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tables/table1.xml" ContentType="application/vnd.openxmlformats-officedocument.spreadsheetml.table+xml"/>
  <Override PartName="/xl/drawings/drawing7.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https://d.docs.live.net/2f72e7dd2c6f76c6/Pictures/Documents/Darrin/UNCW/BAM 500/"/>
    </mc:Choice>
  </mc:AlternateContent>
  <xr:revisionPtr revIDLastSave="1845" documentId="8_{D0AD6129-EC30-4021-8EFA-4F0559AF1E68}" xr6:coauthVersionLast="47" xr6:coauthVersionMax="47" xr10:uidLastSave="{BF5EC1C6-F663-452F-B90F-8B3914E136AC}"/>
  <bookViews>
    <workbookView xWindow="28680" yWindow="-120" windowWidth="29040" windowHeight="15840" tabRatio="500" xr2:uid="{00000000-000D-0000-FFFF-FFFF00000000}"/>
  </bookViews>
  <sheets>
    <sheet name="EMA Dashboard" sheetId="8" r:id="rId1"/>
    <sheet name="Sheet14" sheetId="15" r:id="rId2"/>
    <sheet name="Sheet15" sheetId="16" r:id="rId3"/>
    <sheet name="Sheet23" sheetId="24" r:id="rId4"/>
    <sheet name="Sheet24" sheetId="25" r:id="rId5"/>
    <sheet name="Worksheet 1" sheetId="1" r:id="rId6"/>
  </sheets>
  <definedNames>
    <definedName name="_xlnm._FilterDatabase" localSheetId="5" hidden="1">'Worksheet 1'!$A$9:$AE$9</definedName>
    <definedName name="_FilterDatabase_0" localSheetId="5">'Worksheet 1'!$A$9:$AD$9</definedName>
    <definedName name="_FilterDatabase_0_0" localSheetId="5">'Worksheet 1'!$A$9:$S$9</definedName>
    <definedName name="_FilterDatabase_0_0_0" localSheetId="5">'Worksheet 1'!$A$9:$B$11</definedName>
    <definedName name="_xlcn.WorksheetConnection_EuropeanMedicinesAgencyDashboard.xlsxTableAllData1" hidden="1">TableAllData3[]</definedName>
    <definedName name="_xlnm.Print_Area" localSheetId="0">'EMA Dashboard'!$A$1:$T$122</definedName>
    <definedName name="Slicer_Authorisation_status1">#N/A</definedName>
    <definedName name="Slicer_Category2">#N/A</definedName>
  </definedNames>
  <calcPr calcId="191029"/>
  <pivotCaches>
    <pivotCache cacheId="2" r:id="rId7"/>
    <pivotCache cacheId="30" r:id="rId8"/>
    <pivotCache cacheId="33" r:id="rId9"/>
  </pivotCaches>
  <extLst>
    <ext xmlns:x14="http://schemas.microsoft.com/office/spreadsheetml/2009/9/main" uri="{876F7934-8845-4945-9796-88D515C7AA90}">
      <x14:pivotCaches>
        <pivotCache cacheId="3"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AllData" name="TableAllData" connection="WorksheetConnection_European Medicines Agency Dashboard.xlsx!TableAllData"/>
        </x15:modelTables>
        <x15:extLst>
          <ext xmlns:x16="http://schemas.microsoft.com/office/spreadsheetml/2014/11/main" uri="{9835A34E-60A6-4A7C-AAB8-D5F71C897F49}">
            <x16:modelTimeGroupings>
              <x16:modelTimeGrouping tableName="TableAllData" columnName="First Date Captured" columnId="First Date Captured">
                <x16:calculatedTimeColumn columnName="First Date Captured (Year)" columnId="First Date Captured (Year)" contentType="years" isSelected="1"/>
                <x16:calculatedTimeColumn columnName="First Date Captured (Quarter)" columnId="First Date Captured (Quarter)" contentType="quarters" isSelected="1"/>
                <x16:calculatedTimeColumn columnName="First Date Captured (Month Index)" columnId="First Date Captured (Month Index)" contentType="monthsindex" isSelected="1"/>
                <x16:calculatedTimeColumn columnName="First Date Captured (Month)" columnId="First Date Capture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1916" i="25" l="1"/>
  <c r="AI1916" i="25"/>
  <c r="AH1916" i="25"/>
  <c r="AF1916" i="25" a="1"/>
  <c r="AF1916" i="25" s="1"/>
  <c r="AG1916" i="25" s="1"/>
  <c r="AJ1915" i="25"/>
  <c r="AI1915" i="25"/>
  <c r="AH1915" i="25"/>
  <c r="AF1915" i="25" a="1"/>
  <c r="AF1915" i="25" s="1"/>
  <c r="AG1915" i="25" s="1"/>
  <c r="AJ1914" i="25"/>
  <c r="AI1914" i="25"/>
  <c r="AH1914" i="25"/>
  <c r="AF1914" i="25" a="1"/>
  <c r="AF1914" i="25" s="1"/>
  <c r="AG1914" i="25" s="1"/>
  <c r="AJ1913" i="25"/>
  <c r="AI1913" i="25"/>
  <c r="AH1913" i="25"/>
  <c r="AF1913" i="25" a="1"/>
  <c r="AF1913" i="25" s="1"/>
  <c r="AG1913" i="25" s="1"/>
  <c r="AJ1912" i="25"/>
  <c r="AI1912" i="25"/>
  <c r="AH1912" i="25"/>
  <c r="AF1912" i="25" a="1"/>
  <c r="AF1912" i="25" s="1"/>
  <c r="AG1912" i="25" s="1"/>
  <c r="AJ1911" i="25"/>
  <c r="AI1911" i="25"/>
  <c r="AH1911" i="25"/>
  <c r="AF1911" i="25" a="1"/>
  <c r="AF1911" i="25" s="1"/>
  <c r="AG1911" i="25" s="1"/>
  <c r="AJ1910" i="25"/>
  <c r="AI1910" i="25"/>
  <c r="AH1910" i="25"/>
  <c r="AF1910" i="25" a="1"/>
  <c r="AF1910" i="25" s="1"/>
  <c r="AG1910" i="25" s="1"/>
  <c r="AJ1909" i="25"/>
  <c r="AI1909" i="25"/>
  <c r="AH1909" i="25"/>
  <c r="AF1909" i="25" a="1"/>
  <c r="AF1909" i="25" s="1"/>
  <c r="AG1909" i="25" s="1"/>
  <c r="AJ1908" i="25"/>
  <c r="AI1908" i="25"/>
  <c r="AH1908" i="25"/>
  <c r="AF1908" i="25" a="1"/>
  <c r="AF1908" i="25" s="1"/>
  <c r="AG1908" i="25" s="1"/>
  <c r="AJ1907" i="25"/>
  <c r="AI1907" i="25"/>
  <c r="AH1907" i="25"/>
  <c r="AF1907" i="25" a="1"/>
  <c r="AF1907" i="25" s="1"/>
  <c r="AG1907" i="25" s="1"/>
  <c r="AJ1906" i="25"/>
  <c r="AI1906" i="25"/>
  <c r="AH1906" i="25"/>
  <c r="AF1906" i="25" a="1"/>
  <c r="AF1906" i="25" s="1"/>
  <c r="AG1906" i="25" s="1"/>
  <c r="AJ1905" i="25"/>
  <c r="AI1905" i="25"/>
  <c r="AH1905" i="25"/>
  <c r="AF1905" i="25" a="1"/>
  <c r="AF1905" i="25" s="1"/>
  <c r="AG1905" i="25" s="1"/>
  <c r="AJ1904" i="25"/>
  <c r="AI1904" i="25"/>
  <c r="AH1904" i="25"/>
  <c r="AF1904" i="25" a="1"/>
  <c r="AF1904" i="25" s="1"/>
  <c r="AG1904" i="25" s="1"/>
  <c r="AJ1903" i="25"/>
  <c r="AI1903" i="25"/>
  <c r="AH1903" i="25"/>
  <c r="AF1903" i="25" a="1"/>
  <c r="AF1903" i="25" s="1"/>
  <c r="AG1903" i="25" s="1"/>
  <c r="AJ1902" i="25"/>
  <c r="AI1902" i="25"/>
  <c r="AH1902" i="25"/>
  <c r="AF1902" i="25" a="1"/>
  <c r="AF1902" i="25" s="1"/>
  <c r="AG1902" i="25" s="1"/>
  <c r="AJ1901" i="25"/>
  <c r="AI1901" i="25"/>
  <c r="AH1901" i="25"/>
  <c r="AF1901" i="25" a="1"/>
  <c r="AF1901" i="25" s="1"/>
  <c r="AG1901" i="25" s="1"/>
  <c r="AJ1900" i="25"/>
  <c r="AI1900" i="25"/>
  <c r="AH1900" i="25"/>
  <c r="AF1900" i="25" a="1"/>
  <c r="AF1900" i="25" s="1"/>
  <c r="AG1900" i="25" s="1"/>
  <c r="AJ1899" i="25"/>
  <c r="AI1899" i="25"/>
  <c r="AH1899" i="25"/>
  <c r="AF1899" i="25" a="1"/>
  <c r="AF1899" i="25" s="1"/>
  <c r="AG1899" i="25" s="1"/>
  <c r="AJ1898" i="25"/>
  <c r="AI1898" i="25"/>
  <c r="AH1898" i="25"/>
  <c r="AF1898" i="25" a="1"/>
  <c r="AF1898" i="25" s="1"/>
  <c r="AG1898" i="25" s="1"/>
  <c r="AJ1897" i="25"/>
  <c r="AI1897" i="25"/>
  <c r="AH1897" i="25"/>
  <c r="AF1897" i="25" a="1"/>
  <c r="AF1897" i="25" s="1"/>
  <c r="AG1897" i="25" s="1"/>
  <c r="AJ1896" i="25"/>
  <c r="AI1896" i="25"/>
  <c r="AH1896" i="25"/>
  <c r="AF1896" i="25" a="1"/>
  <c r="AF1896" i="25" s="1"/>
  <c r="AG1896" i="25" s="1"/>
  <c r="AJ1895" i="25"/>
  <c r="AI1895" i="25"/>
  <c r="AH1895" i="25"/>
  <c r="AF1895" i="25" a="1"/>
  <c r="AF1895" i="25" s="1"/>
  <c r="AG1895" i="25" s="1"/>
  <c r="AJ1894" i="25"/>
  <c r="AI1894" i="25"/>
  <c r="AH1894" i="25"/>
  <c r="AF1894" i="25" a="1"/>
  <c r="AF1894" i="25" s="1"/>
  <c r="AG1894" i="25" s="1"/>
  <c r="AJ1893" i="25"/>
  <c r="AI1893" i="25"/>
  <c r="AH1893" i="25"/>
  <c r="AF1893" i="25" a="1"/>
  <c r="AF1893" i="25" s="1"/>
  <c r="AG1893" i="25" s="1"/>
  <c r="AJ1892" i="25"/>
  <c r="AI1892" i="25"/>
  <c r="AH1892" i="25"/>
  <c r="AF1892" i="25" a="1"/>
  <c r="AF1892" i="25" s="1"/>
  <c r="AG1892" i="25" s="1"/>
  <c r="AJ1891" i="25"/>
  <c r="AI1891" i="25"/>
  <c r="AH1891" i="25"/>
  <c r="AF1891" i="25" a="1"/>
  <c r="AF1891" i="25" s="1"/>
  <c r="AG1891" i="25" s="1"/>
  <c r="AJ1890" i="25"/>
  <c r="AI1890" i="25"/>
  <c r="AH1890" i="25"/>
  <c r="AF1890" i="25" a="1"/>
  <c r="AF1890" i="25" s="1"/>
  <c r="AG1890" i="25" s="1"/>
  <c r="AJ1889" i="25"/>
  <c r="AI1889" i="25"/>
  <c r="AH1889" i="25"/>
  <c r="AF1889" i="25" a="1"/>
  <c r="AF1889" i="25" s="1"/>
  <c r="AG1889" i="25" s="1"/>
  <c r="AJ1888" i="25"/>
  <c r="AI1888" i="25"/>
  <c r="AH1888" i="25"/>
  <c r="AF1888" i="25" a="1"/>
  <c r="AF1888" i="25" s="1"/>
  <c r="AG1888" i="25" s="1"/>
  <c r="AJ1887" i="25"/>
  <c r="AI1887" i="25"/>
  <c r="AH1887" i="25"/>
  <c r="AF1887" i="25" a="1"/>
  <c r="AF1887" i="25" s="1"/>
  <c r="AG1887" i="25" s="1"/>
  <c r="AJ1886" i="25"/>
  <c r="AI1886" i="25"/>
  <c r="AH1886" i="25"/>
  <c r="AG1886" i="25"/>
  <c r="AF1886" i="25" a="1"/>
  <c r="AF1886" i="25" s="1"/>
  <c r="AJ1885" i="25"/>
  <c r="AI1885" i="25"/>
  <c r="AH1885" i="25"/>
  <c r="AF1885" i="25" a="1"/>
  <c r="AF1885" i="25" s="1"/>
  <c r="AG1885" i="25" s="1"/>
  <c r="AJ1884" i="25"/>
  <c r="AI1884" i="25"/>
  <c r="AH1884" i="25"/>
  <c r="AF1884" i="25" a="1"/>
  <c r="AF1884" i="25" s="1"/>
  <c r="AG1884" i="25" s="1"/>
  <c r="AJ1883" i="25"/>
  <c r="AI1883" i="25"/>
  <c r="AH1883" i="25"/>
  <c r="AF1883" i="25" a="1"/>
  <c r="AF1883" i="25" s="1"/>
  <c r="AG1883" i="25" s="1"/>
  <c r="AJ1882" i="25"/>
  <c r="AI1882" i="25"/>
  <c r="AH1882" i="25"/>
  <c r="AF1882" i="25" a="1"/>
  <c r="AF1882" i="25" s="1"/>
  <c r="AG1882" i="25" s="1"/>
  <c r="AJ1881" i="25"/>
  <c r="AI1881" i="25"/>
  <c r="AH1881" i="25"/>
  <c r="AF1881" i="25" a="1"/>
  <c r="AF1881" i="25" s="1"/>
  <c r="AG1881" i="25" s="1"/>
  <c r="AJ1880" i="25"/>
  <c r="AI1880" i="25"/>
  <c r="AH1880" i="25"/>
  <c r="AF1880" i="25" a="1"/>
  <c r="AF1880" i="25" s="1"/>
  <c r="AG1880" i="25" s="1"/>
  <c r="AJ1879" i="25"/>
  <c r="AI1879" i="25"/>
  <c r="AH1879" i="25"/>
  <c r="AF1879" i="25" a="1"/>
  <c r="AF1879" i="25" s="1"/>
  <c r="AG1879" i="25" s="1"/>
  <c r="AJ133" i="25"/>
  <c r="AI133" i="25"/>
  <c r="AH133" i="25"/>
  <c r="AF133" i="25" a="1"/>
  <c r="AF133" i="25" s="1"/>
  <c r="AG133" i="25" s="1"/>
  <c r="AJ1877" i="25"/>
  <c r="AI1877" i="25"/>
  <c r="AH1877" i="25"/>
  <c r="AF1877" i="25" a="1"/>
  <c r="AF1877" i="25" s="1"/>
  <c r="AG1877" i="25" s="1"/>
  <c r="AJ1876" i="25"/>
  <c r="AI1876" i="25"/>
  <c r="AH1876" i="25"/>
  <c r="AF1876" i="25" a="1"/>
  <c r="AF1876" i="25" s="1"/>
  <c r="AG1876" i="25" s="1"/>
  <c r="AJ109" i="25"/>
  <c r="AI109" i="25"/>
  <c r="AH109" i="25"/>
  <c r="AF109" i="25" a="1"/>
  <c r="AF109" i="25" s="1"/>
  <c r="AG109" i="25" s="1"/>
  <c r="AJ1874" i="25"/>
  <c r="AI1874" i="25"/>
  <c r="AH1874" i="25"/>
  <c r="AF1874" i="25" a="1"/>
  <c r="AF1874" i="25" s="1"/>
  <c r="AG1874" i="25" s="1"/>
  <c r="AJ1873" i="25"/>
  <c r="AI1873" i="25"/>
  <c r="AH1873" i="25"/>
  <c r="AF1873" i="25" a="1"/>
  <c r="AF1873" i="25" s="1"/>
  <c r="AG1873" i="25" s="1"/>
  <c r="AJ1872" i="25"/>
  <c r="AI1872" i="25"/>
  <c r="AH1872" i="25"/>
  <c r="AF1872" i="25" a="1"/>
  <c r="AF1872" i="25" s="1"/>
  <c r="AG1872" i="25" s="1"/>
  <c r="AJ1871" i="25"/>
  <c r="AI1871" i="25"/>
  <c r="AH1871" i="25"/>
  <c r="AF1871" i="25" a="1"/>
  <c r="AF1871" i="25" s="1"/>
  <c r="AG1871" i="25" s="1"/>
  <c r="AJ1870" i="25"/>
  <c r="AI1870" i="25"/>
  <c r="AH1870" i="25"/>
  <c r="AF1870" i="25" a="1"/>
  <c r="AF1870" i="25" s="1"/>
  <c r="AG1870" i="25" s="1"/>
  <c r="AJ1869" i="25"/>
  <c r="AI1869" i="25"/>
  <c r="AH1869" i="25"/>
  <c r="AF1869" i="25" a="1"/>
  <c r="AF1869" i="25" s="1"/>
  <c r="AG1869" i="25" s="1"/>
  <c r="AJ1868" i="25"/>
  <c r="AI1868" i="25"/>
  <c r="AH1868" i="25"/>
  <c r="AF1868" i="25" a="1"/>
  <c r="AF1868" i="25" s="1"/>
  <c r="AG1868" i="25" s="1"/>
  <c r="AJ1867" i="25"/>
  <c r="AI1867" i="25"/>
  <c r="AH1867" i="25"/>
  <c r="AF1867" i="25" a="1"/>
  <c r="AF1867" i="25" s="1"/>
  <c r="AG1867" i="25" s="1"/>
  <c r="AJ70" i="25"/>
  <c r="AI70" i="25"/>
  <c r="AH70" i="25"/>
  <c r="AF70" i="25" a="1"/>
  <c r="AF70" i="25" s="1"/>
  <c r="AG70" i="25" s="1"/>
  <c r="AJ1865" i="25"/>
  <c r="AI1865" i="25"/>
  <c r="AH1865" i="25"/>
  <c r="AF1865" i="25" a="1"/>
  <c r="AF1865" i="25" s="1"/>
  <c r="AG1865" i="25" s="1"/>
  <c r="AJ1864" i="25"/>
  <c r="AI1864" i="25"/>
  <c r="AH1864" i="25"/>
  <c r="AF1864" i="25" a="1"/>
  <c r="AF1864" i="25" s="1"/>
  <c r="AG1864" i="25" s="1"/>
  <c r="AJ1863" i="25"/>
  <c r="AI1863" i="25"/>
  <c r="AH1863" i="25"/>
  <c r="AF1863" i="25" a="1"/>
  <c r="AF1863" i="25" s="1"/>
  <c r="AG1863" i="25" s="1"/>
  <c r="AJ1862" i="25"/>
  <c r="AI1862" i="25"/>
  <c r="AH1862" i="25"/>
  <c r="AF1862" i="25" a="1"/>
  <c r="AF1862" i="25" s="1"/>
  <c r="AG1862" i="25" s="1"/>
  <c r="AJ1861" i="25"/>
  <c r="AI1861" i="25"/>
  <c r="AH1861" i="25"/>
  <c r="AF1861" i="25" a="1"/>
  <c r="AF1861" i="25" s="1"/>
  <c r="AG1861" i="25" s="1"/>
  <c r="AJ1860" i="25"/>
  <c r="AI1860" i="25"/>
  <c r="AH1860" i="25"/>
  <c r="AF1860" i="25" a="1"/>
  <c r="AF1860" i="25" s="1"/>
  <c r="AG1860" i="25" s="1"/>
  <c r="AJ1859" i="25"/>
  <c r="AI1859" i="25"/>
  <c r="AH1859" i="25"/>
  <c r="AF1859" i="25" a="1"/>
  <c r="AF1859" i="25" s="1"/>
  <c r="AG1859" i="25" s="1"/>
  <c r="AJ1858" i="25"/>
  <c r="AI1858" i="25"/>
  <c r="AH1858" i="25"/>
  <c r="AF1858" i="25" a="1"/>
  <c r="AF1858" i="25" s="1"/>
  <c r="AG1858" i="25" s="1"/>
  <c r="AJ1857" i="25"/>
  <c r="AI1857" i="25"/>
  <c r="AH1857" i="25"/>
  <c r="AF1857" i="25" a="1"/>
  <c r="AF1857" i="25" s="1"/>
  <c r="AG1857" i="25" s="1"/>
  <c r="AJ1856" i="25"/>
  <c r="AI1856" i="25"/>
  <c r="AH1856" i="25"/>
  <c r="AF1856" i="25" a="1"/>
  <c r="AF1856" i="25" s="1"/>
  <c r="AG1856" i="25" s="1"/>
  <c r="AJ1855" i="25"/>
  <c r="AI1855" i="25"/>
  <c r="AH1855" i="25"/>
  <c r="AF1855" i="25" a="1"/>
  <c r="AF1855" i="25" s="1"/>
  <c r="AG1855" i="25" s="1"/>
  <c r="AJ1854" i="25"/>
  <c r="AI1854" i="25"/>
  <c r="AH1854" i="25"/>
  <c r="AG1854" i="25"/>
  <c r="AF1854" i="25" a="1"/>
  <c r="AF1854" i="25" s="1"/>
  <c r="AJ1853" i="25"/>
  <c r="AI1853" i="25"/>
  <c r="AH1853" i="25"/>
  <c r="AF1853" i="25" a="1"/>
  <c r="AF1853" i="25" s="1"/>
  <c r="AG1853" i="25" s="1"/>
  <c r="AJ1852" i="25"/>
  <c r="AI1852" i="25"/>
  <c r="AH1852" i="25"/>
  <c r="AF1852" i="25" a="1"/>
  <c r="AF1852" i="25" s="1"/>
  <c r="AG1852" i="25" s="1"/>
  <c r="AJ1851" i="25"/>
  <c r="AI1851" i="25"/>
  <c r="AH1851" i="25"/>
  <c r="AF1851" i="25" a="1"/>
  <c r="AF1851" i="25" s="1"/>
  <c r="AG1851" i="25" s="1"/>
  <c r="AJ1850" i="25"/>
  <c r="AI1850" i="25"/>
  <c r="AH1850" i="25"/>
  <c r="AF1850" i="25" a="1"/>
  <c r="AF1850" i="25" s="1"/>
  <c r="AG1850" i="25" s="1"/>
  <c r="AJ1849" i="25"/>
  <c r="AI1849" i="25"/>
  <c r="AH1849" i="25"/>
  <c r="AF1849" i="25" a="1"/>
  <c r="AF1849" i="25" s="1"/>
  <c r="AG1849" i="25" s="1"/>
  <c r="AJ1848" i="25"/>
  <c r="AI1848" i="25"/>
  <c r="AH1848" i="25"/>
  <c r="AF1848" i="25" a="1"/>
  <c r="AF1848" i="25" s="1"/>
  <c r="AG1848" i="25" s="1"/>
  <c r="AJ1847" i="25"/>
  <c r="AI1847" i="25"/>
  <c r="AH1847" i="25"/>
  <c r="AF1847" i="25" a="1"/>
  <c r="AF1847" i="25" s="1"/>
  <c r="AG1847" i="25" s="1"/>
  <c r="AJ1846" i="25"/>
  <c r="AI1846" i="25"/>
  <c r="AH1846" i="25"/>
  <c r="AF1846" i="25" a="1"/>
  <c r="AF1846" i="25" s="1"/>
  <c r="AG1846" i="25" s="1"/>
  <c r="AJ1845" i="25"/>
  <c r="AI1845" i="25"/>
  <c r="AH1845" i="25"/>
  <c r="AF1845" i="25" a="1"/>
  <c r="AF1845" i="25" s="1"/>
  <c r="AG1845" i="25" s="1"/>
  <c r="AJ433" i="25"/>
  <c r="AI433" i="25"/>
  <c r="AH433" i="25"/>
  <c r="AF433" i="25" a="1"/>
  <c r="AF433" i="25" s="1"/>
  <c r="AG433" i="25" s="1"/>
  <c r="AJ1843" i="25"/>
  <c r="AI1843" i="25"/>
  <c r="AH1843" i="25"/>
  <c r="AF1843" i="25" a="1"/>
  <c r="AF1843" i="25" s="1"/>
  <c r="AG1843" i="25" s="1"/>
  <c r="AJ1842" i="25"/>
  <c r="AI1842" i="25"/>
  <c r="AH1842" i="25"/>
  <c r="AF1842" i="25" a="1"/>
  <c r="AF1842" i="25" s="1"/>
  <c r="AG1842" i="25" s="1"/>
  <c r="AJ1841" i="25"/>
  <c r="AI1841" i="25"/>
  <c r="AH1841" i="25"/>
  <c r="AF1841" i="25" a="1"/>
  <c r="AF1841" i="25" s="1"/>
  <c r="AG1841" i="25" s="1"/>
  <c r="AJ386" i="25"/>
  <c r="AI386" i="25"/>
  <c r="AH386" i="25"/>
  <c r="AF386" i="25" a="1"/>
  <c r="AF386" i="25" s="1"/>
  <c r="AG386" i="25" s="1"/>
  <c r="AJ1839" i="25"/>
  <c r="AI1839" i="25"/>
  <c r="AH1839" i="25"/>
  <c r="AF1839" i="25" a="1"/>
  <c r="AF1839" i="25" s="1"/>
  <c r="AG1839" i="25" s="1"/>
  <c r="AJ1838" i="25"/>
  <c r="AI1838" i="25"/>
  <c r="AH1838" i="25"/>
  <c r="AF1838" i="25" a="1"/>
  <c r="AF1838" i="25" s="1"/>
  <c r="AG1838" i="25" s="1"/>
  <c r="AJ1837" i="25"/>
  <c r="AI1837" i="25"/>
  <c r="AH1837" i="25"/>
  <c r="AF1837" i="25" a="1"/>
  <c r="AF1837" i="25" s="1"/>
  <c r="AG1837" i="25" s="1"/>
  <c r="AJ772" i="25"/>
  <c r="AI772" i="25"/>
  <c r="AH772" i="25"/>
  <c r="AF772" i="25" a="1"/>
  <c r="AF772" i="25" s="1"/>
  <c r="AG772" i="25" s="1"/>
  <c r="AJ1835" i="25"/>
  <c r="AI1835" i="25"/>
  <c r="AH1835" i="25"/>
  <c r="AF1835" i="25" a="1"/>
  <c r="AF1835" i="25" s="1"/>
  <c r="AG1835" i="25" s="1"/>
  <c r="AJ232" i="25"/>
  <c r="AI232" i="25"/>
  <c r="AH232" i="25"/>
  <c r="AF232" i="25" a="1"/>
  <c r="AF232" i="25" s="1"/>
  <c r="AG232" i="25" s="1"/>
  <c r="AJ1833" i="25"/>
  <c r="AI1833" i="25"/>
  <c r="AH1833" i="25"/>
  <c r="AF1833" i="25" a="1"/>
  <c r="AF1833" i="25" s="1"/>
  <c r="AG1833" i="25" s="1"/>
  <c r="AJ1832" i="25"/>
  <c r="AI1832" i="25"/>
  <c r="AH1832" i="25"/>
  <c r="AF1832" i="25" a="1"/>
  <c r="AF1832" i="25" s="1"/>
  <c r="AG1832" i="25" s="1"/>
  <c r="AJ1831" i="25"/>
  <c r="AI1831" i="25"/>
  <c r="AH1831" i="25"/>
  <c r="AF1831" i="25" a="1"/>
  <c r="AF1831" i="25" s="1"/>
  <c r="AG1831" i="25" s="1"/>
  <c r="AJ1830" i="25"/>
  <c r="AI1830" i="25"/>
  <c r="AH1830" i="25"/>
  <c r="AF1830" i="25" a="1"/>
  <c r="AF1830" i="25" s="1"/>
  <c r="AG1830" i="25" s="1"/>
  <c r="AJ1829" i="25"/>
  <c r="AI1829" i="25"/>
  <c r="AH1829" i="25"/>
  <c r="AF1829" i="25" a="1"/>
  <c r="AF1829" i="25" s="1"/>
  <c r="AG1829" i="25" s="1"/>
  <c r="AJ1828" i="25"/>
  <c r="AI1828" i="25"/>
  <c r="AH1828" i="25"/>
  <c r="AF1828" i="25" a="1"/>
  <c r="AF1828" i="25" s="1"/>
  <c r="AG1828" i="25" s="1"/>
  <c r="AJ1827" i="25"/>
  <c r="AI1827" i="25"/>
  <c r="AH1827" i="25"/>
  <c r="AF1827" i="25" a="1"/>
  <c r="AF1827" i="25" s="1"/>
  <c r="AG1827" i="25" s="1"/>
  <c r="AJ141" i="25"/>
  <c r="AI141" i="25"/>
  <c r="AH141" i="25"/>
  <c r="AF141" i="25" a="1"/>
  <c r="AF141" i="25" s="1"/>
  <c r="AG141" i="25" s="1"/>
  <c r="AJ140" i="25"/>
  <c r="AI140" i="25"/>
  <c r="AH140" i="25"/>
  <c r="AF140" i="25" a="1"/>
  <c r="AF140" i="25" s="1"/>
  <c r="AG140" i="25" s="1"/>
  <c r="AJ1824" i="25"/>
  <c r="AI1824" i="25"/>
  <c r="AH1824" i="25"/>
  <c r="AF1824" i="25" a="1"/>
  <c r="AF1824" i="25" s="1"/>
  <c r="AG1824" i="25" s="1"/>
  <c r="AJ1823" i="25"/>
  <c r="AI1823" i="25"/>
  <c r="AH1823" i="25"/>
  <c r="AF1823" i="25" a="1"/>
  <c r="AF1823" i="25" s="1"/>
  <c r="AG1823" i="25" s="1"/>
  <c r="AJ1822" i="25"/>
  <c r="AI1822" i="25"/>
  <c r="AH1822" i="25"/>
  <c r="AF1822" i="25" a="1"/>
  <c r="AF1822" i="25" s="1"/>
  <c r="AG1822" i="25" s="1"/>
  <c r="AJ1821" i="25"/>
  <c r="AI1821" i="25"/>
  <c r="AH1821" i="25"/>
  <c r="AF1821" i="25" a="1"/>
  <c r="AF1821" i="25" s="1"/>
  <c r="AG1821" i="25" s="1"/>
  <c r="AJ116" i="25"/>
  <c r="AI116" i="25"/>
  <c r="AH116" i="25"/>
  <c r="AF116" i="25" a="1"/>
  <c r="AF116" i="25" s="1"/>
  <c r="AG116" i="25" s="1"/>
  <c r="AJ1819" i="25"/>
  <c r="AI1819" i="25"/>
  <c r="AH1819" i="25"/>
  <c r="AF1819" i="25" a="1"/>
  <c r="AF1819" i="25" s="1"/>
  <c r="AG1819" i="25" s="1"/>
  <c r="AJ1818" i="25"/>
  <c r="AI1818" i="25"/>
  <c r="AH1818" i="25"/>
  <c r="AF1818" i="25" a="1"/>
  <c r="AF1818" i="25" s="1"/>
  <c r="AG1818" i="25" s="1"/>
  <c r="AJ1817" i="25"/>
  <c r="AI1817" i="25"/>
  <c r="AH1817" i="25"/>
  <c r="AF1817" i="25" a="1"/>
  <c r="AF1817" i="25" s="1"/>
  <c r="AG1817" i="25" s="1"/>
  <c r="AJ1816" i="25"/>
  <c r="AI1816" i="25"/>
  <c r="AH1816" i="25"/>
  <c r="AF1816" i="25" a="1"/>
  <c r="AF1816" i="25" s="1"/>
  <c r="AG1816" i="25" s="1"/>
  <c r="AJ1815" i="25"/>
  <c r="AI1815" i="25"/>
  <c r="AH1815" i="25"/>
  <c r="AF1815" i="25" a="1"/>
  <c r="AF1815" i="25" s="1"/>
  <c r="AG1815" i="25" s="1"/>
  <c r="AJ1814" i="25"/>
  <c r="AI1814" i="25"/>
  <c r="AH1814" i="25"/>
  <c r="AF1814" i="25" a="1"/>
  <c r="AF1814" i="25" s="1"/>
  <c r="AG1814" i="25" s="1"/>
  <c r="AJ1813" i="25"/>
  <c r="AI1813" i="25"/>
  <c r="AH1813" i="25"/>
  <c r="AF1813" i="25" a="1"/>
  <c r="AF1813" i="25" s="1"/>
  <c r="AG1813" i="25" s="1"/>
  <c r="AJ1812" i="25"/>
  <c r="AI1812" i="25"/>
  <c r="AH1812" i="25"/>
  <c r="AF1812" i="25" a="1"/>
  <c r="AF1812" i="25" s="1"/>
  <c r="AG1812" i="25" s="1"/>
  <c r="AJ1811" i="25"/>
  <c r="AI1811" i="25"/>
  <c r="AH1811" i="25"/>
  <c r="AF1811" i="25" a="1"/>
  <c r="AF1811" i="25" s="1"/>
  <c r="AG1811" i="25" s="1"/>
  <c r="AJ1810" i="25"/>
  <c r="AI1810" i="25"/>
  <c r="AH1810" i="25"/>
  <c r="AF1810" i="25" a="1"/>
  <c r="AF1810" i="25" s="1"/>
  <c r="AG1810" i="25" s="1"/>
  <c r="AJ1809" i="25"/>
  <c r="AI1809" i="25"/>
  <c r="AH1809" i="25"/>
  <c r="AF1809" i="25" a="1"/>
  <c r="AF1809" i="25" s="1"/>
  <c r="AG1809" i="25" s="1"/>
  <c r="AJ1808" i="25"/>
  <c r="AI1808" i="25"/>
  <c r="AH1808" i="25"/>
  <c r="AF1808" i="25" a="1"/>
  <c r="AF1808" i="25" s="1"/>
  <c r="AG1808" i="25" s="1"/>
  <c r="AJ1807" i="25"/>
  <c r="AI1807" i="25"/>
  <c r="AH1807" i="25"/>
  <c r="AF1807" i="25" a="1"/>
  <c r="AF1807" i="25" s="1"/>
  <c r="AG1807" i="25" s="1"/>
  <c r="AJ1806" i="25"/>
  <c r="AI1806" i="25"/>
  <c r="AH1806" i="25"/>
  <c r="AF1806" i="25" a="1"/>
  <c r="AF1806" i="25" s="1"/>
  <c r="AG1806" i="25" s="1"/>
  <c r="AJ1805" i="25"/>
  <c r="AI1805" i="25"/>
  <c r="AH1805" i="25"/>
  <c r="AF1805" i="25" a="1"/>
  <c r="AF1805" i="25" s="1"/>
  <c r="AG1805" i="25" s="1"/>
  <c r="AJ1804" i="25"/>
  <c r="AI1804" i="25"/>
  <c r="AH1804" i="25"/>
  <c r="AF1804" i="25" a="1"/>
  <c r="AF1804" i="25" s="1"/>
  <c r="AG1804" i="25" s="1"/>
  <c r="AJ115" i="25"/>
  <c r="AI115" i="25"/>
  <c r="AH115" i="25"/>
  <c r="AF115" i="25" a="1"/>
  <c r="AF115" i="25" s="1"/>
  <c r="AG115" i="25" s="1"/>
  <c r="AJ1802" i="25"/>
  <c r="AI1802" i="25"/>
  <c r="AH1802" i="25"/>
  <c r="AF1802" i="25" a="1"/>
  <c r="AF1802" i="25" s="1"/>
  <c r="AG1802" i="25" s="1"/>
  <c r="AJ1801" i="25"/>
  <c r="AI1801" i="25"/>
  <c r="AH1801" i="25"/>
  <c r="AF1801" i="25" a="1"/>
  <c r="AF1801" i="25" s="1"/>
  <c r="AG1801" i="25" s="1"/>
  <c r="AJ1800" i="25"/>
  <c r="AI1800" i="25"/>
  <c r="AH1800" i="25"/>
  <c r="AF1800" i="25" a="1"/>
  <c r="AF1800" i="25" s="1"/>
  <c r="AG1800" i="25" s="1"/>
  <c r="AJ1799" i="25"/>
  <c r="AI1799" i="25"/>
  <c r="AH1799" i="25"/>
  <c r="AF1799" i="25" a="1"/>
  <c r="AF1799" i="25" s="1"/>
  <c r="AG1799" i="25" s="1"/>
  <c r="AJ1798" i="25"/>
  <c r="AI1798" i="25"/>
  <c r="AH1798" i="25"/>
  <c r="AF1798" i="25" a="1"/>
  <c r="AF1798" i="25" s="1"/>
  <c r="AG1798" i="25" s="1"/>
  <c r="AJ1797" i="25"/>
  <c r="AI1797" i="25"/>
  <c r="AH1797" i="25"/>
  <c r="AF1797" i="25" a="1"/>
  <c r="AF1797" i="25" s="1"/>
  <c r="AG1797" i="25" s="1"/>
  <c r="AJ1796" i="25"/>
  <c r="AI1796" i="25"/>
  <c r="AH1796" i="25"/>
  <c r="AF1796" i="25" a="1"/>
  <c r="AF1796" i="25" s="1"/>
  <c r="AG1796" i="25" s="1"/>
  <c r="AJ1795" i="25"/>
  <c r="AI1795" i="25"/>
  <c r="AH1795" i="25"/>
  <c r="AG1795" i="25"/>
  <c r="AF1795" i="25" a="1"/>
  <c r="AF1795" i="25" s="1"/>
  <c r="AJ1794" i="25"/>
  <c r="AI1794" i="25"/>
  <c r="AH1794" i="25"/>
  <c r="AF1794" i="25" a="1"/>
  <c r="AF1794" i="25" s="1"/>
  <c r="AG1794" i="25" s="1"/>
  <c r="AJ1793" i="25"/>
  <c r="AI1793" i="25"/>
  <c r="AH1793" i="25"/>
  <c r="AF1793" i="25" a="1"/>
  <c r="AF1793" i="25" s="1"/>
  <c r="AG1793" i="25" s="1"/>
  <c r="AJ1792" i="25"/>
  <c r="AI1792" i="25"/>
  <c r="AH1792" i="25"/>
  <c r="AF1792" i="25" a="1"/>
  <c r="AF1792" i="25" s="1"/>
  <c r="AG1792" i="25" s="1"/>
  <c r="AJ1791" i="25"/>
  <c r="AI1791" i="25"/>
  <c r="AH1791" i="25"/>
  <c r="AF1791" i="25" a="1"/>
  <c r="AF1791" i="25" s="1"/>
  <c r="AG1791" i="25" s="1"/>
  <c r="AJ1790" i="25"/>
  <c r="AI1790" i="25"/>
  <c r="AH1790" i="25"/>
  <c r="AF1790" i="25" a="1"/>
  <c r="AF1790" i="25" s="1"/>
  <c r="AG1790" i="25" s="1"/>
  <c r="AJ1789" i="25"/>
  <c r="AI1789" i="25"/>
  <c r="AH1789" i="25"/>
  <c r="AF1789" i="25" a="1"/>
  <c r="AF1789" i="25" s="1"/>
  <c r="AG1789" i="25" s="1"/>
  <c r="AJ1788" i="25"/>
  <c r="AI1788" i="25"/>
  <c r="AH1788" i="25"/>
  <c r="AF1788" i="25" a="1"/>
  <c r="AF1788" i="25" s="1"/>
  <c r="AG1788" i="25" s="1"/>
  <c r="AJ1787" i="25"/>
  <c r="AI1787" i="25"/>
  <c r="AH1787" i="25"/>
  <c r="AF1787" i="25" a="1"/>
  <c r="AF1787" i="25" s="1"/>
  <c r="AG1787" i="25" s="1"/>
  <c r="AJ1786" i="25"/>
  <c r="AI1786" i="25"/>
  <c r="AH1786" i="25"/>
  <c r="AF1786" i="25" a="1"/>
  <c r="AF1786" i="25" s="1"/>
  <c r="AG1786" i="25" s="1"/>
  <c r="AJ1785" i="25"/>
  <c r="AI1785" i="25"/>
  <c r="AH1785" i="25"/>
  <c r="AF1785" i="25" a="1"/>
  <c r="AF1785" i="25" s="1"/>
  <c r="AG1785" i="25" s="1"/>
  <c r="AJ1784" i="25"/>
  <c r="AI1784" i="25"/>
  <c r="AH1784" i="25"/>
  <c r="AF1784" i="25" a="1"/>
  <c r="AF1784" i="25" s="1"/>
  <c r="AG1784" i="25" s="1"/>
  <c r="AJ1783" i="25"/>
  <c r="AI1783" i="25"/>
  <c r="AH1783" i="25"/>
  <c r="AF1783" i="25" a="1"/>
  <c r="AF1783" i="25" s="1"/>
  <c r="AG1783" i="25" s="1"/>
  <c r="AJ1782" i="25"/>
  <c r="AI1782" i="25"/>
  <c r="AH1782" i="25"/>
  <c r="AF1782" i="25" a="1"/>
  <c r="AF1782" i="25" s="1"/>
  <c r="AG1782" i="25" s="1"/>
  <c r="AJ1781" i="25"/>
  <c r="AI1781" i="25"/>
  <c r="AH1781" i="25"/>
  <c r="AF1781" i="25" a="1"/>
  <c r="AF1781" i="25" s="1"/>
  <c r="AG1781" i="25" s="1"/>
  <c r="AJ1780" i="25"/>
  <c r="AI1780" i="25"/>
  <c r="AH1780" i="25"/>
  <c r="AF1780" i="25" a="1"/>
  <c r="AF1780" i="25" s="1"/>
  <c r="AG1780" i="25" s="1"/>
  <c r="AJ1779" i="25"/>
  <c r="AI1779" i="25"/>
  <c r="AH1779" i="25"/>
  <c r="AF1779" i="25" a="1"/>
  <c r="AF1779" i="25" s="1"/>
  <c r="AG1779" i="25" s="1"/>
  <c r="AJ1778" i="25"/>
  <c r="AI1778" i="25"/>
  <c r="AH1778" i="25"/>
  <c r="AF1778" i="25" a="1"/>
  <c r="AF1778" i="25" s="1"/>
  <c r="AG1778" i="25" s="1"/>
  <c r="AJ1777" i="25"/>
  <c r="AI1777" i="25"/>
  <c r="AH1777" i="25"/>
  <c r="AF1777" i="25" a="1"/>
  <c r="AF1777" i="25" s="1"/>
  <c r="AG1777" i="25" s="1"/>
  <c r="AJ1776" i="25"/>
  <c r="AI1776" i="25"/>
  <c r="AH1776" i="25"/>
  <c r="AF1776" i="25" a="1"/>
  <c r="AF1776" i="25" s="1"/>
  <c r="AG1776" i="25" s="1"/>
  <c r="AJ1775" i="25"/>
  <c r="AI1775" i="25"/>
  <c r="AH1775" i="25"/>
  <c r="AF1775" i="25" a="1"/>
  <c r="AF1775" i="25" s="1"/>
  <c r="AG1775" i="25" s="1"/>
  <c r="AJ1774" i="25"/>
  <c r="AI1774" i="25"/>
  <c r="AH1774" i="25"/>
  <c r="AF1774" i="25" a="1"/>
  <c r="AF1774" i="25" s="1"/>
  <c r="AG1774" i="25" s="1"/>
  <c r="AJ130" i="25"/>
  <c r="AI130" i="25"/>
  <c r="AH130" i="25"/>
  <c r="AF130" i="25" a="1"/>
  <c r="AF130" i="25" s="1"/>
  <c r="AG130" i="25" s="1"/>
  <c r="AJ1772" i="25"/>
  <c r="AI1772" i="25"/>
  <c r="AH1772" i="25"/>
  <c r="AF1772" i="25" a="1"/>
  <c r="AF1772" i="25" s="1"/>
  <c r="AG1772" i="25" s="1"/>
  <c r="AJ1771" i="25"/>
  <c r="AI1771" i="25"/>
  <c r="AH1771" i="25"/>
  <c r="AF1771" i="25" a="1"/>
  <c r="AF1771" i="25" s="1"/>
  <c r="AG1771" i="25" s="1"/>
  <c r="AJ1770" i="25"/>
  <c r="AI1770" i="25"/>
  <c r="AH1770" i="25"/>
  <c r="AF1770" i="25" a="1"/>
  <c r="AF1770" i="25" s="1"/>
  <c r="AG1770" i="25" s="1"/>
  <c r="AJ1769" i="25"/>
  <c r="AI1769" i="25"/>
  <c r="AH1769" i="25"/>
  <c r="AF1769" i="25" a="1"/>
  <c r="AF1769" i="25" s="1"/>
  <c r="AG1769" i="25" s="1"/>
  <c r="AJ1768" i="25"/>
  <c r="AI1768" i="25"/>
  <c r="AH1768" i="25"/>
  <c r="AF1768" i="25" a="1"/>
  <c r="AF1768" i="25" s="1"/>
  <c r="AG1768" i="25" s="1"/>
  <c r="AJ1767" i="25"/>
  <c r="AI1767" i="25"/>
  <c r="AH1767" i="25"/>
  <c r="AF1767" i="25" a="1"/>
  <c r="AF1767" i="25" s="1"/>
  <c r="AG1767" i="25" s="1"/>
  <c r="AJ1766" i="25"/>
  <c r="AI1766" i="25"/>
  <c r="AH1766" i="25"/>
  <c r="AF1766" i="25" a="1"/>
  <c r="AF1766" i="25" s="1"/>
  <c r="AG1766" i="25" s="1"/>
  <c r="AJ1765" i="25"/>
  <c r="AI1765" i="25"/>
  <c r="AH1765" i="25"/>
  <c r="AF1765" i="25" a="1"/>
  <c r="AF1765" i="25" s="1"/>
  <c r="AG1765" i="25" s="1"/>
  <c r="AJ1764" i="25"/>
  <c r="AI1764" i="25"/>
  <c r="AH1764" i="25"/>
  <c r="AF1764" i="25" a="1"/>
  <c r="AF1764" i="25" s="1"/>
  <c r="AG1764" i="25" s="1"/>
  <c r="AJ1763" i="25"/>
  <c r="AI1763" i="25"/>
  <c r="AH1763" i="25"/>
  <c r="AF1763" i="25" a="1"/>
  <c r="AF1763" i="25" s="1"/>
  <c r="AG1763" i="25" s="1"/>
  <c r="AJ1762" i="25"/>
  <c r="AI1762" i="25"/>
  <c r="AH1762" i="25"/>
  <c r="AF1762" i="25" a="1"/>
  <c r="AF1762" i="25" s="1"/>
  <c r="AG1762" i="25" s="1"/>
  <c r="AJ1761" i="25"/>
  <c r="AI1761" i="25"/>
  <c r="AH1761" i="25"/>
  <c r="AF1761" i="25" a="1"/>
  <c r="AF1761" i="25" s="1"/>
  <c r="AG1761" i="25" s="1"/>
  <c r="AJ1760" i="25"/>
  <c r="AI1760" i="25"/>
  <c r="AH1760" i="25"/>
  <c r="AF1760" i="25" a="1"/>
  <c r="AF1760" i="25" s="1"/>
  <c r="AG1760" i="25" s="1"/>
  <c r="AJ112" i="25"/>
  <c r="AI112" i="25"/>
  <c r="AH112" i="25"/>
  <c r="AF112" i="25" a="1"/>
  <c r="AF112" i="25" s="1"/>
  <c r="AG112" i="25" s="1"/>
  <c r="AJ1758" i="25"/>
  <c r="AI1758" i="25"/>
  <c r="AH1758" i="25"/>
  <c r="AF1758" i="25" a="1"/>
  <c r="AF1758" i="25" s="1"/>
  <c r="AG1758" i="25" s="1"/>
  <c r="AJ1757" i="25"/>
  <c r="AI1757" i="25"/>
  <c r="AH1757" i="25"/>
  <c r="AF1757" i="25" a="1"/>
  <c r="AF1757" i="25" s="1"/>
  <c r="AG1757" i="25" s="1"/>
  <c r="AJ1756" i="25"/>
  <c r="AI1756" i="25"/>
  <c r="AH1756" i="25"/>
  <c r="AF1756" i="25" a="1"/>
  <c r="AF1756" i="25" s="1"/>
  <c r="AG1756" i="25" s="1"/>
  <c r="AJ1755" i="25"/>
  <c r="AI1755" i="25"/>
  <c r="AH1755" i="25"/>
  <c r="AF1755" i="25" a="1"/>
  <c r="AF1755" i="25" s="1"/>
  <c r="AG1755" i="25" s="1"/>
  <c r="AJ1754" i="25"/>
  <c r="AI1754" i="25"/>
  <c r="AH1754" i="25"/>
  <c r="AF1754" i="25" a="1"/>
  <c r="AF1754" i="25" s="1"/>
  <c r="AG1754" i="25" s="1"/>
  <c r="AJ71" i="25"/>
  <c r="AI71" i="25"/>
  <c r="AH71" i="25"/>
  <c r="AF71" i="25" a="1"/>
  <c r="AF71" i="25" s="1"/>
  <c r="AG71" i="25" s="1"/>
  <c r="AJ1752" i="25"/>
  <c r="AI1752" i="25"/>
  <c r="AH1752" i="25"/>
  <c r="AF1752" i="25" a="1"/>
  <c r="AF1752" i="25" s="1"/>
  <c r="AG1752" i="25" s="1"/>
  <c r="AJ1751" i="25"/>
  <c r="AI1751" i="25"/>
  <c r="AH1751" i="25"/>
  <c r="AF1751" i="25" a="1"/>
  <c r="AF1751" i="25" s="1"/>
  <c r="AG1751" i="25" s="1"/>
  <c r="AJ1750" i="25"/>
  <c r="AI1750" i="25"/>
  <c r="AH1750" i="25"/>
  <c r="AF1750" i="25" a="1"/>
  <c r="AF1750" i="25" s="1"/>
  <c r="AG1750" i="25" s="1"/>
  <c r="AJ1749" i="25"/>
  <c r="AI1749" i="25"/>
  <c r="AH1749" i="25"/>
  <c r="AF1749" i="25" a="1"/>
  <c r="AF1749" i="25" s="1"/>
  <c r="AG1749" i="25" s="1"/>
  <c r="AJ1748" i="25"/>
  <c r="AI1748" i="25"/>
  <c r="AH1748" i="25"/>
  <c r="AF1748" i="25" a="1"/>
  <c r="AF1748" i="25" s="1"/>
  <c r="AG1748" i="25" s="1"/>
  <c r="AJ1747" i="25"/>
  <c r="AI1747" i="25"/>
  <c r="AH1747" i="25"/>
  <c r="AF1747" i="25" a="1"/>
  <c r="AF1747" i="25" s="1"/>
  <c r="AG1747" i="25" s="1"/>
  <c r="AJ72" i="25"/>
  <c r="AI72" i="25"/>
  <c r="AH72" i="25"/>
  <c r="AF72" i="25" a="1"/>
  <c r="AF72" i="25" s="1"/>
  <c r="AG72" i="25" s="1"/>
  <c r="AJ73" i="25"/>
  <c r="AI73" i="25"/>
  <c r="AH73" i="25"/>
  <c r="AF73" i="25" a="1"/>
  <c r="AF73" i="25" s="1"/>
  <c r="AG73" i="25" s="1"/>
  <c r="AJ1744" i="25"/>
  <c r="AI1744" i="25"/>
  <c r="AH1744" i="25"/>
  <c r="AF1744" i="25" a="1"/>
  <c r="AF1744" i="25" s="1"/>
  <c r="AG1744" i="25" s="1"/>
  <c r="AJ1743" i="25"/>
  <c r="AI1743" i="25"/>
  <c r="AH1743" i="25"/>
  <c r="AF1743" i="25" a="1"/>
  <c r="AF1743" i="25" s="1"/>
  <c r="AG1743" i="25" s="1"/>
  <c r="AJ1742" i="25"/>
  <c r="AI1742" i="25"/>
  <c r="AH1742" i="25"/>
  <c r="AF1742" i="25" a="1"/>
  <c r="AF1742" i="25" s="1"/>
  <c r="AG1742" i="25" s="1"/>
  <c r="AJ1741" i="25"/>
  <c r="AI1741" i="25"/>
  <c r="AH1741" i="25"/>
  <c r="AF1741" i="25" a="1"/>
  <c r="AF1741" i="25" s="1"/>
  <c r="AG1741" i="25" s="1"/>
  <c r="AJ1740" i="25"/>
  <c r="AI1740" i="25"/>
  <c r="AH1740" i="25"/>
  <c r="AF1740" i="25" a="1"/>
  <c r="AF1740" i="25" s="1"/>
  <c r="AG1740" i="25" s="1"/>
  <c r="AJ74" i="25"/>
  <c r="AI74" i="25"/>
  <c r="AH74" i="25"/>
  <c r="AF74" i="25" a="1"/>
  <c r="AF74" i="25" s="1"/>
  <c r="AG74" i="25" s="1"/>
  <c r="AJ1738" i="25"/>
  <c r="AI1738" i="25"/>
  <c r="AH1738" i="25"/>
  <c r="AF1738" i="25" a="1"/>
  <c r="AF1738" i="25" s="1"/>
  <c r="AG1738" i="25" s="1"/>
  <c r="AJ1737" i="25"/>
  <c r="AI1737" i="25"/>
  <c r="AH1737" i="25"/>
  <c r="AF1737" i="25" a="1"/>
  <c r="AF1737" i="25" s="1"/>
  <c r="AG1737" i="25" s="1"/>
  <c r="AJ1736" i="25"/>
  <c r="AI1736" i="25"/>
  <c r="AH1736" i="25"/>
  <c r="AF1736" i="25" a="1"/>
  <c r="AF1736" i="25" s="1"/>
  <c r="AG1736" i="25" s="1"/>
  <c r="AJ1735" i="25"/>
  <c r="AI1735" i="25"/>
  <c r="AH1735" i="25"/>
  <c r="AF1735" i="25" a="1"/>
  <c r="AF1735" i="25" s="1"/>
  <c r="AG1735" i="25" s="1"/>
  <c r="AJ1734" i="25"/>
  <c r="AI1734" i="25"/>
  <c r="AH1734" i="25"/>
  <c r="AF1734" i="25" a="1"/>
  <c r="AF1734" i="25" s="1"/>
  <c r="AG1734" i="25" s="1"/>
  <c r="AJ110" i="25"/>
  <c r="AI110" i="25"/>
  <c r="AH110" i="25"/>
  <c r="AF110" i="25" a="1"/>
  <c r="AF110" i="25" s="1"/>
  <c r="AG110" i="25" s="1"/>
  <c r="AJ1732" i="25"/>
  <c r="AI1732" i="25"/>
  <c r="AH1732" i="25"/>
  <c r="AF1732" i="25" a="1"/>
  <c r="AF1732" i="25" s="1"/>
  <c r="AG1732" i="25" s="1"/>
  <c r="AJ162" i="25"/>
  <c r="AI162" i="25"/>
  <c r="AH162" i="25"/>
  <c r="AF162" i="25" a="1"/>
  <c r="AF162" i="25" s="1"/>
  <c r="AG162" i="25" s="1"/>
  <c r="AJ1730" i="25"/>
  <c r="AI1730" i="25"/>
  <c r="AH1730" i="25"/>
  <c r="AF1730" i="25" a="1"/>
  <c r="AF1730" i="25" s="1"/>
  <c r="AG1730" i="25" s="1"/>
  <c r="AJ1729" i="25"/>
  <c r="AI1729" i="25"/>
  <c r="AH1729" i="25"/>
  <c r="AF1729" i="25" a="1"/>
  <c r="AF1729" i="25" s="1"/>
  <c r="AG1729" i="25" s="1"/>
  <c r="AJ75" i="25"/>
  <c r="AI75" i="25"/>
  <c r="AH75" i="25"/>
  <c r="AF75" i="25" a="1"/>
  <c r="AF75" i="25" s="1"/>
  <c r="AG75" i="25" s="1"/>
  <c r="AJ1727" i="25"/>
  <c r="AI1727" i="25"/>
  <c r="AH1727" i="25"/>
  <c r="AF1727" i="25" a="1"/>
  <c r="AF1727" i="25" s="1"/>
  <c r="AG1727" i="25" s="1"/>
  <c r="AJ1726" i="25"/>
  <c r="AI1726" i="25"/>
  <c r="AH1726" i="25"/>
  <c r="AF1726" i="25" a="1"/>
  <c r="AF1726" i="25" s="1"/>
  <c r="AG1726" i="25" s="1"/>
  <c r="AJ1725" i="25"/>
  <c r="AI1725" i="25"/>
  <c r="AH1725" i="25"/>
  <c r="AF1725" i="25" a="1"/>
  <c r="AF1725" i="25" s="1"/>
  <c r="AG1725" i="25" s="1"/>
  <c r="AJ1724" i="25"/>
  <c r="AI1724" i="25"/>
  <c r="AH1724" i="25"/>
  <c r="AF1724" i="25" a="1"/>
  <c r="AF1724" i="25" s="1"/>
  <c r="AG1724" i="25" s="1"/>
  <c r="AJ1723" i="25"/>
  <c r="AI1723" i="25"/>
  <c r="AH1723" i="25"/>
  <c r="AF1723" i="25" a="1"/>
  <c r="AF1723" i="25" s="1"/>
  <c r="AG1723" i="25" s="1"/>
  <c r="AJ1722" i="25"/>
  <c r="AI1722" i="25"/>
  <c r="AH1722" i="25"/>
  <c r="AF1722" i="25" a="1"/>
  <c r="AF1722" i="25" s="1"/>
  <c r="AG1722" i="25" s="1"/>
  <c r="AJ1721" i="25"/>
  <c r="AI1721" i="25"/>
  <c r="AH1721" i="25"/>
  <c r="AF1721" i="25" a="1"/>
  <c r="AF1721" i="25" s="1"/>
  <c r="AG1721" i="25" s="1"/>
  <c r="AJ1720" i="25"/>
  <c r="AI1720" i="25"/>
  <c r="AH1720" i="25"/>
  <c r="AF1720" i="25" a="1"/>
  <c r="AF1720" i="25" s="1"/>
  <c r="AG1720" i="25" s="1"/>
  <c r="AJ1719" i="25"/>
  <c r="AI1719" i="25"/>
  <c r="AH1719" i="25"/>
  <c r="AF1719" i="25" a="1"/>
  <c r="AF1719" i="25" s="1"/>
  <c r="AG1719" i="25" s="1"/>
  <c r="AJ1718" i="25"/>
  <c r="AI1718" i="25"/>
  <c r="AH1718" i="25"/>
  <c r="AF1718" i="25" a="1"/>
  <c r="AF1718" i="25" s="1"/>
  <c r="AG1718" i="25" s="1"/>
  <c r="AJ1717" i="25"/>
  <c r="AI1717" i="25"/>
  <c r="AH1717" i="25"/>
  <c r="AF1717" i="25" a="1"/>
  <c r="AF1717" i="25" s="1"/>
  <c r="AG1717" i="25" s="1"/>
  <c r="AJ1716" i="25"/>
  <c r="AI1716" i="25"/>
  <c r="AH1716" i="25"/>
  <c r="AF1716" i="25" a="1"/>
  <c r="AF1716" i="25" s="1"/>
  <c r="AG1716" i="25" s="1"/>
  <c r="AJ1715" i="25"/>
  <c r="AI1715" i="25"/>
  <c r="AH1715" i="25"/>
  <c r="AF1715" i="25" a="1"/>
  <c r="AF1715" i="25" s="1"/>
  <c r="AG1715" i="25" s="1"/>
  <c r="AJ76" i="25"/>
  <c r="AI76" i="25"/>
  <c r="AH76" i="25"/>
  <c r="AF76" i="25" a="1"/>
  <c r="AF76" i="25" s="1"/>
  <c r="AG76" i="25" s="1"/>
  <c r="AJ77" i="25"/>
  <c r="AI77" i="25"/>
  <c r="AH77" i="25"/>
  <c r="AF77" i="25" a="1"/>
  <c r="AF77" i="25" s="1"/>
  <c r="AG77" i="25" s="1"/>
  <c r="AJ1712" i="25"/>
  <c r="AI1712" i="25"/>
  <c r="AH1712" i="25"/>
  <c r="AF1712" i="25" a="1"/>
  <c r="AF1712" i="25" s="1"/>
  <c r="AG1712" i="25" s="1"/>
  <c r="AJ1711" i="25"/>
  <c r="AI1711" i="25"/>
  <c r="AH1711" i="25"/>
  <c r="AF1711" i="25" a="1"/>
  <c r="AF1711" i="25" s="1"/>
  <c r="AG1711" i="25" s="1"/>
  <c r="AJ1710" i="25"/>
  <c r="AI1710" i="25"/>
  <c r="AH1710" i="25"/>
  <c r="AF1710" i="25" a="1"/>
  <c r="AF1710" i="25" s="1"/>
  <c r="AG1710" i="25" s="1"/>
  <c r="AJ1709" i="25"/>
  <c r="AI1709" i="25"/>
  <c r="AH1709" i="25"/>
  <c r="AF1709" i="25" a="1"/>
  <c r="AF1709" i="25" s="1"/>
  <c r="AG1709" i="25" s="1"/>
  <c r="AJ108" i="25"/>
  <c r="AI108" i="25"/>
  <c r="AH108" i="25"/>
  <c r="AF108" i="25" a="1"/>
  <c r="AF108" i="25" s="1"/>
  <c r="AG108" i="25" s="1"/>
  <c r="AJ1707" i="25"/>
  <c r="AI1707" i="25"/>
  <c r="AH1707" i="25"/>
  <c r="AF1707" i="25" a="1"/>
  <c r="AF1707" i="25" s="1"/>
  <c r="AG1707" i="25" s="1"/>
  <c r="AJ1706" i="25"/>
  <c r="AI1706" i="25"/>
  <c r="AH1706" i="25"/>
  <c r="AF1706" i="25" a="1"/>
  <c r="AF1706" i="25" s="1"/>
  <c r="AG1706" i="25" s="1"/>
  <c r="AJ78" i="25"/>
  <c r="AI78" i="25"/>
  <c r="AH78" i="25"/>
  <c r="AF78" i="25" a="1"/>
  <c r="AF78" i="25" s="1"/>
  <c r="AG78" i="25" s="1"/>
  <c r="AJ79" i="25"/>
  <c r="AI79" i="25"/>
  <c r="AH79" i="25"/>
  <c r="AF79" i="25" a="1"/>
  <c r="AF79" i="25" s="1"/>
  <c r="AG79" i="25" s="1"/>
  <c r="AJ157" i="25"/>
  <c r="AI157" i="25"/>
  <c r="AH157" i="25"/>
  <c r="AF157" i="25" a="1"/>
  <c r="AF157" i="25" s="1"/>
  <c r="AG157" i="25" s="1"/>
  <c r="AJ1702" i="25"/>
  <c r="AI1702" i="25"/>
  <c r="AH1702" i="25"/>
  <c r="AF1702" i="25" a="1"/>
  <c r="AF1702" i="25" s="1"/>
  <c r="AG1702" i="25" s="1"/>
  <c r="AJ114" i="25"/>
  <c r="AI114" i="25"/>
  <c r="AH114" i="25"/>
  <c r="AF114" i="25" a="1"/>
  <c r="AF114" i="25" s="1"/>
  <c r="AG114" i="25" s="1"/>
  <c r="AJ1700" i="25"/>
  <c r="AI1700" i="25"/>
  <c r="AH1700" i="25"/>
  <c r="AF1700" i="25" a="1"/>
  <c r="AF1700" i="25" s="1"/>
  <c r="AG1700" i="25" s="1"/>
  <c r="AJ1699" i="25"/>
  <c r="AI1699" i="25"/>
  <c r="AH1699" i="25"/>
  <c r="AF1699" i="25" a="1"/>
  <c r="AF1699" i="25" s="1"/>
  <c r="AG1699" i="25" s="1"/>
  <c r="AJ1698" i="25"/>
  <c r="AI1698" i="25"/>
  <c r="AH1698" i="25"/>
  <c r="AF1698" i="25" a="1"/>
  <c r="AF1698" i="25" s="1"/>
  <c r="AG1698" i="25" s="1"/>
  <c r="AJ1697" i="25"/>
  <c r="AI1697" i="25"/>
  <c r="AH1697" i="25"/>
  <c r="AF1697" i="25" a="1"/>
  <c r="AF1697" i="25" s="1"/>
  <c r="AG1697" i="25" s="1"/>
  <c r="AJ1696" i="25"/>
  <c r="AI1696" i="25"/>
  <c r="AH1696" i="25"/>
  <c r="AF1696" i="25" a="1"/>
  <c r="AF1696" i="25" s="1"/>
  <c r="AG1696" i="25" s="1"/>
  <c r="AJ80" i="25"/>
  <c r="AI80" i="25"/>
  <c r="AH80" i="25"/>
  <c r="AF80" i="25" a="1"/>
  <c r="AF80" i="25" s="1"/>
  <c r="AG80" i="25" s="1"/>
  <c r="AJ1694" i="25"/>
  <c r="AI1694" i="25"/>
  <c r="AH1694" i="25"/>
  <c r="AF1694" i="25" a="1"/>
  <c r="AF1694" i="25" s="1"/>
  <c r="AG1694" i="25" s="1"/>
  <c r="AJ95" i="25"/>
  <c r="AI95" i="25"/>
  <c r="AH95" i="25"/>
  <c r="AF95" i="25" a="1"/>
  <c r="AF95" i="25" s="1"/>
  <c r="AG95" i="25" s="1"/>
  <c r="AJ1692" i="25"/>
  <c r="AI1692" i="25"/>
  <c r="AH1692" i="25"/>
  <c r="AF1692" i="25" a="1"/>
  <c r="AF1692" i="25" s="1"/>
  <c r="AG1692" i="25" s="1"/>
  <c r="AJ1691" i="25"/>
  <c r="AI1691" i="25"/>
  <c r="AH1691" i="25"/>
  <c r="AF1691" i="25" a="1"/>
  <c r="AF1691" i="25" s="1"/>
  <c r="AG1691" i="25" s="1"/>
  <c r="AJ1690" i="25"/>
  <c r="AI1690" i="25"/>
  <c r="AH1690" i="25"/>
  <c r="AF1690" i="25" a="1"/>
  <c r="AF1690" i="25" s="1"/>
  <c r="AG1690" i="25" s="1"/>
  <c r="AJ1689" i="25"/>
  <c r="AI1689" i="25"/>
  <c r="AH1689" i="25"/>
  <c r="AF1689" i="25" a="1"/>
  <c r="AF1689" i="25" s="1"/>
  <c r="AG1689" i="25" s="1"/>
  <c r="AJ1688" i="25"/>
  <c r="AI1688" i="25"/>
  <c r="AH1688" i="25"/>
  <c r="AF1688" i="25" a="1"/>
  <c r="AF1688" i="25" s="1"/>
  <c r="AG1688" i="25" s="1"/>
  <c r="AJ1687" i="25"/>
  <c r="AI1687" i="25"/>
  <c r="AH1687" i="25"/>
  <c r="AF1687" i="25" a="1"/>
  <c r="AF1687" i="25" s="1"/>
  <c r="AG1687" i="25" s="1"/>
  <c r="AJ113" i="25"/>
  <c r="AI113" i="25"/>
  <c r="AH113" i="25"/>
  <c r="AF113" i="25" a="1"/>
  <c r="AF113" i="25" s="1"/>
  <c r="AG113" i="25" s="1"/>
  <c r="AJ1685" i="25"/>
  <c r="AI1685" i="25"/>
  <c r="AH1685" i="25"/>
  <c r="AF1685" i="25" a="1"/>
  <c r="AF1685" i="25" s="1"/>
  <c r="AG1685" i="25" s="1"/>
  <c r="AJ283" i="25"/>
  <c r="AI283" i="25"/>
  <c r="AH283" i="25"/>
  <c r="AF283" i="25" a="1"/>
  <c r="AF283" i="25" s="1"/>
  <c r="AG283" i="25" s="1"/>
  <c r="AJ1683" i="25"/>
  <c r="AI1683" i="25"/>
  <c r="AH1683" i="25"/>
  <c r="AF1683" i="25" a="1"/>
  <c r="AF1683" i="25" s="1"/>
  <c r="AG1683" i="25" s="1"/>
  <c r="AJ81" i="25"/>
  <c r="AI81" i="25"/>
  <c r="AH81" i="25"/>
  <c r="AF81" i="25" a="1"/>
  <c r="AF81" i="25" s="1"/>
  <c r="AG81" i="25" s="1"/>
  <c r="AJ1681" i="25"/>
  <c r="AI1681" i="25"/>
  <c r="AH1681" i="25"/>
  <c r="AF1681" i="25" a="1"/>
  <c r="AF1681" i="25" s="1"/>
  <c r="AG1681" i="25" s="1"/>
  <c r="AJ1680" i="25"/>
  <c r="AI1680" i="25"/>
  <c r="AH1680" i="25"/>
  <c r="AF1680" i="25" a="1"/>
  <c r="AF1680" i="25" s="1"/>
  <c r="AG1680" i="25" s="1"/>
  <c r="AJ1679" i="25"/>
  <c r="AI1679" i="25"/>
  <c r="AH1679" i="25"/>
  <c r="AF1679" i="25" a="1"/>
  <c r="AF1679" i="25" s="1"/>
  <c r="AG1679" i="25" s="1"/>
  <c r="AJ1678" i="25"/>
  <c r="AI1678" i="25"/>
  <c r="AH1678" i="25"/>
  <c r="AF1678" i="25" a="1"/>
  <c r="AF1678" i="25" s="1"/>
  <c r="AG1678" i="25" s="1"/>
  <c r="AJ1677" i="25"/>
  <c r="AI1677" i="25"/>
  <c r="AH1677" i="25"/>
  <c r="AF1677" i="25" a="1"/>
  <c r="AF1677" i="25" s="1"/>
  <c r="AG1677" i="25" s="1"/>
  <c r="AJ1676" i="25"/>
  <c r="AI1676" i="25"/>
  <c r="AH1676" i="25"/>
  <c r="AF1676" i="25" a="1"/>
  <c r="AF1676" i="25" s="1"/>
  <c r="AG1676" i="25" s="1"/>
  <c r="AJ1675" i="25"/>
  <c r="AI1675" i="25"/>
  <c r="AH1675" i="25"/>
  <c r="AF1675" i="25" a="1"/>
  <c r="AF1675" i="25" s="1"/>
  <c r="AG1675" i="25" s="1"/>
  <c r="AJ1674" i="25"/>
  <c r="AI1674" i="25"/>
  <c r="AH1674" i="25"/>
  <c r="AF1674" i="25"/>
  <c r="AG1674" i="25" s="1"/>
  <c r="AF1674" i="25" a="1"/>
  <c r="AJ1673" i="25"/>
  <c r="AI1673" i="25"/>
  <c r="AH1673" i="25"/>
  <c r="AF1673" i="25" a="1"/>
  <c r="AF1673" i="25" s="1"/>
  <c r="AG1673" i="25" s="1"/>
  <c r="AJ82" i="25"/>
  <c r="AI82" i="25"/>
  <c r="AH82" i="25"/>
  <c r="AF82" i="25" a="1"/>
  <c r="AF82" i="25" s="1"/>
  <c r="AG82" i="25" s="1"/>
  <c r="AJ1671" i="25"/>
  <c r="AI1671" i="25"/>
  <c r="AH1671" i="25"/>
  <c r="AF1671" i="25" a="1"/>
  <c r="AF1671" i="25" s="1"/>
  <c r="AG1671" i="25" s="1"/>
  <c r="AJ345" i="25"/>
  <c r="AI345" i="25"/>
  <c r="AH345" i="25"/>
  <c r="AF345" i="25" a="1"/>
  <c r="AF345" i="25" s="1"/>
  <c r="AG345" i="25" s="1"/>
  <c r="AJ367" i="25"/>
  <c r="AI367" i="25"/>
  <c r="AH367" i="25"/>
  <c r="AF367" i="25" a="1"/>
  <c r="AF367" i="25" s="1"/>
  <c r="AG367" i="25" s="1"/>
  <c r="AJ1668" i="25"/>
  <c r="AI1668" i="25"/>
  <c r="AH1668" i="25"/>
  <c r="AF1668" i="25" a="1"/>
  <c r="AF1668" i="25" s="1"/>
  <c r="AG1668" i="25" s="1"/>
  <c r="AJ553" i="25"/>
  <c r="AI553" i="25"/>
  <c r="AH553" i="25"/>
  <c r="AF553" i="25" a="1"/>
  <c r="AF553" i="25" s="1"/>
  <c r="AG553" i="25" s="1"/>
  <c r="AJ83" i="25"/>
  <c r="AI83" i="25"/>
  <c r="AH83" i="25"/>
  <c r="AF83" i="25" a="1"/>
  <c r="AF83" i="25" s="1"/>
  <c r="AG83" i="25" s="1"/>
  <c r="AJ1665" i="25"/>
  <c r="AI1665" i="25"/>
  <c r="AH1665" i="25"/>
  <c r="AF1665" i="25" a="1"/>
  <c r="AF1665" i="25" s="1"/>
  <c r="AG1665" i="25" s="1"/>
  <c r="AJ1664" i="25"/>
  <c r="AI1664" i="25"/>
  <c r="AH1664" i="25"/>
  <c r="AF1664" i="25" a="1"/>
  <c r="AF1664" i="25" s="1"/>
  <c r="AG1664" i="25" s="1"/>
  <c r="AJ84" i="25"/>
  <c r="AI84" i="25"/>
  <c r="AH84" i="25"/>
  <c r="AF84" i="25" a="1"/>
  <c r="AF84" i="25" s="1"/>
  <c r="AG84" i="25" s="1"/>
  <c r="AJ1662" i="25"/>
  <c r="AI1662" i="25"/>
  <c r="AH1662" i="25"/>
  <c r="AF1662" i="25" a="1"/>
  <c r="AF1662" i="25" s="1"/>
  <c r="AG1662" i="25" s="1"/>
  <c r="AJ1661" i="25"/>
  <c r="AI1661" i="25"/>
  <c r="AH1661" i="25"/>
  <c r="AF1661" i="25" a="1"/>
  <c r="AF1661" i="25" s="1"/>
  <c r="AG1661" i="25" s="1"/>
  <c r="AJ85" i="25"/>
  <c r="AI85" i="25"/>
  <c r="AH85" i="25"/>
  <c r="AF85" i="25" a="1"/>
  <c r="AF85" i="25" s="1"/>
  <c r="AG85" i="25" s="1"/>
  <c r="AJ1659" i="25"/>
  <c r="AI1659" i="25"/>
  <c r="AH1659" i="25"/>
  <c r="AF1659" i="25" a="1"/>
  <c r="AF1659" i="25" s="1"/>
  <c r="AG1659" i="25" s="1"/>
  <c r="AJ86" i="25"/>
  <c r="AI86" i="25"/>
  <c r="AH86" i="25"/>
  <c r="AF86" i="25" a="1"/>
  <c r="AF86" i="25" s="1"/>
  <c r="AG86" i="25" s="1"/>
  <c r="AJ1657" i="25"/>
  <c r="AI1657" i="25"/>
  <c r="AH1657" i="25"/>
  <c r="AF1657" i="25" a="1"/>
  <c r="AF1657" i="25" s="1"/>
  <c r="AG1657" i="25" s="1"/>
  <c r="AJ1656" i="25"/>
  <c r="AI1656" i="25"/>
  <c r="AH1656" i="25"/>
  <c r="AF1656" i="25" a="1"/>
  <c r="AF1656" i="25" s="1"/>
  <c r="AG1656" i="25" s="1"/>
  <c r="AJ1655" i="25"/>
  <c r="AI1655" i="25"/>
  <c r="AH1655" i="25"/>
  <c r="AF1655" i="25" a="1"/>
  <c r="AF1655" i="25" s="1"/>
  <c r="AG1655" i="25" s="1"/>
  <c r="AJ1654" i="25"/>
  <c r="AI1654" i="25"/>
  <c r="AH1654" i="25"/>
  <c r="AF1654" i="25" a="1"/>
  <c r="AF1654" i="25" s="1"/>
  <c r="AG1654" i="25" s="1"/>
  <c r="AJ101" i="25"/>
  <c r="AI101" i="25"/>
  <c r="AH101" i="25"/>
  <c r="AF101" i="25" a="1"/>
  <c r="AF101" i="25" s="1"/>
  <c r="AG101" i="25" s="1"/>
  <c r="AJ1652" i="25"/>
  <c r="AI1652" i="25"/>
  <c r="AH1652" i="25"/>
  <c r="AF1652" i="25" a="1"/>
  <c r="AF1652" i="25" s="1"/>
  <c r="AG1652" i="25" s="1"/>
  <c r="AJ1651" i="25"/>
  <c r="AI1651" i="25"/>
  <c r="AH1651" i="25"/>
  <c r="AF1651" i="25" a="1"/>
  <c r="AF1651" i="25" s="1"/>
  <c r="AG1651" i="25" s="1"/>
  <c r="AJ1650" i="25"/>
  <c r="AI1650" i="25"/>
  <c r="AH1650" i="25"/>
  <c r="AF1650" i="25" a="1"/>
  <c r="AF1650" i="25" s="1"/>
  <c r="AG1650" i="25" s="1"/>
  <c r="AJ1649" i="25"/>
  <c r="AI1649" i="25"/>
  <c r="AH1649" i="25"/>
  <c r="AF1649" i="25" a="1"/>
  <c r="AF1649" i="25" s="1"/>
  <c r="AG1649" i="25" s="1"/>
  <c r="AJ87" i="25"/>
  <c r="AI87" i="25"/>
  <c r="AH87" i="25"/>
  <c r="AF87" i="25" a="1"/>
  <c r="AF87" i="25" s="1"/>
  <c r="AG87" i="25" s="1"/>
  <c r="AJ1647" i="25"/>
  <c r="AI1647" i="25"/>
  <c r="AH1647" i="25"/>
  <c r="AF1647" i="25" a="1"/>
  <c r="AF1647" i="25" s="1"/>
  <c r="AG1647" i="25" s="1"/>
  <c r="AJ1646" i="25"/>
  <c r="AI1646" i="25"/>
  <c r="AH1646" i="25"/>
  <c r="AF1646" i="25" a="1"/>
  <c r="AF1646" i="25" s="1"/>
  <c r="AG1646" i="25" s="1"/>
  <c r="AJ1645" i="25"/>
  <c r="AI1645" i="25"/>
  <c r="AH1645" i="25"/>
  <c r="AF1645" i="25" a="1"/>
  <c r="AF1645" i="25" s="1"/>
  <c r="AG1645" i="25" s="1"/>
  <c r="AJ447" i="25"/>
  <c r="AI447" i="25"/>
  <c r="AH447" i="25"/>
  <c r="AF447" i="25" a="1"/>
  <c r="AF447" i="25" s="1"/>
  <c r="AG447" i="25" s="1"/>
  <c r="AJ88" i="25"/>
  <c r="AI88" i="25"/>
  <c r="AH88" i="25"/>
  <c r="AF88" i="25" a="1"/>
  <c r="AF88" i="25" s="1"/>
  <c r="AG88" i="25" s="1"/>
  <c r="AJ104" i="25"/>
  <c r="AI104" i="25"/>
  <c r="AH104" i="25"/>
  <c r="AF104" i="25" a="1"/>
  <c r="AF104" i="25" s="1"/>
  <c r="AG104" i="25" s="1"/>
  <c r="AJ1641" i="25"/>
  <c r="AI1641" i="25"/>
  <c r="AH1641" i="25"/>
  <c r="AF1641" i="25" a="1"/>
  <c r="AF1641" i="25" s="1"/>
  <c r="AG1641" i="25" s="1"/>
  <c r="AJ1640" i="25"/>
  <c r="AI1640" i="25"/>
  <c r="AH1640" i="25"/>
  <c r="AF1640" i="25" a="1"/>
  <c r="AF1640" i="25" s="1"/>
  <c r="AG1640" i="25" s="1"/>
  <c r="AJ1639" i="25"/>
  <c r="AI1639" i="25"/>
  <c r="AH1639" i="25"/>
  <c r="AF1639" i="25" a="1"/>
  <c r="AF1639" i="25" s="1"/>
  <c r="AG1639" i="25" s="1"/>
  <c r="AJ122" i="25"/>
  <c r="AI122" i="25"/>
  <c r="AH122" i="25"/>
  <c r="AF122" i="25" a="1"/>
  <c r="AF122" i="25" s="1"/>
  <c r="AG122" i="25" s="1"/>
  <c r="AJ89" i="25"/>
  <c r="AI89" i="25"/>
  <c r="AH89" i="25"/>
  <c r="AF89" i="25" a="1"/>
  <c r="AF89" i="25" s="1"/>
  <c r="AG89" i="25" s="1"/>
  <c r="AJ90" i="25"/>
  <c r="AI90" i="25"/>
  <c r="AH90" i="25"/>
  <c r="AF90" i="25" a="1"/>
  <c r="AF90" i="25" s="1"/>
  <c r="AG90" i="25" s="1"/>
  <c r="AJ1635" i="25"/>
  <c r="AI1635" i="25"/>
  <c r="AH1635" i="25"/>
  <c r="AF1635" i="25" a="1"/>
  <c r="AF1635" i="25" s="1"/>
  <c r="AG1635" i="25" s="1"/>
  <c r="AJ91" i="25"/>
  <c r="AI91" i="25"/>
  <c r="AH91" i="25"/>
  <c r="AF91" i="25" a="1"/>
  <c r="AF91" i="25" s="1"/>
  <c r="AG91" i="25" s="1"/>
  <c r="AJ92" i="25"/>
  <c r="AI92" i="25"/>
  <c r="AH92" i="25"/>
  <c r="AF92" i="25" a="1"/>
  <c r="AF92" i="25" s="1"/>
  <c r="AG92" i="25" s="1"/>
  <c r="AJ93" i="25"/>
  <c r="AI93" i="25"/>
  <c r="AH93" i="25"/>
  <c r="AF93" i="25" a="1"/>
  <c r="AF93" i="25" s="1"/>
  <c r="AG93" i="25" s="1"/>
  <c r="AJ1631" i="25"/>
  <c r="AI1631" i="25"/>
  <c r="AH1631" i="25"/>
  <c r="AF1631" i="25" a="1"/>
  <c r="AF1631" i="25" s="1"/>
  <c r="AG1631" i="25" s="1"/>
  <c r="AJ1630" i="25"/>
  <c r="AI1630" i="25"/>
  <c r="AH1630" i="25"/>
  <c r="AF1630" i="25" a="1"/>
  <c r="AF1630" i="25" s="1"/>
  <c r="AG1630" i="25" s="1"/>
  <c r="AJ1629" i="25"/>
  <c r="AI1629" i="25"/>
  <c r="AH1629" i="25"/>
  <c r="AF1629" i="25" a="1"/>
  <c r="AF1629" i="25" s="1"/>
  <c r="AG1629" i="25" s="1"/>
  <c r="AJ814" i="25"/>
  <c r="AI814" i="25"/>
  <c r="AH814" i="25"/>
  <c r="AF814" i="25" a="1"/>
  <c r="AF814" i="25" s="1"/>
  <c r="AG814" i="25" s="1"/>
  <c r="AJ377" i="25"/>
  <c r="AI377" i="25"/>
  <c r="AH377" i="25"/>
  <c r="AF377" i="25" a="1"/>
  <c r="AF377" i="25" s="1"/>
  <c r="AG377" i="25" s="1"/>
  <c r="AJ1626" i="25"/>
  <c r="AI1626" i="25"/>
  <c r="AH1626" i="25"/>
  <c r="AF1626" i="25" a="1"/>
  <c r="AF1626" i="25" s="1"/>
  <c r="AG1626" i="25" s="1"/>
  <c r="AJ1625" i="25"/>
  <c r="AI1625" i="25"/>
  <c r="AH1625" i="25"/>
  <c r="AF1625" i="25" a="1"/>
  <c r="AF1625" i="25" s="1"/>
  <c r="AG1625" i="25" s="1"/>
  <c r="AJ94" i="25"/>
  <c r="AI94" i="25"/>
  <c r="AH94" i="25"/>
  <c r="AF94" i="25" a="1"/>
  <c r="AF94" i="25" s="1"/>
  <c r="AG94" i="25" s="1"/>
  <c r="AJ96" i="25"/>
  <c r="AI96" i="25"/>
  <c r="AH96" i="25"/>
  <c r="AF96" i="25" a="1"/>
  <c r="AF96" i="25" s="1"/>
  <c r="AG96" i="25" s="1"/>
  <c r="AJ1038" i="25"/>
  <c r="AI1038" i="25"/>
  <c r="AH1038" i="25"/>
  <c r="AF1038" i="25" a="1"/>
  <c r="AF1038" i="25" s="1"/>
  <c r="AG1038" i="25" s="1"/>
  <c r="AJ1621" i="25"/>
  <c r="AI1621" i="25"/>
  <c r="AH1621" i="25"/>
  <c r="AF1621" i="25" a="1"/>
  <c r="AF1621" i="25" s="1"/>
  <c r="AG1621" i="25" s="1"/>
  <c r="AJ1620" i="25"/>
  <c r="AI1620" i="25"/>
  <c r="AH1620" i="25"/>
  <c r="AF1620" i="25" a="1"/>
  <c r="AF1620" i="25" s="1"/>
  <c r="AG1620" i="25" s="1"/>
  <c r="AJ1619" i="25"/>
  <c r="AI1619" i="25"/>
  <c r="AH1619" i="25"/>
  <c r="AF1619" i="25" a="1"/>
  <c r="AF1619" i="25" s="1"/>
  <c r="AG1619" i="25" s="1"/>
  <c r="AJ97" i="25"/>
  <c r="AI97" i="25"/>
  <c r="AH97" i="25"/>
  <c r="AF97" i="25" a="1"/>
  <c r="AF97" i="25" s="1"/>
  <c r="AG97" i="25" s="1"/>
  <c r="AJ98" i="25"/>
  <c r="AI98" i="25"/>
  <c r="AH98" i="25"/>
  <c r="AF98" i="25" a="1"/>
  <c r="AF98" i="25" s="1"/>
  <c r="AG98" i="25" s="1"/>
  <c r="AJ1616" i="25"/>
  <c r="AI1616" i="25"/>
  <c r="AH1616" i="25"/>
  <c r="AF1616" i="25" a="1"/>
  <c r="AF1616" i="25" s="1"/>
  <c r="AG1616" i="25" s="1"/>
  <c r="AJ497" i="25"/>
  <c r="AI497" i="25"/>
  <c r="AH497" i="25"/>
  <c r="AF497" i="25" a="1"/>
  <c r="AF497" i="25" s="1"/>
  <c r="AG497" i="25" s="1"/>
  <c r="AJ99" i="25"/>
  <c r="AI99" i="25"/>
  <c r="AH99" i="25"/>
  <c r="AF99" i="25" a="1"/>
  <c r="AF99" i="25" s="1"/>
  <c r="AG99" i="25" s="1"/>
  <c r="AJ1613" i="25"/>
  <c r="AI1613" i="25"/>
  <c r="AH1613" i="25"/>
  <c r="AF1613" i="25" a="1"/>
  <c r="AF1613" i="25" s="1"/>
  <c r="AG1613" i="25" s="1"/>
  <c r="AJ1612" i="25"/>
  <c r="AI1612" i="25"/>
  <c r="AH1612" i="25"/>
  <c r="AF1612" i="25" a="1"/>
  <c r="AF1612" i="25" s="1"/>
  <c r="AG1612" i="25" s="1"/>
  <c r="AJ100" i="25"/>
  <c r="AI100" i="25"/>
  <c r="AH100" i="25"/>
  <c r="AF100" i="25" a="1"/>
  <c r="AF100" i="25" s="1"/>
  <c r="AG100" i="25" s="1"/>
  <c r="AJ1610" i="25"/>
  <c r="AI1610" i="25"/>
  <c r="AH1610" i="25"/>
  <c r="AF1610" i="25" a="1"/>
  <c r="AF1610" i="25" s="1"/>
  <c r="AG1610" i="25" s="1"/>
  <c r="AJ711" i="25"/>
  <c r="AI711" i="25"/>
  <c r="AH711" i="25"/>
  <c r="AF711" i="25" a="1"/>
  <c r="AF711" i="25" s="1"/>
  <c r="AG711" i="25" s="1"/>
  <c r="AJ153" i="25"/>
  <c r="AI153" i="25"/>
  <c r="AH153" i="25"/>
  <c r="AF153" i="25" a="1"/>
  <c r="AF153" i="25" s="1"/>
  <c r="AG153" i="25" s="1"/>
  <c r="AJ149" i="25"/>
  <c r="AI149" i="25"/>
  <c r="AH149" i="25"/>
  <c r="AF149" i="25" a="1"/>
  <c r="AF149" i="25" s="1"/>
  <c r="AG149" i="25" s="1"/>
  <c r="AJ208" i="25"/>
  <c r="AI208" i="25"/>
  <c r="AH208" i="25"/>
  <c r="AF208" i="25" a="1"/>
  <c r="AF208" i="25" s="1"/>
  <c r="AG208" i="25" s="1"/>
  <c r="AJ102" i="25"/>
  <c r="AI102" i="25"/>
  <c r="AH102" i="25"/>
  <c r="AF102" i="25" a="1"/>
  <c r="AF102" i="25" s="1"/>
  <c r="AG102" i="25" s="1"/>
  <c r="AJ103" i="25"/>
  <c r="AI103" i="25"/>
  <c r="AH103" i="25"/>
  <c r="AF103" i="25" a="1"/>
  <c r="AF103" i="25" s="1"/>
  <c r="AG103" i="25" s="1"/>
  <c r="AJ543" i="25"/>
  <c r="AI543" i="25"/>
  <c r="AH543" i="25"/>
  <c r="AF543" i="25" a="1"/>
  <c r="AF543" i="25" s="1"/>
  <c r="AG543" i="25" s="1"/>
  <c r="AJ490" i="25"/>
  <c r="AI490" i="25"/>
  <c r="AH490" i="25"/>
  <c r="AF490" i="25" a="1"/>
  <c r="AF490" i="25" s="1"/>
  <c r="AG490" i="25" s="1"/>
  <c r="AJ399" i="25"/>
  <c r="AI399" i="25"/>
  <c r="AH399" i="25"/>
  <c r="AF399" i="25" a="1"/>
  <c r="AF399" i="25" s="1"/>
  <c r="AG399" i="25" s="1"/>
  <c r="AJ106" i="25"/>
  <c r="AI106" i="25"/>
  <c r="AH106" i="25"/>
  <c r="AF106" i="25" a="1"/>
  <c r="AF106" i="25" s="1"/>
  <c r="AG106" i="25" s="1"/>
  <c r="AJ107" i="25"/>
  <c r="AI107" i="25"/>
  <c r="AH107" i="25"/>
  <c r="AF107" i="25" a="1"/>
  <c r="AF107" i="25" s="1"/>
  <c r="AG107" i="25" s="1"/>
  <c r="AJ170" i="25"/>
  <c r="AI170" i="25"/>
  <c r="AH170" i="25"/>
  <c r="AF170" i="25" a="1"/>
  <c r="AF170" i="25" s="1"/>
  <c r="AG170" i="25" s="1"/>
  <c r="AJ1597" i="25"/>
  <c r="AI1597" i="25"/>
  <c r="AH1597" i="25"/>
  <c r="AF1597" i="25" a="1"/>
  <c r="AF1597" i="25" s="1"/>
  <c r="AG1597" i="25" s="1"/>
  <c r="AJ138" i="25"/>
  <c r="AI138" i="25"/>
  <c r="AH138" i="25"/>
  <c r="AF138" i="25" a="1"/>
  <c r="AF138" i="25" s="1"/>
  <c r="AG138" i="25" s="1"/>
  <c r="AJ117" i="25"/>
  <c r="AI117" i="25"/>
  <c r="AH117" i="25"/>
  <c r="AF117" i="25" a="1"/>
  <c r="AF117" i="25" s="1"/>
  <c r="AG117" i="25" s="1"/>
  <c r="AJ111" i="25"/>
  <c r="AI111" i="25"/>
  <c r="AH111" i="25"/>
  <c r="AF111" i="25" a="1"/>
  <c r="AF111" i="25" s="1"/>
  <c r="AG111" i="25" s="1"/>
  <c r="AJ118" i="25"/>
  <c r="AI118" i="25"/>
  <c r="AH118" i="25"/>
  <c r="AF118" i="25" a="1"/>
  <c r="AF118" i="25" s="1"/>
  <c r="AG118" i="25" s="1"/>
  <c r="AJ119" i="25"/>
  <c r="AI119" i="25"/>
  <c r="AH119" i="25"/>
  <c r="AF119" i="25" a="1"/>
  <c r="AF119" i="25" s="1"/>
  <c r="AG119" i="25" s="1"/>
  <c r="AJ373" i="25"/>
  <c r="AI373" i="25"/>
  <c r="AH373" i="25"/>
  <c r="AF373" i="25" a="1"/>
  <c r="AF373" i="25" s="1"/>
  <c r="AG373" i="25" s="1"/>
  <c r="AJ120" i="25"/>
  <c r="AI120" i="25"/>
  <c r="AH120" i="25"/>
  <c r="AF120" i="25" a="1"/>
  <c r="AF120" i="25" s="1"/>
  <c r="AG120" i="25" s="1"/>
  <c r="AJ121" i="25"/>
  <c r="AI121" i="25"/>
  <c r="AH121" i="25"/>
  <c r="AG121" i="25"/>
  <c r="AF121" i="25" a="1"/>
  <c r="AF121" i="25" s="1"/>
  <c r="AJ123" i="25"/>
  <c r="AI123" i="25"/>
  <c r="AH123" i="25"/>
  <c r="AF123" i="25" a="1"/>
  <c r="AF123" i="25" s="1"/>
  <c r="AG123" i="25" s="1"/>
  <c r="AJ1587" i="25"/>
  <c r="AI1587" i="25"/>
  <c r="AH1587" i="25"/>
  <c r="AF1587" i="25" a="1"/>
  <c r="AF1587" i="25" s="1"/>
  <c r="AG1587" i="25" s="1"/>
  <c r="AJ730" i="25"/>
  <c r="AI730" i="25"/>
  <c r="AH730" i="25"/>
  <c r="AF730" i="25" a="1"/>
  <c r="AF730" i="25" s="1"/>
  <c r="AG730" i="25" s="1"/>
  <c r="AJ285" i="25"/>
  <c r="AI285" i="25"/>
  <c r="AH285" i="25"/>
  <c r="AF285" i="25" a="1"/>
  <c r="AF285" i="25" s="1"/>
  <c r="AG285" i="25" s="1"/>
  <c r="AJ197" i="25"/>
  <c r="AI197" i="25"/>
  <c r="AH197" i="25"/>
  <c r="AF197" i="25" a="1"/>
  <c r="AF197" i="25" s="1"/>
  <c r="AG197" i="25" s="1"/>
  <c r="AJ1036" i="25"/>
  <c r="AI1036" i="25"/>
  <c r="AH1036" i="25"/>
  <c r="AF1036" i="25" a="1"/>
  <c r="AF1036" i="25" s="1"/>
  <c r="AG1036" i="25" s="1"/>
  <c r="AJ1582" i="25"/>
  <c r="AI1582" i="25"/>
  <c r="AH1582" i="25"/>
  <c r="AF1582" i="25" a="1"/>
  <c r="AF1582" i="25" s="1"/>
  <c r="AG1582" i="25" s="1"/>
  <c r="AJ148" i="25"/>
  <c r="AI148" i="25"/>
  <c r="AH148" i="25"/>
  <c r="AF148" i="25" a="1"/>
  <c r="AF148" i="25" s="1"/>
  <c r="AG148" i="25" s="1"/>
  <c r="AJ124" i="25"/>
  <c r="AI124" i="25"/>
  <c r="AH124" i="25"/>
  <c r="AF124" i="25" a="1"/>
  <c r="AF124" i="25" s="1"/>
  <c r="AG124" i="25" s="1"/>
  <c r="AJ1579" i="25"/>
  <c r="AI1579" i="25"/>
  <c r="AH1579" i="25"/>
  <c r="AF1579" i="25" a="1"/>
  <c r="AF1579" i="25" s="1"/>
  <c r="AG1579" i="25" s="1"/>
  <c r="AJ179" i="25"/>
  <c r="AI179" i="25"/>
  <c r="AH179" i="25"/>
  <c r="AF179" i="25" a="1"/>
  <c r="AF179" i="25" s="1"/>
  <c r="AG179" i="25" s="1"/>
  <c r="AJ125" i="25"/>
  <c r="AI125" i="25"/>
  <c r="AH125" i="25"/>
  <c r="AF125" i="25" a="1"/>
  <c r="AF125" i="25" s="1"/>
  <c r="AG125" i="25" s="1"/>
  <c r="AJ545" i="25"/>
  <c r="AI545" i="25"/>
  <c r="AH545" i="25"/>
  <c r="AF545" i="25" a="1"/>
  <c r="AF545" i="25" s="1"/>
  <c r="AG545" i="25" s="1"/>
  <c r="AJ126" i="25"/>
  <c r="AI126" i="25"/>
  <c r="AH126" i="25"/>
  <c r="AF126" i="25" a="1"/>
  <c r="AF126" i="25" s="1"/>
  <c r="AG126" i="25" s="1"/>
  <c r="AJ1574" i="25"/>
  <c r="AI1574" i="25"/>
  <c r="AH1574" i="25"/>
  <c r="AF1574" i="25" a="1"/>
  <c r="AF1574" i="25" s="1"/>
  <c r="AG1574" i="25" s="1"/>
  <c r="AJ127" i="25"/>
  <c r="AI127" i="25"/>
  <c r="AH127" i="25"/>
  <c r="AF127" i="25" a="1"/>
  <c r="AF127" i="25" s="1"/>
  <c r="AG127" i="25" s="1"/>
  <c r="AJ128" i="25"/>
  <c r="AI128" i="25"/>
  <c r="AH128" i="25"/>
  <c r="AF128" i="25" a="1"/>
  <c r="AF128" i="25" s="1"/>
  <c r="AG128" i="25" s="1"/>
  <c r="AJ129" i="25"/>
  <c r="AI129" i="25"/>
  <c r="AH129" i="25"/>
  <c r="AF129" i="25" a="1"/>
  <c r="AF129" i="25" s="1"/>
  <c r="AG129" i="25" s="1"/>
  <c r="AJ132" i="25"/>
  <c r="AI132" i="25"/>
  <c r="AH132" i="25"/>
  <c r="AF132" i="25" a="1"/>
  <c r="AF132" i="25" s="1"/>
  <c r="AG132" i="25" s="1"/>
  <c r="AJ131" i="25"/>
  <c r="AI131" i="25"/>
  <c r="AH131" i="25"/>
  <c r="AF131" i="25" a="1"/>
  <c r="AF131" i="25" s="1"/>
  <c r="AG131" i="25" s="1"/>
  <c r="AJ134" i="25"/>
  <c r="AI134" i="25"/>
  <c r="AH134" i="25"/>
  <c r="AF134" i="25" a="1"/>
  <c r="AF134" i="25" s="1"/>
  <c r="AG134" i="25" s="1"/>
  <c r="AJ135" i="25"/>
  <c r="AI135" i="25"/>
  <c r="AH135" i="25"/>
  <c r="AF135" i="25" a="1"/>
  <c r="AF135" i="25" s="1"/>
  <c r="AG135" i="25" s="1"/>
  <c r="AJ136" i="25"/>
  <c r="AI136" i="25"/>
  <c r="AH136" i="25"/>
  <c r="AF136" i="25" a="1"/>
  <c r="AF136" i="25" s="1"/>
  <c r="AG136" i="25" s="1"/>
  <c r="AJ137" i="25"/>
  <c r="AI137" i="25"/>
  <c r="AH137" i="25"/>
  <c r="AF137" i="25" a="1"/>
  <c r="AF137" i="25" s="1"/>
  <c r="AG137" i="25" s="1"/>
  <c r="AJ142" i="25"/>
  <c r="AI142" i="25"/>
  <c r="AH142" i="25"/>
  <c r="AF142" i="25" a="1"/>
  <c r="AF142" i="25" s="1"/>
  <c r="AG142" i="25" s="1"/>
  <c r="AJ143" i="25"/>
  <c r="AI143" i="25"/>
  <c r="AH143" i="25"/>
  <c r="AF143" i="25" a="1"/>
  <c r="AF143" i="25" s="1"/>
  <c r="AG143" i="25" s="1"/>
  <c r="AJ144" i="25"/>
  <c r="AI144" i="25"/>
  <c r="AH144" i="25"/>
  <c r="AF144" i="25" a="1"/>
  <c r="AF144" i="25" s="1"/>
  <c r="AG144" i="25" s="1"/>
  <c r="AJ1561" i="25"/>
  <c r="AI1561" i="25"/>
  <c r="AH1561" i="25"/>
  <c r="AF1561" i="25" a="1"/>
  <c r="AF1561" i="25" s="1"/>
  <c r="AG1561" i="25" s="1"/>
  <c r="AJ145" i="25"/>
  <c r="AI145" i="25"/>
  <c r="AH145" i="25"/>
  <c r="AF145" i="25" a="1"/>
  <c r="AF145" i="25" s="1"/>
  <c r="AG145" i="25" s="1"/>
  <c r="AJ1559" i="25"/>
  <c r="AI1559" i="25"/>
  <c r="AH1559" i="25"/>
  <c r="AF1559" i="25" a="1"/>
  <c r="AF1559" i="25" s="1"/>
  <c r="AG1559" i="25" s="1"/>
  <c r="AJ174" i="25"/>
  <c r="AI174" i="25"/>
  <c r="AH174" i="25"/>
  <c r="AF174" i="25" a="1"/>
  <c r="AF174" i="25" s="1"/>
  <c r="AG174" i="25" s="1"/>
  <c r="AJ313" i="25"/>
  <c r="AI313" i="25"/>
  <c r="AH313" i="25"/>
  <c r="AF313" i="25" a="1"/>
  <c r="AF313" i="25" s="1"/>
  <c r="AG313" i="25" s="1"/>
  <c r="AJ139" i="25"/>
  <c r="AI139" i="25"/>
  <c r="AH139" i="25"/>
  <c r="AF139" i="25" a="1"/>
  <c r="AF139" i="25" s="1"/>
  <c r="AG139" i="25" s="1"/>
  <c r="AJ325" i="25"/>
  <c r="AI325" i="25"/>
  <c r="AH325" i="25"/>
  <c r="AF325" i="25" a="1"/>
  <c r="AF325" i="25" s="1"/>
  <c r="AG325" i="25" s="1"/>
  <c r="AJ1554" i="25"/>
  <c r="AI1554" i="25"/>
  <c r="AH1554" i="25"/>
  <c r="AF1554" i="25" a="1"/>
  <c r="AF1554" i="25" s="1"/>
  <c r="AG1554" i="25" s="1"/>
  <c r="AJ146" i="25"/>
  <c r="AI146" i="25"/>
  <c r="AH146" i="25"/>
  <c r="AF146" i="25" a="1"/>
  <c r="AF146" i="25" s="1"/>
  <c r="AG146" i="25" s="1"/>
  <c r="AJ1552" i="25"/>
  <c r="AI1552" i="25"/>
  <c r="AH1552" i="25"/>
  <c r="AF1552" i="25" a="1"/>
  <c r="AF1552" i="25" s="1"/>
  <c r="AG1552" i="25" s="1"/>
  <c r="AJ147" i="25"/>
  <c r="AI147" i="25"/>
  <c r="AH147" i="25"/>
  <c r="AF147" i="25" a="1"/>
  <c r="AF147" i="25" s="1"/>
  <c r="AG147" i="25" s="1"/>
  <c r="AJ1550" i="25"/>
  <c r="AI1550" i="25"/>
  <c r="AH1550" i="25"/>
  <c r="AF1550" i="25" a="1"/>
  <c r="AF1550" i="25" s="1"/>
  <c r="AG1550" i="25" s="1"/>
  <c r="AJ1060" i="25"/>
  <c r="AI1060" i="25"/>
  <c r="AH1060" i="25"/>
  <c r="AF1060" i="25" a="1"/>
  <c r="AF1060" i="25" s="1"/>
  <c r="AG1060" i="25" s="1"/>
  <c r="AJ259" i="25"/>
  <c r="AI259" i="25"/>
  <c r="AH259" i="25"/>
  <c r="AF259" i="25" a="1"/>
  <c r="AF259" i="25" s="1"/>
  <c r="AG259" i="25" s="1"/>
  <c r="AJ150" i="25"/>
  <c r="AI150" i="25"/>
  <c r="AH150" i="25"/>
  <c r="AF150" i="25" a="1"/>
  <c r="AF150" i="25" s="1"/>
  <c r="AG150" i="25" s="1"/>
  <c r="AJ1546" i="25"/>
  <c r="AI1546" i="25"/>
  <c r="AH1546" i="25"/>
  <c r="AF1546" i="25" a="1"/>
  <c r="AF1546" i="25" s="1"/>
  <c r="AG1546" i="25" s="1"/>
  <c r="AJ151" i="25"/>
  <c r="AI151" i="25"/>
  <c r="AH151" i="25"/>
  <c r="AF151" i="25" a="1"/>
  <c r="AF151" i="25" s="1"/>
  <c r="AG151" i="25" s="1"/>
  <c r="AJ1544" i="25"/>
  <c r="AI1544" i="25"/>
  <c r="AH1544" i="25"/>
  <c r="AF1544" i="25" a="1"/>
  <c r="AF1544" i="25" s="1"/>
  <c r="AG1544" i="25" s="1"/>
  <c r="AJ152" i="25"/>
  <c r="AI152" i="25"/>
  <c r="AH152" i="25"/>
  <c r="AF152" i="25" a="1"/>
  <c r="AF152" i="25" s="1"/>
  <c r="AG152" i="25" s="1"/>
  <c r="AJ155" i="25"/>
  <c r="AI155" i="25"/>
  <c r="AH155" i="25"/>
  <c r="AF155" i="25" a="1"/>
  <c r="AF155" i="25" s="1"/>
  <c r="AG155" i="25" s="1"/>
  <c r="AJ653" i="25"/>
  <c r="AI653" i="25"/>
  <c r="AH653" i="25"/>
  <c r="AF653" i="25" a="1"/>
  <c r="AF653" i="25" s="1"/>
  <c r="AG653" i="25" s="1"/>
  <c r="AJ1540" i="25"/>
  <c r="AI1540" i="25"/>
  <c r="AH1540" i="25"/>
  <c r="AF1540" i="25" a="1"/>
  <c r="AF1540" i="25" s="1"/>
  <c r="AG1540" i="25" s="1"/>
  <c r="AJ156" i="25"/>
  <c r="AI156" i="25"/>
  <c r="AH156" i="25"/>
  <c r="AF156" i="25" a="1"/>
  <c r="AF156" i="25" s="1"/>
  <c r="AG156" i="25" s="1"/>
  <c r="AJ158" i="25"/>
  <c r="AI158" i="25"/>
  <c r="AH158" i="25"/>
  <c r="AF158" i="25" a="1"/>
  <c r="AF158" i="25" s="1"/>
  <c r="AG158" i="25" s="1"/>
  <c r="AJ235" i="25"/>
  <c r="AI235" i="25"/>
  <c r="AH235" i="25"/>
  <c r="AF235" i="25" a="1"/>
  <c r="AF235" i="25" s="1"/>
  <c r="AG235" i="25" s="1"/>
  <c r="AJ159" i="25"/>
  <c r="AI159" i="25"/>
  <c r="AH159" i="25"/>
  <c r="AF159" i="25" a="1"/>
  <c r="AF159" i="25" s="1"/>
  <c r="AG159" i="25" s="1"/>
  <c r="AJ160" i="25"/>
  <c r="AI160" i="25"/>
  <c r="AH160" i="25"/>
  <c r="AF160" i="25" a="1"/>
  <c r="AF160" i="25" s="1"/>
  <c r="AG160" i="25" s="1"/>
  <c r="AJ161" i="25"/>
  <c r="AI161" i="25"/>
  <c r="AH161" i="25"/>
  <c r="AF161" i="25" a="1"/>
  <c r="AF161" i="25" s="1"/>
  <c r="AG161" i="25" s="1"/>
  <c r="AJ163" i="25"/>
  <c r="AI163" i="25"/>
  <c r="AH163" i="25"/>
  <c r="AF163" i="25" a="1"/>
  <c r="AF163" i="25" s="1"/>
  <c r="AG163" i="25" s="1"/>
  <c r="AJ164" i="25"/>
  <c r="AI164" i="25"/>
  <c r="AH164" i="25"/>
  <c r="AF164" i="25" a="1"/>
  <c r="AF164" i="25" s="1"/>
  <c r="AG164" i="25" s="1"/>
  <c r="AJ166" i="25"/>
  <c r="AI166" i="25"/>
  <c r="AH166" i="25"/>
  <c r="AF166" i="25" a="1"/>
  <c r="AF166" i="25" s="1"/>
  <c r="AG166" i="25" s="1"/>
  <c r="AJ168" i="25"/>
  <c r="AI168" i="25"/>
  <c r="AH168" i="25"/>
  <c r="AF168" i="25" a="1"/>
  <c r="AF168" i="25" s="1"/>
  <c r="AG168" i="25" s="1"/>
  <c r="AJ1529" i="25"/>
  <c r="AI1529" i="25"/>
  <c r="AH1529" i="25"/>
  <c r="AF1529" i="25" a="1"/>
  <c r="AF1529" i="25" s="1"/>
  <c r="AG1529" i="25" s="1"/>
  <c r="AJ169" i="25"/>
  <c r="AI169" i="25"/>
  <c r="AH169" i="25"/>
  <c r="AF169" i="25" a="1"/>
  <c r="AF169" i="25" s="1"/>
  <c r="AG169" i="25" s="1"/>
  <c r="AJ604" i="25"/>
  <c r="AI604" i="25"/>
  <c r="AH604" i="25"/>
  <c r="AF604" i="25" a="1"/>
  <c r="AF604" i="25" s="1"/>
  <c r="AG604" i="25" s="1"/>
  <c r="AJ172" i="25"/>
  <c r="AI172" i="25"/>
  <c r="AH172" i="25"/>
  <c r="AF172" i="25" a="1"/>
  <c r="AF172" i="25" s="1"/>
  <c r="AG172" i="25" s="1"/>
  <c r="AJ505" i="25"/>
  <c r="AI505" i="25"/>
  <c r="AH505" i="25"/>
  <c r="AF505" i="25" a="1"/>
  <c r="AF505" i="25" s="1"/>
  <c r="AG505" i="25" s="1"/>
  <c r="AJ173" i="25"/>
  <c r="AI173" i="25"/>
  <c r="AH173" i="25"/>
  <c r="AF173" i="25" a="1"/>
  <c r="AF173" i="25" s="1"/>
  <c r="AG173" i="25" s="1"/>
  <c r="AJ175" i="25"/>
  <c r="AI175" i="25"/>
  <c r="AH175" i="25"/>
  <c r="AF175" i="25" a="1"/>
  <c r="AF175" i="25" s="1"/>
  <c r="AG175" i="25" s="1"/>
  <c r="AJ391" i="25"/>
  <c r="AI391" i="25"/>
  <c r="AH391" i="25"/>
  <c r="AF391" i="25" a="1"/>
  <c r="AF391" i="25" s="1"/>
  <c r="AG391" i="25" s="1"/>
  <c r="AJ1521" i="25"/>
  <c r="AI1521" i="25"/>
  <c r="AH1521" i="25"/>
  <c r="AF1521" i="25" a="1"/>
  <c r="AF1521" i="25" s="1"/>
  <c r="AG1521" i="25" s="1"/>
  <c r="AJ1520" i="25"/>
  <c r="AI1520" i="25"/>
  <c r="AH1520" i="25"/>
  <c r="AF1520" i="25" a="1"/>
  <c r="AF1520" i="25" s="1"/>
  <c r="AG1520" i="25" s="1"/>
  <c r="AJ415" i="25"/>
  <c r="AI415" i="25"/>
  <c r="AH415" i="25"/>
  <c r="AF415" i="25" a="1"/>
  <c r="AF415" i="25" s="1"/>
  <c r="AG415" i="25" s="1"/>
  <c r="AJ177" i="25"/>
  <c r="AI177" i="25"/>
  <c r="AH177" i="25"/>
  <c r="AF177" i="25" a="1"/>
  <c r="AF177" i="25" s="1"/>
  <c r="AG177" i="25" s="1"/>
  <c r="AJ385" i="25"/>
  <c r="AI385" i="25"/>
  <c r="AH385" i="25"/>
  <c r="AF385" i="25" a="1"/>
  <c r="AF385" i="25" s="1"/>
  <c r="AG385" i="25" s="1"/>
  <c r="AJ374" i="25"/>
  <c r="AI374" i="25"/>
  <c r="AH374" i="25"/>
  <c r="AF374" i="25" a="1"/>
  <c r="AF374" i="25" s="1"/>
  <c r="AG374" i="25" s="1"/>
  <c r="AJ176" i="25"/>
  <c r="AI176" i="25"/>
  <c r="AH176" i="25"/>
  <c r="AF176" i="25" a="1"/>
  <c r="AF176" i="25" s="1"/>
  <c r="AG176" i="25" s="1"/>
  <c r="AJ178" i="25"/>
  <c r="AI178" i="25"/>
  <c r="AH178" i="25"/>
  <c r="AF178" i="25" a="1"/>
  <c r="AF178" i="25" s="1"/>
  <c r="AG178" i="25" s="1"/>
  <c r="AJ180" i="25"/>
  <c r="AI180" i="25"/>
  <c r="AH180" i="25"/>
  <c r="AF180" i="25" a="1"/>
  <c r="AF180" i="25" s="1"/>
  <c r="AG180" i="25" s="1"/>
  <c r="AJ181" i="25"/>
  <c r="AI181" i="25"/>
  <c r="AH181" i="25"/>
  <c r="AF181" i="25" a="1"/>
  <c r="AF181" i="25" s="1"/>
  <c r="AG181" i="25" s="1"/>
  <c r="AJ171" i="25"/>
  <c r="AI171" i="25"/>
  <c r="AH171" i="25"/>
  <c r="AF171" i="25" a="1"/>
  <c r="AF171" i="25" s="1"/>
  <c r="AG171" i="25" s="1"/>
  <c r="AJ182" i="25"/>
  <c r="AI182" i="25"/>
  <c r="AH182" i="25"/>
  <c r="AF182" i="25" a="1"/>
  <c r="AF182" i="25" s="1"/>
  <c r="AG182" i="25" s="1"/>
  <c r="AJ405" i="25"/>
  <c r="AI405" i="25"/>
  <c r="AH405" i="25"/>
  <c r="AF405" i="25" a="1"/>
  <c r="AF405" i="25" s="1"/>
  <c r="AG405" i="25" s="1"/>
  <c r="AJ404" i="25"/>
  <c r="AI404" i="25"/>
  <c r="AH404" i="25"/>
  <c r="AF404" i="25" a="1"/>
  <c r="AF404" i="25" s="1"/>
  <c r="AG404" i="25" s="1"/>
  <c r="AJ183" i="25"/>
  <c r="AI183" i="25"/>
  <c r="AH183" i="25"/>
  <c r="AF183" i="25" a="1"/>
  <c r="AF183" i="25" s="1"/>
  <c r="AG183" i="25" s="1"/>
  <c r="AJ185" i="25"/>
  <c r="AI185" i="25"/>
  <c r="AH185" i="25"/>
  <c r="AF185" i="25" a="1"/>
  <c r="AF185" i="25" s="1"/>
  <c r="AG185" i="25" s="1"/>
  <c r="AJ186" i="25"/>
  <c r="AI186" i="25"/>
  <c r="AH186" i="25"/>
  <c r="AF186" i="25" a="1"/>
  <c r="AF186" i="25" s="1"/>
  <c r="AG186" i="25" s="1"/>
  <c r="AJ533" i="25"/>
  <c r="AI533" i="25"/>
  <c r="AH533" i="25"/>
  <c r="AF533" i="25" a="1"/>
  <c r="AF533" i="25" s="1"/>
  <c r="AG533" i="25" s="1"/>
  <c r="AJ187" i="25"/>
  <c r="AI187" i="25"/>
  <c r="AH187" i="25"/>
  <c r="AF187" i="25" a="1"/>
  <c r="AF187" i="25" s="1"/>
  <c r="AG187" i="25" s="1"/>
  <c r="AJ192" i="25"/>
  <c r="AI192" i="25"/>
  <c r="AH192" i="25"/>
  <c r="AF192" i="25" a="1"/>
  <c r="AF192" i="25" s="1"/>
  <c r="AG192" i="25" s="1"/>
  <c r="AJ191" i="25"/>
  <c r="AI191" i="25"/>
  <c r="AH191" i="25"/>
  <c r="AF191" i="25" a="1"/>
  <c r="AF191" i="25" s="1"/>
  <c r="AG191" i="25" s="1"/>
  <c r="AJ188" i="25"/>
  <c r="AI188" i="25"/>
  <c r="AH188" i="25"/>
  <c r="AF188" i="25" a="1"/>
  <c r="AF188" i="25" s="1"/>
  <c r="AG188" i="25" s="1"/>
  <c r="AJ193" i="25"/>
  <c r="AI193" i="25"/>
  <c r="AH193" i="25"/>
  <c r="AF193" i="25" a="1"/>
  <c r="AF193" i="25" s="1"/>
  <c r="AG193" i="25" s="1"/>
  <c r="AJ194" i="25"/>
  <c r="AI194" i="25"/>
  <c r="AH194" i="25"/>
  <c r="AF194" i="25" a="1"/>
  <c r="AF194" i="25" s="1"/>
  <c r="AG194" i="25" s="1"/>
  <c r="AJ195" i="25"/>
  <c r="AI195" i="25"/>
  <c r="AH195" i="25"/>
  <c r="AF195" i="25" a="1"/>
  <c r="AF195" i="25" s="1"/>
  <c r="AG195" i="25" s="1"/>
  <c r="AJ196" i="25"/>
  <c r="AI196" i="25"/>
  <c r="AH196" i="25"/>
  <c r="AF196" i="25" a="1"/>
  <c r="AF196" i="25" s="1"/>
  <c r="AG196" i="25" s="1"/>
  <c r="AJ322" i="25"/>
  <c r="AI322" i="25"/>
  <c r="AH322" i="25"/>
  <c r="AF322" i="25" a="1"/>
  <c r="AF322" i="25" s="1"/>
  <c r="AG322" i="25" s="1"/>
  <c r="AJ198" i="25"/>
  <c r="AI198" i="25"/>
  <c r="AH198" i="25"/>
  <c r="AF198" i="25" a="1"/>
  <c r="AF198" i="25" s="1"/>
  <c r="AG198" i="25" s="1"/>
  <c r="AJ321" i="25"/>
  <c r="AI321" i="25"/>
  <c r="AH321" i="25"/>
  <c r="AF321" i="25" a="1"/>
  <c r="AF321" i="25" s="1"/>
  <c r="AG321" i="25" s="1"/>
  <c r="AJ200" i="25"/>
  <c r="AI200" i="25"/>
  <c r="AH200" i="25"/>
  <c r="AF200" i="25" a="1"/>
  <c r="AF200" i="25" s="1"/>
  <c r="AG200" i="25" s="1"/>
  <c r="AJ1491" i="25"/>
  <c r="AI1491" i="25"/>
  <c r="AH1491" i="25"/>
  <c r="AF1491" i="25" a="1"/>
  <c r="AF1491" i="25" s="1"/>
  <c r="AG1491" i="25" s="1"/>
  <c r="AJ201" i="25"/>
  <c r="AI201" i="25"/>
  <c r="AH201" i="25"/>
  <c r="AF201" i="25" a="1"/>
  <c r="AF201" i="25" s="1"/>
  <c r="AG201" i="25" s="1"/>
  <c r="AJ204" i="25"/>
  <c r="AI204" i="25"/>
  <c r="AH204" i="25"/>
  <c r="AF204" i="25" a="1"/>
  <c r="AF204" i="25" s="1"/>
  <c r="AG204" i="25" s="1"/>
  <c r="AJ203" i="25"/>
  <c r="AI203" i="25"/>
  <c r="AH203" i="25"/>
  <c r="AF203" i="25" a="1"/>
  <c r="AF203" i="25" s="1"/>
  <c r="AG203" i="25" s="1"/>
  <c r="AJ202" i="25"/>
  <c r="AI202" i="25"/>
  <c r="AH202" i="25"/>
  <c r="AF202" i="25" a="1"/>
  <c r="AF202" i="25" s="1"/>
  <c r="AG202" i="25" s="1"/>
  <c r="AJ205" i="25"/>
  <c r="AI205" i="25"/>
  <c r="AH205" i="25"/>
  <c r="AF205" i="25" a="1"/>
  <c r="AF205" i="25" s="1"/>
  <c r="AG205" i="25" s="1"/>
  <c r="AJ206" i="25"/>
  <c r="AI206" i="25"/>
  <c r="AH206" i="25"/>
  <c r="AF206" i="25" a="1"/>
  <c r="AF206" i="25" s="1"/>
  <c r="AG206" i="25" s="1"/>
  <c r="AJ290" i="25"/>
  <c r="AI290" i="25"/>
  <c r="AH290" i="25"/>
  <c r="AF290" i="25" a="1"/>
  <c r="AF290" i="25" s="1"/>
  <c r="AG290" i="25" s="1"/>
  <c r="AJ209" i="25"/>
  <c r="AI209" i="25"/>
  <c r="AH209" i="25"/>
  <c r="AF209" i="25" a="1"/>
  <c r="AF209" i="25" s="1"/>
  <c r="AG209" i="25" s="1"/>
  <c r="AJ210" i="25"/>
  <c r="AI210" i="25"/>
  <c r="AH210" i="25"/>
  <c r="AF210" i="25" a="1"/>
  <c r="AF210" i="25" s="1"/>
  <c r="AG210" i="25" s="1"/>
  <c r="AJ211" i="25"/>
  <c r="AI211" i="25"/>
  <c r="AH211" i="25"/>
  <c r="AF211" i="25" a="1"/>
  <c r="AF211" i="25" s="1"/>
  <c r="AG211" i="25" s="1"/>
  <c r="AJ212" i="25"/>
  <c r="AI212" i="25"/>
  <c r="AH212" i="25"/>
  <c r="AF212" i="25" a="1"/>
  <c r="AF212" i="25" s="1"/>
  <c r="AG212" i="25" s="1"/>
  <c r="AJ1479" i="25"/>
  <c r="AI1479" i="25"/>
  <c r="AH1479" i="25"/>
  <c r="AF1479" i="25" a="1"/>
  <c r="AF1479" i="25" s="1"/>
  <c r="AG1479" i="25" s="1"/>
  <c r="AJ1178" i="25"/>
  <c r="AI1178" i="25"/>
  <c r="AH1178" i="25"/>
  <c r="AF1178" i="25" a="1"/>
  <c r="AF1178" i="25" s="1"/>
  <c r="AG1178" i="25" s="1"/>
  <c r="AJ213" i="25"/>
  <c r="AI213" i="25"/>
  <c r="AH213" i="25"/>
  <c r="AF213" i="25" a="1"/>
  <c r="AF213" i="25" s="1"/>
  <c r="AG213" i="25" s="1"/>
  <c r="AJ214" i="25"/>
  <c r="AI214" i="25"/>
  <c r="AH214" i="25"/>
  <c r="AF214" i="25" a="1"/>
  <c r="AF214" i="25" s="1"/>
  <c r="AG214" i="25" s="1"/>
  <c r="AJ215" i="25"/>
  <c r="AI215" i="25"/>
  <c r="AH215" i="25"/>
  <c r="AF215" i="25" a="1"/>
  <c r="AF215" i="25" s="1"/>
  <c r="AG215" i="25" s="1"/>
  <c r="AJ516" i="25"/>
  <c r="AI516" i="25"/>
  <c r="AH516" i="25"/>
  <c r="AF516" i="25" a="1"/>
  <c r="AF516" i="25" s="1"/>
  <c r="AG516" i="25" s="1"/>
  <c r="AJ1473" i="25"/>
  <c r="AI1473" i="25"/>
  <c r="AH1473" i="25"/>
  <c r="AF1473" i="25"/>
  <c r="AG1473" i="25" s="1"/>
  <c r="AF1473" i="25" a="1"/>
  <c r="AJ216" i="25"/>
  <c r="AI216" i="25"/>
  <c r="AH216" i="25"/>
  <c r="AF216" i="25" a="1"/>
  <c r="AF216" i="25" s="1"/>
  <c r="AG216" i="25" s="1"/>
  <c r="AJ207" i="25"/>
  <c r="AI207" i="25"/>
  <c r="AH207" i="25"/>
  <c r="AF207" i="25" a="1"/>
  <c r="AF207" i="25" s="1"/>
  <c r="AG207" i="25" s="1"/>
  <c r="AJ217" i="25"/>
  <c r="AI217" i="25"/>
  <c r="AH217" i="25"/>
  <c r="AF217" i="25" a="1"/>
  <c r="AF217" i="25" s="1"/>
  <c r="AG217" i="25" s="1"/>
  <c r="AJ218" i="25"/>
  <c r="AI218" i="25"/>
  <c r="AH218" i="25"/>
  <c r="AF218" i="25" a="1"/>
  <c r="AF218" i="25" s="1"/>
  <c r="AG218" i="25" s="1"/>
  <c r="AJ219" i="25"/>
  <c r="AI219" i="25"/>
  <c r="AH219" i="25"/>
  <c r="AF219" i="25" a="1"/>
  <c r="AF219" i="25" s="1"/>
  <c r="AG219" i="25" s="1"/>
  <c r="AJ220" i="25"/>
  <c r="AI220" i="25"/>
  <c r="AH220" i="25"/>
  <c r="AF220" i="25" a="1"/>
  <c r="AF220" i="25" s="1"/>
  <c r="AG220" i="25" s="1"/>
  <c r="AJ221" i="25"/>
  <c r="AI221" i="25"/>
  <c r="AH221" i="25"/>
  <c r="AF221" i="25" a="1"/>
  <c r="AF221" i="25" s="1"/>
  <c r="AG221" i="25" s="1"/>
  <c r="AJ222" i="25"/>
  <c r="AI222" i="25"/>
  <c r="AH222" i="25"/>
  <c r="AF222" i="25" a="1"/>
  <c r="AF222" i="25" s="1"/>
  <c r="AG222" i="25" s="1"/>
  <c r="AJ223" i="25"/>
  <c r="AI223" i="25"/>
  <c r="AH223" i="25"/>
  <c r="AF223" i="25" a="1"/>
  <c r="AF223" i="25" s="1"/>
  <c r="AG223" i="25" s="1"/>
  <c r="AJ224" i="25"/>
  <c r="AI224" i="25"/>
  <c r="AH224" i="25"/>
  <c r="AF224" i="25" a="1"/>
  <c r="AF224" i="25" s="1"/>
  <c r="AG224" i="25" s="1"/>
  <c r="AJ225" i="25"/>
  <c r="AI225" i="25"/>
  <c r="AH225" i="25"/>
  <c r="AF225" i="25" a="1"/>
  <c r="AF225" i="25" s="1"/>
  <c r="AG225" i="25" s="1"/>
  <c r="AJ226" i="25"/>
  <c r="AI226" i="25"/>
  <c r="AH226" i="25"/>
  <c r="AF226" i="25" a="1"/>
  <c r="AF226" i="25" s="1"/>
  <c r="AG226" i="25" s="1"/>
  <c r="AJ227" i="25"/>
  <c r="AI227" i="25"/>
  <c r="AH227" i="25"/>
  <c r="AF227" i="25" a="1"/>
  <c r="AF227" i="25" s="1"/>
  <c r="AG227" i="25" s="1"/>
  <c r="AJ228" i="25"/>
  <c r="AI228" i="25"/>
  <c r="AH228" i="25"/>
  <c r="AF228" i="25" a="1"/>
  <c r="AF228" i="25" s="1"/>
  <c r="AG228" i="25" s="1"/>
  <c r="AJ229" i="25"/>
  <c r="AI229" i="25"/>
  <c r="AH229" i="25"/>
  <c r="AF229" i="25" a="1"/>
  <c r="AF229" i="25" s="1"/>
  <c r="AG229" i="25" s="1"/>
  <c r="AJ230" i="25"/>
  <c r="AI230" i="25"/>
  <c r="AH230" i="25"/>
  <c r="AF230" i="25" a="1"/>
  <c r="AF230" i="25" s="1"/>
  <c r="AG230" i="25" s="1"/>
  <c r="AJ231" i="25"/>
  <c r="AI231" i="25"/>
  <c r="AH231" i="25"/>
  <c r="AF231" i="25" a="1"/>
  <c r="AF231" i="25" s="1"/>
  <c r="AG231" i="25" s="1"/>
  <c r="AJ233" i="25"/>
  <c r="AI233" i="25"/>
  <c r="AH233" i="25"/>
  <c r="AF233" i="25" a="1"/>
  <c r="AF233" i="25" s="1"/>
  <c r="AG233" i="25" s="1"/>
  <c r="AJ234" i="25"/>
  <c r="AI234" i="25"/>
  <c r="AH234" i="25"/>
  <c r="AF234" i="25" a="1"/>
  <c r="AF234" i="25" s="1"/>
  <c r="AG234" i="25" s="1"/>
  <c r="AJ236" i="25"/>
  <c r="AI236" i="25"/>
  <c r="AH236" i="25"/>
  <c r="AF236" i="25" a="1"/>
  <c r="AF236" i="25" s="1"/>
  <c r="AG236" i="25" s="1"/>
  <c r="AJ237" i="25"/>
  <c r="AI237" i="25"/>
  <c r="AH237" i="25"/>
  <c r="AF237" i="25" a="1"/>
  <c r="AF237" i="25" s="1"/>
  <c r="AG237" i="25" s="1"/>
  <c r="AJ199" i="25"/>
  <c r="AI199" i="25"/>
  <c r="AH199" i="25"/>
  <c r="AF199" i="25" a="1"/>
  <c r="AF199" i="25" s="1"/>
  <c r="AG199" i="25" s="1"/>
  <c r="AJ238" i="25"/>
  <c r="AI238" i="25"/>
  <c r="AH238" i="25"/>
  <c r="AF238" i="25" a="1"/>
  <c r="AF238" i="25" s="1"/>
  <c r="AG238" i="25" s="1"/>
  <c r="AJ239" i="25"/>
  <c r="AI239" i="25"/>
  <c r="AH239" i="25"/>
  <c r="AF239" i="25" a="1"/>
  <c r="AF239" i="25" s="1"/>
  <c r="AG239" i="25" s="1"/>
  <c r="AJ240" i="25"/>
  <c r="AI240" i="25"/>
  <c r="AH240" i="25"/>
  <c r="AF240" i="25" a="1"/>
  <c r="AF240" i="25" s="1"/>
  <c r="AG240" i="25" s="1"/>
  <c r="AJ1460" i="25"/>
  <c r="AI1460" i="25"/>
  <c r="AH1460" i="25"/>
  <c r="AF1460" i="25" a="1"/>
  <c r="AF1460" i="25" s="1"/>
  <c r="AG1460" i="25" s="1"/>
  <c r="AJ241" i="25"/>
  <c r="AI241" i="25"/>
  <c r="AH241" i="25"/>
  <c r="AF241" i="25" a="1"/>
  <c r="AF241" i="25" s="1"/>
  <c r="AG241" i="25" s="1"/>
  <c r="AJ242" i="25"/>
  <c r="AI242" i="25"/>
  <c r="AH242" i="25"/>
  <c r="AF242" i="25" a="1"/>
  <c r="AF242" i="25" s="1"/>
  <c r="AG242" i="25" s="1"/>
  <c r="AJ243" i="25"/>
  <c r="AI243" i="25"/>
  <c r="AH243" i="25"/>
  <c r="AF243" i="25" a="1"/>
  <c r="AF243" i="25" s="1"/>
  <c r="AG243" i="25" s="1"/>
  <c r="AJ244" i="25"/>
  <c r="AI244" i="25"/>
  <c r="AH244" i="25"/>
  <c r="AF244" i="25" a="1"/>
  <c r="AF244" i="25" s="1"/>
  <c r="AG244" i="25" s="1"/>
  <c r="AJ245" i="25"/>
  <c r="AI245" i="25"/>
  <c r="AH245" i="25"/>
  <c r="AF245" i="25" a="1"/>
  <c r="AF245" i="25" s="1"/>
  <c r="AG245" i="25" s="1"/>
  <c r="AJ246" i="25"/>
  <c r="AI246" i="25"/>
  <c r="AH246" i="25"/>
  <c r="AF246" i="25" a="1"/>
  <c r="AF246" i="25" s="1"/>
  <c r="AG246" i="25" s="1"/>
  <c r="AJ247" i="25"/>
  <c r="AI247" i="25"/>
  <c r="AH247" i="25"/>
  <c r="AF247" i="25" a="1"/>
  <c r="AF247" i="25" s="1"/>
  <c r="AG247" i="25" s="1"/>
  <c r="AJ248" i="25"/>
  <c r="AI248" i="25"/>
  <c r="AH248" i="25"/>
  <c r="AF248" i="25" a="1"/>
  <c r="AF248" i="25" s="1"/>
  <c r="AG248" i="25" s="1"/>
  <c r="AJ250" i="25"/>
  <c r="AI250" i="25"/>
  <c r="AH250" i="25"/>
  <c r="AF250" i="25" a="1"/>
  <c r="AF250" i="25" s="1"/>
  <c r="AG250" i="25" s="1"/>
  <c r="AJ249" i="25"/>
  <c r="AI249" i="25"/>
  <c r="AH249" i="25"/>
  <c r="AF249" i="25" a="1"/>
  <c r="AF249" i="25" s="1"/>
  <c r="AG249" i="25" s="1"/>
  <c r="AJ251" i="25"/>
  <c r="AI251" i="25"/>
  <c r="AH251" i="25"/>
  <c r="AF251" i="25" a="1"/>
  <c r="AF251" i="25" s="1"/>
  <c r="AG251" i="25" s="1"/>
  <c r="AJ252" i="25"/>
  <c r="AI252" i="25"/>
  <c r="AH252" i="25"/>
  <c r="AF252" i="25" a="1"/>
  <c r="AF252" i="25" s="1"/>
  <c r="AG252" i="25" s="1"/>
  <c r="AJ254" i="25"/>
  <c r="AI254" i="25"/>
  <c r="AH254" i="25"/>
  <c r="AF254" i="25" a="1"/>
  <c r="AF254" i="25" s="1"/>
  <c r="AG254" i="25" s="1"/>
  <c r="AJ348" i="25"/>
  <c r="AI348" i="25"/>
  <c r="AH348" i="25"/>
  <c r="AF348" i="25" a="1"/>
  <c r="AF348" i="25" s="1"/>
  <c r="AG348" i="25" s="1"/>
  <c r="AJ253" i="25"/>
  <c r="AI253" i="25"/>
  <c r="AH253" i="25"/>
  <c r="AF253" i="25" a="1"/>
  <c r="AF253" i="25" s="1"/>
  <c r="AG253" i="25" s="1"/>
  <c r="AJ255" i="25"/>
  <c r="AI255" i="25"/>
  <c r="AH255" i="25"/>
  <c r="AF255" i="25" a="1"/>
  <c r="AF255" i="25" s="1"/>
  <c r="AG255" i="25" s="1"/>
  <c r="AJ256" i="25"/>
  <c r="AI256" i="25"/>
  <c r="AH256" i="25"/>
  <c r="AF256" i="25" a="1"/>
  <c r="AF256" i="25" s="1"/>
  <c r="AG256" i="25" s="1"/>
  <c r="AJ257" i="25"/>
  <c r="AI257" i="25"/>
  <c r="AH257" i="25"/>
  <c r="AF257" i="25" a="1"/>
  <c r="AF257" i="25" s="1"/>
  <c r="AG257" i="25" s="1"/>
  <c r="AJ258" i="25"/>
  <c r="AI258" i="25"/>
  <c r="AH258" i="25"/>
  <c r="AF258" i="25" a="1"/>
  <c r="AF258" i="25" s="1"/>
  <c r="AG258" i="25" s="1"/>
  <c r="AJ260" i="25"/>
  <c r="AI260" i="25"/>
  <c r="AH260" i="25"/>
  <c r="AF260" i="25" a="1"/>
  <c r="AF260" i="25" s="1"/>
  <c r="AG260" i="25" s="1"/>
  <c r="AJ261" i="25"/>
  <c r="AI261" i="25"/>
  <c r="AH261" i="25"/>
  <c r="AF261" i="25" a="1"/>
  <c r="AF261" i="25" s="1"/>
  <c r="AG261" i="25" s="1"/>
  <c r="AJ263" i="25"/>
  <c r="AI263" i="25"/>
  <c r="AH263" i="25"/>
  <c r="AF263" i="25" a="1"/>
  <c r="AF263" i="25" s="1"/>
  <c r="AG263" i="25" s="1"/>
  <c r="AJ265" i="25"/>
  <c r="AI265" i="25"/>
  <c r="AH265" i="25"/>
  <c r="AF265" i="25" a="1"/>
  <c r="AF265" i="25" s="1"/>
  <c r="AG265" i="25" s="1"/>
  <c r="AJ264" i="25"/>
  <c r="AI264" i="25"/>
  <c r="AH264" i="25"/>
  <c r="AF264" i="25" a="1"/>
  <c r="AF264" i="25" s="1"/>
  <c r="AG264" i="25" s="1"/>
  <c r="AJ454" i="25"/>
  <c r="AI454" i="25"/>
  <c r="AH454" i="25"/>
  <c r="AF454" i="25" a="1"/>
  <c r="AF454" i="25" s="1"/>
  <c r="AG454" i="25" s="1"/>
  <c r="AJ266" i="25"/>
  <c r="AI266" i="25"/>
  <c r="AH266" i="25"/>
  <c r="AF266" i="25" a="1"/>
  <c r="AF266" i="25" s="1"/>
  <c r="AG266" i="25" s="1"/>
  <c r="AJ267" i="25"/>
  <c r="AI267" i="25"/>
  <c r="AH267" i="25"/>
  <c r="AF267" i="25" a="1"/>
  <c r="AF267" i="25" s="1"/>
  <c r="AG267" i="25" s="1"/>
  <c r="AJ269" i="25"/>
  <c r="AI269" i="25"/>
  <c r="AH269" i="25"/>
  <c r="AF269" i="25" a="1"/>
  <c r="AF269" i="25" s="1"/>
  <c r="AG269" i="25" s="1"/>
  <c r="AJ1418" i="25"/>
  <c r="AI1418" i="25"/>
  <c r="AH1418" i="25"/>
  <c r="AF1418" i="25" a="1"/>
  <c r="AF1418" i="25" s="1"/>
  <c r="AG1418" i="25" s="1"/>
  <c r="AJ270" i="25"/>
  <c r="AI270" i="25"/>
  <c r="AH270" i="25"/>
  <c r="AF270" i="25" a="1"/>
  <c r="AF270" i="25" s="1"/>
  <c r="AG270" i="25" s="1"/>
  <c r="AJ1416" i="25"/>
  <c r="AI1416" i="25"/>
  <c r="AH1416" i="25"/>
  <c r="AF1416" i="25" a="1"/>
  <c r="AF1416" i="25" s="1"/>
  <c r="AG1416" i="25" s="1"/>
  <c r="AJ271" i="25"/>
  <c r="AI271" i="25"/>
  <c r="AH271" i="25"/>
  <c r="AF271" i="25" a="1"/>
  <c r="AF271" i="25" s="1"/>
  <c r="AG271" i="25" s="1"/>
  <c r="AJ272" i="25"/>
  <c r="AI272" i="25"/>
  <c r="AH272" i="25"/>
  <c r="AF272" i="25" a="1"/>
  <c r="AF272" i="25" s="1"/>
  <c r="AG272" i="25" s="1"/>
  <c r="AJ274" i="25"/>
  <c r="AI274" i="25"/>
  <c r="AH274" i="25"/>
  <c r="AF274" i="25" a="1"/>
  <c r="AF274" i="25" s="1"/>
  <c r="AG274" i="25" s="1"/>
  <c r="AJ449" i="25"/>
  <c r="AI449" i="25"/>
  <c r="AH449" i="25"/>
  <c r="AF449" i="25" a="1"/>
  <c r="AF449" i="25" s="1"/>
  <c r="AG449" i="25" s="1"/>
  <c r="AJ273" i="25"/>
  <c r="AI273" i="25"/>
  <c r="AH273" i="25"/>
  <c r="AF273" i="25" a="1"/>
  <c r="AF273" i="25" s="1"/>
  <c r="AG273" i="25" s="1"/>
  <c r="AJ275" i="25"/>
  <c r="AI275" i="25"/>
  <c r="AH275" i="25"/>
  <c r="AF275" i="25" a="1"/>
  <c r="AF275" i="25" s="1"/>
  <c r="AG275" i="25" s="1"/>
  <c r="AJ276" i="25"/>
  <c r="AI276" i="25"/>
  <c r="AH276" i="25"/>
  <c r="AF276" i="25" a="1"/>
  <c r="AF276" i="25" s="1"/>
  <c r="AG276" i="25" s="1"/>
  <c r="AJ277" i="25"/>
  <c r="AI277" i="25"/>
  <c r="AH277" i="25"/>
  <c r="AF277" i="25" a="1"/>
  <c r="AF277" i="25" s="1"/>
  <c r="AG277" i="25" s="1"/>
  <c r="AJ279" i="25"/>
  <c r="AI279" i="25"/>
  <c r="AH279" i="25"/>
  <c r="AF279" i="25" a="1"/>
  <c r="AF279" i="25" s="1"/>
  <c r="AG279" i="25" s="1"/>
  <c r="AJ278" i="25"/>
  <c r="AI278" i="25"/>
  <c r="AH278" i="25"/>
  <c r="AF278" i="25" a="1"/>
  <c r="AF278" i="25" s="1"/>
  <c r="AG278" i="25" s="1"/>
  <c r="AJ280" i="25"/>
  <c r="AI280" i="25"/>
  <c r="AH280" i="25"/>
  <c r="AF280" i="25" a="1"/>
  <c r="AF280" i="25" s="1"/>
  <c r="AG280" i="25" s="1"/>
  <c r="AJ1404" i="25"/>
  <c r="AI1404" i="25"/>
  <c r="AH1404" i="25"/>
  <c r="AF1404" i="25" a="1"/>
  <c r="AF1404" i="25" s="1"/>
  <c r="AG1404" i="25" s="1"/>
  <c r="AJ281" i="25"/>
  <c r="AI281" i="25"/>
  <c r="AH281" i="25"/>
  <c r="AF281" i="25" a="1"/>
  <c r="AF281" i="25" s="1"/>
  <c r="AG281" i="25" s="1"/>
  <c r="AJ282" i="25"/>
  <c r="AI282" i="25"/>
  <c r="AH282" i="25"/>
  <c r="AF282" i="25" a="1"/>
  <c r="AF282" i="25" s="1"/>
  <c r="AG282" i="25" s="1"/>
  <c r="AJ284" i="25"/>
  <c r="AI284" i="25"/>
  <c r="AH284" i="25"/>
  <c r="AF284" i="25" a="1"/>
  <c r="AF284" i="25" s="1"/>
  <c r="AG284" i="25" s="1"/>
  <c r="AJ286" i="25"/>
  <c r="AI286" i="25"/>
  <c r="AH286" i="25"/>
  <c r="AF286" i="25" a="1"/>
  <c r="AF286" i="25" s="1"/>
  <c r="AG286" i="25" s="1"/>
  <c r="AJ287" i="25"/>
  <c r="AI287" i="25"/>
  <c r="AH287" i="25"/>
  <c r="AF287" i="25" a="1"/>
  <c r="AF287" i="25" s="1"/>
  <c r="AG287" i="25" s="1"/>
  <c r="AJ165" i="25"/>
  <c r="AI165" i="25"/>
  <c r="AH165" i="25"/>
  <c r="AF165" i="25" a="1"/>
  <c r="AF165" i="25" s="1"/>
  <c r="AG165" i="25" s="1"/>
  <c r="AJ288" i="25"/>
  <c r="AI288" i="25"/>
  <c r="AH288" i="25"/>
  <c r="AF288" i="25" a="1"/>
  <c r="AF288" i="25" s="1"/>
  <c r="AG288" i="25" s="1"/>
  <c r="AJ1409" i="25"/>
  <c r="AI1409" i="25"/>
  <c r="AH1409" i="25"/>
  <c r="AF1409" i="25" a="1"/>
  <c r="AF1409" i="25" s="1"/>
  <c r="AG1409" i="25" s="1"/>
  <c r="AJ289" i="25"/>
  <c r="AI289" i="25"/>
  <c r="AH289" i="25"/>
  <c r="AF289" i="25" a="1"/>
  <c r="AF289" i="25" s="1"/>
  <c r="AG289" i="25" s="1"/>
  <c r="AJ291" i="25"/>
  <c r="AI291" i="25"/>
  <c r="AH291" i="25"/>
  <c r="AF291" i="25" a="1"/>
  <c r="AF291" i="25" s="1"/>
  <c r="AG291" i="25" s="1"/>
  <c r="AJ1393" i="25"/>
  <c r="AI1393" i="25"/>
  <c r="AH1393" i="25"/>
  <c r="AF1393" i="25" a="1"/>
  <c r="AF1393" i="25" s="1"/>
  <c r="AG1393" i="25" s="1"/>
  <c r="AJ1584" i="25"/>
  <c r="AI1584" i="25"/>
  <c r="AH1584" i="25"/>
  <c r="AF1584" i="25" a="1"/>
  <c r="AF1584" i="25" s="1"/>
  <c r="AG1584" i="25" s="1"/>
  <c r="AJ292" i="25"/>
  <c r="AI292" i="25"/>
  <c r="AH292" i="25"/>
  <c r="AF292" i="25" a="1"/>
  <c r="AF292" i="25" s="1"/>
  <c r="AG292" i="25" s="1"/>
  <c r="AJ293" i="25"/>
  <c r="AI293" i="25"/>
  <c r="AH293" i="25"/>
  <c r="AF293" i="25" a="1"/>
  <c r="AF293" i="25" s="1"/>
  <c r="AG293" i="25" s="1"/>
  <c r="AJ906" i="25"/>
  <c r="AI906" i="25"/>
  <c r="AH906" i="25"/>
  <c r="AF906" i="25" a="1"/>
  <c r="AF906" i="25" s="1"/>
  <c r="AG906" i="25" s="1"/>
  <c r="AJ268" i="25"/>
  <c r="AI268" i="25"/>
  <c r="AH268" i="25"/>
  <c r="AF268" i="25" a="1"/>
  <c r="AF268" i="25" s="1"/>
  <c r="AG268" i="25" s="1"/>
  <c r="AJ294" i="25"/>
  <c r="AI294" i="25"/>
  <c r="AH294" i="25"/>
  <c r="AF294" i="25" a="1"/>
  <c r="AF294" i="25" s="1"/>
  <c r="AG294" i="25" s="1"/>
  <c r="AJ295" i="25"/>
  <c r="AI295" i="25"/>
  <c r="AH295" i="25"/>
  <c r="AF295" i="25" a="1"/>
  <c r="AF295" i="25" s="1"/>
  <c r="AG295" i="25" s="1"/>
  <c r="AJ296" i="25"/>
  <c r="AI296" i="25"/>
  <c r="AH296" i="25"/>
  <c r="AF296" i="25" a="1"/>
  <c r="AF296" i="25" s="1"/>
  <c r="AG296" i="25" s="1"/>
  <c r="AJ297" i="25"/>
  <c r="AI297" i="25"/>
  <c r="AH297" i="25"/>
  <c r="AF297" i="25" a="1"/>
  <c r="AF297" i="25" s="1"/>
  <c r="AG297" i="25" s="1"/>
  <c r="AJ444" i="25"/>
  <c r="AI444" i="25"/>
  <c r="AH444" i="25"/>
  <c r="AF444" i="25" a="1"/>
  <c r="AF444" i="25" s="1"/>
  <c r="AG444" i="25" s="1"/>
  <c r="AJ298" i="25"/>
  <c r="AI298" i="25"/>
  <c r="AH298" i="25"/>
  <c r="AF298" i="25" a="1"/>
  <c r="AF298" i="25" s="1"/>
  <c r="AG298" i="25" s="1"/>
  <c r="AJ299" i="25"/>
  <c r="AI299" i="25"/>
  <c r="AH299" i="25"/>
  <c r="AF299" i="25" a="1"/>
  <c r="AF299" i="25" s="1"/>
  <c r="AG299" i="25" s="1"/>
  <c r="AJ300" i="25"/>
  <c r="AI300" i="25"/>
  <c r="AH300" i="25"/>
  <c r="AF300" i="25" a="1"/>
  <c r="AF300" i="25" s="1"/>
  <c r="AG300" i="25" s="1"/>
  <c r="AJ301" i="25"/>
  <c r="AI301" i="25"/>
  <c r="AH301" i="25"/>
  <c r="AF301" i="25" a="1"/>
  <c r="AF301" i="25" s="1"/>
  <c r="AG301" i="25" s="1"/>
  <c r="AJ302" i="25"/>
  <c r="AI302" i="25"/>
  <c r="AH302" i="25"/>
  <c r="AF302" i="25" a="1"/>
  <c r="AF302" i="25" s="1"/>
  <c r="AG302" i="25" s="1"/>
  <c r="AJ303" i="25"/>
  <c r="AI303" i="25"/>
  <c r="AH303" i="25"/>
  <c r="AF303" i="25" a="1"/>
  <c r="AF303" i="25" s="1"/>
  <c r="AG303" i="25" s="1"/>
  <c r="AJ304" i="25"/>
  <c r="AI304" i="25"/>
  <c r="AH304" i="25"/>
  <c r="AF304" i="25" a="1"/>
  <c r="AF304" i="25" s="1"/>
  <c r="AG304" i="25" s="1"/>
  <c r="AJ305" i="25"/>
  <c r="AI305" i="25"/>
  <c r="AH305" i="25"/>
  <c r="AF305" i="25" a="1"/>
  <c r="AF305" i="25" s="1"/>
  <c r="AG305" i="25" s="1"/>
  <c r="AJ306" i="25"/>
  <c r="AI306" i="25"/>
  <c r="AH306" i="25"/>
  <c r="AF306" i="25" a="1"/>
  <c r="AF306" i="25" s="1"/>
  <c r="AG306" i="25" s="1"/>
  <c r="AJ307" i="25"/>
  <c r="AI307" i="25"/>
  <c r="AH307" i="25"/>
  <c r="AF307" i="25" a="1"/>
  <c r="AF307" i="25" s="1"/>
  <c r="AG307" i="25" s="1"/>
  <c r="AJ308" i="25"/>
  <c r="AI308" i="25"/>
  <c r="AH308" i="25"/>
  <c r="AF308" i="25" a="1"/>
  <c r="AF308" i="25" s="1"/>
  <c r="AG308" i="25" s="1"/>
  <c r="AJ262" i="25"/>
  <c r="AI262" i="25"/>
  <c r="AH262" i="25"/>
  <c r="AF262" i="25" a="1"/>
  <c r="AF262" i="25" s="1"/>
  <c r="AG262" i="25" s="1"/>
  <c r="AJ309" i="25"/>
  <c r="AI309" i="25"/>
  <c r="AH309" i="25"/>
  <c r="AF309" i="25" a="1"/>
  <c r="AF309" i="25" s="1"/>
  <c r="AG309" i="25" s="1"/>
  <c r="AJ310" i="25"/>
  <c r="AI310" i="25"/>
  <c r="AH310" i="25"/>
  <c r="AF310" i="25" a="1"/>
  <c r="AF310" i="25" s="1"/>
  <c r="AG310" i="25" s="1"/>
  <c r="AJ311" i="25"/>
  <c r="AI311" i="25"/>
  <c r="AH311" i="25"/>
  <c r="AF311" i="25" a="1"/>
  <c r="AF311" i="25" s="1"/>
  <c r="AG311" i="25" s="1"/>
  <c r="AJ312" i="25"/>
  <c r="AI312" i="25"/>
  <c r="AH312" i="25"/>
  <c r="AF312" i="25" a="1"/>
  <c r="AF312" i="25" s="1"/>
  <c r="AG312" i="25" s="1"/>
  <c r="AJ1366" i="25"/>
  <c r="AI1366" i="25"/>
  <c r="AH1366" i="25"/>
  <c r="AF1366" i="25" a="1"/>
  <c r="AF1366" i="25" s="1"/>
  <c r="AG1366" i="25" s="1"/>
  <c r="AJ314" i="25"/>
  <c r="AI314" i="25"/>
  <c r="AH314" i="25"/>
  <c r="AF314" i="25" a="1"/>
  <c r="AF314" i="25" s="1"/>
  <c r="AG314" i="25" s="1"/>
  <c r="AJ315" i="25"/>
  <c r="AI315" i="25"/>
  <c r="AH315" i="25"/>
  <c r="AF315" i="25" a="1"/>
  <c r="AF315" i="25" s="1"/>
  <c r="AG315" i="25" s="1"/>
  <c r="AJ316" i="25"/>
  <c r="AI316" i="25"/>
  <c r="AH316" i="25"/>
  <c r="AF316" i="25" a="1"/>
  <c r="AF316" i="25" s="1"/>
  <c r="AG316" i="25" s="1"/>
  <c r="AJ317" i="25"/>
  <c r="AI317" i="25"/>
  <c r="AH317" i="25"/>
  <c r="AF317" i="25" a="1"/>
  <c r="AF317" i="25" s="1"/>
  <c r="AG317" i="25" s="1"/>
  <c r="AJ319" i="25"/>
  <c r="AI319" i="25"/>
  <c r="AH319" i="25"/>
  <c r="AF319" i="25" a="1"/>
  <c r="AF319" i="25" s="1"/>
  <c r="AG319" i="25" s="1"/>
  <c r="AJ184" i="25"/>
  <c r="AI184" i="25"/>
  <c r="AH184" i="25"/>
  <c r="AF184" i="25" a="1"/>
  <c r="AF184" i="25" s="1"/>
  <c r="AG184" i="25" s="1"/>
  <c r="AJ320" i="25"/>
  <c r="AI320" i="25"/>
  <c r="AH320" i="25"/>
  <c r="AF320" i="25" a="1"/>
  <c r="AF320" i="25" s="1"/>
  <c r="AG320" i="25" s="1"/>
  <c r="AJ1358" i="25"/>
  <c r="AI1358" i="25"/>
  <c r="AH1358" i="25"/>
  <c r="AF1358" i="25" a="1"/>
  <c r="AF1358" i="25" s="1"/>
  <c r="AG1358" i="25" s="1"/>
  <c r="AJ323" i="25"/>
  <c r="AI323" i="25"/>
  <c r="AH323" i="25"/>
  <c r="AF323" i="25" a="1"/>
  <c r="AF323" i="25" s="1"/>
  <c r="AG323" i="25" s="1"/>
  <c r="AJ706" i="25"/>
  <c r="AI706" i="25"/>
  <c r="AH706" i="25"/>
  <c r="AF706" i="25" a="1"/>
  <c r="AF706" i="25" s="1"/>
  <c r="AG706" i="25" s="1"/>
  <c r="AJ324" i="25"/>
  <c r="AI324" i="25"/>
  <c r="AH324" i="25"/>
  <c r="AF324" i="25" a="1"/>
  <c r="AF324" i="25" s="1"/>
  <c r="AG324" i="25" s="1"/>
  <c r="AJ326" i="25"/>
  <c r="AI326" i="25"/>
  <c r="AH326" i="25"/>
  <c r="AF326" i="25" a="1"/>
  <c r="AF326" i="25" s="1"/>
  <c r="AG326" i="25" s="1"/>
  <c r="AJ327" i="25"/>
  <c r="AI327" i="25"/>
  <c r="AH327" i="25"/>
  <c r="AF327" i="25" a="1"/>
  <c r="AF327" i="25" s="1"/>
  <c r="AG327" i="25" s="1"/>
  <c r="AJ328" i="25"/>
  <c r="AI328" i="25"/>
  <c r="AH328" i="25"/>
  <c r="AF328" i="25" a="1"/>
  <c r="AF328" i="25" s="1"/>
  <c r="AG328" i="25" s="1"/>
  <c r="AJ329" i="25"/>
  <c r="AI329" i="25"/>
  <c r="AH329" i="25"/>
  <c r="AF329" i="25" a="1"/>
  <c r="AF329" i="25" s="1"/>
  <c r="AG329" i="25" s="1"/>
  <c r="AJ330" i="25"/>
  <c r="AI330" i="25"/>
  <c r="AH330" i="25"/>
  <c r="AF330" i="25" a="1"/>
  <c r="AF330" i="25" s="1"/>
  <c r="AG330" i="25" s="1"/>
  <c r="AJ331" i="25"/>
  <c r="AI331" i="25"/>
  <c r="AH331" i="25"/>
  <c r="AF331" i="25" a="1"/>
  <c r="AF331" i="25" s="1"/>
  <c r="AG331" i="25" s="1"/>
  <c r="AJ333" i="25"/>
  <c r="AI333" i="25"/>
  <c r="AH333" i="25"/>
  <c r="AF333" i="25" a="1"/>
  <c r="AF333" i="25" s="1"/>
  <c r="AG333" i="25" s="1"/>
  <c r="AJ332" i="25"/>
  <c r="AI332" i="25"/>
  <c r="AH332" i="25"/>
  <c r="AF332" i="25" a="1"/>
  <c r="AF332" i="25" s="1"/>
  <c r="AG332" i="25" s="1"/>
  <c r="AJ334" i="25"/>
  <c r="AI334" i="25"/>
  <c r="AH334" i="25"/>
  <c r="AF334" i="25" a="1"/>
  <c r="AF334" i="25" s="1"/>
  <c r="AG334" i="25" s="1"/>
  <c r="AJ335" i="25"/>
  <c r="AI335" i="25"/>
  <c r="AH335" i="25"/>
  <c r="AF335" i="25" a="1"/>
  <c r="AF335" i="25" s="1"/>
  <c r="AG335" i="25" s="1"/>
  <c r="AJ336" i="25"/>
  <c r="AI336" i="25"/>
  <c r="AH336" i="25"/>
  <c r="AF336" i="25" a="1"/>
  <c r="AF336" i="25" s="1"/>
  <c r="AG336" i="25" s="1"/>
  <c r="AJ337" i="25"/>
  <c r="AI337" i="25"/>
  <c r="AH337" i="25"/>
  <c r="AF337" i="25" a="1"/>
  <c r="AF337" i="25" s="1"/>
  <c r="AG337" i="25" s="1"/>
  <c r="AJ338" i="25"/>
  <c r="AI338" i="25"/>
  <c r="AH338" i="25"/>
  <c r="AF338" i="25" a="1"/>
  <c r="AF338" i="25" s="1"/>
  <c r="AG338" i="25" s="1"/>
  <c r="AJ339" i="25"/>
  <c r="AI339" i="25"/>
  <c r="AH339" i="25"/>
  <c r="AF339" i="25" a="1"/>
  <c r="AF339" i="25" s="1"/>
  <c r="AG339" i="25" s="1"/>
  <c r="AJ341" i="25"/>
  <c r="AI341" i="25"/>
  <c r="AH341" i="25"/>
  <c r="AF341" i="25" a="1"/>
  <c r="AF341" i="25" s="1"/>
  <c r="AG341" i="25" s="1"/>
  <c r="AJ340" i="25"/>
  <c r="AI340" i="25"/>
  <c r="AH340" i="25"/>
  <c r="AF340" i="25" a="1"/>
  <c r="AF340" i="25" s="1"/>
  <c r="AG340" i="25" s="1"/>
  <c r="AJ342" i="25"/>
  <c r="AI342" i="25"/>
  <c r="AH342" i="25"/>
  <c r="AF342" i="25" a="1"/>
  <c r="AF342" i="25" s="1"/>
  <c r="AG342" i="25" s="1"/>
  <c r="AJ343" i="25"/>
  <c r="AI343" i="25"/>
  <c r="AH343" i="25"/>
  <c r="AF343" i="25" a="1"/>
  <c r="AF343" i="25" s="1"/>
  <c r="AG343" i="25" s="1"/>
  <c r="AJ1336" i="25"/>
  <c r="AI1336" i="25"/>
  <c r="AH1336" i="25"/>
  <c r="AF1336" i="25" a="1"/>
  <c r="AF1336" i="25" s="1"/>
  <c r="AG1336" i="25" s="1"/>
  <c r="AJ344" i="25"/>
  <c r="AI344" i="25"/>
  <c r="AH344" i="25"/>
  <c r="AF344" i="25" a="1"/>
  <c r="AF344" i="25" s="1"/>
  <c r="AG344" i="25" s="1"/>
  <c r="AJ346" i="25"/>
  <c r="AI346" i="25"/>
  <c r="AH346" i="25"/>
  <c r="AF346" i="25" a="1"/>
  <c r="AF346" i="25" s="1"/>
  <c r="AG346" i="25" s="1"/>
  <c r="AJ347" i="25"/>
  <c r="AI347" i="25"/>
  <c r="AH347" i="25"/>
  <c r="AF347" i="25" a="1"/>
  <c r="AF347" i="25" s="1"/>
  <c r="AG347" i="25" s="1"/>
  <c r="AJ349" i="25"/>
  <c r="AI349" i="25"/>
  <c r="AH349" i="25"/>
  <c r="AF349" i="25" a="1"/>
  <c r="AF349" i="25" s="1"/>
  <c r="AG349" i="25" s="1"/>
  <c r="AJ1457" i="25"/>
  <c r="AI1457" i="25"/>
  <c r="AH1457" i="25"/>
  <c r="AF1457" i="25" a="1"/>
  <c r="AF1457" i="25" s="1"/>
  <c r="AG1457" i="25" s="1"/>
  <c r="AJ350" i="25"/>
  <c r="AI350" i="25"/>
  <c r="AH350" i="25"/>
  <c r="AF350" i="25" a="1"/>
  <c r="AF350" i="25" s="1"/>
  <c r="AG350" i="25" s="1"/>
  <c r="AJ351" i="25"/>
  <c r="AI351" i="25"/>
  <c r="AH351" i="25"/>
  <c r="AF351" i="25" a="1"/>
  <c r="AF351" i="25" s="1"/>
  <c r="AG351" i="25" s="1"/>
  <c r="AJ352" i="25"/>
  <c r="AI352" i="25"/>
  <c r="AH352" i="25"/>
  <c r="AF352" i="25" a="1"/>
  <c r="AF352" i="25" s="1"/>
  <c r="AG352" i="25" s="1"/>
  <c r="AJ353" i="25"/>
  <c r="AI353" i="25"/>
  <c r="AH353" i="25"/>
  <c r="AF353" i="25" a="1"/>
  <c r="AF353" i="25" s="1"/>
  <c r="AG353" i="25" s="1"/>
  <c r="AJ354" i="25"/>
  <c r="AI354" i="25"/>
  <c r="AH354" i="25"/>
  <c r="AF354" i="25" a="1"/>
  <c r="AF354" i="25" s="1"/>
  <c r="AG354" i="25" s="1"/>
  <c r="AJ355" i="25"/>
  <c r="AI355" i="25"/>
  <c r="AH355" i="25"/>
  <c r="AF355" i="25" a="1"/>
  <c r="AF355" i="25" s="1"/>
  <c r="AG355" i="25" s="1"/>
  <c r="AJ357" i="25"/>
  <c r="AI357" i="25"/>
  <c r="AH357" i="25"/>
  <c r="AF357" i="25" a="1"/>
  <c r="AF357" i="25" s="1"/>
  <c r="AG357" i="25" s="1"/>
  <c r="AJ358" i="25"/>
  <c r="AI358" i="25"/>
  <c r="AH358" i="25"/>
  <c r="AF358" i="25" a="1"/>
  <c r="AF358" i="25" s="1"/>
  <c r="AG358" i="25" s="1"/>
  <c r="AJ359" i="25"/>
  <c r="AI359" i="25"/>
  <c r="AH359" i="25"/>
  <c r="AF359" i="25" a="1"/>
  <c r="AF359" i="25" s="1"/>
  <c r="AG359" i="25" s="1"/>
  <c r="AJ361" i="25"/>
  <c r="AI361" i="25"/>
  <c r="AH361" i="25"/>
  <c r="AF361" i="25" a="1"/>
  <c r="AF361" i="25" s="1"/>
  <c r="AG361" i="25" s="1"/>
  <c r="AJ360" i="25"/>
  <c r="AI360" i="25"/>
  <c r="AH360" i="25"/>
  <c r="AF360" i="25" a="1"/>
  <c r="AF360" i="25" s="1"/>
  <c r="AG360" i="25" s="1"/>
  <c r="AJ362" i="25"/>
  <c r="AI362" i="25"/>
  <c r="AH362" i="25"/>
  <c r="AF362" i="25" a="1"/>
  <c r="AF362" i="25" s="1"/>
  <c r="AG362" i="25" s="1"/>
  <c r="AJ363" i="25"/>
  <c r="AI363" i="25"/>
  <c r="AH363" i="25"/>
  <c r="AF363" i="25" a="1"/>
  <c r="AF363" i="25" s="1"/>
  <c r="AG363" i="25" s="1"/>
  <c r="AJ364" i="25"/>
  <c r="AI364" i="25"/>
  <c r="AH364" i="25"/>
  <c r="AF364" i="25" a="1"/>
  <c r="AF364" i="25" s="1"/>
  <c r="AG364" i="25" s="1"/>
  <c r="AJ365" i="25"/>
  <c r="AI365" i="25"/>
  <c r="AH365" i="25"/>
  <c r="AF365" i="25" a="1"/>
  <c r="AF365" i="25" s="1"/>
  <c r="AG365" i="25" s="1"/>
  <c r="AJ366" i="25"/>
  <c r="AI366" i="25"/>
  <c r="AH366" i="25"/>
  <c r="AF366" i="25" a="1"/>
  <c r="AF366" i="25" s="1"/>
  <c r="AG366" i="25" s="1"/>
  <c r="AJ368" i="25"/>
  <c r="AI368" i="25"/>
  <c r="AH368" i="25"/>
  <c r="AF368" i="25" a="1"/>
  <c r="AF368" i="25" s="1"/>
  <c r="AG368" i="25" s="1"/>
  <c r="AJ369" i="25"/>
  <c r="AI369" i="25"/>
  <c r="AH369" i="25"/>
  <c r="AF369" i="25" a="1"/>
  <c r="AF369" i="25" s="1"/>
  <c r="AG369" i="25" s="1"/>
  <c r="AJ370" i="25"/>
  <c r="AI370" i="25"/>
  <c r="AH370" i="25"/>
  <c r="AF370" i="25" a="1"/>
  <c r="AF370" i="25" s="1"/>
  <c r="AG370" i="25" s="1"/>
  <c r="AJ371" i="25"/>
  <c r="AI371" i="25"/>
  <c r="AH371" i="25"/>
  <c r="AF371" i="25" a="1"/>
  <c r="AF371" i="25" s="1"/>
  <c r="AG371" i="25" s="1"/>
  <c r="AJ372" i="25"/>
  <c r="AI372" i="25"/>
  <c r="AH372" i="25"/>
  <c r="AF372" i="25" a="1"/>
  <c r="AF372" i="25" s="1"/>
  <c r="AG372" i="25" s="1"/>
  <c r="AJ375" i="25"/>
  <c r="AI375" i="25"/>
  <c r="AH375" i="25"/>
  <c r="AF375" i="25" a="1"/>
  <c r="AF375" i="25" s="1"/>
  <c r="AG375" i="25" s="1"/>
  <c r="AJ376" i="25"/>
  <c r="AI376" i="25"/>
  <c r="AH376" i="25"/>
  <c r="AF376" i="25" a="1"/>
  <c r="AF376" i="25" s="1"/>
  <c r="AG376" i="25" s="1"/>
  <c r="AJ378" i="25"/>
  <c r="AI378" i="25"/>
  <c r="AH378" i="25"/>
  <c r="AF378" i="25" a="1"/>
  <c r="AF378" i="25" s="1"/>
  <c r="AG378" i="25" s="1"/>
  <c r="AJ379" i="25"/>
  <c r="AI379" i="25"/>
  <c r="AH379" i="25"/>
  <c r="AF379" i="25" a="1"/>
  <c r="AF379" i="25" s="1"/>
  <c r="AG379" i="25" s="1"/>
  <c r="AJ380" i="25"/>
  <c r="AI380" i="25"/>
  <c r="AH380" i="25"/>
  <c r="AF380" i="25" a="1"/>
  <c r="AF380" i="25" s="1"/>
  <c r="AG380" i="25" s="1"/>
  <c r="AJ381" i="25"/>
  <c r="AI381" i="25"/>
  <c r="AH381" i="25"/>
  <c r="AF381" i="25" a="1"/>
  <c r="AF381" i="25" s="1"/>
  <c r="AG381" i="25" s="1"/>
  <c r="AJ382" i="25"/>
  <c r="AI382" i="25"/>
  <c r="AH382" i="25"/>
  <c r="AF382" i="25" a="1"/>
  <c r="AF382" i="25" s="1"/>
  <c r="AG382" i="25" s="1"/>
  <c r="AJ383" i="25"/>
  <c r="AI383" i="25"/>
  <c r="AH383" i="25"/>
  <c r="AF383" i="25" a="1"/>
  <c r="AF383" i="25" s="1"/>
  <c r="AG383" i="25" s="1"/>
  <c r="AJ384" i="25"/>
  <c r="AI384" i="25"/>
  <c r="AH384" i="25"/>
  <c r="AF384" i="25" a="1"/>
  <c r="AF384" i="25" s="1"/>
  <c r="AG384" i="25" s="1"/>
  <c r="AJ387" i="25"/>
  <c r="AI387" i="25"/>
  <c r="AH387" i="25"/>
  <c r="AF387" i="25" a="1"/>
  <c r="AF387" i="25" s="1"/>
  <c r="AG387" i="25" s="1"/>
  <c r="AJ388" i="25"/>
  <c r="AI388" i="25"/>
  <c r="AH388" i="25"/>
  <c r="AF388" i="25" a="1"/>
  <c r="AF388" i="25" s="1"/>
  <c r="AG388" i="25" s="1"/>
  <c r="AJ389" i="25"/>
  <c r="AI389" i="25"/>
  <c r="AH389" i="25"/>
  <c r="AF389" i="25" a="1"/>
  <c r="AF389" i="25" s="1"/>
  <c r="AG389" i="25" s="1"/>
  <c r="AJ390" i="25"/>
  <c r="AI390" i="25"/>
  <c r="AH390" i="25"/>
  <c r="AF390" i="25" a="1"/>
  <c r="AF390" i="25" s="1"/>
  <c r="AG390" i="25" s="1"/>
  <c r="AJ392" i="25"/>
  <c r="AI392" i="25"/>
  <c r="AH392" i="25"/>
  <c r="AF392" i="25" a="1"/>
  <c r="AF392" i="25" s="1"/>
  <c r="AG392" i="25" s="1"/>
  <c r="AJ393" i="25"/>
  <c r="AI393" i="25"/>
  <c r="AH393" i="25"/>
  <c r="AF393" i="25" a="1"/>
  <c r="AF393" i="25" s="1"/>
  <c r="AG393" i="25" s="1"/>
  <c r="AJ394" i="25"/>
  <c r="AI394" i="25"/>
  <c r="AH394" i="25"/>
  <c r="AF394" i="25" a="1"/>
  <c r="AF394" i="25" s="1"/>
  <c r="AG394" i="25" s="1"/>
  <c r="AJ395" i="25"/>
  <c r="AI395" i="25"/>
  <c r="AH395" i="25"/>
  <c r="AF395" i="25" a="1"/>
  <c r="AF395" i="25" s="1"/>
  <c r="AG395" i="25" s="1"/>
  <c r="AJ396" i="25"/>
  <c r="AI396" i="25"/>
  <c r="AH396" i="25"/>
  <c r="AF396" i="25" a="1"/>
  <c r="AF396" i="25" s="1"/>
  <c r="AG396" i="25" s="1"/>
  <c r="AJ1113" i="25"/>
  <c r="AI1113" i="25"/>
  <c r="AH1113" i="25"/>
  <c r="AF1113" i="25" a="1"/>
  <c r="AF1113" i="25" s="1"/>
  <c r="AG1113" i="25" s="1"/>
  <c r="AJ397" i="25"/>
  <c r="AI397" i="25"/>
  <c r="AH397" i="25"/>
  <c r="AF397" i="25" a="1"/>
  <c r="AF397" i="25" s="1"/>
  <c r="AG397" i="25" s="1"/>
  <c r="AJ398" i="25"/>
  <c r="AI398" i="25"/>
  <c r="AH398" i="25"/>
  <c r="AF398" i="25" a="1"/>
  <c r="AF398" i="25" s="1"/>
  <c r="AG398" i="25" s="1"/>
  <c r="AJ400" i="25"/>
  <c r="AI400" i="25"/>
  <c r="AH400" i="25"/>
  <c r="AF400" i="25" a="1"/>
  <c r="AF400" i="25" s="1"/>
  <c r="AG400" i="25" s="1"/>
  <c r="AJ401" i="25"/>
  <c r="AI401" i="25"/>
  <c r="AH401" i="25"/>
  <c r="AF401" i="25" a="1"/>
  <c r="AF401" i="25" s="1"/>
  <c r="AG401" i="25" s="1"/>
  <c r="AJ402" i="25"/>
  <c r="AI402" i="25"/>
  <c r="AH402" i="25"/>
  <c r="AF402" i="25" a="1"/>
  <c r="AF402" i="25" s="1"/>
  <c r="AG402" i="25" s="1"/>
  <c r="AJ403" i="25"/>
  <c r="AI403" i="25"/>
  <c r="AH403" i="25"/>
  <c r="AF403" i="25" a="1"/>
  <c r="AF403" i="25" s="1"/>
  <c r="AG403" i="25" s="1"/>
  <c r="AJ406" i="25"/>
  <c r="AI406" i="25"/>
  <c r="AH406" i="25"/>
  <c r="AF406" i="25" a="1"/>
  <c r="AF406" i="25" s="1"/>
  <c r="AG406" i="25" s="1"/>
  <c r="AJ407" i="25"/>
  <c r="AI407" i="25"/>
  <c r="AH407" i="25"/>
  <c r="AF407" i="25" a="1"/>
  <c r="AF407" i="25" s="1"/>
  <c r="AG407" i="25" s="1"/>
  <c r="AJ408" i="25"/>
  <c r="AI408" i="25"/>
  <c r="AH408" i="25"/>
  <c r="AF408" i="25" a="1"/>
  <c r="AF408" i="25" s="1"/>
  <c r="AG408" i="25" s="1"/>
  <c r="AJ409" i="25"/>
  <c r="AI409" i="25"/>
  <c r="AH409" i="25"/>
  <c r="AF409" i="25" a="1"/>
  <c r="AF409" i="25" s="1"/>
  <c r="AG409" i="25" s="1"/>
  <c r="AJ410" i="25"/>
  <c r="AI410" i="25"/>
  <c r="AH410" i="25"/>
  <c r="AF410" i="25" a="1"/>
  <c r="AF410" i="25" s="1"/>
  <c r="AG410" i="25" s="1"/>
  <c r="AJ411" i="25"/>
  <c r="AI411" i="25"/>
  <c r="AH411" i="25"/>
  <c r="AF411" i="25" a="1"/>
  <c r="AF411" i="25" s="1"/>
  <c r="AG411" i="25" s="1"/>
  <c r="AJ412" i="25"/>
  <c r="AI412" i="25"/>
  <c r="AH412" i="25"/>
  <c r="AF412" i="25" a="1"/>
  <c r="AF412" i="25" s="1"/>
  <c r="AG412" i="25" s="1"/>
  <c r="AJ413" i="25"/>
  <c r="AI413" i="25"/>
  <c r="AH413" i="25"/>
  <c r="AF413" i="25" a="1"/>
  <c r="AF413" i="25" s="1"/>
  <c r="AG413" i="25" s="1"/>
  <c r="AJ414" i="25"/>
  <c r="AI414" i="25"/>
  <c r="AH414" i="25"/>
  <c r="AF414" i="25" a="1"/>
  <c r="AF414" i="25" s="1"/>
  <c r="AG414" i="25" s="1"/>
  <c r="AJ416" i="25"/>
  <c r="AI416" i="25"/>
  <c r="AH416" i="25"/>
  <c r="AF416" i="25" a="1"/>
  <c r="AF416" i="25" s="1"/>
  <c r="AG416" i="25" s="1"/>
  <c r="AJ417" i="25"/>
  <c r="AI417" i="25"/>
  <c r="AH417" i="25"/>
  <c r="AF417" i="25" a="1"/>
  <c r="AF417" i="25" s="1"/>
  <c r="AG417" i="25" s="1"/>
  <c r="AJ418" i="25"/>
  <c r="AI418" i="25"/>
  <c r="AH418" i="25"/>
  <c r="AF418" i="25" a="1"/>
  <c r="AF418" i="25" s="1"/>
  <c r="AG418" i="25" s="1"/>
  <c r="AJ791" i="25"/>
  <c r="AI791" i="25"/>
  <c r="AH791" i="25"/>
  <c r="AF791" i="25" a="1"/>
  <c r="AF791" i="25" s="1"/>
  <c r="AG791" i="25" s="1"/>
  <c r="AJ419" i="25"/>
  <c r="AI419" i="25"/>
  <c r="AH419" i="25"/>
  <c r="AF419" i="25" a="1"/>
  <c r="AF419" i="25" s="1"/>
  <c r="AG419" i="25" s="1"/>
  <c r="AJ420" i="25"/>
  <c r="AI420" i="25"/>
  <c r="AH420" i="25"/>
  <c r="AF420" i="25" a="1"/>
  <c r="AF420" i="25" s="1"/>
  <c r="AG420" i="25" s="1"/>
  <c r="AJ421" i="25"/>
  <c r="AI421" i="25"/>
  <c r="AH421" i="25"/>
  <c r="AF421" i="25" a="1"/>
  <c r="AF421" i="25" s="1"/>
  <c r="AG421" i="25" s="1"/>
  <c r="AJ422" i="25"/>
  <c r="AI422" i="25"/>
  <c r="AH422" i="25"/>
  <c r="AF422" i="25" a="1"/>
  <c r="AF422" i="25" s="1"/>
  <c r="AG422" i="25" s="1"/>
  <c r="AJ423" i="25"/>
  <c r="AI423" i="25"/>
  <c r="AH423" i="25"/>
  <c r="AF423" i="25" a="1"/>
  <c r="AF423" i="25" s="1"/>
  <c r="AG423" i="25" s="1"/>
  <c r="AJ424" i="25"/>
  <c r="AI424" i="25"/>
  <c r="AH424" i="25"/>
  <c r="AF424" i="25" a="1"/>
  <c r="AF424" i="25" s="1"/>
  <c r="AG424" i="25" s="1"/>
  <c r="AJ425" i="25"/>
  <c r="AI425" i="25"/>
  <c r="AH425" i="25"/>
  <c r="AF425" i="25" a="1"/>
  <c r="AF425" i="25" s="1"/>
  <c r="AG425" i="25" s="1"/>
  <c r="AJ426" i="25"/>
  <c r="AI426" i="25"/>
  <c r="AH426" i="25"/>
  <c r="AF426" i="25" a="1"/>
  <c r="AF426" i="25" s="1"/>
  <c r="AG426" i="25" s="1"/>
  <c r="AJ427" i="25"/>
  <c r="AI427" i="25"/>
  <c r="AH427" i="25"/>
  <c r="AF427" i="25" a="1"/>
  <c r="AF427" i="25" s="1"/>
  <c r="AG427" i="25" s="1"/>
  <c r="AJ428" i="25"/>
  <c r="AI428" i="25"/>
  <c r="AH428" i="25"/>
  <c r="AF428" i="25" a="1"/>
  <c r="AF428" i="25" s="1"/>
  <c r="AG428" i="25" s="1"/>
  <c r="AJ429" i="25"/>
  <c r="AI429" i="25"/>
  <c r="AH429" i="25"/>
  <c r="AF429" i="25" a="1"/>
  <c r="AF429" i="25" s="1"/>
  <c r="AG429" i="25" s="1"/>
  <c r="AJ430" i="25"/>
  <c r="AI430" i="25"/>
  <c r="AH430" i="25"/>
  <c r="AF430" i="25" a="1"/>
  <c r="AF430" i="25" s="1"/>
  <c r="AG430" i="25" s="1"/>
  <c r="AJ431" i="25"/>
  <c r="AI431" i="25"/>
  <c r="AH431" i="25"/>
  <c r="AF431" i="25" a="1"/>
  <c r="AF431" i="25" s="1"/>
  <c r="AG431" i="25" s="1"/>
  <c r="AJ432" i="25"/>
  <c r="AI432" i="25"/>
  <c r="AH432" i="25"/>
  <c r="AF432" i="25" a="1"/>
  <c r="AF432" i="25" s="1"/>
  <c r="AG432" i="25" s="1"/>
  <c r="AJ434" i="25"/>
  <c r="AI434" i="25"/>
  <c r="AH434" i="25"/>
  <c r="AF434" i="25" a="1"/>
  <c r="AF434" i="25" s="1"/>
  <c r="AG434" i="25" s="1"/>
  <c r="AJ1553" i="25"/>
  <c r="AI1553" i="25"/>
  <c r="AH1553" i="25"/>
  <c r="AF1553" i="25" a="1"/>
  <c r="AF1553" i="25" s="1"/>
  <c r="AG1553" i="25" s="1"/>
  <c r="AJ435" i="25"/>
  <c r="AI435" i="25"/>
  <c r="AH435" i="25"/>
  <c r="AF435" i="25" a="1"/>
  <c r="AF435" i="25" s="1"/>
  <c r="AG435" i="25" s="1"/>
  <c r="AJ437" i="25"/>
  <c r="AI437" i="25"/>
  <c r="AH437" i="25"/>
  <c r="AF437" i="25" a="1"/>
  <c r="AF437" i="25" s="1"/>
  <c r="AG437" i="25" s="1"/>
  <c r="AJ436" i="25"/>
  <c r="AI436" i="25"/>
  <c r="AH436" i="25"/>
  <c r="AF436" i="25" a="1"/>
  <c r="AF436" i="25" s="1"/>
  <c r="AG436" i="25" s="1"/>
  <c r="AJ438" i="25"/>
  <c r="AI438" i="25"/>
  <c r="AH438" i="25"/>
  <c r="AF438" i="25" a="1"/>
  <c r="AF438" i="25" s="1"/>
  <c r="AG438" i="25" s="1"/>
  <c r="AJ440" i="25"/>
  <c r="AI440" i="25"/>
  <c r="AH440" i="25"/>
  <c r="AF440" i="25" a="1"/>
  <c r="AF440" i="25" s="1"/>
  <c r="AG440" i="25" s="1"/>
  <c r="AJ439" i="25"/>
  <c r="AI439" i="25"/>
  <c r="AH439" i="25"/>
  <c r="AF439" i="25" a="1"/>
  <c r="AF439" i="25" s="1"/>
  <c r="AG439" i="25" s="1"/>
  <c r="AJ441" i="25"/>
  <c r="AI441" i="25"/>
  <c r="AH441" i="25"/>
  <c r="AF441" i="25" a="1"/>
  <c r="AF441" i="25" s="1"/>
  <c r="AG441" i="25" s="1"/>
  <c r="AJ442" i="25"/>
  <c r="AI442" i="25"/>
  <c r="AH442" i="25"/>
  <c r="AF442" i="25" a="1"/>
  <c r="AF442" i="25" s="1"/>
  <c r="AG442" i="25" s="1"/>
  <c r="AJ443" i="25"/>
  <c r="AI443" i="25"/>
  <c r="AH443" i="25"/>
  <c r="AF443" i="25" a="1"/>
  <c r="AF443" i="25" s="1"/>
  <c r="AG443" i="25" s="1"/>
  <c r="AJ445" i="25"/>
  <c r="AI445" i="25"/>
  <c r="AH445" i="25"/>
  <c r="AF445" i="25" a="1"/>
  <c r="AF445" i="25" s="1"/>
  <c r="AG445" i="25" s="1"/>
  <c r="AJ446" i="25"/>
  <c r="AI446" i="25"/>
  <c r="AH446" i="25"/>
  <c r="AF446" i="25" a="1"/>
  <c r="AF446" i="25" s="1"/>
  <c r="AG446" i="25" s="1"/>
  <c r="AJ448" i="25"/>
  <c r="AI448" i="25"/>
  <c r="AH448" i="25"/>
  <c r="AF448" i="25" a="1"/>
  <c r="AF448" i="25" s="1"/>
  <c r="AG448" i="25" s="1"/>
  <c r="AJ450" i="25"/>
  <c r="AI450" i="25"/>
  <c r="AH450" i="25"/>
  <c r="AG450" i="25"/>
  <c r="AF450" i="25" a="1"/>
  <c r="AF450" i="25" s="1"/>
  <c r="AJ451" i="25"/>
  <c r="AI451" i="25"/>
  <c r="AH451" i="25"/>
  <c r="AF451" i="25" a="1"/>
  <c r="AF451" i="25" s="1"/>
  <c r="AG451" i="25" s="1"/>
  <c r="AJ452" i="25"/>
  <c r="AI452" i="25"/>
  <c r="AH452" i="25"/>
  <c r="AF452" i="25" a="1"/>
  <c r="AF452" i="25" s="1"/>
  <c r="AG452" i="25" s="1"/>
  <c r="AJ455" i="25"/>
  <c r="AI455" i="25"/>
  <c r="AH455" i="25"/>
  <c r="AF455" i="25" a="1"/>
  <c r="AF455" i="25" s="1"/>
  <c r="AG455" i="25" s="1"/>
  <c r="AJ453" i="25"/>
  <c r="AI453" i="25"/>
  <c r="AH453" i="25"/>
  <c r="AF453" i="25" a="1"/>
  <c r="AF453" i="25" s="1"/>
  <c r="AG453" i="25" s="1"/>
  <c r="AJ456" i="25"/>
  <c r="AI456" i="25"/>
  <c r="AH456" i="25"/>
  <c r="AF456" i="25" a="1"/>
  <c r="AF456" i="25" s="1"/>
  <c r="AG456" i="25" s="1"/>
  <c r="AJ457" i="25"/>
  <c r="AI457" i="25"/>
  <c r="AH457" i="25"/>
  <c r="AF457" i="25" a="1"/>
  <c r="AF457" i="25" s="1"/>
  <c r="AG457" i="25" s="1"/>
  <c r="AJ458" i="25"/>
  <c r="AI458" i="25"/>
  <c r="AH458" i="25"/>
  <c r="AF458" i="25" a="1"/>
  <c r="AF458" i="25" s="1"/>
  <c r="AG458" i="25" s="1"/>
  <c r="AJ459" i="25"/>
  <c r="AI459" i="25"/>
  <c r="AH459" i="25"/>
  <c r="AF459" i="25" a="1"/>
  <c r="AF459" i="25" s="1"/>
  <c r="AG459" i="25" s="1"/>
  <c r="AJ460" i="25"/>
  <c r="AI460" i="25"/>
  <c r="AH460" i="25"/>
  <c r="AF460" i="25" a="1"/>
  <c r="AF460" i="25" s="1"/>
  <c r="AG460" i="25" s="1"/>
  <c r="AJ461" i="25"/>
  <c r="AI461" i="25"/>
  <c r="AH461" i="25"/>
  <c r="AF461" i="25" a="1"/>
  <c r="AF461" i="25" s="1"/>
  <c r="AG461" i="25" s="1"/>
  <c r="AJ462" i="25"/>
  <c r="AI462" i="25"/>
  <c r="AH462" i="25"/>
  <c r="AF462" i="25" a="1"/>
  <c r="AF462" i="25" s="1"/>
  <c r="AG462" i="25" s="1"/>
  <c r="AJ463" i="25"/>
  <c r="AI463" i="25"/>
  <c r="AH463" i="25"/>
  <c r="AF463" i="25" a="1"/>
  <c r="AF463" i="25" s="1"/>
  <c r="AG463" i="25" s="1"/>
  <c r="AJ464" i="25"/>
  <c r="AI464" i="25"/>
  <c r="AH464" i="25"/>
  <c r="AF464" i="25" a="1"/>
  <c r="AF464" i="25" s="1"/>
  <c r="AG464" i="25" s="1"/>
  <c r="AJ465" i="25"/>
  <c r="AI465" i="25"/>
  <c r="AH465" i="25"/>
  <c r="AF465" i="25" a="1"/>
  <c r="AF465" i="25" s="1"/>
  <c r="AG465" i="25" s="1"/>
  <c r="AJ466" i="25"/>
  <c r="AI466" i="25"/>
  <c r="AH466" i="25"/>
  <c r="AF466" i="25" a="1"/>
  <c r="AF466" i="25" s="1"/>
  <c r="AG466" i="25" s="1"/>
  <c r="AJ953" i="25"/>
  <c r="AI953" i="25"/>
  <c r="AH953" i="25"/>
  <c r="AF953" i="25" a="1"/>
  <c r="AF953" i="25" s="1"/>
  <c r="AG953" i="25" s="1"/>
  <c r="AJ1447" i="25"/>
  <c r="AI1447" i="25"/>
  <c r="AH1447" i="25"/>
  <c r="AF1447" i="25" a="1"/>
  <c r="AF1447" i="25" s="1"/>
  <c r="AG1447" i="25" s="1"/>
  <c r="AJ514" i="25"/>
  <c r="AI514" i="25"/>
  <c r="AH514" i="25"/>
  <c r="AF514" i="25" a="1"/>
  <c r="AF514" i="25" s="1"/>
  <c r="AG514" i="25" s="1"/>
  <c r="AJ467" i="25"/>
  <c r="AI467" i="25"/>
  <c r="AH467" i="25"/>
  <c r="AF467" i="25" a="1"/>
  <c r="AF467" i="25" s="1"/>
  <c r="AG467" i="25" s="1"/>
  <c r="AJ468" i="25"/>
  <c r="AI468" i="25"/>
  <c r="AH468" i="25"/>
  <c r="AF468" i="25" a="1"/>
  <c r="AF468" i="25" s="1"/>
  <c r="AG468" i="25" s="1"/>
  <c r="AJ469" i="25"/>
  <c r="AI469" i="25"/>
  <c r="AH469" i="25"/>
  <c r="AF469" i="25" a="1"/>
  <c r="AF469" i="25" s="1"/>
  <c r="AG469" i="25" s="1"/>
  <c r="AJ470" i="25"/>
  <c r="AI470" i="25"/>
  <c r="AH470" i="25"/>
  <c r="AF470" i="25" a="1"/>
  <c r="AF470" i="25" s="1"/>
  <c r="AG470" i="25" s="1"/>
  <c r="AJ471" i="25"/>
  <c r="AI471" i="25"/>
  <c r="AH471" i="25"/>
  <c r="AF471" i="25" a="1"/>
  <c r="AF471" i="25" s="1"/>
  <c r="AG471" i="25" s="1"/>
  <c r="AJ473" i="25"/>
  <c r="AI473" i="25"/>
  <c r="AH473" i="25"/>
  <c r="AF473" i="25" a="1"/>
  <c r="AF473" i="25" s="1"/>
  <c r="AG473" i="25" s="1"/>
  <c r="AJ472" i="25"/>
  <c r="AI472" i="25"/>
  <c r="AH472" i="25"/>
  <c r="AF472" i="25" a="1"/>
  <c r="AF472" i="25" s="1"/>
  <c r="AG472" i="25" s="1"/>
  <c r="AJ475" i="25"/>
  <c r="AI475" i="25"/>
  <c r="AH475" i="25"/>
  <c r="AF475" i="25" a="1"/>
  <c r="AF475" i="25" s="1"/>
  <c r="AG475" i="25" s="1"/>
  <c r="AJ474" i="25"/>
  <c r="AI474" i="25"/>
  <c r="AH474" i="25"/>
  <c r="AF474" i="25" a="1"/>
  <c r="AF474" i="25" s="1"/>
  <c r="AG474" i="25" s="1"/>
  <c r="AJ476" i="25"/>
  <c r="AI476" i="25"/>
  <c r="AH476" i="25"/>
  <c r="AF476" i="25" a="1"/>
  <c r="AF476" i="25" s="1"/>
  <c r="AG476" i="25" s="1"/>
  <c r="AJ477" i="25"/>
  <c r="AI477" i="25"/>
  <c r="AH477" i="25"/>
  <c r="AF477" i="25" a="1"/>
  <c r="AF477" i="25" s="1"/>
  <c r="AG477" i="25" s="1"/>
  <c r="AJ479" i="25"/>
  <c r="AI479" i="25"/>
  <c r="AH479" i="25"/>
  <c r="AF479" i="25" a="1"/>
  <c r="AF479" i="25" s="1"/>
  <c r="AG479" i="25" s="1"/>
  <c r="AJ478" i="25"/>
  <c r="AI478" i="25"/>
  <c r="AH478" i="25"/>
  <c r="AF478" i="25" a="1"/>
  <c r="AF478" i="25" s="1"/>
  <c r="AG478" i="25" s="1"/>
  <c r="AJ480" i="25"/>
  <c r="AI480" i="25"/>
  <c r="AH480" i="25"/>
  <c r="AF480" i="25" a="1"/>
  <c r="AF480" i="25" s="1"/>
  <c r="AG480" i="25" s="1"/>
  <c r="AJ481" i="25"/>
  <c r="AI481" i="25"/>
  <c r="AH481" i="25"/>
  <c r="AF481" i="25" a="1"/>
  <c r="AF481" i="25" s="1"/>
  <c r="AG481" i="25" s="1"/>
  <c r="AJ482" i="25"/>
  <c r="AI482" i="25"/>
  <c r="AH482" i="25"/>
  <c r="AF482" i="25" a="1"/>
  <c r="AF482" i="25" s="1"/>
  <c r="AG482" i="25" s="1"/>
  <c r="AJ483" i="25"/>
  <c r="AI483" i="25"/>
  <c r="AH483" i="25"/>
  <c r="AF483" i="25" a="1"/>
  <c r="AF483" i="25" s="1"/>
  <c r="AG483" i="25" s="1"/>
  <c r="AJ484" i="25"/>
  <c r="AI484" i="25"/>
  <c r="AH484" i="25"/>
  <c r="AF484" i="25" a="1"/>
  <c r="AF484" i="25" s="1"/>
  <c r="AG484" i="25" s="1"/>
  <c r="AJ485" i="25"/>
  <c r="AI485" i="25"/>
  <c r="AH485" i="25"/>
  <c r="AF485" i="25" a="1"/>
  <c r="AF485" i="25" s="1"/>
  <c r="AG485" i="25" s="1"/>
  <c r="AJ486" i="25"/>
  <c r="AI486" i="25"/>
  <c r="AH486" i="25"/>
  <c r="AF486" i="25" a="1"/>
  <c r="AF486" i="25" s="1"/>
  <c r="AG486" i="25" s="1"/>
  <c r="AJ487" i="25"/>
  <c r="AI487" i="25"/>
  <c r="AH487" i="25"/>
  <c r="AF487" i="25" a="1"/>
  <c r="AF487" i="25" s="1"/>
  <c r="AG487" i="25" s="1"/>
  <c r="AJ489" i="25"/>
  <c r="AI489" i="25"/>
  <c r="AH489" i="25"/>
  <c r="AF489" i="25" a="1"/>
  <c r="AF489" i="25" s="1"/>
  <c r="AG489" i="25" s="1"/>
  <c r="AJ488" i="25"/>
  <c r="AI488" i="25"/>
  <c r="AH488" i="25"/>
  <c r="AF488" i="25" a="1"/>
  <c r="AF488" i="25" s="1"/>
  <c r="AG488" i="25" s="1"/>
  <c r="AJ491" i="25"/>
  <c r="AI491" i="25"/>
  <c r="AH491" i="25"/>
  <c r="AF491" i="25" a="1"/>
  <c r="AF491" i="25" s="1"/>
  <c r="AG491" i="25" s="1"/>
  <c r="AJ899" i="25"/>
  <c r="AI899" i="25"/>
  <c r="AH899" i="25"/>
  <c r="AF899" i="25" a="1"/>
  <c r="AF899" i="25" s="1"/>
  <c r="AG899" i="25" s="1"/>
  <c r="AJ492" i="25"/>
  <c r="AI492" i="25"/>
  <c r="AH492" i="25"/>
  <c r="AF492" i="25" a="1"/>
  <c r="AF492" i="25" s="1"/>
  <c r="AG492" i="25" s="1"/>
  <c r="AJ735" i="25"/>
  <c r="AI735" i="25"/>
  <c r="AH735" i="25"/>
  <c r="AF735" i="25" a="1"/>
  <c r="AF735" i="25" s="1"/>
  <c r="AG735" i="25" s="1"/>
  <c r="AJ493" i="25"/>
  <c r="AI493" i="25"/>
  <c r="AH493" i="25"/>
  <c r="AF493" i="25" a="1"/>
  <c r="AF493" i="25" s="1"/>
  <c r="AG493" i="25" s="1"/>
  <c r="AJ494" i="25"/>
  <c r="AI494" i="25"/>
  <c r="AH494" i="25"/>
  <c r="AF494" i="25" a="1"/>
  <c r="AF494" i="25" s="1"/>
  <c r="AG494" i="25" s="1"/>
  <c r="AJ495" i="25"/>
  <c r="AI495" i="25"/>
  <c r="AH495" i="25"/>
  <c r="AF495" i="25" a="1"/>
  <c r="AF495" i="25" s="1"/>
  <c r="AG495" i="25" s="1"/>
  <c r="AJ496" i="25"/>
  <c r="AI496" i="25"/>
  <c r="AH496" i="25"/>
  <c r="AF496" i="25" a="1"/>
  <c r="AF496" i="25" s="1"/>
  <c r="AG496" i="25" s="1"/>
  <c r="AJ498" i="25"/>
  <c r="AI498" i="25"/>
  <c r="AH498" i="25"/>
  <c r="AF498" i="25" a="1"/>
  <c r="AF498" i="25" s="1"/>
  <c r="AG498" i="25" s="1"/>
  <c r="AJ356" i="25"/>
  <c r="AI356" i="25"/>
  <c r="AH356" i="25"/>
  <c r="AF356" i="25" a="1"/>
  <c r="AF356" i="25" s="1"/>
  <c r="AG356" i="25" s="1"/>
  <c r="AJ499" i="25"/>
  <c r="AI499" i="25"/>
  <c r="AH499" i="25"/>
  <c r="AF499" i="25" a="1"/>
  <c r="AF499" i="25" s="1"/>
  <c r="AG499" i="25" s="1"/>
  <c r="AJ500" i="25"/>
  <c r="AI500" i="25"/>
  <c r="AH500" i="25"/>
  <c r="AF500" i="25" a="1"/>
  <c r="AF500" i="25" s="1"/>
  <c r="AG500" i="25" s="1"/>
  <c r="AJ167" i="25"/>
  <c r="AI167" i="25"/>
  <c r="AH167" i="25"/>
  <c r="AF167" i="25" a="1"/>
  <c r="AF167" i="25" s="1"/>
  <c r="AG167" i="25" s="1"/>
  <c r="AJ501" i="25"/>
  <c r="AI501" i="25"/>
  <c r="AH501" i="25"/>
  <c r="AF501" i="25" a="1"/>
  <c r="AF501" i="25" s="1"/>
  <c r="AG501" i="25" s="1"/>
  <c r="AJ502" i="25"/>
  <c r="AI502" i="25"/>
  <c r="AH502" i="25"/>
  <c r="AF502" i="25" a="1"/>
  <c r="AF502" i="25" s="1"/>
  <c r="AG502" i="25" s="1"/>
  <c r="AJ640" i="25"/>
  <c r="AI640" i="25"/>
  <c r="AH640" i="25"/>
  <c r="AF640" i="25" a="1"/>
  <c r="AF640" i="25" s="1"/>
  <c r="AG640" i="25" s="1"/>
  <c r="AJ503" i="25"/>
  <c r="AI503" i="25"/>
  <c r="AH503" i="25"/>
  <c r="AF503" i="25" a="1"/>
  <c r="AF503" i="25" s="1"/>
  <c r="AG503" i="25" s="1"/>
  <c r="AJ504" i="25"/>
  <c r="AI504" i="25"/>
  <c r="AH504" i="25"/>
  <c r="AF504" i="25" a="1"/>
  <c r="AF504" i="25" s="1"/>
  <c r="AG504" i="25" s="1"/>
  <c r="AJ506" i="25"/>
  <c r="AI506" i="25"/>
  <c r="AH506" i="25"/>
  <c r="AF506" i="25" a="1"/>
  <c r="AF506" i="25" s="1"/>
  <c r="AG506" i="25" s="1"/>
  <c r="AJ507" i="25"/>
  <c r="AI507" i="25"/>
  <c r="AH507" i="25"/>
  <c r="AF507" i="25" a="1"/>
  <c r="AF507" i="25" s="1"/>
  <c r="AG507" i="25" s="1"/>
  <c r="AJ508" i="25"/>
  <c r="AI508" i="25"/>
  <c r="AH508" i="25"/>
  <c r="AF508" i="25" a="1"/>
  <c r="AF508" i="25" s="1"/>
  <c r="AG508" i="25" s="1"/>
  <c r="AJ509" i="25"/>
  <c r="AI509" i="25"/>
  <c r="AH509" i="25"/>
  <c r="AF509" i="25" a="1"/>
  <c r="AF509" i="25" s="1"/>
  <c r="AG509" i="25" s="1"/>
  <c r="AJ1179" i="25"/>
  <c r="AI1179" i="25"/>
  <c r="AH1179" i="25"/>
  <c r="AF1179" i="25" a="1"/>
  <c r="AF1179" i="25" s="1"/>
  <c r="AG1179" i="25" s="1"/>
  <c r="AJ510" i="25"/>
  <c r="AI510" i="25"/>
  <c r="AH510" i="25"/>
  <c r="AF510" i="25" a="1"/>
  <c r="AF510" i="25" s="1"/>
  <c r="AG510" i="25" s="1"/>
  <c r="AJ511" i="25"/>
  <c r="AI511" i="25"/>
  <c r="AH511" i="25"/>
  <c r="AF511" i="25" a="1"/>
  <c r="AF511" i="25" s="1"/>
  <c r="AG511" i="25" s="1"/>
  <c r="AJ512" i="25"/>
  <c r="AI512" i="25"/>
  <c r="AH512" i="25"/>
  <c r="AF512" i="25" a="1"/>
  <c r="AF512" i="25" s="1"/>
  <c r="AG512" i="25" s="1"/>
  <c r="AJ554" i="25"/>
  <c r="AI554" i="25"/>
  <c r="AH554" i="25"/>
  <c r="AF554" i="25" a="1"/>
  <c r="AF554" i="25" s="1"/>
  <c r="AG554" i="25" s="1"/>
  <c r="AJ513" i="25"/>
  <c r="AI513" i="25"/>
  <c r="AH513" i="25"/>
  <c r="AF513" i="25" a="1"/>
  <c r="AF513" i="25" s="1"/>
  <c r="AG513" i="25" s="1"/>
  <c r="AJ515" i="25"/>
  <c r="AI515" i="25"/>
  <c r="AH515" i="25"/>
  <c r="AF515" i="25" a="1"/>
  <c r="AF515" i="25" s="1"/>
  <c r="AG515" i="25" s="1"/>
  <c r="AJ517" i="25"/>
  <c r="AI517" i="25"/>
  <c r="AH517" i="25"/>
  <c r="AF517" i="25" a="1"/>
  <c r="AF517" i="25" s="1"/>
  <c r="AG517" i="25" s="1"/>
  <c r="AJ518" i="25"/>
  <c r="AI518" i="25"/>
  <c r="AH518" i="25"/>
  <c r="AF518" i="25" a="1"/>
  <c r="AF518" i="25" s="1"/>
  <c r="AG518" i="25" s="1"/>
  <c r="AJ520" i="25"/>
  <c r="AI520" i="25"/>
  <c r="AH520" i="25"/>
  <c r="AF520" i="25" a="1"/>
  <c r="AF520" i="25" s="1"/>
  <c r="AG520" i="25" s="1"/>
  <c r="AJ519" i="25"/>
  <c r="AI519" i="25"/>
  <c r="AH519" i="25"/>
  <c r="AF519" i="25" a="1"/>
  <c r="AF519" i="25" s="1"/>
  <c r="AG519" i="25" s="1"/>
  <c r="AJ521" i="25"/>
  <c r="AI521" i="25"/>
  <c r="AH521" i="25"/>
  <c r="AF521" i="25" a="1"/>
  <c r="AF521" i="25" s="1"/>
  <c r="AG521" i="25" s="1"/>
  <c r="AJ522" i="25"/>
  <c r="AI522" i="25"/>
  <c r="AH522" i="25"/>
  <c r="AG522" i="25"/>
  <c r="AF522" i="25" a="1"/>
  <c r="AF522" i="25" s="1"/>
  <c r="AJ523" i="25"/>
  <c r="AI523" i="25"/>
  <c r="AH523" i="25"/>
  <c r="AF523" i="25" a="1"/>
  <c r="AF523" i="25" s="1"/>
  <c r="AG523" i="25" s="1"/>
  <c r="AJ524" i="25"/>
  <c r="AI524" i="25"/>
  <c r="AH524" i="25"/>
  <c r="AF524" i="25" a="1"/>
  <c r="AF524" i="25" s="1"/>
  <c r="AG524" i="25" s="1"/>
  <c r="AJ525" i="25"/>
  <c r="AI525" i="25"/>
  <c r="AH525" i="25"/>
  <c r="AF525" i="25" a="1"/>
  <c r="AF525" i="25" s="1"/>
  <c r="AG525" i="25" s="1"/>
  <c r="AJ527" i="25"/>
  <c r="AI527" i="25"/>
  <c r="AH527" i="25"/>
  <c r="AF527" i="25" a="1"/>
  <c r="AF527" i="25" s="1"/>
  <c r="AG527" i="25" s="1"/>
  <c r="AJ526" i="25"/>
  <c r="AI526" i="25"/>
  <c r="AH526" i="25"/>
  <c r="AF526" i="25" a="1"/>
  <c r="AF526" i="25" s="1"/>
  <c r="AG526" i="25" s="1"/>
  <c r="AJ528" i="25"/>
  <c r="AI528" i="25"/>
  <c r="AH528" i="25"/>
  <c r="AF528" i="25" a="1"/>
  <c r="AF528" i="25" s="1"/>
  <c r="AG528" i="25" s="1"/>
  <c r="AJ529" i="25"/>
  <c r="AI529" i="25"/>
  <c r="AH529" i="25"/>
  <c r="AF529" i="25" a="1"/>
  <c r="AF529" i="25" s="1"/>
  <c r="AG529" i="25" s="1"/>
  <c r="AJ530" i="25"/>
  <c r="AI530" i="25"/>
  <c r="AH530" i="25"/>
  <c r="AF530" i="25" a="1"/>
  <c r="AF530" i="25" s="1"/>
  <c r="AG530" i="25" s="1"/>
  <c r="AJ531" i="25"/>
  <c r="AI531" i="25"/>
  <c r="AH531" i="25"/>
  <c r="AF531" i="25" a="1"/>
  <c r="AF531" i="25" s="1"/>
  <c r="AG531" i="25" s="1"/>
  <c r="AJ532" i="25"/>
  <c r="AI532" i="25"/>
  <c r="AH532" i="25"/>
  <c r="AF532" i="25" a="1"/>
  <c r="AF532" i="25" s="1"/>
  <c r="AG532" i="25" s="1"/>
  <c r="AJ534" i="25"/>
  <c r="AI534" i="25"/>
  <c r="AH534" i="25"/>
  <c r="AF534" i="25" a="1"/>
  <c r="AF534" i="25" s="1"/>
  <c r="AG534" i="25" s="1"/>
  <c r="AJ535" i="25"/>
  <c r="AI535" i="25"/>
  <c r="AH535" i="25"/>
  <c r="AF535" i="25" a="1"/>
  <c r="AF535" i="25" s="1"/>
  <c r="AG535" i="25" s="1"/>
  <c r="AJ537" i="25"/>
  <c r="AI537" i="25"/>
  <c r="AH537" i="25"/>
  <c r="AF537" i="25" a="1"/>
  <c r="AF537" i="25" s="1"/>
  <c r="AG537" i="25" s="1"/>
  <c r="AJ538" i="25"/>
  <c r="AI538" i="25"/>
  <c r="AH538" i="25"/>
  <c r="AF538" i="25" a="1"/>
  <c r="AF538" i="25" s="1"/>
  <c r="AG538" i="25" s="1"/>
  <c r="AJ540" i="25"/>
  <c r="AI540" i="25"/>
  <c r="AH540" i="25"/>
  <c r="AF540" i="25" a="1"/>
  <c r="AF540" i="25" s="1"/>
  <c r="AG540" i="25" s="1"/>
  <c r="AJ541" i="25"/>
  <c r="AI541" i="25"/>
  <c r="AH541" i="25"/>
  <c r="AF541" i="25" a="1"/>
  <c r="AF541" i="25" s="1"/>
  <c r="AG541" i="25" s="1"/>
  <c r="AJ542" i="25"/>
  <c r="AI542" i="25"/>
  <c r="AH542" i="25"/>
  <c r="AF542" i="25" a="1"/>
  <c r="AF542" i="25" s="1"/>
  <c r="AG542" i="25" s="1"/>
  <c r="AJ544" i="25"/>
  <c r="AI544" i="25"/>
  <c r="AH544" i="25"/>
  <c r="AF544" i="25" a="1"/>
  <c r="AF544" i="25" s="1"/>
  <c r="AG544" i="25" s="1"/>
  <c r="AJ546" i="25"/>
  <c r="AI546" i="25"/>
  <c r="AH546" i="25"/>
  <c r="AF546" i="25" a="1"/>
  <c r="AF546" i="25" s="1"/>
  <c r="AG546" i="25" s="1"/>
  <c r="AJ547" i="25"/>
  <c r="AI547" i="25"/>
  <c r="AH547" i="25"/>
  <c r="AF547" i="25" a="1"/>
  <c r="AF547" i="25" s="1"/>
  <c r="AG547" i="25" s="1"/>
  <c r="AJ548" i="25"/>
  <c r="AI548" i="25"/>
  <c r="AH548" i="25"/>
  <c r="AF548" i="25" a="1"/>
  <c r="AF548" i="25" s="1"/>
  <c r="AG548" i="25" s="1"/>
  <c r="AJ549" i="25"/>
  <c r="AI549" i="25"/>
  <c r="AH549" i="25"/>
  <c r="AF549" i="25" a="1"/>
  <c r="AF549" i="25" s="1"/>
  <c r="AG549" i="25" s="1"/>
  <c r="AJ550" i="25"/>
  <c r="AI550" i="25"/>
  <c r="AH550" i="25"/>
  <c r="AF550" i="25" a="1"/>
  <c r="AF550" i="25" s="1"/>
  <c r="AG550" i="25" s="1"/>
  <c r="AJ551" i="25"/>
  <c r="AI551" i="25"/>
  <c r="AH551" i="25"/>
  <c r="AF551" i="25" a="1"/>
  <c r="AF551" i="25" s="1"/>
  <c r="AG551" i="25" s="1"/>
  <c r="AJ552" i="25"/>
  <c r="AI552" i="25"/>
  <c r="AH552" i="25"/>
  <c r="AF552" i="25" a="1"/>
  <c r="AF552" i="25" s="1"/>
  <c r="AG552" i="25" s="1"/>
  <c r="AJ555" i="25"/>
  <c r="AI555" i="25"/>
  <c r="AH555" i="25"/>
  <c r="AF555" i="25" a="1"/>
  <c r="AF555" i="25" s="1"/>
  <c r="AG555" i="25" s="1"/>
  <c r="AJ557" i="25"/>
  <c r="AI557" i="25"/>
  <c r="AH557" i="25"/>
  <c r="AF557" i="25" a="1"/>
  <c r="AF557" i="25" s="1"/>
  <c r="AG557" i="25" s="1"/>
  <c r="AJ556" i="25"/>
  <c r="AI556" i="25"/>
  <c r="AH556" i="25"/>
  <c r="AF556" i="25" a="1"/>
  <c r="AF556" i="25" s="1"/>
  <c r="AG556" i="25" s="1"/>
  <c r="AJ558" i="25"/>
  <c r="AI558" i="25"/>
  <c r="AH558" i="25"/>
  <c r="AF558" i="25" a="1"/>
  <c r="AF558" i="25" s="1"/>
  <c r="AG558" i="25" s="1"/>
  <c r="AJ559" i="25"/>
  <c r="AI559" i="25"/>
  <c r="AH559" i="25"/>
  <c r="AF559" i="25" a="1"/>
  <c r="AF559" i="25" s="1"/>
  <c r="AG559" i="25" s="1"/>
  <c r="AJ562" i="25"/>
  <c r="AI562" i="25"/>
  <c r="AH562" i="25"/>
  <c r="AF562" i="25" a="1"/>
  <c r="AF562" i="25" s="1"/>
  <c r="AG562" i="25" s="1"/>
  <c r="AJ561" i="25"/>
  <c r="AI561" i="25"/>
  <c r="AH561" i="25"/>
  <c r="AF561" i="25" a="1"/>
  <c r="AF561" i="25" s="1"/>
  <c r="AG561" i="25" s="1"/>
  <c r="AJ560" i="25"/>
  <c r="AI560" i="25"/>
  <c r="AH560" i="25"/>
  <c r="AF560" i="25" a="1"/>
  <c r="AF560" i="25" s="1"/>
  <c r="AG560" i="25" s="1"/>
  <c r="AJ563" i="25"/>
  <c r="AI563" i="25"/>
  <c r="AH563" i="25"/>
  <c r="AF563" i="25" a="1"/>
  <c r="AF563" i="25" s="1"/>
  <c r="AG563" i="25" s="1"/>
  <c r="AJ565" i="25"/>
  <c r="AI565" i="25"/>
  <c r="AH565" i="25"/>
  <c r="AF565" i="25" a="1"/>
  <c r="AF565" i="25" s="1"/>
  <c r="AG565" i="25" s="1"/>
  <c r="AJ564" i="25"/>
  <c r="AI564" i="25"/>
  <c r="AH564" i="25"/>
  <c r="AF564" i="25" a="1"/>
  <c r="AF564" i="25" s="1"/>
  <c r="AG564" i="25" s="1"/>
  <c r="AJ566" i="25"/>
  <c r="AI566" i="25"/>
  <c r="AH566" i="25"/>
  <c r="AF566" i="25" a="1"/>
  <c r="AF566" i="25" s="1"/>
  <c r="AG566" i="25" s="1"/>
  <c r="AJ568" i="25"/>
  <c r="AI568" i="25"/>
  <c r="AH568" i="25"/>
  <c r="AF568" i="25" a="1"/>
  <c r="AF568" i="25" s="1"/>
  <c r="AG568" i="25" s="1"/>
  <c r="AJ567" i="25"/>
  <c r="AI567" i="25"/>
  <c r="AH567" i="25"/>
  <c r="AF567" i="25" a="1"/>
  <c r="AF567" i="25" s="1"/>
  <c r="AG567" i="25" s="1"/>
  <c r="AJ569" i="25"/>
  <c r="AI569" i="25"/>
  <c r="AH569" i="25"/>
  <c r="AF569" i="25" a="1"/>
  <c r="AF569" i="25" s="1"/>
  <c r="AG569" i="25" s="1"/>
  <c r="AJ570" i="25"/>
  <c r="AI570" i="25"/>
  <c r="AH570" i="25"/>
  <c r="AF570" i="25" a="1"/>
  <c r="AF570" i="25" s="1"/>
  <c r="AG570" i="25" s="1"/>
  <c r="AJ571" i="25"/>
  <c r="AI571" i="25"/>
  <c r="AH571" i="25"/>
  <c r="AF571" i="25" a="1"/>
  <c r="AF571" i="25" s="1"/>
  <c r="AG571" i="25" s="1"/>
  <c r="AJ572" i="25"/>
  <c r="AI572" i="25"/>
  <c r="AH572" i="25"/>
  <c r="AF572" i="25" a="1"/>
  <c r="AF572" i="25" s="1"/>
  <c r="AG572" i="25" s="1"/>
  <c r="AJ573" i="25"/>
  <c r="AI573" i="25"/>
  <c r="AH573" i="25"/>
  <c r="AF573" i="25" a="1"/>
  <c r="AF573" i="25" s="1"/>
  <c r="AG573" i="25" s="1"/>
  <c r="AJ574" i="25"/>
  <c r="AI574" i="25"/>
  <c r="AH574" i="25"/>
  <c r="AF574" i="25" a="1"/>
  <c r="AF574" i="25" s="1"/>
  <c r="AG574" i="25" s="1"/>
  <c r="AJ575" i="25"/>
  <c r="AI575" i="25"/>
  <c r="AH575" i="25"/>
  <c r="AF575" i="25" a="1"/>
  <c r="AF575" i="25" s="1"/>
  <c r="AG575" i="25" s="1"/>
  <c r="AJ576" i="25"/>
  <c r="AI576" i="25"/>
  <c r="AH576" i="25"/>
  <c r="AF576" i="25" a="1"/>
  <c r="AF576" i="25" s="1"/>
  <c r="AG576" i="25" s="1"/>
  <c r="AJ577" i="25"/>
  <c r="AI577" i="25"/>
  <c r="AH577" i="25"/>
  <c r="AF577" i="25" a="1"/>
  <c r="AF577" i="25" s="1"/>
  <c r="AG577" i="25" s="1"/>
  <c r="AJ578" i="25"/>
  <c r="AI578" i="25"/>
  <c r="AH578" i="25"/>
  <c r="AF578" i="25" a="1"/>
  <c r="AF578" i="25" s="1"/>
  <c r="AG578" i="25" s="1"/>
  <c r="AJ579" i="25"/>
  <c r="AI579" i="25"/>
  <c r="AH579" i="25"/>
  <c r="AF579" i="25" a="1"/>
  <c r="AF579" i="25" s="1"/>
  <c r="AG579" i="25" s="1"/>
  <c r="AJ581" i="25"/>
  <c r="AI581" i="25"/>
  <c r="AH581" i="25"/>
  <c r="AF581" i="25" a="1"/>
  <c r="AF581" i="25" s="1"/>
  <c r="AG581" i="25" s="1"/>
  <c r="AJ580" i="25"/>
  <c r="AI580" i="25"/>
  <c r="AH580" i="25"/>
  <c r="AF580" i="25" a="1"/>
  <c r="AF580" i="25" s="1"/>
  <c r="AG580" i="25" s="1"/>
  <c r="AJ582" i="25"/>
  <c r="AI582" i="25"/>
  <c r="AH582" i="25"/>
  <c r="AF582" i="25" a="1"/>
  <c r="AF582" i="25" s="1"/>
  <c r="AG582" i="25" s="1"/>
  <c r="AJ583" i="25"/>
  <c r="AI583" i="25"/>
  <c r="AH583" i="25"/>
  <c r="AF583" i="25" a="1"/>
  <c r="AF583" i="25" s="1"/>
  <c r="AG583" i="25" s="1"/>
  <c r="AJ584" i="25"/>
  <c r="AI584" i="25"/>
  <c r="AH584" i="25"/>
  <c r="AF584" i="25" a="1"/>
  <c r="AF584" i="25" s="1"/>
  <c r="AG584" i="25" s="1"/>
  <c r="AJ1414" i="25"/>
  <c r="AI1414" i="25"/>
  <c r="AH1414" i="25"/>
  <c r="AF1414" i="25" a="1"/>
  <c r="AF1414" i="25" s="1"/>
  <c r="AG1414" i="25" s="1"/>
  <c r="AJ585" i="25"/>
  <c r="AI585" i="25"/>
  <c r="AH585" i="25"/>
  <c r="AF585" i="25" a="1"/>
  <c r="AF585" i="25" s="1"/>
  <c r="AG585" i="25" s="1"/>
  <c r="AJ586" i="25"/>
  <c r="AI586" i="25"/>
  <c r="AH586" i="25"/>
  <c r="AF586" i="25" a="1"/>
  <c r="AF586" i="25" s="1"/>
  <c r="AG586" i="25" s="1"/>
  <c r="AJ587" i="25"/>
  <c r="AI587" i="25"/>
  <c r="AH587" i="25"/>
  <c r="AF587" i="25" a="1"/>
  <c r="AF587" i="25" s="1"/>
  <c r="AG587" i="25" s="1"/>
  <c r="AJ588" i="25"/>
  <c r="AI588" i="25"/>
  <c r="AH588" i="25"/>
  <c r="AF588" i="25" a="1"/>
  <c r="AF588" i="25" s="1"/>
  <c r="AG588" i="25" s="1"/>
  <c r="AJ589" i="25"/>
  <c r="AI589" i="25"/>
  <c r="AH589" i="25"/>
  <c r="AF589" i="25" a="1"/>
  <c r="AF589" i="25" s="1"/>
  <c r="AG589" i="25" s="1"/>
  <c r="AJ590" i="25"/>
  <c r="AI590" i="25"/>
  <c r="AH590" i="25"/>
  <c r="AF590" i="25" a="1"/>
  <c r="AF590" i="25" s="1"/>
  <c r="AG590" i="25" s="1"/>
  <c r="AJ591" i="25"/>
  <c r="AI591" i="25"/>
  <c r="AH591" i="25"/>
  <c r="AF591" i="25" a="1"/>
  <c r="AF591" i="25" s="1"/>
  <c r="AG591" i="25" s="1"/>
  <c r="AJ592" i="25"/>
  <c r="AI592" i="25"/>
  <c r="AH592" i="25"/>
  <c r="AF592" i="25" a="1"/>
  <c r="AF592" i="25" s="1"/>
  <c r="AG592" i="25" s="1"/>
  <c r="AJ593" i="25"/>
  <c r="AI593" i="25"/>
  <c r="AH593" i="25"/>
  <c r="AF593" i="25" a="1"/>
  <c r="AF593" i="25" s="1"/>
  <c r="AG593" i="25" s="1"/>
  <c r="AJ594" i="25"/>
  <c r="AI594" i="25"/>
  <c r="AH594" i="25"/>
  <c r="AF594" i="25" a="1"/>
  <c r="AF594" i="25" s="1"/>
  <c r="AG594" i="25" s="1"/>
  <c r="AJ595" i="25"/>
  <c r="AI595" i="25"/>
  <c r="AH595" i="25"/>
  <c r="AF595" i="25" a="1"/>
  <c r="AF595" i="25" s="1"/>
  <c r="AG595" i="25" s="1"/>
  <c r="AJ596" i="25"/>
  <c r="AI596" i="25"/>
  <c r="AH596" i="25"/>
  <c r="AF596" i="25" a="1"/>
  <c r="AF596" i="25" s="1"/>
  <c r="AG596" i="25" s="1"/>
  <c r="AJ597" i="25"/>
  <c r="AI597" i="25"/>
  <c r="AH597" i="25"/>
  <c r="AF597" i="25" a="1"/>
  <c r="AF597" i="25" s="1"/>
  <c r="AG597" i="25" s="1"/>
  <c r="AJ598" i="25"/>
  <c r="AI598" i="25"/>
  <c r="AH598" i="25"/>
  <c r="AF598" i="25" a="1"/>
  <c r="AF598" i="25" s="1"/>
  <c r="AG598" i="25" s="1"/>
  <c r="AJ599" i="25"/>
  <c r="AI599" i="25"/>
  <c r="AH599" i="25"/>
  <c r="AF599" i="25" a="1"/>
  <c r="AF599" i="25" s="1"/>
  <c r="AG599" i="25" s="1"/>
  <c r="AJ600" i="25"/>
  <c r="AI600" i="25"/>
  <c r="AH600" i="25"/>
  <c r="AF600" i="25" a="1"/>
  <c r="AF600" i="25" s="1"/>
  <c r="AG600" i="25" s="1"/>
  <c r="AJ601" i="25"/>
  <c r="AI601" i="25"/>
  <c r="AH601" i="25"/>
  <c r="AF601" i="25" a="1"/>
  <c r="AF601" i="25" s="1"/>
  <c r="AG601" i="25" s="1"/>
  <c r="AJ602" i="25"/>
  <c r="AI602" i="25"/>
  <c r="AH602" i="25"/>
  <c r="AF602" i="25" a="1"/>
  <c r="AF602" i="25" s="1"/>
  <c r="AG602" i="25" s="1"/>
  <c r="AJ605" i="25"/>
  <c r="AI605" i="25"/>
  <c r="AH605" i="25"/>
  <c r="AF605" i="25" a="1"/>
  <c r="AF605" i="25" s="1"/>
  <c r="AG605" i="25" s="1"/>
  <c r="AJ603" i="25"/>
  <c r="AI603" i="25"/>
  <c r="AH603" i="25"/>
  <c r="AF603" i="25" a="1"/>
  <c r="AF603" i="25" s="1"/>
  <c r="AG603" i="25" s="1"/>
  <c r="AJ606" i="25"/>
  <c r="AI606" i="25"/>
  <c r="AH606" i="25"/>
  <c r="AF606" i="25" a="1"/>
  <c r="AF606" i="25" s="1"/>
  <c r="AG606" i="25" s="1"/>
  <c r="AJ607" i="25"/>
  <c r="AI607" i="25"/>
  <c r="AH607" i="25"/>
  <c r="AF607" i="25" a="1"/>
  <c r="AF607" i="25" s="1"/>
  <c r="AG607" i="25" s="1"/>
  <c r="AJ608" i="25"/>
  <c r="AI608" i="25"/>
  <c r="AH608" i="25"/>
  <c r="AF608" i="25" a="1"/>
  <c r="AF608" i="25" s="1"/>
  <c r="AG608" i="25" s="1"/>
  <c r="AJ609" i="25"/>
  <c r="AI609" i="25"/>
  <c r="AH609" i="25"/>
  <c r="AF609" i="25" a="1"/>
  <c r="AF609" i="25" s="1"/>
  <c r="AG609" i="25" s="1"/>
  <c r="AJ610" i="25"/>
  <c r="AI610" i="25"/>
  <c r="AH610" i="25"/>
  <c r="AF610" i="25" a="1"/>
  <c r="AF610" i="25" s="1"/>
  <c r="AG610" i="25" s="1"/>
  <c r="AJ611" i="25"/>
  <c r="AI611" i="25"/>
  <c r="AH611" i="25"/>
  <c r="AF611" i="25" a="1"/>
  <c r="AF611" i="25" s="1"/>
  <c r="AG611" i="25" s="1"/>
  <c r="AJ612" i="25"/>
  <c r="AI612" i="25"/>
  <c r="AH612" i="25"/>
  <c r="AF612" i="25" a="1"/>
  <c r="AF612" i="25" s="1"/>
  <c r="AG612" i="25" s="1"/>
  <c r="AJ613" i="25"/>
  <c r="AI613" i="25"/>
  <c r="AH613" i="25"/>
  <c r="AF613" i="25"/>
  <c r="AG613" i="25" s="1"/>
  <c r="AF613" i="25" a="1"/>
  <c r="AJ614" i="25"/>
  <c r="AI614" i="25"/>
  <c r="AH614" i="25"/>
  <c r="AF614" i="25" a="1"/>
  <c r="AF614" i="25" s="1"/>
  <c r="AG614" i="25" s="1"/>
  <c r="AJ615" i="25"/>
  <c r="AI615" i="25"/>
  <c r="AH615" i="25"/>
  <c r="AF615" i="25" a="1"/>
  <c r="AF615" i="25" s="1"/>
  <c r="AG615" i="25" s="1"/>
  <c r="AJ616" i="25"/>
  <c r="AI616" i="25"/>
  <c r="AH616" i="25"/>
  <c r="AF616" i="25" a="1"/>
  <c r="AF616" i="25" s="1"/>
  <c r="AG616" i="25" s="1"/>
  <c r="AJ619" i="25"/>
  <c r="AI619" i="25"/>
  <c r="AH619" i="25"/>
  <c r="AF619" i="25" a="1"/>
  <c r="AF619" i="25" s="1"/>
  <c r="AG619" i="25" s="1"/>
  <c r="AJ618" i="25"/>
  <c r="AI618" i="25"/>
  <c r="AH618" i="25"/>
  <c r="AF618" i="25" a="1"/>
  <c r="AF618" i="25" s="1"/>
  <c r="AG618" i="25" s="1"/>
  <c r="AJ620" i="25"/>
  <c r="AI620" i="25"/>
  <c r="AH620" i="25"/>
  <c r="AF620" i="25" a="1"/>
  <c r="AF620" i="25" s="1"/>
  <c r="AG620" i="25" s="1"/>
  <c r="AJ622" i="25"/>
  <c r="AI622" i="25"/>
  <c r="AH622" i="25"/>
  <c r="AF622" i="25" a="1"/>
  <c r="AF622" i="25" s="1"/>
  <c r="AG622" i="25" s="1"/>
  <c r="AJ621" i="25"/>
  <c r="AI621" i="25"/>
  <c r="AH621" i="25"/>
  <c r="AF621" i="25" a="1"/>
  <c r="AF621" i="25" s="1"/>
  <c r="AG621" i="25" s="1"/>
  <c r="AJ623" i="25"/>
  <c r="AI623" i="25"/>
  <c r="AH623" i="25"/>
  <c r="AF623" i="25" a="1"/>
  <c r="AF623" i="25" s="1"/>
  <c r="AG623" i="25" s="1"/>
  <c r="AJ624" i="25"/>
  <c r="AI624" i="25"/>
  <c r="AH624" i="25"/>
  <c r="AF624" i="25" a="1"/>
  <c r="AF624" i="25" s="1"/>
  <c r="AG624" i="25" s="1"/>
  <c r="AJ625" i="25"/>
  <c r="AI625" i="25"/>
  <c r="AH625" i="25"/>
  <c r="AF625" i="25" a="1"/>
  <c r="AF625" i="25" s="1"/>
  <c r="AG625" i="25" s="1"/>
  <c r="AJ626" i="25"/>
  <c r="AI626" i="25"/>
  <c r="AH626" i="25"/>
  <c r="AF626" i="25" a="1"/>
  <c r="AF626" i="25" s="1"/>
  <c r="AG626" i="25" s="1"/>
  <c r="AJ627" i="25"/>
  <c r="AI627" i="25"/>
  <c r="AH627" i="25"/>
  <c r="AF627" i="25" a="1"/>
  <c r="AF627" i="25" s="1"/>
  <c r="AG627" i="25" s="1"/>
  <c r="AJ628" i="25"/>
  <c r="AI628" i="25"/>
  <c r="AH628" i="25"/>
  <c r="AF628" i="25" a="1"/>
  <c r="AF628" i="25" s="1"/>
  <c r="AG628" i="25" s="1"/>
  <c r="AJ629" i="25"/>
  <c r="AI629" i="25"/>
  <c r="AH629" i="25"/>
  <c r="AF629" i="25" a="1"/>
  <c r="AF629" i="25" s="1"/>
  <c r="AG629" i="25" s="1"/>
  <c r="AJ630" i="25"/>
  <c r="AI630" i="25"/>
  <c r="AH630" i="25"/>
  <c r="AF630" i="25" a="1"/>
  <c r="AF630" i="25" s="1"/>
  <c r="AG630" i="25" s="1"/>
  <c r="AJ631" i="25"/>
  <c r="AI631" i="25"/>
  <c r="AH631" i="25"/>
  <c r="AF631" i="25" a="1"/>
  <c r="AF631" i="25" s="1"/>
  <c r="AG631" i="25" s="1"/>
  <c r="AJ632" i="25"/>
  <c r="AI632" i="25"/>
  <c r="AH632" i="25"/>
  <c r="AF632" i="25" a="1"/>
  <c r="AF632" i="25" s="1"/>
  <c r="AG632" i="25" s="1"/>
  <c r="AJ633" i="25"/>
  <c r="AI633" i="25"/>
  <c r="AH633" i="25"/>
  <c r="AF633" i="25" a="1"/>
  <c r="AF633" i="25" s="1"/>
  <c r="AG633" i="25" s="1"/>
  <c r="AJ634" i="25"/>
  <c r="AI634" i="25"/>
  <c r="AH634" i="25"/>
  <c r="AF634" i="25" a="1"/>
  <c r="AF634" i="25" s="1"/>
  <c r="AG634" i="25" s="1"/>
  <c r="AJ635" i="25"/>
  <c r="AI635" i="25"/>
  <c r="AH635" i="25"/>
  <c r="AF635" i="25" a="1"/>
  <c r="AF635" i="25" s="1"/>
  <c r="AG635" i="25" s="1"/>
  <c r="AJ637" i="25"/>
  <c r="AI637" i="25"/>
  <c r="AH637" i="25"/>
  <c r="AF637" i="25" a="1"/>
  <c r="AF637" i="25" s="1"/>
  <c r="AG637" i="25" s="1"/>
  <c r="AJ636" i="25"/>
  <c r="AI636" i="25"/>
  <c r="AH636" i="25"/>
  <c r="AF636" i="25" a="1"/>
  <c r="AF636" i="25" s="1"/>
  <c r="AG636" i="25" s="1"/>
  <c r="AJ638" i="25"/>
  <c r="AI638" i="25"/>
  <c r="AH638" i="25"/>
  <c r="AF638" i="25" a="1"/>
  <c r="AF638" i="25" s="1"/>
  <c r="AG638" i="25" s="1"/>
  <c r="AJ639" i="25"/>
  <c r="AI639" i="25"/>
  <c r="AH639" i="25"/>
  <c r="AF639" i="25" a="1"/>
  <c r="AF639" i="25" s="1"/>
  <c r="AG639" i="25" s="1"/>
  <c r="AJ641" i="25"/>
  <c r="AI641" i="25"/>
  <c r="AH641" i="25"/>
  <c r="AF641" i="25" a="1"/>
  <c r="AF641" i="25" s="1"/>
  <c r="AG641" i="25" s="1"/>
  <c r="AJ642" i="25"/>
  <c r="AI642" i="25"/>
  <c r="AH642" i="25"/>
  <c r="AF642" i="25" a="1"/>
  <c r="AF642" i="25" s="1"/>
  <c r="AG642" i="25" s="1"/>
  <c r="AJ643" i="25"/>
  <c r="AI643" i="25"/>
  <c r="AH643" i="25"/>
  <c r="AF643" i="25" a="1"/>
  <c r="AF643" i="25" s="1"/>
  <c r="AG643" i="25" s="1"/>
  <c r="AJ644" i="25"/>
  <c r="AI644" i="25"/>
  <c r="AH644" i="25"/>
  <c r="AF644" i="25" a="1"/>
  <c r="AF644" i="25" s="1"/>
  <c r="AG644" i="25" s="1"/>
  <c r="AJ645" i="25"/>
  <c r="AI645" i="25"/>
  <c r="AH645" i="25"/>
  <c r="AF645" i="25" a="1"/>
  <c r="AF645" i="25" s="1"/>
  <c r="AG645" i="25" s="1"/>
  <c r="AJ646" i="25"/>
  <c r="AI646" i="25"/>
  <c r="AH646" i="25"/>
  <c r="AF646" i="25" a="1"/>
  <c r="AF646" i="25" s="1"/>
  <c r="AG646" i="25" s="1"/>
  <c r="AJ647" i="25"/>
  <c r="AI647" i="25"/>
  <c r="AH647" i="25"/>
  <c r="AF647" i="25" a="1"/>
  <c r="AF647" i="25" s="1"/>
  <c r="AG647" i="25" s="1"/>
  <c r="AJ648" i="25"/>
  <c r="AI648" i="25"/>
  <c r="AH648" i="25"/>
  <c r="AF648" i="25" a="1"/>
  <c r="AF648" i="25" s="1"/>
  <c r="AG648" i="25" s="1"/>
  <c r="AJ649" i="25"/>
  <c r="AI649" i="25"/>
  <c r="AH649" i="25"/>
  <c r="AF649" i="25" a="1"/>
  <c r="AF649" i="25" s="1"/>
  <c r="AG649" i="25" s="1"/>
  <c r="AJ650" i="25"/>
  <c r="AI650" i="25"/>
  <c r="AH650" i="25"/>
  <c r="AF650" i="25" a="1"/>
  <c r="AF650" i="25" s="1"/>
  <c r="AG650" i="25" s="1"/>
  <c r="AJ651" i="25"/>
  <c r="AI651" i="25"/>
  <c r="AH651" i="25"/>
  <c r="AF651" i="25" a="1"/>
  <c r="AF651" i="25" s="1"/>
  <c r="AG651" i="25" s="1"/>
  <c r="AJ654" i="25"/>
  <c r="AI654" i="25"/>
  <c r="AH654" i="25"/>
  <c r="AF654" i="25" a="1"/>
  <c r="AF654" i="25" s="1"/>
  <c r="AG654" i="25" s="1"/>
  <c r="AJ655" i="25"/>
  <c r="AI655" i="25"/>
  <c r="AH655" i="25"/>
  <c r="AF655" i="25" a="1"/>
  <c r="AF655" i="25" s="1"/>
  <c r="AG655" i="25" s="1"/>
  <c r="AJ657" i="25"/>
  <c r="AI657" i="25"/>
  <c r="AH657" i="25"/>
  <c r="AF657" i="25" a="1"/>
  <c r="AF657" i="25" s="1"/>
  <c r="AG657" i="25" s="1"/>
  <c r="AJ658" i="25"/>
  <c r="AI658" i="25"/>
  <c r="AH658" i="25"/>
  <c r="AF658" i="25" a="1"/>
  <c r="AF658" i="25" s="1"/>
  <c r="AG658" i="25" s="1"/>
  <c r="AJ659" i="25"/>
  <c r="AI659" i="25"/>
  <c r="AH659" i="25"/>
  <c r="AF659" i="25" a="1"/>
  <c r="AF659" i="25" s="1"/>
  <c r="AG659" i="25" s="1"/>
  <c r="AJ660" i="25"/>
  <c r="AI660" i="25"/>
  <c r="AH660" i="25"/>
  <c r="AF660" i="25" a="1"/>
  <c r="AF660" i="25" s="1"/>
  <c r="AG660" i="25" s="1"/>
  <c r="AJ661" i="25"/>
  <c r="AI661" i="25"/>
  <c r="AH661" i="25"/>
  <c r="AF661" i="25" a="1"/>
  <c r="AF661" i="25" s="1"/>
  <c r="AG661" i="25" s="1"/>
  <c r="AJ662" i="25"/>
  <c r="AI662" i="25"/>
  <c r="AH662" i="25"/>
  <c r="AF662" i="25" a="1"/>
  <c r="AF662" i="25" s="1"/>
  <c r="AG662" i="25" s="1"/>
  <c r="AJ663" i="25"/>
  <c r="AI663" i="25"/>
  <c r="AH663" i="25"/>
  <c r="AF663" i="25" a="1"/>
  <c r="AF663" i="25" s="1"/>
  <c r="AG663" i="25" s="1"/>
  <c r="AJ664" i="25"/>
  <c r="AI664" i="25"/>
  <c r="AH664" i="25"/>
  <c r="AF664" i="25" a="1"/>
  <c r="AF664" i="25" s="1"/>
  <c r="AG664" i="25" s="1"/>
  <c r="AJ665" i="25"/>
  <c r="AI665" i="25"/>
  <c r="AH665" i="25"/>
  <c r="AF665" i="25" a="1"/>
  <c r="AF665" i="25" s="1"/>
  <c r="AG665" i="25" s="1"/>
  <c r="AJ666" i="25"/>
  <c r="AI666" i="25"/>
  <c r="AH666" i="25"/>
  <c r="AF666" i="25" a="1"/>
  <c r="AF666" i="25" s="1"/>
  <c r="AG666" i="25" s="1"/>
  <c r="AJ667" i="25"/>
  <c r="AI667" i="25"/>
  <c r="AH667" i="25"/>
  <c r="AF667" i="25" a="1"/>
  <c r="AF667" i="25" s="1"/>
  <c r="AG667" i="25" s="1"/>
  <c r="AJ668" i="25"/>
  <c r="AI668" i="25"/>
  <c r="AH668" i="25"/>
  <c r="AF668" i="25" a="1"/>
  <c r="AF668" i="25" s="1"/>
  <c r="AG668" i="25" s="1"/>
  <c r="AJ669" i="25"/>
  <c r="AI669" i="25"/>
  <c r="AH669" i="25"/>
  <c r="AF669" i="25" a="1"/>
  <c r="AF669" i="25" s="1"/>
  <c r="AG669" i="25" s="1"/>
  <c r="AJ670" i="25"/>
  <c r="AI670" i="25"/>
  <c r="AH670" i="25"/>
  <c r="AF670" i="25" a="1"/>
  <c r="AF670" i="25" s="1"/>
  <c r="AG670" i="25" s="1"/>
  <c r="AJ671" i="25"/>
  <c r="AI671" i="25"/>
  <c r="AH671" i="25"/>
  <c r="AF671" i="25" a="1"/>
  <c r="AF671" i="25" s="1"/>
  <c r="AG671" i="25" s="1"/>
  <c r="AJ672" i="25"/>
  <c r="AI672" i="25"/>
  <c r="AH672" i="25"/>
  <c r="AF672" i="25" a="1"/>
  <c r="AF672" i="25" s="1"/>
  <c r="AG672" i="25" s="1"/>
  <c r="AJ674" i="25"/>
  <c r="AI674" i="25"/>
  <c r="AH674" i="25"/>
  <c r="AF674" i="25" a="1"/>
  <c r="AF674" i="25" s="1"/>
  <c r="AG674" i="25" s="1"/>
  <c r="AJ673" i="25"/>
  <c r="AI673" i="25"/>
  <c r="AH673" i="25"/>
  <c r="AF673" i="25" a="1"/>
  <c r="AF673" i="25" s="1"/>
  <c r="AG673" i="25" s="1"/>
  <c r="AJ675" i="25"/>
  <c r="AI675" i="25"/>
  <c r="AH675" i="25"/>
  <c r="AF675" i="25" a="1"/>
  <c r="AF675" i="25" s="1"/>
  <c r="AG675" i="25" s="1"/>
  <c r="AJ676" i="25"/>
  <c r="AI676" i="25"/>
  <c r="AH676" i="25"/>
  <c r="AF676" i="25" a="1"/>
  <c r="AF676" i="25" s="1"/>
  <c r="AG676" i="25" s="1"/>
  <c r="AJ677" i="25"/>
  <c r="AI677" i="25"/>
  <c r="AH677" i="25"/>
  <c r="AF677" i="25" a="1"/>
  <c r="AF677" i="25" s="1"/>
  <c r="AG677" i="25" s="1"/>
  <c r="AJ678" i="25"/>
  <c r="AI678" i="25"/>
  <c r="AH678" i="25"/>
  <c r="AF678" i="25" a="1"/>
  <c r="AF678" i="25" s="1"/>
  <c r="AG678" i="25" s="1"/>
  <c r="AJ679" i="25"/>
  <c r="AI679" i="25"/>
  <c r="AH679" i="25"/>
  <c r="AF679" i="25" a="1"/>
  <c r="AF679" i="25" s="1"/>
  <c r="AG679" i="25" s="1"/>
  <c r="AJ680" i="25"/>
  <c r="AI680" i="25"/>
  <c r="AH680" i="25"/>
  <c r="AF680" i="25" a="1"/>
  <c r="AF680" i="25" s="1"/>
  <c r="AG680" i="25" s="1"/>
  <c r="AJ681" i="25"/>
  <c r="AI681" i="25"/>
  <c r="AH681" i="25"/>
  <c r="AF681" i="25" a="1"/>
  <c r="AF681" i="25" s="1"/>
  <c r="AG681" i="25" s="1"/>
  <c r="AJ683" i="25"/>
  <c r="AI683" i="25"/>
  <c r="AH683" i="25"/>
  <c r="AF683" i="25" a="1"/>
  <c r="AF683" i="25" s="1"/>
  <c r="AG683" i="25" s="1"/>
  <c r="AJ684" i="25"/>
  <c r="AI684" i="25"/>
  <c r="AH684" i="25"/>
  <c r="AF684" i="25" a="1"/>
  <c r="AF684" i="25" s="1"/>
  <c r="AG684" i="25" s="1"/>
  <c r="AJ685" i="25"/>
  <c r="AI685" i="25"/>
  <c r="AH685" i="25"/>
  <c r="AF685" i="25" a="1"/>
  <c r="AF685" i="25" s="1"/>
  <c r="AG685" i="25" s="1"/>
  <c r="AJ686" i="25"/>
  <c r="AI686" i="25"/>
  <c r="AH686" i="25"/>
  <c r="AF686" i="25" a="1"/>
  <c r="AF686" i="25" s="1"/>
  <c r="AG686" i="25" s="1"/>
  <c r="AJ687" i="25"/>
  <c r="AI687" i="25"/>
  <c r="AH687" i="25"/>
  <c r="AF687" i="25" a="1"/>
  <c r="AF687" i="25" s="1"/>
  <c r="AG687" i="25" s="1"/>
  <c r="AJ688" i="25"/>
  <c r="AI688" i="25"/>
  <c r="AH688" i="25"/>
  <c r="AF688" i="25" a="1"/>
  <c r="AF688" i="25" s="1"/>
  <c r="AG688" i="25" s="1"/>
  <c r="AJ690" i="25"/>
  <c r="AI690" i="25"/>
  <c r="AH690" i="25"/>
  <c r="AF690" i="25" a="1"/>
  <c r="AF690" i="25" s="1"/>
  <c r="AG690" i="25" s="1"/>
  <c r="AJ689" i="25"/>
  <c r="AI689" i="25"/>
  <c r="AH689" i="25"/>
  <c r="AF689" i="25" a="1"/>
  <c r="AF689" i="25" s="1"/>
  <c r="AG689" i="25" s="1"/>
  <c r="AJ691" i="25"/>
  <c r="AI691" i="25"/>
  <c r="AH691" i="25"/>
  <c r="AF691" i="25" a="1"/>
  <c r="AF691" i="25" s="1"/>
  <c r="AG691" i="25" s="1"/>
  <c r="AJ692" i="25"/>
  <c r="AI692" i="25"/>
  <c r="AH692" i="25"/>
  <c r="AF692" i="25" a="1"/>
  <c r="AF692" i="25" s="1"/>
  <c r="AG692" i="25" s="1"/>
  <c r="AJ693" i="25"/>
  <c r="AI693" i="25"/>
  <c r="AH693" i="25"/>
  <c r="AF693" i="25" a="1"/>
  <c r="AF693" i="25" s="1"/>
  <c r="AG693" i="25" s="1"/>
  <c r="AJ694" i="25"/>
  <c r="AI694" i="25"/>
  <c r="AH694" i="25"/>
  <c r="AF694" i="25" a="1"/>
  <c r="AF694" i="25" s="1"/>
  <c r="AG694" i="25" s="1"/>
  <c r="AJ695" i="25"/>
  <c r="AI695" i="25"/>
  <c r="AH695" i="25"/>
  <c r="AF695" i="25" a="1"/>
  <c r="AF695" i="25" s="1"/>
  <c r="AG695" i="25" s="1"/>
  <c r="AJ696" i="25"/>
  <c r="AI696" i="25"/>
  <c r="AH696" i="25"/>
  <c r="AF696" i="25" a="1"/>
  <c r="AF696" i="25" s="1"/>
  <c r="AG696" i="25" s="1"/>
  <c r="AJ697" i="25"/>
  <c r="AI697" i="25"/>
  <c r="AH697" i="25"/>
  <c r="AF697" i="25" a="1"/>
  <c r="AF697" i="25" s="1"/>
  <c r="AG697" i="25" s="1"/>
  <c r="AJ698" i="25"/>
  <c r="AI698" i="25"/>
  <c r="AH698" i="25"/>
  <c r="AF698" i="25" a="1"/>
  <c r="AF698" i="25" s="1"/>
  <c r="AG698" i="25" s="1"/>
  <c r="AJ699" i="25"/>
  <c r="AI699" i="25"/>
  <c r="AH699" i="25"/>
  <c r="AF699" i="25" a="1"/>
  <c r="AF699" i="25" s="1"/>
  <c r="AG699" i="25" s="1"/>
  <c r="AJ700" i="25"/>
  <c r="AI700" i="25"/>
  <c r="AH700" i="25"/>
  <c r="AF700" i="25" a="1"/>
  <c r="AF700" i="25" s="1"/>
  <c r="AG700" i="25" s="1"/>
  <c r="AJ701" i="25"/>
  <c r="AI701" i="25"/>
  <c r="AH701" i="25"/>
  <c r="AF701" i="25" a="1"/>
  <c r="AF701" i="25" s="1"/>
  <c r="AG701" i="25" s="1"/>
  <c r="AJ702" i="25"/>
  <c r="AI702" i="25"/>
  <c r="AH702" i="25"/>
  <c r="AF702" i="25" a="1"/>
  <c r="AF702" i="25" s="1"/>
  <c r="AG702" i="25" s="1"/>
  <c r="AJ703" i="25"/>
  <c r="AI703" i="25"/>
  <c r="AH703" i="25"/>
  <c r="AF703" i="25" a="1"/>
  <c r="AF703" i="25" s="1"/>
  <c r="AG703" i="25" s="1"/>
  <c r="AJ704" i="25"/>
  <c r="AI704" i="25"/>
  <c r="AH704" i="25"/>
  <c r="AF704" i="25" a="1"/>
  <c r="AF704" i="25" s="1"/>
  <c r="AG704" i="25" s="1"/>
  <c r="AJ705" i="25"/>
  <c r="AI705" i="25"/>
  <c r="AH705" i="25"/>
  <c r="AF705" i="25" a="1"/>
  <c r="AF705" i="25" s="1"/>
  <c r="AG705" i="25" s="1"/>
  <c r="AJ707" i="25"/>
  <c r="AI707" i="25"/>
  <c r="AH707" i="25"/>
  <c r="AF707" i="25" a="1"/>
  <c r="AF707" i="25" s="1"/>
  <c r="AG707" i="25" s="1"/>
  <c r="AJ708" i="25"/>
  <c r="AI708" i="25"/>
  <c r="AH708" i="25"/>
  <c r="AF708" i="25" a="1"/>
  <c r="AF708" i="25" s="1"/>
  <c r="AG708" i="25" s="1"/>
  <c r="AJ709" i="25"/>
  <c r="AI709" i="25"/>
  <c r="AH709" i="25"/>
  <c r="AF709" i="25" a="1"/>
  <c r="AF709" i="25" s="1"/>
  <c r="AG709" i="25" s="1"/>
  <c r="AJ710" i="25"/>
  <c r="AI710" i="25"/>
  <c r="AH710" i="25"/>
  <c r="AF710" i="25" a="1"/>
  <c r="AF710" i="25" s="1"/>
  <c r="AG710" i="25" s="1"/>
  <c r="AJ712" i="25"/>
  <c r="AI712" i="25"/>
  <c r="AH712" i="25"/>
  <c r="AF712" i="25" a="1"/>
  <c r="AF712" i="25" s="1"/>
  <c r="AG712" i="25" s="1"/>
  <c r="AJ713" i="25"/>
  <c r="AI713" i="25"/>
  <c r="AH713" i="25"/>
  <c r="AF713" i="25" a="1"/>
  <c r="AF713" i="25" s="1"/>
  <c r="AG713" i="25" s="1"/>
  <c r="AJ714" i="25"/>
  <c r="AI714" i="25"/>
  <c r="AH714" i="25"/>
  <c r="AF714" i="25" a="1"/>
  <c r="AF714" i="25" s="1"/>
  <c r="AG714" i="25" s="1"/>
  <c r="AJ715" i="25"/>
  <c r="AI715" i="25"/>
  <c r="AH715" i="25"/>
  <c r="AF715" i="25" a="1"/>
  <c r="AF715" i="25" s="1"/>
  <c r="AG715" i="25" s="1"/>
  <c r="AJ716" i="25"/>
  <c r="AI716" i="25"/>
  <c r="AH716" i="25"/>
  <c r="AF716" i="25" a="1"/>
  <c r="AF716" i="25" s="1"/>
  <c r="AG716" i="25" s="1"/>
  <c r="AJ717" i="25"/>
  <c r="AI717" i="25"/>
  <c r="AH717" i="25"/>
  <c r="AF717" i="25" a="1"/>
  <c r="AF717" i="25" s="1"/>
  <c r="AG717" i="25" s="1"/>
  <c r="AJ718" i="25"/>
  <c r="AI718" i="25"/>
  <c r="AH718" i="25"/>
  <c r="AF718" i="25" a="1"/>
  <c r="AF718" i="25" s="1"/>
  <c r="AG718" i="25" s="1"/>
  <c r="AJ719" i="25"/>
  <c r="AI719" i="25"/>
  <c r="AH719" i="25"/>
  <c r="AF719" i="25" a="1"/>
  <c r="AF719" i="25" s="1"/>
  <c r="AG719" i="25" s="1"/>
  <c r="AJ720" i="25"/>
  <c r="AI720" i="25"/>
  <c r="AH720" i="25"/>
  <c r="AF720" i="25" a="1"/>
  <c r="AF720" i="25" s="1"/>
  <c r="AG720" i="25" s="1"/>
  <c r="AJ721" i="25"/>
  <c r="AI721" i="25"/>
  <c r="AH721" i="25"/>
  <c r="AF721" i="25" a="1"/>
  <c r="AF721" i="25" s="1"/>
  <c r="AG721" i="25" s="1"/>
  <c r="AJ723" i="25"/>
  <c r="AI723" i="25"/>
  <c r="AH723" i="25"/>
  <c r="AF723" i="25" a="1"/>
  <c r="AF723" i="25" s="1"/>
  <c r="AG723" i="25" s="1"/>
  <c r="AJ722" i="25"/>
  <c r="AI722" i="25"/>
  <c r="AH722" i="25"/>
  <c r="AF722" i="25" a="1"/>
  <c r="AF722" i="25" s="1"/>
  <c r="AG722" i="25" s="1"/>
  <c r="AJ725" i="25"/>
  <c r="AI725" i="25"/>
  <c r="AH725" i="25"/>
  <c r="AF725" i="25" a="1"/>
  <c r="AF725" i="25" s="1"/>
  <c r="AG725" i="25" s="1"/>
  <c r="AJ724" i="25"/>
  <c r="AI724" i="25"/>
  <c r="AH724" i="25"/>
  <c r="AF724" i="25" a="1"/>
  <c r="AF724" i="25" s="1"/>
  <c r="AG724" i="25" s="1"/>
  <c r="AJ726" i="25"/>
  <c r="AI726" i="25"/>
  <c r="AH726" i="25"/>
  <c r="AF726" i="25" a="1"/>
  <c r="AF726" i="25" s="1"/>
  <c r="AG726" i="25" s="1"/>
  <c r="AJ727" i="25"/>
  <c r="AI727" i="25"/>
  <c r="AH727" i="25"/>
  <c r="AF727" i="25" a="1"/>
  <c r="AF727" i="25" s="1"/>
  <c r="AG727" i="25" s="1"/>
  <c r="AJ728" i="25"/>
  <c r="AI728" i="25"/>
  <c r="AH728" i="25"/>
  <c r="AF728" i="25" a="1"/>
  <c r="AF728" i="25" s="1"/>
  <c r="AG728" i="25" s="1"/>
  <c r="AJ729" i="25"/>
  <c r="AI729" i="25"/>
  <c r="AH729" i="25"/>
  <c r="AF729" i="25" a="1"/>
  <c r="AF729" i="25" s="1"/>
  <c r="AG729" i="25" s="1"/>
  <c r="AJ731" i="25"/>
  <c r="AI731" i="25"/>
  <c r="AH731" i="25"/>
  <c r="AF731" i="25" a="1"/>
  <c r="AF731" i="25" s="1"/>
  <c r="AG731" i="25" s="1"/>
  <c r="AJ732" i="25"/>
  <c r="AI732" i="25"/>
  <c r="AH732" i="25"/>
  <c r="AF732" i="25" a="1"/>
  <c r="AF732" i="25" s="1"/>
  <c r="AG732" i="25" s="1"/>
  <c r="AJ734" i="25"/>
  <c r="AI734" i="25"/>
  <c r="AH734" i="25"/>
  <c r="AF734" i="25" a="1"/>
  <c r="AF734" i="25" s="1"/>
  <c r="AG734" i="25" s="1"/>
  <c r="AJ733" i="25"/>
  <c r="AI733" i="25"/>
  <c r="AH733" i="25"/>
  <c r="AF733" i="25" a="1"/>
  <c r="AF733" i="25" s="1"/>
  <c r="AG733" i="25" s="1"/>
  <c r="AJ736" i="25"/>
  <c r="AI736" i="25"/>
  <c r="AH736" i="25"/>
  <c r="AF736" i="25" a="1"/>
  <c r="AF736" i="25" s="1"/>
  <c r="AG736" i="25" s="1"/>
  <c r="AJ737" i="25"/>
  <c r="AI737" i="25"/>
  <c r="AH737" i="25"/>
  <c r="AF737" i="25" a="1"/>
  <c r="AF737" i="25" s="1"/>
  <c r="AG737" i="25" s="1"/>
  <c r="AJ738" i="25"/>
  <c r="AI738" i="25"/>
  <c r="AH738" i="25"/>
  <c r="AF738" i="25" a="1"/>
  <c r="AF738" i="25" s="1"/>
  <c r="AG738" i="25" s="1"/>
  <c r="AJ739" i="25"/>
  <c r="AI739" i="25"/>
  <c r="AH739" i="25"/>
  <c r="AF739" i="25" a="1"/>
  <c r="AF739" i="25" s="1"/>
  <c r="AG739" i="25" s="1"/>
  <c r="AJ740" i="25"/>
  <c r="AI740" i="25"/>
  <c r="AH740" i="25"/>
  <c r="AF740" i="25" a="1"/>
  <c r="AF740" i="25" s="1"/>
  <c r="AG740" i="25" s="1"/>
  <c r="AJ741" i="25"/>
  <c r="AI741" i="25"/>
  <c r="AH741" i="25"/>
  <c r="AF741" i="25" a="1"/>
  <c r="AF741" i="25" s="1"/>
  <c r="AG741" i="25" s="1"/>
  <c r="AJ742" i="25"/>
  <c r="AI742" i="25"/>
  <c r="AH742" i="25"/>
  <c r="AF742" i="25" a="1"/>
  <c r="AF742" i="25" s="1"/>
  <c r="AG742" i="25" s="1"/>
  <c r="AJ744" i="25"/>
  <c r="AI744" i="25"/>
  <c r="AH744" i="25"/>
  <c r="AF744" i="25" a="1"/>
  <c r="AF744" i="25" s="1"/>
  <c r="AG744" i="25" s="1"/>
  <c r="AJ743" i="25"/>
  <c r="AI743" i="25"/>
  <c r="AH743" i="25"/>
  <c r="AF743" i="25" a="1"/>
  <c r="AF743" i="25" s="1"/>
  <c r="AG743" i="25" s="1"/>
  <c r="AJ745" i="25"/>
  <c r="AI745" i="25"/>
  <c r="AH745" i="25"/>
  <c r="AF745" i="25" a="1"/>
  <c r="AF745" i="25" s="1"/>
  <c r="AG745" i="25" s="1"/>
  <c r="AJ746" i="25"/>
  <c r="AI746" i="25"/>
  <c r="AH746" i="25"/>
  <c r="AF746" i="25" a="1"/>
  <c r="AF746" i="25" s="1"/>
  <c r="AG746" i="25" s="1"/>
  <c r="AJ747" i="25"/>
  <c r="AI747" i="25"/>
  <c r="AH747" i="25"/>
  <c r="AF747" i="25" a="1"/>
  <c r="AF747" i="25" s="1"/>
  <c r="AG747" i="25" s="1"/>
  <c r="AJ750" i="25"/>
  <c r="AI750" i="25"/>
  <c r="AH750" i="25"/>
  <c r="AF750" i="25" a="1"/>
  <c r="AF750" i="25" s="1"/>
  <c r="AG750" i="25" s="1"/>
  <c r="AJ748" i="25"/>
  <c r="AI748" i="25"/>
  <c r="AH748" i="25"/>
  <c r="AF748" i="25" a="1"/>
  <c r="AF748" i="25" s="1"/>
  <c r="AG748" i="25" s="1"/>
  <c r="AJ749" i="25"/>
  <c r="AI749" i="25"/>
  <c r="AH749" i="25"/>
  <c r="AF749" i="25" a="1"/>
  <c r="AF749" i="25" s="1"/>
  <c r="AG749" i="25" s="1"/>
  <c r="AJ751" i="25"/>
  <c r="AI751" i="25"/>
  <c r="AH751" i="25"/>
  <c r="AF751" i="25" a="1"/>
  <c r="AF751" i="25" s="1"/>
  <c r="AG751" i="25" s="1"/>
  <c r="AJ752" i="25"/>
  <c r="AI752" i="25"/>
  <c r="AH752" i="25"/>
  <c r="AF752" i="25" a="1"/>
  <c r="AF752" i="25" s="1"/>
  <c r="AG752" i="25" s="1"/>
  <c r="AJ754" i="25"/>
  <c r="AI754" i="25"/>
  <c r="AH754" i="25"/>
  <c r="AF754" i="25" a="1"/>
  <c r="AF754" i="25" s="1"/>
  <c r="AG754" i="25" s="1"/>
  <c r="AJ753" i="25"/>
  <c r="AI753" i="25"/>
  <c r="AH753" i="25"/>
  <c r="AF753" i="25" a="1"/>
  <c r="AF753" i="25" s="1"/>
  <c r="AG753" i="25" s="1"/>
  <c r="AJ755" i="25"/>
  <c r="AI755" i="25"/>
  <c r="AH755" i="25"/>
  <c r="AF755" i="25" a="1"/>
  <c r="AF755" i="25" s="1"/>
  <c r="AG755" i="25" s="1"/>
  <c r="AJ756" i="25"/>
  <c r="AI756" i="25"/>
  <c r="AH756" i="25"/>
  <c r="AF756" i="25" a="1"/>
  <c r="AF756" i="25" s="1"/>
  <c r="AG756" i="25" s="1"/>
  <c r="AJ757" i="25"/>
  <c r="AI757" i="25"/>
  <c r="AH757" i="25"/>
  <c r="AF757" i="25" a="1"/>
  <c r="AF757" i="25" s="1"/>
  <c r="AG757" i="25" s="1"/>
  <c r="AJ758" i="25"/>
  <c r="AI758" i="25"/>
  <c r="AH758" i="25"/>
  <c r="AF758" i="25" a="1"/>
  <c r="AF758" i="25" s="1"/>
  <c r="AG758" i="25" s="1"/>
  <c r="AJ759" i="25"/>
  <c r="AI759" i="25"/>
  <c r="AH759" i="25"/>
  <c r="AF759" i="25" a="1"/>
  <c r="AF759" i="25" s="1"/>
  <c r="AG759" i="25" s="1"/>
  <c r="AJ760" i="25"/>
  <c r="AI760" i="25"/>
  <c r="AH760" i="25"/>
  <c r="AF760" i="25" a="1"/>
  <c r="AF760" i="25" s="1"/>
  <c r="AG760" i="25" s="1"/>
  <c r="AJ761" i="25"/>
  <c r="AI761" i="25"/>
  <c r="AH761" i="25"/>
  <c r="AF761" i="25" a="1"/>
  <c r="AF761" i="25" s="1"/>
  <c r="AG761" i="25" s="1"/>
  <c r="AJ762" i="25"/>
  <c r="AI762" i="25"/>
  <c r="AH762" i="25"/>
  <c r="AF762" i="25" a="1"/>
  <c r="AF762" i="25" s="1"/>
  <c r="AG762" i="25" s="1"/>
  <c r="AJ763" i="25"/>
  <c r="AI763" i="25"/>
  <c r="AH763" i="25"/>
  <c r="AF763" i="25" a="1"/>
  <c r="AF763" i="25" s="1"/>
  <c r="AG763" i="25" s="1"/>
  <c r="AJ764" i="25"/>
  <c r="AI764" i="25"/>
  <c r="AH764" i="25"/>
  <c r="AF764" i="25" a="1"/>
  <c r="AF764" i="25" s="1"/>
  <c r="AG764" i="25" s="1"/>
  <c r="AJ765" i="25"/>
  <c r="AI765" i="25"/>
  <c r="AH765" i="25"/>
  <c r="AF765" i="25" a="1"/>
  <c r="AF765" i="25" s="1"/>
  <c r="AG765" i="25" s="1"/>
  <c r="AJ766" i="25"/>
  <c r="AI766" i="25"/>
  <c r="AH766" i="25"/>
  <c r="AF766" i="25" a="1"/>
  <c r="AF766" i="25" s="1"/>
  <c r="AG766" i="25" s="1"/>
  <c r="AJ767" i="25"/>
  <c r="AI767" i="25"/>
  <c r="AH767" i="25"/>
  <c r="AF767" i="25" a="1"/>
  <c r="AF767" i="25" s="1"/>
  <c r="AG767" i="25" s="1"/>
  <c r="AJ768" i="25"/>
  <c r="AI768" i="25"/>
  <c r="AH768" i="25"/>
  <c r="AF768" i="25" a="1"/>
  <c r="AF768" i="25" s="1"/>
  <c r="AG768" i="25" s="1"/>
  <c r="AJ769" i="25"/>
  <c r="AI769" i="25"/>
  <c r="AH769" i="25"/>
  <c r="AF769" i="25" a="1"/>
  <c r="AF769" i="25" s="1"/>
  <c r="AG769" i="25" s="1"/>
  <c r="AJ770" i="25"/>
  <c r="AI770" i="25"/>
  <c r="AH770" i="25"/>
  <c r="AF770" i="25" a="1"/>
  <c r="AF770" i="25" s="1"/>
  <c r="AG770" i="25" s="1"/>
  <c r="AJ771" i="25"/>
  <c r="AI771" i="25"/>
  <c r="AH771" i="25"/>
  <c r="AF771" i="25" a="1"/>
  <c r="AF771" i="25" s="1"/>
  <c r="AG771" i="25" s="1"/>
  <c r="AJ773" i="25"/>
  <c r="AI773" i="25"/>
  <c r="AH773" i="25"/>
  <c r="AF773" i="25" a="1"/>
  <c r="AF773" i="25" s="1"/>
  <c r="AG773" i="25" s="1"/>
  <c r="AJ774" i="25"/>
  <c r="AI774" i="25"/>
  <c r="AH774" i="25"/>
  <c r="AF774" i="25" a="1"/>
  <c r="AF774" i="25" s="1"/>
  <c r="AG774" i="25" s="1"/>
  <c r="AJ776" i="25"/>
  <c r="AI776" i="25"/>
  <c r="AH776" i="25"/>
  <c r="AF776" i="25" a="1"/>
  <c r="AF776" i="25" s="1"/>
  <c r="AG776" i="25" s="1"/>
  <c r="AJ775" i="25"/>
  <c r="AI775" i="25"/>
  <c r="AH775" i="25"/>
  <c r="AF775" i="25" a="1"/>
  <c r="AF775" i="25" s="1"/>
  <c r="AG775" i="25" s="1"/>
  <c r="AJ777" i="25"/>
  <c r="AI777" i="25"/>
  <c r="AH777" i="25"/>
  <c r="AF777" i="25" a="1"/>
  <c r="AF777" i="25" s="1"/>
  <c r="AG777" i="25" s="1"/>
  <c r="AJ778" i="25"/>
  <c r="AI778" i="25"/>
  <c r="AH778" i="25"/>
  <c r="AF778" i="25" a="1"/>
  <c r="AF778" i="25" s="1"/>
  <c r="AG778" i="25" s="1"/>
  <c r="AJ779" i="25"/>
  <c r="AI779" i="25"/>
  <c r="AH779" i="25"/>
  <c r="AF779" i="25" a="1"/>
  <c r="AF779" i="25" s="1"/>
  <c r="AG779" i="25" s="1"/>
  <c r="AJ780" i="25"/>
  <c r="AI780" i="25"/>
  <c r="AH780" i="25"/>
  <c r="AF780" i="25" a="1"/>
  <c r="AF780" i="25" s="1"/>
  <c r="AG780" i="25" s="1"/>
  <c r="AJ781" i="25"/>
  <c r="AI781" i="25"/>
  <c r="AH781" i="25"/>
  <c r="AF781" i="25" a="1"/>
  <c r="AF781" i="25" s="1"/>
  <c r="AG781" i="25" s="1"/>
  <c r="AJ782" i="25"/>
  <c r="AI782" i="25"/>
  <c r="AH782" i="25"/>
  <c r="AF782" i="25" a="1"/>
  <c r="AF782" i="25" s="1"/>
  <c r="AG782" i="25" s="1"/>
  <c r="AJ852" i="25"/>
  <c r="AI852" i="25"/>
  <c r="AH852" i="25"/>
  <c r="AF852" i="25" a="1"/>
  <c r="AF852" i="25" s="1"/>
  <c r="AG852" i="25" s="1"/>
  <c r="AJ783" i="25"/>
  <c r="AI783" i="25"/>
  <c r="AH783" i="25"/>
  <c r="AF783" i="25" a="1"/>
  <c r="AF783" i="25" s="1"/>
  <c r="AG783" i="25" s="1"/>
  <c r="AJ784" i="25"/>
  <c r="AI784" i="25"/>
  <c r="AH784" i="25"/>
  <c r="AF784" i="25" a="1"/>
  <c r="AF784" i="25" s="1"/>
  <c r="AG784" i="25" s="1"/>
  <c r="AJ787" i="25"/>
  <c r="AI787" i="25"/>
  <c r="AH787" i="25"/>
  <c r="AF787" i="25" a="1"/>
  <c r="AF787" i="25" s="1"/>
  <c r="AG787" i="25" s="1"/>
  <c r="AJ786" i="25"/>
  <c r="AI786" i="25"/>
  <c r="AH786" i="25"/>
  <c r="AF786" i="25" a="1"/>
  <c r="AF786" i="25" s="1"/>
  <c r="AG786" i="25" s="1"/>
  <c r="AJ785" i="25"/>
  <c r="AI785" i="25"/>
  <c r="AH785" i="25"/>
  <c r="AF785" i="25" a="1"/>
  <c r="AF785" i="25" s="1"/>
  <c r="AG785" i="25" s="1"/>
  <c r="AJ788" i="25"/>
  <c r="AI788" i="25"/>
  <c r="AH788" i="25"/>
  <c r="AF788" i="25" a="1"/>
  <c r="AF788" i="25" s="1"/>
  <c r="AG788" i="25" s="1"/>
  <c r="AJ789" i="25"/>
  <c r="AI789" i="25"/>
  <c r="AH789" i="25"/>
  <c r="AF789" i="25" a="1"/>
  <c r="AF789" i="25" s="1"/>
  <c r="AG789" i="25" s="1"/>
  <c r="AJ790" i="25"/>
  <c r="AI790" i="25"/>
  <c r="AH790" i="25"/>
  <c r="AF790" i="25" a="1"/>
  <c r="AF790" i="25" s="1"/>
  <c r="AG790" i="25" s="1"/>
  <c r="AJ792" i="25"/>
  <c r="AI792" i="25"/>
  <c r="AH792" i="25"/>
  <c r="AF792" i="25" a="1"/>
  <c r="AF792" i="25" s="1"/>
  <c r="AG792" i="25" s="1"/>
  <c r="AJ793" i="25"/>
  <c r="AI793" i="25"/>
  <c r="AH793" i="25"/>
  <c r="AF793" i="25" a="1"/>
  <c r="AF793" i="25" s="1"/>
  <c r="AG793" i="25" s="1"/>
  <c r="AJ794" i="25"/>
  <c r="AI794" i="25"/>
  <c r="AH794" i="25"/>
  <c r="AF794" i="25" a="1"/>
  <c r="AF794" i="25" s="1"/>
  <c r="AG794" i="25" s="1"/>
  <c r="AJ795" i="25"/>
  <c r="AI795" i="25"/>
  <c r="AH795" i="25"/>
  <c r="AF795" i="25" a="1"/>
  <c r="AF795" i="25" s="1"/>
  <c r="AG795" i="25" s="1"/>
  <c r="AJ796" i="25"/>
  <c r="AI796" i="25"/>
  <c r="AH796" i="25"/>
  <c r="AF796" i="25" a="1"/>
  <c r="AF796" i="25" s="1"/>
  <c r="AG796" i="25" s="1"/>
  <c r="AJ797" i="25"/>
  <c r="AI797" i="25"/>
  <c r="AH797" i="25"/>
  <c r="AF797" i="25" a="1"/>
  <c r="AF797" i="25" s="1"/>
  <c r="AG797" i="25" s="1"/>
  <c r="AJ798" i="25"/>
  <c r="AI798" i="25"/>
  <c r="AH798" i="25"/>
  <c r="AF798" i="25" a="1"/>
  <c r="AF798" i="25" s="1"/>
  <c r="AG798" i="25" s="1"/>
  <c r="AJ799" i="25"/>
  <c r="AI799" i="25"/>
  <c r="AH799" i="25"/>
  <c r="AF799" i="25" a="1"/>
  <c r="AF799" i="25" s="1"/>
  <c r="AG799" i="25" s="1"/>
  <c r="AJ800" i="25"/>
  <c r="AI800" i="25"/>
  <c r="AH800" i="25"/>
  <c r="AF800" i="25" a="1"/>
  <c r="AF800" i="25" s="1"/>
  <c r="AG800" i="25" s="1"/>
  <c r="AJ801" i="25"/>
  <c r="AI801" i="25"/>
  <c r="AH801" i="25"/>
  <c r="AF801" i="25" a="1"/>
  <c r="AF801" i="25" s="1"/>
  <c r="AG801" i="25" s="1"/>
  <c r="AJ803" i="25"/>
  <c r="AI803" i="25"/>
  <c r="AH803" i="25"/>
  <c r="AF803" i="25" a="1"/>
  <c r="AF803" i="25" s="1"/>
  <c r="AG803" i="25" s="1"/>
  <c r="AJ802" i="25"/>
  <c r="AI802" i="25"/>
  <c r="AH802" i="25"/>
  <c r="AF802" i="25" a="1"/>
  <c r="AF802" i="25" s="1"/>
  <c r="AG802" i="25" s="1"/>
  <c r="AJ804" i="25"/>
  <c r="AI804" i="25"/>
  <c r="AH804" i="25"/>
  <c r="AF804" i="25" a="1"/>
  <c r="AF804" i="25" s="1"/>
  <c r="AG804" i="25" s="1"/>
  <c r="AJ805" i="25"/>
  <c r="AI805" i="25"/>
  <c r="AH805" i="25"/>
  <c r="AF805" i="25" a="1"/>
  <c r="AF805" i="25" s="1"/>
  <c r="AG805" i="25" s="1"/>
  <c r="AJ806" i="25"/>
  <c r="AI806" i="25"/>
  <c r="AH806" i="25"/>
  <c r="AF806" i="25" a="1"/>
  <c r="AF806" i="25" s="1"/>
  <c r="AG806" i="25" s="1"/>
  <c r="AJ807" i="25"/>
  <c r="AI807" i="25"/>
  <c r="AH807" i="25"/>
  <c r="AF807" i="25" a="1"/>
  <c r="AF807" i="25" s="1"/>
  <c r="AG807" i="25" s="1"/>
  <c r="AJ808" i="25"/>
  <c r="AI808" i="25"/>
  <c r="AH808" i="25"/>
  <c r="AF808" i="25" a="1"/>
  <c r="AF808" i="25" s="1"/>
  <c r="AG808" i="25" s="1"/>
  <c r="AJ809" i="25"/>
  <c r="AI809" i="25"/>
  <c r="AH809" i="25"/>
  <c r="AF809" i="25" a="1"/>
  <c r="AF809" i="25" s="1"/>
  <c r="AG809" i="25" s="1"/>
  <c r="AJ189" i="25"/>
  <c r="AI189" i="25"/>
  <c r="AH189" i="25"/>
  <c r="AF189" i="25" a="1"/>
  <c r="AF189" i="25" s="1"/>
  <c r="AG189" i="25" s="1"/>
  <c r="AJ810" i="25"/>
  <c r="AI810" i="25"/>
  <c r="AH810" i="25"/>
  <c r="AF810" i="25" a="1"/>
  <c r="AF810" i="25" s="1"/>
  <c r="AG810" i="25" s="1"/>
  <c r="AJ812" i="25"/>
  <c r="AI812" i="25"/>
  <c r="AH812" i="25"/>
  <c r="AF812" i="25" a="1"/>
  <c r="AF812" i="25" s="1"/>
  <c r="AG812" i="25" s="1"/>
  <c r="AJ866" i="25"/>
  <c r="AI866" i="25"/>
  <c r="AH866" i="25"/>
  <c r="AF866" i="25" a="1"/>
  <c r="AF866" i="25" s="1"/>
  <c r="AG866" i="25" s="1"/>
  <c r="AJ811" i="25"/>
  <c r="AI811" i="25"/>
  <c r="AH811" i="25"/>
  <c r="AF811" i="25" a="1"/>
  <c r="AF811" i="25" s="1"/>
  <c r="AG811" i="25" s="1"/>
  <c r="AJ813" i="25"/>
  <c r="AI813" i="25"/>
  <c r="AH813" i="25"/>
  <c r="AF813" i="25" a="1"/>
  <c r="AF813" i="25" s="1"/>
  <c r="AG813" i="25" s="1"/>
  <c r="AJ816" i="25"/>
  <c r="AI816" i="25"/>
  <c r="AH816" i="25"/>
  <c r="AF816" i="25" a="1"/>
  <c r="AF816" i="25" s="1"/>
  <c r="AG816" i="25" s="1"/>
  <c r="AJ815" i="25"/>
  <c r="AI815" i="25"/>
  <c r="AH815" i="25"/>
  <c r="AF815" i="25" a="1"/>
  <c r="AF815" i="25" s="1"/>
  <c r="AG815" i="25" s="1"/>
  <c r="AJ817" i="25"/>
  <c r="AI817" i="25"/>
  <c r="AH817" i="25"/>
  <c r="AF817" i="25" a="1"/>
  <c r="AF817" i="25" s="1"/>
  <c r="AG817" i="25" s="1"/>
  <c r="AJ818" i="25"/>
  <c r="AI818" i="25"/>
  <c r="AH818" i="25"/>
  <c r="AF818" i="25" a="1"/>
  <c r="AF818" i="25" s="1"/>
  <c r="AG818" i="25" s="1"/>
  <c r="AJ819" i="25"/>
  <c r="AI819" i="25"/>
  <c r="AH819" i="25"/>
  <c r="AF819" i="25" a="1"/>
  <c r="AF819" i="25" s="1"/>
  <c r="AG819" i="25" s="1"/>
  <c r="AJ820" i="25"/>
  <c r="AI820" i="25"/>
  <c r="AH820" i="25"/>
  <c r="AF820" i="25" a="1"/>
  <c r="AF820" i="25" s="1"/>
  <c r="AG820" i="25" s="1"/>
  <c r="AJ821" i="25"/>
  <c r="AI821" i="25"/>
  <c r="AH821" i="25"/>
  <c r="AF821" i="25" a="1"/>
  <c r="AF821" i="25" s="1"/>
  <c r="AG821" i="25" s="1"/>
  <c r="AJ822" i="25"/>
  <c r="AI822" i="25"/>
  <c r="AH822" i="25"/>
  <c r="AF822" i="25" a="1"/>
  <c r="AF822" i="25" s="1"/>
  <c r="AG822" i="25" s="1"/>
  <c r="AJ823" i="25"/>
  <c r="AI823" i="25"/>
  <c r="AH823" i="25"/>
  <c r="AF823" i="25" a="1"/>
  <c r="AF823" i="25" s="1"/>
  <c r="AG823" i="25" s="1"/>
  <c r="AJ824" i="25"/>
  <c r="AI824" i="25"/>
  <c r="AH824" i="25"/>
  <c r="AF824" i="25" a="1"/>
  <c r="AF824" i="25" s="1"/>
  <c r="AG824" i="25" s="1"/>
  <c r="AJ825" i="25"/>
  <c r="AI825" i="25"/>
  <c r="AH825" i="25"/>
  <c r="AF825" i="25" a="1"/>
  <c r="AF825" i="25" s="1"/>
  <c r="AG825" i="25" s="1"/>
  <c r="AJ826" i="25"/>
  <c r="AI826" i="25"/>
  <c r="AH826" i="25"/>
  <c r="AF826" i="25" a="1"/>
  <c r="AF826" i="25" s="1"/>
  <c r="AG826" i="25" s="1"/>
  <c r="AJ827" i="25"/>
  <c r="AI827" i="25"/>
  <c r="AH827" i="25"/>
  <c r="AF827" i="25" a="1"/>
  <c r="AF827" i="25" s="1"/>
  <c r="AG827" i="25" s="1"/>
  <c r="AJ828" i="25"/>
  <c r="AI828" i="25"/>
  <c r="AH828" i="25"/>
  <c r="AF828" i="25" a="1"/>
  <c r="AF828" i="25" s="1"/>
  <c r="AG828" i="25" s="1"/>
  <c r="AJ829" i="25"/>
  <c r="AI829" i="25"/>
  <c r="AH829" i="25"/>
  <c r="AF829" i="25" a="1"/>
  <c r="AF829" i="25" s="1"/>
  <c r="AG829" i="25" s="1"/>
  <c r="AJ830" i="25"/>
  <c r="AI830" i="25"/>
  <c r="AH830" i="25"/>
  <c r="AF830" i="25" a="1"/>
  <c r="AF830" i="25" s="1"/>
  <c r="AG830" i="25" s="1"/>
  <c r="AJ831" i="25"/>
  <c r="AI831" i="25"/>
  <c r="AH831" i="25"/>
  <c r="AF831" i="25" a="1"/>
  <c r="AF831" i="25" s="1"/>
  <c r="AG831" i="25" s="1"/>
  <c r="AJ832" i="25"/>
  <c r="AI832" i="25"/>
  <c r="AH832" i="25"/>
  <c r="AF832" i="25" a="1"/>
  <c r="AF832" i="25" s="1"/>
  <c r="AG832" i="25" s="1"/>
  <c r="AJ833" i="25"/>
  <c r="AI833" i="25"/>
  <c r="AH833" i="25"/>
  <c r="AF833" i="25" a="1"/>
  <c r="AF833" i="25" s="1"/>
  <c r="AG833" i="25" s="1"/>
  <c r="AJ834" i="25"/>
  <c r="AI834" i="25"/>
  <c r="AH834" i="25"/>
  <c r="AF834" i="25" a="1"/>
  <c r="AF834" i="25" s="1"/>
  <c r="AG834" i="25" s="1"/>
  <c r="AJ835" i="25"/>
  <c r="AI835" i="25"/>
  <c r="AH835" i="25"/>
  <c r="AF835" i="25" a="1"/>
  <c r="AF835" i="25" s="1"/>
  <c r="AG835" i="25" s="1"/>
  <c r="AJ836" i="25"/>
  <c r="AI836" i="25"/>
  <c r="AH836" i="25"/>
  <c r="AF836" i="25" a="1"/>
  <c r="AF836" i="25" s="1"/>
  <c r="AG836" i="25" s="1"/>
  <c r="AJ837" i="25"/>
  <c r="AI837" i="25"/>
  <c r="AH837" i="25"/>
  <c r="AF837" i="25" a="1"/>
  <c r="AF837" i="25" s="1"/>
  <c r="AG837" i="25" s="1"/>
  <c r="AJ838" i="25"/>
  <c r="AI838" i="25"/>
  <c r="AH838" i="25"/>
  <c r="AF838" i="25" a="1"/>
  <c r="AF838" i="25" s="1"/>
  <c r="AG838" i="25" s="1"/>
  <c r="AJ839" i="25"/>
  <c r="AI839" i="25"/>
  <c r="AH839" i="25"/>
  <c r="AF839" i="25" a="1"/>
  <c r="AF839" i="25" s="1"/>
  <c r="AG839" i="25" s="1"/>
  <c r="AJ840" i="25"/>
  <c r="AI840" i="25"/>
  <c r="AH840" i="25"/>
  <c r="AF840" i="25" a="1"/>
  <c r="AF840" i="25" s="1"/>
  <c r="AG840" i="25" s="1"/>
  <c r="AJ841" i="25"/>
  <c r="AI841" i="25"/>
  <c r="AH841" i="25"/>
  <c r="AF841" i="25" a="1"/>
  <c r="AF841" i="25" s="1"/>
  <c r="AG841" i="25" s="1"/>
  <c r="AJ842" i="25"/>
  <c r="AI842" i="25"/>
  <c r="AH842" i="25"/>
  <c r="AF842" i="25" a="1"/>
  <c r="AF842" i="25" s="1"/>
  <c r="AG842" i="25" s="1"/>
  <c r="AJ843" i="25"/>
  <c r="AI843" i="25"/>
  <c r="AH843" i="25"/>
  <c r="AF843" i="25" a="1"/>
  <c r="AF843" i="25" s="1"/>
  <c r="AG843" i="25" s="1"/>
  <c r="AJ844" i="25"/>
  <c r="AI844" i="25"/>
  <c r="AH844" i="25"/>
  <c r="AF844" i="25" a="1"/>
  <c r="AF844" i="25" s="1"/>
  <c r="AG844" i="25" s="1"/>
  <c r="AJ846" i="25"/>
  <c r="AI846" i="25"/>
  <c r="AH846" i="25"/>
  <c r="AF846" i="25" a="1"/>
  <c r="AF846" i="25" s="1"/>
  <c r="AG846" i="25" s="1"/>
  <c r="AJ845" i="25"/>
  <c r="AI845" i="25"/>
  <c r="AH845" i="25"/>
  <c r="AF845" i="25" a="1"/>
  <c r="AF845" i="25" s="1"/>
  <c r="AG845" i="25" s="1"/>
  <c r="AJ847" i="25"/>
  <c r="AI847" i="25"/>
  <c r="AH847" i="25"/>
  <c r="AF847" i="25" a="1"/>
  <c r="AF847" i="25" s="1"/>
  <c r="AG847" i="25" s="1"/>
  <c r="AJ848" i="25"/>
  <c r="AI848" i="25"/>
  <c r="AH848" i="25"/>
  <c r="AF848" i="25" a="1"/>
  <c r="AF848" i="25" s="1"/>
  <c r="AG848" i="25" s="1"/>
  <c r="AJ849" i="25"/>
  <c r="AI849" i="25"/>
  <c r="AH849" i="25"/>
  <c r="AF849" i="25" a="1"/>
  <c r="AF849" i="25" s="1"/>
  <c r="AG849" i="25" s="1"/>
  <c r="AJ850" i="25"/>
  <c r="AI850" i="25"/>
  <c r="AH850" i="25"/>
  <c r="AF850" i="25" a="1"/>
  <c r="AF850" i="25" s="1"/>
  <c r="AG850" i="25" s="1"/>
  <c r="AJ851" i="25"/>
  <c r="AI851" i="25"/>
  <c r="AH851" i="25"/>
  <c r="AF851" i="25" a="1"/>
  <c r="AF851" i="25" s="1"/>
  <c r="AG851" i="25" s="1"/>
  <c r="AJ853" i="25"/>
  <c r="AI853" i="25"/>
  <c r="AH853" i="25"/>
  <c r="AF853" i="25" a="1"/>
  <c r="AF853" i="25" s="1"/>
  <c r="AG853" i="25" s="1"/>
  <c r="AJ854" i="25"/>
  <c r="AI854" i="25"/>
  <c r="AH854" i="25"/>
  <c r="AF854" i="25" a="1"/>
  <c r="AF854" i="25" s="1"/>
  <c r="AG854" i="25" s="1"/>
  <c r="AJ855" i="25"/>
  <c r="AI855" i="25"/>
  <c r="AH855" i="25"/>
  <c r="AF855" i="25" a="1"/>
  <c r="AF855" i="25" s="1"/>
  <c r="AG855" i="25" s="1"/>
  <c r="AJ856" i="25"/>
  <c r="AI856" i="25"/>
  <c r="AH856" i="25"/>
  <c r="AF856" i="25" a="1"/>
  <c r="AF856" i="25" s="1"/>
  <c r="AG856" i="25" s="1"/>
  <c r="AJ857" i="25"/>
  <c r="AI857" i="25"/>
  <c r="AH857" i="25"/>
  <c r="AF857" i="25" a="1"/>
  <c r="AF857" i="25" s="1"/>
  <c r="AG857" i="25" s="1"/>
  <c r="AJ858" i="25"/>
  <c r="AI858" i="25"/>
  <c r="AH858" i="25"/>
  <c r="AF858" i="25" a="1"/>
  <c r="AF858" i="25" s="1"/>
  <c r="AG858" i="25" s="1"/>
  <c r="AJ859" i="25"/>
  <c r="AI859" i="25"/>
  <c r="AH859" i="25"/>
  <c r="AF859" i="25" a="1"/>
  <c r="AF859" i="25" s="1"/>
  <c r="AG859" i="25" s="1"/>
  <c r="AJ860" i="25"/>
  <c r="AI860" i="25"/>
  <c r="AH860" i="25"/>
  <c r="AF860" i="25" a="1"/>
  <c r="AF860" i="25" s="1"/>
  <c r="AG860" i="25" s="1"/>
  <c r="AJ861" i="25"/>
  <c r="AI861" i="25"/>
  <c r="AH861" i="25"/>
  <c r="AF861" i="25" a="1"/>
  <c r="AF861" i="25" s="1"/>
  <c r="AG861" i="25" s="1"/>
  <c r="AJ862" i="25"/>
  <c r="AI862" i="25"/>
  <c r="AH862" i="25"/>
  <c r="AF862" i="25" a="1"/>
  <c r="AF862" i="25" s="1"/>
  <c r="AG862" i="25" s="1"/>
  <c r="AJ863" i="25"/>
  <c r="AI863" i="25"/>
  <c r="AH863" i="25"/>
  <c r="AF863" i="25" a="1"/>
  <c r="AF863" i="25" s="1"/>
  <c r="AG863" i="25" s="1"/>
  <c r="AJ864" i="25"/>
  <c r="AI864" i="25"/>
  <c r="AH864" i="25"/>
  <c r="AF864" i="25" a="1"/>
  <c r="AF864" i="25" s="1"/>
  <c r="AG864" i="25" s="1"/>
  <c r="AJ865" i="25"/>
  <c r="AI865" i="25"/>
  <c r="AH865" i="25"/>
  <c r="AF865" i="25" a="1"/>
  <c r="AF865" i="25" s="1"/>
  <c r="AG865" i="25" s="1"/>
  <c r="AJ867" i="25"/>
  <c r="AI867" i="25"/>
  <c r="AH867" i="25"/>
  <c r="AF867" i="25" a="1"/>
  <c r="AF867" i="25" s="1"/>
  <c r="AG867" i="25" s="1"/>
  <c r="AJ868" i="25"/>
  <c r="AI868" i="25"/>
  <c r="AH868" i="25"/>
  <c r="AF868" i="25" a="1"/>
  <c r="AF868" i="25" s="1"/>
  <c r="AG868" i="25" s="1"/>
  <c r="AJ869" i="25"/>
  <c r="AI869" i="25"/>
  <c r="AH869" i="25"/>
  <c r="AF869" i="25" a="1"/>
  <c r="AF869" i="25" s="1"/>
  <c r="AG869" i="25" s="1"/>
  <c r="AJ870" i="25"/>
  <c r="AI870" i="25"/>
  <c r="AH870" i="25"/>
  <c r="AF870" i="25" a="1"/>
  <c r="AF870" i="25" s="1"/>
  <c r="AG870" i="25" s="1"/>
  <c r="AJ871" i="25"/>
  <c r="AI871" i="25"/>
  <c r="AH871" i="25"/>
  <c r="AF871" i="25" a="1"/>
  <c r="AF871" i="25" s="1"/>
  <c r="AG871" i="25" s="1"/>
  <c r="AJ872" i="25"/>
  <c r="AI872" i="25"/>
  <c r="AH872" i="25"/>
  <c r="AF872" i="25" a="1"/>
  <c r="AF872" i="25" s="1"/>
  <c r="AG872" i="25" s="1"/>
  <c r="AJ873" i="25"/>
  <c r="AI873" i="25"/>
  <c r="AH873" i="25"/>
  <c r="AF873" i="25" a="1"/>
  <c r="AF873" i="25" s="1"/>
  <c r="AG873" i="25" s="1"/>
  <c r="AJ874" i="25"/>
  <c r="AI874" i="25"/>
  <c r="AH874" i="25"/>
  <c r="AF874" i="25" a="1"/>
  <c r="AF874" i="25" s="1"/>
  <c r="AG874" i="25" s="1"/>
  <c r="AJ875" i="25"/>
  <c r="AI875" i="25"/>
  <c r="AH875" i="25"/>
  <c r="AF875" i="25" a="1"/>
  <c r="AF875" i="25" s="1"/>
  <c r="AG875" i="25" s="1"/>
  <c r="AJ876" i="25"/>
  <c r="AI876" i="25"/>
  <c r="AH876" i="25"/>
  <c r="AF876" i="25" a="1"/>
  <c r="AF876" i="25" s="1"/>
  <c r="AG876" i="25" s="1"/>
  <c r="AJ877" i="25"/>
  <c r="AI877" i="25"/>
  <c r="AH877" i="25"/>
  <c r="AF877" i="25" a="1"/>
  <c r="AF877" i="25" s="1"/>
  <c r="AG877" i="25" s="1"/>
  <c r="AJ878" i="25"/>
  <c r="AI878" i="25"/>
  <c r="AH878" i="25"/>
  <c r="AF878" i="25" a="1"/>
  <c r="AF878" i="25" s="1"/>
  <c r="AG878" i="25" s="1"/>
  <c r="AJ879" i="25"/>
  <c r="AI879" i="25"/>
  <c r="AH879" i="25"/>
  <c r="AF879" i="25" a="1"/>
  <c r="AF879" i="25" s="1"/>
  <c r="AG879" i="25" s="1"/>
  <c r="AJ880" i="25"/>
  <c r="AI880" i="25"/>
  <c r="AH880" i="25"/>
  <c r="AF880" i="25" a="1"/>
  <c r="AF880" i="25" s="1"/>
  <c r="AG880" i="25" s="1"/>
  <c r="AJ881" i="25"/>
  <c r="AI881" i="25"/>
  <c r="AH881" i="25"/>
  <c r="AF881" i="25" a="1"/>
  <c r="AF881" i="25" s="1"/>
  <c r="AG881" i="25" s="1"/>
  <c r="AJ882" i="25"/>
  <c r="AI882" i="25"/>
  <c r="AH882" i="25"/>
  <c r="AF882" i="25" a="1"/>
  <c r="AF882" i="25" s="1"/>
  <c r="AG882" i="25" s="1"/>
  <c r="AJ883" i="25"/>
  <c r="AI883" i="25"/>
  <c r="AH883" i="25"/>
  <c r="AF883" i="25" a="1"/>
  <c r="AF883" i="25" s="1"/>
  <c r="AG883" i="25" s="1"/>
  <c r="AJ884" i="25"/>
  <c r="AI884" i="25"/>
  <c r="AH884" i="25"/>
  <c r="AF884" i="25" a="1"/>
  <c r="AF884" i="25" s="1"/>
  <c r="AG884" i="25" s="1"/>
  <c r="AJ885" i="25"/>
  <c r="AI885" i="25"/>
  <c r="AH885" i="25"/>
  <c r="AF885" i="25" a="1"/>
  <c r="AF885" i="25" s="1"/>
  <c r="AG885" i="25" s="1"/>
  <c r="AJ886" i="25"/>
  <c r="AI886" i="25"/>
  <c r="AH886" i="25"/>
  <c r="AF886" i="25" a="1"/>
  <c r="AF886" i="25" s="1"/>
  <c r="AG886" i="25" s="1"/>
  <c r="AJ888" i="25"/>
  <c r="AI888" i="25"/>
  <c r="AH888" i="25"/>
  <c r="AF888" i="25" a="1"/>
  <c r="AF888" i="25" s="1"/>
  <c r="AG888" i="25" s="1"/>
  <c r="AJ889" i="25"/>
  <c r="AI889" i="25"/>
  <c r="AH889" i="25"/>
  <c r="AF889" i="25" a="1"/>
  <c r="AF889" i="25" s="1"/>
  <c r="AG889" i="25" s="1"/>
  <c r="AJ890" i="25"/>
  <c r="AI890" i="25"/>
  <c r="AH890" i="25"/>
  <c r="AF890" i="25" a="1"/>
  <c r="AF890" i="25" s="1"/>
  <c r="AG890" i="25" s="1"/>
  <c r="AJ891" i="25"/>
  <c r="AI891" i="25"/>
  <c r="AH891" i="25"/>
  <c r="AF891" i="25" a="1"/>
  <c r="AF891" i="25" s="1"/>
  <c r="AG891" i="25" s="1"/>
  <c r="AJ892" i="25"/>
  <c r="AI892" i="25"/>
  <c r="AH892" i="25"/>
  <c r="AF892" i="25" a="1"/>
  <c r="AF892" i="25" s="1"/>
  <c r="AG892" i="25" s="1"/>
  <c r="AJ893" i="25"/>
  <c r="AI893" i="25"/>
  <c r="AH893" i="25"/>
  <c r="AF893" i="25" a="1"/>
  <c r="AF893" i="25" s="1"/>
  <c r="AG893" i="25" s="1"/>
  <c r="AJ894" i="25"/>
  <c r="AI894" i="25"/>
  <c r="AH894" i="25"/>
  <c r="AF894" i="25" a="1"/>
  <c r="AF894" i="25" s="1"/>
  <c r="AG894" i="25" s="1"/>
  <c r="AJ895" i="25"/>
  <c r="AI895" i="25"/>
  <c r="AH895" i="25"/>
  <c r="AF895" i="25" a="1"/>
  <c r="AF895" i="25" s="1"/>
  <c r="AG895" i="25" s="1"/>
  <c r="AJ896" i="25"/>
  <c r="AI896" i="25"/>
  <c r="AH896" i="25"/>
  <c r="AF896" i="25" a="1"/>
  <c r="AF896" i="25" s="1"/>
  <c r="AG896" i="25" s="1"/>
  <c r="AJ897" i="25"/>
  <c r="AI897" i="25"/>
  <c r="AH897" i="25"/>
  <c r="AF897" i="25" a="1"/>
  <c r="AF897" i="25" s="1"/>
  <c r="AG897" i="25" s="1"/>
  <c r="AJ898" i="25"/>
  <c r="AI898" i="25"/>
  <c r="AH898" i="25"/>
  <c r="AF898" i="25" a="1"/>
  <c r="AF898" i="25" s="1"/>
  <c r="AG898" i="25" s="1"/>
  <c r="AJ900" i="25"/>
  <c r="AI900" i="25"/>
  <c r="AH900" i="25"/>
  <c r="AF900" i="25" a="1"/>
  <c r="AF900" i="25" s="1"/>
  <c r="AG900" i="25" s="1"/>
  <c r="AJ901" i="25"/>
  <c r="AI901" i="25"/>
  <c r="AH901" i="25"/>
  <c r="AF901" i="25" a="1"/>
  <c r="AF901" i="25" s="1"/>
  <c r="AG901" i="25" s="1"/>
  <c r="AJ902" i="25"/>
  <c r="AI902" i="25"/>
  <c r="AH902" i="25"/>
  <c r="AF902" i="25" a="1"/>
  <c r="AF902" i="25" s="1"/>
  <c r="AG902" i="25" s="1"/>
  <c r="AJ903" i="25"/>
  <c r="AI903" i="25"/>
  <c r="AH903" i="25"/>
  <c r="AF903" i="25" a="1"/>
  <c r="AF903" i="25" s="1"/>
  <c r="AG903" i="25" s="1"/>
  <c r="AJ904" i="25"/>
  <c r="AI904" i="25"/>
  <c r="AH904" i="25"/>
  <c r="AF904" i="25" a="1"/>
  <c r="AF904" i="25" s="1"/>
  <c r="AG904" i="25" s="1"/>
  <c r="AJ907" i="25"/>
  <c r="AI907" i="25"/>
  <c r="AH907" i="25"/>
  <c r="AF907" i="25" a="1"/>
  <c r="AF907" i="25" s="1"/>
  <c r="AG907" i="25" s="1"/>
  <c r="AJ1385" i="25"/>
  <c r="AI1385" i="25"/>
  <c r="AH1385" i="25"/>
  <c r="AF1385" i="25" a="1"/>
  <c r="AF1385" i="25" s="1"/>
  <c r="AG1385" i="25" s="1"/>
  <c r="AJ905" i="25"/>
  <c r="AI905" i="25"/>
  <c r="AH905" i="25"/>
  <c r="AF905" i="25" a="1"/>
  <c r="AF905" i="25" s="1"/>
  <c r="AG905" i="25" s="1"/>
  <c r="AJ908" i="25"/>
  <c r="AI908" i="25"/>
  <c r="AH908" i="25"/>
  <c r="AF908" i="25" a="1"/>
  <c r="AF908" i="25" s="1"/>
  <c r="AG908" i="25" s="1"/>
  <c r="AJ909" i="25"/>
  <c r="AI909" i="25"/>
  <c r="AH909" i="25"/>
  <c r="AF909" i="25" a="1"/>
  <c r="AF909" i="25" s="1"/>
  <c r="AG909" i="25" s="1"/>
  <c r="AJ910" i="25"/>
  <c r="AI910" i="25"/>
  <c r="AH910" i="25"/>
  <c r="AF910" i="25" a="1"/>
  <c r="AF910" i="25" s="1"/>
  <c r="AG910" i="25" s="1"/>
  <c r="AJ911" i="25"/>
  <c r="AI911" i="25"/>
  <c r="AH911" i="25"/>
  <c r="AF911" i="25" a="1"/>
  <c r="AF911" i="25" s="1"/>
  <c r="AG911" i="25" s="1"/>
  <c r="AJ912" i="25"/>
  <c r="AI912" i="25"/>
  <c r="AH912" i="25"/>
  <c r="AF912" i="25" a="1"/>
  <c r="AF912" i="25" s="1"/>
  <c r="AG912" i="25" s="1"/>
  <c r="AJ914" i="25"/>
  <c r="AI914" i="25"/>
  <c r="AH914" i="25"/>
  <c r="AF914" i="25" a="1"/>
  <c r="AF914" i="25" s="1"/>
  <c r="AG914" i="25" s="1"/>
  <c r="AJ913" i="25"/>
  <c r="AI913" i="25"/>
  <c r="AH913" i="25"/>
  <c r="AF913" i="25" a="1"/>
  <c r="AF913" i="25" s="1"/>
  <c r="AG913" i="25" s="1"/>
  <c r="AJ915" i="25"/>
  <c r="AI915" i="25"/>
  <c r="AH915" i="25"/>
  <c r="AF915" i="25" a="1"/>
  <c r="AF915" i="25" s="1"/>
  <c r="AG915" i="25" s="1"/>
  <c r="AJ916" i="25"/>
  <c r="AI916" i="25"/>
  <c r="AH916" i="25"/>
  <c r="AF916" i="25" a="1"/>
  <c r="AF916" i="25" s="1"/>
  <c r="AG916" i="25" s="1"/>
  <c r="AJ917" i="25"/>
  <c r="AI917" i="25"/>
  <c r="AH917" i="25"/>
  <c r="AF917" i="25" a="1"/>
  <c r="AF917" i="25" s="1"/>
  <c r="AG917" i="25" s="1"/>
  <c r="AJ918" i="25"/>
  <c r="AI918" i="25"/>
  <c r="AH918" i="25"/>
  <c r="AF918" i="25" a="1"/>
  <c r="AF918" i="25" s="1"/>
  <c r="AG918" i="25" s="1"/>
  <c r="AJ919" i="25"/>
  <c r="AI919" i="25"/>
  <c r="AH919" i="25"/>
  <c r="AF919" i="25" a="1"/>
  <c r="AF919" i="25" s="1"/>
  <c r="AG919" i="25" s="1"/>
  <c r="AJ920" i="25"/>
  <c r="AI920" i="25"/>
  <c r="AH920" i="25"/>
  <c r="AF920" i="25" a="1"/>
  <c r="AF920" i="25" s="1"/>
  <c r="AG920" i="25" s="1"/>
  <c r="AJ921" i="25"/>
  <c r="AI921" i="25"/>
  <c r="AH921" i="25"/>
  <c r="AF921" i="25" a="1"/>
  <c r="AF921" i="25" s="1"/>
  <c r="AG921" i="25" s="1"/>
  <c r="AJ922" i="25"/>
  <c r="AI922" i="25"/>
  <c r="AH922" i="25"/>
  <c r="AF922" i="25" a="1"/>
  <c r="AF922" i="25" s="1"/>
  <c r="AG922" i="25" s="1"/>
  <c r="AJ923" i="25"/>
  <c r="AI923" i="25"/>
  <c r="AH923" i="25"/>
  <c r="AF923" i="25" a="1"/>
  <c r="AF923" i="25" s="1"/>
  <c r="AG923" i="25" s="1"/>
  <c r="AJ924" i="25"/>
  <c r="AI924" i="25"/>
  <c r="AH924" i="25"/>
  <c r="AF924" i="25" a="1"/>
  <c r="AF924" i="25" s="1"/>
  <c r="AG924" i="25" s="1"/>
  <c r="AJ926" i="25"/>
  <c r="AI926" i="25"/>
  <c r="AH926" i="25"/>
  <c r="AF926" i="25" a="1"/>
  <c r="AF926" i="25" s="1"/>
  <c r="AG926" i="25" s="1"/>
  <c r="AJ925" i="25"/>
  <c r="AI925" i="25"/>
  <c r="AH925" i="25"/>
  <c r="AF925" i="25" a="1"/>
  <c r="AF925" i="25" s="1"/>
  <c r="AG925" i="25" s="1"/>
  <c r="AJ927" i="25"/>
  <c r="AI927" i="25"/>
  <c r="AH927" i="25"/>
  <c r="AF927" i="25" a="1"/>
  <c r="AF927" i="25" s="1"/>
  <c r="AG927" i="25" s="1"/>
  <c r="AJ928" i="25"/>
  <c r="AI928" i="25"/>
  <c r="AH928" i="25"/>
  <c r="AF928" i="25" a="1"/>
  <c r="AF928" i="25" s="1"/>
  <c r="AG928" i="25" s="1"/>
  <c r="AJ929" i="25"/>
  <c r="AI929" i="25"/>
  <c r="AH929" i="25"/>
  <c r="AF929" i="25" a="1"/>
  <c r="AF929" i="25" s="1"/>
  <c r="AG929" i="25" s="1"/>
  <c r="AJ930" i="25"/>
  <c r="AI930" i="25"/>
  <c r="AH930" i="25"/>
  <c r="AF930" i="25" a="1"/>
  <c r="AF930" i="25" s="1"/>
  <c r="AG930" i="25" s="1"/>
  <c r="AJ931" i="25"/>
  <c r="AI931" i="25"/>
  <c r="AH931" i="25"/>
  <c r="AF931" i="25" a="1"/>
  <c r="AF931" i="25" s="1"/>
  <c r="AG931" i="25" s="1"/>
  <c r="AJ932" i="25"/>
  <c r="AI932" i="25"/>
  <c r="AH932" i="25"/>
  <c r="AF932" i="25" a="1"/>
  <c r="AF932" i="25" s="1"/>
  <c r="AG932" i="25" s="1"/>
  <c r="AJ933" i="25"/>
  <c r="AI933" i="25"/>
  <c r="AH933" i="25"/>
  <c r="AF933" i="25" a="1"/>
  <c r="AF933" i="25" s="1"/>
  <c r="AG933" i="25" s="1"/>
  <c r="AJ934" i="25"/>
  <c r="AI934" i="25"/>
  <c r="AH934" i="25"/>
  <c r="AF934" i="25" a="1"/>
  <c r="AF934" i="25" s="1"/>
  <c r="AG934" i="25" s="1"/>
  <c r="AJ935" i="25"/>
  <c r="AI935" i="25"/>
  <c r="AH935" i="25"/>
  <c r="AF935" i="25" a="1"/>
  <c r="AF935" i="25" s="1"/>
  <c r="AG935" i="25" s="1"/>
  <c r="AJ937" i="25"/>
  <c r="AI937" i="25"/>
  <c r="AH937" i="25"/>
  <c r="AF937" i="25" a="1"/>
  <c r="AF937" i="25" s="1"/>
  <c r="AG937" i="25" s="1"/>
  <c r="AJ936" i="25"/>
  <c r="AI936" i="25"/>
  <c r="AH936" i="25"/>
  <c r="AF936" i="25" a="1"/>
  <c r="AF936" i="25" s="1"/>
  <c r="AG936" i="25" s="1"/>
  <c r="AJ938" i="25"/>
  <c r="AI938" i="25"/>
  <c r="AH938" i="25"/>
  <c r="AF938" i="25" a="1"/>
  <c r="AF938" i="25" s="1"/>
  <c r="AG938" i="25" s="1"/>
  <c r="AJ939" i="25"/>
  <c r="AI939" i="25"/>
  <c r="AH939" i="25"/>
  <c r="AF939" i="25" a="1"/>
  <c r="AF939" i="25" s="1"/>
  <c r="AG939" i="25" s="1"/>
  <c r="AJ940" i="25"/>
  <c r="AI940" i="25"/>
  <c r="AH940" i="25"/>
  <c r="AF940" i="25" a="1"/>
  <c r="AF940" i="25" s="1"/>
  <c r="AG940" i="25" s="1"/>
  <c r="AJ941" i="25"/>
  <c r="AI941" i="25"/>
  <c r="AH941" i="25"/>
  <c r="AF941" i="25" a="1"/>
  <c r="AF941" i="25" s="1"/>
  <c r="AG941" i="25" s="1"/>
  <c r="AJ942" i="25"/>
  <c r="AI942" i="25"/>
  <c r="AH942" i="25"/>
  <c r="AF942" i="25" a="1"/>
  <c r="AF942" i="25" s="1"/>
  <c r="AG942" i="25" s="1"/>
  <c r="AJ944" i="25"/>
  <c r="AI944" i="25"/>
  <c r="AH944" i="25"/>
  <c r="AF944" i="25" a="1"/>
  <c r="AF944" i="25" s="1"/>
  <c r="AG944" i="25" s="1"/>
  <c r="AJ943" i="25"/>
  <c r="AI943" i="25"/>
  <c r="AH943" i="25"/>
  <c r="AF943" i="25" a="1"/>
  <c r="AF943" i="25" s="1"/>
  <c r="AG943" i="25" s="1"/>
  <c r="AJ945" i="25"/>
  <c r="AI945" i="25"/>
  <c r="AH945" i="25"/>
  <c r="AF945" i="25" a="1"/>
  <c r="AF945" i="25" s="1"/>
  <c r="AG945" i="25" s="1"/>
  <c r="AJ946" i="25"/>
  <c r="AI946" i="25"/>
  <c r="AH946" i="25"/>
  <c r="AF946" i="25" a="1"/>
  <c r="AF946" i="25" s="1"/>
  <c r="AG946" i="25" s="1"/>
  <c r="AJ947" i="25"/>
  <c r="AI947" i="25"/>
  <c r="AH947" i="25"/>
  <c r="AF947" i="25" a="1"/>
  <c r="AF947" i="25" s="1"/>
  <c r="AG947" i="25" s="1"/>
  <c r="AJ948" i="25"/>
  <c r="AI948" i="25"/>
  <c r="AH948" i="25"/>
  <c r="AF948" i="25" a="1"/>
  <c r="AF948" i="25" s="1"/>
  <c r="AG948" i="25" s="1"/>
  <c r="AJ949" i="25"/>
  <c r="AI949" i="25"/>
  <c r="AH949" i="25"/>
  <c r="AF949" i="25" a="1"/>
  <c r="AF949" i="25" s="1"/>
  <c r="AG949" i="25" s="1"/>
  <c r="AJ950" i="25"/>
  <c r="AI950" i="25"/>
  <c r="AH950" i="25"/>
  <c r="AF950" i="25" a="1"/>
  <c r="AF950" i="25" s="1"/>
  <c r="AG950" i="25" s="1"/>
  <c r="AJ951" i="25"/>
  <c r="AI951" i="25"/>
  <c r="AH951" i="25"/>
  <c r="AF951" i="25" a="1"/>
  <c r="AF951" i="25" s="1"/>
  <c r="AG951" i="25" s="1"/>
  <c r="AJ952" i="25"/>
  <c r="AI952" i="25"/>
  <c r="AH952" i="25"/>
  <c r="AF952" i="25" a="1"/>
  <c r="AF952" i="25" s="1"/>
  <c r="AG952" i="25" s="1"/>
  <c r="AJ954" i="25"/>
  <c r="AI954" i="25"/>
  <c r="AH954" i="25"/>
  <c r="AF954" i="25" a="1"/>
  <c r="AF954" i="25" s="1"/>
  <c r="AG954" i="25" s="1"/>
  <c r="AJ955" i="25"/>
  <c r="AI955" i="25"/>
  <c r="AH955" i="25"/>
  <c r="AF955" i="25" a="1"/>
  <c r="AF955" i="25" s="1"/>
  <c r="AG955" i="25" s="1"/>
  <c r="AJ956" i="25"/>
  <c r="AI956" i="25"/>
  <c r="AH956" i="25"/>
  <c r="AF956" i="25" a="1"/>
  <c r="AF956" i="25" s="1"/>
  <c r="AG956" i="25" s="1"/>
  <c r="AJ957" i="25"/>
  <c r="AI957" i="25"/>
  <c r="AH957" i="25"/>
  <c r="AF957" i="25" a="1"/>
  <c r="AF957" i="25" s="1"/>
  <c r="AG957" i="25" s="1"/>
  <c r="AJ958" i="25"/>
  <c r="AI958" i="25"/>
  <c r="AH958" i="25"/>
  <c r="AF958" i="25" a="1"/>
  <c r="AF958" i="25" s="1"/>
  <c r="AG958" i="25" s="1"/>
  <c r="AJ959" i="25"/>
  <c r="AI959" i="25"/>
  <c r="AH959" i="25"/>
  <c r="AF959" i="25" a="1"/>
  <c r="AF959" i="25" s="1"/>
  <c r="AG959" i="25" s="1"/>
  <c r="AJ960" i="25"/>
  <c r="AI960" i="25"/>
  <c r="AH960" i="25"/>
  <c r="AF960" i="25" a="1"/>
  <c r="AF960" i="25" s="1"/>
  <c r="AG960" i="25" s="1"/>
  <c r="AJ961" i="25"/>
  <c r="AI961" i="25"/>
  <c r="AH961" i="25"/>
  <c r="AF961" i="25" a="1"/>
  <c r="AF961" i="25" s="1"/>
  <c r="AG961" i="25" s="1"/>
  <c r="AJ962" i="25"/>
  <c r="AI962" i="25"/>
  <c r="AH962" i="25"/>
  <c r="AF962" i="25" a="1"/>
  <c r="AF962" i="25" s="1"/>
  <c r="AG962" i="25" s="1"/>
  <c r="AJ964" i="25"/>
  <c r="AI964" i="25"/>
  <c r="AH964" i="25"/>
  <c r="AF964" i="25" a="1"/>
  <c r="AF964" i="25" s="1"/>
  <c r="AG964" i="25" s="1"/>
  <c r="AJ963" i="25"/>
  <c r="AI963" i="25"/>
  <c r="AH963" i="25"/>
  <c r="AF963" i="25" a="1"/>
  <c r="AF963" i="25" s="1"/>
  <c r="AG963" i="25" s="1"/>
  <c r="AJ965" i="25"/>
  <c r="AI965" i="25"/>
  <c r="AH965" i="25"/>
  <c r="AF965" i="25" a="1"/>
  <c r="AF965" i="25" s="1"/>
  <c r="AG965" i="25" s="1"/>
  <c r="AJ966" i="25"/>
  <c r="AI966" i="25"/>
  <c r="AH966" i="25"/>
  <c r="AF966" i="25" a="1"/>
  <c r="AF966" i="25" s="1"/>
  <c r="AG966" i="25" s="1"/>
  <c r="AJ967" i="25"/>
  <c r="AI967" i="25"/>
  <c r="AH967" i="25"/>
  <c r="AF967" i="25" a="1"/>
  <c r="AF967" i="25" s="1"/>
  <c r="AG967" i="25" s="1"/>
  <c r="AJ968" i="25"/>
  <c r="AI968" i="25"/>
  <c r="AH968" i="25"/>
  <c r="AF968" i="25" a="1"/>
  <c r="AF968" i="25" s="1"/>
  <c r="AG968" i="25" s="1"/>
  <c r="AJ969" i="25"/>
  <c r="AI969" i="25"/>
  <c r="AH969" i="25"/>
  <c r="AF969" i="25" a="1"/>
  <c r="AF969" i="25" s="1"/>
  <c r="AG969" i="25" s="1"/>
  <c r="AJ970" i="25"/>
  <c r="AI970" i="25"/>
  <c r="AH970" i="25"/>
  <c r="AF970" i="25" a="1"/>
  <c r="AF970" i="25" s="1"/>
  <c r="AG970" i="25" s="1"/>
  <c r="AJ971" i="25"/>
  <c r="AI971" i="25"/>
  <c r="AH971" i="25"/>
  <c r="AF971" i="25" a="1"/>
  <c r="AF971" i="25" s="1"/>
  <c r="AG971" i="25" s="1"/>
  <c r="AJ972" i="25"/>
  <c r="AI972" i="25"/>
  <c r="AH972" i="25"/>
  <c r="AF972" i="25" a="1"/>
  <c r="AF972" i="25" s="1"/>
  <c r="AG972" i="25" s="1"/>
  <c r="AJ973" i="25"/>
  <c r="AI973" i="25"/>
  <c r="AH973" i="25"/>
  <c r="AF973" i="25" a="1"/>
  <c r="AF973" i="25" s="1"/>
  <c r="AG973" i="25" s="1"/>
  <c r="AJ974" i="25"/>
  <c r="AI974" i="25"/>
  <c r="AH974" i="25"/>
  <c r="AF974" i="25" a="1"/>
  <c r="AF974" i="25" s="1"/>
  <c r="AG974" i="25" s="1"/>
  <c r="AJ975" i="25"/>
  <c r="AI975" i="25"/>
  <c r="AH975" i="25"/>
  <c r="AF975" i="25" a="1"/>
  <c r="AF975" i="25" s="1"/>
  <c r="AG975" i="25" s="1"/>
  <c r="AJ976" i="25"/>
  <c r="AI976" i="25"/>
  <c r="AH976" i="25"/>
  <c r="AF976" i="25" a="1"/>
  <c r="AF976" i="25" s="1"/>
  <c r="AG976" i="25" s="1"/>
  <c r="AJ977" i="25"/>
  <c r="AI977" i="25"/>
  <c r="AH977" i="25"/>
  <c r="AF977" i="25" a="1"/>
  <c r="AF977" i="25" s="1"/>
  <c r="AG977" i="25" s="1"/>
  <c r="AJ978" i="25"/>
  <c r="AI978" i="25"/>
  <c r="AH978" i="25"/>
  <c r="AF978" i="25" a="1"/>
  <c r="AF978" i="25" s="1"/>
  <c r="AG978" i="25" s="1"/>
  <c r="AJ979" i="25"/>
  <c r="AI979" i="25"/>
  <c r="AH979" i="25"/>
  <c r="AF979" i="25" a="1"/>
  <c r="AF979" i="25" s="1"/>
  <c r="AG979" i="25" s="1"/>
  <c r="AJ982" i="25"/>
  <c r="AI982" i="25"/>
  <c r="AH982" i="25"/>
  <c r="AF982" i="25" a="1"/>
  <c r="AF982" i="25" s="1"/>
  <c r="AG982" i="25" s="1"/>
  <c r="AJ981" i="25"/>
  <c r="AI981" i="25"/>
  <c r="AH981" i="25"/>
  <c r="AF981" i="25" a="1"/>
  <c r="AF981" i="25" s="1"/>
  <c r="AG981" i="25" s="1"/>
  <c r="AJ980" i="25"/>
  <c r="AI980" i="25"/>
  <c r="AH980" i="25"/>
  <c r="AF980" i="25" a="1"/>
  <c r="AF980" i="25" s="1"/>
  <c r="AG980" i="25" s="1"/>
  <c r="AJ983" i="25"/>
  <c r="AI983" i="25"/>
  <c r="AH983" i="25"/>
  <c r="AF983" i="25" a="1"/>
  <c r="AF983" i="25" s="1"/>
  <c r="AG983" i="25" s="1"/>
  <c r="AJ984" i="25"/>
  <c r="AI984" i="25"/>
  <c r="AH984" i="25"/>
  <c r="AF984" i="25" a="1"/>
  <c r="AF984" i="25" s="1"/>
  <c r="AG984" i="25" s="1"/>
  <c r="AJ985" i="25"/>
  <c r="AI985" i="25"/>
  <c r="AH985" i="25"/>
  <c r="AF985" i="25" a="1"/>
  <c r="AF985" i="25" s="1"/>
  <c r="AG985" i="25" s="1"/>
  <c r="AJ986" i="25"/>
  <c r="AI986" i="25"/>
  <c r="AH986" i="25"/>
  <c r="AF986" i="25" a="1"/>
  <c r="AF986" i="25" s="1"/>
  <c r="AG986" i="25" s="1"/>
  <c r="AJ987" i="25"/>
  <c r="AI987" i="25"/>
  <c r="AH987" i="25"/>
  <c r="AF987" i="25" a="1"/>
  <c r="AF987" i="25" s="1"/>
  <c r="AG987" i="25" s="1"/>
  <c r="AJ988" i="25"/>
  <c r="AI988" i="25"/>
  <c r="AH988" i="25"/>
  <c r="AF988" i="25" a="1"/>
  <c r="AF988" i="25" s="1"/>
  <c r="AG988" i="25" s="1"/>
  <c r="AJ989" i="25"/>
  <c r="AI989" i="25"/>
  <c r="AH989" i="25"/>
  <c r="AF989" i="25" a="1"/>
  <c r="AF989" i="25" s="1"/>
  <c r="AG989" i="25" s="1"/>
  <c r="AJ990" i="25"/>
  <c r="AI990" i="25"/>
  <c r="AH990" i="25"/>
  <c r="AF990" i="25" a="1"/>
  <c r="AF990" i="25" s="1"/>
  <c r="AG990" i="25" s="1"/>
  <c r="AJ991" i="25"/>
  <c r="AI991" i="25"/>
  <c r="AH991" i="25"/>
  <c r="AF991" i="25" a="1"/>
  <c r="AF991" i="25" s="1"/>
  <c r="AG991" i="25" s="1"/>
  <c r="AJ993" i="25"/>
  <c r="AI993" i="25"/>
  <c r="AH993" i="25"/>
  <c r="AF993" i="25" a="1"/>
  <c r="AF993" i="25" s="1"/>
  <c r="AG993" i="25" s="1"/>
  <c r="AJ992" i="25"/>
  <c r="AI992" i="25"/>
  <c r="AH992" i="25"/>
  <c r="AF992" i="25" a="1"/>
  <c r="AF992" i="25" s="1"/>
  <c r="AG992" i="25" s="1"/>
  <c r="AJ994" i="25"/>
  <c r="AI994" i="25"/>
  <c r="AH994" i="25"/>
  <c r="AF994" i="25" a="1"/>
  <c r="AF994" i="25" s="1"/>
  <c r="AG994" i="25" s="1"/>
  <c r="AJ995" i="25"/>
  <c r="AI995" i="25"/>
  <c r="AH995" i="25"/>
  <c r="AF995" i="25" a="1"/>
  <c r="AF995" i="25" s="1"/>
  <c r="AG995" i="25" s="1"/>
  <c r="AJ996" i="25"/>
  <c r="AI996" i="25"/>
  <c r="AH996" i="25"/>
  <c r="AF996" i="25" a="1"/>
  <c r="AF996" i="25" s="1"/>
  <c r="AG996" i="25" s="1"/>
  <c r="AJ997" i="25"/>
  <c r="AI997" i="25"/>
  <c r="AH997" i="25"/>
  <c r="AF997" i="25" a="1"/>
  <c r="AF997" i="25" s="1"/>
  <c r="AG997" i="25" s="1"/>
  <c r="AJ998" i="25"/>
  <c r="AI998" i="25"/>
  <c r="AH998" i="25"/>
  <c r="AF998" i="25" a="1"/>
  <c r="AF998" i="25" s="1"/>
  <c r="AG998" i="25" s="1"/>
  <c r="AJ999" i="25"/>
  <c r="AI999" i="25"/>
  <c r="AH999" i="25"/>
  <c r="AF999" i="25" a="1"/>
  <c r="AF999" i="25" s="1"/>
  <c r="AG999" i="25" s="1"/>
  <c r="AJ1000" i="25"/>
  <c r="AI1000" i="25"/>
  <c r="AH1000" i="25"/>
  <c r="AF1000" i="25" a="1"/>
  <c r="AF1000" i="25" s="1"/>
  <c r="AG1000" i="25" s="1"/>
  <c r="AJ1001" i="25"/>
  <c r="AI1001" i="25"/>
  <c r="AH1001" i="25"/>
  <c r="AF1001" i="25" a="1"/>
  <c r="AF1001" i="25" s="1"/>
  <c r="AG1001" i="25" s="1"/>
  <c r="AJ1002" i="25"/>
  <c r="AI1002" i="25"/>
  <c r="AH1002" i="25"/>
  <c r="AF1002" i="25" a="1"/>
  <c r="AF1002" i="25" s="1"/>
  <c r="AG1002" i="25" s="1"/>
  <c r="AJ1004" i="25"/>
  <c r="AI1004" i="25"/>
  <c r="AH1004" i="25"/>
  <c r="AF1004" i="25" a="1"/>
  <c r="AF1004" i="25" s="1"/>
  <c r="AG1004" i="25" s="1"/>
  <c r="AJ1003" i="25"/>
  <c r="AI1003" i="25"/>
  <c r="AH1003" i="25"/>
  <c r="AF1003" i="25" a="1"/>
  <c r="AF1003" i="25" s="1"/>
  <c r="AG1003" i="25" s="1"/>
  <c r="AJ1005" i="25"/>
  <c r="AI1005" i="25"/>
  <c r="AH1005" i="25"/>
  <c r="AF1005" i="25" a="1"/>
  <c r="AF1005" i="25" s="1"/>
  <c r="AG1005" i="25" s="1"/>
  <c r="AJ1006" i="25"/>
  <c r="AI1006" i="25"/>
  <c r="AH1006" i="25"/>
  <c r="AF1006" i="25" a="1"/>
  <c r="AF1006" i="25" s="1"/>
  <c r="AG1006" i="25" s="1"/>
  <c r="AJ1007" i="25"/>
  <c r="AI1007" i="25"/>
  <c r="AH1007" i="25"/>
  <c r="AF1007" i="25" a="1"/>
  <c r="AF1007" i="25" s="1"/>
  <c r="AG1007" i="25" s="1"/>
  <c r="AJ1008" i="25"/>
  <c r="AI1008" i="25"/>
  <c r="AH1008" i="25"/>
  <c r="AF1008" i="25" a="1"/>
  <c r="AF1008" i="25" s="1"/>
  <c r="AG1008" i="25" s="1"/>
  <c r="AJ1009" i="25"/>
  <c r="AI1009" i="25"/>
  <c r="AH1009" i="25"/>
  <c r="AF1009" i="25" a="1"/>
  <c r="AF1009" i="25" s="1"/>
  <c r="AG1009" i="25" s="1"/>
  <c r="AJ1010" i="25"/>
  <c r="AI1010" i="25"/>
  <c r="AH1010" i="25"/>
  <c r="AF1010" i="25" a="1"/>
  <c r="AF1010" i="25" s="1"/>
  <c r="AG1010" i="25" s="1"/>
  <c r="AJ1011" i="25"/>
  <c r="AI1011" i="25"/>
  <c r="AH1011" i="25"/>
  <c r="AF1011" i="25" a="1"/>
  <c r="AF1011" i="25" s="1"/>
  <c r="AG1011" i="25" s="1"/>
  <c r="AJ1012" i="25"/>
  <c r="AI1012" i="25"/>
  <c r="AH1012" i="25"/>
  <c r="AF1012" i="25" a="1"/>
  <c r="AF1012" i="25" s="1"/>
  <c r="AG1012" i="25" s="1"/>
  <c r="AJ1013" i="25"/>
  <c r="AI1013" i="25"/>
  <c r="AH1013" i="25"/>
  <c r="AF1013" i="25" a="1"/>
  <c r="AF1013" i="25" s="1"/>
  <c r="AG1013" i="25" s="1"/>
  <c r="AJ1014" i="25"/>
  <c r="AI1014" i="25"/>
  <c r="AH1014" i="25"/>
  <c r="AF1014" i="25" a="1"/>
  <c r="AF1014" i="25" s="1"/>
  <c r="AG1014" i="25" s="1"/>
  <c r="AJ1016" i="25"/>
  <c r="AI1016" i="25"/>
  <c r="AH1016" i="25"/>
  <c r="AF1016" i="25" a="1"/>
  <c r="AF1016" i="25" s="1"/>
  <c r="AG1016" i="25" s="1"/>
  <c r="AJ1015" i="25"/>
  <c r="AI1015" i="25"/>
  <c r="AH1015" i="25"/>
  <c r="AF1015" i="25" a="1"/>
  <c r="AF1015" i="25" s="1"/>
  <c r="AG1015" i="25" s="1"/>
  <c r="AJ1017" i="25"/>
  <c r="AI1017" i="25"/>
  <c r="AH1017" i="25"/>
  <c r="AF1017" i="25" a="1"/>
  <c r="AF1017" i="25" s="1"/>
  <c r="AG1017" i="25" s="1"/>
  <c r="AJ1018" i="25"/>
  <c r="AI1018" i="25"/>
  <c r="AH1018" i="25"/>
  <c r="AF1018" i="25" a="1"/>
  <c r="AF1018" i="25" s="1"/>
  <c r="AG1018" i="25" s="1"/>
  <c r="AJ1019" i="25"/>
  <c r="AI1019" i="25"/>
  <c r="AH1019" i="25"/>
  <c r="AF1019" i="25" a="1"/>
  <c r="AF1019" i="25" s="1"/>
  <c r="AG1019" i="25" s="1"/>
  <c r="AJ1020" i="25"/>
  <c r="AI1020" i="25"/>
  <c r="AH1020" i="25"/>
  <c r="AF1020" i="25" a="1"/>
  <c r="AF1020" i="25" s="1"/>
  <c r="AG1020" i="25" s="1"/>
  <c r="AJ1021" i="25"/>
  <c r="AI1021" i="25"/>
  <c r="AH1021" i="25"/>
  <c r="AF1021" i="25" a="1"/>
  <c r="AF1021" i="25" s="1"/>
  <c r="AG1021" i="25" s="1"/>
  <c r="AJ1022" i="25"/>
  <c r="AI1022" i="25"/>
  <c r="AH1022" i="25"/>
  <c r="AF1022" i="25" a="1"/>
  <c r="AF1022" i="25" s="1"/>
  <c r="AG1022" i="25" s="1"/>
  <c r="AJ1024" i="25"/>
  <c r="AI1024" i="25"/>
  <c r="AH1024" i="25"/>
  <c r="AF1024" i="25" a="1"/>
  <c r="AF1024" i="25" s="1"/>
  <c r="AG1024" i="25" s="1"/>
  <c r="AJ1023" i="25"/>
  <c r="AI1023" i="25"/>
  <c r="AH1023" i="25"/>
  <c r="AF1023" i="25" a="1"/>
  <c r="AF1023" i="25" s="1"/>
  <c r="AG1023" i="25" s="1"/>
  <c r="AJ1025" i="25"/>
  <c r="AI1025" i="25"/>
  <c r="AH1025" i="25"/>
  <c r="AF1025" i="25" a="1"/>
  <c r="AF1025" i="25" s="1"/>
  <c r="AG1025" i="25" s="1"/>
  <c r="AJ1026" i="25"/>
  <c r="AI1026" i="25"/>
  <c r="AH1026" i="25"/>
  <c r="AF1026" i="25" a="1"/>
  <c r="AF1026" i="25" s="1"/>
  <c r="AG1026" i="25" s="1"/>
  <c r="AJ1027" i="25"/>
  <c r="AI1027" i="25"/>
  <c r="AH1027" i="25"/>
  <c r="AF1027" i="25" a="1"/>
  <c r="AF1027" i="25" s="1"/>
  <c r="AG1027" i="25" s="1"/>
  <c r="AJ1028" i="25"/>
  <c r="AI1028" i="25"/>
  <c r="AH1028" i="25"/>
  <c r="AF1028" i="25" a="1"/>
  <c r="AF1028" i="25" s="1"/>
  <c r="AG1028" i="25" s="1"/>
  <c r="AJ1029" i="25"/>
  <c r="AI1029" i="25"/>
  <c r="AH1029" i="25"/>
  <c r="AF1029" i="25" a="1"/>
  <c r="AF1029" i="25" s="1"/>
  <c r="AG1029" i="25" s="1"/>
  <c r="AJ1030" i="25"/>
  <c r="AI1030" i="25"/>
  <c r="AH1030" i="25"/>
  <c r="AF1030" i="25" a="1"/>
  <c r="AF1030" i="25" s="1"/>
  <c r="AG1030" i="25" s="1"/>
  <c r="AJ1031" i="25"/>
  <c r="AI1031" i="25"/>
  <c r="AH1031" i="25"/>
  <c r="AF1031" i="25" a="1"/>
  <c r="AF1031" i="25" s="1"/>
  <c r="AG1031" i="25" s="1"/>
  <c r="AJ1032" i="25"/>
  <c r="AI1032" i="25"/>
  <c r="AH1032" i="25"/>
  <c r="AF1032" i="25" a="1"/>
  <c r="AF1032" i="25" s="1"/>
  <c r="AG1032" i="25" s="1"/>
  <c r="AJ1033" i="25"/>
  <c r="AI1033" i="25"/>
  <c r="AH1033" i="25"/>
  <c r="AG1033" i="25"/>
  <c r="AF1033" i="25" a="1"/>
  <c r="AF1033" i="25" s="1"/>
  <c r="AJ1034" i="25"/>
  <c r="AI1034" i="25"/>
  <c r="AH1034" i="25"/>
  <c r="AF1034" i="25" a="1"/>
  <c r="AF1034" i="25" s="1"/>
  <c r="AG1034" i="25" s="1"/>
  <c r="AJ1035" i="25"/>
  <c r="AI1035" i="25"/>
  <c r="AH1035" i="25"/>
  <c r="AF1035" i="25" a="1"/>
  <c r="AF1035" i="25" s="1"/>
  <c r="AG1035" i="25" s="1"/>
  <c r="AJ1037" i="25"/>
  <c r="AI1037" i="25"/>
  <c r="AH1037" i="25"/>
  <c r="AF1037" i="25" a="1"/>
  <c r="AF1037" i="25" s="1"/>
  <c r="AG1037" i="25" s="1"/>
  <c r="AJ1039" i="25"/>
  <c r="AI1039" i="25"/>
  <c r="AH1039" i="25"/>
  <c r="AF1039" i="25" a="1"/>
  <c r="AF1039" i="25" s="1"/>
  <c r="AG1039" i="25" s="1"/>
  <c r="AJ1040" i="25"/>
  <c r="AI1040" i="25"/>
  <c r="AH1040" i="25"/>
  <c r="AF1040" i="25" a="1"/>
  <c r="AF1040" i="25" s="1"/>
  <c r="AG1040" i="25" s="1"/>
  <c r="AJ1042" i="25"/>
  <c r="AI1042" i="25"/>
  <c r="AH1042" i="25"/>
  <c r="AF1042" i="25" a="1"/>
  <c r="AF1042" i="25" s="1"/>
  <c r="AG1042" i="25" s="1"/>
  <c r="AJ1041" i="25"/>
  <c r="AI1041" i="25"/>
  <c r="AH1041" i="25"/>
  <c r="AF1041" i="25" a="1"/>
  <c r="AF1041" i="25" s="1"/>
  <c r="AG1041" i="25" s="1"/>
  <c r="AJ1044" i="25"/>
  <c r="AI1044" i="25"/>
  <c r="AH1044" i="25"/>
  <c r="AF1044" i="25" a="1"/>
  <c r="AF1044" i="25" s="1"/>
  <c r="AG1044" i="25" s="1"/>
  <c r="AJ1043" i="25"/>
  <c r="AI1043" i="25"/>
  <c r="AH1043" i="25"/>
  <c r="AF1043" i="25" a="1"/>
  <c r="AF1043" i="25" s="1"/>
  <c r="AG1043" i="25" s="1"/>
  <c r="AJ1045" i="25"/>
  <c r="AI1045" i="25"/>
  <c r="AH1045" i="25"/>
  <c r="AF1045" i="25" a="1"/>
  <c r="AF1045" i="25" s="1"/>
  <c r="AG1045" i="25" s="1"/>
  <c r="AJ1046" i="25"/>
  <c r="AI1046" i="25"/>
  <c r="AH1046" i="25"/>
  <c r="AF1046" i="25" a="1"/>
  <c r="AF1046" i="25" s="1"/>
  <c r="AG1046" i="25" s="1"/>
  <c r="AJ1436" i="25"/>
  <c r="AI1436" i="25"/>
  <c r="AH1436" i="25"/>
  <c r="AF1436" i="25" a="1"/>
  <c r="AF1436" i="25" s="1"/>
  <c r="AG1436" i="25" s="1"/>
  <c r="AJ1048" i="25"/>
  <c r="AI1048" i="25"/>
  <c r="AH1048" i="25"/>
  <c r="AF1048" i="25" a="1"/>
  <c r="AF1048" i="25" s="1"/>
  <c r="AG1048" i="25" s="1"/>
  <c r="AJ1047" i="25"/>
  <c r="AI1047" i="25"/>
  <c r="AH1047" i="25"/>
  <c r="AF1047" i="25" a="1"/>
  <c r="AF1047" i="25" s="1"/>
  <c r="AG1047" i="25" s="1"/>
  <c r="AJ1049" i="25"/>
  <c r="AI1049" i="25"/>
  <c r="AH1049" i="25"/>
  <c r="AF1049" i="25" a="1"/>
  <c r="AF1049" i="25" s="1"/>
  <c r="AG1049" i="25" s="1"/>
  <c r="AJ1050" i="25"/>
  <c r="AI1050" i="25"/>
  <c r="AH1050" i="25"/>
  <c r="AF1050" i="25" a="1"/>
  <c r="AF1050" i="25" s="1"/>
  <c r="AG1050" i="25" s="1"/>
  <c r="AJ1051" i="25"/>
  <c r="AI1051" i="25"/>
  <c r="AH1051" i="25"/>
  <c r="AF1051" i="25" a="1"/>
  <c r="AF1051" i="25" s="1"/>
  <c r="AG1051" i="25" s="1"/>
  <c r="AJ1052" i="25"/>
  <c r="AI1052" i="25"/>
  <c r="AH1052" i="25"/>
  <c r="AF1052" i="25" a="1"/>
  <c r="AF1052" i="25" s="1"/>
  <c r="AG1052" i="25" s="1"/>
  <c r="AJ1053" i="25"/>
  <c r="AI1053" i="25"/>
  <c r="AH1053" i="25"/>
  <c r="AF1053" i="25" a="1"/>
  <c r="AF1053" i="25" s="1"/>
  <c r="AG1053" i="25" s="1"/>
  <c r="AJ1054" i="25"/>
  <c r="AI1054" i="25"/>
  <c r="AH1054" i="25"/>
  <c r="AF1054" i="25" a="1"/>
  <c r="AF1054" i="25" s="1"/>
  <c r="AG1054" i="25" s="1"/>
  <c r="AJ1055" i="25"/>
  <c r="AI1055" i="25"/>
  <c r="AH1055" i="25"/>
  <c r="AF1055" i="25" a="1"/>
  <c r="AF1055" i="25" s="1"/>
  <c r="AG1055" i="25" s="1"/>
  <c r="AJ656" i="25"/>
  <c r="AI656" i="25"/>
  <c r="AH656" i="25"/>
  <c r="AF656" i="25" a="1"/>
  <c r="AF656" i="25" s="1"/>
  <c r="AG656" i="25" s="1"/>
  <c r="AJ1056" i="25"/>
  <c r="AI1056" i="25"/>
  <c r="AH1056" i="25"/>
  <c r="AF1056" i="25" a="1"/>
  <c r="AF1056" i="25" s="1"/>
  <c r="AG1056" i="25" s="1"/>
  <c r="AJ1057" i="25"/>
  <c r="AI1057" i="25"/>
  <c r="AH1057" i="25"/>
  <c r="AF1057" i="25" a="1"/>
  <c r="AF1057" i="25" s="1"/>
  <c r="AG1057" i="25" s="1"/>
  <c r="AJ1058" i="25"/>
  <c r="AI1058" i="25"/>
  <c r="AH1058" i="25"/>
  <c r="AF1058" i="25" a="1"/>
  <c r="AF1058" i="25" s="1"/>
  <c r="AG1058" i="25" s="1"/>
  <c r="AJ652" i="25"/>
  <c r="AI652" i="25"/>
  <c r="AH652" i="25"/>
  <c r="AF652" i="25" a="1"/>
  <c r="AF652" i="25" s="1"/>
  <c r="AG652" i="25" s="1"/>
  <c r="AJ1059" i="25"/>
  <c r="AI1059" i="25"/>
  <c r="AH1059" i="25"/>
  <c r="AF1059" i="25" a="1"/>
  <c r="AF1059" i="25" s="1"/>
  <c r="AG1059" i="25" s="1"/>
  <c r="AJ1061" i="25"/>
  <c r="AI1061" i="25"/>
  <c r="AH1061" i="25"/>
  <c r="AF1061" i="25" a="1"/>
  <c r="AF1061" i="25" s="1"/>
  <c r="AG1061" i="25" s="1"/>
  <c r="AJ1062" i="25"/>
  <c r="AI1062" i="25"/>
  <c r="AH1062" i="25"/>
  <c r="AF1062" i="25" a="1"/>
  <c r="AF1062" i="25" s="1"/>
  <c r="AG1062" i="25" s="1"/>
  <c r="AJ1063" i="25"/>
  <c r="AI1063" i="25"/>
  <c r="AH1063" i="25"/>
  <c r="AF1063" i="25" a="1"/>
  <c r="AF1063" i="25" s="1"/>
  <c r="AG1063" i="25" s="1"/>
  <c r="AJ1064" i="25"/>
  <c r="AI1064" i="25"/>
  <c r="AH1064" i="25"/>
  <c r="AF1064" i="25" a="1"/>
  <c r="AF1064" i="25" s="1"/>
  <c r="AG1064" i="25" s="1"/>
  <c r="AJ1065" i="25"/>
  <c r="AI1065" i="25"/>
  <c r="AH1065" i="25"/>
  <c r="AF1065" i="25" a="1"/>
  <c r="AF1065" i="25" s="1"/>
  <c r="AG1065" i="25" s="1"/>
  <c r="AJ1066" i="25"/>
  <c r="AI1066" i="25"/>
  <c r="AH1066" i="25"/>
  <c r="AF1066" i="25" a="1"/>
  <c r="AF1066" i="25" s="1"/>
  <c r="AG1066" i="25" s="1"/>
  <c r="AJ1067" i="25"/>
  <c r="AI1067" i="25"/>
  <c r="AH1067" i="25"/>
  <c r="AF1067" i="25" a="1"/>
  <c r="AF1067" i="25" s="1"/>
  <c r="AG1067" i="25" s="1"/>
  <c r="AJ1068" i="25"/>
  <c r="AI1068" i="25"/>
  <c r="AH1068" i="25"/>
  <c r="AF1068" i="25" a="1"/>
  <c r="AF1068" i="25" s="1"/>
  <c r="AG1068" i="25" s="1"/>
  <c r="AJ1069" i="25"/>
  <c r="AI1069" i="25"/>
  <c r="AH1069" i="25"/>
  <c r="AF1069" i="25" a="1"/>
  <c r="AF1069" i="25" s="1"/>
  <c r="AG1069" i="25" s="1"/>
  <c r="AJ1070" i="25"/>
  <c r="AI1070" i="25"/>
  <c r="AH1070" i="25"/>
  <c r="AF1070" i="25" a="1"/>
  <c r="AF1070" i="25" s="1"/>
  <c r="AG1070" i="25" s="1"/>
  <c r="AJ1071" i="25"/>
  <c r="AI1071" i="25"/>
  <c r="AH1071" i="25"/>
  <c r="AF1071" i="25" a="1"/>
  <c r="AF1071" i="25" s="1"/>
  <c r="AG1071" i="25" s="1"/>
  <c r="AJ1072" i="25"/>
  <c r="AI1072" i="25"/>
  <c r="AH1072" i="25"/>
  <c r="AF1072" i="25" a="1"/>
  <c r="AF1072" i="25" s="1"/>
  <c r="AG1072" i="25" s="1"/>
  <c r="AJ1073" i="25"/>
  <c r="AI1073" i="25"/>
  <c r="AH1073" i="25"/>
  <c r="AF1073" i="25" a="1"/>
  <c r="AF1073" i="25" s="1"/>
  <c r="AG1073" i="25" s="1"/>
  <c r="AJ1074" i="25"/>
  <c r="AI1074" i="25"/>
  <c r="AH1074" i="25"/>
  <c r="AF1074" i="25" a="1"/>
  <c r="AF1074" i="25" s="1"/>
  <c r="AG1074" i="25" s="1"/>
  <c r="AJ536" i="25"/>
  <c r="AI536" i="25"/>
  <c r="AH536" i="25"/>
  <c r="AF536" i="25" a="1"/>
  <c r="AF536" i="25" s="1"/>
  <c r="AG536" i="25" s="1"/>
  <c r="AJ1075" i="25"/>
  <c r="AI1075" i="25"/>
  <c r="AH1075" i="25"/>
  <c r="AF1075" i="25" a="1"/>
  <c r="AF1075" i="25" s="1"/>
  <c r="AG1075" i="25" s="1"/>
  <c r="AJ1076" i="25"/>
  <c r="AI1076" i="25"/>
  <c r="AH1076" i="25"/>
  <c r="AF1076" i="25" a="1"/>
  <c r="AF1076" i="25" s="1"/>
  <c r="AG1076" i="25" s="1"/>
  <c r="AJ1077" i="25"/>
  <c r="AI1077" i="25"/>
  <c r="AH1077" i="25"/>
  <c r="AF1077" i="25" a="1"/>
  <c r="AF1077" i="25" s="1"/>
  <c r="AG1077" i="25" s="1"/>
  <c r="AJ1078" i="25"/>
  <c r="AI1078" i="25"/>
  <c r="AH1078" i="25"/>
  <c r="AF1078" i="25" a="1"/>
  <c r="AF1078" i="25" s="1"/>
  <c r="AG1078" i="25" s="1"/>
  <c r="AJ1079" i="25"/>
  <c r="AI1079" i="25"/>
  <c r="AH1079" i="25"/>
  <c r="AF1079" i="25" a="1"/>
  <c r="AF1079" i="25" s="1"/>
  <c r="AG1079" i="25" s="1"/>
  <c r="AJ1080" i="25"/>
  <c r="AI1080" i="25"/>
  <c r="AH1080" i="25"/>
  <c r="AF1080" i="25" a="1"/>
  <c r="AF1080" i="25" s="1"/>
  <c r="AG1080" i="25" s="1"/>
  <c r="AJ1081" i="25"/>
  <c r="AI1081" i="25"/>
  <c r="AH1081" i="25"/>
  <c r="AF1081" i="25" a="1"/>
  <c r="AF1081" i="25" s="1"/>
  <c r="AG1081" i="25" s="1"/>
  <c r="AJ1082" i="25"/>
  <c r="AI1082" i="25"/>
  <c r="AH1082" i="25"/>
  <c r="AF1082" i="25" a="1"/>
  <c r="AF1082" i="25" s="1"/>
  <c r="AG1082" i="25" s="1"/>
  <c r="AJ1083" i="25"/>
  <c r="AI1083" i="25"/>
  <c r="AH1083" i="25"/>
  <c r="AF1083" i="25" a="1"/>
  <c r="AF1083" i="25" s="1"/>
  <c r="AG1083" i="25" s="1"/>
  <c r="AJ1084" i="25"/>
  <c r="AI1084" i="25"/>
  <c r="AH1084" i="25"/>
  <c r="AF1084" i="25" a="1"/>
  <c r="AF1084" i="25" s="1"/>
  <c r="AG1084" i="25" s="1"/>
  <c r="AJ1085" i="25"/>
  <c r="AI1085" i="25"/>
  <c r="AH1085" i="25"/>
  <c r="AF1085" i="25" a="1"/>
  <c r="AF1085" i="25" s="1"/>
  <c r="AG1085" i="25" s="1"/>
  <c r="AJ1086" i="25"/>
  <c r="AI1086" i="25"/>
  <c r="AH1086" i="25"/>
  <c r="AF1086" i="25" a="1"/>
  <c r="AF1086" i="25" s="1"/>
  <c r="AG1086" i="25" s="1"/>
  <c r="AJ1087" i="25"/>
  <c r="AI1087" i="25"/>
  <c r="AH1087" i="25"/>
  <c r="AF1087" i="25" a="1"/>
  <c r="AF1087" i="25" s="1"/>
  <c r="AG1087" i="25" s="1"/>
  <c r="AJ1088" i="25"/>
  <c r="AI1088" i="25"/>
  <c r="AH1088" i="25"/>
  <c r="AF1088" i="25" a="1"/>
  <c r="AF1088" i="25" s="1"/>
  <c r="AG1088" i="25" s="1"/>
  <c r="AJ1089" i="25"/>
  <c r="AI1089" i="25"/>
  <c r="AH1089" i="25"/>
  <c r="AF1089" i="25" a="1"/>
  <c r="AF1089" i="25" s="1"/>
  <c r="AG1089" i="25" s="1"/>
  <c r="AJ1091" i="25"/>
  <c r="AI1091" i="25"/>
  <c r="AH1091" i="25"/>
  <c r="AF1091" i="25" a="1"/>
  <c r="AF1091" i="25" s="1"/>
  <c r="AG1091" i="25" s="1"/>
  <c r="AJ1090" i="25"/>
  <c r="AI1090" i="25"/>
  <c r="AH1090" i="25"/>
  <c r="AF1090" i="25" a="1"/>
  <c r="AF1090" i="25" s="1"/>
  <c r="AG1090" i="25" s="1"/>
  <c r="AJ1092" i="25"/>
  <c r="AI1092" i="25"/>
  <c r="AH1092" i="25"/>
  <c r="AF1092" i="25" a="1"/>
  <c r="AF1092" i="25" s="1"/>
  <c r="AG1092" i="25" s="1"/>
  <c r="AJ1093" i="25"/>
  <c r="AI1093" i="25"/>
  <c r="AH1093" i="25"/>
  <c r="AF1093" i="25" a="1"/>
  <c r="AF1093" i="25" s="1"/>
  <c r="AG1093" i="25" s="1"/>
  <c r="AJ1094" i="25"/>
  <c r="AI1094" i="25"/>
  <c r="AH1094" i="25"/>
  <c r="AF1094" i="25" a="1"/>
  <c r="AF1094" i="25" s="1"/>
  <c r="AG1094" i="25" s="1"/>
  <c r="AJ1095" i="25"/>
  <c r="AI1095" i="25"/>
  <c r="AH1095" i="25"/>
  <c r="AF1095" i="25" a="1"/>
  <c r="AF1095" i="25" s="1"/>
  <c r="AG1095" i="25" s="1"/>
  <c r="AJ1096" i="25"/>
  <c r="AI1096" i="25"/>
  <c r="AH1096" i="25"/>
  <c r="AF1096" i="25" a="1"/>
  <c r="AF1096" i="25" s="1"/>
  <c r="AG1096" i="25" s="1"/>
  <c r="AJ1097" i="25"/>
  <c r="AI1097" i="25"/>
  <c r="AH1097" i="25"/>
  <c r="AF1097" i="25" a="1"/>
  <c r="AF1097" i="25" s="1"/>
  <c r="AG1097" i="25" s="1"/>
  <c r="AJ1098" i="25"/>
  <c r="AI1098" i="25"/>
  <c r="AH1098" i="25"/>
  <c r="AF1098" i="25" a="1"/>
  <c r="AF1098" i="25" s="1"/>
  <c r="AG1098" i="25" s="1"/>
  <c r="AJ1099" i="25"/>
  <c r="AI1099" i="25"/>
  <c r="AH1099" i="25"/>
  <c r="AF1099" i="25" a="1"/>
  <c r="AF1099" i="25" s="1"/>
  <c r="AG1099" i="25" s="1"/>
  <c r="AJ1100" i="25"/>
  <c r="AI1100" i="25"/>
  <c r="AH1100" i="25"/>
  <c r="AF1100" i="25" a="1"/>
  <c r="AF1100" i="25" s="1"/>
  <c r="AG1100" i="25" s="1"/>
  <c r="AJ1101" i="25"/>
  <c r="AI1101" i="25"/>
  <c r="AH1101" i="25"/>
  <c r="AF1101" i="25" a="1"/>
  <c r="AF1101" i="25" s="1"/>
  <c r="AG1101" i="25" s="1"/>
  <c r="AJ1102" i="25"/>
  <c r="AI1102" i="25"/>
  <c r="AH1102" i="25"/>
  <c r="AF1102" i="25" a="1"/>
  <c r="AF1102" i="25" s="1"/>
  <c r="AG1102" i="25" s="1"/>
  <c r="AJ1103" i="25"/>
  <c r="AI1103" i="25"/>
  <c r="AH1103" i="25"/>
  <c r="AF1103" i="25" a="1"/>
  <c r="AF1103" i="25" s="1"/>
  <c r="AG1103" i="25" s="1"/>
  <c r="AJ1104" i="25"/>
  <c r="AI1104" i="25"/>
  <c r="AH1104" i="25"/>
  <c r="AF1104" i="25" a="1"/>
  <c r="AF1104" i="25" s="1"/>
  <c r="AG1104" i="25" s="1"/>
  <c r="AJ1105" i="25"/>
  <c r="AI1105" i="25"/>
  <c r="AH1105" i="25"/>
  <c r="AF1105" i="25" a="1"/>
  <c r="AF1105" i="25" s="1"/>
  <c r="AG1105" i="25" s="1"/>
  <c r="AJ1106" i="25"/>
  <c r="AI1106" i="25"/>
  <c r="AH1106" i="25"/>
  <c r="AF1106" i="25" a="1"/>
  <c r="AF1106" i="25" s="1"/>
  <c r="AG1106" i="25" s="1"/>
  <c r="AJ1107" i="25"/>
  <c r="AI1107" i="25"/>
  <c r="AH1107" i="25"/>
  <c r="AF1107" i="25" a="1"/>
  <c r="AF1107" i="25" s="1"/>
  <c r="AG1107" i="25" s="1"/>
  <c r="AJ1108" i="25"/>
  <c r="AI1108" i="25"/>
  <c r="AH1108" i="25"/>
  <c r="AF1108" i="25" a="1"/>
  <c r="AF1108" i="25" s="1"/>
  <c r="AG1108" i="25" s="1"/>
  <c r="AJ1109" i="25"/>
  <c r="AI1109" i="25"/>
  <c r="AH1109" i="25"/>
  <c r="AF1109" i="25" a="1"/>
  <c r="AF1109" i="25" s="1"/>
  <c r="AG1109" i="25" s="1"/>
  <c r="AJ1110" i="25"/>
  <c r="AI1110" i="25"/>
  <c r="AH1110" i="25"/>
  <c r="AF1110" i="25" a="1"/>
  <c r="AF1110" i="25" s="1"/>
  <c r="AG1110" i="25" s="1"/>
  <c r="AJ1111" i="25"/>
  <c r="AI1111" i="25"/>
  <c r="AH1111" i="25"/>
  <c r="AF1111" i="25" a="1"/>
  <c r="AF1111" i="25" s="1"/>
  <c r="AG1111" i="25" s="1"/>
  <c r="AJ1112" i="25"/>
  <c r="AI1112" i="25"/>
  <c r="AH1112" i="25"/>
  <c r="AF1112" i="25" a="1"/>
  <c r="AF1112" i="25" s="1"/>
  <c r="AG1112" i="25" s="1"/>
  <c r="AJ1114" i="25"/>
  <c r="AI1114" i="25"/>
  <c r="AH1114" i="25"/>
  <c r="AF1114" i="25" a="1"/>
  <c r="AF1114" i="25" s="1"/>
  <c r="AG1114" i="25" s="1"/>
  <c r="AJ1115" i="25"/>
  <c r="AI1115" i="25"/>
  <c r="AH1115" i="25"/>
  <c r="AF1115" i="25" a="1"/>
  <c r="AF1115" i="25" s="1"/>
  <c r="AG1115" i="25" s="1"/>
  <c r="AJ1116" i="25"/>
  <c r="AI1116" i="25"/>
  <c r="AH1116" i="25"/>
  <c r="AF1116" i="25" a="1"/>
  <c r="AF1116" i="25" s="1"/>
  <c r="AG1116" i="25" s="1"/>
  <c r="AJ1117" i="25"/>
  <c r="AI1117" i="25"/>
  <c r="AH1117" i="25"/>
  <c r="AF1117" i="25" a="1"/>
  <c r="AF1117" i="25" s="1"/>
  <c r="AG1117" i="25" s="1"/>
  <c r="AJ1118" i="25"/>
  <c r="AI1118" i="25"/>
  <c r="AH1118" i="25"/>
  <c r="AF1118" i="25" a="1"/>
  <c r="AF1118" i="25" s="1"/>
  <c r="AG1118" i="25" s="1"/>
  <c r="AJ1119" i="25"/>
  <c r="AI1119" i="25"/>
  <c r="AH1119" i="25"/>
  <c r="AF1119" i="25" a="1"/>
  <c r="AF1119" i="25" s="1"/>
  <c r="AG1119" i="25" s="1"/>
  <c r="AJ1120" i="25"/>
  <c r="AI1120" i="25"/>
  <c r="AH1120" i="25"/>
  <c r="AF1120" i="25" a="1"/>
  <c r="AF1120" i="25" s="1"/>
  <c r="AG1120" i="25" s="1"/>
  <c r="AJ1121" i="25"/>
  <c r="AI1121" i="25"/>
  <c r="AH1121" i="25"/>
  <c r="AF1121" i="25" a="1"/>
  <c r="AF1121" i="25" s="1"/>
  <c r="AG1121" i="25" s="1"/>
  <c r="AJ1122" i="25"/>
  <c r="AI1122" i="25"/>
  <c r="AH1122" i="25"/>
  <c r="AF1122" i="25" a="1"/>
  <c r="AF1122" i="25" s="1"/>
  <c r="AG1122" i="25" s="1"/>
  <c r="AJ1123" i="25"/>
  <c r="AI1123" i="25"/>
  <c r="AH1123" i="25"/>
  <c r="AF1123" i="25" a="1"/>
  <c r="AF1123" i="25" s="1"/>
  <c r="AG1123" i="25" s="1"/>
  <c r="AJ1124" i="25"/>
  <c r="AI1124" i="25"/>
  <c r="AH1124" i="25"/>
  <c r="AF1124" i="25" a="1"/>
  <c r="AF1124" i="25" s="1"/>
  <c r="AG1124" i="25" s="1"/>
  <c r="AJ1125" i="25"/>
  <c r="AI1125" i="25"/>
  <c r="AH1125" i="25"/>
  <c r="AF1125" i="25" a="1"/>
  <c r="AF1125" i="25" s="1"/>
  <c r="AG1125" i="25" s="1"/>
  <c r="AJ1126" i="25"/>
  <c r="AI1126" i="25"/>
  <c r="AH1126" i="25"/>
  <c r="AF1126" i="25" a="1"/>
  <c r="AF1126" i="25" s="1"/>
  <c r="AG1126" i="25" s="1"/>
  <c r="AJ1127" i="25"/>
  <c r="AI1127" i="25"/>
  <c r="AH1127" i="25"/>
  <c r="AF1127" i="25" a="1"/>
  <c r="AF1127" i="25" s="1"/>
  <c r="AG1127" i="25" s="1"/>
  <c r="AJ1128" i="25"/>
  <c r="AI1128" i="25"/>
  <c r="AH1128" i="25"/>
  <c r="AF1128" i="25" a="1"/>
  <c r="AF1128" i="25" s="1"/>
  <c r="AG1128" i="25" s="1"/>
  <c r="AJ1129" i="25"/>
  <c r="AI1129" i="25"/>
  <c r="AH1129" i="25"/>
  <c r="AF1129" i="25" a="1"/>
  <c r="AF1129" i="25" s="1"/>
  <c r="AG1129" i="25" s="1"/>
  <c r="AJ1130" i="25"/>
  <c r="AI1130" i="25"/>
  <c r="AH1130" i="25"/>
  <c r="AF1130" i="25" a="1"/>
  <c r="AF1130" i="25" s="1"/>
  <c r="AG1130" i="25" s="1"/>
  <c r="AJ1131" i="25"/>
  <c r="AI1131" i="25"/>
  <c r="AH1131" i="25"/>
  <c r="AF1131" i="25" a="1"/>
  <c r="AF1131" i="25" s="1"/>
  <c r="AG1131" i="25" s="1"/>
  <c r="AJ1133" i="25"/>
  <c r="AI1133" i="25"/>
  <c r="AH1133" i="25"/>
  <c r="AF1133" i="25" a="1"/>
  <c r="AF1133" i="25" s="1"/>
  <c r="AG1133" i="25" s="1"/>
  <c r="AJ1134" i="25"/>
  <c r="AI1134" i="25"/>
  <c r="AH1134" i="25"/>
  <c r="AF1134" i="25" a="1"/>
  <c r="AF1134" i="25" s="1"/>
  <c r="AG1134" i="25" s="1"/>
  <c r="AJ1135" i="25"/>
  <c r="AI1135" i="25"/>
  <c r="AH1135" i="25"/>
  <c r="AF1135" i="25" a="1"/>
  <c r="AF1135" i="25" s="1"/>
  <c r="AG1135" i="25" s="1"/>
  <c r="AJ1136" i="25"/>
  <c r="AI1136" i="25"/>
  <c r="AH1136" i="25"/>
  <c r="AF1136" i="25" a="1"/>
  <c r="AF1136" i="25" s="1"/>
  <c r="AG1136" i="25" s="1"/>
  <c r="AJ1137" i="25"/>
  <c r="AI1137" i="25"/>
  <c r="AH1137" i="25"/>
  <c r="AF1137" i="25" a="1"/>
  <c r="AF1137" i="25" s="1"/>
  <c r="AG1137" i="25" s="1"/>
  <c r="AJ1138" i="25"/>
  <c r="AI1138" i="25"/>
  <c r="AH1138" i="25"/>
  <c r="AF1138" i="25" a="1"/>
  <c r="AF1138" i="25" s="1"/>
  <c r="AG1138" i="25" s="1"/>
  <c r="AJ318" i="25"/>
  <c r="AI318" i="25"/>
  <c r="AH318" i="25"/>
  <c r="AF318" i="25" a="1"/>
  <c r="AF318" i="25" s="1"/>
  <c r="AG318" i="25" s="1"/>
  <c r="AJ1139" i="25"/>
  <c r="AI1139" i="25"/>
  <c r="AH1139" i="25"/>
  <c r="AF1139" i="25" a="1"/>
  <c r="AF1139" i="25" s="1"/>
  <c r="AG1139" i="25" s="1"/>
  <c r="AJ1140" i="25"/>
  <c r="AI1140" i="25"/>
  <c r="AH1140" i="25"/>
  <c r="AF1140" i="25" a="1"/>
  <c r="AF1140" i="25" s="1"/>
  <c r="AG1140" i="25" s="1"/>
  <c r="AJ1141" i="25"/>
  <c r="AI1141" i="25"/>
  <c r="AH1141" i="25"/>
  <c r="AF1141" i="25" a="1"/>
  <c r="AF1141" i="25" s="1"/>
  <c r="AG1141" i="25" s="1"/>
  <c r="AJ1142" i="25"/>
  <c r="AI1142" i="25"/>
  <c r="AH1142" i="25"/>
  <c r="AF1142" i="25" a="1"/>
  <c r="AF1142" i="25" s="1"/>
  <c r="AG1142" i="25" s="1"/>
  <c r="AJ1143" i="25"/>
  <c r="AI1143" i="25"/>
  <c r="AH1143" i="25"/>
  <c r="AF1143" i="25" a="1"/>
  <c r="AF1143" i="25" s="1"/>
  <c r="AG1143" i="25" s="1"/>
  <c r="AJ1144" i="25"/>
  <c r="AI1144" i="25"/>
  <c r="AH1144" i="25"/>
  <c r="AF1144" i="25" a="1"/>
  <c r="AF1144" i="25" s="1"/>
  <c r="AG1144" i="25" s="1"/>
  <c r="AJ1145" i="25"/>
  <c r="AI1145" i="25"/>
  <c r="AH1145" i="25"/>
  <c r="AF1145" i="25" a="1"/>
  <c r="AF1145" i="25" s="1"/>
  <c r="AG1145" i="25" s="1"/>
  <c r="AJ1146" i="25"/>
  <c r="AI1146" i="25"/>
  <c r="AH1146" i="25"/>
  <c r="AF1146" i="25" a="1"/>
  <c r="AF1146" i="25" s="1"/>
  <c r="AG1146" i="25" s="1"/>
  <c r="AJ1147" i="25"/>
  <c r="AI1147" i="25"/>
  <c r="AH1147" i="25"/>
  <c r="AF1147" i="25" a="1"/>
  <c r="AF1147" i="25" s="1"/>
  <c r="AG1147" i="25" s="1"/>
  <c r="AJ1148" i="25"/>
  <c r="AI1148" i="25"/>
  <c r="AH1148" i="25"/>
  <c r="AF1148" i="25" a="1"/>
  <c r="AF1148" i="25" s="1"/>
  <c r="AG1148" i="25" s="1"/>
  <c r="AJ1149" i="25"/>
  <c r="AI1149" i="25"/>
  <c r="AH1149" i="25"/>
  <c r="AF1149" i="25" a="1"/>
  <c r="AF1149" i="25" s="1"/>
  <c r="AG1149" i="25" s="1"/>
  <c r="AJ1150" i="25"/>
  <c r="AI1150" i="25"/>
  <c r="AH1150" i="25"/>
  <c r="AF1150" i="25" a="1"/>
  <c r="AF1150" i="25" s="1"/>
  <c r="AG1150" i="25" s="1"/>
  <c r="AJ1151" i="25"/>
  <c r="AI1151" i="25"/>
  <c r="AH1151" i="25"/>
  <c r="AF1151" i="25" a="1"/>
  <c r="AF1151" i="25" s="1"/>
  <c r="AG1151" i="25" s="1"/>
  <c r="AJ1152" i="25"/>
  <c r="AI1152" i="25"/>
  <c r="AH1152" i="25"/>
  <c r="AF1152" i="25" a="1"/>
  <c r="AF1152" i="25" s="1"/>
  <c r="AG1152" i="25" s="1"/>
  <c r="AJ1153" i="25"/>
  <c r="AI1153" i="25"/>
  <c r="AH1153" i="25"/>
  <c r="AF1153" i="25" a="1"/>
  <c r="AF1153" i="25" s="1"/>
  <c r="AG1153" i="25" s="1"/>
  <c r="AJ1154" i="25"/>
  <c r="AI1154" i="25"/>
  <c r="AH1154" i="25"/>
  <c r="AF1154" i="25" a="1"/>
  <c r="AF1154" i="25" s="1"/>
  <c r="AG1154" i="25" s="1"/>
  <c r="AJ1155" i="25"/>
  <c r="AI1155" i="25"/>
  <c r="AH1155" i="25"/>
  <c r="AF1155" i="25" a="1"/>
  <c r="AF1155" i="25" s="1"/>
  <c r="AG1155" i="25" s="1"/>
  <c r="AJ1156" i="25"/>
  <c r="AI1156" i="25"/>
  <c r="AH1156" i="25"/>
  <c r="AF1156" i="25" a="1"/>
  <c r="AF1156" i="25" s="1"/>
  <c r="AG1156" i="25" s="1"/>
  <c r="AJ1157" i="25"/>
  <c r="AI1157" i="25"/>
  <c r="AH1157" i="25"/>
  <c r="AF1157" i="25" a="1"/>
  <c r="AF1157" i="25" s="1"/>
  <c r="AG1157" i="25" s="1"/>
  <c r="AJ1158" i="25"/>
  <c r="AI1158" i="25"/>
  <c r="AH1158" i="25"/>
  <c r="AF1158" i="25" a="1"/>
  <c r="AF1158" i="25" s="1"/>
  <c r="AG1158" i="25" s="1"/>
  <c r="AJ1159" i="25"/>
  <c r="AI1159" i="25"/>
  <c r="AH1159" i="25"/>
  <c r="AF1159" i="25" a="1"/>
  <c r="AF1159" i="25" s="1"/>
  <c r="AG1159" i="25" s="1"/>
  <c r="AJ1160" i="25"/>
  <c r="AI1160" i="25"/>
  <c r="AH1160" i="25"/>
  <c r="AF1160" i="25" a="1"/>
  <c r="AF1160" i="25" s="1"/>
  <c r="AG1160" i="25" s="1"/>
  <c r="AJ1162" i="25"/>
  <c r="AI1162" i="25"/>
  <c r="AH1162" i="25"/>
  <c r="AF1162" i="25" a="1"/>
  <c r="AF1162" i="25" s="1"/>
  <c r="AG1162" i="25" s="1"/>
  <c r="AJ1161" i="25"/>
  <c r="AI1161" i="25"/>
  <c r="AH1161" i="25"/>
  <c r="AF1161" i="25" a="1"/>
  <c r="AF1161" i="25" s="1"/>
  <c r="AG1161" i="25" s="1"/>
  <c r="AJ1163" i="25"/>
  <c r="AI1163" i="25"/>
  <c r="AH1163" i="25"/>
  <c r="AF1163" i="25" a="1"/>
  <c r="AF1163" i="25" s="1"/>
  <c r="AG1163" i="25" s="1"/>
  <c r="AJ1165" i="25"/>
  <c r="AI1165" i="25"/>
  <c r="AH1165" i="25"/>
  <c r="AF1165" i="25" a="1"/>
  <c r="AF1165" i="25" s="1"/>
  <c r="AG1165" i="25" s="1"/>
  <c r="AJ1164" i="25"/>
  <c r="AI1164" i="25"/>
  <c r="AH1164" i="25"/>
  <c r="AF1164" i="25" a="1"/>
  <c r="AF1164" i="25" s="1"/>
  <c r="AG1164" i="25" s="1"/>
  <c r="AJ1166" i="25"/>
  <c r="AI1166" i="25"/>
  <c r="AH1166" i="25"/>
  <c r="AF1166" i="25" a="1"/>
  <c r="AF1166" i="25" s="1"/>
  <c r="AG1166" i="25" s="1"/>
  <c r="AJ1167" i="25"/>
  <c r="AI1167" i="25"/>
  <c r="AH1167" i="25"/>
  <c r="AF1167" i="25" a="1"/>
  <c r="AF1167" i="25" s="1"/>
  <c r="AG1167" i="25" s="1"/>
  <c r="AJ1168" i="25"/>
  <c r="AI1168" i="25"/>
  <c r="AH1168" i="25"/>
  <c r="AF1168" i="25" a="1"/>
  <c r="AF1168" i="25" s="1"/>
  <c r="AG1168" i="25" s="1"/>
  <c r="AJ1169" i="25"/>
  <c r="AI1169" i="25"/>
  <c r="AH1169" i="25"/>
  <c r="AF1169" i="25" a="1"/>
  <c r="AF1169" i="25" s="1"/>
  <c r="AG1169" i="25" s="1"/>
  <c r="AJ1170" i="25"/>
  <c r="AI1170" i="25"/>
  <c r="AH1170" i="25"/>
  <c r="AF1170" i="25" a="1"/>
  <c r="AF1170" i="25" s="1"/>
  <c r="AG1170" i="25" s="1"/>
  <c r="AJ1171" i="25"/>
  <c r="AI1171" i="25"/>
  <c r="AH1171" i="25"/>
  <c r="AF1171" i="25" a="1"/>
  <c r="AF1171" i="25" s="1"/>
  <c r="AG1171" i="25" s="1"/>
  <c r="AJ539" i="25"/>
  <c r="AI539" i="25"/>
  <c r="AH539" i="25"/>
  <c r="AF539" i="25" a="1"/>
  <c r="AF539" i="25" s="1"/>
  <c r="AG539" i="25" s="1"/>
  <c r="AJ1172" i="25"/>
  <c r="AI1172" i="25"/>
  <c r="AH1172" i="25"/>
  <c r="AF1172" i="25" a="1"/>
  <c r="AF1172" i="25" s="1"/>
  <c r="AG1172" i="25" s="1"/>
  <c r="AJ1173" i="25"/>
  <c r="AI1173" i="25"/>
  <c r="AH1173" i="25"/>
  <c r="AF1173" i="25" a="1"/>
  <c r="AF1173" i="25" s="1"/>
  <c r="AG1173" i="25" s="1"/>
  <c r="AJ1174" i="25"/>
  <c r="AI1174" i="25"/>
  <c r="AH1174" i="25"/>
  <c r="AF1174" i="25" a="1"/>
  <c r="AF1174" i="25" s="1"/>
  <c r="AG1174" i="25" s="1"/>
  <c r="AJ1175" i="25"/>
  <c r="AI1175" i="25"/>
  <c r="AH1175" i="25"/>
  <c r="AF1175" i="25" a="1"/>
  <c r="AF1175" i="25" s="1"/>
  <c r="AG1175" i="25" s="1"/>
  <c r="AJ1176" i="25"/>
  <c r="AI1176" i="25"/>
  <c r="AH1176" i="25"/>
  <c r="AF1176" i="25" a="1"/>
  <c r="AF1176" i="25" s="1"/>
  <c r="AG1176" i="25" s="1"/>
  <c r="AJ1177" i="25"/>
  <c r="AI1177" i="25"/>
  <c r="AH1177" i="25"/>
  <c r="AF1177" i="25" a="1"/>
  <c r="AF1177" i="25" s="1"/>
  <c r="AG1177" i="25" s="1"/>
  <c r="AJ1180" i="25"/>
  <c r="AI1180" i="25"/>
  <c r="AH1180" i="25"/>
  <c r="AF1180" i="25" a="1"/>
  <c r="AF1180" i="25" s="1"/>
  <c r="AG1180" i="25" s="1"/>
  <c r="AJ1181" i="25"/>
  <c r="AI1181" i="25"/>
  <c r="AH1181" i="25"/>
  <c r="AF1181" i="25" a="1"/>
  <c r="AF1181" i="25" s="1"/>
  <c r="AG1181" i="25" s="1"/>
  <c r="AJ1182" i="25"/>
  <c r="AI1182" i="25"/>
  <c r="AH1182" i="25"/>
  <c r="AF1182" i="25" a="1"/>
  <c r="AF1182" i="25" s="1"/>
  <c r="AG1182" i="25" s="1"/>
  <c r="AJ1183" i="25"/>
  <c r="AI1183" i="25"/>
  <c r="AH1183" i="25"/>
  <c r="AF1183" i="25" a="1"/>
  <c r="AF1183" i="25" s="1"/>
  <c r="AG1183" i="25" s="1"/>
  <c r="AJ1184" i="25"/>
  <c r="AI1184" i="25"/>
  <c r="AH1184" i="25"/>
  <c r="AF1184" i="25" a="1"/>
  <c r="AF1184" i="25" s="1"/>
  <c r="AG1184" i="25" s="1"/>
  <c r="AJ1185" i="25"/>
  <c r="AI1185" i="25"/>
  <c r="AH1185" i="25"/>
  <c r="AF1185" i="25" a="1"/>
  <c r="AF1185" i="25" s="1"/>
  <c r="AG1185" i="25" s="1"/>
  <c r="AJ1186" i="25"/>
  <c r="AI1186" i="25"/>
  <c r="AH1186" i="25"/>
  <c r="AF1186" i="25" a="1"/>
  <c r="AF1186" i="25" s="1"/>
  <c r="AG1186" i="25" s="1"/>
  <c r="AJ1187" i="25"/>
  <c r="AI1187" i="25"/>
  <c r="AH1187" i="25"/>
  <c r="AF1187" i="25" a="1"/>
  <c r="AF1187" i="25" s="1"/>
  <c r="AG1187" i="25" s="1"/>
  <c r="AJ1188" i="25"/>
  <c r="AI1188" i="25"/>
  <c r="AH1188" i="25"/>
  <c r="AF1188" i="25" a="1"/>
  <c r="AF1188" i="25" s="1"/>
  <c r="AG1188" i="25" s="1"/>
  <c r="AJ1189" i="25"/>
  <c r="AI1189" i="25"/>
  <c r="AH1189" i="25"/>
  <c r="AF1189" i="25" a="1"/>
  <c r="AF1189" i="25" s="1"/>
  <c r="AG1189" i="25" s="1"/>
  <c r="AJ1190" i="25"/>
  <c r="AI1190" i="25"/>
  <c r="AH1190" i="25"/>
  <c r="AF1190" i="25" a="1"/>
  <c r="AF1190" i="25" s="1"/>
  <c r="AG1190" i="25" s="1"/>
  <c r="AJ1191" i="25"/>
  <c r="AI1191" i="25"/>
  <c r="AH1191" i="25"/>
  <c r="AF1191" i="25"/>
  <c r="AG1191" i="25" s="1"/>
  <c r="AF1191" i="25" a="1"/>
  <c r="AJ1192" i="25"/>
  <c r="AI1192" i="25"/>
  <c r="AH1192" i="25"/>
  <c r="AF1192" i="25" a="1"/>
  <c r="AF1192" i="25" s="1"/>
  <c r="AG1192" i="25" s="1"/>
  <c r="AJ1395" i="25"/>
  <c r="AI1395" i="25"/>
  <c r="AH1395" i="25"/>
  <c r="AF1395" i="25" a="1"/>
  <c r="AF1395" i="25" s="1"/>
  <c r="AG1395" i="25" s="1"/>
  <c r="AJ1193" i="25"/>
  <c r="AI1193" i="25"/>
  <c r="AH1193" i="25"/>
  <c r="AF1193" i="25" a="1"/>
  <c r="AF1193" i="25" s="1"/>
  <c r="AG1193" i="25" s="1"/>
  <c r="AJ1194" i="25"/>
  <c r="AI1194" i="25"/>
  <c r="AH1194" i="25"/>
  <c r="AF1194" i="25" a="1"/>
  <c r="AF1194" i="25" s="1"/>
  <c r="AG1194" i="25" s="1"/>
  <c r="AJ1195" i="25"/>
  <c r="AI1195" i="25"/>
  <c r="AH1195" i="25"/>
  <c r="AF1195" i="25" a="1"/>
  <c r="AF1195" i="25" s="1"/>
  <c r="AG1195" i="25" s="1"/>
  <c r="AJ1196" i="25"/>
  <c r="AI1196" i="25"/>
  <c r="AH1196" i="25"/>
  <c r="AF1196" i="25" a="1"/>
  <c r="AF1196" i="25" s="1"/>
  <c r="AG1196" i="25" s="1"/>
  <c r="AJ1197" i="25"/>
  <c r="AI1197" i="25"/>
  <c r="AH1197" i="25"/>
  <c r="AF1197" i="25" a="1"/>
  <c r="AF1197" i="25" s="1"/>
  <c r="AG1197" i="25" s="1"/>
  <c r="AJ1198" i="25"/>
  <c r="AI1198" i="25"/>
  <c r="AH1198" i="25"/>
  <c r="AF1198" i="25" a="1"/>
  <c r="AF1198" i="25" s="1"/>
  <c r="AG1198" i="25" s="1"/>
  <c r="AJ1199" i="25"/>
  <c r="AI1199" i="25"/>
  <c r="AH1199" i="25"/>
  <c r="AF1199" i="25" a="1"/>
  <c r="AF1199" i="25" s="1"/>
  <c r="AG1199" i="25" s="1"/>
  <c r="AJ1200" i="25"/>
  <c r="AI1200" i="25"/>
  <c r="AH1200" i="25"/>
  <c r="AF1200" i="25" a="1"/>
  <c r="AF1200" i="25" s="1"/>
  <c r="AG1200" i="25" s="1"/>
  <c r="AJ1201" i="25"/>
  <c r="AI1201" i="25"/>
  <c r="AH1201" i="25"/>
  <c r="AF1201" i="25" a="1"/>
  <c r="AF1201" i="25" s="1"/>
  <c r="AG1201" i="25" s="1"/>
  <c r="AJ1202" i="25"/>
  <c r="AI1202" i="25"/>
  <c r="AH1202" i="25"/>
  <c r="AF1202" i="25" a="1"/>
  <c r="AF1202" i="25" s="1"/>
  <c r="AG1202" i="25" s="1"/>
  <c r="AJ1204" i="25"/>
  <c r="AI1204" i="25"/>
  <c r="AH1204" i="25"/>
  <c r="AF1204" i="25" a="1"/>
  <c r="AF1204" i="25" s="1"/>
  <c r="AG1204" i="25" s="1"/>
  <c r="AJ1203" i="25"/>
  <c r="AI1203" i="25"/>
  <c r="AH1203" i="25"/>
  <c r="AF1203" i="25" a="1"/>
  <c r="AF1203" i="25" s="1"/>
  <c r="AG1203" i="25" s="1"/>
  <c r="AJ1205" i="25"/>
  <c r="AI1205" i="25"/>
  <c r="AH1205" i="25"/>
  <c r="AF1205" i="25" a="1"/>
  <c r="AF1205" i="25" s="1"/>
  <c r="AG1205" i="25" s="1"/>
  <c r="AJ1206" i="25"/>
  <c r="AI1206" i="25"/>
  <c r="AH1206" i="25"/>
  <c r="AF1206" i="25" a="1"/>
  <c r="AF1206" i="25" s="1"/>
  <c r="AG1206" i="25" s="1"/>
  <c r="AJ1207" i="25"/>
  <c r="AI1207" i="25"/>
  <c r="AH1207" i="25"/>
  <c r="AF1207" i="25" a="1"/>
  <c r="AF1207" i="25" s="1"/>
  <c r="AG1207" i="25" s="1"/>
  <c r="AJ1208" i="25"/>
  <c r="AI1208" i="25"/>
  <c r="AH1208" i="25"/>
  <c r="AF1208" i="25" a="1"/>
  <c r="AF1208" i="25" s="1"/>
  <c r="AG1208" i="25" s="1"/>
  <c r="AJ1209" i="25"/>
  <c r="AI1209" i="25"/>
  <c r="AH1209" i="25"/>
  <c r="AF1209" i="25" a="1"/>
  <c r="AF1209" i="25" s="1"/>
  <c r="AG1209" i="25" s="1"/>
  <c r="AJ1210" i="25"/>
  <c r="AI1210" i="25"/>
  <c r="AH1210" i="25"/>
  <c r="AF1210" i="25" a="1"/>
  <c r="AF1210" i="25" s="1"/>
  <c r="AG1210" i="25" s="1"/>
  <c r="AJ1211" i="25"/>
  <c r="AI1211" i="25"/>
  <c r="AH1211" i="25"/>
  <c r="AF1211" i="25" a="1"/>
  <c r="AF1211" i="25" s="1"/>
  <c r="AG1211" i="25" s="1"/>
  <c r="AJ1212" i="25"/>
  <c r="AI1212" i="25"/>
  <c r="AH1212" i="25"/>
  <c r="AF1212" i="25" a="1"/>
  <c r="AF1212" i="25" s="1"/>
  <c r="AG1212" i="25" s="1"/>
  <c r="AJ1213" i="25"/>
  <c r="AI1213" i="25"/>
  <c r="AH1213" i="25"/>
  <c r="AF1213" i="25" a="1"/>
  <c r="AF1213" i="25" s="1"/>
  <c r="AG1213" i="25" s="1"/>
  <c r="AJ1214" i="25"/>
  <c r="AI1214" i="25"/>
  <c r="AH1214" i="25"/>
  <c r="AF1214" i="25" a="1"/>
  <c r="AF1214" i="25" s="1"/>
  <c r="AG1214" i="25" s="1"/>
  <c r="AJ1215" i="25"/>
  <c r="AI1215" i="25"/>
  <c r="AH1215" i="25"/>
  <c r="AF1215" i="25" a="1"/>
  <c r="AF1215" i="25" s="1"/>
  <c r="AG1215" i="25" s="1"/>
  <c r="AJ1216" i="25"/>
  <c r="AI1216" i="25"/>
  <c r="AH1216" i="25"/>
  <c r="AF1216" i="25" a="1"/>
  <c r="AF1216" i="25" s="1"/>
  <c r="AG1216" i="25" s="1"/>
  <c r="AJ1217" i="25"/>
  <c r="AI1217" i="25"/>
  <c r="AH1217" i="25"/>
  <c r="AF1217" i="25" a="1"/>
  <c r="AF1217" i="25" s="1"/>
  <c r="AG1217" i="25" s="1"/>
  <c r="AJ1218" i="25"/>
  <c r="AI1218" i="25"/>
  <c r="AH1218" i="25"/>
  <c r="AF1218" i="25" a="1"/>
  <c r="AF1218" i="25" s="1"/>
  <c r="AG1218" i="25" s="1"/>
  <c r="AJ1219" i="25"/>
  <c r="AI1219" i="25"/>
  <c r="AH1219" i="25"/>
  <c r="AF1219" i="25" a="1"/>
  <c r="AF1219" i="25" s="1"/>
  <c r="AG1219" i="25" s="1"/>
  <c r="AJ1220" i="25"/>
  <c r="AI1220" i="25"/>
  <c r="AH1220" i="25"/>
  <c r="AF1220" i="25" a="1"/>
  <c r="AF1220" i="25" s="1"/>
  <c r="AG1220" i="25" s="1"/>
  <c r="AJ1221" i="25"/>
  <c r="AI1221" i="25"/>
  <c r="AH1221" i="25"/>
  <c r="AF1221" i="25" a="1"/>
  <c r="AF1221" i="25" s="1"/>
  <c r="AG1221" i="25" s="1"/>
  <c r="AJ1222" i="25"/>
  <c r="AI1222" i="25"/>
  <c r="AH1222" i="25"/>
  <c r="AF1222" i="25" a="1"/>
  <c r="AF1222" i="25" s="1"/>
  <c r="AG1222" i="25" s="1"/>
  <c r="AJ1223" i="25"/>
  <c r="AI1223" i="25"/>
  <c r="AH1223" i="25"/>
  <c r="AF1223" i="25" a="1"/>
  <c r="AF1223" i="25" s="1"/>
  <c r="AG1223" i="25" s="1"/>
  <c r="AJ1224" i="25"/>
  <c r="AI1224" i="25"/>
  <c r="AH1224" i="25"/>
  <c r="AF1224" i="25" a="1"/>
  <c r="AF1224" i="25" s="1"/>
  <c r="AG1224" i="25" s="1"/>
  <c r="AJ1225" i="25"/>
  <c r="AI1225" i="25"/>
  <c r="AH1225" i="25"/>
  <c r="AF1225" i="25" a="1"/>
  <c r="AF1225" i="25" s="1"/>
  <c r="AG1225" i="25" s="1"/>
  <c r="AJ1226" i="25"/>
  <c r="AI1226" i="25"/>
  <c r="AH1226" i="25"/>
  <c r="AF1226" i="25" a="1"/>
  <c r="AF1226" i="25" s="1"/>
  <c r="AG1226" i="25" s="1"/>
  <c r="AJ682" i="25"/>
  <c r="AI682" i="25"/>
  <c r="AH682" i="25"/>
  <c r="AF682" i="25" a="1"/>
  <c r="AF682" i="25" s="1"/>
  <c r="AG682" i="25" s="1"/>
  <c r="AJ1227" i="25"/>
  <c r="AI1227" i="25"/>
  <c r="AH1227" i="25"/>
  <c r="AF1227" i="25" a="1"/>
  <c r="AF1227" i="25" s="1"/>
  <c r="AG1227" i="25" s="1"/>
  <c r="AJ1228" i="25"/>
  <c r="AI1228" i="25"/>
  <c r="AH1228" i="25"/>
  <c r="AF1228" i="25" a="1"/>
  <c r="AF1228" i="25" s="1"/>
  <c r="AG1228" i="25" s="1"/>
  <c r="AJ1229" i="25"/>
  <c r="AI1229" i="25"/>
  <c r="AH1229" i="25"/>
  <c r="AF1229" i="25" a="1"/>
  <c r="AF1229" i="25" s="1"/>
  <c r="AG1229" i="25" s="1"/>
  <c r="AJ1230" i="25"/>
  <c r="AI1230" i="25"/>
  <c r="AH1230" i="25"/>
  <c r="AF1230" i="25" a="1"/>
  <c r="AF1230" i="25" s="1"/>
  <c r="AG1230" i="25" s="1"/>
  <c r="AJ1231" i="25"/>
  <c r="AI1231" i="25"/>
  <c r="AH1231" i="25"/>
  <c r="AF1231" i="25" a="1"/>
  <c r="AF1231" i="25" s="1"/>
  <c r="AG1231" i="25" s="1"/>
  <c r="AJ1232" i="25"/>
  <c r="AI1232" i="25"/>
  <c r="AH1232" i="25"/>
  <c r="AF1232" i="25" a="1"/>
  <c r="AF1232" i="25" s="1"/>
  <c r="AG1232" i="25" s="1"/>
  <c r="AJ1233" i="25"/>
  <c r="AI1233" i="25"/>
  <c r="AH1233" i="25"/>
  <c r="AF1233" i="25" a="1"/>
  <c r="AF1233" i="25" s="1"/>
  <c r="AG1233" i="25" s="1"/>
  <c r="AJ1234" i="25"/>
  <c r="AI1234" i="25"/>
  <c r="AH1234" i="25"/>
  <c r="AF1234" i="25" a="1"/>
  <c r="AF1234" i="25" s="1"/>
  <c r="AG1234" i="25" s="1"/>
  <c r="AJ1235" i="25"/>
  <c r="AI1235" i="25"/>
  <c r="AH1235" i="25"/>
  <c r="AF1235" i="25" a="1"/>
  <c r="AF1235" i="25" s="1"/>
  <c r="AG1235" i="25" s="1"/>
  <c r="AJ1236" i="25"/>
  <c r="AI1236" i="25"/>
  <c r="AH1236" i="25"/>
  <c r="AF1236" i="25" a="1"/>
  <c r="AF1236" i="25" s="1"/>
  <c r="AG1236" i="25" s="1"/>
  <c r="AJ1237" i="25"/>
  <c r="AI1237" i="25"/>
  <c r="AH1237" i="25"/>
  <c r="AF1237" i="25" a="1"/>
  <c r="AF1237" i="25" s="1"/>
  <c r="AG1237" i="25" s="1"/>
  <c r="AJ1238" i="25"/>
  <c r="AI1238" i="25"/>
  <c r="AH1238" i="25"/>
  <c r="AF1238" i="25" a="1"/>
  <c r="AF1238" i="25" s="1"/>
  <c r="AG1238" i="25" s="1"/>
  <c r="AJ1239" i="25"/>
  <c r="AI1239" i="25"/>
  <c r="AH1239" i="25"/>
  <c r="AF1239" i="25" a="1"/>
  <c r="AF1239" i="25" s="1"/>
  <c r="AG1239" i="25" s="1"/>
  <c r="AJ1240" i="25"/>
  <c r="AI1240" i="25"/>
  <c r="AH1240" i="25"/>
  <c r="AF1240" i="25" a="1"/>
  <c r="AF1240" i="25" s="1"/>
  <c r="AG1240" i="25" s="1"/>
  <c r="AJ1241" i="25"/>
  <c r="AI1241" i="25"/>
  <c r="AH1241" i="25"/>
  <c r="AF1241" i="25" a="1"/>
  <c r="AF1241" i="25" s="1"/>
  <c r="AG1241" i="25" s="1"/>
  <c r="AJ1242" i="25"/>
  <c r="AI1242" i="25"/>
  <c r="AH1242" i="25"/>
  <c r="AF1242" i="25" a="1"/>
  <c r="AF1242" i="25" s="1"/>
  <c r="AG1242" i="25" s="1"/>
  <c r="AJ1243" i="25"/>
  <c r="AI1243" i="25"/>
  <c r="AH1243" i="25"/>
  <c r="AF1243" i="25" a="1"/>
  <c r="AF1243" i="25" s="1"/>
  <c r="AG1243" i="25" s="1"/>
  <c r="AJ1244" i="25"/>
  <c r="AI1244" i="25"/>
  <c r="AH1244" i="25"/>
  <c r="AF1244" i="25" a="1"/>
  <c r="AF1244" i="25" s="1"/>
  <c r="AG1244" i="25" s="1"/>
  <c r="AJ1245" i="25"/>
  <c r="AI1245" i="25"/>
  <c r="AH1245" i="25"/>
  <c r="AF1245" i="25" a="1"/>
  <c r="AF1245" i="25" s="1"/>
  <c r="AG1245" i="25" s="1"/>
  <c r="AJ1246" i="25"/>
  <c r="AI1246" i="25"/>
  <c r="AH1246" i="25"/>
  <c r="AF1246" i="25" a="1"/>
  <c r="AF1246" i="25" s="1"/>
  <c r="AG1246" i="25" s="1"/>
  <c r="AJ1247" i="25"/>
  <c r="AI1247" i="25"/>
  <c r="AH1247" i="25"/>
  <c r="AF1247" i="25" a="1"/>
  <c r="AF1247" i="25" s="1"/>
  <c r="AG1247" i="25" s="1"/>
  <c r="AJ1248" i="25"/>
  <c r="AI1248" i="25"/>
  <c r="AH1248" i="25"/>
  <c r="AF1248" i="25" a="1"/>
  <c r="AF1248" i="25" s="1"/>
  <c r="AG1248" i="25" s="1"/>
  <c r="AJ1249" i="25"/>
  <c r="AI1249" i="25"/>
  <c r="AH1249" i="25"/>
  <c r="AF1249" i="25" a="1"/>
  <c r="AF1249" i="25" s="1"/>
  <c r="AG1249" i="25" s="1"/>
  <c r="AJ1250" i="25"/>
  <c r="AI1250" i="25"/>
  <c r="AH1250" i="25"/>
  <c r="AF1250" i="25" a="1"/>
  <c r="AF1250" i="25" s="1"/>
  <c r="AG1250" i="25" s="1"/>
  <c r="AJ1251" i="25"/>
  <c r="AI1251" i="25"/>
  <c r="AH1251" i="25"/>
  <c r="AF1251" i="25" a="1"/>
  <c r="AF1251" i="25" s="1"/>
  <c r="AG1251" i="25" s="1"/>
  <c r="AJ1254" i="25"/>
  <c r="AI1254" i="25"/>
  <c r="AH1254" i="25"/>
  <c r="AF1254" i="25" a="1"/>
  <c r="AF1254" i="25" s="1"/>
  <c r="AG1254" i="25" s="1"/>
  <c r="AJ1253" i="25"/>
  <c r="AI1253" i="25"/>
  <c r="AH1253" i="25"/>
  <c r="AF1253" i="25" a="1"/>
  <c r="AF1253" i="25" s="1"/>
  <c r="AG1253" i="25" s="1"/>
  <c r="AJ1252" i="25"/>
  <c r="AI1252" i="25"/>
  <c r="AH1252" i="25"/>
  <c r="AF1252" i="25" a="1"/>
  <c r="AF1252" i="25" s="1"/>
  <c r="AG1252" i="25" s="1"/>
  <c r="AJ1256" i="25"/>
  <c r="AI1256" i="25"/>
  <c r="AH1256" i="25"/>
  <c r="AF1256" i="25" a="1"/>
  <c r="AF1256" i="25" s="1"/>
  <c r="AG1256" i="25" s="1"/>
  <c r="AJ1255" i="25"/>
  <c r="AI1255" i="25"/>
  <c r="AH1255" i="25"/>
  <c r="AF1255" i="25" a="1"/>
  <c r="AF1255" i="25" s="1"/>
  <c r="AG1255" i="25" s="1"/>
  <c r="AJ1257" i="25"/>
  <c r="AI1257" i="25"/>
  <c r="AH1257" i="25"/>
  <c r="AF1257" i="25" a="1"/>
  <c r="AF1257" i="25" s="1"/>
  <c r="AG1257" i="25" s="1"/>
  <c r="AJ1258" i="25"/>
  <c r="AI1258" i="25"/>
  <c r="AH1258" i="25"/>
  <c r="AF1258" i="25" a="1"/>
  <c r="AF1258" i="25" s="1"/>
  <c r="AG1258" i="25" s="1"/>
  <c r="AJ1259" i="25"/>
  <c r="AI1259" i="25"/>
  <c r="AH1259" i="25"/>
  <c r="AF1259" i="25" a="1"/>
  <c r="AF1259" i="25" s="1"/>
  <c r="AG1259" i="25" s="1"/>
  <c r="AJ1260" i="25"/>
  <c r="AI1260" i="25"/>
  <c r="AH1260" i="25"/>
  <c r="AF1260" i="25" a="1"/>
  <c r="AF1260" i="25" s="1"/>
  <c r="AG1260" i="25" s="1"/>
  <c r="AJ1261" i="25"/>
  <c r="AI1261" i="25"/>
  <c r="AH1261" i="25"/>
  <c r="AF1261" i="25" a="1"/>
  <c r="AF1261" i="25" s="1"/>
  <c r="AG1261" i="25" s="1"/>
  <c r="AJ1263" i="25"/>
  <c r="AI1263" i="25"/>
  <c r="AH1263" i="25"/>
  <c r="AF1263" i="25" a="1"/>
  <c r="AF1263" i="25" s="1"/>
  <c r="AG1263" i="25" s="1"/>
  <c r="AJ1262" i="25"/>
  <c r="AI1262" i="25"/>
  <c r="AH1262" i="25"/>
  <c r="AF1262" i="25" a="1"/>
  <c r="AF1262" i="25" s="1"/>
  <c r="AG1262" i="25" s="1"/>
  <c r="AJ1264" i="25"/>
  <c r="AI1264" i="25"/>
  <c r="AH1264" i="25"/>
  <c r="AF1264" i="25" a="1"/>
  <c r="AF1264" i="25" s="1"/>
  <c r="AG1264" i="25" s="1"/>
  <c r="AJ1265" i="25"/>
  <c r="AI1265" i="25"/>
  <c r="AH1265" i="25"/>
  <c r="AF1265" i="25" a="1"/>
  <c r="AF1265" i="25" s="1"/>
  <c r="AG1265" i="25" s="1"/>
  <c r="AJ1266" i="25"/>
  <c r="AI1266" i="25"/>
  <c r="AH1266" i="25"/>
  <c r="AF1266" i="25" a="1"/>
  <c r="AF1266" i="25" s="1"/>
  <c r="AG1266" i="25" s="1"/>
  <c r="AJ1267" i="25"/>
  <c r="AI1267" i="25"/>
  <c r="AH1267" i="25"/>
  <c r="AF1267" i="25" a="1"/>
  <c r="AF1267" i="25" s="1"/>
  <c r="AG1267" i="25" s="1"/>
  <c r="AJ1268" i="25"/>
  <c r="AI1268" i="25"/>
  <c r="AH1268" i="25"/>
  <c r="AF1268" i="25" a="1"/>
  <c r="AF1268" i="25" s="1"/>
  <c r="AG1268" i="25" s="1"/>
  <c r="AJ1269" i="25"/>
  <c r="AI1269" i="25"/>
  <c r="AH1269" i="25"/>
  <c r="AF1269" i="25" a="1"/>
  <c r="AF1269" i="25" s="1"/>
  <c r="AG1269" i="25" s="1"/>
  <c r="AJ1270" i="25"/>
  <c r="AI1270" i="25"/>
  <c r="AH1270" i="25"/>
  <c r="AF1270" i="25" a="1"/>
  <c r="AF1270" i="25" s="1"/>
  <c r="AG1270" i="25" s="1"/>
  <c r="AJ1272" i="25"/>
  <c r="AI1272" i="25"/>
  <c r="AH1272" i="25"/>
  <c r="AF1272" i="25" a="1"/>
  <c r="AF1272" i="25" s="1"/>
  <c r="AG1272" i="25" s="1"/>
  <c r="AJ1271" i="25"/>
  <c r="AI1271" i="25"/>
  <c r="AH1271" i="25"/>
  <c r="AF1271" i="25" a="1"/>
  <c r="AF1271" i="25" s="1"/>
  <c r="AG1271" i="25" s="1"/>
  <c r="AJ1273" i="25"/>
  <c r="AI1273" i="25"/>
  <c r="AH1273" i="25"/>
  <c r="AF1273" i="25" a="1"/>
  <c r="AF1273" i="25" s="1"/>
  <c r="AG1273" i="25" s="1"/>
  <c r="AJ1274" i="25"/>
  <c r="AI1274" i="25"/>
  <c r="AH1274" i="25"/>
  <c r="AF1274" i="25" a="1"/>
  <c r="AF1274" i="25" s="1"/>
  <c r="AG1274" i="25" s="1"/>
  <c r="AJ1275" i="25"/>
  <c r="AI1275" i="25"/>
  <c r="AH1275" i="25"/>
  <c r="AF1275" i="25" a="1"/>
  <c r="AF1275" i="25" s="1"/>
  <c r="AG1275" i="25" s="1"/>
  <c r="AJ1277" i="25"/>
  <c r="AI1277" i="25"/>
  <c r="AH1277" i="25"/>
  <c r="AF1277" i="25" a="1"/>
  <c r="AF1277" i="25" s="1"/>
  <c r="AG1277" i="25" s="1"/>
  <c r="AJ1276" i="25"/>
  <c r="AI1276" i="25"/>
  <c r="AH1276" i="25"/>
  <c r="AF1276" i="25" a="1"/>
  <c r="AF1276" i="25" s="1"/>
  <c r="AG1276" i="25" s="1"/>
  <c r="AJ1278" i="25"/>
  <c r="AI1278" i="25"/>
  <c r="AH1278" i="25"/>
  <c r="AF1278" i="25" a="1"/>
  <c r="AF1278" i="25" s="1"/>
  <c r="AG1278" i="25" s="1"/>
  <c r="AJ1279" i="25"/>
  <c r="AI1279" i="25"/>
  <c r="AH1279" i="25"/>
  <c r="AF1279" i="25" a="1"/>
  <c r="AF1279" i="25" s="1"/>
  <c r="AG1279" i="25" s="1"/>
  <c r="AJ1280" i="25"/>
  <c r="AI1280" i="25"/>
  <c r="AH1280" i="25"/>
  <c r="AF1280" i="25" a="1"/>
  <c r="AF1280" i="25" s="1"/>
  <c r="AG1280" i="25" s="1"/>
  <c r="AJ1281" i="25"/>
  <c r="AI1281" i="25"/>
  <c r="AH1281" i="25"/>
  <c r="AF1281" i="25" a="1"/>
  <c r="AF1281" i="25" s="1"/>
  <c r="AG1281" i="25" s="1"/>
  <c r="AJ1282" i="25"/>
  <c r="AI1282" i="25"/>
  <c r="AH1282" i="25"/>
  <c r="AF1282" i="25" a="1"/>
  <c r="AF1282" i="25" s="1"/>
  <c r="AG1282" i="25" s="1"/>
  <c r="AJ1283" i="25"/>
  <c r="AI1283" i="25"/>
  <c r="AH1283" i="25"/>
  <c r="AF1283" i="25" a="1"/>
  <c r="AF1283" i="25" s="1"/>
  <c r="AG1283" i="25" s="1"/>
  <c r="AJ1284" i="25"/>
  <c r="AI1284" i="25"/>
  <c r="AH1284" i="25"/>
  <c r="AF1284" i="25" a="1"/>
  <c r="AF1284" i="25" s="1"/>
  <c r="AG1284" i="25" s="1"/>
  <c r="AJ1285" i="25"/>
  <c r="AI1285" i="25"/>
  <c r="AH1285" i="25"/>
  <c r="AF1285" i="25" a="1"/>
  <c r="AF1285" i="25" s="1"/>
  <c r="AG1285" i="25" s="1"/>
  <c r="AJ1286" i="25"/>
  <c r="AI1286" i="25"/>
  <c r="AH1286" i="25"/>
  <c r="AF1286" i="25" a="1"/>
  <c r="AF1286" i="25" s="1"/>
  <c r="AG1286" i="25" s="1"/>
  <c r="AJ1287" i="25"/>
  <c r="AI1287" i="25"/>
  <c r="AH1287" i="25"/>
  <c r="AF1287" i="25" a="1"/>
  <c r="AF1287" i="25" s="1"/>
  <c r="AG1287" i="25" s="1"/>
  <c r="AJ1288" i="25"/>
  <c r="AI1288" i="25"/>
  <c r="AH1288" i="25"/>
  <c r="AF1288" i="25" a="1"/>
  <c r="AF1288" i="25" s="1"/>
  <c r="AG1288" i="25" s="1"/>
  <c r="AJ1289" i="25"/>
  <c r="AI1289" i="25"/>
  <c r="AH1289" i="25"/>
  <c r="AF1289" i="25" a="1"/>
  <c r="AF1289" i="25" s="1"/>
  <c r="AG1289" i="25" s="1"/>
  <c r="AJ1290" i="25"/>
  <c r="AI1290" i="25"/>
  <c r="AH1290" i="25"/>
  <c r="AF1290" i="25" a="1"/>
  <c r="AF1290" i="25" s="1"/>
  <c r="AG1290" i="25" s="1"/>
  <c r="AJ1291" i="25"/>
  <c r="AI1291" i="25"/>
  <c r="AH1291" i="25"/>
  <c r="AF1291" i="25" a="1"/>
  <c r="AF1291" i="25" s="1"/>
  <c r="AG1291" i="25" s="1"/>
  <c r="AJ1292" i="25"/>
  <c r="AI1292" i="25"/>
  <c r="AH1292" i="25"/>
  <c r="AF1292" i="25" a="1"/>
  <c r="AF1292" i="25" s="1"/>
  <c r="AG1292" i="25" s="1"/>
  <c r="AJ1293" i="25"/>
  <c r="AI1293" i="25"/>
  <c r="AH1293" i="25"/>
  <c r="AF1293" i="25" a="1"/>
  <c r="AF1293" i="25" s="1"/>
  <c r="AG1293" i="25" s="1"/>
  <c r="AJ1294" i="25"/>
  <c r="AI1294" i="25"/>
  <c r="AH1294" i="25"/>
  <c r="AF1294" i="25" a="1"/>
  <c r="AF1294" i="25" s="1"/>
  <c r="AG1294" i="25" s="1"/>
  <c r="AJ1295" i="25"/>
  <c r="AI1295" i="25"/>
  <c r="AH1295" i="25"/>
  <c r="AF1295" i="25" a="1"/>
  <c r="AF1295" i="25" s="1"/>
  <c r="AG1295" i="25" s="1"/>
  <c r="AJ1296" i="25"/>
  <c r="AI1296" i="25"/>
  <c r="AH1296" i="25"/>
  <c r="AF1296" i="25" a="1"/>
  <c r="AF1296" i="25" s="1"/>
  <c r="AG1296" i="25" s="1"/>
  <c r="AJ1297" i="25"/>
  <c r="AI1297" i="25"/>
  <c r="AH1297" i="25"/>
  <c r="AF1297" i="25" a="1"/>
  <c r="AF1297" i="25" s="1"/>
  <c r="AG1297" i="25" s="1"/>
  <c r="AJ1298" i="25"/>
  <c r="AI1298" i="25"/>
  <c r="AH1298" i="25"/>
  <c r="AF1298" i="25" a="1"/>
  <c r="AF1298" i="25" s="1"/>
  <c r="AG1298" i="25" s="1"/>
  <c r="AJ1299" i="25"/>
  <c r="AI1299" i="25"/>
  <c r="AH1299" i="25"/>
  <c r="AF1299" i="25" a="1"/>
  <c r="AF1299" i="25" s="1"/>
  <c r="AG1299" i="25" s="1"/>
  <c r="AJ1300" i="25"/>
  <c r="AI1300" i="25"/>
  <c r="AH1300" i="25"/>
  <c r="AF1300" i="25" a="1"/>
  <c r="AF1300" i="25" s="1"/>
  <c r="AG1300" i="25" s="1"/>
  <c r="AJ1301" i="25"/>
  <c r="AI1301" i="25"/>
  <c r="AH1301" i="25"/>
  <c r="AF1301" i="25" a="1"/>
  <c r="AF1301" i="25" s="1"/>
  <c r="AG1301" i="25" s="1"/>
  <c r="AJ1302" i="25"/>
  <c r="AI1302" i="25"/>
  <c r="AH1302" i="25"/>
  <c r="AF1302" i="25" a="1"/>
  <c r="AF1302" i="25" s="1"/>
  <c r="AG1302" i="25" s="1"/>
  <c r="AJ1303" i="25"/>
  <c r="AI1303" i="25"/>
  <c r="AH1303" i="25"/>
  <c r="AF1303" i="25" a="1"/>
  <c r="AF1303" i="25" s="1"/>
  <c r="AG1303" i="25" s="1"/>
  <c r="AJ1304" i="25"/>
  <c r="AI1304" i="25"/>
  <c r="AH1304" i="25"/>
  <c r="AF1304" i="25" a="1"/>
  <c r="AF1304" i="25" s="1"/>
  <c r="AG1304" i="25" s="1"/>
  <c r="AJ1305" i="25"/>
  <c r="AI1305" i="25"/>
  <c r="AH1305" i="25"/>
  <c r="AF1305" i="25" a="1"/>
  <c r="AF1305" i="25" s="1"/>
  <c r="AG1305" i="25" s="1"/>
  <c r="AJ1306" i="25"/>
  <c r="AI1306" i="25"/>
  <c r="AH1306" i="25"/>
  <c r="AF1306" i="25" a="1"/>
  <c r="AF1306" i="25" s="1"/>
  <c r="AG1306" i="25" s="1"/>
  <c r="AJ1307" i="25"/>
  <c r="AI1307" i="25"/>
  <c r="AH1307" i="25"/>
  <c r="AF1307" i="25" a="1"/>
  <c r="AF1307" i="25" s="1"/>
  <c r="AG1307" i="25" s="1"/>
  <c r="AJ1309" i="25"/>
  <c r="AI1309" i="25"/>
  <c r="AH1309" i="25"/>
  <c r="AF1309" i="25" a="1"/>
  <c r="AF1309" i="25" s="1"/>
  <c r="AG1309" i="25" s="1"/>
  <c r="AJ1308" i="25"/>
  <c r="AI1308" i="25"/>
  <c r="AH1308" i="25"/>
  <c r="AF1308" i="25" a="1"/>
  <c r="AF1308" i="25" s="1"/>
  <c r="AG1308" i="25" s="1"/>
  <c r="AJ1310" i="25"/>
  <c r="AI1310" i="25"/>
  <c r="AH1310" i="25"/>
  <c r="AF1310" i="25" a="1"/>
  <c r="AF1310" i="25" s="1"/>
  <c r="AG1310" i="25" s="1"/>
  <c r="AJ1311" i="25"/>
  <c r="AI1311" i="25"/>
  <c r="AH1311" i="25"/>
  <c r="AF1311" i="25" a="1"/>
  <c r="AF1311" i="25" s="1"/>
  <c r="AG1311" i="25" s="1"/>
  <c r="AJ1312" i="25"/>
  <c r="AI1312" i="25"/>
  <c r="AH1312" i="25"/>
  <c r="AF1312" i="25" a="1"/>
  <c r="AF1312" i="25" s="1"/>
  <c r="AG1312" i="25" s="1"/>
  <c r="AJ1313" i="25"/>
  <c r="AI1313" i="25"/>
  <c r="AH1313" i="25"/>
  <c r="AF1313" i="25" a="1"/>
  <c r="AF1313" i="25" s="1"/>
  <c r="AG1313" i="25" s="1"/>
  <c r="AJ1314" i="25"/>
  <c r="AI1314" i="25"/>
  <c r="AH1314" i="25"/>
  <c r="AF1314" i="25" a="1"/>
  <c r="AF1314" i="25" s="1"/>
  <c r="AG1314" i="25" s="1"/>
  <c r="AJ1315" i="25"/>
  <c r="AI1315" i="25"/>
  <c r="AH1315" i="25"/>
  <c r="AF1315" i="25" a="1"/>
  <c r="AF1315" i="25" s="1"/>
  <c r="AG1315" i="25" s="1"/>
  <c r="AJ1316" i="25"/>
  <c r="AI1316" i="25"/>
  <c r="AH1316" i="25"/>
  <c r="AF1316" i="25" a="1"/>
  <c r="AF1316" i="25" s="1"/>
  <c r="AG1316" i="25" s="1"/>
  <c r="AJ1317" i="25"/>
  <c r="AI1317" i="25"/>
  <c r="AH1317" i="25"/>
  <c r="AF1317" i="25" a="1"/>
  <c r="AF1317" i="25" s="1"/>
  <c r="AG1317" i="25" s="1"/>
  <c r="AJ1318" i="25"/>
  <c r="AI1318" i="25"/>
  <c r="AH1318" i="25"/>
  <c r="AF1318" i="25" a="1"/>
  <c r="AF1318" i="25" s="1"/>
  <c r="AG1318" i="25" s="1"/>
  <c r="AJ1319" i="25"/>
  <c r="AI1319" i="25"/>
  <c r="AH1319" i="25"/>
  <c r="AF1319" i="25" a="1"/>
  <c r="AF1319" i="25" s="1"/>
  <c r="AG1319" i="25" s="1"/>
  <c r="AJ1320" i="25"/>
  <c r="AI1320" i="25"/>
  <c r="AH1320" i="25"/>
  <c r="AF1320" i="25" a="1"/>
  <c r="AF1320" i="25" s="1"/>
  <c r="AG1320" i="25" s="1"/>
  <c r="AJ1321" i="25"/>
  <c r="AI1321" i="25"/>
  <c r="AH1321" i="25"/>
  <c r="AF1321" i="25" a="1"/>
  <c r="AF1321" i="25" s="1"/>
  <c r="AG1321" i="25" s="1"/>
  <c r="AJ1322" i="25"/>
  <c r="AI1322" i="25"/>
  <c r="AH1322" i="25"/>
  <c r="AF1322" i="25" a="1"/>
  <c r="AF1322" i="25" s="1"/>
  <c r="AG1322" i="25" s="1"/>
  <c r="AJ1323" i="25"/>
  <c r="AI1323" i="25"/>
  <c r="AH1323" i="25"/>
  <c r="AF1323" i="25" a="1"/>
  <c r="AF1323" i="25" s="1"/>
  <c r="AG1323" i="25" s="1"/>
  <c r="AJ1324" i="25"/>
  <c r="AI1324" i="25"/>
  <c r="AH1324" i="25"/>
  <c r="AF1324" i="25" a="1"/>
  <c r="AF1324" i="25" s="1"/>
  <c r="AG1324" i="25" s="1"/>
  <c r="AJ1325" i="25"/>
  <c r="AI1325" i="25"/>
  <c r="AH1325" i="25"/>
  <c r="AF1325" i="25" a="1"/>
  <c r="AF1325" i="25" s="1"/>
  <c r="AG1325" i="25" s="1"/>
  <c r="AJ1326" i="25"/>
  <c r="AI1326" i="25"/>
  <c r="AH1326" i="25"/>
  <c r="AF1326" i="25" a="1"/>
  <c r="AF1326" i="25" s="1"/>
  <c r="AG1326" i="25" s="1"/>
  <c r="AJ1327" i="25"/>
  <c r="AI1327" i="25"/>
  <c r="AH1327" i="25"/>
  <c r="AF1327" i="25" a="1"/>
  <c r="AF1327" i="25" s="1"/>
  <c r="AG1327" i="25" s="1"/>
  <c r="AJ1328" i="25"/>
  <c r="AI1328" i="25"/>
  <c r="AH1328" i="25"/>
  <c r="AF1328" i="25" a="1"/>
  <c r="AF1328" i="25" s="1"/>
  <c r="AG1328" i="25" s="1"/>
  <c r="AJ1329" i="25"/>
  <c r="AI1329" i="25"/>
  <c r="AH1329" i="25"/>
  <c r="AF1329" i="25" a="1"/>
  <c r="AF1329" i="25" s="1"/>
  <c r="AG1329" i="25" s="1"/>
  <c r="AJ1330" i="25"/>
  <c r="AI1330" i="25"/>
  <c r="AH1330" i="25"/>
  <c r="AF1330" i="25" a="1"/>
  <c r="AF1330" i="25" s="1"/>
  <c r="AG1330" i="25" s="1"/>
  <c r="AJ1331" i="25"/>
  <c r="AI1331" i="25"/>
  <c r="AH1331" i="25"/>
  <c r="AF1331" i="25" a="1"/>
  <c r="AF1331" i="25" s="1"/>
  <c r="AG1331" i="25" s="1"/>
  <c r="AJ1332" i="25"/>
  <c r="AI1332" i="25"/>
  <c r="AH1332" i="25"/>
  <c r="AF1332" i="25" a="1"/>
  <c r="AF1332" i="25" s="1"/>
  <c r="AG1332" i="25" s="1"/>
  <c r="AJ1333" i="25"/>
  <c r="AI1333" i="25"/>
  <c r="AH1333" i="25"/>
  <c r="AF1333" i="25" a="1"/>
  <c r="AF1333" i="25" s="1"/>
  <c r="AG1333" i="25" s="1"/>
  <c r="AJ1334" i="25"/>
  <c r="AI1334" i="25"/>
  <c r="AH1334" i="25"/>
  <c r="AF1334" i="25" a="1"/>
  <c r="AF1334" i="25" s="1"/>
  <c r="AG1334" i="25" s="1"/>
  <c r="AJ1335" i="25"/>
  <c r="AI1335" i="25"/>
  <c r="AH1335" i="25"/>
  <c r="AF1335" i="25" a="1"/>
  <c r="AF1335" i="25" s="1"/>
  <c r="AG1335" i="25" s="1"/>
  <c r="AJ1337" i="25"/>
  <c r="AI1337" i="25"/>
  <c r="AH1337" i="25"/>
  <c r="AF1337" i="25" a="1"/>
  <c r="AF1337" i="25" s="1"/>
  <c r="AG1337" i="25" s="1"/>
  <c r="AJ1338" i="25"/>
  <c r="AI1338" i="25"/>
  <c r="AH1338" i="25"/>
  <c r="AF1338" i="25" a="1"/>
  <c r="AF1338" i="25" s="1"/>
  <c r="AG1338" i="25" s="1"/>
  <c r="AJ1339" i="25"/>
  <c r="AI1339" i="25"/>
  <c r="AH1339" i="25"/>
  <c r="AF1339" i="25" a="1"/>
  <c r="AF1339" i="25" s="1"/>
  <c r="AG1339" i="25" s="1"/>
  <c r="AJ1340" i="25"/>
  <c r="AI1340" i="25"/>
  <c r="AH1340" i="25"/>
  <c r="AF1340" i="25" a="1"/>
  <c r="AF1340" i="25" s="1"/>
  <c r="AG1340" i="25" s="1"/>
  <c r="AJ1341" i="25"/>
  <c r="AI1341" i="25"/>
  <c r="AH1341" i="25"/>
  <c r="AF1341" i="25" a="1"/>
  <c r="AF1341" i="25" s="1"/>
  <c r="AG1341" i="25" s="1"/>
  <c r="AJ1342" i="25"/>
  <c r="AI1342" i="25"/>
  <c r="AH1342" i="25"/>
  <c r="AF1342" i="25" a="1"/>
  <c r="AF1342" i="25" s="1"/>
  <c r="AG1342" i="25" s="1"/>
  <c r="AJ1343" i="25"/>
  <c r="AI1343" i="25"/>
  <c r="AH1343" i="25"/>
  <c r="AF1343" i="25" a="1"/>
  <c r="AF1343" i="25" s="1"/>
  <c r="AG1343" i="25" s="1"/>
  <c r="AJ1344" i="25"/>
  <c r="AI1344" i="25"/>
  <c r="AH1344" i="25"/>
  <c r="AF1344" i="25" a="1"/>
  <c r="AF1344" i="25" s="1"/>
  <c r="AG1344" i="25" s="1"/>
  <c r="AJ1345" i="25"/>
  <c r="AI1345" i="25"/>
  <c r="AH1345" i="25"/>
  <c r="AF1345" i="25" a="1"/>
  <c r="AF1345" i="25" s="1"/>
  <c r="AG1345" i="25" s="1"/>
  <c r="AJ1346" i="25"/>
  <c r="AI1346" i="25"/>
  <c r="AH1346" i="25"/>
  <c r="AF1346" i="25" a="1"/>
  <c r="AF1346" i="25" s="1"/>
  <c r="AG1346" i="25" s="1"/>
  <c r="AJ1347" i="25"/>
  <c r="AI1347" i="25"/>
  <c r="AH1347" i="25"/>
  <c r="AF1347" i="25" a="1"/>
  <c r="AF1347" i="25" s="1"/>
  <c r="AG1347" i="25" s="1"/>
  <c r="AJ1348" i="25"/>
  <c r="AI1348" i="25"/>
  <c r="AH1348" i="25"/>
  <c r="AF1348" i="25" a="1"/>
  <c r="AF1348" i="25" s="1"/>
  <c r="AG1348" i="25" s="1"/>
  <c r="AJ1349" i="25"/>
  <c r="AI1349" i="25"/>
  <c r="AH1349" i="25"/>
  <c r="AF1349" i="25" a="1"/>
  <c r="AF1349" i="25" s="1"/>
  <c r="AG1349" i="25" s="1"/>
  <c r="AJ1350" i="25"/>
  <c r="AI1350" i="25"/>
  <c r="AH1350" i="25"/>
  <c r="AF1350" i="25" a="1"/>
  <c r="AF1350" i="25" s="1"/>
  <c r="AG1350" i="25" s="1"/>
  <c r="AJ1351" i="25"/>
  <c r="AI1351" i="25"/>
  <c r="AH1351" i="25"/>
  <c r="AF1351" i="25" a="1"/>
  <c r="AF1351" i="25" s="1"/>
  <c r="AG1351" i="25" s="1"/>
  <c r="AJ1352" i="25"/>
  <c r="AI1352" i="25"/>
  <c r="AH1352" i="25"/>
  <c r="AF1352" i="25" a="1"/>
  <c r="AF1352" i="25" s="1"/>
  <c r="AG1352" i="25" s="1"/>
  <c r="AJ1353" i="25"/>
  <c r="AI1353" i="25"/>
  <c r="AH1353" i="25"/>
  <c r="AF1353" i="25" a="1"/>
  <c r="AF1353" i="25" s="1"/>
  <c r="AG1353" i="25" s="1"/>
  <c r="AJ1354" i="25"/>
  <c r="AI1354" i="25"/>
  <c r="AH1354" i="25"/>
  <c r="AF1354" i="25" a="1"/>
  <c r="AF1354" i="25" s="1"/>
  <c r="AG1354" i="25" s="1"/>
  <c r="AJ1355" i="25"/>
  <c r="AI1355" i="25"/>
  <c r="AH1355" i="25"/>
  <c r="AF1355" i="25" a="1"/>
  <c r="AF1355" i="25" s="1"/>
  <c r="AG1355" i="25" s="1"/>
  <c r="AJ1357" i="25"/>
  <c r="AI1357" i="25"/>
  <c r="AH1357" i="25"/>
  <c r="AF1357" i="25" a="1"/>
  <c r="AF1357" i="25" s="1"/>
  <c r="AG1357" i="25" s="1"/>
  <c r="AJ1356" i="25"/>
  <c r="AI1356" i="25"/>
  <c r="AH1356" i="25"/>
  <c r="AF1356" i="25" a="1"/>
  <c r="AF1356" i="25" s="1"/>
  <c r="AG1356" i="25" s="1"/>
  <c r="AJ1359" i="25"/>
  <c r="AI1359" i="25"/>
  <c r="AH1359" i="25"/>
  <c r="AF1359" i="25" a="1"/>
  <c r="AF1359" i="25" s="1"/>
  <c r="AG1359" i="25" s="1"/>
  <c r="AJ1360" i="25"/>
  <c r="AI1360" i="25"/>
  <c r="AH1360" i="25"/>
  <c r="AF1360" i="25" a="1"/>
  <c r="AF1360" i="25" s="1"/>
  <c r="AG1360" i="25" s="1"/>
  <c r="AJ1361" i="25"/>
  <c r="AI1361" i="25"/>
  <c r="AH1361" i="25"/>
  <c r="AF1361" i="25" a="1"/>
  <c r="AF1361" i="25" s="1"/>
  <c r="AG1361" i="25" s="1"/>
  <c r="AJ1362" i="25"/>
  <c r="AI1362" i="25"/>
  <c r="AH1362" i="25"/>
  <c r="AF1362" i="25" a="1"/>
  <c r="AF1362" i="25" s="1"/>
  <c r="AG1362" i="25" s="1"/>
  <c r="AJ1363" i="25"/>
  <c r="AI1363" i="25"/>
  <c r="AH1363" i="25"/>
  <c r="AF1363" i="25" a="1"/>
  <c r="AF1363" i="25" s="1"/>
  <c r="AG1363" i="25" s="1"/>
  <c r="AJ1364" i="25"/>
  <c r="AI1364" i="25"/>
  <c r="AH1364" i="25"/>
  <c r="AF1364" i="25" a="1"/>
  <c r="AF1364" i="25" s="1"/>
  <c r="AG1364" i="25" s="1"/>
  <c r="AJ1365" i="25"/>
  <c r="AI1365" i="25"/>
  <c r="AH1365" i="25"/>
  <c r="AF1365" i="25" a="1"/>
  <c r="AF1365" i="25" s="1"/>
  <c r="AG1365" i="25" s="1"/>
  <c r="AJ1367" i="25"/>
  <c r="AI1367" i="25"/>
  <c r="AH1367" i="25"/>
  <c r="AF1367" i="25" a="1"/>
  <c r="AF1367" i="25" s="1"/>
  <c r="AG1367" i="25" s="1"/>
  <c r="AJ1368" i="25"/>
  <c r="AI1368" i="25"/>
  <c r="AH1368" i="25"/>
  <c r="AF1368" i="25" a="1"/>
  <c r="AF1368" i="25" s="1"/>
  <c r="AG1368" i="25" s="1"/>
  <c r="AJ1369" i="25"/>
  <c r="AI1369" i="25"/>
  <c r="AH1369" i="25"/>
  <c r="AF1369" i="25" a="1"/>
  <c r="AF1369" i="25" s="1"/>
  <c r="AG1369" i="25" s="1"/>
  <c r="AJ1370" i="25"/>
  <c r="AI1370" i="25"/>
  <c r="AH1370" i="25"/>
  <c r="AF1370" i="25" a="1"/>
  <c r="AF1370" i="25" s="1"/>
  <c r="AG1370" i="25" s="1"/>
  <c r="AJ1371" i="25"/>
  <c r="AI1371" i="25"/>
  <c r="AH1371" i="25"/>
  <c r="AF1371" i="25" a="1"/>
  <c r="AF1371" i="25" s="1"/>
  <c r="AG1371" i="25" s="1"/>
  <c r="AJ1372" i="25"/>
  <c r="AI1372" i="25"/>
  <c r="AH1372" i="25"/>
  <c r="AF1372" i="25" a="1"/>
  <c r="AF1372" i="25" s="1"/>
  <c r="AG1372" i="25" s="1"/>
  <c r="AJ1373" i="25"/>
  <c r="AI1373" i="25"/>
  <c r="AH1373" i="25"/>
  <c r="AF1373" i="25" a="1"/>
  <c r="AF1373" i="25" s="1"/>
  <c r="AG1373" i="25" s="1"/>
  <c r="AJ1374" i="25"/>
  <c r="AI1374" i="25"/>
  <c r="AH1374" i="25"/>
  <c r="AF1374" i="25" a="1"/>
  <c r="AF1374" i="25" s="1"/>
  <c r="AG1374" i="25" s="1"/>
  <c r="AJ1375" i="25"/>
  <c r="AI1375" i="25"/>
  <c r="AH1375" i="25"/>
  <c r="AF1375" i="25" a="1"/>
  <c r="AF1375" i="25" s="1"/>
  <c r="AG1375" i="25" s="1"/>
  <c r="AJ1376" i="25"/>
  <c r="AI1376" i="25"/>
  <c r="AH1376" i="25"/>
  <c r="AF1376" i="25" a="1"/>
  <c r="AF1376" i="25" s="1"/>
  <c r="AG1376" i="25" s="1"/>
  <c r="AJ1377" i="25"/>
  <c r="AI1377" i="25"/>
  <c r="AH1377" i="25"/>
  <c r="AF1377" i="25" a="1"/>
  <c r="AF1377" i="25" s="1"/>
  <c r="AG1377" i="25" s="1"/>
  <c r="AJ1378" i="25"/>
  <c r="AI1378" i="25"/>
  <c r="AH1378" i="25"/>
  <c r="AF1378" i="25" a="1"/>
  <c r="AF1378" i="25" s="1"/>
  <c r="AG1378" i="25" s="1"/>
  <c r="AJ1380" i="25"/>
  <c r="AI1380" i="25"/>
  <c r="AH1380" i="25"/>
  <c r="AF1380" i="25" a="1"/>
  <c r="AF1380" i="25" s="1"/>
  <c r="AG1380" i="25" s="1"/>
  <c r="AJ1379" i="25"/>
  <c r="AI1379" i="25"/>
  <c r="AH1379" i="25"/>
  <c r="AF1379" i="25" a="1"/>
  <c r="AF1379" i="25" s="1"/>
  <c r="AG1379" i="25" s="1"/>
  <c r="AJ1381" i="25"/>
  <c r="AI1381" i="25"/>
  <c r="AH1381" i="25"/>
  <c r="AF1381" i="25" a="1"/>
  <c r="AF1381" i="25" s="1"/>
  <c r="AG1381" i="25" s="1"/>
  <c r="AJ154" i="25"/>
  <c r="AI154" i="25"/>
  <c r="AH154" i="25"/>
  <c r="AF154" i="25" a="1"/>
  <c r="AF154" i="25" s="1"/>
  <c r="AG154" i="25" s="1"/>
  <c r="AJ1382" i="25"/>
  <c r="AI1382" i="25"/>
  <c r="AH1382" i="25"/>
  <c r="AF1382" i="25" a="1"/>
  <c r="AF1382" i="25" s="1"/>
  <c r="AG1382" i="25" s="1"/>
  <c r="AJ1383" i="25"/>
  <c r="AI1383" i="25"/>
  <c r="AH1383" i="25"/>
  <c r="AF1383" i="25" a="1"/>
  <c r="AF1383" i="25" s="1"/>
  <c r="AG1383" i="25" s="1"/>
  <c r="AJ1384" i="25"/>
  <c r="AI1384" i="25"/>
  <c r="AH1384" i="25"/>
  <c r="AF1384" i="25" a="1"/>
  <c r="AF1384" i="25" s="1"/>
  <c r="AG1384" i="25" s="1"/>
  <c r="AJ1386" i="25"/>
  <c r="AI1386" i="25"/>
  <c r="AH1386" i="25"/>
  <c r="AF1386" i="25" a="1"/>
  <c r="AF1386" i="25" s="1"/>
  <c r="AG1386" i="25" s="1"/>
  <c r="AJ1387" i="25"/>
  <c r="AI1387" i="25"/>
  <c r="AH1387" i="25"/>
  <c r="AF1387" i="25" a="1"/>
  <c r="AF1387" i="25" s="1"/>
  <c r="AG1387" i="25" s="1"/>
  <c r="AJ1388" i="25"/>
  <c r="AI1388" i="25"/>
  <c r="AH1388" i="25"/>
  <c r="AF1388" i="25" a="1"/>
  <c r="AF1388" i="25" s="1"/>
  <c r="AG1388" i="25" s="1"/>
  <c r="AJ1389" i="25"/>
  <c r="AI1389" i="25"/>
  <c r="AH1389" i="25"/>
  <c r="AF1389" i="25" a="1"/>
  <c r="AF1389" i="25" s="1"/>
  <c r="AG1389" i="25" s="1"/>
  <c r="AJ1390" i="25"/>
  <c r="AI1390" i="25"/>
  <c r="AH1390" i="25"/>
  <c r="AF1390" i="25" a="1"/>
  <c r="AF1390" i="25" s="1"/>
  <c r="AG1390" i="25" s="1"/>
  <c r="AJ1391" i="25"/>
  <c r="AI1391" i="25"/>
  <c r="AH1391" i="25"/>
  <c r="AF1391" i="25" a="1"/>
  <c r="AF1391" i="25" s="1"/>
  <c r="AG1391" i="25" s="1"/>
  <c r="AJ1392" i="25"/>
  <c r="AI1392" i="25"/>
  <c r="AH1392" i="25"/>
  <c r="AF1392" i="25" a="1"/>
  <c r="AF1392" i="25" s="1"/>
  <c r="AG1392" i="25" s="1"/>
  <c r="AJ1394" i="25"/>
  <c r="AI1394" i="25"/>
  <c r="AH1394" i="25"/>
  <c r="AF1394" i="25" a="1"/>
  <c r="AF1394" i="25" s="1"/>
  <c r="AG1394" i="25" s="1"/>
  <c r="AJ1397" i="25"/>
  <c r="AI1397" i="25"/>
  <c r="AH1397" i="25"/>
  <c r="AF1397" i="25" a="1"/>
  <c r="AF1397" i="25" s="1"/>
  <c r="AG1397" i="25" s="1"/>
  <c r="AJ1396" i="25"/>
  <c r="AI1396" i="25"/>
  <c r="AH1396" i="25"/>
  <c r="AF1396" i="25" a="1"/>
  <c r="AF1396" i="25" s="1"/>
  <c r="AG1396" i="25" s="1"/>
  <c r="AJ1398" i="25"/>
  <c r="AI1398" i="25"/>
  <c r="AH1398" i="25"/>
  <c r="AF1398" i="25" a="1"/>
  <c r="AF1398" i="25" s="1"/>
  <c r="AG1398" i="25" s="1"/>
  <c r="AJ1400" i="25"/>
  <c r="AI1400" i="25"/>
  <c r="AH1400" i="25"/>
  <c r="AF1400" i="25" a="1"/>
  <c r="AF1400" i="25" s="1"/>
  <c r="AG1400" i="25" s="1"/>
  <c r="AJ1399" i="25"/>
  <c r="AI1399" i="25"/>
  <c r="AH1399" i="25"/>
  <c r="AF1399" i="25" a="1"/>
  <c r="AF1399" i="25" s="1"/>
  <c r="AG1399" i="25" s="1"/>
  <c r="AJ1401" i="25"/>
  <c r="AI1401" i="25"/>
  <c r="AH1401" i="25"/>
  <c r="AF1401" i="25" a="1"/>
  <c r="AF1401" i="25" s="1"/>
  <c r="AG1401" i="25" s="1"/>
  <c r="AJ1402" i="25"/>
  <c r="AI1402" i="25"/>
  <c r="AH1402" i="25"/>
  <c r="AF1402" i="25" a="1"/>
  <c r="AF1402" i="25" s="1"/>
  <c r="AG1402" i="25" s="1"/>
  <c r="AJ1403" i="25"/>
  <c r="AI1403" i="25"/>
  <c r="AH1403" i="25"/>
  <c r="AF1403" i="25" a="1"/>
  <c r="AF1403" i="25" s="1"/>
  <c r="AG1403" i="25" s="1"/>
  <c r="AJ1405" i="25"/>
  <c r="AI1405" i="25"/>
  <c r="AH1405" i="25"/>
  <c r="AF1405" i="25" a="1"/>
  <c r="AF1405" i="25" s="1"/>
  <c r="AG1405" i="25" s="1"/>
  <c r="AJ1407" i="25"/>
  <c r="AI1407" i="25"/>
  <c r="AH1407" i="25"/>
  <c r="AF1407" i="25" a="1"/>
  <c r="AF1407" i="25" s="1"/>
  <c r="AG1407" i="25" s="1"/>
  <c r="AJ1406" i="25"/>
  <c r="AI1406" i="25"/>
  <c r="AH1406" i="25"/>
  <c r="AF1406" i="25" a="1"/>
  <c r="AF1406" i="25" s="1"/>
  <c r="AG1406" i="25" s="1"/>
  <c r="AJ1408" i="25"/>
  <c r="AI1408" i="25"/>
  <c r="AH1408" i="25"/>
  <c r="AF1408" i="25" a="1"/>
  <c r="AF1408" i="25" s="1"/>
  <c r="AG1408" i="25" s="1"/>
  <c r="AJ1410" i="25"/>
  <c r="AI1410" i="25"/>
  <c r="AH1410" i="25"/>
  <c r="AF1410" i="25" a="1"/>
  <c r="AF1410" i="25" s="1"/>
  <c r="AG1410" i="25" s="1"/>
  <c r="AJ1411" i="25"/>
  <c r="AI1411" i="25"/>
  <c r="AH1411" i="25"/>
  <c r="AF1411" i="25" a="1"/>
  <c r="AF1411" i="25" s="1"/>
  <c r="AG1411" i="25" s="1"/>
  <c r="AJ1413" i="25"/>
  <c r="AI1413" i="25"/>
  <c r="AH1413" i="25"/>
  <c r="AF1413" i="25" a="1"/>
  <c r="AF1413" i="25" s="1"/>
  <c r="AG1413" i="25" s="1"/>
  <c r="AJ1412" i="25"/>
  <c r="AI1412" i="25"/>
  <c r="AH1412" i="25"/>
  <c r="AF1412" i="25" a="1"/>
  <c r="AF1412" i="25" s="1"/>
  <c r="AG1412" i="25" s="1"/>
  <c r="AJ1415" i="25"/>
  <c r="AI1415" i="25"/>
  <c r="AH1415" i="25"/>
  <c r="AF1415" i="25" a="1"/>
  <c r="AF1415" i="25" s="1"/>
  <c r="AG1415" i="25" s="1"/>
  <c r="AJ1417" i="25"/>
  <c r="AI1417" i="25"/>
  <c r="AH1417" i="25"/>
  <c r="AF1417" i="25" a="1"/>
  <c r="AF1417" i="25" s="1"/>
  <c r="AG1417" i="25" s="1"/>
  <c r="AJ1419" i="25"/>
  <c r="AI1419" i="25"/>
  <c r="AH1419" i="25"/>
  <c r="AF1419" i="25" a="1"/>
  <c r="AF1419" i="25" s="1"/>
  <c r="AG1419" i="25" s="1"/>
  <c r="AJ1420" i="25"/>
  <c r="AI1420" i="25"/>
  <c r="AH1420" i="25"/>
  <c r="AF1420" i="25" a="1"/>
  <c r="AF1420" i="25" s="1"/>
  <c r="AG1420" i="25" s="1"/>
  <c r="AJ1422" i="25"/>
  <c r="AI1422" i="25"/>
  <c r="AH1422" i="25"/>
  <c r="AF1422" i="25" a="1"/>
  <c r="AF1422" i="25" s="1"/>
  <c r="AG1422" i="25" s="1"/>
  <c r="AJ1421" i="25"/>
  <c r="AI1421" i="25"/>
  <c r="AH1421" i="25"/>
  <c r="AF1421" i="25" a="1"/>
  <c r="AF1421" i="25" s="1"/>
  <c r="AG1421" i="25" s="1"/>
  <c r="AJ1423" i="25"/>
  <c r="AI1423" i="25"/>
  <c r="AH1423" i="25"/>
  <c r="AF1423" i="25" a="1"/>
  <c r="AF1423" i="25" s="1"/>
  <c r="AG1423" i="25" s="1"/>
  <c r="AJ1424" i="25"/>
  <c r="AI1424" i="25"/>
  <c r="AH1424" i="25"/>
  <c r="AF1424" i="25" a="1"/>
  <c r="AF1424" i="25" s="1"/>
  <c r="AG1424" i="25" s="1"/>
  <c r="AJ190" i="25"/>
  <c r="AI190" i="25"/>
  <c r="AH190" i="25"/>
  <c r="AF190" i="25" a="1"/>
  <c r="AF190" i="25" s="1"/>
  <c r="AG190" i="25" s="1"/>
  <c r="AJ1425" i="25"/>
  <c r="AI1425" i="25"/>
  <c r="AH1425" i="25"/>
  <c r="AF1425" i="25" a="1"/>
  <c r="AF1425" i="25" s="1"/>
  <c r="AG1425" i="25" s="1"/>
  <c r="AJ1426" i="25"/>
  <c r="AI1426" i="25"/>
  <c r="AH1426" i="25"/>
  <c r="AF1426" i="25" a="1"/>
  <c r="AF1426" i="25" s="1"/>
  <c r="AG1426" i="25" s="1"/>
  <c r="AJ1427" i="25"/>
  <c r="AI1427" i="25"/>
  <c r="AH1427" i="25"/>
  <c r="AF1427" i="25" a="1"/>
  <c r="AF1427" i="25" s="1"/>
  <c r="AG1427" i="25" s="1"/>
  <c r="AJ1428" i="25"/>
  <c r="AI1428" i="25"/>
  <c r="AH1428" i="25"/>
  <c r="AF1428" i="25" a="1"/>
  <c r="AF1428" i="25" s="1"/>
  <c r="AG1428" i="25" s="1"/>
  <c r="AJ1429" i="25"/>
  <c r="AI1429" i="25"/>
  <c r="AH1429" i="25"/>
  <c r="AF1429" i="25" a="1"/>
  <c r="AF1429" i="25" s="1"/>
  <c r="AG1429" i="25" s="1"/>
  <c r="AJ1432" i="25"/>
  <c r="AI1432" i="25"/>
  <c r="AH1432" i="25"/>
  <c r="AF1432" i="25" a="1"/>
  <c r="AF1432" i="25" s="1"/>
  <c r="AG1432" i="25" s="1"/>
  <c r="AJ1431" i="25"/>
  <c r="AI1431" i="25"/>
  <c r="AH1431" i="25"/>
  <c r="AF1431" i="25" a="1"/>
  <c r="AF1431" i="25" s="1"/>
  <c r="AG1431" i="25" s="1"/>
  <c r="AJ1430" i="25"/>
  <c r="AI1430" i="25"/>
  <c r="AH1430" i="25"/>
  <c r="AF1430" i="25" a="1"/>
  <c r="AF1430" i="25" s="1"/>
  <c r="AG1430" i="25" s="1"/>
  <c r="AJ1433" i="25"/>
  <c r="AI1433" i="25"/>
  <c r="AH1433" i="25"/>
  <c r="AF1433" i="25" a="1"/>
  <c r="AF1433" i="25" s="1"/>
  <c r="AG1433" i="25" s="1"/>
  <c r="AJ1434" i="25"/>
  <c r="AI1434" i="25"/>
  <c r="AH1434" i="25"/>
  <c r="AF1434" i="25" a="1"/>
  <c r="AF1434" i="25" s="1"/>
  <c r="AG1434" i="25" s="1"/>
  <c r="AJ1435" i="25"/>
  <c r="AI1435" i="25"/>
  <c r="AH1435" i="25"/>
  <c r="AF1435" i="25" a="1"/>
  <c r="AF1435" i="25" s="1"/>
  <c r="AG1435" i="25" s="1"/>
  <c r="AJ1437" i="25"/>
  <c r="AI1437" i="25"/>
  <c r="AH1437" i="25"/>
  <c r="AF1437" i="25" a="1"/>
  <c r="AF1437" i="25" s="1"/>
  <c r="AG1437" i="25" s="1"/>
  <c r="AJ1438" i="25"/>
  <c r="AI1438" i="25"/>
  <c r="AH1438" i="25"/>
  <c r="AF1438" i="25" a="1"/>
  <c r="AF1438" i="25" s="1"/>
  <c r="AG1438" i="25" s="1"/>
  <c r="AJ1439" i="25"/>
  <c r="AI1439" i="25"/>
  <c r="AH1439" i="25"/>
  <c r="AF1439" i="25" a="1"/>
  <c r="AF1439" i="25" s="1"/>
  <c r="AG1439" i="25" s="1"/>
  <c r="AJ1440" i="25"/>
  <c r="AI1440" i="25"/>
  <c r="AH1440" i="25"/>
  <c r="AF1440" i="25" a="1"/>
  <c r="AF1440" i="25" s="1"/>
  <c r="AG1440" i="25" s="1"/>
  <c r="AJ1441" i="25"/>
  <c r="AI1441" i="25"/>
  <c r="AH1441" i="25"/>
  <c r="AF1441" i="25" a="1"/>
  <c r="AF1441" i="25" s="1"/>
  <c r="AG1441" i="25" s="1"/>
  <c r="AJ1442" i="25"/>
  <c r="AI1442" i="25"/>
  <c r="AH1442" i="25"/>
  <c r="AF1442" i="25" a="1"/>
  <c r="AF1442" i="25" s="1"/>
  <c r="AG1442" i="25" s="1"/>
  <c r="AJ1443" i="25"/>
  <c r="AI1443" i="25"/>
  <c r="AH1443" i="25"/>
  <c r="AF1443" i="25" a="1"/>
  <c r="AF1443" i="25" s="1"/>
  <c r="AG1443" i="25" s="1"/>
  <c r="AJ1444" i="25"/>
  <c r="AI1444" i="25"/>
  <c r="AH1444" i="25"/>
  <c r="AF1444" i="25" a="1"/>
  <c r="AF1444" i="25" s="1"/>
  <c r="AG1444" i="25" s="1"/>
  <c r="AJ1445" i="25"/>
  <c r="AI1445" i="25"/>
  <c r="AH1445" i="25"/>
  <c r="AF1445" i="25" a="1"/>
  <c r="AF1445" i="25" s="1"/>
  <c r="AG1445" i="25" s="1"/>
  <c r="AJ1446" i="25"/>
  <c r="AI1446" i="25"/>
  <c r="AH1446" i="25"/>
  <c r="AF1446" i="25" a="1"/>
  <c r="AF1446" i="25" s="1"/>
  <c r="AG1446" i="25" s="1"/>
  <c r="AJ1448" i="25"/>
  <c r="AI1448" i="25"/>
  <c r="AH1448" i="25"/>
  <c r="AF1448" i="25" a="1"/>
  <c r="AF1448" i="25" s="1"/>
  <c r="AG1448" i="25" s="1"/>
  <c r="AJ1449" i="25"/>
  <c r="AI1449" i="25"/>
  <c r="AH1449" i="25"/>
  <c r="AF1449" i="25" a="1"/>
  <c r="AF1449" i="25" s="1"/>
  <c r="AG1449" i="25" s="1"/>
  <c r="AJ1451" i="25"/>
  <c r="AI1451" i="25"/>
  <c r="AH1451" i="25"/>
  <c r="AF1451" i="25" a="1"/>
  <c r="AF1451" i="25" s="1"/>
  <c r="AG1451" i="25" s="1"/>
  <c r="AJ1450" i="25"/>
  <c r="AI1450" i="25"/>
  <c r="AH1450" i="25"/>
  <c r="AF1450" i="25" a="1"/>
  <c r="AF1450" i="25" s="1"/>
  <c r="AG1450" i="25" s="1"/>
  <c r="AJ1452" i="25"/>
  <c r="AI1452" i="25"/>
  <c r="AH1452" i="25"/>
  <c r="AG1452" i="25"/>
  <c r="AF1452" i="25" a="1"/>
  <c r="AF1452" i="25" s="1"/>
  <c r="AJ1453" i="25"/>
  <c r="AI1453" i="25"/>
  <c r="AH1453" i="25"/>
  <c r="AF1453" i="25" a="1"/>
  <c r="AF1453" i="25" s="1"/>
  <c r="AG1453" i="25" s="1"/>
  <c r="AJ1454" i="25"/>
  <c r="AI1454" i="25"/>
  <c r="AH1454" i="25"/>
  <c r="AF1454" i="25" a="1"/>
  <c r="AF1454" i="25" s="1"/>
  <c r="AG1454" i="25" s="1"/>
  <c r="AJ1455" i="25"/>
  <c r="AI1455" i="25"/>
  <c r="AH1455" i="25"/>
  <c r="AF1455" i="25" a="1"/>
  <c r="AF1455" i="25" s="1"/>
  <c r="AG1455" i="25" s="1"/>
  <c r="AJ1456" i="25"/>
  <c r="AI1456" i="25"/>
  <c r="AH1456" i="25"/>
  <c r="AF1456" i="25" a="1"/>
  <c r="AF1456" i="25" s="1"/>
  <c r="AG1456" i="25" s="1"/>
  <c r="AJ1458" i="25"/>
  <c r="AI1458" i="25"/>
  <c r="AH1458" i="25"/>
  <c r="AF1458" i="25" a="1"/>
  <c r="AF1458" i="25" s="1"/>
  <c r="AG1458" i="25" s="1"/>
  <c r="AJ1459" i="25"/>
  <c r="AI1459" i="25"/>
  <c r="AH1459" i="25"/>
  <c r="AF1459" i="25" a="1"/>
  <c r="AF1459" i="25" s="1"/>
  <c r="AG1459" i="25" s="1"/>
  <c r="AJ1461" i="25"/>
  <c r="AI1461" i="25"/>
  <c r="AH1461" i="25"/>
  <c r="AF1461" i="25" a="1"/>
  <c r="AF1461" i="25" s="1"/>
  <c r="AG1461" i="25" s="1"/>
  <c r="AJ1462" i="25"/>
  <c r="AI1462" i="25"/>
  <c r="AH1462" i="25"/>
  <c r="AF1462" i="25" a="1"/>
  <c r="AF1462" i="25" s="1"/>
  <c r="AG1462" i="25" s="1"/>
  <c r="AJ1463" i="25"/>
  <c r="AI1463" i="25"/>
  <c r="AH1463" i="25"/>
  <c r="AF1463" i="25" a="1"/>
  <c r="AF1463" i="25" s="1"/>
  <c r="AG1463" i="25" s="1"/>
  <c r="AJ1464" i="25"/>
  <c r="AI1464" i="25"/>
  <c r="AH1464" i="25"/>
  <c r="AF1464" i="25" a="1"/>
  <c r="AF1464" i="25" s="1"/>
  <c r="AG1464" i="25" s="1"/>
  <c r="AJ1465" i="25"/>
  <c r="AI1465" i="25"/>
  <c r="AH1465" i="25"/>
  <c r="AF1465" i="25" a="1"/>
  <c r="AF1465" i="25" s="1"/>
  <c r="AG1465" i="25" s="1"/>
  <c r="AJ1467" i="25"/>
  <c r="AI1467" i="25"/>
  <c r="AH1467" i="25"/>
  <c r="AF1467" i="25" a="1"/>
  <c r="AF1467" i="25" s="1"/>
  <c r="AG1467" i="25" s="1"/>
  <c r="AJ1466" i="25"/>
  <c r="AI1466" i="25"/>
  <c r="AH1466" i="25"/>
  <c r="AF1466" i="25" a="1"/>
  <c r="AF1466" i="25" s="1"/>
  <c r="AG1466" i="25" s="1"/>
  <c r="AJ1468" i="25"/>
  <c r="AI1468" i="25"/>
  <c r="AH1468" i="25"/>
  <c r="AF1468" i="25" a="1"/>
  <c r="AF1468" i="25" s="1"/>
  <c r="AG1468" i="25" s="1"/>
  <c r="AJ1469" i="25"/>
  <c r="AI1469" i="25"/>
  <c r="AH1469" i="25"/>
  <c r="AF1469" i="25" a="1"/>
  <c r="AF1469" i="25" s="1"/>
  <c r="AG1469" i="25" s="1"/>
  <c r="AJ1470" i="25"/>
  <c r="AI1470" i="25"/>
  <c r="AH1470" i="25"/>
  <c r="AF1470" i="25" a="1"/>
  <c r="AF1470" i="25" s="1"/>
  <c r="AG1470" i="25" s="1"/>
  <c r="AJ1472" i="25"/>
  <c r="AI1472" i="25"/>
  <c r="AH1472" i="25"/>
  <c r="AF1472" i="25" a="1"/>
  <c r="AF1472" i="25" s="1"/>
  <c r="AG1472" i="25" s="1"/>
  <c r="AJ1471" i="25"/>
  <c r="AI1471" i="25"/>
  <c r="AH1471" i="25"/>
  <c r="AF1471" i="25" a="1"/>
  <c r="AF1471" i="25" s="1"/>
  <c r="AG1471" i="25" s="1"/>
  <c r="AJ1474" i="25"/>
  <c r="AI1474" i="25"/>
  <c r="AH1474" i="25"/>
  <c r="AF1474" i="25" a="1"/>
  <c r="AF1474" i="25" s="1"/>
  <c r="AG1474" i="25" s="1"/>
  <c r="AJ1475" i="25"/>
  <c r="AI1475" i="25"/>
  <c r="AH1475" i="25"/>
  <c r="AF1475" i="25" a="1"/>
  <c r="AF1475" i="25" s="1"/>
  <c r="AG1475" i="25" s="1"/>
  <c r="AJ1476" i="25"/>
  <c r="AI1476" i="25"/>
  <c r="AH1476" i="25"/>
  <c r="AF1476" i="25" a="1"/>
  <c r="AF1476" i="25" s="1"/>
  <c r="AG1476" i="25" s="1"/>
  <c r="AJ1478" i="25"/>
  <c r="AI1478" i="25"/>
  <c r="AH1478" i="25"/>
  <c r="AF1478" i="25" a="1"/>
  <c r="AF1478" i="25" s="1"/>
  <c r="AG1478" i="25" s="1"/>
  <c r="AJ1477" i="25"/>
  <c r="AI1477" i="25"/>
  <c r="AH1477" i="25"/>
  <c r="AF1477" i="25" a="1"/>
  <c r="AF1477" i="25" s="1"/>
  <c r="AG1477" i="25" s="1"/>
  <c r="AJ1481" i="25"/>
  <c r="AI1481" i="25"/>
  <c r="AH1481" i="25"/>
  <c r="AF1481" i="25" a="1"/>
  <c r="AF1481" i="25" s="1"/>
  <c r="AG1481" i="25" s="1"/>
  <c r="AJ1480" i="25"/>
  <c r="AI1480" i="25"/>
  <c r="AH1480" i="25"/>
  <c r="AF1480" i="25" a="1"/>
  <c r="AF1480" i="25" s="1"/>
  <c r="AG1480" i="25" s="1"/>
  <c r="AJ1482" i="25"/>
  <c r="AI1482" i="25"/>
  <c r="AH1482" i="25"/>
  <c r="AF1482" i="25" a="1"/>
  <c r="AF1482" i="25" s="1"/>
  <c r="AG1482" i="25" s="1"/>
  <c r="AJ1483" i="25"/>
  <c r="AI1483" i="25"/>
  <c r="AH1483" i="25"/>
  <c r="AF1483" i="25" a="1"/>
  <c r="AF1483" i="25" s="1"/>
  <c r="AG1483" i="25" s="1"/>
  <c r="AJ1484" i="25"/>
  <c r="AI1484" i="25"/>
  <c r="AH1484" i="25"/>
  <c r="AF1484" i="25" a="1"/>
  <c r="AF1484" i="25" s="1"/>
  <c r="AG1484" i="25" s="1"/>
  <c r="AJ1485" i="25"/>
  <c r="AI1485" i="25"/>
  <c r="AH1485" i="25"/>
  <c r="AF1485" i="25" a="1"/>
  <c r="AF1485" i="25" s="1"/>
  <c r="AG1485" i="25" s="1"/>
  <c r="AJ1486" i="25"/>
  <c r="AI1486" i="25"/>
  <c r="AH1486" i="25"/>
  <c r="AF1486" i="25" a="1"/>
  <c r="AF1486" i="25" s="1"/>
  <c r="AG1486" i="25" s="1"/>
  <c r="AJ1487" i="25"/>
  <c r="AI1487" i="25"/>
  <c r="AH1487" i="25"/>
  <c r="AF1487" i="25" a="1"/>
  <c r="AF1487" i="25" s="1"/>
  <c r="AG1487" i="25" s="1"/>
  <c r="AJ1488" i="25"/>
  <c r="AI1488" i="25"/>
  <c r="AH1488" i="25"/>
  <c r="AF1488" i="25" a="1"/>
  <c r="AF1488" i="25" s="1"/>
  <c r="AG1488" i="25" s="1"/>
  <c r="AJ1489" i="25"/>
  <c r="AI1489" i="25"/>
  <c r="AH1489" i="25"/>
  <c r="AF1489" i="25" a="1"/>
  <c r="AF1489" i="25" s="1"/>
  <c r="AG1489" i="25" s="1"/>
  <c r="AJ1490" i="25"/>
  <c r="AI1490" i="25"/>
  <c r="AH1490" i="25"/>
  <c r="AF1490" i="25" a="1"/>
  <c r="AF1490" i="25" s="1"/>
  <c r="AG1490" i="25" s="1"/>
  <c r="AJ1493" i="25"/>
  <c r="AI1493" i="25"/>
  <c r="AH1493" i="25"/>
  <c r="AF1493" i="25" a="1"/>
  <c r="AF1493" i="25" s="1"/>
  <c r="AG1493" i="25" s="1"/>
  <c r="AJ1492" i="25"/>
  <c r="AI1492" i="25"/>
  <c r="AH1492" i="25"/>
  <c r="AF1492" i="25" a="1"/>
  <c r="AF1492" i="25" s="1"/>
  <c r="AG1492" i="25" s="1"/>
  <c r="AJ1494" i="25"/>
  <c r="AI1494" i="25"/>
  <c r="AH1494" i="25"/>
  <c r="AF1494" i="25" a="1"/>
  <c r="AF1494" i="25" s="1"/>
  <c r="AG1494" i="25" s="1"/>
  <c r="AJ1495" i="25"/>
  <c r="AI1495" i="25"/>
  <c r="AH1495" i="25"/>
  <c r="AF1495" i="25" a="1"/>
  <c r="AF1495" i="25" s="1"/>
  <c r="AG1495" i="25" s="1"/>
  <c r="AJ1496" i="25"/>
  <c r="AI1496" i="25"/>
  <c r="AH1496" i="25"/>
  <c r="AF1496" i="25" a="1"/>
  <c r="AF1496" i="25" s="1"/>
  <c r="AG1496" i="25" s="1"/>
  <c r="AJ1497" i="25"/>
  <c r="AI1497" i="25"/>
  <c r="AH1497" i="25"/>
  <c r="AF1497" i="25" a="1"/>
  <c r="AF1497" i="25" s="1"/>
  <c r="AG1497" i="25" s="1"/>
  <c r="AJ1132" i="25"/>
  <c r="AI1132" i="25"/>
  <c r="AH1132" i="25"/>
  <c r="AF1132" i="25" a="1"/>
  <c r="AF1132" i="25" s="1"/>
  <c r="AG1132" i="25" s="1"/>
  <c r="AJ1498" i="25"/>
  <c r="AI1498" i="25"/>
  <c r="AH1498" i="25"/>
  <c r="AF1498" i="25" a="1"/>
  <c r="AF1498" i="25" s="1"/>
  <c r="AG1498" i="25" s="1"/>
  <c r="AJ1499" i="25"/>
  <c r="AI1499" i="25"/>
  <c r="AH1499" i="25"/>
  <c r="AF1499" i="25" a="1"/>
  <c r="AF1499" i="25" s="1"/>
  <c r="AG1499" i="25" s="1"/>
  <c r="AJ1500" i="25"/>
  <c r="AI1500" i="25"/>
  <c r="AH1500" i="25"/>
  <c r="AF1500" i="25" a="1"/>
  <c r="AF1500" i="25" s="1"/>
  <c r="AG1500" i="25" s="1"/>
  <c r="AJ1501" i="25"/>
  <c r="AI1501" i="25"/>
  <c r="AH1501" i="25"/>
  <c r="AF1501" i="25" a="1"/>
  <c r="AF1501" i="25" s="1"/>
  <c r="AG1501" i="25" s="1"/>
  <c r="AJ1502" i="25"/>
  <c r="AI1502" i="25"/>
  <c r="AH1502" i="25"/>
  <c r="AF1502" i="25" a="1"/>
  <c r="AF1502" i="25" s="1"/>
  <c r="AG1502" i="25" s="1"/>
  <c r="AJ1503" i="25"/>
  <c r="AI1503" i="25"/>
  <c r="AH1503" i="25"/>
  <c r="AF1503" i="25" a="1"/>
  <c r="AF1503" i="25" s="1"/>
  <c r="AG1503" i="25" s="1"/>
  <c r="AJ1504" i="25"/>
  <c r="AI1504" i="25"/>
  <c r="AH1504" i="25"/>
  <c r="AF1504" i="25" a="1"/>
  <c r="AF1504" i="25" s="1"/>
  <c r="AG1504" i="25" s="1"/>
  <c r="AJ1505" i="25"/>
  <c r="AI1505" i="25"/>
  <c r="AH1505" i="25"/>
  <c r="AF1505" i="25" a="1"/>
  <c r="AF1505" i="25" s="1"/>
  <c r="AG1505" i="25" s="1"/>
  <c r="AJ1506" i="25"/>
  <c r="AI1506" i="25"/>
  <c r="AH1506" i="25"/>
  <c r="AF1506" i="25" a="1"/>
  <c r="AF1506" i="25" s="1"/>
  <c r="AG1506" i="25" s="1"/>
  <c r="AJ1507" i="25"/>
  <c r="AI1507" i="25"/>
  <c r="AH1507" i="25"/>
  <c r="AF1507" i="25" a="1"/>
  <c r="AF1507" i="25" s="1"/>
  <c r="AG1507" i="25" s="1"/>
  <c r="AJ1508" i="25"/>
  <c r="AI1508" i="25"/>
  <c r="AH1508" i="25"/>
  <c r="AF1508" i="25" a="1"/>
  <c r="AF1508" i="25" s="1"/>
  <c r="AG1508" i="25" s="1"/>
  <c r="AJ1509" i="25"/>
  <c r="AI1509" i="25"/>
  <c r="AH1509" i="25"/>
  <c r="AF1509" i="25" a="1"/>
  <c r="AF1509" i="25" s="1"/>
  <c r="AG1509" i="25" s="1"/>
  <c r="AJ1510" i="25"/>
  <c r="AI1510" i="25"/>
  <c r="AH1510" i="25"/>
  <c r="AF1510" i="25" a="1"/>
  <c r="AF1510" i="25" s="1"/>
  <c r="AG1510" i="25" s="1"/>
  <c r="AJ1511" i="25"/>
  <c r="AI1511" i="25"/>
  <c r="AH1511" i="25"/>
  <c r="AF1511" i="25" a="1"/>
  <c r="AF1511" i="25" s="1"/>
  <c r="AG1511" i="25" s="1"/>
  <c r="AJ1512" i="25"/>
  <c r="AI1512" i="25"/>
  <c r="AH1512" i="25"/>
  <c r="AF1512" i="25" a="1"/>
  <c r="AF1512" i="25" s="1"/>
  <c r="AG1512" i="25" s="1"/>
  <c r="AJ1513" i="25"/>
  <c r="AI1513" i="25"/>
  <c r="AH1513" i="25"/>
  <c r="AF1513" i="25" a="1"/>
  <c r="AF1513" i="25" s="1"/>
  <c r="AG1513" i="25" s="1"/>
  <c r="AJ1514" i="25"/>
  <c r="AI1514" i="25"/>
  <c r="AH1514" i="25"/>
  <c r="AF1514" i="25" a="1"/>
  <c r="AF1514" i="25" s="1"/>
  <c r="AG1514" i="25" s="1"/>
  <c r="AJ1515" i="25"/>
  <c r="AI1515" i="25"/>
  <c r="AH1515" i="25"/>
  <c r="AF1515" i="25" a="1"/>
  <c r="AF1515" i="25" s="1"/>
  <c r="AG1515" i="25" s="1"/>
  <c r="AJ1516" i="25"/>
  <c r="AI1516" i="25"/>
  <c r="AH1516" i="25"/>
  <c r="AF1516" i="25" a="1"/>
  <c r="AF1516" i="25" s="1"/>
  <c r="AG1516" i="25" s="1"/>
  <c r="AJ1517" i="25"/>
  <c r="AI1517" i="25"/>
  <c r="AH1517" i="25"/>
  <c r="AF1517" i="25" a="1"/>
  <c r="AF1517" i="25" s="1"/>
  <c r="AG1517" i="25" s="1"/>
  <c r="AJ1518" i="25"/>
  <c r="AI1518" i="25"/>
  <c r="AH1518" i="25"/>
  <c r="AF1518" i="25" a="1"/>
  <c r="AF1518" i="25" s="1"/>
  <c r="AG1518" i="25" s="1"/>
  <c r="AJ1519" i="25"/>
  <c r="AI1519" i="25"/>
  <c r="AH1519" i="25"/>
  <c r="AF1519" i="25" a="1"/>
  <c r="AF1519" i="25" s="1"/>
  <c r="AG1519" i="25" s="1"/>
  <c r="AJ1523" i="25"/>
  <c r="AI1523" i="25"/>
  <c r="AH1523" i="25"/>
  <c r="AF1523" i="25" a="1"/>
  <c r="AF1523" i="25" s="1"/>
  <c r="AG1523" i="25" s="1"/>
  <c r="AJ1522" i="25"/>
  <c r="AI1522" i="25"/>
  <c r="AH1522" i="25"/>
  <c r="AF1522" i="25" a="1"/>
  <c r="AF1522" i="25" s="1"/>
  <c r="AG1522" i="25" s="1"/>
  <c r="AJ1524" i="25"/>
  <c r="AI1524" i="25"/>
  <c r="AH1524" i="25"/>
  <c r="AF1524" i="25" a="1"/>
  <c r="AF1524" i="25" s="1"/>
  <c r="AG1524" i="25" s="1"/>
  <c r="AJ1525" i="25"/>
  <c r="AI1525" i="25"/>
  <c r="AH1525" i="25"/>
  <c r="AF1525" i="25" a="1"/>
  <c r="AF1525" i="25" s="1"/>
  <c r="AG1525" i="25" s="1"/>
  <c r="AJ1526" i="25"/>
  <c r="AI1526" i="25"/>
  <c r="AH1526" i="25"/>
  <c r="AF1526" i="25" a="1"/>
  <c r="AF1526" i="25" s="1"/>
  <c r="AG1526" i="25" s="1"/>
  <c r="AJ1527" i="25"/>
  <c r="AI1527" i="25"/>
  <c r="AH1527" i="25"/>
  <c r="AF1527" i="25" a="1"/>
  <c r="AF1527" i="25" s="1"/>
  <c r="AG1527" i="25" s="1"/>
  <c r="AJ1528" i="25"/>
  <c r="AI1528" i="25"/>
  <c r="AH1528" i="25"/>
  <c r="AF1528" i="25" a="1"/>
  <c r="AF1528" i="25" s="1"/>
  <c r="AG1528" i="25" s="1"/>
  <c r="AJ1530" i="25"/>
  <c r="AI1530" i="25"/>
  <c r="AH1530" i="25"/>
  <c r="AF1530" i="25" a="1"/>
  <c r="AF1530" i="25" s="1"/>
  <c r="AG1530" i="25" s="1"/>
  <c r="AJ1531" i="25"/>
  <c r="AI1531" i="25"/>
  <c r="AH1531" i="25"/>
  <c r="AF1531" i="25" a="1"/>
  <c r="AF1531" i="25" s="1"/>
  <c r="AG1531" i="25" s="1"/>
  <c r="AJ1532" i="25"/>
  <c r="AI1532" i="25"/>
  <c r="AH1532" i="25"/>
  <c r="AF1532" i="25" a="1"/>
  <c r="AF1532" i="25" s="1"/>
  <c r="AG1532" i="25" s="1"/>
  <c r="AJ1533" i="25"/>
  <c r="AI1533" i="25"/>
  <c r="AH1533" i="25"/>
  <c r="AF1533" i="25" a="1"/>
  <c r="AF1533" i="25" s="1"/>
  <c r="AG1533" i="25" s="1"/>
  <c r="AJ1534" i="25"/>
  <c r="AI1534" i="25"/>
  <c r="AH1534" i="25"/>
  <c r="AF1534" i="25" a="1"/>
  <c r="AF1534" i="25" s="1"/>
  <c r="AG1534" i="25" s="1"/>
  <c r="AJ1535" i="25"/>
  <c r="AI1535" i="25"/>
  <c r="AH1535" i="25"/>
  <c r="AF1535" i="25" a="1"/>
  <c r="AF1535" i="25" s="1"/>
  <c r="AG1535" i="25" s="1"/>
  <c r="AJ1536" i="25"/>
  <c r="AI1536" i="25"/>
  <c r="AH1536" i="25"/>
  <c r="AF1536" i="25" a="1"/>
  <c r="AF1536" i="25" s="1"/>
  <c r="AG1536" i="25" s="1"/>
  <c r="AJ1537" i="25"/>
  <c r="AI1537" i="25"/>
  <c r="AH1537" i="25"/>
  <c r="AF1537" i="25" a="1"/>
  <c r="AF1537" i="25" s="1"/>
  <c r="AG1537" i="25" s="1"/>
  <c r="AJ1538" i="25"/>
  <c r="AI1538" i="25"/>
  <c r="AH1538" i="25"/>
  <c r="AF1538" i="25" a="1"/>
  <c r="AF1538" i="25" s="1"/>
  <c r="AG1538" i="25" s="1"/>
  <c r="AJ1539" i="25"/>
  <c r="AI1539" i="25"/>
  <c r="AH1539" i="25"/>
  <c r="AF1539" i="25" a="1"/>
  <c r="AF1539" i="25" s="1"/>
  <c r="AG1539" i="25" s="1"/>
  <c r="AJ1541" i="25"/>
  <c r="AI1541" i="25"/>
  <c r="AH1541" i="25"/>
  <c r="AF1541" i="25" a="1"/>
  <c r="AF1541" i="25" s="1"/>
  <c r="AG1541" i="25" s="1"/>
  <c r="AJ1542" i="25"/>
  <c r="AI1542" i="25"/>
  <c r="AH1542" i="25"/>
  <c r="AF1542" i="25" a="1"/>
  <c r="AF1542" i="25" s="1"/>
  <c r="AG1542" i="25" s="1"/>
  <c r="AJ1543" i="25"/>
  <c r="AI1543" i="25"/>
  <c r="AH1543" i="25"/>
  <c r="AF1543" i="25" a="1"/>
  <c r="AF1543" i="25" s="1"/>
  <c r="AG1543" i="25" s="1"/>
  <c r="AJ1547" i="25"/>
  <c r="AI1547" i="25"/>
  <c r="AH1547" i="25"/>
  <c r="AF1547" i="25" a="1"/>
  <c r="AF1547" i="25" s="1"/>
  <c r="AG1547" i="25" s="1"/>
  <c r="AJ1545" i="25"/>
  <c r="AI1545" i="25"/>
  <c r="AH1545" i="25"/>
  <c r="AF1545" i="25" a="1"/>
  <c r="AF1545" i="25" s="1"/>
  <c r="AG1545" i="25" s="1"/>
  <c r="AJ1548" i="25"/>
  <c r="AI1548" i="25"/>
  <c r="AH1548" i="25"/>
  <c r="AF1548" i="25" a="1"/>
  <c r="AF1548" i="25" s="1"/>
  <c r="AG1548" i="25" s="1"/>
  <c r="AJ1549" i="25"/>
  <c r="AI1549" i="25"/>
  <c r="AH1549" i="25"/>
  <c r="AF1549" i="25" a="1"/>
  <c r="AF1549" i="25" s="1"/>
  <c r="AG1549" i="25" s="1"/>
  <c r="AJ1551" i="25"/>
  <c r="AI1551" i="25"/>
  <c r="AH1551" i="25"/>
  <c r="AF1551" i="25" a="1"/>
  <c r="AF1551" i="25" s="1"/>
  <c r="AG1551" i="25" s="1"/>
  <c r="AJ1555" i="25"/>
  <c r="AI1555" i="25"/>
  <c r="AH1555" i="25"/>
  <c r="AF1555" i="25" a="1"/>
  <c r="AF1555" i="25" s="1"/>
  <c r="AG1555" i="25" s="1"/>
  <c r="AJ1556" i="25"/>
  <c r="AI1556" i="25"/>
  <c r="AH1556" i="25"/>
  <c r="AF1556" i="25" a="1"/>
  <c r="AF1556" i="25" s="1"/>
  <c r="AG1556" i="25" s="1"/>
  <c r="AJ1558" i="25"/>
  <c r="AI1558" i="25"/>
  <c r="AH1558" i="25"/>
  <c r="AF1558" i="25" a="1"/>
  <c r="AF1558" i="25" s="1"/>
  <c r="AG1558" i="25" s="1"/>
  <c r="AJ1557" i="25"/>
  <c r="AI1557" i="25"/>
  <c r="AH1557" i="25"/>
  <c r="AF1557" i="25" a="1"/>
  <c r="AF1557" i="25" s="1"/>
  <c r="AG1557" i="25" s="1"/>
  <c r="AJ1560" i="25"/>
  <c r="AI1560" i="25"/>
  <c r="AH1560" i="25"/>
  <c r="AF1560" i="25" a="1"/>
  <c r="AF1560" i="25" s="1"/>
  <c r="AG1560" i="25" s="1"/>
  <c r="AJ1562" i="25"/>
  <c r="AI1562" i="25"/>
  <c r="AH1562" i="25"/>
  <c r="AF1562" i="25" a="1"/>
  <c r="AF1562" i="25" s="1"/>
  <c r="AG1562" i="25" s="1"/>
  <c r="AJ1563" i="25"/>
  <c r="AI1563" i="25"/>
  <c r="AH1563" i="25"/>
  <c r="AF1563" i="25" a="1"/>
  <c r="AF1563" i="25" s="1"/>
  <c r="AG1563" i="25" s="1"/>
  <c r="AJ1564" i="25"/>
  <c r="AI1564" i="25"/>
  <c r="AH1564" i="25"/>
  <c r="AF1564" i="25" a="1"/>
  <c r="AF1564" i="25" s="1"/>
  <c r="AG1564" i="25" s="1"/>
  <c r="AJ1566" i="25"/>
  <c r="AI1566" i="25"/>
  <c r="AH1566" i="25"/>
  <c r="AF1566" i="25" a="1"/>
  <c r="AF1566" i="25" s="1"/>
  <c r="AG1566" i="25" s="1"/>
  <c r="AJ1565" i="25"/>
  <c r="AI1565" i="25"/>
  <c r="AH1565" i="25"/>
  <c r="AF1565" i="25" a="1"/>
  <c r="AF1565" i="25" s="1"/>
  <c r="AG1565" i="25" s="1"/>
  <c r="AJ1567" i="25"/>
  <c r="AI1567" i="25"/>
  <c r="AH1567" i="25"/>
  <c r="AF1567" i="25" a="1"/>
  <c r="AF1567" i="25" s="1"/>
  <c r="AG1567" i="25" s="1"/>
  <c r="AJ1568" i="25"/>
  <c r="AI1568" i="25"/>
  <c r="AH1568" i="25"/>
  <c r="AF1568" i="25" a="1"/>
  <c r="AF1568" i="25" s="1"/>
  <c r="AG1568" i="25" s="1"/>
  <c r="AJ1569" i="25"/>
  <c r="AI1569" i="25"/>
  <c r="AH1569" i="25"/>
  <c r="AF1569" i="25" a="1"/>
  <c r="AF1569" i="25" s="1"/>
  <c r="AG1569" i="25" s="1"/>
  <c r="AJ1570" i="25"/>
  <c r="AI1570" i="25"/>
  <c r="AH1570" i="25"/>
  <c r="AF1570" i="25" a="1"/>
  <c r="AF1570" i="25" s="1"/>
  <c r="AG1570" i="25" s="1"/>
  <c r="AJ1571" i="25"/>
  <c r="AI1571" i="25"/>
  <c r="AH1571" i="25"/>
  <c r="AF1571" i="25" a="1"/>
  <c r="AF1571" i="25" s="1"/>
  <c r="AG1571" i="25" s="1"/>
  <c r="AJ1572" i="25"/>
  <c r="AI1572" i="25"/>
  <c r="AH1572" i="25"/>
  <c r="AF1572" i="25" a="1"/>
  <c r="AF1572" i="25" s="1"/>
  <c r="AG1572" i="25" s="1"/>
  <c r="AJ1573" i="25"/>
  <c r="AI1573" i="25"/>
  <c r="AH1573" i="25"/>
  <c r="AF1573" i="25" a="1"/>
  <c r="AF1573" i="25" s="1"/>
  <c r="AG1573" i="25" s="1"/>
  <c r="AJ1575" i="25"/>
  <c r="AI1575" i="25"/>
  <c r="AH1575" i="25"/>
  <c r="AF1575" i="25" a="1"/>
  <c r="AF1575" i="25" s="1"/>
  <c r="AG1575" i="25" s="1"/>
  <c r="AJ1576" i="25"/>
  <c r="AI1576" i="25"/>
  <c r="AH1576" i="25"/>
  <c r="AF1576" i="25" a="1"/>
  <c r="AF1576" i="25" s="1"/>
  <c r="AG1576" i="25" s="1"/>
  <c r="AJ1577" i="25"/>
  <c r="AI1577" i="25"/>
  <c r="AH1577" i="25"/>
  <c r="AF1577" i="25" a="1"/>
  <c r="AF1577" i="25" s="1"/>
  <c r="AG1577" i="25" s="1"/>
  <c r="AJ1578" i="25"/>
  <c r="AI1578" i="25"/>
  <c r="AH1578" i="25"/>
  <c r="AF1578" i="25" a="1"/>
  <c r="AF1578" i="25" s="1"/>
  <c r="AG1578" i="25" s="1"/>
  <c r="AJ1580" i="25"/>
  <c r="AI1580" i="25"/>
  <c r="AH1580" i="25"/>
  <c r="AF1580" i="25" a="1"/>
  <c r="AF1580" i="25" s="1"/>
  <c r="AG1580" i="25" s="1"/>
  <c r="AJ1581" i="25"/>
  <c r="AI1581" i="25"/>
  <c r="AH1581" i="25"/>
  <c r="AF1581" i="25" a="1"/>
  <c r="AF1581" i="25" s="1"/>
  <c r="AG1581" i="25" s="1"/>
  <c r="AJ1583" i="25"/>
  <c r="AI1583" i="25"/>
  <c r="AH1583" i="25"/>
  <c r="AF1583" i="25" a="1"/>
  <c r="AF1583" i="25" s="1"/>
  <c r="AG1583" i="25" s="1"/>
  <c r="AJ1585" i="25"/>
  <c r="AI1585" i="25"/>
  <c r="AH1585" i="25"/>
  <c r="AF1585" i="25" a="1"/>
  <c r="AF1585" i="25" s="1"/>
  <c r="AG1585" i="25" s="1"/>
  <c r="AJ1586" i="25"/>
  <c r="AI1586" i="25"/>
  <c r="AH1586" i="25"/>
  <c r="AF1586" i="25" a="1"/>
  <c r="AF1586" i="25" s="1"/>
  <c r="AG1586" i="25" s="1"/>
  <c r="AJ1588" i="25"/>
  <c r="AI1588" i="25"/>
  <c r="AH1588" i="25"/>
  <c r="AF1588" i="25" a="1"/>
  <c r="AF1588" i="25" s="1"/>
  <c r="AG1588" i="25" s="1"/>
  <c r="AJ1589" i="25"/>
  <c r="AI1589" i="25"/>
  <c r="AH1589" i="25"/>
  <c r="AF1589" i="25" a="1"/>
  <c r="AF1589" i="25" s="1"/>
  <c r="AG1589" i="25" s="1"/>
  <c r="AJ1590" i="25"/>
  <c r="AI1590" i="25"/>
  <c r="AH1590" i="25"/>
  <c r="AF1590" i="25" a="1"/>
  <c r="AF1590" i="25" s="1"/>
  <c r="AG1590" i="25" s="1"/>
  <c r="AJ1591" i="25"/>
  <c r="AI1591" i="25"/>
  <c r="AH1591" i="25"/>
  <c r="AF1591" i="25" a="1"/>
  <c r="AF1591" i="25" s="1"/>
  <c r="AG1591" i="25" s="1"/>
  <c r="AJ1592" i="25"/>
  <c r="AI1592" i="25"/>
  <c r="AH1592" i="25"/>
  <c r="AF1592" i="25" a="1"/>
  <c r="AF1592" i="25" s="1"/>
  <c r="AG1592" i="25" s="1"/>
  <c r="AJ1593" i="25"/>
  <c r="AI1593" i="25"/>
  <c r="AH1593" i="25"/>
  <c r="AF1593" i="25" a="1"/>
  <c r="AF1593" i="25" s="1"/>
  <c r="AG1593" i="25" s="1"/>
  <c r="AJ1594" i="25"/>
  <c r="AI1594" i="25"/>
  <c r="AH1594" i="25"/>
  <c r="AF1594" i="25" a="1"/>
  <c r="AF1594" i="25" s="1"/>
  <c r="AG1594" i="25" s="1"/>
  <c r="AJ1595" i="25"/>
  <c r="AI1595" i="25"/>
  <c r="AH1595" i="25"/>
  <c r="AF1595" i="25" a="1"/>
  <c r="AF1595" i="25" s="1"/>
  <c r="AG1595" i="25" s="1"/>
  <c r="AJ1596" i="25"/>
  <c r="AI1596" i="25"/>
  <c r="AH1596" i="25"/>
  <c r="AF1596" i="25" a="1"/>
  <c r="AF1596" i="25" s="1"/>
  <c r="AG1596" i="25" s="1"/>
  <c r="AJ1598" i="25"/>
  <c r="AI1598" i="25"/>
  <c r="AH1598" i="25"/>
  <c r="AF1598" i="25" a="1"/>
  <c r="AF1598" i="25" s="1"/>
  <c r="AG1598" i="25" s="1"/>
  <c r="AJ1599" i="25"/>
  <c r="AI1599" i="25"/>
  <c r="AH1599" i="25"/>
  <c r="AF1599" i="25" a="1"/>
  <c r="AF1599" i="25" s="1"/>
  <c r="AG1599" i="25" s="1"/>
  <c r="AJ1600" i="25"/>
  <c r="AI1600" i="25"/>
  <c r="AH1600" i="25"/>
  <c r="AF1600" i="25" a="1"/>
  <c r="AF1600" i="25" s="1"/>
  <c r="AG1600" i="25" s="1"/>
  <c r="AJ1601" i="25"/>
  <c r="AI1601" i="25"/>
  <c r="AH1601" i="25"/>
  <c r="AF1601" i="25" a="1"/>
  <c r="AF1601" i="25" s="1"/>
  <c r="AG1601" i="25" s="1"/>
  <c r="AJ1602" i="25"/>
  <c r="AI1602" i="25"/>
  <c r="AH1602" i="25"/>
  <c r="AF1602" i="25" a="1"/>
  <c r="AF1602" i="25" s="1"/>
  <c r="AG1602" i="25" s="1"/>
  <c r="AJ1603" i="25"/>
  <c r="AI1603" i="25"/>
  <c r="AH1603" i="25"/>
  <c r="AF1603" i="25" a="1"/>
  <c r="AF1603" i="25" s="1"/>
  <c r="AG1603" i="25" s="1"/>
  <c r="AJ1604" i="25"/>
  <c r="AI1604" i="25"/>
  <c r="AH1604" i="25"/>
  <c r="AF1604" i="25" a="1"/>
  <c r="AF1604" i="25" s="1"/>
  <c r="AG1604" i="25" s="1"/>
  <c r="AJ1605" i="25"/>
  <c r="AI1605" i="25"/>
  <c r="AH1605" i="25"/>
  <c r="AF1605" i="25" a="1"/>
  <c r="AF1605" i="25" s="1"/>
  <c r="AG1605" i="25" s="1"/>
  <c r="AJ1606" i="25"/>
  <c r="AI1606" i="25"/>
  <c r="AH1606" i="25"/>
  <c r="AF1606" i="25" a="1"/>
  <c r="AF1606" i="25" s="1"/>
  <c r="AG1606" i="25" s="1"/>
  <c r="AJ1607" i="25"/>
  <c r="AI1607" i="25"/>
  <c r="AH1607" i="25"/>
  <c r="AF1607" i="25" a="1"/>
  <c r="AF1607" i="25" s="1"/>
  <c r="AG1607" i="25" s="1"/>
  <c r="AJ1608" i="25"/>
  <c r="AI1608" i="25"/>
  <c r="AH1608" i="25"/>
  <c r="AF1608" i="25" a="1"/>
  <c r="AF1608" i="25" s="1"/>
  <c r="AG1608" i="25" s="1"/>
  <c r="AJ1609" i="25"/>
  <c r="AI1609" i="25"/>
  <c r="AH1609" i="25"/>
  <c r="AF1609" i="25" a="1"/>
  <c r="AF1609" i="25" s="1"/>
  <c r="AG1609" i="25" s="1"/>
  <c r="AJ1611" i="25"/>
  <c r="AI1611" i="25"/>
  <c r="AH1611" i="25"/>
  <c r="AF1611" i="25" a="1"/>
  <c r="AF1611" i="25" s="1"/>
  <c r="AG1611" i="25" s="1"/>
  <c r="AJ1615" i="25"/>
  <c r="AI1615" i="25"/>
  <c r="AH1615" i="25"/>
  <c r="AF1615" i="25" a="1"/>
  <c r="AF1615" i="25" s="1"/>
  <c r="AG1615" i="25" s="1"/>
  <c r="AJ1614" i="25"/>
  <c r="AI1614" i="25"/>
  <c r="AH1614" i="25"/>
  <c r="AF1614" i="25" a="1"/>
  <c r="AF1614" i="25" s="1"/>
  <c r="AG1614" i="25" s="1"/>
  <c r="AJ1617" i="25"/>
  <c r="AI1617" i="25"/>
  <c r="AH1617" i="25"/>
  <c r="AF1617" i="25" a="1"/>
  <c r="AF1617" i="25" s="1"/>
  <c r="AG1617" i="25" s="1"/>
  <c r="AJ1618" i="25"/>
  <c r="AI1618" i="25"/>
  <c r="AH1618" i="25"/>
  <c r="AF1618" i="25" a="1"/>
  <c r="AF1618" i="25" s="1"/>
  <c r="AG1618" i="25" s="1"/>
  <c r="AJ1622" i="25"/>
  <c r="AI1622" i="25"/>
  <c r="AH1622" i="25"/>
  <c r="AF1622" i="25" a="1"/>
  <c r="AF1622" i="25" s="1"/>
  <c r="AG1622" i="25" s="1"/>
  <c r="AJ1623" i="25"/>
  <c r="AI1623" i="25"/>
  <c r="AH1623" i="25"/>
  <c r="AF1623" i="25" a="1"/>
  <c r="AF1623" i="25" s="1"/>
  <c r="AG1623" i="25" s="1"/>
  <c r="AJ1627" i="25"/>
  <c r="AI1627" i="25"/>
  <c r="AH1627" i="25"/>
  <c r="AF1627" i="25" a="1"/>
  <c r="AF1627" i="25" s="1"/>
  <c r="AG1627" i="25" s="1"/>
  <c r="AJ1624" i="25"/>
  <c r="AI1624" i="25"/>
  <c r="AH1624" i="25"/>
  <c r="AF1624" i="25" a="1"/>
  <c r="AF1624" i="25" s="1"/>
  <c r="AG1624" i="25" s="1"/>
  <c r="AJ1628" i="25"/>
  <c r="AI1628" i="25"/>
  <c r="AH1628" i="25"/>
  <c r="AF1628" i="25" a="1"/>
  <c r="AF1628" i="25" s="1"/>
  <c r="AG1628" i="25" s="1"/>
  <c r="AJ1632" i="25"/>
  <c r="AI1632" i="25"/>
  <c r="AH1632" i="25"/>
  <c r="AF1632" i="25" a="1"/>
  <c r="AF1632" i="25" s="1"/>
  <c r="AG1632" i="25" s="1"/>
  <c r="AJ1633" i="25"/>
  <c r="AI1633" i="25"/>
  <c r="AH1633" i="25"/>
  <c r="AF1633" i="25" a="1"/>
  <c r="AF1633" i="25" s="1"/>
  <c r="AG1633" i="25" s="1"/>
  <c r="AJ887" i="25"/>
  <c r="AI887" i="25"/>
  <c r="AH887" i="25"/>
  <c r="AF887" i="25" a="1"/>
  <c r="AF887" i="25" s="1"/>
  <c r="AG887" i="25" s="1"/>
  <c r="AJ617" i="25"/>
  <c r="AI617" i="25"/>
  <c r="AH617" i="25"/>
  <c r="AF617" i="25" a="1"/>
  <c r="AF617" i="25" s="1"/>
  <c r="AG617" i="25" s="1"/>
  <c r="AJ1634" i="25"/>
  <c r="AI1634" i="25"/>
  <c r="AH1634" i="25"/>
  <c r="AF1634" i="25" a="1"/>
  <c r="AF1634" i="25" s="1"/>
  <c r="AG1634" i="25" s="1"/>
  <c r="AJ1636" i="25"/>
  <c r="AI1636" i="25"/>
  <c r="AH1636" i="25"/>
  <c r="AF1636" i="25" a="1"/>
  <c r="AF1636" i="25" s="1"/>
  <c r="AG1636" i="25" s="1"/>
  <c r="AJ1637" i="25"/>
  <c r="AI1637" i="25"/>
  <c r="AH1637" i="25"/>
  <c r="AF1637" i="25" a="1"/>
  <c r="AF1637" i="25" s="1"/>
  <c r="AG1637" i="25" s="1"/>
  <c r="AJ1638" i="25"/>
  <c r="AI1638" i="25"/>
  <c r="AH1638" i="25"/>
  <c r="AF1638" i="25" a="1"/>
  <c r="AF1638" i="25" s="1"/>
  <c r="AG1638" i="25" s="1"/>
  <c r="AJ1642" i="25"/>
  <c r="AI1642" i="25"/>
  <c r="AH1642" i="25"/>
  <c r="AF1642" i="25" a="1"/>
  <c r="AF1642" i="25" s="1"/>
  <c r="AG1642" i="25" s="1"/>
  <c r="AJ1643" i="25"/>
  <c r="AI1643" i="25"/>
  <c r="AH1643" i="25"/>
  <c r="AF1643" i="25" a="1"/>
  <c r="AF1643" i="25" s="1"/>
  <c r="AG1643" i="25" s="1"/>
  <c r="AJ1644" i="25"/>
  <c r="AI1644" i="25"/>
  <c r="AH1644" i="25"/>
  <c r="AF1644" i="25" a="1"/>
  <c r="AF1644" i="25" s="1"/>
  <c r="AG1644" i="25" s="1"/>
  <c r="AJ1648" i="25"/>
  <c r="AI1648" i="25"/>
  <c r="AH1648" i="25"/>
  <c r="AF1648" i="25" a="1"/>
  <c r="AF1648" i="25" s="1"/>
  <c r="AG1648" i="25" s="1"/>
  <c r="AJ1653" i="25"/>
  <c r="AI1653" i="25"/>
  <c r="AH1653" i="25"/>
  <c r="AF1653" i="25" a="1"/>
  <c r="AF1653" i="25" s="1"/>
  <c r="AG1653" i="25" s="1"/>
  <c r="AJ1658" i="25"/>
  <c r="AI1658" i="25"/>
  <c r="AH1658" i="25"/>
  <c r="AF1658" i="25" a="1"/>
  <c r="AF1658" i="25" s="1"/>
  <c r="AG1658" i="25" s="1"/>
  <c r="AJ1660" i="25"/>
  <c r="AI1660" i="25"/>
  <c r="AH1660" i="25"/>
  <c r="AF1660" i="25" a="1"/>
  <c r="AF1660" i="25" s="1"/>
  <c r="AG1660" i="25" s="1"/>
  <c r="AJ1663" i="25"/>
  <c r="AI1663" i="25"/>
  <c r="AH1663" i="25"/>
  <c r="AF1663" i="25" a="1"/>
  <c r="AF1663" i="25" s="1"/>
  <c r="AG1663" i="25" s="1"/>
  <c r="AJ1666" i="25"/>
  <c r="AI1666" i="25"/>
  <c r="AH1666" i="25"/>
  <c r="AF1666" i="25" a="1"/>
  <c r="AF1666" i="25" s="1"/>
  <c r="AG1666" i="25" s="1"/>
  <c r="AJ1667" i="25"/>
  <c r="AI1667" i="25"/>
  <c r="AH1667" i="25"/>
  <c r="AF1667" i="25" a="1"/>
  <c r="AF1667" i="25" s="1"/>
  <c r="AG1667" i="25" s="1"/>
  <c r="AJ105" i="25"/>
  <c r="AI105" i="25"/>
  <c r="AH105" i="25"/>
  <c r="AF105" i="25" a="1"/>
  <c r="AF105" i="25" s="1"/>
  <c r="AG105" i="25" s="1"/>
  <c r="AJ1669" i="25"/>
  <c r="AI1669" i="25"/>
  <c r="AH1669" i="25"/>
  <c r="AF1669" i="25" a="1"/>
  <c r="AF1669" i="25" s="1"/>
  <c r="AG1669" i="25" s="1"/>
  <c r="AJ1670" i="25"/>
  <c r="AI1670" i="25"/>
  <c r="AH1670" i="25"/>
  <c r="AF1670" i="25" a="1"/>
  <c r="AF1670" i="25" s="1"/>
  <c r="AG1670" i="25" s="1"/>
  <c r="AJ1682" i="25"/>
  <c r="AI1682" i="25"/>
  <c r="AH1682" i="25"/>
  <c r="AF1682" i="25" a="1"/>
  <c r="AF1682" i="25" s="1"/>
  <c r="AG1682" i="25" s="1"/>
  <c r="AJ1672" i="25"/>
  <c r="AI1672" i="25"/>
  <c r="AH1672" i="25"/>
  <c r="AF1672" i="25" a="1"/>
  <c r="AF1672" i="25" s="1"/>
  <c r="AG1672" i="25" s="1"/>
  <c r="AJ1684" i="25"/>
  <c r="AI1684" i="25"/>
  <c r="AH1684" i="25"/>
  <c r="AF1684" i="25" a="1"/>
  <c r="AF1684" i="25" s="1"/>
  <c r="AG1684" i="25" s="1"/>
  <c r="AJ1686" i="25"/>
  <c r="AI1686" i="25"/>
  <c r="AH1686" i="25"/>
  <c r="AF1686" i="25" a="1"/>
  <c r="AF1686" i="25" s="1"/>
  <c r="AG1686" i="25" s="1"/>
  <c r="AJ1695" i="25"/>
  <c r="AI1695" i="25"/>
  <c r="AH1695" i="25"/>
  <c r="AF1695" i="25" a="1"/>
  <c r="AF1695" i="25" s="1"/>
  <c r="AG1695" i="25" s="1"/>
  <c r="AJ1693" i="25"/>
  <c r="AI1693" i="25"/>
  <c r="AH1693" i="25"/>
  <c r="AF1693" i="25" a="1"/>
  <c r="AF1693" i="25" s="1"/>
  <c r="AG1693" i="25" s="1"/>
  <c r="AJ1703" i="25"/>
  <c r="AI1703" i="25"/>
  <c r="AH1703" i="25"/>
  <c r="AF1703" i="25" a="1"/>
  <c r="AF1703" i="25" s="1"/>
  <c r="AG1703" i="25" s="1"/>
  <c r="AJ1701" i="25"/>
  <c r="AI1701" i="25"/>
  <c r="AH1701" i="25"/>
  <c r="AF1701" i="25" a="1"/>
  <c r="AF1701" i="25" s="1"/>
  <c r="AG1701" i="25" s="1"/>
  <c r="AJ1704" i="25"/>
  <c r="AI1704" i="25"/>
  <c r="AH1704" i="25"/>
  <c r="AF1704" i="25" a="1"/>
  <c r="AF1704" i="25" s="1"/>
  <c r="AG1704" i="25" s="1"/>
  <c r="AJ1713" i="25"/>
  <c r="AI1713" i="25"/>
  <c r="AH1713" i="25"/>
  <c r="AF1713" i="25" a="1"/>
  <c r="AF1713" i="25" s="1"/>
  <c r="AG1713" i="25" s="1"/>
  <c r="AJ1708" i="25"/>
  <c r="AI1708" i="25"/>
  <c r="AH1708" i="25"/>
  <c r="AF1708" i="25" a="1"/>
  <c r="AF1708" i="25" s="1"/>
  <c r="AG1708" i="25" s="1"/>
  <c r="AJ1705" i="25"/>
  <c r="AI1705" i="25"/>
  <c r="AH1705" i="25"/>
  <c r="AF1705" i="25" a="1"/>
  <c r="AF1705" i="25" s="1"/>
  <c r="AG1705" i="25" s="1"/>
  <c r="AJ1728" i="25"/>
  <c r="AI1728" i="25"/>
  <c r="AH1728" i="25"/>
  <c r="AF1728" i="25" a="1"/>
  <c r="AF1728" i="25" s="1"/>
  <c r="AG1728" i="25" s="1"/>
  <c r="AJ1714" i="25"/>
  <c r="AI1714" i="25"/>
  <c r="AH1714" i="25"/>
  <c r="AF1714" i="25" a="1"/>
  <c r="AF1714" i="25" s="1"/>
  <c r="AG1714" i="25" s="1"/>
  <c r="AJ1733" i="25"/>
  <c r="AI1733" i="25"/>
  <c r="AH1733" i="25"/>
  <c r="AF1733" i="25" a="1"/>
  <c r="AF1733" i="25" s="1"/>
  <c r="AG1733" i="25" s="1"/>
  <c r="AJ1731" i="25"/>
  <c r="AI1731" i="25"/>
  <c r="AH1731" i="25"/>
  <c r="AF1731" i="25" a="1"/>
  <c r="AF1731" i="25" s="1"/>
  <c r="AG1731" i="25" s="1"/>
  <c r="AJ1739" i="25"/>
  <c r="AI1739" i="25"/>
  <c r="AH1739" i="25"/>
  <c r="AF1739" i="25" a="1"/>
  <c r="AF1739" i="25" s="1"/>
  <c r="AG1739" i="25" s="1"/>
  <c r="AJ1746" i="25"/>
  <c r="AI1746" i="25"/>
  <c r="AH1746" i="25"/>
  <c r="AF1746" i="25" a="1"/>
  <c r="AF1746" i="25" s="1"/>
  <c r="AG1746" i="25" s="1"/>
  <c r="AJ1745" i="25"/>
  <c r="AI1745" i="25"/>
  <c r="AH1745" i="25"/>
  <c r="AF1745" i="25" a="1"/>
  <c r="AF1745" i="25" s="1"/>
  <c r="AG1745" i="25" s="1"/>
  <c r="AJ1753" i="25"/>
  <c r="AI1753" i="25"/>
  <c r="AH1753" i="25"/>
  <c r="AF1753" i="25" a="1"/>
  <c r="AF1753" i="25" s="1"/>
  <c r="AG1753" i="25" s="1"/>
  <c r="AJ1759" i="25"/>
  <c r="AI1759" i="25"/>
  <c r="AH1759" i="25"/>
  <c r="AF1759" i="25" a="1"/>
  <c r="AF1759" i="25" s="1"/>
  <c r="AG1759" i="25" s="1"/>
  <c r="AJ1773" i="25"/>
  <c r="AI1773" i="25"/>
  <c r="AH1773" i="25"/>
  <c r="AF1773" i="25" a="1"/>
  <c r="AF1773" i="25" s="1"/>
  <c r="AG1773" i="25" s="1"/>
  <c r="AJ1803" i="25"/>
  <c r="AI1803" i="25"/>
  <c r="AH1803" i="25"/>
  <c r="AF1803" i="25" a="1"/>
  <c r="AF1803" i="25" s="1"/>
  <c r="AG1803" i="25" s="1"/>
  <c r="AJ1820" i="25"/>
  <c r="AI1820" i="25"/>
  <c r="AH1820" i="25"/>
  <c r="AF1820" i="25" a="1"/>
  <c r="AF1820" i="25" s="1"/>
  <c r="AG1820" i="25" s="1"/>
  <c r="AJ1825" i="25"/>
  <c r="AI1825" i="25"/>
  <c r="AH1825" i="25"/>
  <c r="AF1825" i="25" a="1"/>
  <c r="AF1825" i="25" s="1"/>
  <c r="AG1825" i="25" s="1"/>
  <c r="AJ1834" i="25"/>
  <c r="AI1834" i="25"/>
  <c r="AH1834" i="25"/>
  <c r="AF1834" i="25" a="1"/>
  <c r="AF1834" i="25" s="1"/>
  <c r="AG1834" i="25" s="1"/>
  <c r="AJ1826" i="25"/>
  <c r="AI1826" i="25"/>
  <c r="AH1826" i="25"/>
  <c r="AF1826" i="25" a="1"/>
  <c r="AF1826" i="25" s="1"/>
  <c r="AG1826" i="25" s="1"/>
  <c r="AJ1840" i="25"/>
  <c r="AI1840" i="25"/>
  <c r="AH1840" i="25"/>
  <c r="AF1840" i="25" a="1"/>
  <c r="AF1840" i="25" s="1"/>
  <c r="AG1840" i="25" s="1"/>
  <c r="AJ1836" i="25"/>
  <c r="AI1836" i="25"/>
  <c r="AH1836" i="25"/>
  <c r="AF1836" i="25" a="1"/>
  <c r="AF1836" i="25" s="1"/>
  <c r="AG1836" i="25" s="1"/>
  <c r="AJ1844" i="25"/>
  <c r="AI1844" i="25"/>
  <c r="AH1844" i="25"/>
  <c r="AF1844" i="25" a="1"/>
  <c r="AF1844" i="25" s="1"/>
  <c r="AG1844" i="25" s="1"/>
  <c r="AJ1866" i="25"/>
  <c r="AI1866" i="25"/>
  <c r="AH1866" i="25"/>
  <c r="AF1866" i="25" a="1"/>
  <c r="AF1866" i="25" s="1"/>
  <c r="AG1866" i="25" s="1"/>
  <c r="AJ1875" i="25"/>
  <c r="AI1875" i="25"/>
  <c r="AH1875" i="25"/>
  <c r="AF1875" i="25" a="1"/>
  <c r="AF1875" i="25" s="1"/>
  <c r="AG1875" i="25" s="1"/>
  <c r="AJ1878" i="25"/>
  <c r="AI1878" i="25"/>
  <c r="AH1878" i="25"/>
  <c r="AF1878" i="25" a="1"/>
  <c r="AF1878" i="25" s="1"/>
  <c r="AG1878" i="25" s="1"/>
  <c r="AJ69" i="25"/>
  <c r="AI69" i="25"/>
  <c r="AH69" i="25"/>
  <c r="AF69" i="25" a="1"/>
  <c r="AF69" i="25" s="1"/>
  <c r="AG69" i="25" s="1"/>
  <c r="AJ68" i="25"/>
  <c r="AI68" i="25"/>
  <c r="AH68" i="25"/>
  <c r="AF68" i="25" a="1"/>
  <c r="AF68" i="25" s="1"/>
  <c r="AG68" i="25" s="1"/>
  <c r="AJ67" i="25"/>
  <c r="AI67" i="25"/>
  <c r="AH67" i="25"/>
  <c r="AF67" i="25" a="1"/>
  <c r="AF67" i="25" s="1"/>
  <c r="AG67" i="25" s="1"/>
  <c r="AJ66" i="25"/>
  <c r="AI66" i="25"/>
  <c r="AH66" i="25"/>
  <c r="AF66" i="25" a="1"/>
  <c r="AF66" i="25" s="1"/>
  <c r="AG66" i="25" s="1"/>
  <c r="AJ65" i="25"/>
  <c r="AI65" i="25"/>
  <c r="AH65" i="25"/>
  <c r="AF65" i="25" a="1"/>
  <c r="AF65" i="25" s="1"/>
  <c r="AG65" i="25" s="1"/>
  <c r="AJ64" i="25"/>
  <c r="AI64" i="25"/>
  <c r="AH64" i="25"/>
  <c r="AF64" i="25" a="1"/>
  <c r="AF64" i="25" s="1"/>
  <c r="AG64" i="25" s="1"/>
  <c r="AJ63" i="25"/>
  <c r="AI63" i="25"/>
  <c r="AH63" i="25"/>
  <c r="AF63" i="25" a="1"/>
  <c r="AF63" i="25" s="1"/>
  <c r="AG63" i="25" s="1"/>
  <c r="AJ62" i="25"/>
  <c r="AI62" i="25"/>
  <c r="AH62" i="25"/>
  <c r="AF62" i="25" a="1"/>
  <c r="AF62" i="25" s="1"/>
  <c r="AG62" i="25" s="1"/>
  <c r="AJ61" i="25"/>
  <c r="AI61" i="25"/>
  <c r="AH61" i="25"/>
  <c r="AF61" i="25" a="1"/>
  <c r="AF61" i="25" s="1"/>
  <c r="AG61" i="25" s="1"/>
  <c r="AJ60" i="25"/>
  <c r="AI60" i="25"/>
  <c r="AH60" i="25"/>
  <c r="AF60" i="25" a="1"/>
  <c r="AF60" i="25" s="1"/>
  <c r="AG60" i="25" s="1"/>
  <c r="AJ59" i="25"/>
  <c r="AI59" i="25"/>
  <c r="AH59" i="25"/>
  <c r="AF59" i="25" a="1"/>
  <c r="AF59" i="25" s="1"/>
  <c r="AG59" i="25" s="1"/>
  <c r="AJ58" i="25"/>
  <c r="AI58" i="25"/>
  <c r="AH58" i="25"/>
  <c r="AF58" i="25" a="1"/>
  <c r="AF58" i="25" s="1"/>
  <c r="AG58" i="25" s="1"/>
  <c r="AJ57" i="25"/>
  <c r="AI57" i="25"/>
  <c r="AH57" i="25"/>
  <c r="AF57" i="25" a="1"/>
  <c r="AF57" i="25" s="1"/>
  <c r="AG57" i="25" s="1"/>
  <c r="AJ56" i="25"/>
  <c r="AI56" i="25"/>
  <c r="AH56" i="25"/>
  <c r="AF56" i="25" a="1"/>
  <c r="AF56" i="25" s="1"/>
  <c r="AG56" i="25" s="1"/>
  <c r="AJ55" i="25"/>
  <c r="AI55" i="25"/>
  <c r="AH55" i="25"/>
  <c r="AF55" i="25" a="1"/>
  <c r="AF55" i="25" s="1"/>
  <c r="AG55" i="25" s="1"/>
  <c r="AJ54" i="25"/>
  <c r="AI54" i="25"/>
  <c r="AH54" i="25"/>
  <c r="AF54" i="25" a="1"/>
  <c r="AF54" i="25" s="1"/>
  <c r="AG54" i="25" s="1"/>
  <c r="AJ53" i="25"/>
  <c r="AI53" i="25"/>
  <c r="AH53" i="25"/>
  <c r="AF53" i="25" a="1"/>
  <c r="AF53" i="25" s="1"/>
  <c r="AG53" i="25" s="1"/>
  <c r="AJ52" i="25"/>
  <c r="AI52" i="25"/>
  <c r="AH52" i="25"/>
  <c r="AF52" i="25" a="1"/>
  <c r="AF52" i="25" s="1"/>
  <c r="AG52" i="25" s="1"/>
  <c r="AJ51" i="25"/>
  <c r="AI51" i="25"/>
  <c r="AH51" i="25"/>
  <c r="AF51" i="25" a="1"/>
  <c r="AF51" i="25" s="1"/>
  <c r="AG51" i="25" s="1"/>
  <c r="AJ50" i="25"/>
  <c r="AI50" i="25"/>
  <c r="AH50" i="25"/>
  <c r="AF50" i="25" a="1"/>
  <c r="AF50" i="25" s="1"/>
  <c r="AG50" i="25" s="1"/>
  <c r="AJ49" i="25"/>
  <c r="AI49" i="25"/>
  <c r="AH49" i="25"/>
  <c r="AF49" i="25" a="1"/>
  <c r="AF49" i="25" s="1"/>
  <c r="AG49" i="25" s="1"/>
  <c r="AJ48" i="25"/>
  <c r="AI48" i="25"/>
  <c r="AH48" i="25"/>
  <c r="AF48" i="25" a="1"/>
  <c r="AF48" i="25" s="1"/>
  <c r="AG48" i="25" s="1"/>
  <c r="AJ47" i="25"/>
  <c r="AI47" i="25"/>
  <c r="AH47" i="25"/>
  <c r="AF47" i="25" a="1"/>
  <c r="AF47" i="25" s="1"/>
  <c r="AG47" i="25" s="1"/>
  <c r="AJ46" i="25"/>
  <c r="AI46" i="25"/>
  <c r="AH46" i="25"/>
  <c r="AF46" i="25" a="1"/>
  <c r="AF46" i="25" s="1"/>
  <c r="AG46" i="25" s="1"/>
  <c r="AJ45" i="25"/>
  <c r="AI45" i="25"/>
  <c r="AH45" i="25"/>
  <c r="AF45" i="25" a="1"/>
  <c r="AF45" i="25" s="1"/>
  <c r="AG45" i="25" s="1"/>
  <c r="AJ44" i="25"/>
  <c r="AI44" i="25"/>
  <c r="AH44" i="25"/>
  <c r="AF44" i="25" a="1"/>
  <c r="AF44" i="25" s="1"/>
  <c r="AG44" i="25" s="1"/>
  <c r="AJ43" i="25"/>
  <c r="AI43" i="25"/>
  <c r="AH43" i="25"/>
  <c r="AF43" i="25" a="1"/>
  <c r="AF43" i="25" s="1"/>
  <c r="AG43" i="25" s="1"/>
  <c r="AJ42" i="25"/>
  <c r="AI42" i="25"/>
  <c r="AH42" i="25"/>
  <c r="AF42" i="25" a="1"/>
  <c r="AF42" i="25" s="1"/>
  <c r="AG42" i="25" s="1"/>
  <c r="AJ41" i="25"/>
  <c r="AI41" i="25"/>
  <c r="AH41" i="25"/>
  <c r="AF41" i="25" a="1"/>
  <c r="AF41" i="25" s="1"/>
  <c r="AG41" i="25" s="1"/>
  <c r="AJ40" i="25"/>
  <c r="AI40" i="25"/>
  <c r="AH40" i="25"/>
  <c r="AF40" i="25" a="1"/>
  <c r="AF40" i="25" s="1"/>
  <c r="AG40" i="25" s="1"/>
  <c r="AJ39" i="25"/>
  <c r="AI39" i="25"/>
  <c r="AH39" i="25"/>
  <c r="AF39" i="25" a="1"/>
  <c r="AF39" i="25" s="1"/>
  <c r="AG39" i="25" s="1"/>
  <c r="AJ38" i="25"/>
  <c r="AI38" i="25"/>
  <c r="AH38" i="25"/>
  <c r="AF38" i="25" a="1"/>
  <c r="AF38" i="25" s="1"/>
  <c r="AG38" i="25" s="1"/>
  <c r="AJ37" i="25"/>
  <c r="AI37" i="25"/>
  <c r="AH37" i="25"/>
  <c r="AF37" i="25" a="1"/>
  <c r="AF37" i="25" s="1"/>
  <c r="AG37" i="25" s="1"/>
  <c r="AJ36" i="25"/>
  <c r="AI36" i="25"/>
  <c r="AH36" i="25"/>
  <c r="AF36" i="25" a="1"/>
  <c r="AF36" i="25" s="1"/>
  <c r="AG36" i="25" s="1"/>
  <c r="AJ35" i="25"/>
  <c r="AI35" i="25"/>
  <c r="AH35" i="25"/>
  <c r="AF35" i="25" a="1"/>
  <c r="AF35" i="25" s="1"/>
  <c r="AG35" i="25" s="1"/>
  <c r="AJ34" i="25"/>
  <c r="AI34" i="25"/>
  <c r="AH34" i="25"/>
  <c r="AF34" i="25" a="1"/>
  <c r="AF34" i="25" s="1"/>
  <c r="AG34" i="25" s="1"/>
  <c r="AJ33" i="25"/>
  <c r="AI33" i="25"/>
  <c r="AH33" i="25"/>
  <c r="AF33" i="25" a="1"/>
  <c r="AF33" i="25" s="1"/>
  <c r="AG33" i="25" s="1"/>
  <c r="AJ32" i="25"/>
  <c r="AI32" i="25"/>
  <c r="AH32" i="25"/>
  <c r="AF32" i="25" a="1"/>
  <c r="AF32" i="25" s="1"/>
  <c r="AG32" i="25" s="1"/>
  <c r="AJ31" i="25"/>
  <c r="AI31" i="25"/>
  <c r="AH31" i="25"/>
  <c r="AF31" i="25" a="1"/>
  <c r="AF31" i="25" s="1"/>
  <c r="AG31" i="25" s="1"/>
  <c r="AJ30" i="25"/>
  <c r="AI30" i="25"/>
  <c r="AH30" i="25"/>
  <c r="AF30" i="25" a="1"/>
  <c r="AF30" i="25" s="1"/>
  <c r="AG30" i="25" s="1"/>
  <c r="AJ29" i="25"/>
  <c r="AI29" i="25"/>
  <c r="AH29" i="25"/>
  <c r="AF29" i="25" a="1"/>
  <c r="AF29" i="25" s="1"/>
  <c r="AG29" i="25" s="1"/>
  <c r="AJ28" i="25"/>
  <c r="AI28" i="25"/>
  <c r="AH28" i="25"/>
  <c r="AF28" i="25" a="1"/>
  <c r="AF28" i="25" s="1"/>
  <c r="AG28" i="25" s="1"/>
  <c r="AJ27" i="25"/>
  <c r="AI27" i="25"/>
  <c r="AH27" i="25"/>
  <c r="AF27" i="25" a="1"/>
  <c r="AF27" i="25" s="1"/>
  <c r="AG27" i="25" s="1"/>
  <c r="AJ26" i="25"/>
  <c r="AI26" i="25"/>
  <c r="AH26" i="25"/>
  <c r="AF26" i="25" a="1"/>
  <c r="AF26" i="25" s="1"/>
  <c r="AG26" i="25" s="1"/>
  <c r="AJ25" i="25"/>
  <c r="AI25" i="25"/>
  <c r="AH25" i="25"/>
  <c r="AF25" i="25" a="1"/>
  <c r="AF25" i="25" s="1"/>
  <c r="AG25" i="25" s="1"/>
  <c r="AJ24" i="25"/>
  <c r="AI24" i="25"/>
  <c r="AH24" i="25"/>
  <c r="AF24" i="25" a="1"/>
  <c r="AF24" i="25" s="1"/>
  <c r="AG24" i="25" s="1"/>
  <c r="AJ23" i="25"/>
  <c r="AI23" i="25"/>
  <c r="AH23" i="25"/>
  <c r="AF23" i="25" a="1"/>
  <c r="AF23" i="25" s="1"/>
  <c r="AG23" i="25" s="1"/>
  <c r="AJ22" i="25"/>
  <c r="AI22" i="25"/>
  <c r="AH22" i="25"/>
  <c r="AF22" i="25" a="1"/>
  <c r="AF22" i="25" s="1"/>
  <c r="AG22" i="25" s="1"/>
  <c r="AJ21" i="25"/>
  <c r="AI21" i="25"/>
  <c r="AH21" i="25"/>
  <c r="AF21" i="25" a="1"/>
  <c r="AF21" i="25" s="1"/>
  <c r="AG21" i="25" s="1"/>
  <c r="AJ20" i="25"/>
  <c r="AI20" i="25"/>
  <c r="AH20" i="25"/>
  <c r="AF20" i="25" a="1"/>
  <c r="AF20" i="25" s="1"/>
  <c r="AG20" i="25" s="1"/>
  <c r="AJ19" i="25"/>
  <c r="AI19" i="25"/>
  <c r="AH19" i="25"/>
  <c r="AF19" i="25" a="1"/>
  <c r="AF19" i="25" s="1"/>
  <c r="AG19" i="25" s="1"/>
  <c r="AJ18" i="25"/>
  <c r="AI18" i="25"/>
  <c r="AH18" i="25"/>
  <c r="AF18" i="25" a="1"/>
  <c r="AF18" i="25" s="1"/>
  <c r="AG18" i="25" s="1"/>
  <c r="AJ17" i="25"/>
  <c r="AI17" i="25"/>
  <c r="AH17" i="25"/>
  <c r="AF17" i="25" a="1"/>
  <c r="AF17" i="25" s="1"/>
  <c r="AG17" i="25" s="1"/>
  <c r="AJ16" i="25"/>
  <c r="AI16" i="25"/>
  <c r="AH16" i="25"/>
  <c r="AF16" i="25" a="1"/>
  <c r="AF16" i="25" s="1"/>
  <c r="AG16" i="25" s="1"/>
  <c r="AJ15" i="25"/>
  <c r="AI15" i="25"/>
  <c r="AH15" i="25"/>
  <c r="AF15" i="25" a="1"/>
  <c r="AF15" i="25" s="1"/>
  <c r="AG15" i="25" s="1"/>
  <c r="AJ14" i="25"/>
  <c r="AI14" i="25"/>
  <c r="AH14" i="25"/>
  <c r="AF14" i="25" a="1"/>
  <c r="AF14" i="25" s="1"/>
  <c r="AG14" i="25" s="1"/>
  <c r="AJ13" i="25"/>
  <c r="AI13" i="25"/>
  <c r="AH13" i="25"/>
  <c r="AF13" i="25" a="1"/>
  <c r="AF13" i="25" s="1"/>
  <c r="AG13" i="25" s="1"/>
  <c r="AJ12" i="25"/>
  <c r="AI12" i="25"/>
  <c r="AH12" i="25"/>
  <c r="AF12" i="25" a="1"/>
  <c r="AF12" i="25" s="1"/>
  <c r="AG12" i="25" s="1"/>
  <c r="AJ11" i="25"/>
  <c r="AI11" i="25"/>
  <c r="AH11" i="25"/>
  <c r="AF11" i="25" a="1"/>
  <c r="AF11" i="25" s="1"/>
  <c r="AG11" i="25" s="1"/>
  <c r="AJ10" i="25"/>
  <c r="AI10" i="25"/>
  <c r="AH10" i="25"/>
  <c r="AF10" i="25" a="1"/>
  <c r="AF10" i="25" s="1"/>
  <c r="AG10" i="25" s="1"/>
  <c r="AJ9" i="25"/>
  <c r="AI9" i="25"/>
  <c r="AH9" i="25"/>
  <c r="AF9" i="25" a="1"/>
  <c r="AF9" i="25" s="1"/>
  <c r="AG9" i="25" s="1"/>
  <c r="AJ8" i="25"/>
  <c r="AI8" i="25"/>
  <c r="AH8" i="25"/>
  <c r="AF8" i="25" a="1"/>
  <c r="AF8" i="25" s="1"/>
  <c r="AG8" i="25" s="1"/>
  <c r="AJ7" i="25"/>
  <c r="AI7" i="25"/>
  <c r="AH7" i="25"/>
  <c r="AF7" i="25" a="1"/>
  <c r="AF7" i="25" s="1"/>
  <c r="AG7" i="25" s="1"/>
  <c r="AJ6" i="25"/>
  <c r="AI6" i="25"/>
  <c r="AH6" i="25"/>
  <c r="AF6" i="25" a="1"/>
  <c r="AF6" i="25" s="1"/>
  <c r="AG6" i="25" s="1"/>
  <c r="AJ5" i="25"/>
  <c r="AI5" i="25"/>
  <c r="AH5" i="25"/>
  <c r="AF5" i="25" a="1"/>
  <c r="AF5" i="25" s="1"/>
  <c r="AG5" i="25" s="1"/>
  <c r="AJ4" i="25"/>
  <c r="AI4" i="25"/>
  <c r="AH4" i="25"/>
  <c r="AF4" i="25" a="1"/>
  <c r="AF4" i="25" s="1"/>
  <c r="AG4" i="25" s="1"/>
  <c r="AJ3" i="25"/>
  <c r="AI3" i="25"/>
  <c r="AH3" i="25"/>
  <c r="AF3" i="25" a="1"/>
  <c r="AF3" i="25" s="1"/>
  <c r="AG3" i="25" s="1"/>
  <c r="AJ2" i="25"/>
  <c r="AI2" i="25"/>
  <c r="AH2" i="25"/>
  <c r="AF2" i="25" a="1"/>
  <c r="AF2" i="25" s="1"/>
  <c r="AG2" i="25" s="1"/>
  <c r="AJ127" i="1"/>
  <c r="AJ1382" i="1"/>
  <c r="AJ367" i="1"/>
  <c r="AJ877" i="1"/>
  <c r="AJ224" i="1"/>
  <c r="AJ123" i="1"/>
  <c r="AJ909" i="1"/>
  <c r="AJ1433" i="1"/>
  <c r="AJ787" i="1"/>
  <c r="AJ944" i="1"/>
  <c r="AJ1402" i="1"/>
  <c r="AJ403" i="1"/>
  <c r="AJ530" i="1"/>
  <c r="AJ228" i="1"/>
  <c r="AJ156" i="1"/>
  <c r="AJ1284" i="1"/>
  <c r="AJ749" i="1"/>
  <c r="AJ892" i="1"/>
  <c r="AJ970" i="1"/>
  <c r="AJ1039" i="1"/>
  <c r="AJ326" i="1"/>
  <c r="AJ1320" i="1"/>
  <c r="AJ1318" i="1"/>
  <c r="AJ798" i="1"/>
  <c r="AJ807" i="1"/>
  <c r="AJ1577" i="1"/>
  <c r="AJ1581" i="1"/>
  <c r="AJ1578" i="1"/>
  <c r="AJ833" i="1"/>
  <c r="AJ931" i="1"/>
  <c r="AJ1454" i="1"/>
  <c r="AJ1107" i="1"/>
  <c r="AJ1056" i="1"/>
  <c r="AJ1268" i="1"/>
  <c r="AJ898" i="1"/>
  <c r="AJ1064" i="1"/>
  <c r="AJ774" i="1"/>
  <c r="AJ775" i="1"/>
  <c r="AJ335" i="1"/>
  <c r="AJ1252" i="1"/>
  <c r="AJ1086" i="1"/>
  <c r="AJ726" i="1"/>
  <c r="AJ1576" i="1"/>
  <c r="AJ964" i="1"/>
  <c r="AJ908" i="1"/>
  <c r="AJ444" i="1"/>
  <c r="AJ396" i="1"/>
  <c r="AJ715" i="1"/>
  <c r="AJ701" i="1"/>
  <c r="AJ1090" i="1"/>
  <c r="AJ1098" i="1"/>
  <c r="AJ386" i="1"/>
  <c r="AJ119" i="1"/>
  <c r="AJ1218" i="1"/>
  <c r="AJ496" i="1"/>
  <c r="AJ1367" i="1"/>
  <c r="AJ1671" i="1"/>
  <c r="AJ975" i="1"/>
  <c r="AJ1680" i="1"/>
  <c r="AJ797" i="1"/>
  <c r="AJ120" i="1"/>
  <c r="AJ744" i="1"/>
  <c r="AJ1172" i="1"/>
  <c r="AJ554" i="1"/>
  <c r="AJ899" i="1"/>
  <c r="AJ464" i="1"/>
  <c r="AJ921" i="1"/>
  <c r="AJ217" i="1"/>
  <c r="AJ135" i="1"/>
  <c r="AJ695" i="1"/>
  <c r="AJ1260" i="1"/>
  <c r="AJ214" i="1"/>
  <c r="AJ362" i="1"/>
  <c r="AJ1418" i="1"/>
  <c r="AJ165" i="1"/>
  <c r="AJ202" i="1"/>
  <c r="AJ1439" i="1"/>
  <c r="AJ1142" i="1"/>
  <c r="AJ272" i="1"/>
  <c r="AJ696" i="1"/>
  <c r="AJ144" i="1"/>
  <c r="AJ747" i="1"/>
  <c r="AJ732" i="1"/>
  <c r="AJ1168" i="1"/>
  <c r="AJ1038" i="1"/>
  <c r="AJ1141" i="1"/>
  <c r="AJ1077" i="1"/>
  <c r="AJ955" i="1"/>
  <c r="AJ226" i="1"/>
  <c r="AJ1553" i="1"/>
  <c r="AJ1301" i="1"/>
  <c r="AJ1351" i="1"/>
  <c r="AJ1174" i="1"/>
  <c r="AJ1266" i="1"/>
  <c r="AJ21" i="1"/>
  <c r="AJ1072" i="1"/>
  <c r="AJ361" i="1"/>
  <c r="AJ1243" i="1"/>
  <c r="AJ22" i="1"/>
  <c r="AJ23" i="1"/>
  <c r="AJ24" i="1"/>
  <c r="AJ1736" i="1"/>
  <c r="AJ847" i="1"/>
  <c r="AJ113" i="1"/>
  <c r="AJ1414" i="1"/>
  <c r="AJ1415" i="1"/>
  <c r="AJ709" i="1"/>
  <c r="AJ742" i="1"/>
  <c r="AJ999" i="1"/>
  <c r="AJ851" i="1"/>
  <c r="AJ1484" i="1"/>
  <c r="AJ858" i="1"/>
  <c r="AJ1035" i="1"/>
  <c r="AJ831" i="1"/>
  <c r="AJ785" i="1"/>
  <c r="AJ1143" i="1"/>
  <c r="AJ1152" i="1"/>
  <c r="AJ694" i="1"/>
  <c r="AJ128" i="1"/>
  <c r="AJ129" i="1"/>
  <c r="AJ142" i="1"/>
  <c r="AJ266" i="1"/>
  <c r="AJ25" i="1"/>
  <c r="AJ1333" i="1"/>
  <c r="AJ398" i="1"/>
  <c r="AJ267" i="1"/>
  <c r="AJ719" i="1"/>
  <c r="AJ330" i="1"/>
  <c r="AJ1115" i="1"/>
  <c r="AJ26" i="1"/>
  <c r="AJ490" i="1"/>
  <c r="AJ27" i="1"/>
  <c r="AJ281" i="1"/>
  <c r="AJ79" i="1"/>
  <c r="AJ1298" i="1"/>
  <c r="AJ574" i="1"/>
  <c r="AJ960" i="1"/>
  <c r="AJ1215" i="1"/>
  <c r="AJ848" i="1"/>
  <c r="AJ1250" i="1"/>
  <c r="AJ957" i="1"/>
  <c r="AJ158" i="1"/>
  <c r="AJ779" i="1"/>
  <c r="AJ415" i="1"/>
  <c r="AJ1347" i="1"/>
  <c r="AJ1431" i="1"/>
  <c r="AJ1164" i="1"/>
  <c r="AJ823" i="1"/>
  <c r="AJ1348" i="1"/>
  <c r="AJ845" i="1"/>
  <c r="AJ360" i="1"/>
  <c r="AJ1074" i="1"/>
  <c r="AJ635" i="1"/>
  <c r="AJ1437" i="1"/>
  <c r="AJ906" i="1"/>
  <c r="AJ1570" i="1"/>
  <c r="AJ693" i="1"/>
  <c r="AJ1314" i="1"/>
  <c r="AJ1295" i="1"/>
  <c r="AJ1044" i="1"/>
  <c r="AJ994" i="1"/>
  <c r="AJ240" i="1"/>
  <c r="AJ231" i="1"/>
  <c r="AJ114" i="1"/>
  <c r="AJ633" i="1"/>
  <c r="AJ1261" i="1"/>
  <c r="AJ937" i="1"/>
  <c r="AJ1262" i="1"/>
  <c r="AJ1146" i="1"/>
  <c r="AJ181" i="1"/>
  <c r="AJ399" i="1"/>
  <c r="AJ1249" i="1"/>
  <c r="AJ1327" i="1"/>
  <c r="AJ1078" i="1"/>
  <c r="AJ888" i="1"/>
  <c r="AJ707" i="1"/>
  <c r="AJ1062" i="1"/>
  <c r="AJ28" i="1"/>
  <c r="AJ401" i="1"/>
  <c r="AJ1474" i="1"/>
  <c r="AJ1110" i="1"/>
  <c r="AJ968" i="1"/>
  <c r="AJ1579" i="1"/>
  <c r="AJ1468" i="1"/>
  <c r="AJ679" i="1"/>
  <c r="AJ1027" i="1"/>
  <c r="AJ295" i="1"/>
  <c r="AJ780" i="1"/>
  <c r="AJ1161" i="1"/>
  <c r="AJ915" i="1"/>
  <c r="AJ729" i="1"/>
  <c r="AJ786" i="1"/>
  <c r="AJ879" i="1"/>
  <c r="AJ1195" i="1"/>
  <c r="AJ1145" i="1"/>
  <c r="AJ875" i="1"/>
  <c r="AJ1546" i="1"/>
  <c r="AJ625" i="1"/>
  <c r="AJ716" i="1"/>
  <c r="AJ77" i="1"/>
  <c r="AJ99" i="1"/>
  <c r="AJ947" i="1"/>
  <c r="AJ683" i="1"/>
  <c r="AJ666" i="1"/>
  <c r="AJ737" i="1"/>
  <c r="AJ1033" i="1"/>
  <c r="AJ1133" i="1"/>
  <c r="AJ247" i="1"/>
  <c r="AJ320" i="1"/>
  <c r="AJ160" i="1"/>
  <c r="AJ777" i="1"/>
  <c r="AJ1423" i="1"/>
  <c r="AJ218" i="1"/>
  <c r="AJ450" i="1"/>
  <c r="AJ197" i="1"/>
  <c r="AJ670" i="1"/>
  <c r="AJ1601" i="1"/>
  <c r="AJ112" i="1"/>
  <c r="AJ198" i="1"/>
  <c r="AJ241" i="1"/>
  <c r="AJ1641" i="1"/>
  <c r="AJ638" i="1"/>
  <c r="AJ277" i="1"/>
  <c r="AJ1483" i="1"/>
  <c r="AJ29" i="1"/>
  <c r="AJ1070" i="1"/>
  <c r="AJ236" i="1"/>
  <c r="AJ894" i="1"/>
  <c r="AJ1622" i="1"/>
  <c r="AJ242" i="1"/>
  <c r="AJ1369" i="1"/>
  <c r="AJ983" i="1"/>
  <c r="AJ887" i="1"/>
  <c r="AJ622" i="1"/>
  <c r="AJ1293" i="1"/>
  <c r="AJ289" i="1"/>
  <c r="AJ771" i="1"/>
  <c r="AJ1166" i="1"/>
  <c r="AJ946" i="1"/>
  <c r="AJ800" i="1"/>
  <c r="AJ1151" i="1"/>
  <c r="AJ922" i="1"/>
  <c r="AJ1165" i="1"/>
  <c r="AJ1019" i="1"/>
  <c r="AJ1144" i="1"/>
  <c r="AJ143" i="1"/>
  <c r="AJ239" i="1"/>
  <c r="AJ108" i="1"/>
  <c r="AJ1180" i="1"/>
  <c r="AJ828" i="1"/>
  <c r="AJ769" i="1"/>
  <c r="AJ352" i="1"/>
  <c r="AJ1139" i="1"/>
  <c r="AJ1465" i="1"/>
  <c r="AJ1111" i="1"/>
  <c r="AJ951" i="1"/>
  <c r="AJ1127" i="1"/>
  <c r="AJ791" i="1"/>
  <c r="AJ668" i="1"/>
  <c r="AJ312" i="1"/>
  <c r="AJ1232" i="1"/>
  <c r="AJ840" i="1"/>
  <c r="AJ1140" i="1"/>
  <c r="AJ943" i="1"/>
  <c r="AJ1328" i="1"/>
  <c r="AJ125" i="1"/>
  <c r="AJ121" i="1"/>
  <c r="AJ382" i="1"/>
  <c r="AJ1105" i="1"/>
  <c r="AJ1097" i="1"/>
  <c r="AJ614" i="1"/>
  <c r="AJ626" i="1"/>
  <c r="AJ1473" i="1"/>
  <c r="AJ1472" i="1"/>
  <c r="AJ1222" i="1"/>
  <c r="AJ1011" i="1"/>
  <c r="AJ935" i="1"/>
  <c r="AJ364" i="1"/>
  <c r="AJ870" i="1"/>
  <c r="AJ824" i="1"/>
  <c r="AJ926" i="1"/>
  <c r="AJ161" i="1"/>
  <c r="AJ205" i="1"/>
  <c r="AJ1123" i="1"/>
  <c r="AJ1583" i="1"/>
  <c r="AJ225" i="1"/>
  <c r="AJ972" i="1"/>
  <c r="AJ1385" i="1"/>
  <c r="AJ159" i="1"/>
  <c r="AJ1504" i="1"/>
  <c r="AJ315" i="1"/>
  <c r="AJ653" i="1"/>
  <c r="AJ349" i="1"/>
  <c r="AJ303" i="1"/>
  <c r="AJ1092" i="1"/>
  <c r="AJ924" i="1"/>
  <c r="AJ368" i="1"/>
  <c r="AJ505" i="1"/>
  <c r="AJ1495" i="1"/>
  <c r="AJ149" i="1"/>
  <c r="AJ907" i="1"/>
  <c r="AJ478" i="1"/>
  <c r="AJ874" i="1"/>
  <c r="AJ1124" i="1"/>
  <c r="AJ1496" i="1"/>
  <c r="AJ829" i="1"/>
  <c r="AJ998" i="1"/>
  <c r="AJ1063" i="1"/>
  <c r="AJ773" i="1"/>
  <c r="AJ1393" i="1"/>
  <c r="AJ751" i="1"/>
  <c r="AJ852" i="1"/>
  <c r="AJ1094" i="1"/>
  <c r="AJ1378" i="1"/>
  <c r="AJ131" i="1"/>
  <c r="AJ735" i="1"/>
  <c r="AJ1269" i="1"/>
  <c r="AJ1555" i="1"/>
  <c r="AJ145" i="1"/>
  <c r="AJ588" i="1"/>
  <c r="AJ1122" i="1"/>
  <c r="AJ721" i="1"/>
  <c r="AJ1085" i="1"/>
  <c r="AJ325" i="1"/>
  <c r="AJ733" i="1"/>
  <c r="AJ925" i="1"/>
  <c r="AJ459" i="1"/>
  <c r="AJ1104" i="1"/>
  <c r="AJ1326" i="1"/>
  <c r="AJ339" i="1"/>
  <c r="AJ698" i="1"/>
  <c r="AJ755" i="1"/>
  <c r="AJ923" i="1"/>
  <c r="AJ350" i="1"/>
  <c r="AJ1405" i="1"/>
  <c r="AJ30" i="1"/>
  <c r="AJ251" i="1"/>
  <c r="AJ919" i="1"/>
  <c r="AJ1690" i="1"/>
  <c r="AJ663" i="1"/>
  <c r="AJ713" i="1"/>
  <c r="AJ1065" i="1"/>
  <c r="AJ882" i="1"/>
  <c r="AJ243" i="1"/>
  <c r="AJ1287" i="1"/>
  <c r="AJ31" i="1"/>
  <c r="AJ890" i="1"/>
  <c r="AJ1004" i="1"/>
  <c r="AJ168" i="1"/>
  <c r="AJ585" i="1"/>
  <c r="AJ347" i="1"/>
  <c r="AJ667" i="1"/>
  <c r="AJ1054" i="1"/>
  <c r="AJ407" i="1"/>
  <c r="AJ1193" i="1"/>
  <c r="AJ32" i="1"/>
  <c r="AJ776" i="1"/>
  <c r="AJ795" i="1"/>
  <c r="AJ1497" i="1"/>
  <c r="AJ539" i="1"/>
  <c r="AJ1196" i="1"/>
  <c r="AJ1377" i="1"/>
  <c r="AJ252" i="1"/>
  <c r="AJ1067" i="1"/>
  <c r="AJ1619" i="1"/>
  <c r="AJ1480" i="1"/>
  <c r="AJ920" i="1"/>
  <c r="AJ270" i="1"/>
  <c r="AJ1129" i="1"/>
  <c r="AJ475" i="1"/>
  <c r="AJ1338" i="1"/>
  <c r="AJ422" i="1"/>
  <c r="AJ1213" i="1"/>
  <c r="AJ1177" i="1"/>
  <c r="AJ738" i="1"/>
  <c r="AJ1493" i="1"/>
  <c r="AJ860" i="1"/>
  <c r="AJ1457" i="1"/>
  <c r="AJ639" i="1"/>
  <c r="AJ743" i="1"/>
  <c r="AJ1334" i="1"/>
  <c r="AJ178" i="1"/>
  <c r="AJ33" i="1"/>
  <c r="AJ591" i="1"/>
  <c r="AJ1311" i="1"/>
  <c r="AJ1275" i="1"/>
  <c r="AJ1118" i="1"/>
  <c r="AJ1245" i="1"/>
  <c r="AJ711" i="1"/>
  <c r="AJ1540" i="1"/>
  <c r="AJ728" i="1"/>
  <c r="AJ302" i="1"/>
  <c r="AJ1207" i="1"/>
  <c r="AJ323" i="1"/>
  <c r="AJ969" i="1"/>
  <c r="AJ603" i="1"/>
  <c r="AJ146" i="1"/>
  <c r="AJ939" i="1"/>
  <c r="AJ1214" i="1"/>
  <c r="AJ1372" i="1"/>
  <c r="AJ1202" i="1"/>
  <c r="AJ124" i="1"/>
  <c r="AJ278" i="1"/>
  <c r="AJ1598" i="1"/>
  <c r="AJ651" i="1"/>
  <c r="AJ1204" i="1"/>
  <c r="AJ1585" i="1"/>
  <c r="AJ649" i="1"/>
  <c r="AJ1045" i="1"/>
  <c r="AJ206" i="1"/>
  <c r="AJ34" i="1"/>
  <c r="AJ1068" i="1"/>
  <c r="AJ1543" i="1"/>
  <c r="AJ598" i="1"/>
  <c r="AJ886" i="1"/>
  <c r="AJ35" i="1"/>
  <c r="AJ911" i="1"/>
  <c r="AJ827" i="1"/>
  <c r="AJ1155" i="1"/>
  <c r="AJ586" i="1"/>
  <c r="AJ685" i="1"/>
  <c r="AJ465" i="1"/>
  <c r="AJ933" i="1"/>
  <c r="AJ36" i="1"/>
  <c r="AJ328" i="1"/>
  <c r="AJ717" i="1"/>
  <c r="AJ446" i="1"/>
  <c r="AJ1408" i="1"/>
  <c r="AJ1375" i="1"/>
  <c r="AJ216" i="1"/>
  <c r="AJ757" i="1"/>
  <c r="AJ533" i="1"/>
  <c r="AJ222" i="1"/>
  <c r="AJ618" i="1"/>
  <c r="AJ672" i="1"/>
  <c r="AJ606" i="1"/>
  <c r="AJ37" i="1"/>
  <c r="AJ293" i="1"/>
  <c r="AJ600" i="1"/>
  <c r="AJ1310" i="1"/>
  <c r="AJ734" i="1"/>
  <c r="AJ801" i="1"/>
  <c r="AJ1571" i="1"/>
  <c r="AJ718" i="1"/>
  <c r="AJ1091" i="1"/>
  <c r="AJ38" i="1"/>
  <c r="AJ834" i="1"/>
  <c r="AJ914" i="1"/>
  <c r="AJ39" i="1"/>
  <c r="AJ725" i="1"/>
  <c r="AJ1651" i="1"/>
  <c r="AJ1312" i="1"/>
  <c r="AJ942" i="1"/>
  <c r="AJ40" i="1"/>
  <c r="AJ650" i="1"/>
  <c r="AJ706" i="1"/>
  <c r="AJ483" i="1"/>
  <c r="AJ762" i="1"/>
  <c r="AJ1231" i="1"/>
  <c r="AJ808" i="1"/>
  <c r="AJ167" i="1"/>
  <c r="AJ789" i="1"/>
  <c r="AJ1099" i="1"/>
  <c r="AJ753" i="1"/>
  <c r="AJ1223" i="1"/>
  <c r="AJ616" i="1"/>
  <c r="AJ1445" i="1"/>
  <c r="AJ1446" i="1"/>
  <c r="AJ952" i="1"/>
  <c r="AJ210" i="1"/>
  <c r="AJ192" i="1"/>
  <c r="AJ843" i="1"/>
  <c r="AJ497" i="1"/>
  <c r="AJ623" i="1"/>
  <c r="AJ1184" i="1"/>
  <c r="AJ41" i="1"/>
  <c r="AJ1358" i="1"/>
  <c r="AJ948" i="1"/>
  <c r="AJ1053" i="1"/>
  <c r="AJ940" i="1"/>
  <c r="AJ412" i="1"/>
  <c r="AJ871" i="1"/>
  <c r="AJ492" i="1"/>
  <c r="AJ1046" i="1"/>
  <c r="AJ740" i="1"/>
  <c r="AJ981" i="1"/>
  <c r="AJ477" i="1"/>
  <c r="AJ1258" i="1"/>
  <c r="AJ209" i="1"/>
  <c r="AJ1272" i="1"/>
  <c r="AJ1136" i="1"/>
  <c r="AJ91" i="1"/>
  <c r="AJ934" i="1"/>
  <c r="AJ697" i="1"/>
  <c r="AJ107" i="1"/>
  <c r="AJ1081" i="1"/>
  <c r="AJ794" i="1"/>
  <c r="AJ299" i="1"/>
  <c r="AJ1089" i="1"/>
  <c r="AJ1392" i="1"/>
  <c r="AJ1478" i="1"/>
  <c r="AJ279" i="1"/>
  <c r="AJ752" i="1"/>
  <c r="AJ221" i="1"/>
  <c r="AJ385" i="1"/>
  <c r="AJ525" i="1"/>
  <c r="AJ811" i="1"/>
  <c r="AJ42" i="1"/>
  <c r="AJ1460" i="1"/>
  <c r="AJ133" i="1"/>
  <c r="AJ1131" i="1"/>
  <c r="AJ1217" i="1"/>
  <c r="AJ248" i="1"/>
  <c r="AJ1282" i="1"/>
  <c r="AJ1453" i="1"/>
  <c r="AJ1120" i="1"/>
  <c r="AJ764" i="1"/>
  <c r="AJ527" i="1"/>
  <c r="AJ356" i="1"/>
  <c r="AJ691" i="1"/>
  <c r="AJ258" i="1"/>
  <c r="AJ1096" i="1"/>
  <c r="AJ1018" i="1"/>
  <c r="AJ689" i="1"/>
  <c r="AJ151" i="1"/>
  <c r="AJ692" i="1"/>
  <c r="AJ183" i="1"/>
  <c r="AJ1103" i="1"/>
  <c r="AJ1186" i="1"/>
  <c r="AJ1466" i="1"/>
  <c r="AJ1050" i="1"/>
  <c r="AJ868" i="1"/>
  <c r="AJ856" i="1"/>
  <c r="AJ869" i="1"/>
  <c r="AJ1640" i="1"/>
  <c r="AJ43" i="1"/>
  <c r="AJ195" i="1"/>
  <c r="AJ547" i="1"/>
  <c r="AJ1134" i="1"/>
  <c r="AJ44" i="1"/>
  <c r="AJ246" i="1"/>
  <c r="AJ1224" i="1"/>
  <c r="AJ995" i="1"/>
  <c r="AJ212" i="1"/>
  <c r="AJ1597" i="1"/>
  <c r="AJ1416" i="1"/>
  <c r="AJ1319" i="1"/>
  <c r="AJ790" i="1"/>
  <c r="AJ876" i="1"/>
  <c r="AJ643" i="1"/>
  <c r="AJ1277" i="1"/>
  <c r="AJ215" i="1"/>
  <c r="AJ1167" i="1"/>
  <c r="AJ1015" i="1"/>
  <c r="AJ286" i="1"/>
  <c r="AJ1226" i="1"/>
  <c r="AJ425" i="1"/>
  <c r="AJ1031" i="1"/>
  <c r="AJ327" i="1"/>
  <c r="AJ250" i="1"/>
  <c r="AJ1020" i="1"/>
  <c r="AJ590" i="1"/>
  <c r="AJ409" i="1"/>
  <c r="AJ788" i="1"/>
  <c r="AJ410" i="1"/>
  <c r="AJ688" i="1"/>
  <c r="AJ388" i="1"/>
  <c r="AJ754" i="1"/>
  <c r="AJ1502" i="1"/>
  <c r="AJ1520" i="1"/>
  <c r="AJ690" i="1"/>
  <c r="AJ581" i="1"/>
  <c r="AJ298" i="1"/>
  <c r="AJ420" i="1"/>
  <c r="AJ1225" i="1"/>
  <c r="AJ80" i="1"/>
  <c r="AJ761" i="1"/>
  <c r="AJ569" i="1"/>
  <c r="AJ572" i="1"/>
  <c r="AJ1185" i="1"/>
  <c r="AJ45" i="1"/>
  <c r="AJ417" i="1"/>
  <c r="AJ813" i="1"/>
  <c r="AJ802" i="1"/>
  <c r="AJ462" i="1"/>
  <c r="AJ655" i="1"/>
  <c r="AJ872" i="1"/>
  <c r="AJ46" i="1"/>
  <c r="AJ1041" i="1"/>
  <c r="AJ421" i="1"/>
  <c r="AJ605" i="1"/>
  <c r="AJ891" i="1"/>
  <c r="AJ1247" i="1"/>
  <c r="AJ699" i="1"/>
  <c r="AJ518" i="1"/>
  <c r="AJ630" i="1"/>
  <c r="AJ1303" i="1"/>
  <c r="AJ47" i="1"/>
  <c r="AJ1108" i="1"/>
  <c r="AJ1042" i="1"/>
  <c r="AJ608" i="1"/>
  <c r="AJ615" i="1"/>
  <c r="AJ974" i="1"/>
  <c r="AJ1210" i="1"/>
  <c r="AJ1095" i="1"/>
  <c r="AJ253" i="1"/>
  <c r="AJ646" i="1"/>
  <c r="AJ48" i="1"/>
  <c r="AJ211" i="1"/>
  <c r="AJ607" i="1"/>
  <c r="AJ580" i="1"/>
  <c r="AJ1025" i="1"/>
  <c r="AJ493" i="1"/>
  <c r="AJ332" i="1"/>
  <c r="AJ1178" i="1"/>
  <c r="AJ1432" i="1"/>
  <c r="AJ1551" i="1"/>
  <c r="AJ219" i="1"/>
  <c r="AJ950" i="1"/>
  <c r="AJ549" i="1"/>
  <c r="AJ750" i="1"/>
  <c r="AJ712" i="1"/>
  <c r="AJ49" i="1"/>
  <c r="AJ862" i="1"/>
  <c r="AJ978" i="1"/>
  <c r="AJ982" i="1"/>
  <c r="AJ765" i="1"/>
  <c r="AJ1163" i="1"/>
  <c r="AJ1209" i="1"/>
  <c r="AJ597" i="1"/>
  <c r="AJ50" i="1"/>
  <c r="AJ51" i="1"/>
  <c r="AJ1229" i="1"/>
  <c r="AJ1306" i="1"/>
  <c r="AJ644" i="1"/>
  <c r="AJ1153" i="1"/>
  <c r="AJ687" i="1"/>
  <c r="AJ1612" i="1"/>
  <c r="AJ837" i="1"/>
  <c r="AJ1007" i="1"/>
  <c r="AJ1001" i="1"/>
  <c r="AJ778" i="1"/>
  <c r="AJ411" i="1"/>
  <c r="AJ1532" i="1"/>
  <c r="AJ1515" i="1"/>
  <c r="AJ1642" i="1"/>
  <c r="AJ799" i="1"/>
  <c r="AJ300" i="1"/>
  <c r="AJ515" i="1"/>
  <c r="AJ52" i="1"/>
  <c r="AJ660" i="1"/>
  <c r="AJ1028" i="1"/>
  <c r="AJ499" i="1"/>
  <c r="AJ157" i="1"/>
  <c r="AJ664" i="1"/>
  <c r="AJ155" i="1"/>
  <c r="AJ570" i="1"/>
  <c r="AJ1444" i="1"/>
  <c r="AJ213" i="1"/>
  <c r="AJ1012" i="1"/>
  <c r="AJ686" i="1"/>
  <c r="AJ720" i="1"/>
  <c r="AJ627" i="1"/>
  <c r="AJ1043" i="1"/>
  <c r="AJ674" i="1"/>
  <c r="AJ480" i="1"/>
  <c r="AJ53" i="1"/>
  <c r="AJ109" i="1"/>
  <c r="AJ1082" i="1"/>
  <c r="AJ54" i="1"/>
  <c r="AJ804" i="1"/>
  <c r="AJ805" i="1"/>
  <c r="AJ803" i="1"/>
  <c r="AJ806" i="1"/>
  <c r="AJ1488" i="1"/>
  <c r="AJ624" i="1"/>
  <c r="AJ1458" i="1"/>
  <c r="AJ836" i="1"/>
  <c r="AJ708" i="1"/>
  <c r="AJ850" i="1"/>
  <c r="AJ758" i="1"/>
  <c r="AJ1316" i="1"/>
  <c r="AJ1205" i="1"/>
  <c r="AJ676" i="1"/>
  <c r="AJ1321" i="1"/>
  <c r="AJ1149" i="1"/>
  <c r="AJ1034" i="1"/>
  <c r="AJ1335" i="1"/>
  <c r="AJ575" i="1"/>
  <c r="AJ1353" i="1"/>
  <c r="AJ1237" i="1"/>
  <c r="AJ1315" i="1"/>
  <c r="AJ619" i="1"/>
  <c r="AJ316" i="1"/>
  <c r="AJ1296" i="1"/>
  <c r="AJ207" i="1"/>
  <c r="AJ1365" i="1"/>
  <c r="AJ724" i="1"/>
  <c r="AJ110" i="1"/>
  <c r="AJ866" i="1"/>
  <c r="AJ768" i="1"/>
  <c r="AJ855" i="1"/>
  <c r="AJ1057" i="1"/>
  <c r="AJ1216" i="1"/>
  <c r="AJ1386" i="1"/>
  <c r="AJ987" i="1"/>
  <c r="AJ1009" i="1"/>
  <c r="AJ498" i="1"/>
  <c r="AJ296" i="1"/>
  <c r="AJ1572" i="1"/>
  <c r="AJ578" i="1"/>
  <c r="AJ1159" i="1"/>
  <c r="AJ864" i="1"/>
  <c r="AJ997" i="1"/>
  <c r="AJ1384" i="1"/>
  <c r="AJ1006" i="1"/>
  <c r="AJ792" i="1"/>
  <c r="AJ164" i="1"/>
  <c r="AJ703" i="1"/>
  <c r="AJ545" i="1"/>
  <c r="AJ1220" i="1"/>
  <c r="AJ704" i="1"/>
  <c r="AJ1425" i="1"/>
  <c r="AJ1135" i="1"/>
  <c r="AJ936" i="1"/>
  <c r="AJ810" i="1"/>
  <c r="AJ910" i="1"/>
  <c r="AJ264" i="1"/>
  <c r="AJ1507" i="1"/>
  <c r="AJ265" i="1"/>
  <c r="AJ637" i="1"/>
  <c r="AJ629" i="1"/>
  <c r="AJ912" i="1"/>
  <c r="AJ466" i="1"/>
  <c r="AJ259" i="1"/>
  <c r="AJ873" i="1"/>
  <c r="AJ1128" i="1"/>
  <c r="AJ1236" i="1"/>
  <c r="AJ1429" i="1"/>
  <c r="AJ1538" i="1"/>
  <c r="AJ739" i="1"/>
  <c r="AJ599" i="1"/>
  <c r="AJ1668" i="1"/>
  <c r="AJ1450" i="1"/>
  <c r="AJ642" i="1"/>
  <c r="AJ1138" i="1"/>
  <c r="AJ661" i="1"/>
  <c r="AJ730" i="1"/>
  <c r="AJ770" i="1"/>
  <c r="AJ846" i="1"/>
  <c r="AJ260" i="1"/>
  <c r="AJ954" i="1"/>
  <c r="AJ1381" i="1"/>
  <c r="AJ1288" i="1"/>
  <c r="AJ1443" i="1"/>
  <c r="AJ820" i="1"/>
  <c r="AJ1003" i="1"/>
  <c r="AJ1539" i="1"/>
  <c r="AJ601" i="1"/>
  <c r="AJ376" i="1"/>
  <c r="AJ714" i="1"/>
  <c r="AJ1238" i="1"/>
  <c r="AJ402" i="1"/>
  <c r="AJ343" i="1"/>
  <c r="AJ901" i="1"/>
  <c r="AJ1248" i="1"/>
  <c r="AJ589" i="1"/>
  <c r="AJ500" i="1"/>
  <c r="AJ1389" i="1"/>
  <c r="AJ188" i="1"/>
  <c r="AJ673" i="1"/>
  <c r="AJ1489" i="1"/>
  <c r="AJ1291" i="1"/>
  <c r="AJ613" i="1"/>
  <c r="AJ781" i="1"/>
  <c r="AJ171" i="1"/>
  <c r="AJ1008" i="1"/>
  <c r="AJ1265" i="1"/>
  <c r="AJ276" i="1"/>
  <c r="AJ959" i="1"/>
  <c r="AJ1156" i="1"/>
  <c r="AJ1494" i="1"/>
  <c r="AJ963" i="1"/>
  <c r="AJ568" i="1"/>
  <c r="AJ1427" i="1"/>
  <c r="AJ677" i="1"/>
  <c r="AJ678" i="1"/>
  <c r="AJ84" i="1"/>
  <c r="AJ351" i="1"/>
  <c r="AJ930" i="1"/>
  <c r="AJ793" i="1"/>
  <c r="AJ1388" i="1"/>
  <c r="AJ185" i="1"/>
  <c r="AJ186" i="1"/>
  <c r="AJ544" i="1"/>
  <c r="AJ1329" i="1"/>
  <c r="AJ1016" i="1"/>
  <c r="AJ1059" i="1"/>
  <c r="AJ772" i="1"/>
  <c r="AJ1201" i="1"/>
  <c r="AJ187" i="1"/>
  <c r="AJ1325" i="1"/>
  <c r="AJ812" i="1"/>
  <c r="AJ1559" i="1"/>
  <c r="AJ1761" i="1"/>
  <c r="AJ1490" i="1"/>
  <c r="AJ1147" i="1"/>
  <c r="AJ115" i="1"/>
  <c r="AJ1500" i="1"/>
  <c r="AJ1874" i="1"/>
  <c r="AJ917" i="1"/>
  <c r="AJ1359" i="1"/>
  <c r="AJ682" i="1"/>
  <c r="AJ1645" i="1"/>
  <c r="AJ1511" i="1"/>
  <c r="AJ1422" i="1"/>
  <c r="AJ1632" i="1"/>
  <c r="AJ1246" i="1"/>
  <c r="AJ818" i="1"/>
  <c r="AJ1256" i="1"/>
  <c r="AJ1470" i="1"/>
  <c r="AJ938" i="1"/>
  <c r="AJ763" i="1"/>
  <c r="AJ1309" i="1"/>
  <c r="AJ1343" i="1"/>
  <c r="AJ592" i="1"/>
  <c r="AJ313" i="1"/>
  <c r="AJ1452" i="1"/>
  <c r="AJ1227" i="1"/>
  <c r="AJ1371" i="1"/>
  <c r="AJ617" i="1"/>
  <c r="AJ731" i="1"/>
  <c r="AJ419" i="1"/>
  <c r="AJ1102" i="1"/>
  <c r="AJ254" i="1"/>
  <c r="AJ1278" i="1"/>
  <c r="AJ579" i="1"/>
  <c r="AJ1251" i="1"/>
  <c r="AJ551" i="1"/>
  <c r="AJ1101" i="1"/>
  <c r="AJ1419" i="1"/>
  <c r="AJ310" i="1"/>
  <c r="AJ835" i="1"/>
  <c r="AJ1721" i="1"/>
  <c r="AJ658" i="1"/>
  <c r="AJ657" i="1"/>
  <c r="AJ1380" i="1"/>
  <c r="AJ1026" i="1"/>
  <c r="AJ189" i="1"/>
  <c r="AJ816" i="1"/>
  <c r="AJ245" i="1"/>
  <c r="AJ826" i="1"/>
  <c r="AJ1088" i="1"/>
  <c r="AJ182" i="1"/>
  <c r="AJ1182" i="1"/>
  <c r="AJ1475" i="1"/>
  <c r="AJ395" i="1"/>
  <c r="AJ849" i="1"/>
  <c r="AJ567" i="1"/>
  <c r="AJ1399" i="1"/>
  <c r="AJ565" i="1"/>
  <c r="AJ596" i="1"/>
  <c r="AJ297" i="1"/>
  <c r="AJ681" i="1"/>
  <c r="AJ255" i="1"/>
  <c r="AJ675" i="1"/>
  <c r="AJ519" i="1"/>
  <c r="AJ1157" i="1"/>
  <c r="AJ1421" i="1"/>
  <c r="AJ257" i="1"/>
  <c r="AJ604" i="1"/>
  <c r="AJ1407" i="1"/>
  <c r="AJ1596" i="1"/>
  <c r="AJ1113" i="1"/>
  <c r="AJ105" i="1"/>
  <c r="AJ1754" i="1"/>
  <c r="AJ1221" i="1"/>
  <c r="AJ582" i="1"/>
  <c r="AJ1390" i="1"/>
  <c r="AJ1580" i="1"/>
  <c r="AJ437" i="1"/>
  <c r="AJ634" i="1"/>
  <c r="AJ593" i="1"/>
  <c r="AJ1112" i="1"/>
  <c r="AJ285" i="1"/>
  <c r="AJ1013" i="1"/>
  <c r="AJ941" i="1"/>
  <c r="AJ1438" i="1"/>
  <c r="AJ1436" i="1"/>
  <c r="AJ494" i="1"/>
  <c r="AJ641" i="1"/>
  <c r="AJ357" i="1"/>
  <c r="AJ902" i="1"/>
  <c r="AJ473" i="1"/>
  <c r="AJ524" i="1"/>
  <c r="AJ905" i="1"/>
  <c r="AJ461" i="1"/>
  <c r="AJ522" i="1"/>
  <c r="AJ1403" i="1"/>
  <c r="AJ748" i="1"/>
  <c r="AJ1292" i="1"/>
  <c r="AJ611" i="1"/>
  <c r="AJ193" i="1"/>
  <c r="AJ1345" i="1"/>
  <c r="AJ1713" i="1"/>
  <c r="AJ1294" i="1"/>
  <c r="AJ1722" i="1"/>
  <c r="AJ609" i="1"/>
  <c r="AJ196" i="1"/>
  <c r="AJ345" i="1"/>
  <c r="AJ1513" i="1"/>
  <c r="AJ1126" i="1"/>
  <c r="AJ636" i="1"/>
  <c r="AJ1588" i="1"/>
  <c r="AJ208" i="1"/>
  <c r="AJ1464" i="1"/>
  <c r="AJ620" i="1"/>
  <c r="AJ1536" i="1"/>
  <c r="AJ746" i="1"/>
  <c r="AJ1060" i="1"/>
  <c r="AJ1137" i="1"/>
  <c r="AJ1409" i="1"/>
  <c r="AJ932" i="1"/>
  <c r="AJ702" i="1"/>
  <c r="AJ1747" i="1"/>
  <c r="AJ103" i="1"/>
  <c r="AJ1376" i="1"/>
  <c r="AJ282" i="1"/>
  <c r="AJ1079" i="1"/>
  <c r="AJ759" i="1"/>
  <c r="AJ1253" i="1"/>
  <c r="AJ566" i="1"/>
  <c r="AJ95" i="1"/>
  <c r="AJ965" i="1"/>
  <c r="AJ1373" i="1"/>
  <c r="AJ1753" i="1"/>
  <c r="AJ796" i="1"/>
  <c r="AJ949" i="1"/>
  <c r="AJ1608" i="1"/>
  <c r="AJ1435" i="1"/>
  <c r="AJ916" i="1"/>
  <c r="AJ481" i="1"/>
  <c r="AJ416" i="1"/>
  <c r="AJ900" i="1"/>
  <c r="AJ546" i="1"/>
  <c r="AJ563" i="1"/>
  <c r="AJ495" i="1"/>
  <c r="AJ782" i="1"/>
  <c r="AJ1230" i="1"/>
  <c r="AJ865" i="1"/>
  <c r="AJ1049" i="1"/>
  <c r="AJ488" i="1"/>
  <c r="AJ476" i="1"/>
  <c r="AJ1476" i="1"/>
  <c r="AJ1276" i="1"/>
  <c r="AJ825" i="1"/>
  <c r="AJ132" i="1"/>
  <c r="AJ141" i="1"/>
  <c r="AJ1175" i="1"/>
  <c r="AJ854" i="1"/>
  <c r="AJ1340" i="1"/>
  <c r="AJ373" i="1"/>
  <c r="AJ1575" i="1"/>
  <c r="AJ1308" i="1"/>
  <c r="AJ652" i="1"/>
  <c r="AJ1370" i="1"/>
  <c r="AJ542" i="1"/>
  <c r="AJ1568" i="1"/>
  <c r="AJ474" i="1"/>
  <c r="AJ1607" i="1"/>
  <c r="AJ503" i="1"/>
  <c r="AJ700" i="1"/>
  <c r="AJ220" i="1"/>
  <c r="AJ1337" i="1"/>
  <c r="AJ1357" i="1"/>
  <c r="AJ1631" i="1"/>
  <c r="AJ783" i="1"/>
  <c r="AJ528" i="1"/>
  <c r="AJ1132" i="1"/>
  <c r="AJ1456" i="1"/>
  <c r="AJ333" i="1"/>
  <c r="AJ200" i="1"/>
  <c r="AJ839" i="1"/>
  <c r="AJ1239" i="1"/>
  <c r="AJ174" i="1"/>
  <c r="AJ814" i="1"/>
  <c r="AJ305" i="1"/>
  <c r="AJ509" i="1"/>
  <c r="AJ844" i="1"/>
  <c r="AJ918" i="1"/>
  <c r="AJ961" i="1"/>
  <c r="AJ263" i="1"/>
  <c r="AJ1447" i="1"/>
  <c r="AJ1307" i="1"/>
  <c r="AJ397" i="1"/>
  <c r="AJ1521" i="1"/>
  <c r="AJ594" i="1"/>
  <c r="AJ1644" i="1"/>
  <c r="AJ536" i="1"/>
  <c r="AJ656" i="1"/>
  <c r="AJ1162" i="1"/>
  <c r="AJ621" i="1"/>
  <c r="AJ587" i="1"/>
  <c r="AJ648" i="1"/>
  <c r="AJ1625" i="1"/>
  <c r="AJ55" i="1"/>
  <c r="AJ1626" i="1"/>
  <c r="AJ822" i="1"/>
  <c r="AJ406" i="1"/>
  <c r="AJ1305" i="1"/>
  <c r="AJ504" i="1"/>
  <c r="AJ1362" i="1"/>
  <c r="AJ710" i="1"/>
  <c r="AJ511" i="1"/>
  <c r="AJ537" i="1"/>
  <c r="AJ1125" i="1"/>
  <c r="AJ557" i="1"/>
  <c r="AJ1428" i="1"/>
  <c r="AJ506" i="1"/>
  <c r="AJ1360" i="1"/>
  <c r="AJ319" i="1"/>
  <c r="AJ556" i="1"/>
  <c r="AJ817" i="1"/>
  <c r="AJ559" i="1"/>
  <c r="AJ1030" i="1"/>
  <c r="AJ463" i="1"/>
  <c r="AJ1613" i="1"/>
  <c r="AJ1413" i="1"/>
  <c r="AJ431" i="1"/>
  <c r="AJ1541" i="1"/>
  <c r="AJ275" i="1"/>
  <c r="AJ1106" i="1"/>
  <c r="AJ1506" i="1"/>
  <c r="AJ645" i="1"/>
  <c r="AJ1523" i="1"/>
  <c r="AJ491" i="1"/>
  <c r="AJ471" i="1"/>
  <c r="AJ654" i="1"/>
  <c r="AJ389" i="1"/>
  <c r="AJ1411" i="1"/>
  <c r="AJ821" i="1"/>
  <c r="AJ1242" i="1"/>
  <c r="AJ501" i="1"/>
  <c r="AJ175" i="1"/>
  <c r="AJ562" i="1"/>
  <c r="AJ430" i="1"/>
  <c r="AJ484" i="1"/>
  <c r="AJ1066" i="1"/>
  <c r="AJ584" i="1"/>
  <c r="AJ400" i="1"/>
  <c r="AJ857" i="1"/>
  <c r="AJ628" i="1"/>
  <c r="AJ256" i="1"/>
  <c r="AJ86" i="1"/>
  <c r="AJ612" i="1"/>
  <c r="AJ1189" i="1"/>
  <c r="AJ94" i="1"/>
  <c r="AJ884" i="1"/>
  <c r="AJ424" i="1"/>
  <c r="AJ1383" i="1"/>
  <c r="AJ1526" i="1"/>
  <c r="AJ1279" i="1"/>
  <c r="AJ863" i="1"/>
  <c r="AJ230" i="1"/>
  <c r="AJ1000" i="1"/>
  <c r="AJ1469" i="1"/>
  <c r="AJ1467" i="1"/>
  <c r="AJ375" i="1"/>
  <c r="AJ1514" i="1"/>
  <c r="AJ897" i="1"/>
  <c r="AJ745" i="1"/>
  <c r="AJ895" i="1"/>
  <c r="AJ896" i="1"/>
  <c r="AJ1087" i="1"/>
  <c r="AJ1158" i="1"/>
  <c r="AJ979" i="1"/>
  <c r="AJ640" i="1"/>
  <c r="AJ1434" i="1"/>
  <c r="AJ558" i="1"/>
  <c r="AJ1531" i="1"/>
  <c r="AJ1674" i="1"/>
  <c r="AJ1350" i="1"/>
  <c r="AJ878" i="1"/>
  <c r="AJ853" i="1"/>
  <c r="AJ550" i="1"/>
  <c r="AJ100" i="1"/>
  <c r="AJ1505" i="1"/>
  <c r="AJ1323" i="1"/>
  <c r="AJ1270" i="1"/>
  <c r="AJ482" i="1"/>
  <c r="AJ842" i="1"/>
  <c r="AJ521" i="1"/>
  <c r="AJ659" i="1"/>
  <c r="AJ1190" i="1"/>
  <c r="AJ1346" i="1"/>
  <c r="AJ147" i="1"/>
  <c r="AJ988" i="1"/>
  <c r="AJ512" i="1"/>
  <c r="AJ1160" i="1"/>
  <c r="AJ1448" i="1"/>
  <c r="AJ680" i="1"/>
  <c r="AJ889" i="1"/>
  <c r="AJ966" i="1"/>
  <c r="AJ458" i="1"/>
  <c r="AJ1355" i="1"/>
  <c r="AJ1244" i="1"/>
  <c r="AJ548" i="1"/>
  <c r="AJ97" i="1"/>
  <c r="AJ540" i="1"/>
  <c r="AJ1119" i="1"/>
  <c r="AJ1179" i="1"/>
  <c r="AJ177" i="1"/>
  <c r="AJ485" i="1"/>
  <c r="AJ632" i="1"/>
  <c r="AJ532" i="1"/>
  <c r="AJ1322" i="1"/>
  <c r="AJ118" i="1"/>
  <c r="AJ1170" i="1"/>
  <c r="AJ150" i="1"/>
  <c r="AJ552" i="1"/>
  <c r="AJ479" i="1"/>
  <c r="AJ1023" i="1"/>
  <c r="AJ233" i="1"/>
  <c r="AJ1600" i="1"/>
  <c r="AJ454" i="1"/>
  <c r="AJ179" i="1"/>
  <c r="AJ139" i="1"/>
  <c r="AJ535" i="1"/>
  <c r="AJ460" i="1"/>
  <c r="AJ56" i="1"/>
  <c r="AJ1354" i="1"/>
  <c r="AJ510" i="1"/>
  <c r="AJ1173" i="1"/>
  <c r="AJ1024" i="1"/>
  <c r="AJ1395" i="1"/>
  <c r="AJ1263" i="1"/>
  <c r="AJ595" i="1"/>
  <c r="AJ529" i="1"/>
  <c r="AJ1356" i="1"/>
  <c r="AJ741" i="1"/>
  <c r="AJ513" i="1"/>
  <c r="AJ1561" i="1"/>
  <c r="AJ1198" i="1"/>
  <c r="AJ508" i="1"/>
  <c r="AJ531" i="1"/>
  <c r="AJ1449" i="1"/>
  <c r="AJ665" i="1"/>
  <c r="AJ1330" i="1"/>
  <c r="AJ841" i="1"/>
  <c r="AJ1361" i="1"/>
  <c r="AJ1040" i="1"/>
  <c r="AJ88" i="1"/>
  <c r="AJ117" i="1"/>
  <c r="AJ1069" i="1"/>
  <c r="AJ1281" i="1"/>
  <c r="AJ1116" i="1"/>
  <c r="AJ984" i="1"/>
  <c r="AJ1076" i="1"/>
  <c r="AJ819" i="1"/>
  <c r="AJ1171" i="1"/>
  <c r="AJ469" i="1"/>
  <c r="AJ311" i="1"/>
  <c r="AJ722" i="1"/>
  <c r="AJ1188" i="1"/>
  <c r="AJ573" i="1"/>
  <c r="AJ832" i="1"/>
  <c r="AJ880" i="1"/>
  <c r="AJ194" i="1"/>
  <c r="AJ199" i="1"/>
  <c r="AJ669" i="1"/>
  <c r="AJ136" i="1"/>
  <c r="AJ116" i="1"/>
  <c r="AJ106" i="1"/>
  <c r="AJ1183" i="1"/>
  <c r="AJ1300" i="1"/>
  <c r="AJ451" i="1"/>
  <c r="AJ89" i="1"/>
  <c r="AJ1187" i="1"/>
  <c r="AJ455" i="1"/>
  <c r="AJ756" i="1"/>
  <c r="AJ1199" i="1"/>
  <c r="AJ449" i="1"/>
  <c r="AJ452" i="1"/>
  <c r="AJ520" i="1"/>
  <c r="AJ1194" i="1"/>
  <c r="AJ583" i="1"/>
  <c r="AJ1192" i="1"/>
  <c r="AJ1197" i="1"/>
  <c r="AJ447" i="1"/>
  <c r="AJ166" i="1"/>
  <c r="AJ1200" i="1"/>
  <c r="AJ81" i="1"/>
  <c r="AJ1394" i="1"/>
  <c r="AJ560" i="1"/>
  <c r="AJ1211" i="1"/>
  <c r="AJ229" i="1"/>
  <c r="AJ1206" i="1"/>
  <c r="AJ1317" i="1"/>
  <c r="AJ1208" i="1"/>
  <c r="AJ90" i="1"/>
  <c r="AJ913" i="1"/>
  <c r="AJ378" i="1"/>
  <c r="AJ647" i="1"/>
  <c r="AJ1212" i="1"/>
  <c r="AJ867" i="1"/>
  <c r="AJ705" i="1"/>
  <c r="AJ1154" i="1"/>
  <c r="AJ292" i="1"/>
  <c r="AJ390" i="1"/>
  <c r="AJ723" i="1"/>
  <c r="AJ348" i="1"/>
  <c r="AJ337" i="1"/>
  <c r="AJ98" i="1"/>
  <c r="AJ334" i="1"/>
  <c r="AJ1331" i="1"/>
  <c r="AJ429" i="1"/>
  <c r="AJ784" i="1"/>
  <c r="AJ1048" i="1"/>
  <c r="AJ1491" i="1"/>
  <c r="AJ1080" i="1"/>
  <c r="AJ1051" i="1"/>
  <c r="AJ766" i="1"/>
  <c r="AJ122" i="1"/>
  <c r="AJ1233" i="1"/>
  <c r="AJ1234" i="1"/>
  <c r="AJ1235" i="1"/>
  <c r="AJ1550" i="1"/>
  <c r="AJ428" i="1"/>
  <c r="AJ992" i="1"/>
  <c r="AJ170" i="1"/>
  <c r="AJ1083" i="1"/>
  <c r="AJ203" i="1"/>
  <c r="AJ1257" i="1"/>
  <c r="AJ487" i="1"/>
  <c r="AJ1071" i="1"/>
  <c r="AJ1047" i="1"/>
  <c r="AJ671" i="1"/>
  <c r="AJ111" i="1"/>
  <c r="AJ283" i="1"/>
  <c r="AJ1022" i="1"/>
  <c r="AJ238" i="1"/>
  <c r="AJ1117" i="1"/>
  <c r="AJ82" i="1"/>
  <c r="AJ235" i="1"/>
  <c r="AJ467" i="1"/>
  <c r="AJ610" i="1"/>
  <c r="AJ1241" i="1"/>
  <c r="AJ227" i="1"/>
  <c r="AJ432" i="1"/>
  <c r="AJ859" i="1"/>
  <c r="AJ468" i="1"/>
  <c r="AJ1114" i="1"/>
  <c r="AJ317" i="1"/>
  <c r="AJ470" i="1"/>
  <c r="AJ1264" i="1"/>
  <c r="AJ1005" i="1"/>
  <c r="AJ815" i="1"/>
  <c r="AJ502" i="1"/>
  <c r="AJ331" i="1"/>
  <c r="AJ448" i="1"/>
  <c r="AJ173" i="1"/>
  <c r="AJ571" i="1"/>
  <c r="AJ363" i="1"/>
  <c r="AJ1130" i="1"/>
  <c r="AJ977" i="1"/>
  <c r="AJ439" i="1"/>
  <c r="AJ445" i="1"/>
  <c r="AJ169" i="1"/>
  <c r="AJ662" i="1"/>
  <c r="AJ809" i="1"/>
  <c r="AJ1280" i="1"/>
  <c r="AJ631" i="1"/>
  <c r="AJ953" i="1"/>
  <c r="AJ543" i="1"/>
  <c r="AJ457" i="1"/>
  <c r="AJ426" i="1"/>
  <c r="AJ1477" i="1"/>
  <c r="AJ1029" i="1"/>
  <c r="AJ436" i="1"/>
  <c r="AJ1271" i="1"/>
  <c r="AJ534" i="1"/>
  <c r="AJ760" i="1"/>
  <c r="AJ1148" i="1"/>
  <c r="AJ1542" i="1"/>
  <c r="AJ1121" i="1"/>
  <c r="AJ1342" i="1"/>
  <c r="AJ1522" i="1"/>
  <c r="AJ138" i="1"/>
  <c r="AJ1150" i="1"/>
  <c r="AJ1299" i="1"/>
  <c r="AJ1036" i="1"/>
  <c r="AJ102" i="1"/>
  <c r="AJ1534" i="1"/>
  <c r="AJ414" i="1"/>
  <c r="AJ962" i="1"/>
  <c r="AJ92" i="1"/>
  <c r="AJ1461" i="1"/>
  <c r="AJ1666" i="1"/>
  <c r="AJ1518" i="1"/>
  <c r="AJ1203" i="1"/>
  <c r="AJ1341" i="1"/>
  <c r="AJ1032" i="1"/>
  <c r="AJ489" i="1"/>
  <c r="AJ1058" i="1"/>
  <c r="AJ830" i="1"/>
  <c r="AJ1181" i="1"/>
  <c r="AJ87" i="1"/>
  <c r="AJ1352" i="1"/>
  <c r="AJ10" i="1"/>
  <c r="AJ288" i="1"/>
  <c r="AJ514" i="1"/>
  <c r="AJ993" i="1"/>
  <c r="AJ736" i="1"/>
  <c r="AJ321" i="1"/>
  <c r="AJ602" i="1"/>
  <c r="AJ1228" i="1"/>
  <c r="AJ1254" i="1"/>
  <c r="AJ516" i="1"/>
  <c r="AJ767" i="1"/>
  <c r="AJ1485" i="1"/>
  <c r="AJ391" i="1"/>
  <c r="AJ1703" i="1"/>
  <c r="AJ1498" i="1"/>
  <c r="AJ561" i="1"/>
  <c r="AJ1451" i="1"/>
  <c r="AJ523" i="1"/>
  <c r="AJ1286" i="1"/>
  <c r="AJ885" i="1"/>
  <c r="AJ1712" i="1"/>
  <c r="AJ1339" i="1"/>
  <c r="AJ1544" i="1"/>
  <c r="AJ153" i="1"/>
  <c r="AJ274" i="1"/>
  <c r="AJ991" i="1"/>
  <c r="AJ1344" i="1"/>
  <c r="AJ1363" i="1"/>
  <c r="AJ973" i="1"/>
  <c r="AJ1109" i="1"/>
  <c r="AJ838" i="1"/>
  <c r="AJ881" i="1"/>
  <c r="AJ1061" i="1"/>
  <c r="AJ1349" i="1"/>
  <c r="AJ996" i="1"/>
  <c r="AJ684" i="1"/>
  <c r="AJ1302" i="1"/>
  <c r="AJ427" i="1"/>
  <c r="AJ1037" i="1"/>
  <c r="AJ576" i="1"/>
  <c r="AJ413" i="1"/>
  <c r="AJ237" i="1"/>
  <c r="AJ1471" i="1"/>
  <c r="AJ1290" i="1"/>
  <c r="AJ1010" i="1"/>
  <c r="AJ958" i="1"/>
  <c r="AJ1364" i="1"/>
  <c r="AJ1332" i="1"/>
  <c r="AJ1366" i="1"/>
  <c r="AJ57" i="1"/>
  <c r="AJ1368" i="1"/>
  <c r="AJ372" i="1"/>
  <c r="AJ1289" i="1"/>
  <c r="AJ980" i="1"/>
  <c r="AJ727" i="1"/>
  <c r="AJ1017" i="1"/>
  <c r="AJ1374" i="1"/>
  <c r="AJ883" i="1"/>
  <c r="AJ443" i="1"/>
  <c r="AJ1324" i="1"/>
  <c r="AJ945" i="1"/>
  <c r="AJ1379" i="1"/>
  <c r="AJ405" i="1"/>
  <c r="AJ1304" i="1"/>
  <c r="AJ1267" i="1"/>
  <c r="AJ1336" i="1"/>
  <c r="AJ180" i="1"/>
  <c r="AJ1273" i="1"/>
  <c r="AJ441" i="1"/>
  <c r="AJ1259" i="1"/>
  <c r="AJ956" i="1"/>
  <c r="AJ381" i="1"/>
  <c r="AJ223" i="1"/>
  <c r="AJ1391" i="1"/>
  <c r="AJ1463" i="1"/>
  <c r="AJ1169" i="1"/>
  <c r="AJ1387" i="1"/>
  <c r="AJ380" i="1"/>
  <c r="AJ1396" i="1"/>
  <c r="AJ1397" i="1"/>
  <c r="AJ971" i="1"/>
  <c r="AJ435" i="1"/>
  <c r="AJ1400" i="1"/>
  <c r="AJ1401" i="1"/>
  <c r="AJ1191" i="1"/>
  <c r="AJ392" i="1"/>
  <c r="AJ1404" i="1"/>
  <c r="AJ1052" i="1"/>
  <c r="AJ1406" i="1"/>
  <c r="AJ517" i="1"/>
  <c r="AJ134" i="1"/>
  <c r="AJ456" i="1"/>
  <c r="AJ1417" i="1"/>
  <c r="AJ1313" i="1"/>
  <c r="AJ1412" i="1"/>
  <c r="AJ1602" i="1"/>
  <c r="AJ130" i="1"/>
  <c r="AJ1440" i="1"/>
  <c r="AJ1274" i="1"/>
  <c r="AJ1603" i="1"/>
  <c r="AJ96" i="1"/>
  <c r="AJ1442" i="1"/>
  <c r="AJ1420" i="1"/>
  <c r="AJ404" i="1"/>
  <c r="AJ383" i="1"/>
  <c r="AJ379" i="1"/>
  <c r="AJ1424" i="1"/>
  <c r="AJ1410" i="1"/>
  <c r="AJ1426" i="1"/>
  <c r="AJ377" i="1"/>
  <c r="AJ1283" i="1"/>
  <c r="AJ1574" i="1"/>
  <c r="AJ1430" i="1"/>
  <c r="AJ1075" i="1"/>
  <c r="AJ1219" i="1"/>
  <c r="AJ1255" i="1"/>
  <c r="AJ486" i="1"/>
  <c r="AJ418" i="1"/>
  <c r="AJ273" i="1"/>
  <c r="AJ1547" i="1"/>
  <c r="AJ541" i="1"/>
  <c r="AJ1285" i="1"/>
  <c r="AJ172" i="1"/>
  <c r="AJ1441" i="1"/>
  <c r="AJ1240" i="1"/>
  <c r="AJ1073" i="1"/>
  <c r="AJ262" i="1"/>
  <c r="AJ1508" i="1"/>
  <c r="AJ232" i="1"/>
  <c r="AJ384" i="1"/>
  <c r="AJ1297" i="1"/>
  <c r="AJ346" i="1"/>
  <c r="AJ1055" i="1"/>
  <c r="AJ387" i="1"/>
  <c r="AJ1573" i="1"/>
  <c r="AJ1398" i="1"/>
  <c r="AJ1509" i="1"/>
  <c r="AJ1455" i="1"/>
  <c r="AJ904" i="1"/>
  <c r="AJ1084" i="1"/>
  <c r="AJ1510" i="1"/>
  <c r="AJ1459" i="1"/>
  <c r="AJ358" i="1"/>
  <c r="AJ104" i="1"/>
  <c r="AJ1021" i="1"/>
  <c r="AJ976" i="1"/>
  <c r="AJ268" i="1"/>
  <c r="AJ538" i="1"/>
  <c r="AJ1176" i="1"/>
  <c r="AJ344" i="1"/>
  <c r="AJ126" i="1"/>
  <c r="AJ507" i="1"/>
  <c r="AJ184" i="1"/>
  <c r="AJ433" i="1"/>
  <c r="AJ893" i="1"/>
  <c r="AJ1462" i="1"/>
  <c r="AJ374" i="1"/>
  <c r="AJ577" i="1"/>
  <c r="AJ359" i="1"/>
  <c r="AJ1002" i="1"/>
  <c r="AJ553" i="1"/>
  <c r="AJ1479" i="1"/>
  <c r="AJ555" i="1"/>
  <c r="AJ1481" i="1"/>
  <c r="AJ1482" i="1"/>
  <c r="AJ284" i="1"/>
  <c r="AJ394" i="1"/>
  <c r="AJ442" i="1"/>
  <c r="AJ1486" i="1"/>
  <c r="AJ1487" i="1"/>
  <c r="AJ967" i="1"/>
  <c r="AJ408" i="1"/>
  <c r="AJ526" i="1"/>
  <c r="AJ152" i="1"/>
  <c r="AJ1492" i="1"/>
  <c r="AJ329" i="1"/>
  <c r="AJ564" i="1"/>
  <c r="AJ472" i="1"/>
  <c r="AJ294" i="1"/>
  <c r="AJ338" i="1"/>
  <c r="AJ366" i="1"/>
  <c r="AJ1499" i="1"/>
  <c r="AJ438" i="1"/>
  <c r="AJ1501" i="1"/>
  <c r="AJ308" i="1"/>
  <c r="AJ1503" i="1"/>
  <c r="AJ140" i="1"/>
  <c r="AJ453" i="1"/>
  <c r="AJ1093" i="1"/>
  <c r="AJ371" i="1"/>
  <c r="AJ154" i="1"/>
  <c r="AJ1014" i="1"/>
  <c r="AJ309" i="1"/>
  <c r="AJ369" i="1"/>
  <c r="AJ1512" i="1"/>
  <c r="AJ336" i="1"/>
  <c r="AJ1100" i="1"/>
  <c r="AJ190" i="1"/>
  <c r="AJ1516" i="1"/>
  <c r="AJ1517" i="1"/>
  <c r="AJ291" i="1"/>
  <c r="AJ1519" i="1"/>
  <c r="AJ304" i="1"/>
  <c r="AJ986" i="1"/>
  <c r="AJ393" i="1"/>
  <c r="AJ290" i="1"/>
  <c r="AJ1524" i="1"/>
  <c r="AJ1525" i="1"/>
  <c r="AJ58" i="1"/>
  <c r="AJ1527" i="1"/>
  <c r="AJ1528" i="1"/>
  <c r="AJ1529" i="1"/>
  <c r="AJ1530" i="1"/>
  <c r="AJ269" i="1"/>
  <c r="AJ271" i="1"/>
  <c r="AJ1533" i="1"/>
  <c r="AJ440" i="1"/>
  <c r="AJ1535" i="1"/>
  <c r="AJ261" i="1"/>
  <c r="AJ1537" i="1"/>
  <c r="AJ370" i="1"/>
  <c r="AJ201" i="1"/>
  <c r="AJ59" i="1"/>
  <c r="AJ85" i="1"/>
  <c r="AJ985" i="1"/>
  <c r="AJ280" i="1"/>
  <c r="AJ322" i="1"/>
  <c r="AJ1545" i="1"/>
  <c r="AJ353" i="1"/>
  <c r="AJ354" i="1"/>
  <c r="AJ1548" i="1"/>
  <c r="AJ1549" i="1"/>
  <c r="AJ324" i="1"/>
  <c r="AJ176" i="1"/>
  <c r="AJ1552" i="1"/>
  <c r="AJ204" i="1"/>
  <c r="AJ1554" i="1"/>
  <c r="AJ340" i="1"/>
  <c r="AJ1556" i="1"/>
  <c r="AJ1557" i="1"/>
  <c r="AJ1558" i="1"/>
  <c r="AJ163" i="1"/>
  <c r="AJ1560" i="1"/>
  <c r="AJ861" i="1"/>
  <c r="AJ1562" i="1"/>
  <c r="AJ1563" i="1"/>
  <c r="AJ1564" i="1"/>
  <c r="AJ1565" i="1"/>
  <c r="AJ1566" i="1"/>
  <c r="AJ1567" i="1"/>
  <c r="AJ434" i="1"/>
  <c r="AJ1569" i="1"/>
  <c r="AJ365" i="1"/>
  <c r="AJ355" i="1"/>
  <c r="AJ927" i="1"/>
  <c r="AJ928" i="1"/>
  <c r="AJ929" i="1"/>
  <c r="AJ341" i="1"/>
  <c r="AJ989" i="1"/>
  <c r="AJ990" i="1"/>
  <c r="AJ342" i="1"/>
  <c r="AJ249" i="1"/>
  <c r="AJ306" i="1"/>
  <c r="AJ307" i="1"/>
  <c r="AJ1582" i="1"/>
  <c r="AJ318" i="1"/>
  <c r="AJ1584" i="1"/>
  <c r="AJ301" i="1"/>
  <c r="AJ1586" i="1"/>
  <c r="AJ1587" i="1"/>
  <c r="AJ423" i="1"/>
  <c r="AJ1589" i="1"/>
  <c r="AJ1590" i="1"/>
  <c r="AJ1591" i="1"/>
  <c r="AJ1592" i="1"/>
  <c r="AJ1593" i="1"/>
  <c r="AJ1594" i="1"/>
  <c r="AJ1595" i="1"/>
  <c r="AJ162" i="1"/>
  <c r="AJ191" i="1"/>
  <c r="AJ101" i="1"/>
  <c r="AJ1599" i="1"/>
  <c r="AJ234" i="1"/>
  <c r="AJ287" i="1"/>
  <c r="AJ148" i="1"/>
  <c r="AJ903" i="1"/>
  <c r="AJ1604" i="1"/>
  <c r="AJ1605" i="1"/>
  <c r="AJ1606" i="1"/>
  <c r="AJ244" i="1"/>
  <c r="AJ78" i="1"/>
  <c r="AJ1609" i="1"/>
  <c r="AJ1610" i="1"/>
  <c r="AJ1611" i="1"/>
  <c r="AJ314" i="1"/>
  <c r="AJ137" i="1"/>
  <c r="AJ1614" i="1"/>
  <c r="AJ1615" i="1"/>
  <c r="AJ1616" i="1"/>
  <c r="AJ1617" i="1"/>
  <c r="AJ1618" i="1"/>
  <c r="AJ60" i="1"/>
  <c r="AJ1620" i="1"/>
  <c r="AJ1621" i="1"/>
  <c r="AJ13" i="1"/>
  <c r="AJ1623" i="1"/>
  <c r="AJ1624" i="1"/>
  <c r="AJ61" i="1"/>
  <c r="AJ62" i="1"/>
  <c r="AJ1627" i="1"/>
  <c r="AJ1628" i="1"/>
  <c r="AJ1629" i="1"/>
  <c r="AJ1630" i="1"/>
  <c r="AJ63" i="1"/>
  <c r="AJ83" i="1"/>
  <c r="AJ1633" i="1"/>
  <c r="AJ1634" i="1"/>
  <c r="AJ1635" i="1"/>
  <c r="AJ1636" i="1"/>
  <c r="AJ1637" i="1"/>
  <c r="AJ1638" i="1"/>
  <c r="AJ1639" i="1"/>
  <c r="AJ64" i="1"/>
  <c r="AJ65" i="1"/>
  <c r="AJ66" i="1"/>
  <c r="AJ1643" i="1"/>
  <c r="AJ16" i="1"/>
  <c r="AJ18" i="1"/>
  <c r="AJ1646" i="1"/>
  <c r="AJ1647" i="1"/>
  <c r="AJ1648" i="1"/>
  <c r="AJ1649" i="1"/>
  <c r="AJ1650" i="1"/>
  <c r="AJ14" i="1"/>
  <c r="AJ1652" i="1"/>
  <c r="AJ1653" i="1"/>
  <c r="AJ1654" i="1"/>
  <c r="AJ1655" i="1"/>
  <c r="AJ1656" i="1"/>
  <c r="AJ1657" i="1"/>
  <c r="AJ1658" i="1"/>
  <c r="AJ1659" i="1"/>
  <c r="AJ1660" i="1"/>
  <c r="AJ1661" i="1"/>
  <c r="AJ1662" i="1"/>
  <c r="AJ1663" i="1"/>
  <c r="AJ1664" i="1"/>
  <c r="AJ1665" i="1"/>
  <c r="AJ12" i="1"/>
  <c r="AJ1667" i="1"/>
  <c r="AJ67" i="1"/>
  <c r="AJ1669" i="1"/>
  <c r="AJ1670" i="1"/>
  <c r="AJ68" i="1"/>
  <c r="AJ1672" i="1"/>
  <c r="AJ1673" i="1"/>
  <c r="AJ93" i="1"/>
  <c r="AJ1675" i="1"/>
  <c r="AJ1676" i="1"/>
  <c r="AJ1677" i="1"/>
  <c r="AJ1678" i="1"/>
  <c r="AJ1679" i="1"/>
  <c r="AJ69" i="1"/>
  <c r="AJ1681" i="1"/>
  <c r="AJ1682" i="1"/>
  <c r="AJ1683" i="1"/>
  <c r="AJ1684" i="1"/>
  <c r="AJ1685" i="1"/>
  <c r="AJ1686" i="1"/>
  <c r="AJ1687" i="1"/>
  <c r="AJ1688" i="1"/>
  <c r="AJ1689" i="1"/>
  <c r="AJ19" i="1"/>
  <c r="AJ1691" i="1"/>
  <c r="AJ1692" i="1"/>
  <c r="AJ1693" i="1"/>
  <c r="AJ1694" i="1"/>
  <c r="AJ1695" i="1"/>
  <c r="AJ1696" i="1"/>
  <c r="AJ1697" i="1"/>
  <c r="AJ1698" i="1"/>
  <c r="AJ1699" i="1"/>
  <c r="AJ1700" i="1"/>
  <c r="AJ1701" i="1"/>
  <c r="AJ1702" i="1"/>
  <c r="AJ20" i="1"/>
  <c r="AJ1704" i="1"/>
  <c r="AJ1705" i="1"/>
  <c r="AJ1706" i="1"/>
  <c r="AJ1707" i="1"/>
  <c r="AJ1708" i="1"/>
  <c r="AJ1709" i="1"/>
  <c r="AJ1710" i="1"/>
  <c r="AJ1711" i="1"/>
  <c r="AJ17" i="1"/>
  <c r="AJ15" i="1"/>
  <c r="AJ1714" i="1"/>
  <c r="AJ1715" i="1"/>
  <c r="AJ1716" i="1"/>
  <c r="AJ1717" i="1"/>
  <c r="AJ1718" i="1"/>
  <c r="AJ1719" i="1"/>
  <c r="AJ1720" i="1"/>
  <c r="AJ70" i="1"/>
  <c r="AJ11" i="1"/>
  <c r="AJ1723" i="1"/>
  <c r="AJ1724" i="1"/>
  <c r="AJ1725" i="1"/>
  <c r="AJ1726" i="1"/>
  <c r="AJ1727" i="1"/>
  <c r="AJ1728" i="1"/>
  <c r="AJ1729" i="1"/>
  <c r="AJ1730" i="1"/>
  <c r="AJ1731" i="1"/>
  <c r="AJ1732" i="1"/>
  <c r="AJ1733" i="1"/>
  <c r="AJ1734" i="1"/>
  <c r="AJ1735" i="1"/>
  <c r="AJ71" i="1"/>
  <c r="AJ1737" i="1"/>
  <c r="AJ1738" i="1"/>
  <c r="AJ1739" i="1"/>
  <c r="AJ1740" i="1"/>
  <c r="AJ1741" i="1"/>
  <c r="AJ1742" i="1"/>
  <c r="AJ1743" i="1"/>
  <c r="AJ1744" i="1"/>
  <c r="AJ1745" i="1"/>
  <c r="AJ1746" i="1"/>
  <c r="AJ72" i="1"/>
  <c r="AJ1748" i="1"/>
  <c r="AJ1749" i="1"/>
  <c r="AJ1750" i="1"/>
  <c r="AJ1751" i="1"/>
  <c r="AJ1752" i="1"/>
  <c r="AJ73" i="1"/>
  <c r="AJ74" i="1"/>
  <c r="AJ1755" i="1"/>
  <c r="AJ1756" i="1"/>
  <c r="AJ1757" i="1"/>
  <c r="AJ1758" i="1"/>
  <c r="AJ1759" i="1"/>
  <c r="AJ1760" i="1"/>
  <c r="AJ75"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76"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I127" i="1"/>
  <c r="AI1382" i="1"/>
  <c r="AI367" i="1"/>
  <c r="AI877" i="1"/>
  <c r="AI224" i="1"/>
  <c r="AI123" i="1"/>
  <c r="AI909" i="1"/>
  <c r="AI1433" i="1"/>
  <c r="AI787" i="1"/>
  <c r="AI944" i="1"/>
  <c r="AI1402" i="1"/>
  <c r="AI403" i="1"/>
  <c r="AI530" i="1"/>
  <c r="AI228" i="1"/>
  <c r="AI156" i="1"/>
  <c r="AI1284" i="1"/>
  <c r="AI749" i="1"/>
  <c r="AI892" i="1"/>
  <c r="AI970" i="1"/>
  <c r="AI1039" i="1"/>
  <c r="AI326" i="1"/>
  <c r="AI1320" i="1"/>
  <c r="AI1318" i="1"/>
  <c r="AI798" i="1"/>
  <c r="AI807" i="1"/>
  <c r="AI1577" i="1"/>
  <c r="AI1581" i="1"/>
  <c r="AI1578" i="1"/>
  <c r="AI833" i="1"/>
  <c r="AI931" i="1"/>
  <c r="AI1454" i="1"/>
  <c r="AI1107" i="1"/>
  <c r="AI1056" i="1"/>
  <c r="AI1268" i="1"/>
  <c r="AI898" i="1"/>
  <c r="AI1064" i="1"/>
  <c r="AI774" i="1"/>
  <c r="AI775" i="1"/>
  <c r="AI335" i="1"/>
  <c r="AI1252" i="1"/>
  <c r="AI1086" i="1"/>
  <c r="AI726" i="1"/>
  <c r="AI1576" i="1"/>
  <c r="AI964" i="1"/>
  <c r="AI908" i="1"/>
  <c r="AI444" i="1"/>
  <c r="AI396" i="1"/>
  <c r="AI715" i="1"/>
  <c r="AI701" i="1"/>
  <c r="AI1090" i="1"/>
  <c r="AI1098" i="1"/>
  <c r="AI386" i="1"/>
  <c r="AI119" i="1"/>
  <c r="AI1218" i="1"/>
  <c r="AI496" i="1"/>
  <c r="AI1367" i="1"/>
  <c r="AI1671" i="1"/>
  <c r="AI975" i="1"/>
  <c r="AI1680" i="1"/>
  <c r="AI797" i="1"/>
  <c r="AI120" i="1"/>
  <c r="AI744" i="1"/>
  <c r="AI1172" i="1"/>
  <c r="AI554" i="1"/>
  <c r="AI899" i="1"/>
  <c r="AI464" i="1"/>
  <c r="AI921" i="1"/>
  <c r="AI217" i="1"/>
  <c r="AI135" i="1"/>
  <c r="AI695" i="1"/>
  <c r="AI1260" i="1"/>
  <c r="AI214" i="1"/>
  <c r="AI362" i="1"/>
  <c r="AI1418" i="1"/>
  <c r="AI165" i="1"/>
  <c r="AI202" i="1"/>
  <c r="AI1439" i="1"/>
  <c r="AI1142" i="1"/>
  <c r="AI272" i="1"/>
  <c r="AI696" i="1"/>
  <c r="AI144" i="1"/>
  <c r="AI747" i="1"/>
  <c r="AI732" i="1"/>
  <c r="AI1168" i="1"/>
  <c r="AI1038" i="1"/>
  <c r="AI1141" i="1"/>
  <c r="AI1077" i="1"/>
  <c r="AI955" i="1"/>
  <c r="AI226" i="1"/>
  <c r="AI1553" i="1"/>
  <c r="AI1301" i="1"/>
  <c r="AI1351" i="1"/>
  <c r="AI1174" i="1"/>
  <c r="AI1266" i="1"/>
  <c r="AI21" i="1"/>
  <c r="AI1072" i="1"/>
  <c r="AI361" i="1"/>
  <c r="AI1243" i="1"/>
  <c r="AI22" i="1"/>
  <c r="AI23" i="1"/>
  <c r="AI24" i="1"/>
  <c r="AI1736" i="1"/>
  <c r="AI847" i="1"/>
  <c r="AI113" i="1"/>
  <c r="AI1414" i="1"/>
  <c r="AI1415" i="1"/>
  <c r="AI709" i="1"/>
  <c r="AI742" i="1"/>
  <c r="AI999" i="1"/>
  <c r="AI851" i="1"/>
  <c r="AI1484" i="1"/>
  <c r="AI858" i="1"/>
  <c r="AI1035" i="1"/>
  <c r="AI831" i="1"/>
  <c r="AI785" i="1"/>
  <c r="AI1143" i="1"/>
  <c r="AI1152" i="1"/>
  <c r="AI694" i="1"/>
  <c r="AI128" i="1"/>
  <c r="AI129" i="1"/>
  <c r="AI142" i="1"/>
  <c r="AI266" i="1"/>
  <c r="AI25" i="1"/>
  <c r="AI1333" i="1"/>
  <c r="AI398" i="1"/>
  <c r="AI267" i="1"/>
  <c r="AI719" i="1"/>
  <c r="AI330" i="1"/>
  <c r="AI1115" i="1"/>
  <c r="AI26" i="1"/>
  <c r="AI490" i="1"/>
  <c r="AI27" i="1"/>
  <c r="AI281" i="1"/>
  <c r="AI79" i="1"/>
  <c r="AI1298" i="1"/>
  <c r="AI574" i="1"/>
  <c r="AI960" i="1"/>
  <c r="AI1215" i="1"/>
  <c r="AI848" i="1"/>
  <c r="AI1250" i="1"/>
  <c r="AI957" i="1"/>
  <c r="AI158" i="1"/>
  <c r="AI779" i="1"/>
  <c r="AI415" i="1"/>
  <c r="AI1347" i="1"/>
  <c r="AI1431" i="1"/>
  <c r="AI1164" i="1"/>
  <c r="AI823" i="1"/>
  <c r="AI1348" i="1"/>
  <c r="AI845" i="1"/>
  <c r="AI360" i="1"/>
  <c r="AI1074" i="1"/>
  <c r="AI635" i="1"/>
  <c r="AI1437" i="1"/>
  <c r="AI906" i="1"/>
  <c r="AI1570" i="1"/>
  <c r="AI693" i="1"/>
  <c r="AI1314" i="1"/>
  <c r="AI1295" i="1"/>
  <c r="AI1044" i="1"/>
  <c r="AI994" i="1"/>
  <c r="AI240" i="1"/>
  <c r="AI231" i="1"/>
  <c r="AI114" i="1"/>
  <c r="AI633" i="1"/>
  <c r="AI1261" i="1"/>
  <c r="AI937" i="1"/>
  <c r="AI1262" i="1"/>
  <c r="AI1146" i="1"/>
  <c r="AI181" i="1"/>
  <c r="AI399" i="1"/>
  <c r="AI1249" i="1"/>
  <c r="AI1327" i="1"/>
  <c r="AI1078" i="1"/>
  <c r="AI888" i="1"/>
  <c r="AI707" i="1"/>
  <c r="AI1062" i="1"/>
  <c r="AI28" i="1"/>
  <c r="AI401" i="1"/>
  <c r="AI1474" i="1"/>
  <c r="AI1110" i="1"/>
  <c r="AI968" i="1"/>
  <c r="AI1579" i="1"/>
  <c r="AI1468" i="1"/>
  <c r="AI679" i="1"/>
  <c r="AI1027" i="1"/>
  <c r="AI295" i="1"/>
  <c r="AI780" i="1"/>
  <c r="AI1161" i="1"/>
  <c r="AI915" i="1"/>
  <c r="AI729" i="1"/>
  <c r="AI786" i="1"/>
  <c r="AI879" i="1"/>
  <c r="AI1195" i="1"/>
  <c r="AI1145" i="1"/>
  <c r="AI875" i="1"/>
  <c r="AI1546" i="1"/>
  <c r="AI625" i="1"/>
  <c r="AI716" i="1"/>
  <c r="AI77" i="1"/>
  <c r="AI99" i="1"/>
  <c r="AI947" i="1"/>
  <c r="AI683" i="1"/>
  <c r="AI666" i="1"/>
  <c r="AI737" i="1"/>
  <c r="AI1033" i="1"/>
  <c r="AI1133" i="1"/>
  <c r="AI247" i="1"/>
  <c r="AI320" i="1"/>
  <c r="AI160" i="1"/>
  <c r="AI777" i="1"/>
  <c r="AI1423" i="1"/>
  <c r="AI218" i="1"/>
  <c r="AI450" i="1"/>
  <c r="AI197" i="1"/>
  <c r="AI670" i="1"/>
  <c r="AI1601" i="1"/>
  <c r="AI112" i="1"/>
  <c r="AI198" i="1"/>
  <c r="AI241" i="1"/>
  <c r="AI1641" i="1"/>
  <c r="AI638" i="1"/>
  <c r="AI277" i="1"/>
  <c r="AI1483" i="1"/>
  <c r="AI29" i="1"/>
  <c r="AI1070" i="1"/>
  <c r="AI236" i="1"/>
  <c r="AI894" i="1"/>
  <c r="AI1622" i="1"/>
  <c r="AI242" i="1"/>
  <c r="AI1369" i="1"/>
  <c r="AI983" i="1"/>
  <c r="AI887" i="1"/>
  <c r="AI622" i="1"/>
  <c r="AI1293" i="1"/>
  <c r="AI289" i="1"/>
  <c r="AI771" i="1"/>
  <c r="AI1166" i="1"/>
  <c r="AI946" i="1"/>
  <c r="AI800" i="1"/>
  <c r="AI1151" i="1"/>
  <c r="AI922" i="1"/>
  <c r="AI1165" i="1"/>
  <c r="AI1019" i="1"/>
  <c r="AI1144" i="1"/>
  <c r="AI143" i="1"/>
  <c r="AI239" i="1"/>
  <c r="AI108" i="1"/>
  <c r="AI1180" i="1"/>
  <c r="AI828" i="1"/>
  <c r="AI769" i="1"/>
  <c r="AI352" i="1"/>
  <c r="AI1139" i="1"/>
  <c r="AI1465" i="1"/>
  <c r="AI1111" i="1"/>
  <c r="AI951" i="1"/>
  <c r="AI1127" i="1"/>
  <c r="AI791" i="1"/>
  <c r="AI668" i="1"/>
  <c r="AI312" i="1"/>
  <c r="AI1232" i="1"/>
  <c r="AI840" i="1"/>
  <c r="AI1140" i="1"/>
  <c r="AI943" i="1"/>
  <c r="AI1328" i="1"/>
  <c r="AI125" i="1"/>
  <c r="AI121" i="1"/>
  <c r="AI382" i="1"/>
  <c r="AI1105" i="1"/>
  <c r="AI1097" i="1"/>
  <c r="AI614" i="1"/>
  <c r="AI626" i="1"/>
  <c r="AI1473" i="1"/>
  <c r="AI1472" i="1"/>
  <c r="AI1222" i="1"/>
  <c r="AI1011" i="1"/>
  <c r="AI935" i="1"/>
  <c r="AI364" i="1"/>
  <c r="AI870" i="1"/>
  <c r="AI824" i="1"/>
  <c r="AI926" i="1"/>
  <c r="AI161" i="1"/>
  <c r="AI205" i="1"/>
  <c r="AI1123" i="1"/>
  <c r="AI1583" i="1"/>
  <c r="AI225" i="1"/>
  <c r="AI972" i="1"/>
  <c r="AI1385" i="1"/>
  <c r="AI159" i="1"/>
  <c r="AI1504" i="1"/>
  <c r="AI315" i="1"/>
  <c r="AI653" i="1"/>
  <c r="AI349" i="1"/>
  <c r="AI303" i="1"/>
  <c r="AI1092" i="1"/>
  <c r="AI924" i="1"/>
  <c r="AI368" i="1"/>
  <c r="AI505" i="1"/>
  <c r="AI1495" i="1"/>
  <c r="AI149" i="1"/>
  <c r="AI907" i="1"/>
  <c r="AI478" i="1"/>
  <c r="AI874" i="1"/>
  <c r="AI1124" i="1"/>
  <c r="AI1496" i="1"/>
  <c r="AI829" i="1"/>
  <c r="AI998" i="1"/>
  <c r="AI1063" i="1"/>
  <c r="AI773" i="1"/>
  <c r="AI1393" i="1"/>
  <c r="AI751" i="1"/>
  <c r="AI852" i="1"/>
  <c r="AI1094" i="1"/>
  <c r="AI1378" i="1"/>
  <c r="AI131" i="1"/>
  <c r="AI735" i="1"/>
  <c r="AI1269" i="1"/>
  <c r="AI1555" i="1"/>
  <c r="AI145" i="1"/>
  <c r="AI588" i="1"/>
  <c r="AI1122" i="1"/>
  <c r="AI721" i="1"/>
  <c r="AI1085" i="1"/>
  <c r="AI325" i="1"/>
  <c r="AI733" i="1"/>
  <c r="AI925" i="1"/>
  <c r="AI459" i="1"/>
  <c r="AI1104" i="1"/>
  <c r="AI1326" i="1"/>
  <c r="AI339" i="1"/>
  <c r="AI698" i="1"/>
  <c r="AI755" i="1"/>
  <c r="AI923" i="1"/>
  <c r="AI350" i="1"/>
  <c r="AI1405" i="1"/>
  <c r="AI30" i="1"/>
  <c r="AI251" i="1"/>
  <c r="AI919" i="1"/>
  <c r="AI1690" i="1"/>
  <c r="AI663" i="1"/>
  <c r="AI713" i="1"/>
  <c r="AI1065" i="1"/>
  <c r="AI882" i="1"/>
  <c r="AI243" i="1"/>
  <c r="AI1287" i="1"/>
  <c r="AI31" i="1"/>
  <c r="AI890" i="1"/>
  <c r="AI1004" i="1"/>
  <c r="AI168" i="1"/>
  <c r="AI585" i="1"/>
  <c r="AI347" i="1"/>
  <c r="AI667" i="1"/>
  <c r="AI1054" i="1"/>
  <c r="AI407" i="1"/>
  <c r="AI1193" i="1"/>
  <c r="AI32" i="1"/>
  <c r="AI776" i="1"/>
  <c r="AI795" i="1"/>
  <c r="AI1497" i="1"/>
  <c r="AI539" i="1"/>
  <c r="AI1196" i="1"/>
  <c r="AI1377" i="1"/>
  <c r="AI252" i="1"/>
  <c r="AI1067" i="1"/>
  <c r="AI1619" i="1"/>
  <c r="AI1480" i="1"/>
  <c r="AI920" i="1"/>
  <c r="AI270" i="1"/>
  <c r="AI1129" i="1"/>
  <c r="AI475" i="1"/>
  <c r="AI1338" i="1"/>
  <c r="AI422" i="1"/>
  <c r="AI1213" i="1"/>
  <c r="AI1177" i="1"/>
  <c r="AI738" i="1"/>
  <c r="AI1493" i="1"/>
  <c r="AI860" i="1"/>
  <c r="AI1457" i="1"/>
  <c r="AI639" i="1"/>
  <c r="AI743" i="1"/>
  <c r="AI1334" i="1"/>
  <c r="AI178" i="1"/>
  <c r="AI33" i="1"/>
  <c r="AI591" i="1"/>
  <c r="AI1311" i="1"/>
  <c r="AI1275" i="1"/>
  <c r="AI1118" i="1"/>
  <c r="AI1245" i="1"/>
  <c r="AI711" i="1"/>
  <c r="AI1540" i="1"/>
  <c r="AI728" i="1"/>
  <c r="AI302" i="1"/>
  <c r="AI1207" i="1"/>
  <c r="AI323" i="1"/>
  <c r="AI969" i="1"/>
  <c r="AI603" i="1"/>
  <c r="AI146" i="1"/>
  <c r="AI939" i="1"/>
  <c r="AI1214" i="1"/>
  <c r="AI1372" i="1"/>
  <c r="AI1202" i="1"/>
  <c r="AI124" i="1"/>
  <c r="AI278" i="1"/>
  <c r="AI1598" i="1"/>
  <c r="AI651" i="1"/>
  <c r="AI1204" i="1"/>
  <c r="AI1585" i="1"/>
  <c r="AI649" i="1"/>
  <c r="AI1045" i="1"/>
  <c r="AI206" i="1"/>
  <c r="AI34" i="1"/>
  <c r="AI1068" i="1"/>
  <c r="AI1543" i="1"/>
  <c r="AI598" i="1"/>
  <c r="AI886" i="1"/>
  <c r="AI35" i="1"/>
  <c r="AI911" i="1"/>
  <c r="AI827" i="1"/>
  <c r="AI1155" i="1"/>
  <c r="AI586" i="1"/>
  <c r="AI685" i="1"/>
  <c r="AI465" i="1"/>
  <c r="AI933" i="1"/>
  <c r="AI36" i="1"/>
  <c r="AI328" i="1"/>
  <c r="AI717" i="1"/>
  <c r="AI446" i="1"/>
  <c r="AI1408" i="1"/>
  <c r="AI1375" i="1"/>
  <c r="AI216" i="1"/>
  <c r="AI757" i="1"/>
  <c r="AI533" i="1"/>
  <c r="AI222" i="1"/>
  <c r="AI618" i="1"/>
  <c r="AI672" i="1"/>
  <c r="AI606" i="1"/>
  <c r="AI37" i="1"/>
  <c r="AI293" i="1"/>
  <c r="AI600" i="1"/>
  <c r="AI1310" i="1"/>
  <c r="AI734" i="1"/>
  <c r="AI801" i="1"/>
  <c r="AI1571" i="1"/>
  <c r="AI718" i="1"/>
  <c r="AI1091" i="1"/>
  <c r="AI38" i="1"/>
  <c r="AI834" i="1"/>
  <c r="AI914" i="1"/>
  <c r="AI39" i="1"/>
  <c r="AI725" i="1"/>
  <c r="AI1651" i="1"/>
  <c r="AI1312" i="1"/>
  <c r="AI942" i="1"/>
  <c r="AI40" i="1"/>
  <c r="AI650" i="1"/>
  <c r="AI706" i="1"/>
  <c r="AI483" i="1"/>
  <c r="AI762" i="1"/>
  <c r="AI1231" i="1"/>
  <c r="AI808" i="1"/>
  <c r="AI167" i="1"/>
  <c r="AI789" i="1"/>
  <c r="AI1099" i="1"/>
  <c r="AI753" i="1"/>
  <c r="AI1223" i="1"/>
  <c r="AI616" i="1"/>
  <c r="AI1445" i="1"/>
  <c r="AI1446" i="1"/>
  <c r="AI952" i="1"/>
  <c r="AI210" i="1"/>
  <c r="AI192" i="1"/>
  <c r="AI843" i="1"/>
  <c r="AI497" i="1"/>
  <c r="AI623" i="1"/>
  <c r="AI1184" i="1"/>
  <c r="AI41" i="1"/>
  <c r="AI1358" i="1"/>
  <c r="AI948" i="1"/>
  <c r="AI1053" i="1"/>
  <c r="AI940" i="1"/>
  <c r="AI412" i="1"/>
  <c r="AI871" i="1"/>
  <c r="AI492" i="1"/>
  <c r="AI1046" i="1"/>
  <c r="AI740" i="1"/>
  <c r="AI981" i="1"/>
  <c r="AI477" i="1"/>
  <c r="AI1258" i="1"/>
  <c r="AI209" i="1"/>
  <c r="AI1272" i="1"/>
  <c r="AI1136" i="1"/>
  <c r="AI91" i="1"/>
  <c r="AI934" i="1"/>
  <c r="AI697" i="1"/>
  <c r="AI107" i="1"/>
  <c r="AI1081" i="1"/>
  <c r="AI794" i="1"/>
  <c r="AI299" i="1"/>
  <c r="AI1089" i="1"/>
  <c r="AI1392" i="1"/>
  <c r="AI1478" i="1"/>
  <c r="AI279" i="1"/>
  <c r="AI752" i="1"/>
  <c r="AI221" i="1"/>
  <c r="AI385" i="1"/>
  <c r="AI525" i="1"/>
  <c r="AI811" i="1"/>
  <c r="AI42" i="1"/>
  <c r="AI1460" i="1"/>
  <c r="AI133" i="1"/>
  <c r="AI1131" i="1"/>
  <c r="AI1217" i="1"/>
  <c r="AI248" i="1"/>
  <c r="AI1282" i="1"/>
  <c r="AI1453" i="1"/>
  <c r="AI1120" i="1"/>
  <c r="AI764" i="1"/>
  <c r="AI527" i="1"/>
  <c r="AI356" i="1"/>
  <c r="AI691" i="1"/>
  <c r="AI258" i="1"/>
  <c r="AI1096" i="1"/>
  <c r="AI1018" i="1"/>
  <c r="AI689" i="1"/>
  <c r="AI151" i="1"/>
  <c r="AI692" i="1"/>
  <c r="AI183" i="1"/>
  <c r="AI1103" i="1"/>
  <c r="AI1186" i="1"/>
  <c r="AI1466" i="1"/>
  <c r="AI1050" i="1"/>
  <c r="AI868" i="1"/>
  <c r="AI856" i="1"/>
  <c r="AI869" i="1"/>
  <c r="AI1640" i="1"/>
  <c r="AI43" i="1"/>
  <c r="AI195" i="1"/>
  <c r="AI547" i="1"/>
  <c r="AI1134" i="1"/>
  <c r="AI44" i="1"/>
  <c r="AI246" i="1"/>
  <c r="AI1224" i="1"/>
  <c r="AI995" i="1"/>
  <c r="AI212" i="1"/>
  <c r="AI1597" i="1"/>
  <c r="AI1416" i="1"/>
  <c r="AI1319" i="1"/>
  <c r="AI790" i="1"/>
  <c r="AI876" i="1"/>
  <c r="AI643" i="1"/>
  <c r="AI1277" i="1"/>
  <c r="AI215" i="1"/>
  <c r="AI1167" i="1"/>
  <c r="AI1015" i="1"/>
  <c r="AI286" i="1"/>
  <c r="AI1226" i="1"/>
  <c r="AI425" i="1"/>
  <c r="AI1031" i="1"/>
  <c r="AI327" i="1"/>
  <c r="AI250" i="1"/>
  <c r="AI1020" i="1"/>
  <c r="AI590" i="1"/>
  <c r="AI409" i="1"/>
  <c r="AI788" i="1"/>
  <c r="AI410" i="1"/>
  <c r="AI688" i="1"/>
  <c r="AI388" i="1"/>
  <c r="AI754" i="1"/>
  <c r="AI1502" i="1"/>
  <c r="AI1520" i="1"/>
  <c r="AI690" i="1"/>
  <c r="AI581" i="1"/>
  <c r="AI298" i="1"/>
  <c r="AI420" i="1"/>
  <c r="AI1225" i="1"/>
  <c r="AI80" i="1"/>
  <c r="AI761" i="1"/>
  <c r="AI569" i="1"/>
  <c r="AI572" i="1"/>
  <c r="AI1185" i="1"/>
  <c r="AI45" i="1"/>
  <c r="AI417" i="1"/>
  <c r="AI813" i="1"/>
  <c r="AI802" i="1"/>
  <c r="AI462" i="1"/>
  <c r="AI655" i="1"/>
  <c r="AI872" i="1"/>
  <c r="AI46" i="1"/>
  <c r="AI1041" i="1"/>
  <c r="AI421" i="1"/>
  <c r="AI605" i="1"/>
  <c r="AI891" i="1"/>
  <c r="AI1247" i="1"/>
  <c r="AI699" i="1"/>
  <c r="AI518" i="1"/>
  <c r="AI630" i="1"/>
  <c r="AI1303" i="1"/>
  <c r="AI47" i="1"/>
  <c r="AI1108" i="1"/>
  <c r="AI1042" i="1"/>
  <c r="AI608" i="1"/>
  <c r="AI615" i="1"/>
  <c r="AI974" i="1"/>
  <c r="AI1210" i="1"/>
  <c r="AI1095" i="1"/>
  <c r="AI253" i="1"/>
  <c r="AI646" i="1"/>
  <c r="AI48" i="1"/>
  <c r="AI211" i="1"/>
  <c r="AI607" i="1"/>
  <c r="AI580" i="1"/>
  <c r="AI1025" i="1"/>
  <c r="AI493" i="1"/>
  <c r="AI332" i="1"/>
  <c r="AI1178" i="1"/>
  <c r="AI1432" i="1"/>
  <c r="AI1551" i="1"/>
  <c r="AI219" i="1"/>
  <c r="AI950" i="1"/>
  <c r="AI549" i="1"/>
  <c r="AI750" i="1"/>
  <c r="AI712" i="1"/>
  <c r="AI49" i="1"/>
  <c r="AI862" i="1"/>
  <c r="AI978" i="1"/>
  <c r="AI982" i="1"/>
  <c r="AI765" i="1"/>
  <c r="AI1163" i="1"/>
  <c r="AI1209" i="1"/>
  <c r="AI597" i="1"/>
  <c r="AI50" i="1"/>
  <c r="AI51" i="1"/>
  <c r="AI1229" i="1"/>
  <c r="AI1306" i="1"/>
  <c r="AI644" i="1"/>
  <c r="AI1153" i="1"/>
  <c r="AI687" i="1"/>
  <c r="AI1612" i="1"/>
  <c r="AI837" i="1"/>
  <c r="AI1007" i="1"/>
  <c r="AI1001" i="1"/>
  <c r="AI778" i="1"/>
  <c r="AI411" i="1"/>
  <c r="AI1532" i="1"/>
  <c r="AI1515" i="1"/>
  <c r="AI1642" i="1"/>
  <c r="AI799" i="1"/>
  <c r="AI300" i="1"/>
  <c r="AI515" i="1"/>
  <c r="AI52" i="1"/>
  <c r="AI660" i="1"/>
  <c r="AI1028" i="1"/>
  <c r="AI499" i="1"/>
  <c r="AI157" i="1"/>
  <c r="AI664" i="1"/>
  <c r="AI155" i="1"/>
  <c r="AI570" i="1"/>
  <c r="AI1444" i="1"/>
  <c r="AI213" i="1"/>
  <c r="AI1012" i="1"/>
  <c r="AI686" i="1"/>
  <c r="AI720" i="1"/>
  <c r="AI627" i="1"/>
  <c r="AI1043" i="1"/>
  <c r="AI674" i="1"/>
  <c r="AI480" i="1"/>
  <c r="AI53" i="1"/>
  <c r="AI109" i="1"/>
  <c r="AI1082" i="1"/>
  <c r="AI54" i="1"/>
  <c r="AI804" i="1"/>
  <c r="AI805" i="1"/>
  <c r="AI803" i="1"/>
  <c r="AI806" i="1"/>
  <c r="AI1488" i="1"/>
  <c r="AI624" i="1"/>
  <c r="AI1458" i="1"/>
  <c r="AI836" i="1"/>
  <c r="AI708" i="1"/>
  <c r="AI850" i="1"/>
  <c r="AI758" i="1"/>
  <c r="AI1316" i="1"/>
  <c r="AI1205" i="1"/>
  <c r="AI676" i="1"/>
  <c r="AI1321" i="1"/>
  <c r="AI1149" i="1"/>
  <c r="AI1034" i="1"/>
  <c r="AI1335" i="1"/>
  <c r="AI575" i="1"/>
  <c r="AI1353" i="1"/>
  <c r="AI1237" i="1"/>
  <c r="AI1315" i="1"/>
  <c r="AI619" i="1"/>
  <c r="AI316" i="1"/>
  <c r="AI1296" i="1"/>
  <c r="AI207" i="1"/>
  <c r="AI1365" i="1"/>
  <c r="AI724" i="1"/>
  <c r="AI110" i="1"/>
  <c r="AI866" i="1"/>
  <c r="AI768" i="1"/>
  <c r="AI855" i="1"/>
  <c r="AI1057" i="1"/>
  <c r="AI1216" i="1"/>
  <c r="AI1386" i="1"/>
  <c r="AI987" i="1"/>
  <c r="AI1009" i="1"/>
  <c r="AI498" i="1"/>
  <c r="AI296" i="1"/>
  <c r="AI1572" i="1"/>
  <c r="AI578" i="1"/>
  <c r="AI1159" i="1"/>
  <c r="AI864" i="1"/>
  <c r="AI997" i="1"/>
  <c r="AI1384" i="1"/>
  <c r="AI1006" i="1"/>
  <c r="AI792" i="1"/>
  <c r="AI164" i="1"/>
  <c r="AI703" i="1"/>
  <c r="AI545" i="1"/>
  <c r="AI1220" i="1"/>
  <c r="AI704" i="1"/>
  <c r="AI1425" i="1"/>
  <c r="AI1135" i="1"/>
  <c r="AI936" i="1"/>
  <c r="AI810" i="1"/>
  <c r="AI910" i="1"/>
  <c r="AI264" i="1"/>
  <c r="AI1507" i="1"/>
  <c r="AI265" i="1"/>
  <c r="AI637" i="1"/>
  <c r="AI629" i="1"/>
  <c r="AI912" i="1"/>
  <c r="AI466" i="1"/>
  <c r="AI259" i="1"/>
  <c r="AI873" i="1"/>
  <c r="AI1128" i="1"/>
  <c r="AI1236" i="1"/>
  <c r="AI1429" i="1"/>
  <c r="AI1538" i="1"/>
  <c r="AI739" i="1"/>
  <c r="AI599" i="1"/>
  <c r="AI1668" i="1"/>
  <c r="AI1450" i="1"/>
  <c r="AI642" i="1"/>
  <c r="AI1138" i="1"/>
  <c r="AI661" i="1"/>
  <c r="AI730" i="1"/>
  <c r="AI770" i="1"/>
  <c r="AI846" i="1"/>
  <c r="AI260" i="1"/>
  <c r="AI954" i="1"/>
  <c r="AI1381" i="1"/>
  <c r="AI1288" i="1"/>
  <c r="AI1443" i="1"/>
  <c r="AI820" i="1"/>
  <c r="AI1003" i="1"/>
  <c r="AI1539" i="1"/>
  <c r="AI601" i="1"/>
  <c r="AI376" i="1"/>
  <c r="AI714" i="1"/>
  <c r="AI1238" i="1"/>
  <c r="AI402" i="1"/>
  <c r="AI343" i="1"/>
  <c r="AI901" i="1"/>
  <c r="AI1248" i="1"/>
  <c r="AI589" i="1"/>
  <c r="AI500" i="1"/>
  <c r="AI1389" i="1"/>
  <c r="AI188" i="1"/>
  <c r="AI673" i="1"/>
  <c r="AI1489" i="1"/>
  <c r="AI1291" i="1"/>
  <c r="AI613" i="1"/>
  <c r="AI781" i="1"/>
  <c r="AI171" i="1"/>
  <c r="AI1008" i="1"/>
  <c r="AI1265" i="1"/>
  <c r="AI276" i="1"/>
  <c r="AI959" i="1"/>
  <c r="AI1156" i="1"/>
  <c r="AI1494" i="1"/>
  <c r="AI963" i="1"/>
  <c r="AI568" i="1"/>
  <c r="AI1427" i="1"/>
  <c r="AI677" i="1"/>
  <c r="AI678" i="1"/>
  <c r="AI84" i="1"/>
  <c r="AI351" i="1"/>
  <c r="AI930" i="1"/>
  <c r="AI793" i="1"/>
  <c r="AI1388" i="1"/>
  <c r="AI185" i="1"/>
  <c r="AI186" i="1"/>
  <c r="AI544" i="1"/>
  <c r="AI1329" i="1"/>
  <c r="AI1016" i="1"/>
  <c r="AI1059" i="1"/>
  <c r="AI772" i="1"/>
  <c r="AI1201" i="1"/>
  <c r="AI187" i="1"/>
  <c r="AI1325" i="1"/>
  <c r="AI812" i="1"/>
  <c r="AI1559" i="1"/>
  <c r="AI1761" i="1"/>
  <c r="AI1490" i="1"/>
  <c r="AI1147" i="1"/>
  <c r="AI115" i="1"/>
  <c r="AI1500" i="1"/>
  <c r="AI1874" i="1"/>
  <c r="AI917" i="1"/>
  <c r="AI1359" i="1"/>
  <c r="AI682" i="1"/>
  <c r="AI1645" i="1"/>
  <c r="AI1511" i="1"/>
  <c r="AI1422" i="1"/>
  <c r="AI1632" i="1"/>
  <c r="AI1246" i="1"/>
  <c r="AI818" i="1"/>
  <c r="AI1256" i="1"/>
  <c r="AI1470" i="1"/>
  <c r="AI938" i="1"/>
  <c r="AI763" i="1"/>
  <c r="AI1309" i="1"/>
  <c r="AI1343" i="1"/>
  <c r="AI592" i="1"/>
  <c r="AI313" i="1"/>
  <c r="AI1452" i="1"/>
  <c r="AI1227" i="1"/>
  <c r="AI1371" i="1"/>
  <c r="AI617" i="1"/>
  <c r="AI731" i="1"/>
  <c r="AI419" i="1"/>
  <c r="AI1102" i="1"/>
  <c r="AI254" i="1"/>
  <c r="AI1278" i="1"/>
  <c r="AI579" i="1"/>
  <c r="AI1251" i="1"/>
  <c r="AI551" i="1"/>
  <c r="AI1101" i="1"/>
  <c r="AI1419" i="1"/>
  <c r="AI310" i="1"/>
  <c r="AI835" i="1"/>
  <c r="AI1721" i="1"/>
  <c r="AI658" i="1"/>
  <c r="AI657" i="1"/>
  <c r="AI1380" i="1"/>
  <c r="AI1026" i="1"/>
  <c r="AI189" i="1"/>
  <c r="AI816" i="1"/>
  <c r="AI245" i="1"/>
  <c r="AI826" i="1"/>
  <c r="AI1088" i="1"/>
  <c r="AI182" i="1"/>
  <c r="AI1182" i="1"/>
  <c r="AI1475" i="1"/>
  <c r="AI395" i="1"/>
  <c r="AI849" i="1"/>
  <c r="AI567" i="1"/>
  <c r="AI1399" i="1"/>
  <c r="AI565" i="1"/>
  <c r="AI596" i="1"/>
  <c r="AI297" i="1"/>
  <c r="AI681" i="1"/>
  <c r="AI255" i="1"/>
  <c r="AI675" i="1"/>
  <c r="AI519" i="1"/>
  <c r="AI1157" i="1"/>
  <c r="AI1421" i="1"/>
  <c r="AI257" i="1"/>
  <c r="AI604" i="1"/>
  <c r="AI1407" i="1"/>
  <c r="AI1596" i="1"/>
  <c r="AI1113" i="1"/>
  <c r="AI105" i="1"/>
  <c r="AI1754" i="1"/>
  <c r="AI1221" i="1"/>
  <c r="AI582" i="1"/>
  <c r="AI1390" i="1"/>
  <c r="AI1580" i="1"/>
  <c r="AI437" i="1"/>
  <c r="AI634" i="1"/>
  <c r="AI593" i="1"/>
  <c r="AI1112" i="1"/>
  <c r="AI285" i="1"/>
  <c r="AI1013" i="1"/>
  <c r="AI941" i="1"/>
  <c r="AI1438" i="1"/>
  <c r="AI1436" i="1"/>
  <c r="AI494" i="1"/>
  <c r="AI641" i="1"/>
  <c r="AI357" i="1"/>
  <c r="AI902" i="1"/>
  <c r="AI473" i="1"/>
  <c r="AI524" i="1"/>
  <c r="AI905" i="1"/>
  <c r="AI461" i="1"/>
  <c r="AI522" i="1"/>
  <c r="AI1403" i="1"/>
  <c r="AI748" i="1"/>
  <c r="AI1292" i="1"/>
  <c r="AI611" i="1"/>
  <c r="AI193" i="1"/>
  <c r="AI1345" i="1"/>
  <c r="AI1713" i="1"/>
  <c r="AI1294" i="1"/>
  <c r="AI1722" i="1"/>
  <c r="AI609" i="1"/>
  <c r="AI196" i="1"/>
  <c r="AI345" i="1"/>
  <c r="AI1513" i="1"/>
  <c r="AI1126" i="1"/>
  <c r="AI636" i="1"/>
  <c r="AI1588" i="1"/>
  <c r="AI208" i="1"/>
  <c r="AI1464" i="1"/>
  <c r="AI620" i="1"/>
  <c r="AI1536" i="1"/>
  <c r="AI746" i="1"/>
  <c r="AI1060" i="1"/>
  <c r="AI1137" i="1"/>
  <c r="AI1409" i="1"/>
  <c r="AI932" i="1"/>
  <c r="AI702" i="1"/>
  <c r="AI1747" i="1"/>
  <c r="AI103" i="1"/>
  <c r="AI1376" i="1"/>
  <c r="AI282" i="1"/>
  <c r="AI1079" i="1"/>
  <c r="AI759" i="1"/>
  <c r="AI1253" i="1"/>
  <c r="AI566" i="1"/>
  <c r="AI95" i="1"/>
  <c r="AI965" i="1"/>
  <c r="AI1373" i="1"/>
  <c r="AI1753" i="1"/>
  <c r="AI796" i="1"/>
  <c r="AI949" i="1"/>
  <c r="AI1608" i="1"/>
  <c r="AI1435" i="1"/>
  <c r="AI916" i="1"/>
  <c r="AI481" i="1"/>
  <c r="AI416" i="1"/>
  <c r="AI900" i="1"/>
  <c r="AI546" i="1"/>
  <c r="AI563" i="1"/>
  <c r="AI495" i="1"/>
  <c r="AI782" i="1"/>
  <c r="AI1230" i="1"/>
  <c r="AI865" i="1"/>
  <c r="AI1049" i="1"/>
  <c r="AI488" i="1"/>
  <c r="AI476" i="1"/>
  <c r="AI1476" i="1"/>
  <c r="AI1276" i="1"/>
  <c r="AI825" i="1"/>
  <c r="AI132" i="1"/>
  <c r="AI141" i="1"/>
  <c r="AI1175" i="1"/>
  <c r="AI854" i="1"/>
  <c r="AI1340" i="1"/>
  <c r="AI373" i="1"/>
  <c r="AI1575" i="1"/>
  <c r="AI1308" i="1"/>
  <c r="AI652" i="1"/>
  <c r="AI1370" i="1"/>
  <c r="AI542" i="1"/>
  <c r="AI1568" i="1"/>
  <c r="AI474" i="1"/>
  <c r="AI1607" i="1"/>
  <c r="AI503" i="1"/>
  <c r="AI700" i="1"/>
  <c r="AI220" i="1"/>
  <c r="AI1337" i="1"/>
  <c r="AI1357" i="1"/>
  <c r="AI1631" i="1"/>
  <c r="AI783" i="1"/>
  <c r="AI528" i="1"/>
  <c r="AI1132" i="1"/>
  <c r="AI1456" i="1"/>
  <c r="AI333" i="1"/>
  <c r="AI200" i="1"/>
  <c r="AI839" i="1"/>
  <c r="AI1239" i="1"/>
  <c r="AI174" i="1"/>
  <c r="AI814" i="1"/>
  <c r="AI305" i="1"/>
  <c r="AI509" i="1"/>
  <c r="AI844" i="1"/>
  <c r="AI918" i="1"/>
  <c r="AI961" i="1"/>
  <c r="AI263" i="1"/>
  <c r="AI1447" i="1"/>
  <c r="AI1307" i="1"/>
  <c r="AI397" i="1"/>
  <c r="AI1521" i="1"/>
  <c r="AI594" i="1"/>
  <c r="AI1644" i="1"/>
  <c r="AI536" i="1"/>
  <c r="AI656" i="1"/>
  <c r="AI1162" i="1"/>
  <c r="AI621" i="1"/>
  <c r="AI587" i="1"/>
  <c r="AI648" i="1"/>
  <c r="AI1625" i="1"/>
  <c r="AI55" i="1"/>
  <c r="AI1626" i="1"/>
  <c r="AI822" i="1"/>
  <c r="AI406" i="1"/>
  <c r="AI1305" i="1"/>
  <c r="AI504" i="1"/>
  <c r="AI1362" i="1"/>
  <c r="AI710" i="1"/>
  <c r="AI511" i="1"/>
  <c r="AI537" i="1"/>
  <c r="AI1125" i="1"/>
  <c r="AI557" i="1"/>
  <c r="AI1428" i="1"/>
  <c r="AI506" i="1"/>
  <c r="AI1360" i="1"/>
  <c r="AI319" i="1"/>
  <c r="AI556" i="1"/>
  <c r="AI817" i="1"/>
  <c r="AI559" i="1"/>
  <c r="AI1030" i="1"/>
  <c r="AI463" i="1"/>
  <c r="AI1613" i="1"/>
  <c r="AI1413" i="1"/>
  <c r="AI431" i="1"/>
  <c r="AI1541" i="1"/>
  <c r="AI275" i="1"/>
  <c r="AI1106" i="1"/>
  <c r="AI1506" i="1"/>
  <c r="AI645" i="1"/>
  <c r="AI1523" i="1"/>
  <c r="AI491" i="1"/>
  <c r="AI471" i="1"/>
  <c r="AI654" i="1"/>
  <c r="AI389" i="1"/>
  <c r="AI1411" i="1"/>
  <c r="AI821" i="1"/>
  <c r="AI1242" i="1"/>
  <c r="AI501" i="1"/>
  <c r="AI175" i="1"/>
  <c r="AI562" i="1"/>
  <c r="AI430" i="1"/>
  <c r="AI484" i="1"/>
  <c r="AI1066" i="1"/>
  <c r="AI584" i="1"/>
  <c r="AI400" i="1"/>
  <c r="AI857" i="1"/>
  <c r="AI628" i="1"/>
  <c r="AI256" i="1"/>
  <c r="AI86" i="1"/>
  <c r="AI612" i="1"/>
  <c r="AI1189" i="1"/>
  <c r="AI94" i="1"/>
  <c r="AI884" i="1"/>
  <c r="AI424" i="1"/>
  <c r="AI1383" i="1"/>
  <c r="AI1526" i="1"/>
  <c r="AI1279" i="1"/>
  <c r="AI863" i="1"/>
  <c r="AI230" i="1"/>
  <c r="AI1000" i="1"/>
  <c r="AI1469" i="1"/>
  <c r="AI1467" i="1"/>
  <c r="AI375" i="1"/>
  <c r="AI1514" i="1"/>
  <c r="AI897" i="1"/>
  <c r="AI745" i="1"/>
  <c r="AI895" i="1"/>
  <c r="AI896" i="1"/>
  <c r="AI1087" i="1"/>
  <c r="AI1158" i="1"/>
  <c r="AI979" i="1"/>
  <c r="AI640" i="1"/>
  <c r="AI1434" i="1"/>
  <c r="AI558" i="1"/>
  <c r="AI1531" i="1"/>
  <c r="AI1674" i="1"/>
  <c r="AI1350" i="1"/>
  <c r="AI878" i="1"/>
  <c r="AI853" i="1"/>
  <c r="AI550" i="1"/>
  <c r="AI100" i="1"/>
  <c r="AI1505" i="1"/>
  <c r="AI1323" i="1"/>
  <c r="AI1270" i="1"/>
  <c r="AI482" i="1"/>
  <c r="AI842" i="1"/>
  <c r="AI521" i="1"/>
  <c r="AI659" i="1"/>
  <c r="AI1190" i="1"/>
  <c r="AI1346" i="1"/>
  <c r="AI147" i="1"/>
  <c r="AI988" i="1"/>
  <c r="AI512" i="1"/>
  <c r="AI1160" i="1"/>
  <c r="AI1448" i="1"/>
  <c r="AI680" i="1"/>
  <c r="AI889" i="1"/>
  <c r="AI966" i="1"/>
  <c r="AI458" i="1"/>
  <c r="AI1355" i="1"/>
  <c r="AI1244" i="1"/>
  <c r="AI548" i="1"/>
  <c r="AI97" i="1"/>
  <c r="AI540" i="1"/>
  <c r="AI1119" i="1"/>
  <c r="AI1179" i="1"/>
  <c r="AI177" i="1"/>
  <c r="AI485" i="1"/>
  <c r="AI632" i="1"/>
  <c r="AI532" i="1"/>
  <c r="AI1322" i="1"/>
  <c r="AI118" i="1"/>
  <c r="AI1170" i="1"/>
  <c r="AI150" i="1"/>
  <c r="AI552" i="1"/>
  <c r="AI479" i="1"/>
  <c r="AI1023" i="1"/>
  <c r="AI233" i="1"/>
  <c r="AI1600" i="1"/>
  <c r="AI454" i="1"/>
  <c r="AI179" i="1"/>
  <c r="AI139" i="1"/>
  <c r="AI535" i="1"/>
  <c r="AI460" i="1"/>
  <c r="AI56" i="1"/>
  <c r="AI1354" i="1"/>
  <c r="AI510" i="1"/>
  <c r="AI1173" i="1"/>
  <c r="AI1024" i="1"/>
  <c r="AI1395" i="1"/>
  <c r="AI1263" i="1"/>
  <c r="AI595" i="1"/>
  <c r="AI529" i="1"/>
  <c r="AI1356" i="1"/>
  <c r="AI741" i="1"/>
  <c r="AI513" i="1"/>
  <c r="AI1561" i="1"/>
  <c r="AI1198" i="1"/>
  <c r="AI508" i="1"/>
  <c r="AI531" i="1"/>
  <c r="AI1449" i="1"/>
  <c r="AI665" i="1"/>
  <c r="AI1330" i="1"/>
  <c r="AI841" i="1"/>
  <c r="AI1361" i="1"/>
  <c r="AI1040" i="1"/>
  <c r="AI88" i="1"/>
  <c r="AI117" i="1"/>
  <c r="AI1069" i="1"/>
  <c r="AI1281" i="1"/>
  <c r="AI1116" i="1"/>
  <c r="AI984" i="1"/>
  <c r="AI1076" i="1"/>
  <c r="AI819" i="1"/>
  <c r="AI1171" i="1"/>
  <c r="AI469" i="1"/>
  <c r="AI311" i="1"/>
  <c r="AI722" i="1"/>
  <c r="AI1188" i="1"/>
  <c r="AI573" i="1"/>
  <c r="AI832" i="1"/>
  <c r="AI880" i="1"/>
  <c r="AI194" i="1"/>
  <c r="AI199" i="1"/>
  <c r="AI669" i="1"/>
  <c r="AI136" i="1"/>
  <c r="AI116" i="1"/>
  <c r="AI106" i="1"/>
  <c r="AI1183" i="1"/>
  <c r="AI1300" i="1"/>
  <c r="AI451" i="1"/>
  <c r="AI89" i="1"/>
  <c r="AI1187" i="1"/>
  <c r="AI455" i="1"/>
  <c r="AI756" i="1"/>
  <c r="AI1199" i="1"/>
  <c r="AI449" i="1"/>
  <c r="AI452" i="1"/>
  <c r="AI520" i="1"/>
  <c r="AI1194" i="1"/>
  <c r="AI583" i="1"/>
  <c r="AI1192" i="1"/>
  <c r="AI1197" i="1"/>
  <c r="AI447" i="1"/>
  <c r="AI166" i="1"/>
  <c r="AI1200" i="1"/>
  <c r="AI81" i="1"/>
  <c r="AI1394" i="1"/>
  <c r="AI560" i="1"/>
  <c r="AI1211" i="1"/>
  <c r="AI229" i="1"/>
  <c r="AI1206" i="1"/>
  <c r="AI1317" i="1"/>
  <c r="AI1208" i="1"/>
  <c r="AI90" i="1"/>
  <c r="AI913" i="1"/>
  <c r="AI378" i="1"/>
  <c r="AI647" i="1"/>
  <c r="AI1212" i="1"/>
  <c r="AI867" i="1"/>
  <c r="AI705" i="1"/>
  <c r="AI1154" i="1"/>
  <c r="AI292" i="1"/>
  <c r="AI390" i="1"/>
  <c r="AI723" i="1"/>
  <c r="AI348" i="1"/>
  <c r="AI337" i="1"/>
  <c r="AI98" i="1"/>
  <c r="AI334" i="1"/>
  <c r="AI1331" i="1"/>
  <c r="AI429" i="1"/>
  <c r="AI784" i="1"/>
  <c r="AI1048" i="1"/>
  <c r="AI1491" i="1"/>
  <c r="AI1080" i="1"/>
  <c r="AI1051" i="1"/>
  <c r="AI766" i="1"/>
  <c r="AI122" i="1"/>
  <c r="AI1233" i="1"/>
  <c r="AI1234" i="1"/>
  <c r="AI1235" i="1"/>
  <c r="AI1550" i="1"/>
  <c r="AI428" i="1"/>
  <c r="AI992" i="1"/>
  <c r="AI170" i="1"/>
  <c r="AI1083" i="1"/>
  <c r="AI203" i="1"/>
  <c r="AI1257" i="1"/>
  <c r="AI487" i="1"/>
  <c r="AI1071" i="1"/>
  <c r="AI1047" i="1"/>
  <c r="AI671" i="1"/>
  <c r="AI111" i="1"/>
  <c r="AI283" i="1"/>
  <c r="AI1022" i="1"/>
  <c r="AI238" i="1"/>
  <c r="AI1117" i="1"/>
  <c r="AI82" i="1"/>
  <c r="AI235" i="1"/>
  <c r="AI467" i="1"/>
  <c r="AI610" i="1"/>
  <c r="AI1241" i="1"/>
  <c r="AI227" i="1"/>
  <c r="AI432" i="1"/>
  <c r="AI859" i="1"/>
  <c r="AI468" i="1"/>
  <c r="AI1114" i="1"/>
  <c r="AI317" i="1"/>
  <c r="AI470" i="1"/>
  <c r="AI1264" i="1"/>
  <c r="AI1005" i="1"/>
  <c r="AI815" i="1"/>
  <c r="AI502" i="1"/>
  <c r="AI331" i="1"/>
  <c r="AI448" i="1"/>
  <c r="AI173" i="1"/>
  <c r="AI571" i="1"/>
  <c r="AI363" i="1"/>
  <c r="AI1130" i="1"/>
  <c r="AI977" i="1"/>
  <c r="AI439" i="1"/>
  <c r="AI445" i="1"/>
  <c r="AI169" i="1"/>
  <c r="AI662" i="1"/>
  <c r="AI809" i="1"/>
  <c r="AI1280" i="1"/>
  <c r="AI631" i="1"/>
  <c r="AI953" i="1"/>
  <c r="AI543" i="1"/>
  <c r="AI457" i="1"/>
  <c r="AI426" i="1"/>
  <c r="AI1477" i="1"/>
  <c r="AI1029" i="1"/>
  <c r="AI436" i="1"/>
  <c r="AI1271" i="1"/>
  <c r="AI534" i="1"/>
  <c r="AI760" i="1"/>
  <c r="AI1148" i="1"/>
  <c r="AI1542" i="1"/>
  <c r="AI1121" i="1"/>
  <c r="AI1342" i="1"/>
  <c r="AI1522" i="1"/>
  <c r="AI138" i="1"/>
  <c r="AI1150" i="1"/>
  <c r="AI1299" i="1"/>
  <c r="AI1036" i="1"/>
  <c r="AI102" i="1"/>
  <c r="AI1534" i="1"/>
  <c r="AI414" i="1"/>
  <c r="AI962" i="1"/>
  <c r="AI92" i="1"/>
  <c r="AI1461" i="1"/>
  <c r="AI1666" i="1"/>
  <c r="AI1518" i="1"/>
  <c r="AI1203" i="1"/>
  <c r="AI1341" i="1"/>
  <c r="AI1032" i="1"/>
  <c r="AI489" i="1"/>
  <c r="AI1058" i="1"/>
  <c r="AI830" i="1"/>
  <c r="AI1181" i="1"/>
  <c r="AI87" i="1"/>
  <c r="AI1352" i="1"/>
  <c r="AI10" i="1"/>
  <c r="AI288" i="1"/>
  <c r="AI514" i="1"/>
  <c r="AI993" i="1"/>
  <c r="AI736" i="1"/>
  <c r="AI321" i="1"/>
  <c r="AI602" i="1"/>
  <c r="AI1228" i="1"/>
  <c r="AI1254" i="1"/>
  <c r="AI516" i="1"/>
  <c r="AI767" i="1"/>
  <c r="AI1485" i="1"/>
  <c r="AI391" i="1"/>
  <c r="AI1703" i="1"/>
  <c r="AI1498" i="1"/>
  <c r="AI561" i="1"/>
  <c r="AI1451" i="1"/>
  <c r="AI523" i="1"/>
  <c r="AI1286" i="1"/>
  <c r="AI885" i="1"/>
  <c r="AI1712" i="1"/>
  <c r="AI1339" i="1"/>
  <c r="AI1544" i="1"/>
  <c r="AI153" i="1"/>
  <c r="AI274" i="1"/>
  <c r="AI991" i="1"/>
  <c r="AI1344" i="1"/>
  <c r="AI1363" i="1"/>
  <c r="AI973" i="1"/>
  <c r="AI1109" i="1"/>
  <c r="AI838" i="1"/>
  <c r="AI881" i="1"/>
  <c r="AI1061" i="1"/>
  <c r="AI1349" i="1"/>
  <c r="AI996" i="1"/>
  <c r="AI684" i="1"/>
  <c r="AI1302" i="1"/>
  <c r="AI427" i="1"/>
  <c r="AI1037" i="1"/>
  <c r="AI576" i="1"/>
  <c r="AI413" i="1"/>
  <c r="AI237" i="1"/>
  <c r="AI1471" i="1"/>
  <c r="AI1290" i="1"/>
  <c r="AI1010" i="1"/>
  <c r="AI958" i="1"/>
  <c r="AI1364" i="1"/>
  <c r="AI1332" i="1"/>
  <c r="AI1366" i="1"/>
  <c r="AI57" i="1"/>
  <c r="AI1368" i="1"/>
  <c r="AI372" i="1"/>
  <c r="AI1289" i="1"/>
  <c r="AI980" i="1"/>
  <c r="AI727" i="1"/>
  <c r="AI1017" i="1"/>
  <c r="AI1374" i="1"/>
  <c r="AI883" i="1"/>
  <c r="AI443" i="1"/>
  <c r="AI1324" i="1"/>
  <c r="AI945" i="1"/>
  <c r="AI1379" i="1"/>
  <c r="AI405" i="1"/>
  <c r="AI1304" i="1"/>
  <c r="AI1267" i="1"/>
  <c r="AI1336" i="1"/>
  <c r="AI180" i="1"/>
  <c r="AI1273" i="1"/>
  <c r="AI441" i="1"/>
  <c r="AI1259" i="1"/>
  <c r="AI956" i="1"/>
  <c r="AI381" i="1"/>
  <c r="AI223" i="1"/>
  <c r="AI1391" i="1"/>
  <c r="AI1463" i="1"/>
  <c r="AI1169" i="1"/>
  <c r="AI1387" i="1"/>
  <c r="AI380" i="1"/>
  <c r="AI1396" i="1"/>
  <c r="AI1397" i="1"/>
  <c r="AI971" i="1"/>
  <c r="AI435" i="1"/>
  <c r="AI1400" i="1"/>
  <c r="AI1401" i="1"/>
  <c r="AI1191" i="1"/>
  <c r="AI392" i="1"/>
  <c r="AI1404" i="1"/>
  <c r="AI1052" i="1"/>
  <c r="AI1406" i="1"/>
  <c r="AI517" i="1"/>
  <c r="AI134" i="1"/>
  <c r="AI456" i="1"/>
  <c r="AI1417" i="1"/>
  <c r="AI1313" i="1"/>
  <c r="AI1412" i="1"/>
  <c r="AI1602" i="1"/>
  <c r="AI130" i="1"/>
  <c r="AI1440" i="1"/>
  <c r="AI1274" i="1"/>
  <c r="AI1603" i="1"/>
  <c r="AI96" i="1"/>
  <c r="AI1442" i="1"/>
  <c r="AI1420" i="1"/>
  <c r="AI404" i="1"/>
  <c r="AI383" i="1"/>
  <c r="AI379" i="1"/>
  <c r="AI1424" i="1"/>
  <c r="AI1410" i="1"/>
  <c r="AI1426" i="1"/>
  <c r="AI377" i="1"/>
  <c r="AI1283" i="1"/>
  <c r="AI1574" i="1"/>
  <c r="AI1430" i="1"/>
  <c r="AI1075" i="1"/>
  <c r="AI1219" i="1"/>
  <c r="AI1255" i="1"/>
  <c r="AI486" i="1"/>
  <c r="AI418" i="1"/>
  <c r="AI273" i="1"/>
  <c r="AI1547" i="1"/>
  <c r="AI541" i="1"/>
  <c r="AI1285" i="1"/>
  <c r="AI172" i="1"/>
  <c r="AI1441" i="1"/>
  <c r="AI1240" i="1"/>
  <c r="AI1073" i="1"/>
  <c r="AI262" i="1"/>
  <c r="AI1508" i="1"/>
  <c r="AI232" i="1"/>
  <c r="AI384" i="1"/>
  <c r="AI1297" i="1"/>
  <c r="AI346" i="1"/>
  <c r="AI1055" i="1"/>
  <c r="AI387" i="1"/>
  <c r="AI1573" i="1"/>
  <c r="AI1398" i="1"/>
  <c r="AI1509" i="1"/>
  <c r="AI1455" i="1"/>
  <c r="AI904" i="1"/>
  <c r="AI1084" i="1"/>
  <c r="AI1510" i="1"/>
  <c r="AI1459" i="1"/>
  <c r="AI358" i="1"/>
  <c r="AI104" i="1"/>
  <c r="AI1021" i="1"/>
  <c r="AI976" i="1"/>
  <c r="AI268" i="1"/>
  <c r="AI538" i="1"/>
  <c r="AI1176" i="1"/>
  <c r="AI344" i="1"/>
  <c r="AI126" i="1"/>
  <c r="AI507" i="1"/>
  <c r="AI184" i="1"/>
  <c r="AI433" i="1"/>
  <c r="AI893" i="1"/>
  <c r="AI1462" i="1"/>
  <c r="AI374" i="1"/>
  <c r="AI577" i="1"/>
  <c r="AI359" i="1"/>
  <c r="AI1002" i="1"/>
  <c r="AI553" i="1"/>
  <c r="AI1479" i="1"/>
  <c r="AI555" i="1"/>
  <c r="AI1481" i="1"/>
  <c r="AI1482" i="1"/>
  <c r="AI284" i="1"/>
  <c r="AI394" i="1"/>
  <c r="AI442" i="1"/>
  <c r="AI1486" i="1"/>
  <c r="AI1487" i="1"/>
  <c r="AI967" i="1"/>
  <c r="AI408" i="1"/>
  <c r="AI526" i="1"/>
  <c r="AI152" i="1"/>
  <c r="AI1492" i="1"/>
  <c r="AI329" i="1"/>
  <c r="AI564" i="1"/>
  <c r="AI472" i="1"/>
  <c r="AI294" i="1"/>
  <c r="AI338" i="1"/>
  <c r="AI366" i="1"/>
  <c r="AI1499" i="1"/>
  <c r="AI438" i="1"/>
  <c r="AI1501" i="1"/>
  <c r="AI308" i="1"/>
  <c r="AI1503" i="1"/>
  <c r="AI140" i="1"/>
  <c r="AI453" i="1"/>
  <c r="AI1093" i="1"/>
  <c r="AI371" i="1"/>
  <c r="AI154" i="1"/>
  <c r="AI1014" i="1"/>
  <c r="AI309" i="1"/>
  <c r="AI369" i="1"/>
  <c r="AI1512" i="1"/>
  <c r="AI336" i="1"/>
  <c r="AI1100" i="1"/>
  <c r="AI190" i="1"/>
  <c r="AI1516" i="1"/>
  <c r="AI1517" i="1"/>
  <c r="AI291" i="1"/>
  <c r="AI1519" i="1"/>
  <c r="AI304" i="1"/>
  <c r="AI986" i="1"/>
  <c r="AI393" i="1"/>
  <c r="AI290" i="1"/>
  <c r="AI1524" i="1"/>
  <c r="AI1525" i="1"/>
  <c r="AI58" i="1"/>
  <c r="AI1527" i="1"/>
  <c r="AI1528" i="1"/>
  <c r="AI1529" i="1"/>
  <c r="AI1530" i="1"/>
  <c r="AI269" i="1"/>
  <c r="AI271" i="1"/>
  <c r="AI1533" i="1"/>
  <c r="AI440" i="1"/>
  <c r="AI1535" i="1"/>
  <c r="AI261" i="1"/>
  <c r="AI1537" i="1"/>
  <c r="AI370" i="1"/>
  <c r="AI201" i="1"/>
  <c r="AI59" i="1"/>
  <c r="AI85" i="1"/>
  <c r="AI985" i="1"/>
  <c r="AI280" i="1"/>
  <c r="AI322" i="1"/>
  <c r="AI1545" i="1"/>
  <c r="AI353" i="1"/>
  <c r="AI354" i="1"/>
  <c r="AI1548" i="1"/>
  <c r="AI1549" i="1"/>
  <c r="AI324" i="1"/>
  <c r="AI176" i="1"/>
  <c r="AI1552" i="1"/>
  <c r="AI204" i="1"/>
  <c r="AI1554" i="1"/>
  <c r="AI340" i="1"/>
  <c r="AI1556" i="1"/>
  <c r="AI1557" i="1"/>
  <c r="AI1558" i="1"/>
  <c r="AI163" i="1"/>
  <c r="AI1560" i="1"/>
  <c r="AI861" i="1"/>
  <c r="AI1562" i="1"/>
  <c r="AI1563" i="1"/>
  <c r="AI1564" i="1"/>
  <c r="AI1565" i="1"/>
  <c r="AI1566" i="1"/>
  <c r="AI1567" i="1"/>
  <c r="AI434" i="1"/>
  <c r="AI1569" i="1"/>
  <c r="AI365" i="1"/>
  <c r="AI355" i="1"/>
  <c r="AI927" i="1"/>
  <c r="AI928" i="1"/>
  <c r="AI929" i="1"/>
  <c r="AI341" i="1"/>
  <c r="AI989" i="1"/>
  <c r="AI990" i="1"/>
  <c r="AI342" i="1"/>
  <c r="AI249" i="1"/>
  <c r="AI306" i="1"/>
  <c r="AI307" i="1"/>
  <c r="AI1582" i="1"/>
  <c r="AI318" i="1"/>
  <c r="AI1584" i="1"/>
  <c r="AI301" i="1"/>
  <c r="AI1586" i="1"/>
  <c r="AI1587" i="1"/>
  <c r="AI423" i="1"/>
  <c r="AI1589" i="1"/>
  <c r="AI1590" i="1"/>
  <c r="AI1591" i="1"/>
  <c r="AI1592" i="1"/>
  <c r="AI1593" i="1"/>
  <c r="AI1594" i="1"/>
  <c r="AI1595" i="1"/>
  <c r="AI162" i="1"/>
  <c r="AI191" i="1"/>
  <c r="AI101" i="1"/>
  <c r="AI1599" i="1"/>
  <c r="AI234" i="1"/>
  <c r="AI287" i="1"/>
  <c r="AI148" i="1"/>
  <c r="AI903" i="1"/>
  <c r="AI1604" i="1"/>
  <c r="AI1605" i="1"/>
  <c r="AI1606" i="1"/>
  <c r="AI244" i="1"/>
  <c r="AI78" i="1"/>
  <c r="AI1609" i="1"/>
  <c r="AI1610" i="1"/>
  <c r="AI1611" i="1"/>
  <c r="AI314" i="1"/>
  <c r="AI137" i="1"/>
  <c r="AI1614" i="1"/>
  <c r="AI1615" i="1"/>
  <c r="AI1616" i="1"/>
  <c r="AI1617" i="1"/>
  <c r="AI1618" i="1"/>
  <c r="AI60" i="1"/>
  <c r="AI1620" i="1"/>
  <c r="AI1621" i="1"/>
  <c r="AI13" i="1"/>
  <c r="AI1623" i="1"/>
  <c r="AI1624" i="1"/>
  <c r="AI61" i="1"/>
  <c r="AI62" i="1"/>
  <c r="AI1627" i="1"/>
  <c r="AI1628" i="1"/>
  <c r="AI1629" i="1"/>
  <c r="AI1630" i="1"/>
  <c r="AI63" i="1"/>
  <c r="AI83" i="1"/>
  <c r="AI1633" i="1"/>
  <c r="AI1634" i="1"/>
  <c r="AI1635" i="1"/>
  <c r="AI1636" i="1"/>
  <c r="AI1637" i="1"/>
  <c r="AI1638" i="1"/>
  <c r="AI1639" i="1"/>
  <c r="AI64" i="1"/>
  <c r="AI65" i="1"/>
  <c r="AI66" i="1"/>
  <c r="AI1643" i="1"/>
  <c r="AI16" i="1"/>
  <c r="AI18" i="1"/>
  <c r="AI1646" i="1"/>
  <c r="AI1647" i="1"/>
  <c r="AI1648" i="1"/>
  <c r="AI1649" i="1"/>
  <c r="AI1650" i="1"/>
  <c r="AI14" i="1"/>
  <c r="AI1652" i="1"/>
  <c r="AI1653" i="1"/>
  <c r="AI1654" i="1"/>
  <c r="AI1655" i="1"/>
  <c r="AI1656" i="1"/>
  <c r="AI1657" i="1"/>
  <c r="AI1658" i="1"/>
  <c r="AI1659" i="1"/>
  <c r="AI1660" i="1"/>
  <c r="AI1661" i="1"/>
  <c r="AI1662" i="1"/>
  <c r="AI1663" i="1"/>
  <c r="AI1664" i="1"/>
  <c r="AI1665" i="1"/>
  <c r="AI12" i="1"/>
  <c r="AI1667" i="1"/>
  <c r="AI67" i="1"/>
  <c r="AI1669" i="1"/>
  <c r="AI1670" i="1"/>
  <c r="AI68" i="1"/>
  <c r="AI1672" i="1"/>
  <c r="AI1673" i="1"/>
  <c r="AI93" i="1"/>
  <c r="AI1675" i="1"/>
  <c r="AI1676" i="1"/>
  <c r="AI1677" i="1"/>
  <c r="AI1678" i="1"/>
  <c r="AI1679" i="1"/>
  <c r="AI69" i="1"/>
  <c r="AI1681" i="1"/>
  <c r="AI1682" i="1"/>
  <c r="AI1683" i="1"/>
  <c r="AI1684" i="1"/>
  <c r="AI1685" i="1"/>
  <c r="AI1686" i="1"/>
  <c r="AI1687" i="1"/>
  <c r="AI1688" i="1"/>
  <c r="AI1689" i="1"/>
  <c r="AI19" i="1"/>
  <c r="AI1691" i="1"/>
  <c r="AI1692" i="1"/>
  <c r="AI1693" i="1"/>
  <c r="AI1694" i="1"/>
  <c r="AI1695" i="1"/>
  <c r="AI1696" i="1"/>
  <c r="AI1697" i="1"/>
  <c r="AI1698" i="1"/>
  <c r="AI1699" i="1"/>
  <c r="AI1700" i="1"/>
  <c r="AI1701" i="1"/>
  <c r="AI1702" i="1"/>
  <c r="AI20" i="1"/>
  <c r="AI1704" i="1"/>
  <c r="AI1705" i="1"/>
  <c r="AI1706" i="1"/>
  <c r="AI1707" i="1"/>
  <c r="AI1708" i="1"/>
  <c r="AI1709" i="1"/>
  <c r="AI1710" i="1"/>
  <c r="AI1711" i="1"/>
  <c r="AI17" i="1"/>
  <c r="AI15" i="1"/>
  <c r="AI1714" i="1"/>
  <c r="AI1715" i="1"/>
  <c r="AI1716" i="1"/>
  <c r="AI1717" i="1"/>
  <c r="AI1718" i="1"/>
  <c r="AI1719" i="1"/>
  <c r="AI1720" i="1"/>
  <c r="AI70" i="1"/>
  <c r="AI11" i="1"/>
  <c r="AI1723" i="1"/>
  <c r="AI1724" i="1"/>
  <c r="AI1725" i="1"/>
  <c r="AI1726" i="1"/>
  <c r="AI1727" i="1"/>
  <c r="AI1728" i="1"/>
  <c r="AI1729" i="1"/>
  <c r="AI1730" i="1"/>
  <c r="AI1731" i="1"/>
  <c r="AI1732" i="1"/>
  <c r="AI1733" i="1"/>
  <c r="AI1734" i="1"/>
  <c r="AI1735" i="1"/>
  <c r="AI71" i="1"/>
  <c r="AI1737" i="1"/>
  <c r="AI1738" i="1"/>
  <c r="AI1739" i="1"/>
  <c r="AI1740" i="1"/>
  <c r="AI1741" i="1"/>
  <c r="AI1742" i="1"/>
  <c r="AI1743" i="1"/>
  <c r="AI1744" i="1"/>
  <c r="AI1745" i="1"/>
  <c r="AI1746" i="1"/>
  <c r="AI72" i="1"/>
  <c r="AI1748" i="1"/>
  <c r="AI1749" i="1"/>
  <c r="AI1750" i="1"/>
  <c r="AI1751" i="1"/>
  <c r="AI1752" i="1"/>
  <c r="AI73" i="1"/>
  <c r="AI74" i="1"/>
  <c r="AI1755" i="1"/>
  <c r="AI1756" i="1"/>
  <c r="AI1757" i="1"/>
  <c r="AI1758" i="1"/>
  <c r="AI1759" i="1"/>
  <c r="AI1760" i="1"/>
  <c r="AI75"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76"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H127" i="1"/>
  <c r="AH1382" i="1"/>
  <c r="AH367" i="1"/>
  <c r="AH877" i="1"/>
  <c r="AH224" i="1"/>
  <c r="AH123" i="1"/>
  <c r="AH909" i="1"/>
  <c r="AH1433" i="1"/>
  <c r="AH787" i="1"/>
  <c r="AH944" i="1"/>
  <c r="AH1402" i="1"/>
  <c r="AH403" i="1"/>
  <c r="AH530" i="1"/>
  <c r="AH228" i="1"/>
  <c r="AH156" i="1"/>
  <c r="AH1284" i="1"/>
  <c r="AH749" i="1"/>
  <c r="AH892" i="1"/>
  <c r="AH970" i="1"/>
  <c r="AH1039" i="1"/>
  <c r="AH326" i="1"/>
  <c r="AH1320" i="1"/>
  <c r="AH1318" i="1"/>
  <c r="AH798" i="1"/>
  <c r="AH807" i="1"/>
  <c r="AH1577" i="1"/>
  <c r="AH1581" i="1"/>
  <c r="AH1578" i="1"/>
  <c r="AH833" i="1"/>
  <c r="AH931" i="1"/>
  <c r="AH1454" i="1"/>
  <c r="AH1107" i="1"/>
  <c r="AH1056" i="1"/>
  <c r="AH1268" i="1"/>
  <c r="AH898" i="1"/>
  <c r="AH1064" i="1"/>
  <c r="AH774" i="1"/>
  <c r="AH775" i="1"/>
  <c r="AH335" i="1"/>
  <c r="AH1252" i="1"/>
  <c r="AH1086" i="1"/>
  <c r="AH726" i="1"/>
  <c r="AH1576" i="1"/>
  <c r="AH964" i="1"/>
  <c r="AH908" i="1"/>
  <c r="AH444" i="1"/>
  <c r="AH396" i="1"/>
  <c r="AH715" i="1"/>
  <c r="AH701" i="1"/>
  <c r="AH1090" i="1"/>
  <c r="AH1098" i="1"/>
  <c r="AH386" i="1"/>
  <c r="AH119" i="1"/>
  <c r="AH1218" i="1"/>
  <c r="AH496" i="1"/>
  <c r="AH1367" i="1"/>
  <c r="AH1671" i="1"/>
  <c r="AH975" i="1"/>
  <c r="AH1680" i="1"/>
  <c r="AH797" i="1"/>
  <c r="AH120" i="1"/>
  <c r="AH744" i="1"/>
  <c r="AH1172" i="1"/>
  <c r="AH554" i="1"/>
  <c r="AH899" i="1"/>
  <c r="AH464" i="1"/>
  <c r="AH921" i="1"/>
  <c r="AH217" i="1"/>
  <c r="AH135" i="1"/>
  <c r="AH695" i="1"/>
  <c r="AH1260" i="1"/>
  <c r="AH214" i="1"/>
  <c r="AH362" i="1"/>
  <c r="AH1418" i="1"/>
  <c r="AH165" i="1"/>
  <c r="AH202" i="1"/>
  <c r="AH1439" i="1"/>
  <c r="AH1142" i="1"/>
  <c r="AH272" i="1"/>
  <c r="AH696" i="1"/>
  <c r="AH144" i="1"/>
  <c r="AH747" i="1"/>
  <c r="AH732" i="1"/>
  <c r="AH1168" i="1"/>
  <c r="AH1038" i="1"/>
  <c r="AH1141" i="1"/>
  <c r="AH1077" i="1"/>
  <c r="AH955" i="1"/>
  <c r="AH226" i="1"/>
  <c r="AH1553" i="1"/>
  <c r="AH1301" i="1"/>
  <c r="AH1351" i="1"/>
  <c r="AH1174" i="1"/>
  <c r="AH1266" i="1"/>
  <c r="AH21" i="1"/>
  <c r="AH1072" i="1"/>
  <c r="AH361" i="1"/>
  <c r="AH1243" i="1"/>
  <c r="AH22" i="1"/>
  <c r="AH23" i="1"/>
  <c r="AH24" i="1"/>
  <c r="AH1736" i="1"/>
  <c r="AH847" i="1"/>
  <c r="AH113" i="1"/>
  <c r="AH1414" i="1"/>
  <c r="AH1415" i="1"/>
  <c r="AH709" i="1"/>
  <c r="AH742" i="1"/>
  <c r="AH999" i="1"/>
  <c r="AH851" i="1"/>
  <c r="AH1484" i="1"/>
  <c r="AH858" i="1"/>
  <c r="AH1035" i="1"/>
  <c r="AH831" i="1"/>
  <c r="AH785" i="1"/>
  <c r="AH1143" i="1"/>
  <c r="AH1152" i="1"/>
  <c r="AH694" i="1"/>
  <c r="AH128" i="1"/>
  <c r="AH129" i="1"/>
  <c r="AH142" i="1"/>
  <c r="AH266" i="1"/>
  <c r="AH25" i="1"/>
  <c r="AH1333" i="1"/>
  <c r="AH398" i="1"/>
  <c r="AH267" i="1"/>
  <c r="AH719" i="1"/>
  <c r="AH330" i="1"/>
  <c r="AH1115" i="1"/>
  <c r="AH26" i="1"/>
  <c r="AH490" i="1"/>
  <c r="AH27" i="1"/>
  <c r="AH281" i="1"/>
  <c r="AH79" i="1"/>
  <c r="AH1298" i="1"/>
  <c r="AH574" i="1"/>
  <c r="AH960" i="1"/>
  <c r="AH1215" i="1"/>
  <c r="AH848" i="1"/>
  <c r="AH1250" i="1"/>
  <c r="AH957" i="1"/>
  <c r="AH158" i="1"/>
  <c r="AH779" i="1"/>
  <c r="AH415" i="1"/>
  <c r="AH1347" i="1"/>
  <c r="AH1431" i="1"/>
  <c r="AH1164" i="1"/>
  <c r="AH823" i="1"/>
  <c r="AH1348" i="1"/>
  <c r="AH845" i="1"/>
  <c r="AH360" i="1"/>
  <c r="AH1074" i="1"/>
  <c r="AH635" i="1"/>
  <c r="AH1437" i="1"/>
  <c r="AH906" i="1"/>
  <c r="AH1570" i="1"/>
  <c r="AH693" i="1"/>
  <c r="AH1314" i="1"/>
  <c r="AH1295" i="1"/>
  <c r="AH1044" i="1"/>
  <c r="AH994" i="1"/>
  <c r="AH240" i="1"/>
  <c r="AH231" i="1"/>
  <c r="AH114" i="1"/>
  <c r="AH633" i="1"/>
  <c r="AH1261" i="1"/>
  <c r="AH937" i="1"/>
  <c r="AH1262" i="1"/>
  <c r="AH1146" i="1"/>
  <c r="AH181" i="1"/>
  <c r="AH399" i="1"/>
  <c r="AH1249" i="1"/>
  <c r="AH1327" i="1"/>
  <c r="AH1078" i="1"/>
  <c r="AH888" i="1"/>
  <c r="AH707" i="1"/>
  <c r="AH1062" i="1"/>
  <c r="AH28" i="1"/>
  <c r="AH401" i="1"/>
  <c r="AH1474" i="1"/>
  <c r="AH1110" i="1"/>
  <c r="AH968" i="1"/>
  <c r="AH1579" i="1"/>
  <c r="AH1468" i="1"/>
  <c r="AH679" i="1"/>
  <c r="AH1027" i="1"/>
  <c r="AH295" i="1"/>
  <c r="AH780" i="1"/>
  <c r="AH1161" i="1"/>
  <c r="AH915" i="1"/>
  <c r="AH729" i="1"/>
  <c r="AH786" i="1"/>
  <c r="AH879" i="1"/>
  <c r="AH1195" i="1"/>
  <c r="AH1145" i="1"/>
  <c r="AH875" i="1"/>
  <c r="AH1546" i="1"/>
  <c r="AH625" i="1"/>
  <c r="AH716" i="1"/>
  <c r="AH77" i="1"/>
  <c r="AH99" i="1"/>
  <c r="AH947" i="1"/>
  <c r="AH683" i="1"/>
  <c r="AH666" i="1"/>
  <c r="AH737" i="1"/>
  <c r="AH1033" i="1"/>
  <c r="AH1133" i="1"/>
  <c r="AH247" i="1"/>
  <c r="AH320" i="1"/>
  <c r="AH160" i="1"/>
  <c r="AH777" i="1"/>
  <c r="AH1423" i="1"/>
  <c r="AH218" i="1"/>
  <c r="AH450" i="1"/>
  <c r="AH197" i="1"/>
  <c r="AH670" i="1"/>
  <c r="AH1601" i="1"/>
  <c r="AH112" i="1"/>
  <c r="AH198" i="1"/>
  <c r="AH241" i="1"/>
  <c r="AH1641" i="1"/>
  <c r="AH638" i="1"/>
  <c r="AH277" i="1"/>
  <c r="AH1483" i="1"/>
  <c r="AH29" i="1"/>
  <c r="AH1070" i="1"/>
  <c r="AH236" i="1"/>
  <c r="AH894" i="1"/>
  <c r="AH1622" i="1"/>
  <c r="AH242" i="1"/>
  <c r="AH1369" i="1"/>
  <c r="AH983" i="1"/>
  <c r="AH887" i="1"/>
  <c r="AH622" i="1"/>
  <c r="AH1293" i="1"/>
  <c r="AH289" i="1"/>
  <c r="AH771" i="1"/>
  <c r="AH1166" i="1"/>
  <c r="AH946" i="1"/>
  <c r="AH800" i="1"/>
  <c r="AH1151" i="1"/>
  <c r="AH922" i="1"/>
  <c r="AH1165" i="1"/>
  <c r="AH1019" i="1"/>
  <c r="AH1144" i="1"/>
  <c r="AH143" i="1"/>
  <c r="AH239" i="1"/>
  <c r="AH108" i="1"/>
  <c r="AH1180" i="1"/>
  <c r="AH828" i="1"/>
  <c r="AH769" i="1"/>
  <c r="AH352" i="1"/>
  <c r="AH1139" i="1"/>
  <c r="AH1465" i="1"/>
  <c r="AH1111" i="1"/>
  <c r="AH951" i="1"/>
  <c r="AH1127" i="1"/>
  <c r="AH791" i="1"/>
  <c r="AH668" i="1"/>
  <c r="AH312" i="1"/>
  <c r="AH1232" i="1"/>
  <c r="AH840" i="1"/>
  <c r="AH1140" i="1"/>
  <c r="AH943" i="1"/>
  <c r="AH1328" i="1"/>
  <c r="AH125" i="1"/>
  <c r="AH121" i="1"/>
  <c r="AH382" i="1"/>
  <c r="AH1105" i="1"/>
  <c r="AH1097" i="1"/>
  <c r="AH614" i="1"/>
  <c r="AH626" i="1"/>
  <c r="AH1473" i="1"/>
  <c r="AH1472" i="1"/>
  <c r="AH1222" i="1"/>
  <c r="AH1011" i="1"/>
  <c r="AH935" i="1"/>
  <c r="AH364" i="1"/>
  <c r="AH870" i="1"/>
  <c r="AH824" i="1"/>
  <c r="AH926" i="1"/>
  <c r="AH161" i="1"/>
  <c r="AH205" i="1"/>
  <c r="AH1123" i="1"/>
  <c r="AH1583" i="1"/>
  <c r="AH225" i="1"/>
  <c r="AH972" i="1"/>
  <c r="AH1385" i="1"/>
  <c r="AH159" i="1"/>
  <c r="AH1504" i="1"/>
  <c r="AH315" i="1"/>
  <c r="AH653" i="1"/>
  <c r="AH349" i="1"/>
  <c r="AH303" i="1"/>
  <c r="AH1092" i="1"/>
  <c r="AH924" i="1"/>
  <c r="AH368" i="1"/>
  <c r="AH505" i="1"/>
  <c r="AH1495" i="1"/>
  <c r="AH149" i="1"/>
  <c r="AH907" i="1"/>
  <c r="AH478" i="1"/>
  <c r="AH874" i="1"/>
  <c r="AH1124" i="1"/>
  <c r="AH1496" i="1"/>
  <c r="AH829" i="1"/>
  <c r="AH998" i="1"/>
  <c r="AH1063" i="1"/>
  <c r="AH773" i="1"/>
  <c r="AH1393" i="1"/>
  <c r="AH751" i="1"/>
  <c r="AH852" i="1"/>
  <c r="AH1094" i="1"/>
  <c r="AH1378" i="1"/>
  <c r="AH131" i="1"/>
  <c r="AH735" i="1"/>
  <c r="AH1269" i="1"/>
  <c r="AH1555" i="1"/>
  <c r="AH145" i="1"/>
  <c r="AH588" i="1"/>
  <c r="AH1122" i="1"/>
  <c r="AH721" i="1"/>
  <c r="AH1085" i="1"/>
  <c r="AH325" i="1"/>
  <c r="AH733" i="1"/>
  <c r="AH925" i="1"/>
  <c r="AH459" i="1"/>
  <c r="AH1104" i="1"/>
  <c r="AH1326" i="1"/>
  <c r="AH339" i="1"/>
  <c r="AH698" i="1"/>
  <c r="AH755" i="1"/>
  <c r="AH923" i="1"/>
  <c r="AH350" i="1"/>
  <c r="AH1405" i="1"/>
  <c r="AH30" i="1"/>
  <c r="AH251" i="1"/>
  <c r="AH919" i="1"/>
  <c r="AH1690" i="1"/>
  <c r="AH663" i="1"/>
  <c r="AH713" i="1"/>
  <c r="AH1065" i="1"/>
  <c r="AH882" i="1"/>
  <c r="AH243" i="1"/>
  <c r="AH1287" i="1"/>
  <c r="AH31" i="1"/>
  <c r="AH890" i="1"/>
  <c r="AH1004" i="1"/>
  <c r="AH168" i="1"/>
  <c r="AH585" i="1"/>
  <c r="AH347" i="1"/>
  <c r="AH667" i="1"/>
  <c r="AH1054" i="1"/>
  <c r="AH407" i="1"/>
  <c r="AH1193" i="1"/>
  <c r="AH32" i="1"/>
  <c r="AH776" i="1"/>
  <c r="AH795" i="1"/>
  <c r="AH1497" i="1"/>
  <c r="AH539" i="1"/>
  <c r="AH1196" i="1"/>
  <c r="AH1377" i="1"/>
  <c r="AH252" i="1"/>
  <c r="AH1067" i="1"/>
  <c r="AH1619" i="1"/>
  <c r="AH1480" i="1"/>
  <c r="AH920" i="1"/>
  <c r="AH270" i="1"/>
  <c r="AH1129" i="1"/>
  <c r="AH475" i="1"/>
  <c r="AH1338" i="1"/>
  <c r="AH422" i="1"/>
  <c r="AH1213" i="1"/>
  <c r="AH1177" i="1"/>
  <c r="AH738" i="1"/>
  <c r="AH1493" i="1"/>
  <c r="AH860" i="1"/>
  <c r="AH1457" i="1"/>
  <c r="AH639" i="1"/>
  <c r="AH743" i="1"/>
  <c r="AH1334" i="1"/>
  <c r="AH178" i="1"/>
  <c r="AH33" i="1"/>
  <c r="AH591" i="1"/>
  <c r="AH1311" i="1"/>
  <c r="AH1275" i="1"/>
  <c r="AH1118" i="1"/>
  <c r="AH1245" i="1"/>
  <c r="AH711" i="1"/>
  <c r="AH1540" i="1"/>
  <c r="AH728" i="1"/>
  <c r="AH302" i="1"/>
  <c r="AH1207" i="1"/>
  <c r="AH323" i="1"/>
  <c r="AH969" i="1"/>
  <c r="AH603" i="1"/>
  <c r="AH146" i="1"/>
  <c r="AH939" i="1"/>
  <c r="AH1214" i="1"/>
  <c r="AH1372" i="1"/>
  <c r="AH1202" i="1"/>
  <c r="AH124" i="1"/>
  <c r="AH278" i="1"/>
  <c r="AH1598" i="1"/>
  <c r="AH651" i="1"/>
  <c r="AH1204" i="1"/>
  <c r="AH1585" i="1"/>
  <c r="AH649" i="1"/>
  <c r="AH1045" i="1"/>
  <c r="AH206" i="1"/>
  <c r="AH34" i="1"/>
  <c r="AH1068" i="1"/>
  <c r="AH1543" i="1"/>
  <c r="AH598" i="1"/>
  <c r="AH886" i="1"/>
  <c r="AH35" i="1"/>
  <c r="AH911" i="1"/>
  <c r="AH827" i="1"/>
  <c r="AH1155" i="1"/>
  <c r="AH586" i="1"/>
  <c r="AH685" i="1"/>
  <c r="AH465" i="1"/>
  <c r="AH933" i="1"/>
  <c r="AH36" i="1"/>
  <c r="AH328" i="1"/>
  <c r="AH717" i="1"/>
  <c r="AH446" i="1"/>
  <c r="AH1408" i="1"/>
  <c r="AH1375" i="1"/>
  <c r="AH216" i="1"/>
  <c r="AH757" i="1"/>
  <c r="AH533" i="1"/>
  <c r="AH222" i="1"/>
  <c r="AH618" i="1"/>
  <c r="AH672" i="1"/>
  <c r="AH606" i="1"/>
  <c r="AH37" i="1"/>
  <c r="AH293" i="1"/>
  <c r="AH600" i="1"/>
  <c r="AH1310" i="1"/>
  <c r="AH734" i="1"/>
  <c r="AH801" i="1"/>
  <c r="AH1571" i="1"/>
  <c r="AH718" i="1"/>
  <c r="AH1091" i="1"/>
  <c r="AH38" i="1"/>
  <c r="AH834" i="1"/>
  <c r="AH914" i="1"/>
  <c r="AH39" i="1"/>
  <c r="AH725" i="1"/>
  <c r="AH1651" i="1"/>
  <c r="AH1312" i="1"/>
  <c r="AH942" i="1"/>
  <c r="AH40" i="1"/>
  <c r="AH650" i="1"/>
  <c r="AH706" i="1"/>
  <c r="AH483" i="1"/>
  <c r="AH762" i="1"/>
  <c r="AH1231" i="1"/>
  <c r="AH808" i="1"/>
  <c r="AH167" i="1"/>
  <c r="AH789" i="1"/>
  <c r="AH1099" i="1"/>
  <c r="AH753" i="1"/>
  <c r="AH1223" i="1"/>
  <c r="AH616" i="1"/>
  <c r="AH1445" i="1"/>
  <c r="AH1446" i="1"/>
  <c r="AH952" i="1"/>
  <c r="AH210" i="1"/>
  <c r="AH192" i="1"/>
  <c r="AH843" i="1"/>
  <c r="AH497" i="1"/>
  <c r="AH623" i="1"/>
  <c r="AH1184" i="1"/>
  <c r="AH41" i="1"/>
  <c r="AH1358" i="1"/>
  <c r="AH948" i="1"/>
  <c r="AH1053" i="1"/>
  <c r="AH940" i="1"/>
  <c r="AH412" i="1"/>
  <c r="AH871" i="1"/>
  <c r="AH492" i="1"/>
  <c r="AH1046" i="1"/>
  <c r="AH740" i="1"/>
  <c r="AH981" i="1"/>
  <c r="AH477" i="1"/>
  <c r="AH1258" i="1"/>
  <c r="AH209" i="1"/>
  <c r="AH1272" i="1"/>
  <c r="AH1136" i="1"/>
  <c r="AH91" i="1"/>
  <c r="AH934" i="1"/>
  <c r="AH697" i="1"/>
  <c r="AH107" i="1"/>
  <c r="AH1081" i="1"/>
  <c r="AH794" i="1"/>
  <c r="AH299" i="1"/>
  <c r="AH1089" i="1"/>
  <c r="AH1392" i="1"/>
  <c r="AH1478" i="1"/>
  <c r="AH279" i="1"/>
  <c r="AH752" i="1"/>
  <c r="AH221" i="1"/>
  <c r="AH385" i="1"/>
  <c r="AH525" i="1"/>
  <c r="AH811" i="1"/>
  <c r="AH42" i="1"/>
  <c r="AH1460" i="1"/>
  <c r="AH133" i="1"/>
  <c r="AH1131" i="1"/>
  <c r="AH1217" i="1"/>
  <c r="AH248" i="1"/>
  <c r="AH1282" i="1"/>
  <c r="AH1453" i="1"/>
  <c r="AH1120" i="1"/>
  <c r="AH764" i="1"/>
  <c r="AH527" i="1"/>
  <c r="AH356" i="1"/>
  <c r="AH691" i="1"/>
  <c r="AH258" i="1"/>
  <c r="AH1096" i="1"/>
  <c r="AH1018" i="1"/>
  <c r="AH689" i="1"/>
  <c r="AH151" i="1"/>
  <c r="AH692" i="1"/>
  <c r="AH183" i="1"/>
  <c r="AH1103" i="1"/>
  <c r="AH1186" i="1"/>
  <c r="AH1466" i="1"/>
  <c r="AH1050" i="1"/>
  <c r="AH868" i="1"/>
  <c r="AH856" i="1"/>
  <c r="AH869" i="1"/>
  <c r="AH1640" i="1"/>
  <c r="AH43" i="1"/>
  <c r="AH195" i="1"/>
  <c r="AH547" i="1"/>
  <c r="AH1134" i="1"/>
  <c r="AH44" i="1"/>
  <c r="AH246" i="1"/>
  <c r="AH1224" i="1"/>
  <c r="AH995" i="1"/>
  <c r="AH212" i="1"/>
  <c r="AH1597" i="1"/>
  <c r="AH1416" i="1"/>
  <c r="AH1319" i="1"/>
  <c r="AH790" i="1"/>
  <c r="AH876" i="1"/>
  <c r="AH643" i="1"/>
  <c r="AH1277" i="1"/>
  <c r="AH215" i="1"/>
  <c r="AH1167" i="1"/>
  <c r="AH1015" i="1"/>
  <c r="AH286" i="1"/>
  <c r="AH1226" i="1"/>
  <c r="AH425" i="1"/>
  <c r="AH1031" i="1"/>
  <c r="AH327" i="1"/>
  <c r="AH250" i="1"/>
  <c r="AH1020" i="1"/>
  <c r="AH590" i="1"/>
  <c r="AH409" i="1"/>
  <c r="AH788" i="1"/>
  <c r="AH410" i="1"/>
  <c r="AH688" i="1"/>
  <c r="AH388" i="1"/>
  <c r="AH754" i="1"/>
  <c r="AH1502" i="1"/>
  <c r="AH1520" i="1"/>
  <c r="AH690" i="1"/>
  <c r="AH581" i="1"/>
  <c r="AH298" i="1"/>
  <c r="AH420" i="1"/>
  <c r="AH1225" i="1"/>
  <c r="AH80" i="1"/>
  <c r="AH761" i="1"/>
  <c r="AH569" i="1"/>
  <c r="AH572" i="1"/>
  <c r="AH1185" i="1"/>
  <c r="AH45" i="1"/>
  <c r="AH417" i="1"/>
  <c r="AH813" i="1"/>
  <c r="AH802" i="1"/>
  <c r="AH462" i="1"/>
  <c r="AH655" i="1"/>
  <c r="AH872" i="1"/>
  <c r="AH46" i="1"/>
  <c r="AH1041" i="1"/>
  <c r="AH421" i="1"/>
  <c r="AH605" i="1"/>
  <c r="AH891" i="1"/>
  <c r="AH1247" i="1"/>
  <c r="AH699" i="1"/>
  <c r="AH518" i="1"/>
  <c r="AH630" i="1"/>
  <c r="AH1303" i="1"/>
  <c r="AH47" i="1"/>
  <c r="AH1108" i="1"/>
  <c r="AH1042" i="1"/>
  <c r="AH608" i="1"/>
  <c r="AH615" i="1"/>
  <c r="AH974" i="1"/>
  <c r="AH1210" i="1"/>
  <c r="AH1095" i="1"/>
  <c r="AH253" i="1"/>
  <c r="AH646" i="1"/>
  <c r="AH48" i="1"/>
  <c r="AH211" i="1"/>
  <c r="AH607" i="1"/>
  <c r="AH580" i="1"/>
  <c r="AH1025" i="1"/>
  <c r="AH493" i="1"/>
  <c r="AH332" i="1"/>
  <c r="AH1178" i="1"/>
  <c r="AH1432" i="1"/>
  <c r="AH1551" i="1"/>
  <c r="AH219" i="1"/>
  <c r="AH950" i="1"/>
  <c r="AH549" i="1"/>
  <c r="AH750" i="1"/>
  <c r="AH712" i="1"/>
  <c r="AH49" i="1"/>
  <c r="AH862" i="1"/>
  <c r="AH978" i="1"/>
  <c r="AH982" i="1"/>
  <c r="AH765" i="1"/>
  <c r="AH1163" i="1"/>
  <c r="AH1209" i="1"/>
  <c r="AH597" i="1"/>
  <c r="AH50" i="1"/>
  <c r="AH51" i="1"/>
  <c r="AH1229" i="1"/>
  <c r="AH1306" i="1"/>
  <c r="AH644" i="1"/>
  <c r="AH1153" i="1"/>
  <c r="AH687" i="1"/>
  <c r="AH1612" i="1"/>
  <c r="AH837" i="1"/>
  <c r="AH1007" i="1"/>
  <c r="AH1001" i="1"/>
  <c r="AH778" i="1"/>
  <c r="AH411" i="1"/>
  <c r="AH1532" i="1"/>
  <c r="AH1515" i="1"/>
  <c r="AH1642" i="1"/>
  <c r="AH799" i="1"/>
  <c r="AH300" i="1"/>
  <c r="AH515" i="1"/>
  <c r="AH52" i="1"/>
  <c r="AH660" i="1"/>
  <c r="AH1028" i="1"/>
  <c r="AH499" i="1"/>
  <c r="AH157" i="1"/>
  <c r="AH664" i="1"/>
  <c r="AH155" i="1"/>
  <c r="AH570" i="1"/>
  <c r="AH1444" i="1"/>
  <c r="AH213" i="1"/>
  <c r="AH1012" i="1"/>
  <c r="AH686" i="1"/>
  <c r="AH720" i="1"/>
  <c r="AH627" i="1"/>
  <c r="AH1043" i="1"/>
  <c r="AH674" i="1"/>
  <c r="AH480" i="1"/>
  <c r="AH53" i="1"/>
  <c r="AH109" i="1"/>
  <c r="AH1082" i="1"/>
  <c r="AH54" i="1"/>
  <c r="AH804" i="1"/>
  <c r="AH805" i="1"/>
  <c r="AH803" i="1"/>
  <c r="AH806" i="1"/>
  <c r="AH1488" i="1"/>
  <c r="AH624" i="1"/>
  <c r="AH1458" i="1"/>
  <c r="AH836" i="1"/>
  <c r="AH708" i="1"/>
  <c r="AH850" i="1"/>
  <c r="AH758" i="1"/>
  <c r="AH1316" i="1"/>
  <c r="AH1205" i="1"/>
  <c r="AH676" i="1"/>
  <c r="AH1321" i="1"/>
  <c r="AH1149" i="1"/>
  <c r="AH1034" i="1"/>
  <c r="AH1335" i="1"/>
  <c r="AH575" i="1"/>
  <c r="AH1353" i="1"/>
  <c r="AH1237" i="1"/>
  <c r="AH1315" i="1"/>
  <c r="AH619" i="1"/>
  <c r="AH316" i="1"/>
  <c r="AH1296" i="1"/>
  <c r="AH207" i="1"/>
  <c r="AH1365" i="1"/>
  <c r="AH724" i="1"/>
  <c r="AH110" i="1"/>
  <c r="AH866" i="1"/>
  <c r="AH768" i="1"/>
  <c r="AH855" i="1"/>
  <c r="AH1057" i="1"/>
  <c r="AH1216" i="1"/>
  <c r="AH1386" i="1"/>
  <c r="AH987" i="1"/>
  <c r="AH1009" i="1"/>
  <c r="AH498" i="1"/>
  <c r="AH296" i="1"/>
  <c r="AH1572" i="1"/>
  <c r="AH578" i="1"/>
  <c r="AH1159" i="1"/>
  <c r="AH864" i="1"/>
  <c r="AH997" i="1"/>
  <c r="AH1384" i="1"/>
  <c r="AH1006" i="1"/>
  <c r="AH792" i="1"/>
  <c r="AH164" i="1"/>
  <c r="AH703" i="1"/>
  <c r="AH545" i="1"/>
  <c r="AH1220" i="1"/>
  <c r="AH704" i="1"/>
  <c r="AH1425" i="1"/>
  <c r="AH1135" i="1"/>
  <c r="AH936" i="1"/>
  <c r="AH810" i="1"/>
  <c r="AH910" i="1"/>
  <c r="AH264" i="1"/>
  <c r="AH1507" i="1"/>
  <c r="AH265" i="1"/>
  <c r="AH637" i="1"/>
  <c r="AH629" i="1"/>
  <c r="AH912" i="1"/>
  <c r="AH466" i="1"/>
  <c r="AH259" i="1"/>
  <c r="AH873" i="1"/>
  <c r="AH1128" i="1"/>
  <c r="AH1236" i="1"/>
  <c r="AH1429" i="1"/>
  <c r="AH1538" i="1"/>
  <c r="AH739" i="1"/>
  <c r="AH599" i="1"/>
  <c r="AH1668" i="1"/>
  <c r="AH1450" i="1"/>
  <c r="AH642" i="1"/>
  <c r="AH1138" i="1"/>
  <c r="AH661" i="1"/>
  <c r="AH730" i="1"/>
  <c r="AH770" i="1"/>
  <c r="AH846" i="1"/>
  <c r="AH260" i="1"/>
  <c r="AH954" i="1"/>
  <c r="AH1381" i="1"/>
  <c r="AH1288" i="1"/>
  <c r="AH1443" i="1"/>
  <c r="AH820" i="1"/>
  <c r="AH1003" i="1"/>
  <c r="AH1539" i="1"/>
  <c r="AH601" i="1"/>
  <c r="AH376" i="1"/>
  <c r="AH714" i="1"/>
  <c r="AH1238" i="1"/>
  <c r="AH402" i="1"/>
  <c r="AH343" i="1"/>
  <c r="AH901" i="1"/>
  <c r="AH1248" i="1"/>
  <c r="AH589" i="1"/>
  <c r="AH500" i="1"/>
  <c r="AH1389" i="1"/>
  <c r="AH188" i="1"/>
  <c r="AH673" i="1"/>
  <c r="AH1489" i="1"/>
  <c r="AH1291" i="1"/>
  <c r="AH613" i="1"/>
  <c r="AH781" i="1"/>
  <c r="AH171" i="1"/>
  <c r="AH1008" i="1"/>
  <c r="AH1265" i="1"/>
  <c r="AH276" i="1"/>
  <c r="AH959" i="1"/>
  <c r="AH1156" i="1"/>
  <c r="AH1494" i="1"/>
  <c r="AH963" i="1"/>
  <c r="AH568" i="1"/>
  <c r="AH1427" i="1"/>
  <c r="AH677" i="1"/>
  <c r="AH678" i="1"/>
  <c r="AH84" i="1"/>
  <c r="AH351" i="1"/>
  <c r="AH930" i="1"/>
  <c r="AH793" i="1"/>
  <c r="AH1388" i="1"/>
  <c r="AH185" i="1"/>
  <c r="AH186" i="1"/>
  <c r="AH544" i="1"/>
  <c r="AH1329" i="1"/>
  <c r="AH1016" i="1"/>
  <c r="AH1059" i="1"/>
  <c r="AH772" i="1"/>
  <c r="AH1201" i="1"/>
  <c r="AH187" i="1"/>
  <c r="AH1325" i="1"/>
  <c r="AH812" i="1"/>
  <c r="AH1559" i="1"/>
  <c r="AH1761" i="1"/>
  <c r="AH1490" i="1"/>
  <c r="AH1147" i="1"/>
  <c r="AH115" i="1"/>
  <c r="AH1500" i="1"/>
  <c r="AH1874" i="1"/>
  <c r="AH917" i="1"/>
  <c r="AH1359" i="1"/>
  <c r="AH682" i="1"/>
  <c r="AH1645" i="1"/>
  <c r="AH1511" i="1"/>
  <c r="AH1422" i="1"/>
  <c r="AH1632" i="1"/>
  <c r="AH1246" i="1"/>
  <c r="AH818" i="1"/>
  <c r="AH1256" i="1"/>
  <c r="AH1470" i="1"/>
  <c r="AH938" i="1"/>
  <c r="AH763" i="1"/>
  <c r="AH1309" i="1"/>
  <c r="AH1343" i="1"/>
  <c r="AH592" i="1"/>
  <c r="AH313" i="1"/>
  <c r="AH1452" i="1"/>
  <c r="AH1227" i="1"/>
  <c r="AH1371" i="1"/>
  <c r="AH617" i="1"/>
  <c r="AH731" i="1"/>
  <c r="AH419" i="1"/>
  <c r="AH1102" i="1"/>
  <c r="AH254" i="1"/>
  <c r="AH1278" i="1"/>
  <c r="AH579" i="1"/>
  <c r="AH1251" i="1"/>
  <c r="AH551" i="1"/>
  <c r="AH1101" i="1"/>
  <c r="AH1419" i="1"/>
  <c r="AH310" i="1"/>
  <c r="AH835" i="1"/>
  <c r="AH1721" i="1"/>
  <c r="AH658" i="1"/>
  <c r="AH657" i="1"/>
  <c r="AH1380" i="1"/>
  <c r="AH1026" i="1"/>
  <c r="AH189" i="1"/>
  <c r="AH816" i="1"/>
  <c r="AH245" i="1"/>
  <c r="AH826" i="1"/>
  <c r="AH1088" i="1"/>
  <c r="AH182" i="1"/>
  <c r="AH1182" i="1"/>
  <c r="AH1475" i="1"/>
  <c r="AH395" i="1"/>
  <c r="AH849" i="1"/>
  <c r="AH567" i="1"/>
  <c r="AH1399" i="1"/>
  <c r="AH565" i="1"/>
  <c r="AH596" i="1"/>
  <c r="AH297" i="1"/>
  <c r="AH681" i="1"/>
  <c r="AH255" i="1"/>
  <c r="AH675" i="1"/>
  <c r="AH519" i="1"/>
  <c r="AH1157" i="1"/>
  <c r="AH1421" i="1"/>
  <c r="AH257" i="1"/>
  <c r="AH604" i="1"/>
  <c r="AH1407" i="1"/>
  <c r="AH1596" i="1"/>
  <c r="AH1113" i="1"/>
  <c r="AH105" i="1"/>
  <c r="AH1754" i="1"/>
  <c r="AH1221" i="1"/>
  <c r="AH582" i="1"/>
  <c r="AH1390" i="1"/>
  <c r="AH1580" i="1"/>
  <c r="AH437" i="1"/>
  <c r="AH634" i="1"/>
  <c r="AH593" i="1"/>
  <c r="AH1112" i="1"/>
  <c r="AH285" i="1"/>
  <c r="AH1013" i="1"/>
  <c r="AH941" i="1"/>
  <c r="AH1438" i="1"/>
  <c r="AH1436" i="1"/>
  <c r="AH494" i="1"/>
  <c r="AH641" i="1"/>
  <c r="AH357" i="1"/>
  <c r="AH902" i="1"/>
  <c r="AH473" i="1"/>
  <c r="AH524" i="1"/>
  <c r="AH905" i="1"/>
  <c r="AH461" i="1"/>
  <c r="AH522" i="1"/>
  <c r="AH1403" i="1"/>
  <c r="AH748" i="1"/>
  <c r="AH1292" i="1"/>
  <c r="AH611" i="1"/>
  <c r="AH193" i="1"/>
  <c r="AH1345" i="1"/>
  <c r="AH1713" i="1"/>
  <c r="AH1294" i="1"/>
  <c r="AH1722" i="1"/>
  <c r="AH609" i="1"/>
  <c r="AH196" i="1"/>
  <c r="AH345" i="1"/>
  <c r="AH1513" i="1"/>
  <c r="AH1126" i="1"/>
  <c r="AH636" i="1"/>
  <c r="AH1588" i="1"/>
  <c r="AH208" i="1"/>
  <c r="AH1464" i="1"/>
  <c r="AH620" i="1"/>
  <c r="AH1536" i="1"/>
  <c r="AH746" i="1"/>
  <c r="AH1060" i="1"/>
  <c r="AH1137" i="1"/>
  <c r="AH1409" i="1"/>
  <c r="AH932" i="1"/>
  <c r="AH702" i="1"/>
  <c r="AH1747" i="1"/>
  <c r="AH103" i="1"/>
  <c r="AH1376" i="1"/>
  <c r="AH282" i="1"/>
  <c r="AH1079" i="1"/>
  <c r="AH759" i="1"/>
  <c r="AH1253" i="1"/>
  <c r="AH566" i="1"/>
  <c r="AH95" i="1"/>
  <c r="AH965" i="1"/>
  <c r="AH1373" i="1"/>
  <c r="AH1753" i="1"/>
  <c r="AH796" i="1"/>
  <c r="AH949" i="1"/>
  <c r="AH1608" i="1"/>
  <c r="AH1435" i="1"/>
  <c r="AH916" i="1"/>
  <c r="AH481" i="1"/>
  <c r="AH416" i="1"/>
  <c r="AH900" i="1"/>
  <c r="AH546" i="1"/>
  <c r="AH563" i="1"/>
  <c r="AH495" i="1"/>
  <c r="AH782" i="1"/>
  <c r="AH1230" i="1"/>
  <c r="AH865" i="1"/>
  <c r="AH1049" i="1"/>
  <c r="AH488" i="1"/>
  <c r="AH476" i="1"/>
  <c r="AH1476" i="1"/>
  <c r="AH1276" i="1"/>
  <c r="AH825" i="1"/>
  <c r="AH132" i="1"/>
  <c r="AH141" i="1"/>
  <c r="AH1175" i="1"/>
  <c r="AH854" i="1"/>
  <c r="AH1340" i="1"/>
  <c r="AH373" i="1"/>
  <c r="AH1575" i="1"/>
  <c r="AH1308" i="1"/>
  <c r="AH652" i="1"/>
  <c r="AH1370" i="1"/>
  <c r="AH542" i="1"/>
  <c r="AH1568" i="1"/>
  <c r="AH474" i="1"/>
  <c r="AH1607" i="1"/>
  <c r="AH503" i="1"/>
  <c r="AH700" i="1"/>
  <c r="AH220" i="1"/>
  <c r="AH1337" i="1"/>
  <c r="AH1357" i="1"/>
  <c r="AH1631" i="1"/>
  <c r="AH783" i="1"/>
  <c r="AH528" i="1"/>
  <c r="AH1132" i="1"/>
  <c r="AH1456" i="1"/>
  <c r="AH333" i="1"/>
  <c r="AH200" i="1"/>
  <c r="AH839" i="1"/>
  <c r="AH1239" i="1"/>
  <c r="AH174" i="1"/>
  <c r="AH814" i="1"/>
  <c r="AH305" i="1"/>
  <c r="AH509" i="1"/>
  <c r="AH844" i="1"/>
  <c r="AH918" i="1"/>
  <c r="AH961" i="1"/>
  <c r="AH263" i="1"/>
  <c r="AH1447" i="1"/>
  <c r="AH1307" i="1"/>
  <c r="AH397" i="1"/>
  <c r="AH1521" i="1"/>
  <c r="AH594" i="1"/>
  <c r="AH1644" i="1"/>
  <c r="AH536" i="1"/>
  <c r="AH656" i="1"/>
  <c r="AH1162" i="1"/>
  <c r="AH621" i="1"/>
  <c r="AH587" i="1"/>
  <c r="AH648" i="1"/>
  <c r="AH1625" i="1"/>
  <c r="AH55" i="1"/>
  <c r="AH1626" i="1"/>
  <c r="AH822" i="1"/>
  <c r="AH406" i="1"/>
  <c r="AH1305" i="1"/>
  <c r="AH504" i="1"/>
  <c r="AH1362" i="1"/>
  <c r="AH710" i="1"/>
  <c r="AH511" i="1"/>
  <c r="AH537" i="1"/>
  <c r="AH1125" i="1"/>
  <c r="AH557" i="1"/>
  <c r="AH1428" i="1"/>
  <c r="AH506" i="1"/>
  <c r="AH1360" i="1"/>
  <c r="AH319" i="1"/>
  <c r="AH556" i="1"/>
  <c r="AH817" i="1"/>
  <c r="AH559" i="1"/>
  <c r="AH1030" i="1"/>
  <c r="AH463" i="1"/>
  <c r="AH1613" i="1"/>
  <c r="AH1413" i="1"/>
  <c r="AH431" i="1"/>
  <c r="AH1541" i="1"/>
  <c r="AH275" i="1"/>
  <c r="AH1106" i="1"/>
  <c r="AH1506" i="1"/>
  <c r="AH645" i="1"/>
  <c r="AH1523" i="1"/>
  <c r="AH491" i="1"/>
  <c r="AH471" i="1"/>
  <c r="AH654" i="1"/>
  <c r="AH389" i="1"/>
  <c r="AH1411" i="1"/>
  <c r="AH821" i="1"/>
  <c r="AH1242" i="1"/>
  <c r="AH501" i="1"/>
  <c r="AH175" i="1"/>
  <c r="AH562" i="1"/>
  <c r="AH430" i="1"/>
  <c r="AH484" i="1"/>
  <c r="AH1066" i="1"/>
  <c r="AH584" i="1"/>
  <c r="AH400" i="1"/>
  <c r="AH857" i="1"/>
  <c r="AH628" i="1"/>
  <c r="AH256" i="1"/>
  <c r="AH86" i="1"/>
  <c r="AH612" i="1"/>
  <c r="AH1189" i="1"/>
  <c r="AH94" i="1"/>
  <c r="AH884" i="1"/>
  <c r="AH424" i="1"/>
  <c r="AH1383" i="1"/>
  <c r="AH1526" i="1"/>
  <c r="AH1279" i="1"/>
  <c r="AH863" i="1"/>
  <c r="AH230" i="1"/>
  <c r="AH1000" i="1"/>
  <c r="AH1469" i="1"/>
  <c r="AH1467" i="1"/>
  <c r="AH375" i="1"/>
  <c r="AH1514" i="1"/>
  <c r="AH897" i="1"/>
  <c r="AH745" i="1"/>
  <c r="AH895" i="1"/>
  <c r="AH896" i="1"/>
  <c r="AH1087" i="1"/>
  <c r="AH1158" i="1"/>
  <c r="AH979" i="1"/>
  <c r="AH640" i="1"/>
  <c r="AH1434" i="1"/>
  <c r="AH558" i="1"/>
  <c r="AH1531" i="1"/>
  <c r="AH1674" i="1"/>
  <c r="AH1350" i="1"/>
  <c r="AH878" i="1"/>
  <c r="AH853" i="1"/>
  <c r="AH550" i="1"/>
  <c r="AH100" i="1"/>
  <c r="AH1505" i="1"/>
  <c r="AH1323" i="1"/>
  <c r="AH1270" i="1"/>
  <c r="AH482" i="1"/>
  <c r="AH842" i="1"/>
  <c r="AH521" i="1"/>
  <c r="AH659" i="1"/>
  <c r="AH1190" i="1"/>
  <c r="AH1346" i="1"/>
  <c r="AH147" i="1"/>
  <c r="AH988" i="1"/>
  <c r="AH512" i="1"/>
  <c r="AH1160" i="1"/>
  <c r="AH1448" i="1"/>
  <c r="AH680" i="1"/>
  <c r="AH889" i="1"/>
  <c r="AH966" i="1"/>
  <c r="AH458" i="1"/>
  <c r="AH1355" i="1"/>
  <c r="AH1244" i="1"/>
  <c r="AH548" i="1"/>
  <c r="AH97" i="1"/>
  <c r="AH540" i="1"/>
  <c r="AH1119" i="1"/>
  <c r="AH1179" i="1"/>
  <c r="AH177" i="1"/>
  <c r="AH485" i="1"/>
  <c r="AH632" i="1"/>
  <c r="AH532" i="1"/>
  <c r="AH1322" i="1"/>
  <c r="AH118" i="1"/>
  <c r="AH1170" i="1"/>
  <c r="AH150" i="1"/>
  <c r="AH552" i="1"/>
  <c r="AH479" i="1"/>
  <c r="AH1023" i="1"/>
  <c r="AH233" i="1"/>
  <c r="AH1600" i="1"/>
  <c r="AH454" i="1"/>
  <c r="AH179" i="1"/>
  <c r="AH139" i="1"/>
  <c r="AH535" i="1"/>
  <c r="AH460" i="1"/>
  <c r="AH56" i="1"/>
  <c r="AH1354" i="1"/>
  <c r="AH510" i="1"/>
  <c r="AH1173" i="1"/>
  <c r="AH1024" i="1"/>
  <c r="AH1395" i="1"/>
  <c r="AH1263" i="1"/>
  <c r="AH595" i="1"/>
  <c r="AH529" i="1"/>
  <c r="AH1356" i="1"/>
  <c r="AH741" i="1"/>
  <c r="AH513" i="1"/>
  <c r="AH1561" i="1"/>
  <c r="AH1198" i="1"/>
  <c r="AH508" i="1"/>
  <c r="AH531" i="1"/>
  <c r="AH1449" i="1"/>
  <c r="AH665" i="1"/>
  <c r="AH1330" i="1"/>
  <c r="AH841" i="1"/>
  <c r="AH1361" i="1"/>
  <c r="AH1040" i="1"/>
  <c r="AH88" i="1"/>
  <c r="AH117" i="1"/>
  <c r="AH1069" i="1"/>
  <c r="AH1281" i="1"/>
  <c r="AH1116" i="1"/>
  <c r="AH984" i="1"/>
  <c r="AH1076" i="1"/>
  <c r="AH819" i="1"/>
  <c r="AH1171" i="1"/>
  <c r="AH469" i="1"/>
  <c r="AH311" i="1"/>
  <c r="AH722" i="1"/>
  <c r="AH1188" i="1"/>
  <c r="AH573" i="1"/>
  <c r="AH832" i="1"/>
  <c r="AH880" i="1"/>
  <c r="AH194" i="1"/>
  <c r="AH199" i="1"/>
  <c r="AH669" i="1"/>
  <c r="AH136" i="1"/>
  <c r="AH116" i="1"/>
  <c r="AH106" i="1"/>
  <c r="AH1183" i="1"/>
  <c r="AH1300" i="1"/>
  <c r="AH451" i="1"/>
  <c r="AH89" i="1"/>
  <c r="AH1187" i="1"/>
  <c r="AH455" i="1"/>
  <c r="AH756" i="1"/>
  <c r="AH1199" i="1"/>
  <c r="AH449" i="1"/>
  <c r="AH452" i="1"/>
  <c r="AH520" i="1"/>
  <c r="AH1194" i="1"/>
  <c r="AH583" i="1"/>
  <c r="AH1192" i="1"/>
  <c r="AH1197" i="1"/>
  <c r="AH447" i="1"/>
  <c r="AH166" i="1"/>
  <c r="AH1200" i="1"/>
  <c r="AH81" i="1"/>
  <c r="AH1394" i="1"/>
  <c r="AH560" i="1"/>
  <c r="AH1211" i="1"/>
  <c r="AH229" i="1"/>
  <c r="AH1206" i="1"/>
  <c r="AH1317" i="1"/>
  <c r="AH1208" i="1"/>
  <c r="AH90" i="1"/>
  <c r="AH913" i="1"/>
  <c r="AH378" i="1"/>
  <c r="AH647" i="1"/>
  <c r="AH1212" i="1"/>
  <c r="AH867" i="1"/>
  <c r="AH705" i="1"/>
  <c r="AH1154" i="1"/>
  <c r="AH292" i="1"/>
  <c r="AH390" i="1"/>
  <c r="AH723" i="1"/>
  <c r="AH348" i="1"/>
  <c r="AH337" i="1"/>
  <c r="AH98" i="1"/>
  <c r="AH334" i="1"/>
  <c r="AH1331" i="1"/>
  <c r="AH429" i="1"/>
  <c r="AH784" i="1"/>
  <c r="AH1048" i="1"/>
  <c r="AH1491" i="1"/>
  <c r="AH1080" i="1"/>
  <c r="AH1051" i="1"/>
  <c r="AH766" i="1"/>
  <c r="AH122" i="1"/>
  <c r="AH1233" i="1"/>
  <c r="AH1234" i="1"/>
  <c r="AH1235" i="1"/>
  <c r="AH1550" i="1"/>
  <c r="AH428" i="1"/>
  <c r="AH992" i="1"/>
  <c r="AH170" i="1"/>
  <c r="AH1083" i="1"/>
  <c r="AH203" i="1"/>
  <c r="AH1257" i="1"/>
  <c r="AH487" i="1"/>
  <c r="AH1071" i="1"/>
  <c r="AH1047" i="1"/>
  <c r="AH671" i="1"/>
  <c r="AH111" i="1"/>
  <c r="AH283" i="1"/>
  <c r="AH1022" i="1"/>
  <c r="AH238" i="1"/>
  <c r="AH1117" i="1"/>
  <c r="AH82" i="1"/>
  <c r="AH235" i="1"/>
  <c r="AH467" i="1"/>
  <c r="AH610" i="1"/>
  <c r="AH1241" i="1"/>
  <c r="AH227" i="1"/>
  <c r="AH432" i="1"/>
  <c r="AH859" i="1"/>
  <c r="AH468" i="1"/>
  <c r="AH1114" i="1"/>
  <c r="AH317" i="1"/>
  <c r="AH470" i="1"/>
  <c r="AH1264" i="1"/>
  <c r="AH1005" i="1"/>
  <c r="AH815" i="1"/>
  <c r="AH502" i="1"/>
  <c r="AH331" i="1"/>
  <c r="AH448" i="1"/>
  <c r="AH173" i="1"/>
  <c r="AH571" i="1"/>
  <c r="AH363" i="1"/>
  <c r="AH1130" i="1"/>
  <c r="AH977" i="1"/>
  <c r="AH439" i="1"/>
  <c r="AH445" i="1"/>
  <c r="AH169" i="1"/>
  <c r="AH662" i="1"/>
  <c r="AH809" i="1"/>
  <c r="AH1280" i="1"/>
  <c r="AH631" i="1"/>
  <c r="AH953" i="1"/>
  <c r="AH543" i="1"/>
  <c r="AH457" i="1"/>
  <c r="AH426" i="1"/>
  <c r="AH1477" i="1"/>
  <c r="AH1029" i="1"/>
  <c r="AH436" i="1"/>
  <c r="AH1271" i="1"/>
  <c r="AH534" i="1"/>
  <c r="AH760" i="1"/>
  <c r="AH1148" i="1"/>
  <c r="AH1542" i="1"/>
  <c r="AH1121" i="1"/>
  <c r="AH1342" i="1"/>
  <c r="AH1522" i="1"/>
  <c r="AH138" i="1"/>
  <c r="AH1150" i="1"/>
  <c r="AH1299" i="1"/>
  <c r="AH1036" i="1"/>
  <c r="AH102" i="1"/>
  <c r="AH1534" i="1"/>
  <c r="AH414" i="1"/>
  <c r="AH962" i="1"/>
  <c r="AH92" i="1"/>
  <c r="AH1461" i="1"/>
  <c r="AH1666" i="1"/>
  <c r="AH1518" i="1"/>
  <c r="AH1203" i="1"/>
  <c r="AH1341" i="1"/>
  <c r="AH1032" i="1"/>
  <c r="AH489" i="1"/>
  <c r="AH1058" i="1"/>
  <c r="AH830" i="1"/>
  <c r="AH1181" i="1"/>
  <c r="AH87" i="1"/>
  <c r="AH1352" i="1"/>
  <c r="AH10" i="1"/>
  <c r="AH288" i="1"/>
  <c r="AH514" i="1"/>
  <c r="AH993" i="1"/>
  <c r="AH736" i="1"/>
  <c r="AH321" i="1"/>
  <c r="AH602" i="1"/>
  <c r="AH1228" i="1"/>
  <c r="AH1254" i="1"/>
  <c r="AH516" i="1"/>
  <c r="AH767" i="1"/>
  <c r="AH1485" i="1"/>
  <c r="AH391" i="1"/>
  <c r="AH1703" i="1"/>
  <c r="AH1498" i="1"/>
  <c r="AH561" i="1"/>
  <c r="AH1451" i="1"/>
  <c r="AH523" i="1"/>
  <c r="AH1286" i="1"/>
  <c r="AH885" i="1"/>
  <c r="AH1712" i="1"/>
  <c r="AH1339" i="1"/>
  <c r="AH1544" i="1"/>
  <c r="AH153" i="1"/>
  <c r="AH274" i="1"/>
  <c r="AH991" i="1"/>
  <c r="AH1344" i="1"/>
  <c r="AH1363" i="1"/>
  <c r="AH973" i="1"/>
  <c r="AH1109" i="1"/>
  <c r="AH838" i="1"/>
  <c r="AH881" i="1"/>
  <c r="AH1061" i="1"/>
  <c r="AH1349" i="1"/>
  <c r="AH996" i="1"/>
  <c r="AH684" i="1"/>
  <c r="AH1302" i="1"/>
  <c r="AH427" i="1"/>
  <c r="AH1037" i="1"/>
  <c r="AH576" i="1"/>
  <c r="AH413" i="1"/>
  <c r="AH237" i="1"/>
  <c r="AH1471" i="1"/>
  <c r="AH1290" i="1"/>
  <c r="AH1010" i="1"/>
  <c r="AH958" i="1"/>
  <c r="AH1364" i="1"/>
  <c r="AH1332" i="1"/>
  <c r="AH1366" i="1"/>
  <c r="AH57" i="1"/>
  <c r="AH1368" i="1"/>
  <c r="AH372" i="1"/>
  <c r="AH1289" i="1"/>
  <c r="AH980" i="1"/>
  <c r="AH727" i="1"/>
  <c r="AH1017" i="1"/>
  <c r="AH1374" i="1"/>
  <c r="AH883" i="1"/>
  <c r="AH443" i="1"/>
  <c r="AH1324" i="1"/>
  <c r="AH945" i="1"/>
  <c r="AH1379" i="1"/>
  <c r="AH405" i="1"/>
  <c r="AH1304" i="1"/>
  <c r="AH1267" i="1"/>
  <c r="AH1336" i="1"/>
  <c r="AH180" i="1"/>
  <c r="AH1273" i="1"/>
  <c r="AH441" i="1"/>
  <c r="AH1259" i="1"/>
  <c r="AH956" i="1"/>
  <c r="AH381" i="1"/>
  <c r="AH223" i="1"/>
  <c r="AH1391" i="1"/>
  <c r="AH1463" i="1"/>
  <c r="AH1169" i="1"/>
  <c r="AH1387" i="1"/>
  <c r="AH380" i="1"/>
  <c r="AH1396" i="1"/>
  <c r="AH1397" i="1"/>
  <c r="AH971" i="1"/>
  <c r="AH435" i="1"/>
  <c r="AH1400" i="1"/>
  <c r="AH1401" i="1"/>
  <c r="AH1191" i="1"/>
  <c r="AH392" i="1"/>
  <c r="AH1404" i="1"/>
  <c r="AH1052" i="1"/>
  <c r="AH1406" i="1"/>
  <c r="AH517" i="1"/>
  <c r="AH134" i="1"/>
  <c r="AH456" i="1"/>
  <c r="AH1417" i="1"/>
  <c r="AH1313" i="1"/>
  <c r="AH1412" i="1"/>
  <c r="AH1602" i="1"/>
  <c r="AH130" i="1"/>
  <c r="AH1440" i="1"/>
  <c r="AH1274" i="1"/>
  <c r="AH1603" i="1"/>
  <c r="AH96" i="1"/>
  <c r="AH1442" i="1"/>
  <c r="AH1420" i="1"/>
  <c r="AH404" i="1"/>
  <c r="AH383" i="1"/>
  <c r="AH379" i="1"/>
  <c r="AH1424" i="1"/>
  <c r="AH1410" i="1"/>
  <c r="AH1426" i="1"/>
  <c r="AH377" i="1"/>
  <c r="AH1283" i="1"/>
  <c r="AH1574" i="1"/>
  <c r="AH1430" i="1"/>
  <c r="AH1075" i="1"/>
  <c r="AH1219" i="1"/>
  <c r="AH1255" i="1"/>
  <c r="AH486" i="1"/>
  <c r="AH418" i="1"/>
  <c r="AH273" i="1"/>
  <c r="AH1547" i="1"/>
  <c r="AH541" i="1"/>
  <c r="AH1285" i="1"/>
  <c r="AH172" i="1"/>
  <c r="AH1441" i="1"/>
  <c r="AH1240" i="1"/>
  <c r="AH1073" i="1"/>
  <c r="AH262" i="1"/>
  <c r="AH1508" i="1"/>
  <c r="AH232" i="1"/>
  <c r="AH384" i="1"/>
  <c r="AH1297" i="1"/>
  <c r="AH346" i="1"/>
  <c r="AH1055" i="1"/>
  <c r="AH387" i="1"/>
  <c r="AH1573" i="1"/>
  <c r="AH1398" i="1"/>
  <c r="AH1509" i="1"/>
  <c r="AH1455" i="1"/>
  <c r="AH904" i="1"/>
  <c r="AH1084" i="1"/>
  <c r="AH1510" i="1"/>
  <c r="AH1459" i="1"/>
  <c r="AH358" i="1"/>
  <c r="AH104" i="1"/>
  <c r="AH1021" i="1"/>
  <c r="AH976" i="1"/>
  <c r="AH268" i="1"/>
  <c r="AH538" i="1"/>
  <c r="AH1176" i="1"/>
  <c r="AH344" i="1"/>
  <c r="AH126" i="1"/>
  <c r="AH507" i="1"/>
  <c r="AH184" i="1"/>
  <c r="AH433" i="1"/>
  <c r="AH893" i="1"/>
  <c r="AH1462" i="1"/>
  <c r="AH374" i="1"/>
  <c r="AH577" i="1"/>
  <c r="AH359" i="1"/>
  <c r="AH1002" i="1"/>
  <c r="AH553" i="1"/>
  <c r="AH1479" i="1"/>
  <c r="AH555" i="1"/>
  <c r="AH1481" i="1"/>
  <c r="AH1482" i="1"/>
  <c r="AH284" i="1"/>
  <c r="AH394" i="1"/>
  <c r="AH442" i="1"/>
  <c r="AH1486" i="1"/>
  <c r="AH1487" i="1"/>
  <c r="AH967" i="1"/>
  <c r="AH408" i="1"/>
  <c r="AH526" i="1"/>
  <c r="AH152" i="1"/>
  <c r="AH1492" i="1"/>
  <c r="AH329" i="1"/>
  <c r="AH564" i="1"/>
  <c r="AH472" i="1"/>
  <c r="AH294" i="1"/>
  <c r="AH338" i="1"/>
  <c r="AH366" i="1"/>
  <c r="AH1499" i="1"/>
  <c r="AH438" i="1"/>
  <c r="AH1501" i="1"/>
  <c r="AH308" i="1"/>
  <c r="AH1503" i="1"/>
  <c r="AH140" i="1"/>
  <c r="AH453" i="1"/>
  <c r="AH1093" i="1"/>
  <c r="AH371" i="1"/>
  <c r="AH154" i="1"/>
  <c r="AH1014" i="1"/>
  <c r="AH309" i="1"/>
  <c r="AH369" i="1"/>
  <c r="AH1512" i="1"/>
  <c r="AH336" i="1"/>
  <c r="AH1100" i="1"/>
  <c r="AH190" i="1"/>
  <c r="AH1516" i="1"/>
  <c r="AH1517" i="1"/>
  <c r="AH291" i="1"/>
  <c r="AH1519" i="1"/>
  <c r="AH304" i="1"/>
  <c r="AH986" i="1"/>
  <c r="AH393" i="1"/>
  <c r="AH290" i="1"/>
  <c r="AH1524" i="1"/>
  <c r="AH1525" i="1"/>
  <c r="AH58" i="1"/>
  <c r="AH1527" i="1"/>
  <c r="AH1528" i="1"/>
  <c r="AH1529" i="1"/>
  <c r="AH1530" i="1"/>
  <c r="AH269" i="1"/>
  <c r="AH271" i="1"/>
  <c r="AH1533" i="1"/>
  <c r="AH440" i="1"/>
  <c r="AH1535" i="1"/>
  <c r="AH261" i="1"/>
  <c r="AH1537" i="1"/>
  <c r="AH370" i="1"/>
  <c r="AH201" i="1"/>
  <c r="AH59" i="1"/>
  <c r="AH85" i="1"/>
  <c r="AH985" i="1"/>
  <c r="AH280" i="1"/>
  <c r="AH322" i="1"/>
  <c r="AH1545" i="1"/>
  <c r="AH353" i="1"/>
  <c r="AH354" i="1"/>
  <c r="AH1548" i="1"/>
  <c r="AH1549" i="1"/>
  <c r="AH324" i="1"/>
  <c r="AH176" i="1"/>
  <c r="AH1552" i="1"/>
  <c r="AH204" i="1"/>
  <c r="AH1554" i="1"/>
  <c r="AH340" i="1"/>
  <c r="AH1556" i="1"/>
  <c r="AH1557" i="1"/>
  <c r="AH1558" i="1"/>
  <c r="AH163" i="1"/>
  <c r="AH1560" i="1"/>
  <c r="AH861" i="1"/>
  <c r="AH1562" i="1"/>
  <c r="AH1563" i="1"/>
  <c r="AH1564" i="1"/>
  <c r="AH1565" i="1"/>
  <c r="AH1566" i="1"/>
  <c r="AH1567" i="1"/>
  <c r="AH434" i="1"/>
  <c r="AH1569" i="1"/>
  <c r="AH365" i="1"/>
  <c r="AH355" i="1"/>
  <c r="AH927" i="1"/>
  <c r="AH928" i="1"/>
  <c r="AH929" i="1"/>
  <c r="AH341" i="1"/>
  <c r="AH989" i="1"/>
  <c r="AH990" i="1"/>
  <c r="AH342" i="1"/>
  <c r="AH249" i="1"/>
  <c r="AH306" i="1"/>
  <c r="AH307" i="1"/>
  <c r="AH1582" i="1"/>
  <c r="AH318" i="1"/>
  <c r="AH1584" i="1"/>
  <c r="AH301" i="1"/>
  <c r="AH1586" i="1"/>
  <c r="AH1587" i="1"/>
  <c r="AH423" i="1"/>
  <c r="AH1589" i="1"/>
  <c r="AH1590" i="1"/>
  <c r="AH1591" i="1"/>
  <c r="AH1592" i="1"/>
  <c r="AH1593" i="1"/>
  <c r="AH1594" i="1"/>
  <c r="AH1595" i="1"/>
  <c r="AH162" i="1"/>
  <c r="AH191" i="1"/>
  <c r="AH101" i="1"/>
  <c r="AH1599" i="1"/>
  <c r="AH234" i="1"/>
  <c r="AH287" i="1"/>
  <c r="AH148" i="1"/>
  <c r="AH903" i="1"/>
  <c r="AH1604" i="1"/>
  <c r="AH1605" i="1"/>
  <c r="AH1606" i="1"/>
  <c r="AH244" i="1"/>
  <c r="AH78" i="1"/>
  <c r="AH1609" i="1"/>
  <c r="AH1610" i="1"/>
  <c r="AH1611" i="1"/>
  <c r="AH314" i="1"/>
  <c r="AH137" i="1"/>
  <c r="AH1614" i="1"/>
  <c r="AH1615" i="1"/>
  <c r="AH1616" i="1"/>
  <c r="AH1617" i="1"/>
  <c r="AH1618" i="1"/>
  <c r="AH60" i="1"/>
  <c r="AH1620" i="1"/>
  <c r="AH1621" i="1"/>
  <c r="AH13" i="1"/>
  <c r="AH1623" i="1"/>
  <c r="AH1624" i="1"/>
  <c r="AH61" i="1"/>
  <c r="AH62" i="1"/>
  <c r="AH1627" i="1"/>
  <c r="AH1628" i="1"/>
  <c r="AH1629" i="1"/>
  <c r="AH1630" i="1"/>
  <c r="AH63" i="1"/>
  <c r="AH83" i="1"/>
  <c r="AH1633" i="1"/>
  <c r="AH1634" i="1"/>
  <c r="AH1635" i="1"/>
  <c r="AH1636" i="1"/>
  <c r="AH1637" i="1"/>
  <c r="AH1638" i="1"/>
  <c r="AH1639" i="1"/>
  <c r="AH64" i="1"/>
  <c r="AH65" i="1"/>
  <c r="AH66" i="1"/>
  <c r="AH1643" i="1"/>
  <c r="AH16" i="1"/>
  <c r="AH18" i="1"/>
  <c r="AH1646" i="1"/>
  <c r="AH1647" i="1"/>
  <c r="AH1648" i="1"/>
  <c r="AH1649" i="1"/>
  <c r="AH1650" i="1"/>
  <c r="AH14" i="1"/>
  <c r="AH1652" i="1"/>
  <c r="AH1653" i="1"/>
  <c r="AH1654" i="1"/>
  <c r="AH1655" i="1"/>
  <c r="AH1656" i="1"/>
  <c r="AH1657" i="1"/>
  <c r="AH1658" i="1"/>
  <c r="AH1659" i="1"/>
  <c r="AH1660" i="1"/>
  <c r="AH1661" i="1"/>
  <c r="AH1662" i="1"/>
  <c r="AH1663" i="1"/>
  <c r="AH1664" i="1"/>
  <c r="AH1665" i="1"/>
  <c r="AH12" i="1"/>
  <c r="AH1667" i="1"/>
  <c r="AH67" i="1"/>
  <c r="AH1669" i="1"/>
  <c r="AH1670" i="1"/>
  <c r="AH68" i="1"/>
  <c r="AH1672" i="1"/>
  <c r="AH1673" i="1"/>
  <c r="AH93" i="1"/>
  <c r="AH1675" i="1"/>
  <c r="AH1676" i="1"/>
  <c r="AH1677" i="1"/>
  <c r="AH1678" i="1"/>
  <c r="AH1679" i="1"/>
  <c r="AH69" i="1"/>
  <c r="AH1681" i="1"/>
  <c r="AH1682" i="1"/>
  <c r="AH1683" i="1"/>
  <c r="AH1684" i="1"/>
  <c r="AH1685" i="1"/>
  <c r="AH1686" i="1"/>
  <c r="AH1687" i="1"/>
  <c r="AH1688" i="1"/>
  <c r="AH1689" i="1"/>
  <c r="AH19" i="1"/>
  <c r="AH1691" i="1"/>
  <c r="AH1692" i="1"/>
  <c r="AH1693" i="1"/>
  <c r="AH1694" i="1"/>
  <c r="AH1695" i="1"/>
  <c r="AH1696" i="1"/>
  <c r="AH1697" i="1"/>
  <c r="AH1698" i="1"/>
  <c r="AH1699" i="1"/>
  <c r="AH1700" i="1"/>
  <c r="AH1701" i="1"/>
  <c r="AH1702" i="1"/>
  <c r="AH20" i="1"/>
  <c r="AH1704" i="1"/>
  <c r="AH1705" i="1"/>
  <c r="AH1706" i="1"/>
  <c r="AH1707" i="1"/>
  <c r="AH1708" i="1"/>
  <c r="AH1709" i="1"/>
  <c r="AH1710" i="1"/>
  <c r="AH1711" i="1"/>
  <c r="AH17" i="1"/>
  <c r="AH15" i="1"/>
  <c r="AH1714" i="1"/>
  <c r="AH1715" i="1"/>
  <c r="AH1716" i="1"/>
  <c r="AH1717" i="1"/>
  <c r="AH1718" i="1"/>
  <c r="AH1719" i="1"/>
  <c r="AH1720" i="1"/>
  <c r="AH70" i="1"/>
  <c r="AH11" i="1"/>
  <c r="AH1723" i="1"/>
  <c r="AH1724" i="1"/>
  <c r="AH1725" i="1"/>
  <c r="AH1726" i="1"/>
  <c r="AH1727" i="1"/>
  <c r="AH1728" i="1"/>
  <c r="AH1729" i="1"/>
  <c r="AH1730" i="1"/>
  <c r="AH1731" i="1"/>
  <c r="AH1732" i="1"/>
  <c r="AH1733" i="1"/>
  <c r="AH1734" i="1"/>
  <c r="AH1735" i="1"/>
  <c r="AH71" i="1"/>
  <c r="AH1737" i="1"/>
  <c r="AH1738" i="1"/>
  <c r="AH1739" i="1"/>
  <c r="AH1740" i="1"/>
  <c r="AH1741" i="1"/>
  <c r="AH1742" i="1"/>
  <c r="AH1743" i="1"/>
  <c r="AH1744" i="1"/>
  <c r="AH1745" i="1"/>
  <c r="AH1746" i="1"/>
  <c r="AH72" i="1"/>
  <c r="AH1748" i="1"/>
  <c r="AH1749" i="1"/>
  <c r="AH1750" i="1"/>
  <c r="AH1751" i="1"/>
  <c r="AH1752" i="1"/>
  <c r="AH73" i="1"/>
  <c r="AH74" i="1"/>
  <c r="AH1755" i="1"/>
  <c r="AH1756" i="1"/>
  <c r="AH1757" i="1"/>
  <c r="AH1758" i="1"/>
  <c r="AH1759" i="1"/>
  <c r="AH1760" i="1"/>
  <c r="AH75"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76"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F127" i="1" a="1"/>
  <c r="AF127" i="1" s="1"/>
  <c r="AG127" i="1" s="1"/>
  <c r="AF1382" i="1" a="1"/>
  <c r="AF1382" i="1" s="1"/>
  <c r="AG1382" i="1" s="1"/>
  <c r="AF367" i="1" a="1"/>
  <c r="AF367" i="1" s="1"/>
  <c r="AG367" i="1" s="1"/>
  <c r="AF877" i="1" a="1"/>
  <c r="AF877" i="1" s="1"/>
  <c r="AG877" i="1" s="1"/>
  <c r="AF224" i="1" a="1"/>
  <c r="AF224" i="1" s="1"/>
  <c r="AG224" i="1" s="1"/>
  <c r="AF123" i="1" a="1"/>
  <c r="AF123" i="1" s="1"/>
  <c r="AG123" i="1" s="1"/>
  <c r="AF909" i="1" a="1"/>
  <c r="AF909" i="1" s="1"/>
  <c r="AG909" i="1" s="1"/>
  <c r="AF1433" i="1" a="1"/>
  <c r="AF1433" i="1" s="1"/>
  <c r="AG1433" i="1" s="1"/>
  <c r="AF787" i="1" a="1"/>
  <c r="AF787" i="1" s="1"/>
  <c r="AG787" i="1" s="1"/>
  <c r="AF944" i="1" a="1"/>
  <c r="AF944" i="1" s="1"/>
  <c r="AG944" i="1" s="1"/>
  <c r="AF1402" i="1" a="1"/>
  <c r="AF1402" i="1" s="1"/>
  <c r="AG1402" i="1" s="1"/>
  <c r="AF403" i="1" a="1"/>
  <c r="AF403" i="1" s="1"/>
  <c r="AG403" i="1" s="1"/>
  <c r="AF530" i="1" a="1"/>
  <c r="AF530" i="1" s="1"/>
  <c r="AG530" i="1" s="1"/>
  <c r="AF228" i="1" a="1"/>
  <c r="AF228" i="1" s="1"/>
  <c r="AG228" i="1" s="1"/>
  <c r="AF156" i="1" a="1"/>
  <c r="AF156" i="1" s="1"/>
  <c r="AG156" i="1" s="1"/>
  <c r="AF1284" i="1" a="1"/>
  <c r="AF1284" i="1" s="1"/>
  <c r="AG1284" i="1" s="1"/>
  <c r="AF749" i="1" a="1"/>
  <c r="AF749" i="1" s="1"/>
  <c r="AG749" i="1" s="1"/>
  <c r="AF892" i="1" a="1"/>
  <c r="AF892" i="1" s="1"/>
  <c r="AG892" i="1" s="1"/>
  <c r="AF970" i="1" a="1"/>
  <c r="AF970" i="1" s="1"/>
  <c r="AG970" i="1" s="1"/>
  <c r="AF1039" i="1" a="1"/>
  <c r="AF1039" i="1" s="1"/>
  <c r="AG1039" i="1" s="1"/>
  <c r="AF326" i="1" a="1"/>
  <c r="AF326" i="1" s="1"/>
  <c r="AG326" i="1" s="1"/>
  <c r="AF1320" i="1" a="1"/>
  <c r="AF1320" i="1" s="1"/>
  <c r="AG1320" i="1" s="1"/>
  <c r="AF1318" i="1" a="1"/>
  <c r="AF1318" i="1" s="1"/>
  <c r="AG1318" i="1" s="1"/>
  <c r="AF798" i="1" a="1"/>
  <c r="AF798" i="1" s="1"/>
  <c r="AG798" i="1" s="1"/>
  <c r="AF807" i="1" a="1"/>
  <c r="AF807" i="1" s="1"/>
  <c r="AG807" i="1" s="1"/>
  <c r="AF1577" i="1" a="1"/>
  <c r="AF1577" i="1" s="1"/>
  <c r="AG1577" i="1" s="1"/>
  <c r="AF1581" i="1" a="1"/>
  <c r="AF1581" i="1" s="1"/>
  <c r="AG1581" i="1" s="1"/>
  <c r="AF1578" i="1" a="1"/>
  <c r="AF1578" i="1" s="1"/>
  <c r="AG1578" i="1" s="1"/>
  <c r="AF833" i="1" a="1"/>
  <c r="AF833" i="1" s="1"/>
  <c r="AG833" i="1" s="1"/>
  <c r="AF931" i="1" a="1"/>
  <c r="AF931" i="1" s="1"/>
  <c r="AG931" i="1" s="1"/>
  <c r="AF1454" i="1" a="1"/>
  <c r="AF1454" i="1" s="1"/>
  <c r="AG1454" i="1" s="1"/>
  <c r="AF1107" i="1" a="1"/>
  <c r="AF1107" i="1" s="1"/>
  <c r="AG1107" i="1" s="1"/>
  <c r="AF1056" i="1" a="1"/>
  <c r="AF1056" i="1" s="1"/>
  <c r="AG1056" i="1" s="1"/>
  <c r="AF1268" i="1" a="1"/>
  <c r="AF1268" i="1" s="1"/>
  <c r="AG1268" i="1" s="1"/>
  <c r="AF898" i="1" a="1"/>
  <c r="AF898" i="1" s="1"/>
  <c r="AG898" i="1" s="1"/>
  <c r="AF1064" i="1" a="1"/>
  <c r="AF1064" i="1" s="1"/>
  <c r="AG1064" i="1" s="1"/>
  <c r="AF774" i="1" a="1"/>
  <c r="AF774" i="1" s="1"/>
  <c r="AG774" i="1" s="1"/>
  <c r="AF775" i="1" a="1"/>
  <c r="AF775" i="1" s="1"/>
  <c r="AG775" i="1" s="1"/>
  <c r="AF335" i="1" a="1"/>
  <c r="AF335" i="1" s="1"/>
  <c r="AG335" i="1" s="1"/>
  <c r="AF1252" i="1" a="1"/>
  <c r="AF1252" i="1" s="1"/>
  <c r="AG1252" i="1" s="1"/>
  <c r="AF1086" i="1" a="1"/>
  <c r="AF1086" i="1" s="1"/>
  <c r="AG1086" i="1" s="1"/>
  <c r="AF726" i="1" a="1"/>
  <c r="AF726" i="1" s="1"/>
  <c r="AG726" i="1" s="1"/>
  <c r="AF1576" i="1" a="1"/>
  <c r="AF1576" i="1" s="1"/>
  <c r="AG1576" i="1" s="1"/>
  <c r="AF964" i="1" a="1"/>
  <c r="AF964" i="1" s="1"/>
  <c r="AG964" i="1" s="1"/>
  <c r="AF908" i="1" a="1"/>
  <c r="AF908" i="1" s="1"/>
  <c r="AG908" i="1" s="1"/>
  <c r="AF444" i="1" a="1"/>
  <c r="AF444" i="1" s="1"/>
  <c r="AG444" i="1" s="1"/>
  <c r="AF396" i="1" a="1"/>
  <c r="AF396" i="1" s="1"/>
  <c r="AG396" i="1" s="1"/>
  <c r="AF715" i="1" a="1"/>
  <c r="AF715" i="1" s="1"/>
  <c r="AG715" i="1" s="1"/>
  <c r="AF701" i="1" a="1"/>
  <c r="AF701" i="1" s="1"/>
  <c r="AG701" i="1" s="1"/>
  <c r="AF1090" i="1" a="1"/>
  <c r="AF1090" i="1" s="1"/>
  <c r="AG1090" i="1" s="1"/>
  <c r="AF1098" i="1" a="1"/>
  <c r="AF1098" i="1" s="1"/>
  <c r="AG1098" i="1" s="1"/>
  <c r="AF386" i="1" a="1"/>
  <c r="AF386" i="1" s="1"/>
  <c r="AG386" i="1" s="1"/>
  <c r="AF119" i="1" a="1"/>
  <c r="AF119" i="1" s="1"/>
  <c r="AG119" i="1" s="1"/>
  <c r="AF1218" i="1" a="1"/>
  <c r="AF1218" i="1" s="1"/>
  <c r="AG1218" i="1" s="1"/>
  <c r="AF496" i="1" a="1"/>
  <c r="AF496" i="1" s="1"/>
  <c r="AG496" i="1" s="1"/>
  <c r="AF1367" i="1" a="1"/>
  <c r="AF1367" i="1" s="1"/>
  <c r="AG1367" i="1" s="1"/>
  <c r="AF1671" i="1" a="1"/>
  <c r="AF1671" i="1" s="1"/>
  <c r="AG1671" i="1" s="1"/>
  <c r="AF975" i="1" a="1"/>
  <c r="AF975" i="1" s="1"/>
  <c r="AG975" i="1" s="1"/>
  <c r="AF1680" i="1" a="1"/>
  <c r="AF1680" i="1" s="1"/>
  <c r="AG1680" i="1" s="1"/>
  <c r="AF797" i="1" a="1"/>
  <c r="AF797" i="1" s="1"/>
  <c r="AG797" i="1" s="1"/>
  <c r="AF120" i="1" a="1"/>
  <c r="AF120" i="1" s="1"/>
  <c r="AG120" i="1" s="1"/>
  <c r="AF744" i="1" a="1"/>
  <c r="AF744" i="1" s="1"/>
  <c r="AG744" i="1" s="1"/>
  <c r="AF1172" i="1" a="1"/>
  <c r="AF1172" i="1" s="1"/>
  <c r="AG1172" i="1" s="1"/>
  <c r="AF554" i="1" a="1"/>
  <c r="AF554" i="1" s="1"/>
  <c r="AG554" i="1" s="1"/>
  <c r="AF899" i="1" a="1"/>
  <c r="AF899" i="1" s="1"/>
  <c r="AG899" i="1" s="1"/>
  <c r="AF464" i="1" a="1"/>
  <c r="AF464" i="1" s="1"/>
  <c r="AG464" i="1" s="1"/>
  <c r="AF921" i="1" a="1"/>
  <c r="AF921" i="1" s="1"/>
  <c r="AG921" i="1" s="1"/>
  <c r="AF217" i="1" a="1"/>
  <c r="AF217" i="1" s="1"/>
  <c r="AG217" i="1" s="1"/>
  <c r="AF135" i="1" a="1"/>
  <c r="AF135" i="1" s="1"/>
  <c r="AG135" i="1" s="1"/>
  <c r="AF695" i="1" a="1"/>
  <c r="AF695" i="1" s="1"/>
  <c r="AG695" i="1" s="1"/>
  <c r="AF1260" i="1" a="1"/>
  <c r="AF1260" i="1" s="1"/>
  <c r="AG1260" i="1" s="1"/>
  <c r="AF214" i="1" a="1"/>
  <c r="AF214" i="1" s="1"/>
  <c r="AG214" i="1" s="1"/>
  <c r="AF362" i="1" a="1"/>
  <c r="AF362" i="1" s="1"/>
  <c r="AG362" i="1" s="1"/>
  <c r="AF1418" i="1" a="1"/>
  <c r="AF1418" i="1" s="1"/>
  <c r="AG1418" i="1" s="1"/>
  <c r="AF165" i="1" a="1"/>
  <c r="AF165" i="1" s="1"/>
  <c r="AG165" i="1" s="1"/>
  <c r="AF202" i="1" a="1"/>
  <c r="AF202" i="1" s="1"/>
  <c r="AG202" i="1" s="1"/>
  <c r="AF1439" i="1" a="1"/>
  <c r="AF1439" i="1" s="1"/>
  <c r="AG1439" i="1" s="1"/>
  <c r="AF1142" i="1" a="1"/>
  <c r="AF1142" i="1" s="1"/>
  <c r="AG1142" i="1" s="1"/>
  <c r="AF272" i="1" a="1"/>
  <c r="AF272" i="1" s="1"/>
  <c r="AG272" i="1" s="1"/>
  <c r="AF696" i="1" a="1"/>
  <c r="AF696" i="1" s="1"/>
  <c r="AG696" i="1" s="1"/>
  <c r="AF144" i="1" a="1"/>
  <c r="AF144" i="1" s="1"/>
  <c r="AG144" i="1" s="1"/>
  <c r="AF747" i="1" a="1"/>
  <c r="AF747" i="1" s="1"/>
  <c r="AG747" i="1" s="1"/>
  <c r="AF732" i="1" a="1"/>
  <c r="AF732" i="1" s="1"/>
  <c r="AG732" i="1" s="1"/>
  <c r="AF1168" i="1" a="1"/>
  <c r="AF1168" i="1" s="1"/>
  <c r="AG1168" i="1" s="1"/>
  <c r="AF1038" i="1" a="1"/>
  <c r="AF1038" i="1" s="1"/>
  <c r="AG1038" i="1" s="1"/>
  <c r="AF1141" i="1" a="1"/>
  <c r="AF1141" i="1" s="1"/>
  <c r="AG1141" i="1" s="1"/>
  <c r="AF1077" i="1" a="1"/>
  <c r="AF1077" i="1" s="1"/>
  <c r="AG1077" i="1" s="1"/>
  <c r="AF955" i="1" a="1"/>
  <c r="AF955" i="1" s="1"/>
  <c r="AG955" i="1" s="1"/>
  <c r="AF226" i="1" a="1"/>
  <c r="AF226" i="1" s="1"/>
  <c r="AG226" i="1" s="1"/>
  <c r="AF1553" i="1" a="1"/>
  <c r="AF1553" i="1" s="1"/>
  <c r="AG1553" i="1" s="1"/>
  <c r="AF1301" i="1" a="1"/>
  <c r="AF1301" i="1" s="1"/>
  <c r="AG1301" i="1" s="1"/>
  <c r="AF1351" i="1" a="1"/>
  <c r="AF1351" i="1" s="1"/>
  <c r="AG1351" i="1" s="1"/>
  <c r="AF1174" i="1" a="1"/>
  <c r="AF1174" i="1" s="1"/>
  <c r="AG1174" i="1" s="1"/>
  <c r="AF1266" i="1" a="1"/>
  <c r="AF1266" i="1" s="1"/>
  <c r="AG1266" i="1" s="1"/>
  <c r="AF21" i="1" a="1"/>
  <c r="AF21" i="1" s="1"/>
  <c r="AG21" i="1" s="1"/>
  <c r="AF1072" i="1" a="1"/>
  <c r="AF1072" i="1" s="1"/>
  <c r="AG1072" i="1" s="1"/>
  <c r="AF361" i="1" a="1"/>
  <c r="AF361" i="1" s="1"/>
  <c r="AG361" i="1" s="1"/>
  <c r="AF1243" i="1" a="1"/>
  <c r="AF1243" i="1" s="1"/>
  <c r="AG1243" i="1" s="1"/>
  <c r="AF22" i="1" a="1"/>
  <c r="AF22" i="1" s="1"/>
  <c r="AG22" i="1" s="1"/>
  <c r="AF23" i="1" a="1"/>
  <c r="AF23" i="1" s="1"/>
  <c r="AG23" i="1" s="1"/>
  <c r="AF24" i="1" a="1"/>
  <c r="AF24" i="1" s="1"/>
  <c r="AG24" i="1" s="1"/>
  <c r="AF1736" i="1" a="1"/>
  <c r="AF1736" i="1" s="1"/>
  <c r="AG1736" i="1" s="1"/>
  <c r="AF847" i="1" a="1"/>
  <c r="AF847" i="1" s="1"/>
  <c r="AG847" i="1" s="1"/>
  <c r="AF113" i="1" a="1"/>
  <c r="AF113" i="1" s="1"/>
  <c r="AG113" i="1" s="1"/>
  <c r="AF1414" i="1" a="1"/>
  <c r="AF1414" i="1" s="1"/>
  <c r="AG1414" i="1" s="1"/>
  <c r="AF1415" i="1" a="1"/>
  <c r="AF1415" i="1" s="1"/>
  <c r="AG1415" i="1" s="1"/>
  <c r="AF709" i="1" a="1"/>
  <c r="AF709" i="1" s="1"/>
  <c r="AG709" i="1" s="1"/>
  <c r="AF742" i="1" a="1"/>
  <c r="AF742" i="1" s="1"/>
  <c r="AG742" i="1" s="1"/>
  <c r="AF999" i="1" a="1"/>
  <c r="AF999" i="1" s="1"/>
  <c r="AG999" i="1" s="1"/>
  <c r="AF851" i="1" a="1"/>
  <c r="AF851" i="1" s="1"/>
  <c r="AG851" i="1" s="1"/>
  <c r="AF1484" i="1" a="1"/>
  <c r="AF1484" i="1" s="1"/>
  <c r="AG1484" i="1" s="1"/>
  <c r="AF858" i="1" a="1"/>
  <c r="AF858" i="1" s="1"/>
  <c r="AG858" i="1" s="1"/>
  <c r="AF1035" i="1" a="1"/>
  <c r="AF1035" i="1" s="1"/>
  <c r="AG1035" i="1" s="1"/>
  <c r="AF831" i="1" a="1"/>
  <c r="AF831" i="1" s="1"/>
  <c r="AG831" i="1" s="1"/>
  <c r="AF785" i="1" a="1"/>
  <c r="AF785" i="1" s="1"/>
  <c r="AG785" i="1" s="1"/>
  <c r="AF1143" i="1" a="1"/>
  <c r="AF1143" i="1" s="1"/>
  <c r="AG1143" i="1" s="1"/>
  <c r="AF1152" i="1" a="1"/>
  <c r="AF1152" i="1" s="1"/>
  <c r="AG1152" i="1" s="1"/>
  <c r="AF694" i="1" a="1"/>
  <c r="AF694" i="1" s="1"/>
  <c r="AG694" i="1" s="1"/>
  <c r="AF128" i="1" a="1"/>
  <c r="AF128" i="1" s="1"/>
  <c r="AG128" i="1" s="1"/>
  <c r="AF129" i="1" a="1"/>
  <c r="AF129" i="1" s="1"/>
  <c r="AG129" i="1" s="1"/>
  <c r="AF142" i="1" a="1"/>
  <c r="AF142" i="1" s="1"/>
  <c r="AG142" i="1" s="1"/>
  <c r="AF266" i="1" a="1"/>
  <c r="AF266" i="1" s="1"/>
  <c r="AG266" i="1" s="1"/>
  <c r="AF25" i="1" a="1"/>
  <c r="AF25" i="1" s="1"/>
  <c r="AG25" i="1" s="1"/>
  <c r="AF1333" i="1" a="1"/>
  <c r="AF1333" i="1" s="1"/>
  <c r="AG1333" i="1" s="1"/>
  <c r="AF398" i="1" a="1"/>
  <c r="AF398" i="1" s="1"/>
  <c r="AG398" i="1" s="1"/>
  <c r="AF267" i="1" a="1"/>
  <c r="AF267" i="1" s="1"/>
  <c r="AG267" i="1" s="1"/>
  <c r="AF719" i="1" a="1"/>
  <c r="AF719" i="1" s="1"/>
  <c r="AG719" i="1" s="1"/>
  <c r="AF330" i="1" a="1"/>
  <c r="AF330" i="1" s="1"/>
  <c r="AG330" i="1" s="1"/>
  <c r="AF1115" i="1" a="1"/>
  <c r="AF1115" i="1" s="1"/>
  <c r="AG1115" i="1" s="1"/>
  <c r="AF26" i="1" a="1"/>
  <c r="AF26" i="1" s="1"/>
  <c r="AG26" i="1" s="1"/>
  <c r="AF490" i="1" a="1"/>
  <c r="AF490" i="1" s="1"/>
  <c r="AG490" i="1" s="1"/>
  <c r="AF27" i="1" a="1"/>
  <c r="AF27" i="1" s="1"/>
  <c r="AG27" i="1" s="1"/>
  <c r="AF281" i="1" a="1"/>
  <c r="AF281" i="1" s="1"/>
  <c r="AG281" i="1" s="1"/>
  <c r="AF79" i="1" a="1"/>
  <c r="AF79" i="1" s="1"/>
  <c r="AG79" i="1" s="1"/>
  <c r="AF1298" i="1" a="1"/>
  <c r="AF1298" i="1" s="1"/>
  <c r="AG1298" i="1" s="1"/>
  <c r="AF574" i="1" a="1"/>
  <c r="AF574" i="1" s="1"/>
  <c r="AG574" i="1" s="1"/>
  <c r="AF960" i="1" a="1"/>
  <c r="AF960" i="1" s="1"/>
  <c r="AG960" i="1" s="1"/>
  <c r="AF1215" i="1" a="1"/>
  <c r="AF1215" i="1" s="1"/>
  <c r="AG1215" i="1" s="1"/>
  <c r="AF848" i="1" a="1"/>
  <c r="AF848" i="1" s="1"/>
  <c r="AG848" i="1" s="1"/>
  <c r="AF1250" i="1" a="1"/>
  <c r="AF1250" i="1" s="1"/>
  <c r="AG1250" i="1" s="1"/>
  <c r="AF957" i="1" a="1"/>
  <c r="AF957" i="1" s="1"/>
  <c r="AG957" i="1" s="1"/>
  <c r="AF158" i="1" a="1"/>
  <c r="AF158" i="1" s="1"/>
  <c r="AG158" i="1" s="1"/>
  <c r="AF779" i="1" a="1"/>
  <c r="AF779" i="1" s="1"/>
  <c r="AG779" i="1" s="1"/>
  <c r="AF415" i="1" a="1"/>
  <c r="AF415" i="1" s="1"/>
  <c r="AG415" i="1" s="1"/>
  <c r="AF1347" i="1" a="1"/>
  <c r="AF1347" i="1" s="1"/>
  <c r="AG1347" i="1" s="1"/>
  <c r="AF1431" i="1" a="1"/>
  <c r="AF1431" i="1" s="1"/>
  <c r="AG1431" i="1" s="1"/>
  <c r="AF1164" i="1" a="1"/>
  <c r="AF1164" i="1" s="1"/>
  <c r="AG1164" i="1" s="1"/>
  <c r="AF823" i="1" a="1"/>
  <c r="AF823" i="1" s="1"/>
  <c r="AG823" i="1" s="1"/>
  <c r="AF1348" i="1" a="1"/>
  <c r="AF1348" i="1" s="1"/>
  <c r="AG1348" i="1" s="1"/>
  <c r="AF845" i="1" a="1"/>
  <c r="AF845" i="1" s="1"/>
  <c r="AG845" i="1" s="1"/>
  <c r="AF360" i="1" a="1"/>
  <c r="AF360" i="1" s="1"/>
  <c r="AG360" i="1" s="1"/>
  <c r="AF1074" i="1" a="1"/>
  <c r="AF1074" i="1" s="1"/>
  <c r="AG1074" i="1" s="1"/>
  <c r="AF635" i="1" a="1"/>
  <c r="AF635" i="1" s="1"/>
  <c r="AG635" i="1" s="1"/>
  <c r="AF1437" i="1" a="1"/>
  <c r="AF1437" i="1" s="1"/>
  <c r="AG1437" i="1" s="1"/>
  <c r="AF906" i="1" a="1"/>
  <c r="AF906" i="1" s="1"/>
  <c r="AG906" i="1" s="1"/>
  <c r="AF1570" i="1" a="1"/>
  <c r="AF1570" i="1" s="1"/>
  <c r="AG1570" i="1" s="1"/>
  <c r="AF693" i="1" a="1"/>
  <c r="AF693" i="1" s="1"/>
  <c r="AG693" i="1" s="1"/>
  <c r="AF1314" i="1" a="1"/>
  <c r="AF1314" i="1" s="1"/>
  <c r="AG1314" i="1" s="1"/>
  <c r="AF1295" i="1" a="1"/>
  <c r="AF1295" i="1" s="1"/>
  <c r="AG1295" i="1" s="1"/>
  <c r="AF1044" i="1" a="1"/>
  <c r="AF1044" i="1" s="1"/>
  <c r="AG1044" i="1" s="1"/>
  <c r="AF994" i="1" a="1"/>
  <c r="AF994" i="1" s="1"/>
  <c r="AG994" i="1" s="1"/>
  <c r="AF240" i="1" a="1"/>
  <c r="AF240" i="1" s="1"/>
  <c r="AG240" i="1" s="1"/>
  <c r="AF231" i="1" a="1"/>
  <c r="AF231" i="1" s="1"/>
  <c r="AG231" i="1" s="1"/>
  <c r="AF114" i="1" a="1"/>
  <c r="AF114" i="1" s="1"/>
  <c r="AG114" i="1" s="1"/>
  <c r="AF633" i="1" a="1"/>
  <c r="AF633" i="1" s="1"/>
  <c r="AG633" i="1" s="1"/>
  <c r="AF1261" i="1" a="1"/>
  <c r="AF1261" i="1" s="1"/>
  <c r="AG1261" i="1" s="1"/>
  <c r="AF937" i="1" a="1"/>
  <c r="AF937" i="1" s="1"/>
  <c r="AG937" i="1" s="1"/>
  <c r="AF1262" i="1" a="1"/>
  <c r="AF1262" i="1" s="1"/>
  <c r="AG1262" i="1" s="1"/>
  <c r="AF1146" i="1" a="1"/>
  <c r="AF1146" i="1" s="1"/>
  <c r="AG1146" i="1" s="1"/>
  <c r="AF181" i="1" a="1"/>
  <c r="AF181" i="1" s="1"/>
  <c r="AG181" i="1" s="1"/>
  <c r="AF399" i="1" a="1"/>
  <c r="AF399" i="1" s="1"/>
  <c r="AG399" i="1" s="1"/>
  <c r="AF1249" i="1" a="1"/>
  <c r="AF1249" i="1" s="1"/>
  <c r="AG1249" i="1" s="1"/>
  <c r="AF1327" i="1" a="1"/>
  <c r="AF1327" i="1" s="1"/>
  <c r="AG1327" i="1" s="1"/>
  <c r="AF1078" i="1" a="1"/>
  <c r="AF1078" i="1" s="1"/>
  <c r="AG1078" i="1" s="1"/>
  <c r="AF888" i="1" a="1"/>
  <c r="AF888" i="1" s="1"/>
  <c r="AG888" i="1" s="1"/>
  <c r="AF707" i="1" a="1"/>
  <c r="AF707" i="1" s="1"/>
  <c r="AG707" i="1" s="1"/>
  <c r="AF1062" i="1" a="1"/>
  <c r="AF1062" i="1" s="1"/>
  <c r="AG1062" i="1" s="1"/>
  <c r="AF28" i="1" a="1"/>
  <c r="AF28" i="1" s="1"/>
  <c r="AG28" i="1" s="1"/>
  <c r="AF401" i="1" a="1"/>
  <c r="AF401" i="1" s="1"/>
  <c r="AG401" i="1" s="1"/>
  <c r="AF1474" i="1" a="1"/>
  <c r="AF1474" i="1" s="1"/>
  <c r="AG1474" i="1" s="1"/>
  <c r="AF1110" i="1" a="1"/>
  <c r="AF1110" i="1" s="1"/>
  <c r="AG1110" i="1" s="1"/>
  <c r="AF968" i="1" a="1"/>
  <c r="AF968" i="1" s="1"/>
  <c r="AG968" i="1" s="1"/>
  <c r="AF1579" i="1" a="1"/>
  <c r="AF1579" i="1" s="1"/>
  <c r="AG1579" i="1" s="1"/>
  <c r="AF1468" i="1" a="1"/>
  <c r="AF1468" i="1" s="1"/>
  <c r="AG1468" i="1" s="1"/>
  <c r="AF679" i="1" a="1"/>
  <c r="AF679" i="1" s="1"/>
  <c r="AG679" i="1" s="1"/>
  <c r="AF1027" i="1" a="1"/>
  <c r="AF1027" i="1" s="1"/>
  <c r="AG1027" i="1" s="1"/>
  <c r="AF295" i="1" a="1"/>
  <c r="AF295" i="1" s="1"/>
  <c r="AG295" i="1" s="1"/>
  <c r="AF780" i="1" a="1"/>
  <c r="AF780" i="1" s="1"/>
  <c r="AG780" i="1" s="1"/>
  <c r="AF1161" i="1" a="1"/>
  <c r="AF1161" i="1" s="1"/>
  <c r="AG1161" i="1" s="1"/>
  <c r="AF915" i="1" a="1"/>
  <c r="AF915" i="1" s="1"/>
  <c r="AG915" i="1" s="1"/>
  <c r="AF729" i="1" a="1"/>
  <c r="AF729" i="1" s="1"/>
  <c r="AG729" i="1" s="1"/>
  <c r="AF786" i="1" a="1"/>
  <c r="AF786" i="1" s="1"/>
  <c r="AG786" i="1" s="1"/>
  <c r="AF879" i="1" a="1"/>
  <c r="AF879" i="1" s="1"/>
  <c r="AG879" i="1" s="1"/>
  <c r="AF1195" i="1" a="1"/>
  <c r="AF1195" i="1" s="1"/>
  <c r="AG1195" i="1" s="1"/>
  <c r="AF1145" i="1" a="1"/>
  <c r="AF1145" i="1" s="1"/>
  <c r="AG1145" i="1" s="1"/>
  <c r="AF875" i="1" a="1"/>
  <c r="AF875" i="1" s="1"/>
  <c r="AG875" i="1" s="1"/>
  <c r="AF1546" i="1" a="1"/>
  <c r="AF1546" i="1" s="1"/>
  <c r="AG1546" i="1" s="1"/>
  <c r="AF625" i="1" a="1"/>
  <c r="AF625" i="1" s="1"/>
  <c r="AG625" i="1" s="1"/>
  <c r="AF716" i="1" a="1"/>
  <c r="AF716" i="1" s="1"/>
  <c r="AG716" i="1" s="1"/>
  <c r="AF77" i="1" a="1"/>
  <c r="AF77" i="1" s="1"/>
  <c r="AG77" i="1" s="1"/>
  <c r="AF99" i="1" a="1"/>
  <c r="AF99" i="1" s="1"/>
  <c r="AG99" i="1" s="1"/>
  <c r="AF947" i="1" a="1"/>
  <c r="AF947" i="1" s="1"/>
  <c r="AG947" i="1" s="1"/>
  <c r="AF683" i="1" a="1"/>
  <c r="AF683" i="1" s="1"/>
  <c r="AG683" i="1" s="1"/>
  <c r="AF666" i="1" a="1"/>
  <c r="AF666" i="1" s="1"/>
  <c r="AG666" i="1" s="1"/>
  <c r="AF737" i="1" a="1"/>
  <c r="AF737" i="1" s="1"/>
  <c r="AG737" i="1" s="1"/>
  <c r="AF1033" i="1" a="1"/>
  <c r="AF1033" i="1" s="1"/>
  <c r="AG1033" i="1" s="1"/>
  <c r="AF1133" i="1" a="1"/>
  <c r="AF1133" i="1" s="1"/>
  <c r="AG1133" i="1" s="1"/>
  <c r="AF247" i="1" a="1"/>
  <c r="AF247" i="1" s="1"/>
  <c r="AG247" i="1" s="1"/>
  <c r="AF320" i="1" a="1"/>
  <c r="AF320" i="1" s="1"/>
  <c r="AG320" i="1" s="1"/>
  <c r="AF160" i="1" a="1"/>
  <c r="AF160" i="1" s="1"/>
  <c r="AG160" i="1" s="1"/>
  <c r="AF777" i="1" a="1"/>
  <c r="AF777" i="1" s="1"/>
  <c r="AG777" i="1" s="1"/>
  <c r="AF1423" i="1" a="1"/>
  <c r="AF1423" i="1" s="1"/>
  <c r="AG1423" i="1" s="1"/>
  <c r="AF218" i="1" a="1"/>
  <c r="AF218" i="1" s="1"/>
  <c r="AG218" i="1" s="1"/>
  <c r="AF450" i="1" a="1"/>
  <c r="AF450" i="1" s="1"/>
  <c r="AG450" i="1" s="1"/>
  <c r="AF197" i="1" a="1"/>
  <c r="AF197" i="1" s="1"/>
  <c r="AG197" i="1" s="1"/>
  <c r="AF670" i="1" a="1"/>
  <c r="AF670" i="1" s="1"/>
  <c r="AG670" i="1" s="1"/>
  <c r="AF1601" i="1" a="1"/>
  <c r="AF1601" i="1" s="1"/>
  <c r="AG1601" i="1" s="1"/>
  <c r="AF112" i="1" a="1"/>
  <c r="AF112" i="1" s="1"/>
  <c r="AG112" i="1" s="1"/>
  <c r="AF198" i="1" a="1"/>
  <c r="AF198" i="1" s="1"/>
  <c r="AG198" i="1" s="1"/>
  <c r="AF241" i="1" a="1"/>
  <c r="AF241" i="1" s="1"/>
  <c r="AG241" i="1" s="1"/>
  <c r="AF1641" i="1" a="1"/>
  <c r="AF1641" i="1" s="1"/>
  <c r="AG1641" i="1" s="1"/>
  <c r="AF638" i="1" a="1"/>
  <c r="AF638" i="1" s="1"/>
  <c r="AG638" i="1" s="1"/>
  <c r="AF277" i="1" a="1"/>
  <c r="AF277" i="1" s="1"/>
  <c r="AG277" i="1" s="1"/>
  <c r="AF1483" i="1" a="1"/>
  <c r="AF1483" i="1" s="1"/>
  <c r="AG1483" i="1" s="1"/>
  <c r="AF29" i="1" a="1"/>
  <c r="AF29" i="1" s="1"/>
  <c r="AG29" i="1" s="1"/>
  <c r="AF1070" i="1" a="1"/>
  <c r="AF1070" i="1" s="1"/>
  <c r="AG1070" i="1" s="1"/>
  <c r="AF236" i="1" a="1"/>
  <c r="AF236" i="1" s="1"/>
  <c r="AG236" i="1" s="1"/>
  <c r="AF894" i="1" a="1"/>
  <c r="AF894" i="1" s="1"/>
  <c r="AG894" i="1" s="1"/>
  <c r="AF1622" i="1" a="1"/>
  <c r="AF1622" i="1" s="1"/>
  <c r="AG1622" i="1" s="1"/>
  <c r="AF242" i="1" a="1"/>
  <c r="AF242" i="1" s="1"/>
  <c r="AG242" i="1" s="1"/>
  <c r="AF1369" i="1" a="1"/>
  <c r="AF1369" i="1" s="1"/>
  <c r="AG1369" i="1" s="1"/>
  <c r="AF983" i="1" a="1"/>
  <c r="AF983" i="1" s="1"/>
  <c r="AG983" i="1" s="1"/>
  <c r="AF887" i="1" a="1"/>
  <c r="AF887" i="1" s="1"/>
  <c r="AG887" i="1" s="1"/>
  <c r="AF622" i="1" a="1"/>
  <c r="AF622" i="1" s="1"/>
  <c r="AG622" i="1" s="1"/>
  <c r="AF1293" i="1" a="1"/>
  <c r="AF1293" i="1" s="1"/>
  <c r="AG1293" i="1" s="1"/>
  <c r="AF289" i="1" a="1"/>
  <c r="AF289" i="1" s="1"/>
  <c r="AG289" i="1" s="1"/>
  <c r="AF771" i="1" a="1"/>
  <c r="AF771" i="1" s="1"/>
  <c r="AG771" i="1" s="1"/>
  <c r="AF1166" i="1" a="1"/>
  <c r="AF1166" i="1" s="1"/>
  <c r="AG1166" i="1" s="1"/>
  <c r="AF946" i="1" a="1"/>
  <c r="AF946" i="1" s="1"/>
  <c r="AG946" i="1" s="1"/>
  <c r="AF800" i="1" a="1"/>
  <c r="AF800" i="1" s="1"/>
  <c r="AG800" i="1" s="1"/>
  <c r="AF1151" i="1" a="1"/>
  <c r="AF1151" i="1" s="1"/>
  <c r="AG1151" i="1" s="1"/>
  <c r="AF922" i="1" a="1"/>
  <c r="AF922" i="1" s="1"/>
  <c r="AG922" i="1" s="1"/>
  <c r="AF1165" i="1" a="1"/>
  <c r="AF1165" i="1" s="1"/>
  <c r="AG1165" i="1" s="1"/>
  <c r="AF1019" i="1" a="1"/>
  <c r="AF1019" i="1" s="1"/>
  <c r="AG1019" i="1" s="1"/>
  <c r="AF1144" i="1" a="1"/>
  <c r="AF1144" i="1" s="1"/>
  <c r="AG1144" i="1" s="1"/>
  <c r="AF143" i="1" a="1"/>
  <c r="AF143" i="1" s="1"/>
  <c r="AG143" i="1" s="1"/>
  <c r="AF239" i="1" a="1"/>
  <c r="AF239" i="1" s="1"/>
  <c r="AG239" i="1" s="1"/>
  <c r="AF108" i="1" a="1"/>
  <c r="AF108" i="1" s="1"/>
  <c r="AG108" i="1" s="1"/>
  <c r="AF1180" i="1" a="1"/>
  <c r="AF1180" i="1" s="1"/>
  <c r="AG1180" i="1" s="1"/>
  <c r="AF828" i="1" a="1"/>
  <c r="AF828" i="1" s="1"/>
  <c r="AG828" i="1" s="1"/>
  <c r="AF769" i="1" a="1"/>
  <c r="AF769" i="1" s="1"/>
  <c r="AG769" i="1" s="1"/>
  <c r="AF352" i="1" a="1"/>
  <c r="AF352" i="1" s="1"/>
  <c r="AG352" i="1" s="1"/>
  <c r="AF1139" i="1" a="1"/>
  <c r="AF1139" i="1" s="1"/>
  <c r="AG1139" i="1" s="1"/>
  <c r="AF1465" i="1" a="1"/>
  <c r="AF1465" i="1" s="1"/>
  <c r="AG1465" i="1" s="1"/>
  <c r="AF1111" i="1" a="1"/>
  <c r="AF1111" i="1" s="1"/>
  <c r="AG1111" i="1" s="1"/>
  <c r="AF951" i="1" a="1"/>
  <c r="AF951" i="1" s="1"/>
  <c r="AG951" i="1" s="1"/>
  <c r="AF1127" i="1" a="1"/>
  <c r="AF1127" i="1" s="1"/>
  <c r="AG1127" i="1" s="1"/>
  <c r="AF791" i="1" a="1"/>
  <c r="AF791" i="1" s="1"/>
  <c r="AG791" i="1" s="1"/>
  <c r="AF668" i="1" a="1"/>
  <c r="AF668" i="1" s="1"/>
  <c r="AG668" i="1" s="1"/>
  <c r="AF312" i="1" a="1"/>
  <c r="AF312" i="1" s="1"/>
  <c r="AG312" i="1" s="1"/>
  <c r="AF1232" i="1" a="1"/>
  <c r="AF1232" i="1" s="1"/>
  <c r="AG1232" i="1" s="1"/>
  <c r="AF840" i="1" a="1"/>
  <c r="AF840" i="1" s="1"/>
  <c r="AG840" i="1" s="1"/>
  <c r="AF1140" i="1" a="1"/>
  <c r="AF1140" i="1" s="1"/>
  <c r="AG1140" i="1" s="1"/>
  <c r="AF943" i="1" a="1"/>
  <c r="AF943" i="1" s="1"/>
  <c r="AG943" i="1" s="1"/>
  <c r="AF1328" i="1" a="1"/>
  <c r="AF1328" i="1" s="1"/>
  <c r="AG1328" i="1" s="1"/>
  <c r="AF125" i="1" a="1"/>
  <c r="AF125" i="1" s="1"/>
  <c r="AG125" i="1" s="1"/>
  <c r="AF121" i="1" a="1"/>
  <c r="AF121" i="1" s="1"/>
  <c r="AG121" i="1" s="1"/>
  <c r="AF382" i="1" a="1"/>
  <c r="AF382" i="1" s="1"/>
  <c r="AG382" i="1" s="1"/>
  <c r="AF1105" i="1" a="1"/>
  <c r="AF1105" i="1" s="1"/>
  <c r="AG1105" i="1" s="1"/>
  <c r="AF1097" i="1" a="1"/>
  <c r="AF1097" i="1" s="1"/>
  <c r="AG1097" i="1" s="1"/>
  <c r="AF614" i="1" a="1"/>
  <c r="AF614" i="1" s="1"/>
  <c r="AG614" i="1" s="1"/>
  <c r="AF626" i="1" a="1"/>
  <c r="AF626" i="1" s="1"/>
  <c r="AG626" i="1" s="1"/>
  <c r="AF1473" i="1" a="1"/>
  <c r="AF1473" i="1" s="1"/>
  <c r="AG1473" i="1" s="1"/>
  <c r="AF1472" i="1" a="1"/>
  <c r="AF1472" i="1" s="1"/>
  <c r="AG1472" i="1" s="1"/>
  <c r="AF1222" i="1" a="1"/>
  <c r="AF1222" i="1" s="1"/>
  <c r="AG1222" i="1" s="1"/>
  <c r="AF1011" i="1" a="1"/>
  <c r="AF1011" i="1" s="1"/>
  <c r="AG1011" i="1" s="1"/>
  <c r="AF935" i="1" a="1"/>
  <c r="AF935" i="1" s="1"/>
  <c r="AG935" i="1" s="1"/>
  <c r="AF364" i="1" a="1"/>
  <c r="AF364" i="1" s="1"/>
  <c r="AG364" i="1" s="1"/>
  <c r="AF870" i="1" a="1"/>
  <c r="AF870" i="1" s="1"/>
  <c r="AG870" i="1" s="1"/>
  <c r="AF824" i="1" a="1"/>
  <c r="AF824" i="1" s="1"/>
  <c r="AG824" i="1" s="1"/>
  <c r="AF926" i="1" a="1"/>
  <c r="AF926" i="1" s="1"/>
  <c r="AG926" i="1" s="1"/>
  <c r="AF161" i="1" a="1"/>
  <c r="AF161" i="1" s="1"/>
  <c r="AG161" i="1" s="1"/>
  <c r="AF205" i="1" a="1"/>
  <c r="AF205" i="1" s="1"/>
  <c r="AG205" i="1" s="1"/>
  <c r="AF1123" i="1" a="1"/>
  <c r="AF1123" i="1" s="1"/>
  <c r="AG1123" i="1" s="1"/>
  <c r="AF1583" i="1" a="1"/>
  <c r="AF1583" i="1" s="1"/>
  <c r="AG1583" i="1" s="1"/>
  <c r="AF225" i="1" a="1"/>
  <c r="AF225" i="1" s="1"/>
  <c r="AG225" i="1" s="1"/>
  <c r="AF972" i="1" a="1"/>
  <c r="AF972" i="1" s="1"/>
  <c r="AG972" i="1" s="1"/>
  <c r="AF1385" i="1" a="1"/>
  <c r="AF1385" i="1" s="1"/>
  <c r="AG1385" i="1" s="1"/>
  <c r="AF159" i="1" a="1"/>
  <c r="AF159" i="1" s="1"/>
  <c r="AG159" i="1" s="1"/>
  <c r="AF1504" i="1" a="1"/>
  <c r="AF1504" i="1" s="1"/>
  <c r="AG1504" i="1" s="1"/>
  <c r="AF315" i="1" a="1"/>
  <c r="AF315" i="1" s="1"/>
  <c r="AG315" i="1" s="1"/>
  <c r="AF653" i="1" a="1"/>
  <c r="AF653" i="1" s="1"/>
  <c r="AG653" i="1" s="1"/>
  <c r="AF349" i="1" a="1"/>
  <c r="AF349" i="1" s="1"/>
  <c r="AG349" i="1" s="1"/>
  <c r="AF303" i="1" a="1"/>
  <c r="AF303" i="1" s="1"/>
  <c r="AG303" i="1" s="1"/>
  <c r="AF1092" i="1" a="1"/>
  <c r="AF1092" i="1" s="1"/>
  <c r="AG1092" i="1" s="1"/>
  <c r="AF924" i="1" a="1"/>
  <c r="AF924" i="1" s="1"/>
  <c r="AG924" i="1" s="1"/>
  <c r="AF368" i="1" a="1"/>
  <c r="AF368" i="1" s="1"/>
  <c r="AG368" i="1" s="1"/>
  <c r="AF505" i="1" a="1"/>
  <c r="AF505" i="1" s="1"/>
  <c r="AG505" i="1" s="1"/>
  <c r="AF1495" i="1" a="1"/>
  <c r="AF1495" i="1" s="1"/>
  <c r="AG1495" i="1" s="1"/>
  <c r="AF149" i="1" a="1"/>
  <c r="AF149" i="1" s="1"/>
  <c r="AG149" i="1" s="1"/>
  <c r="AF907" i="1" a="1"/>
  <c r="AF907" i="1" s="1"/>
  <c r="AG907" i="1" s="1"/>
  <c r="AF478" i="1" a="1"/>
  <c r="AF478" i="1" s="1"/>
  <c r="AG478" i="1" s="1"/>
  <c r="AF874" i="1" a="1"/>
  <c r="AF874" i="1" s="1"/>
  <c r="AG874" i="1" s="1"/>
  <c r="AF1124" i="1" a="1"/>
  <c r="AF1124" i="1" s="1"/>
  <c r="AG1124" i="1" s="1"/>
  <c r="AF1496" i="1" a="1"/>
  <c r="AF1496" i="1" s="1"/>
  <c r="AG1496" i="1" s="1"/>
  <c r="AF829" i="1" a="1"/>
  <c r="AF829" i="1" s="1"/>
  <c r="AG829" i="1" s="1"/>
  <c r="AF998" i="1" a="1"/>
  <c r="AF998" i="1" s="1"/>
  <c r="AG998" i="1" s="1"/>
  <c r="AF1063" i="1" a="1"/>
  <c r="AF1063" i="1" s="1"/>
  <c r="AG1063" i="1" s="1"/>
  <c r="AF773" i="1" a="1"/>
  <c r="AF773" i="1" s="1"/>
  <c r="AG773" i="1" s="1"/>
  <c r="AF1393" i="1" a="1"/>
  <c r="AF1393" i="1" s="1"/>
  <c r="AG1393" i="1" s="1"/>
  <c r="AF751" i="1" a="1"/>
  <c r="AF751" i="1" s="1"/>
  <c r="AG751" i="1" s="1"/>
  <c r="AF852" i="1" a="1"/>
  <c r="AF852" i="1" s="1"/>
  <c r="AG852" i="1" s="1"/>
  <c r="AF1094" i="1" a="1"/>
  <c r="AF1094" i="1" s="1"/>
  <c r="AG1094" i="1" s="1"/>
  <c r="AF1378" i="1" a="1"/>
  <c r="AF1378" i="1" s="1"/>
  <c r="AG1378" i="1" s="1"/>
  <c r="AF131" i="1" a="1"/>
  <c r="AF131" i="1" s="1"/>
  <c r="AG131" i="1" s="1"/>
  <c r="AF735" i="1" a="1"/>
  <c r="AF735" i="1" s="1"/>
  <c r="AG735" i="1" s="1"/>
  <c r="AF1269" i="1" a="1"/>
  <c r="AF1269" i="1" s="1"/>
  <c r="AG1269" i="1" s="1"/>
  <c r="AF1555" i="1" a="1"/>
  <c r="AF1555" i="1" s="1"/>
  <c r="AG1555" i="1" s="1"/>
  <c r="AF145" i="1" a="1"/>
  <c r="AF145" i="1" s="1"/>
  <c r="AG145" i="1" s="1"/>
  <c r="AF588" i="1" a="1"/>
  <c r="AF588" i="1" s="1"/>
  <c r="AG588" i="1" s="1"/>
  <c r="AF1122" i="1" a="1"/>
  <c r="AF1122" i="1" s="1"/>
  <c r="AG1122" i="1" s="1"/>
  <c r="AF721" i="1" a="1"/>
  <c r="AF721" i="1" s="1"/>
  <c r="AG721" i="1" s="1"/>
  <c r="AF1085" i="1" a="1"/>
  <c r="AF1085" i="1" s="1"/>
  <c r="AG1085" i="1" s="1"/>
  <c r="AF325" i="1" a="1"/>
  <c r="AF325" i="1" s="1"/>
  <c r="AG325" i="1" s="1"/>
  <c r="AF733" i="1" a="1"/>
  <c r="AF733" i="1" s="1"/>
  <c r="AG733" i="1" s="1"/>
  <c r="AF925" i="1" a="1"/>
  <c r="AF925" i="1" s="1"/>
  <c r="AG925" i="1" s="1"/>
  <c r="AF459" i="1" a="1"/>
  <c r="AF459" i="1" s="1"/>
  <c r="AG459" i="1" s="1"/>
  <c r="AF1104" i="1" a="1"/>
  <c r="AF1104" i="1" s="1"/>
  <c r="AG1104" i="1" s="1"/>
  <c r="AF1326" i="1" a="1"/>
  <c r="AF1326" i="1" s="1"/>
  <c r="AG1326" i="1" s="1"/>
  <c r="AF339" i="1" a="1"/>
  <c r="AF339" i="1" s="1"/>
  <c r="AG339" i="1" s="1"/>
  <c r="AF698" i="1" a="1"/>
  <c r="AF698" i="1" s="1"/>
  <c r="AG698" i="1" s="1"/>
  <c r="AF755" i="1" a="1"/>
  <c r="AF755" i="1" s="1"/>
  <c r="AG755" i="1" s="1"/>
  <c r="AF923" i="1" a="1"/>
  <c r="AF923" i="1" s="1"/>
  <c r="AG923" i="1" s="1"/>
  <c r="AF350" i="1" a="1"/>
  <c r="AF350" i="1" s="1"/>
  <c r="AG350" i="1" s="1"/>
  <c r="AF1405" i="1" a="1"/>
  <c r="AF1405" i="1" s="1"/>
  <c r="AG1405" i="1" s="1"/>
  <c r="AF30" i="1" a="1"/>
  <c r="AF30" i="1" s="1"/>
  <c r="AG30" i="1" s="1"/>
  <c r="AF251" i="1" a="1"/>
  <c r="AF251" i="1" s="1"/>
  <c r="AG251" i="1" s="1"/>
  <c r="AF919" i="1" a="1"/>
  <c r="AF919" i="1" s="1"/>
  <c r="AG919" i="1" s="1"/>
  <c r="AF1690" i="1" a="1"/>
  <c r="AF1690" i="1" s="1"/>
  <c r="AG1690" i="1" s="1"/>
  <c r="AF663" i="1" a="1"/>
  <c r="AF663" i="1" s="1"/>
  <c r="AG663" i="1" s="1"/>
  <c r="AF713" i="1" a="1"/>
  <c r="AF713" i="1" s="1"/>
  <c r="AG713" i="1" s="1"/>
  <c r="AF1065" i="1" a="1"/>
  <c r="AF1065" i="1" s="1"/>
  <c r="AG1065" i="1" s="1"/>
  <c r="AF882" i="1" a="1"/>
  <c r="AF882" i="1" s="1"/>
  <c r="AG882" i="1" s="1"/>
  <c r="AF243" i="1" a="1"/>
  <c r="AF243" i="1" s="1"/>
  <c r="AG243" i="1" s="1"/>
  <c r="AF1287" i="1" a="1"/>
  <c r="AF1287" i="1" s="1"/>
  <c r="AG1287" i="1" s="1"/>
  <c r="AF31" i="1" a="1"/>
  <c r="AF31" i="1" s="1"/>
  <c r="AG31" i="1" s="1"/>
  <c r="AF890" i="1" a="1"/>
  <c r="AF890" i="1" s="1"/>
  <c r="AG890" i="1" s="1"/>
  <c r="AF1004" i="1" a="1"/>
  <c r="AF1004" i="1" s="1"/>
  <c r="AG1004" i="1" s="1"/>
  <c r="AF168" i="1" a="1"/>
  <c r="AF168" i="1" s="1"/>
  <c r="AG168" i="1" s="1"/>
  <c r="AF585" i="1" a="1"/>
  <c r="AF585" i="1" s="1"/>
  <c r="AG585" i="1" s="1"/>
  <c r="AF347" i="1" a="1"/>
  <c r="AF347" i="1" s="1"/>
  <c r="AG347" i="1" s="1"/>
  <c r="AF667" i="1" a="1"/>
  <c r="AF667" i="1" s="1"/>
  <c r="AG667" i="1" s="1"/>
  <c r="AF1054" i="1" a="1"/>
  <c r="AF1054" i="1" s="1"/>
  <c r="AG1054" i="1" s="1"/>
  <c r="AF407" i="1" a="1"/>
  <c r="AF407" i="1" s="1"/>
  <c r="AG407" i="1" s="1"/>
  <c r="AF1193" i="1" a="1"/>
  <c r="AF1193" i="1" s="1"/>
  <c r="AG1193" i="1" s="1"/>
  <c r="AF32" i="1" a="1"/>
  <c r="AF32" i="1" s="1"/>
  <c r="AG32" i="1" s="1"/>
  <c r="AF776" i="1" a="1"/>
  <c r="AF776" i="1" s="1"/>
  <c r="AG776" i="1" s="1"/>
  <c r="AF795" i="1" a="1"/>
  <c r="AF795" i="1" s="1"/>
  <c r="AG795" i="1" s="1"/>
  <c r="AF1497" i="1" a="1"/>
  <c r="AF1497" i="1" s="1"/>
  <c r="AG1497" i="1" s="1"/>
  <c r="AF539" i="1" a="1"/>
  <c r="AF539" i="1" s="1"/>
  <c r="AG539" i="1" s="1"/>
  <c r="AF1196" i="1" a="1"/>
  <c r="AF1196" i="1" s="1"/>
  <c r="AG1196" i="1" s="1"/>
  <c r="AF1377" i="1" a="1"/>
  <c r="AF1377" i="1" s="1"/>
  <c r="AG1377" i="1" s="1"/>
  <c r="AF252" i="1" a="1"/>
  <c r="AF252" i="1" s="1"/>
  <c r="AG252" i="1" s="1"/>
  <c r="AF1067" i="1" a="1"/>
  <c r="AF1067" i="1" s="1"/>
  <c r="AG1067" i="1" s="1"/>
  <c r="AF1619" i="1" a="1"/>
  <c r="AF1619" i="1" s="1"/>
  <c r="AG1619" i="1" s="1"/>
  <c r="AF1480" i="1" a="1"/>
  <c r="AF1480" i="1" s="1"/>
  <c r="AG1480" i="1" s="1"/>
  <c r="AF920" i="1" a="1"/>
  <c r="AF920" i="1" s="1"/>
  <c r="AG920" i="1" s="1"/>
  <c r="AF270" i="1" a="1"/>
  <c r="AF270" i="1" s="1"/>
  <c r="AG270" i="1" s="1"/>
  <c r="AF1129" i="1" a="1"/>
  <c r="AF1129" i="1" s="1"/>
  <c r="AG1129" i="1" s="1"/>
  <c r="AF475" i="1" a="1"/>
  <c r="AF475" i="1" s="1"/>
  <c r="AG475" i="1" s="1"/>
  <c r="AF1338" i="1" a="1"/>
  <c r="AF1338" i="1" s="1"/>
  <c r="AG1338" i="1" s="1"/>
  <c r="AF422" i="1" a="1"/>
  <c r="AF422" i="1" s="1"/>
  <c r="AG422" i="1" s="1"/>
  <c r="AF1213" i="1" a="1"/>
  <c r="AF1213" i="1" s="1"/>
  <c r="AG1213" i="1" s="1"/>
  <c r="AF1177" i="1" a="1"/>
  <c r="AF1177" i="1" s="1"/>
  <c r="AG1177" i="1" s="1"/>
  <c r="AF738" i="1" a="1"/>
  <c r="AF738" i="1" s="1"/>
  <c r="AG738" i="1" s="1"/>
  <c r="AF1493" i="1" a="1"/>
  <c r="AF1493" i="1" s="1"/>
  <c r="AG1493" i="1" s="1"/>
  <c r="AF860" i="1" a="1"/>
  <c r="AF860" i="1" s="1"/>
  <c r="AG860" i="1" s="1"/>
  <c r="AF1457" i="1" a="1"/>
  <c r="AF1457" i="1" s="1"/>
  <c r="AG1457" i="1" s="1"/>
  <c r="AF639" i="1" a="1"/>
  <c r="AF639" i="1" s="1"/>
  <c r="AG639" i="1" s="1"/>
  <c r="AF743" i="1" a="1"/>
  <c r="AF743" i="1" s="1"/>
  <c r="AG743" i="1" s="1"/>
  <c r="AF1334" i="1" a="1"/>
  <c r="AF1334" i="1" s="1"/>
  <c r="AG1334" i="1" s="1"/>
  <c r="AF178" i="1" a="1"/>
  <c r="AF178" i="1" s="1"/>
  <c r="AG178" i="1" s="1"/>
  <c r="AF33" i="1" a="1"/>
  <c r="AF33" i="1" s="1"/>
  <c r="AG33" i="1" s="1"/>
  <c r="AF591" i="1" a="1"/>
  <c r="AF591" i="1" s="1"/>
  <c r="AG591" i="1" s="1"/>
  <c r="AF1311" i="1" a="1"/>
  <c r="AF1311" i="1" s="1"/>
  <c r="AG1311" i="1" s="1"/>
  <c r="AF1275" i="1" a="1"/>
  <c r="AF1275" i="1" s="1"/>
  <c r="AG1275" i="1" s="1"/>
  <c r="AF1118" i="1" a="1"/>
  <c r="AF1118" i="1" s="1"/>
  <c r="AG1118" i="1" s="1"/>
  <c r="AF1245" i="1" a="1"/>
  <c r="AF1245" i="1" s="1"/>
  <c r="AG1245" i="1" s="1"/>
  <c r="AF711" i="1" a="1"/>
  <c r="AF711" i="1" s="1"/>
  <c r="AG711" i="1" s="1"/>
  <c r="AF1540" i="1" a="1"/>
  <c r="AF1540" i="1" s="1"/>
  <c r="AG1540" i="1" s="1"/>
  <c r="AF728" i="1" a="1"/>
  <c r="AF728" i="1" s="1"/>
  <c r="AG728" i="1" s="1"/>
  <c r="AF302" i="1" a="1"/>
  <c r="AF302" i="1" s="1"/>
  <c r="AG302" i="1" s="1"/>
  <c r="AF1207" i="1" a="1"/>
  <c r="AF1207" i="1" s="1"/>
  <c r="AG1207" i="1" s="1"/>
  <c r="AF323" i="1" a="1"/>
  <c r="AF323" i="1" s="1"/>
  <c r="AG323" i="1" s="1"/>
  <c r="AF969" i="1" a="1"/>
  <c r="AF969" i="1" s="1"/>
  <c r="AG969" i="1" s="1"/>
  <c r="AF603" i="1" a="1"/>
  <c r="AF603" i="1" s="1"/>
  <c r="AG603" i="1" s="1"/>
  <c r="AF146" i="1" a="1"/>
  <c r="AF146" i="1" s="1"/>
  <c r="AG146" i="1" s="1"/>
  <c r="AF939" i="1" a="1"/>
  <c r="AF939" i="1" s="1"/>
  <c r="AG939" i="1" s="1"/>
  <c r="AF1214" i="1" a="1"/>
  <c r="AF1214" i="1" s="1"/>
  <c r="AG1214" i="1" s="1"/>
  <c r="AF1372" i="1" a="1"/>
  <c r="AF1372" i="1" s="1"/>
  <c r="AG1372" i="1" s="1"/>
  <c r="AF1202" i="1" a="1"/>
  <c r="AF1202" i="1" s="1"/>
  <c r="AG1202" i="1" s="1"/>
  <c r="AF124" i="1" a="1"/>
  <c r="AF124" i="1" s="1"/>
  <c r="AG124" i="1" s="1"/>
  <c r="AF278" i="1" a="1"/>
  <c r="AF278" i="1" s="1"/>
  <c r="AG278" i="1" s="1"/>
  <c r="AF1598" i="1" a="1"/>
  <c r="AF1598" i="1" s="1"/>
  <c r="AG1598" i="1" s="1"/>
  <c r="AF651" i="1" a="1"/>
  <c r="AF651" i="1" s="1"/>
  <c r="AG651" i="1" s="1"/>
  <c r="AF1204" i="1" a="1"/>
  <c r="AF1204" i="1" s="1"/>
  <c r="AG1204" i="1" s="1"/>
  <c r="AF1585" i="1" a="1"/>
  <c r="AF1585" i="1" s="1"/>
  <c r="AG1585" i="1" s="1"/>
  <c r="AF649" i="1" a="1"/>
  <c r="AF649" i="1" s="1"/>
  <c r="AG649" i="1" s="1"/>
  <c r="AF1045" i="1" a="1"/>
  <c r="AF1045" i="1" s="1"/>
  <c r="AG1045" i="1" s="1"/>
  <c r="AF206" i="1" a="1"/>
  <c r="AF206" i="1" s="1"/>
  <c r="AG206" i="1" s="1"/>
  <c r="AF34" i="1" a="1"/>
  <c r="AF34" i="1" s="1"/>
  <c r="AG34" i="1" s="1"/>
  <c r="AF1068" i="1" a="1"/>
  <c r="AF1068" i="1" s="1"/>
  <c r="AG1068" i="1" s="1"/>
  <c r="AF1543" i="1" a="1"/>
  <c r="AF1543" i="1" s="1"/>
  <c r="AG1543" i="1" s="1"/>
  <c r="AF598" i="1" a="1"/>
  <c r="AF598" i="1" s="1"/>
  <c r="AG598" i="1" s="1"/>
  <c r="AF886" i="1" a="1"/>
  <c r="AF886" i="1" s="1"/>
  <c r="AG886" i="1" s="1"/>
  <c r="AF35" i="1" a="1"/>
  <c r="AF35" i="1" s="1"/>
  <c r="AG35" i="1" s="1"/>
  <c r="AF911" i="1" a="1"/>
  <c r="AF911" i="1" s="1"/>
  <c r="AG911" i="1" s="1"/>
  <c r="AF827" i="1" a="1"/>
  <c r="AF827" i="1" s="1"/>
  <c r="AG827" i="1" s="1"/>
  <c r="AF1155" i="1" a="1"/>
  <c r="AF1155" i="1" s="1"/>
  <c r="AG1155" i="1" s="1"/>
  <c r="AF586" i="1" a="1"/>
  <c r="AF586" i="1" s="1"/>
  <c r="AG586" i="1" s="1"/>
  <c r="AF685" i="1" a="1"/>
  <c r="AF685" i="1" s="1"/>
  <c r="AG685" i="1" s="1"/>
  <c r="AF465" i="1" a="1"/>
  <c r="AF465" i="1" s="1"/>
  <c r="AG465" i="1" s="1"/>
  <c r="AF933" i="1" a="1"/>
  <c r="AF933" i="1" s="1"/>
  <c r="AG933" i="1" s="1"/>
  <c r="AF36" i="1" a="1"/>
  <c r="AF36" i="1" s="1"/>
  <c r="AG36" i="1" s="1"/>
  <c r="AF328" i="1" a="1"/>
  <c r="AF328" i="1" s="1"/>
  <c r="AG328" i="1" s="1"/>
  <c r="AF717" i="1" a="1"/>
  <c r="AF717" i="1" s="1"/>
  <c r="AG717" i="1" s="1"/>
  <c r="AF446" i="1" a="1"/>
  <c r="AF446" i="1" s="1"/>
  <c r="AG446" i="1" s="1"/>
  <c r="AF1408" i="1" a="1"/>
  <c r="AF1408" i="1" s="1"/>
  <c r="AG1408" i="1" s="1"/>
  <c r="AF1375" i="1" a="1"/>
  <c r="AF1375" i="1" s="1"/>
  <c r="AG1375" i="1" s="1"/>
  <c r="AF216" i="1" a="1"/>
  <c r="AF216" i="1" s="1"/>
  <c r="AG216" i="1" s="1"/>
  <c r="AF757" i="1" a="1"/>
  <c r="AF757" i="1" s="1"/>
  <c r="AG757" i="1" s="1"/>
  <c r="AF533" i="1" a="1"/>
  <c r="AF533" i="1" s="1"/>
  <c r="AG533" i="1" s="1"/>
  <c r="AF222" i="1" a="1"/>
  <c r="AF222" i="1" s="1"/>
  <c r="AG222" i="1" s="1"/>
  <c r="AF618" i="1" a="1"/>
  <c r="AF618" i="1" s="1"/>
  <c r="AG618" i="1" s="1"/>
  <c r="AF672" i="1" a="1"/>
  <c r="AF672" i="1" s="1"/>
  <c r="AG672" i="1" s="1"/>
  <c r="AF606" i="1" a="1"/>
  <c r="AF606" i="1" s="1"/>
  <c r="AG606" i="1" s="1"/>
  <c r="AF37" i="1" a="1"/>
  <c r="AF37" i="1" s="1"/>
  <c r="AG37" i="1" s="1"/>
  <c r="AF293" i="1" a="1"/>
  <c r="AF293" i="1" s="1"/>
  <c r="AG293" i="1" s="1"/>
  <c r="AF600" i="1" a="1"/>
  <c r="AF600" i="1" s="1"/>
  <c r="AG600" i="1" s="1"/>
  <c r="AF1310" i="1" a="1"/>
  <c r="AF1310" i="1" s="1"/>
  <c r="AG1310" i="1" s="1"/>
  <c r="AF734" i="1" a="1"/>
  <c r="AF734" i="1" s="1"/>
  <c r="AG734" i="1" s="1"/>
  <c r="AF801" i="1" a="1"/>
  <c r="AF801" i="1" s="1"/>
  <c r="AG801" i="1" s="1"/>
  <c r="AF1571" i="1" a="1"/>
  <c r="AF1571" i="1" s="1"/>
  <c r="AG1571" i="1" s="1"/>
  <c r="AF718" i="1" a="1"/>
  <c r="AF718" i="1" s="1"/>
  <c r="AG718" i="1" s="1"/>
  <c r="AF1091" i="1" a="1"/>
  <c r="AF1091" i="1" s="1"/>
  <c r="AG1091" i="1" s="1"/>
  <c r="AF38" i="1" a="1"/>
  <c r="AF38" i="1" s="1"/>
  <c r="AG38" i="1" s="1"/>
  <c r="AF834" i="1" a="1"/>
  <c r="AF834" i="1" s="1"/>
  <c r="AG834" i="1" s="1"/>
  <c r="AF914" i="1" a="1"/>
  <c r="AF914" i="1" s="1"/>
  <c r="AG914" i="1" s="1"/>
  <c r="AF39" i="1" a="1"/>
  <c r="AF39" i="1" s="1"/>
  <c r="AG39" i="1" s="1"/>
  <c r="AF725" i="1" a="1"/>
  <c r="AF725" i="1" s="1"/>
  <c r="AG725" i="1" s="1"/>
  <c r="AF1651" i="1" a="1"/>
  <c r="AF1651" i="1" s="1"/>
  <c r="AG1651" i="1" s="1"/>
  <c r="AF1312" i="1" a="1"/>
  <c r="AF1312" i="1" s="1"/>
  <c r="AG1312" i="1" s="1"/>
  <c r="AF942" i="1" a="1"/>
  <c r="AF942" i="1" s="1"/>
  <c r="AG942" i="1" s="1"/>
  <c r="AF40" i="1" a="1"/>
  <c r="AF40" i="1" s="1"/>
  <c r="AG40" i="1" s="1"/>
  <c r="AF650" i="1" a="1"/>
  <c r="AF650" i="1" s="1"/>
  <c r="AG650" i="1" s="1"/>
  <c r="AF706" i="1" a="1"/>
  <c r="AF706" i="1" s="1"/>
  <c r="AG706" i="1" s="1"/>
  <c r="AF483" i="1" a="1"/>
  <c r="AF483" i="1" s="1"/>
  <c r="AG483" i="1" s="1"/>
  <c r="AF762" i="1" a="1"/>
  <c r="AF762" i="1" s="1"/>
  <c r="AG762" i="1" s="1"/>
  <c r="AF1231" i="1" a="1"/>
  <c r="AF1231" i="1" s="1"/>
  <c r="AG1231" i="1" s="1"/>
  <c r="AF808" i="1" a="1"/>
  <c r="AF808" i="1" s="1"/>
  <c r="AG808" i="1" s="1"/>
  <c r="AF167" i="1" a="1"/>
  <c r="AF167" i="1" s="1"/>
  <c r="AG167" i="1" s="1"/>
  <c r="AF789" i="1" a="1"/>
  <c r="AF789" i="1" s="1"/>
  <c r="AG789" i="1" s="1"/>
  <c r="AF1099" i="1" a="1"/>
  <c r="AF1099" i="1" s="1"/>
  <c r="AG1099" i="1" s="1"/>
  <c r="AF753" i="1" a="1"/>
  <c r="AF753" i="1" s="1"/>
  <c r="AG753" i="1" s="1"/>
  <c r="AF1223" i="1" a="1"/>
  <c r="AF1223" i="1" s="1"/>
  <c r="AG1223" i="1" s="1"/>
  <c r="AF616" i="1" a="1"/>
  <c r="AF616" i="1" s="1"/>
  <c r="AG616" i="1" s="1"/>
  <c r="AF1445" i="1" a="1"/>
  <c r="AF1445" i="1" s="1"/>
  <c r="AG1445" i="1" s="1"/>
  <c r="AF1446" i="1" a="1"/>
  <c r="AF1446" i="1" s="1"/>
  <c r="AG1446" i="1" s="1"/>
  <c r="AF952" i="1" a="1"/>
  <c r="AF952" i="1" s="1"/>
  <c r="AG952" i="1" s="1"/>
  <c r="AF210" i="1" a="1"/>
  <c r="AF210" i="1" s="1"/>
  <c r="AG210" i="1" s="1"/>
  <c r="AF192" i="1" a="1"/>
  <c r="AF192" i="1" s="1"/>
  <c r="AG192" i="1" s="1"/>
  <c r="AF843" i="1" a="1"/>
  <c r="AF843" i="1" s="1"/>
  <c r="AG843" i="1" s="1"/>
  <c r="AF497" i="1" a="1"/>
  <c r="AF497" i="1" s="1"/>
  <c r="AG497" i="1" s="1"/>
  <c r="AF623" i="1" a="1"/>
  <c r="AF623" i="1" s="1"/>
  <c r="AG623" i="1" s="1"/>
  <c r="AF1184" i="1" a="1"/>
  <c r="AF1184" i="1" s="1"/>
  <c r="AG1184" i="1" s="1"/>
  <c r="AF41" i="1" a="1"/>
  <c r="AF41" i="1" s="1"/>
  <c r="AG41" i="1" s="1"/>
  <c r="AF1358" i="1" a="1"/>
  <c r="AF1358" i="1" s="1"/>
  <c r="AG1358" i="1" s="1"/>
  <c r="AF948" i="1" a="1"/>
  <c r="AF948" i="1" s="1"/>
  <c r="AG948" i="1" s="1"/>
  <c r="AF1053" i="1" a="1"/>
  <c r="AF1053" i="1" s="1"/>
  <c r="AG1053" i="1" s="1"/>
  <c r="AF940" i="1" a="1"/>
  <c r="AF940" i="1" s="1"/>
  <c r="AG940" i="1" s="1"/>
  <c r="AF412" i="1" a="1"/>
  <c r="AF412" i="1" s="1"/>
  <c r="AG412" i="1" s="1"/>
  <c r="AF871" i="1" a="1"/>
  <c r="AF871" i="1" s="1"/>
  <c r="AG871" i="1" s="1"/>
  <c r="AF492" i="1" a="1"/>
  <c r="AF492" i="1" s="1"/>
  <c r="AG492" i="1" s="1"/>
  <c r="AF1046" i="1" a="1"/>
  <c r="AF1046" i="1" s="1"/>
  <c r="AG1046" i="1" s="1"/>
  <c r="AF740" i="1" a="1"/>
  <c r="AF740" i="1" s="1"/>
  <c r="AG740" i="1" s="1"/>
  <c r="AF981" i="1" a="1"/>
  <c r="AF981" i="1" s="1"/>
  <c r="AG981" i="1" s="1"/>
  <c r="AF477" i="1" a="1"/>
  <c r="AF477" i="1" s="1"/>
  <c r="AG477" i="1" s="1"/>
  <c r="AF1258" i="1" a="1"/>
  <c r="AF1258" i="1" s="1"/>
  <c r="AG1258" i="1" s="1"/>
  <c r="AF209" i="1" a="1"/>
  <c r="AF209" i="1" s="1"/>
  <c r="AG209" i="1" s="1"/>
  <c r="AF1272" i="1" a="1"/>
  <c r="AF1272" i="1" s="1"/>
  <c r="AG1272" i="1" s="1"/>
  <c r="AF1136" i="1" a="1"/>
  <c r="AF1136" i="1" s="1"/>
  <c r="AG1136" i="1" s="1"/>
  <c r="AF91" i="1" a="1"/>
  <c r="AF91" i="1" s="1"/>
  <c r="AG91" i="1" s="1"/>
  <c r="AF934" i="1" a="1"/>
  <c r="AF934" i="1" s="1"/>
  <c r="AG934" i="1" s="1"/>
  <c r="AF697" i="1" a="1"/>
  <c r="AF697" i="1" s="1"/>
  <c r="AG697" i="1" s="1"/>
  <c r="AF107" i="1" a="1"/>
  <c r="AF107" i="1" s="1"/>
  <c r="AG107" i="1" s="1"/>
  <c r="AF1081" i="1" a="1"/>
  <c r="AF1081" i="1" s="1"/>
  <c r="AG1081" i="1" s="1"/>
  <c r="AF794" i="1" a="1"/>
  <c r="AF794" i="1" s="1"/>
  <c r="AG794" i="1" s="1"/>
  <c r="AF299" i="1" a="1"/>
  <c r="AF299" i="1" s="1"/>
  <c r="AG299" i="1" s="1"/>
  <c r="AF1089" i="1" a="1"/>
  <c r="AF1089" i="1" s="1"/>
  <c r="AG1089" i="1" s="1"/>
  <c r="AF1392" i="1" a="1"/>
  <c r="AF1392" i="1" s="1"/>
  <c r="AG1392" i="1" s="1"/>
  <c r="AF1478" i="1" a="1"/>
  <c r="AF1478" i="1" s="1"/>
  <c r="AG1478" i="1" s="1"/>
  <c r="AF279" i="1" a="1"/>
  <c r="AF279" i="1" s="1"/>
  <c r="AG279" i="1" s="1"/>
  <c r="AF752" i="1" a="1"/>
  <c r="AF752" i="1" s="1"/>
  <c r="AG752" i="1" s="1"/>
  <c r="AF221" i="1" a="1"/>
  <c r="AF221" i="1" s="1"/>
  <c r="AG221" i="1" s="1"/>
  <c r="AF385" i="1" a="1"/>
  <c r="AF385" i="1" s="1"/>
  <c r="AG385" i="1" s="1"/>
  <c r="AF525" i="1" a="1"/>
  <c r="AF525" i="1" s="1"/>
  <c r="AG525" i="1" s="1"/>
  <c r="AF811" i="1" a="1"/>
  <c r="AF811" i="1" s="1"/>
  <c r="AG811" i="1" s="1"/>
  <c r="AF42" i="1" a="1"/>
  <c r="AF42" i="1" s="1"/>
  <c r="AG42" i="1" s="1"/>
  <c r="AF1460" i="1" a="1"/>
  <c r="AF1460" i="1" s="1"/>
  <c r="AG1460" i="1" s="1"/>
  <c r="AF133" i="1" a="1"/>
  <c r="AF133" i="1" s="1"/>
  <c r="AG133" i="1" s="1"/>
  <c r="AF1131" i="1" a="1"/>
  <c r="AF1131" i="1" s="1"/>
  <c r="AG1131" i="1" s="1"/>
  <c r="AF1217" i="1" a="1"/>
  <c r="AF1217" i="1" s="1"/>
  <c r="AG1217" i="1" s="1"/>
  <c r="AF248" i="1" a="1"/>
  <c r="AF248" i="1" s="1"/>
  <c r="AG248" i="1" s="1"/>
  <c r="AF1282" i="1" a="1"/>
  <c r="AF1282" i="1" s="1"/>
  <c r="AG1282" i="1" s="1"/>
  <c r="AF1453" i="1" a="1"/>
  <c r="AF1453" i="1" s="1"/>
  <c r="AG1453" i="1" s="1"/>
  <c r="AF1120" i="1" a="1"/>
  <c r="AF1120" i="1" s="1"/>
  <c r="AG1120" i="1" s="1"/>
  <c r="AF764" i="1" a="1"/>
  <c r="AF764" i="1" s="1"/>
  <c r="AG764" i="1" s="1"/>
  <c r="AF527" i="1" a="1"/>
  <c r="AF527" i="1" s="1"/>
  <c r="AG527" i="1" s="1"/>
  <c r="AF356" i="1" a="1"/>
  <c r="AF356" i="1" s="1"/>
  <c r="AG356" i="1" s="1"/>
  <c r="AF691" i="1" a="1"/>
  <c r="AF691" i="1" s="1"/>
  <c r="AG691" i="1" s="1"/>
  <c r="AF258" i="1" a="1"/>
  <c r="AF258" i="1" s="1"/>
  <c r="AG258" i="1" s="1"/>
  <c r="AF1096" i="1" a="1"/>
  <c r="AF1096" i="1" s="1"/>
  <c r="AG1096" i="1" s="1"/>
  <c r="AF1018" i="1" a="1"/>
  <c r="AF1018" i="1" s="1"/>
  <c r="AG1018" i="1" s="1"/>
  <c r="AF689" i="1" a="1"/>
  <c r="AF689" i="1" s="1"/>
  <c r="AG689" i="1" s="1"/>
  <c r="AF151" i="1" a="1"/>
  <c r="AF151" i="1" s="1"/>
  <c r="AG151" i="1" s="1"/>
  <c r="AF692" i="1" a="1"/>
  <c r="AF692" i="1" s="1"/>
  <c r="AG692" i="1" s="1"/>
  <c r="AF183" i="1" a="1"/>
  <c r="AF183" i="1" s="1"/>
  <c r="AG183" i="1" s="1"/>
  <c r="AF1103" i="1" a="1"/>
  <c r="AF1103" i="1" s="1"/>
  <c r="AG1103" i="1" s="1"/>
  <c r="AF1186" i="1" a="1"/>
  <c r="AF1186" i="1" s="1"/>
  <c r="AG1186" i="1" s="1"/>
  <c r="AF1466" i="1" a="1"/>
  <c r="AF1466" i="1" s="1"/>
  <c r="AG1466" i="1" s="1"/>
  <c r="AF1050" i="1" a="1"/>
  <c r="AF1050" i="1" s="1"/>
  <c r="AG1050" i="1" s="1"/>
  <c r="AF868" i="1" a="1"/>
  <c r="AF868" i="1" s="1"/>
  <c r="AG868" i="1" s="1"/>
  <c r="AF856" i="1" a="1"/>
  <c r="AF856" i="1" s="1"/>
  <c r="AG856" i="1" s="1"/>
  <c r="AF869" i="1" a="1"/>
  <c r="AF869" i="1" s="1"/>
  <c r="AG869" i="1" s="1"/>
  <c r="AF1640" i="1" a="1"/>
  <c r="AF1640" i="1" s="1"/>
  <c r="AG1640" i="1" s="1"/>
  <c r="AF43" i="1" a="1"/>
  <c r="AF43" i="1" s="1"/>
  <c r="AG43" i="1" s="1"/>
  <c r="AF195" i="1" a="1"/>
  <c r="AF195" i="1" s="1"/>
  <c r="AG195" i="1" s="1"/>
  <c r="AF547" i="1" a="1"/>
  <c r="AF547" i="1" s="1"/>
  <c r="AG547" i="1" s="1"/>
  <c r="AF1134" i="1" a="1"/>
  <c r="AF1134" i="1" s="1"/>
  <c r="AG1134" i="1" s="1"/>
  <c r="AF44" i="1" a="1"/>
  <c r="AF44" i="1" s="1"/>
  <c r="AG44" i="1" s="1"/>
  <c r="AF246" i="1" a="1"/>
  <c r="AF246" i="1" s="1"/>
  <c r="AG246" i="1" s="1"/>
  <c r="AF1224" i="1" a="1"/>
  <c r="AF1224" i="1" s="1"/>
  <c r="AG1224" i="1" s="1"/>
  <c r="AF995" i="1" a="1"/>
  <c r="AF995" i="1" s="1"/>
  <c r="AG995" i="1" s="1"/>
  <c r="AF212" i="1" a="1"/>
  <c r="AF212" i="1" s="1"/>
  <c r="AG212" i="1" s="1"/>
  <c r="AF1597" i="1" a="1"/>
  <c r="AF1597" i="1" s="1"/>
  <c r="AG1597" i="1" s="1"/>
  <c r="AF1416" i="1" a="1"/>
  <c r="AF1416" i="1" s="1"/>
  <c r="AG1416" i="1" s="1"/>
  <c r="AF1319" i="1" a="1"/>
  <c r="AF1319" i="1" s="1"/>
  <c r="AG1319" i="1" s="1"/>
  <c r="AF790" i="1" a="1"/>
  <c r="AF790" i="1" s="1"/>
  <c r="AG790" i="1" s="1"/>
  <c r="AF876" i="1" a="1"/>
  <c r="AF876" i="1" s="1"/>
  <c r="AG876" i="1" s="1"/>
  <c r="AF643" i="1" a="1"/>
  <c r="AF643" i="1" s="1"/>
  <c r="AG643" i="1" s="1"/>
  <c r="AF1277" i="1" a="1"/>
  <c r="AF1277" i="1" s="1"/>
  <c r="AG1277" i="1" s="1"/>
  <c r="AF215" i="1" a="1"/>
  <c r="AF215" i="1" s="1"/>
  <c r="AG215" i="1" s="1"/>
  <c r="AF1167" i="1" a="1"/>
  <c r="AF1167" i="1" s="1"/>
  <c r="AG1167" i="1" s="1"/>
  <c r="AF1015" i="1" a="1"/>
  <c r="AF1015" i="1" s="1"/>
  <c r="AG1015" i="1" s="1"/>
  <c r="AF286" i="1" a="1"/>
  <c r="AF286" i="1" s="1"/>
  <c r="AG286" i="1" s="1"/>
  <c r="AF1226" i="1" a="1"/>
  <c r="AF1226" i="1" s="1"/>
  <c r="AG1226" i="1" s="1"/>
  <c r="AF425" i="1" a="1"/>
  <c r="AF425" i="1" s="1"/>
  <c r="AG425" i="1" s="1"/>
  <c r="AF1031" i="1" a="1"/>
  <c r="AF1031" i="1" s="1"/>
  <c r="AG1031" i="1" s="1"/>
  <c r="AF327" i="1" a="1"/>
  <c r="AF327" i="1" s="1"/>
  <c r="AG327" i="1" s="1"/>
  <c r="AF250" i="1" a="1"/>
  <c r="AF250" i="1" s="1"/>
  <c r="AG250" i="1" s="1"/>
  <c r="AF1020" i="1" a="1"/>
  <c r="AF1020" i="1" s="1"/>
  <c r="AG1020" i="1" s="1"/>
  <c r="AF590" i="1" a="1"/>
  <c r="AF590" i="1" s="1"/>
  <c r="AG590" i="1" s="1"/>
  <c r="AF409" i="1" a="1"/>
  <c r="AF409" i="1" s="1"/>
  <c r="AG409" i="1" s="1"/>
  <c r="AF788" i="1" a="1"/>
  <c r="AF788" i="1" s="1"/>
  <c r="AG788" i="1" s="1"/>
  <c r="AF410" i="1" a="1"/>
  <c r="AF410" i="1" s="1"/>
  <c r="AG410" i="1" s="1"/>
  <c r="AF688" i="1" a="1"/>
  <c r="AF688" i="1" s="1"/>
  <c r="AG688" i="1" s="1"/>
  <c r="AF388" i="1" a="1"/>
  <c r="AF388" i="1" s="1"/>
  <c r="AG388" i="1" s="1"/>
  <c r="AF754" i="1" a="1"/>
  <c r="AF754" i="1" s="1"/>
  <c r="AG754" i="1" s="1"/>
  <c r="AF1502" i="1" a="1"/>
  <c r="AF1502" i="1" s="1"/>
  <c r="AG1502" i="1" s="1"/>
  <c r="AF1520" i="1" a="1"/>
  <c r="AF1520" i="1" s="1"/>
  <c r="AG1520" i="1" s="1"/>
  <c r="AF690" i="1" a="1"/>
  <c r="AF690" i="1" s="1"/>
  <c r="AG690" i="1" s="1"/>
  <c r="AF581" i="1" a="1"/>
  <c r="AF581" i="1" s="1"/>
  <c r="AG581" i="1" s="1"/>
  <c r="AF298" i="1" a="1"/>
  <c r="AF298" i="1" s="1"/>
  <c r="AG298" i="1" s="1"/>
  <c r="AF420" i="1" a="1"/>
  <c r="AF420" i="1" s="1"/>
  <c r="AG420" i="1" s="1"/>
  <c r="AF1225" i="1" a="1"/>
  <c r="AF1225" i="1" s="1"/>
  <c r="AG1225" i="1" s="1"/>
  <c r="AF80" i="1" a="1"/>
  <c r="AF80" i="1" s="1"/>
  <c r="AG80" i="1" s="1"/>
  <c r="AF761" i="1" a="1"/>
  <c r="AF761" i="1" s="1"/>
  <c r="AG761" i="1" s="1"/>
  <c r="AF569" i="1" a="1"/>
  <c r="AF569" i="1" s="1"/>
  <c r="AG569" i="1" s="1"/>
  <c r="AF572" i="1" a="1"/>
  <c r="AF572" i="1" s="1"/>
  <c r="AG572" i="1" s="1"/>
  <c r="AF1185" i="1" a="1"/>
  <c r="AF1185" i="1" s="1"/>
  <c r="AG1185" i="1" s="1"/>
  <c r="AF45" i="1" a="1"/>
  <c r="AF45" i="1" s="1"/>
  <c r="AG45" i="1" s="1"/>
  <c r="AF417" i="1" a="1"/>
  <c r="AF417" i="1" s="1"/>
  <c r="AG417" i="1" s="1"/>
  <c r="AF813" i="1" a="1"/>
  <c r="AF813" i="1" s="1"/>
  <c r="AG813" i="1" s="1"/>
  <c r="AF802" i="1" a="1"/>
  <c r="AF802" i="1" s="1"/>
  <c r="AG802" i="1" s="1"/>
  <c r="AF462" i="1" a="1"/>
  <c r="AF462" i="1" s="1"/>
  <c r="AG462" i="1" s="1"/>
  <c r="AF655" i="1" a="1"/>
  <c r="AF655" i="1" s="1"/>
  <c r="AG655" i="1" s="1"/>
  <c r="AF872" i="1" a="1"/>
  <c r="AF872" i="1" s="1"/>
  <c r="AG872" i="1" s="1"/>
  <c r="AF46" i="1" a="1"/>
  <c r="AF46" i="1" s="1"/>
  <c r="AG46" i="1" s="1"/>
  <c r="AF1041" i="1" a="1"/>
  <c r="AF1041" i="1" s="1"/>
  <c r="AG1041" i="1" s="1"/>
  <c r="AF421" i="1" a="1"/>
  <c r="AF421" i="1" s="1"/>
  <c r="AG421" i="1" s="1"/>
  <c r="AF605" i="1" a="1"/>
  <c r="AF605" i="1" s="1"/>
  <c r="AG605" i="1" s="1"/>
  <c r="AF891" i="1" a="1"/>
  <c r="AF891" i="1" s="1"/>
  <c r="AG891" i="1" s="1"/>
  <c r="AF1247" i="1" a="1"/>
  <c r="AF1247" i="1" s="1"/>
  <c r="AG1247" i="1" s="1"/>
  <c r="AF699" i="1" a="1"/>
  <c r="AF699" i="1" s="1"/>
  <c r="AG699" i="1" s="1"/>
  <c r="AF518" i="1" a="1"/>
  <c r="AF518" i="1" s="1"/>
  <c r="AG518" i="1" s="1"/>
  <c r="AF630" i="1" a="1"/>
  <c r="AF630" i="1" s="1"/>
  <c r="AG630" i="1" s="1"/>
  <c r="AF1303" i="1" a="1"/>
  <c r="AF1303" i="1" s="1"/>
  <c r="AG1303" i="1" s="1"/>
  <c r="AF47" i="1" a="1"/>
  <c r="AF47" i="1" s="1"/>
  <c r="AG47" i="1" s="1"/>
  <c r="AF1108" i="1" a="1"/>
  <c r="AF1108" i="1" s="1"/>
  <c r="AG1108" i="1" s="1"/>
  <c r="AF1042" i="1" a="1"/>
  <c r="AF1042" i="1" s="1"/>
  <c r="AG1042" i="1" s="1"/>
  <c r="AF608" i="1" a="1"/>
  <c r="AF608" i="1" s="1"/>
  <c r="AG608" i="1" s="1"/>
  <c r="AF615" i="1" a="1"/>
  <c r="AF615" i="1" s="1"/>
  <c r="AG615" i="1" s="1"/>
  <c r="AF974" i="1" a="1"/>
  <c r="AF974" i="1" s="1"/>
  <c r="AG974" i="1" s="1"/>
  <c r="AF1210" i="1" a="1"/>
  <c r="AF1210" i="1" s="1"/>
  <c r="AG1210" i="1" s="1"/>
  <c r="AF1095" i="1" a="1"/>
  <c r="AF1095" i="1" s="1"/>
  <c r="AG1095" i="1" s="1"/>
  <c r="AF253" i="1" a="1"/>
  <c r="AF253" i="1" s="1"/>
  <c r="AG253" i="1" s="1"/>
  <c r="AF646" i="1" a="1"/>
  <c r="AF646" i="1" s="1"/>
  <c r="AG646" i="1" s="1"/>
  <c r="AF48" i="1" a="1"/>
  <c r="AF48" i="1" s="1"/>
  <c r="AG48" i="1" s="1"/>
  <c r="AF211" i="1" a="1"/>
  <c r="AF211" i="1" s="1"/>
  <c r="AG211" i="1" s="1"/>
  <c r="AF607" i="1" a="1"/>
  <c r="AF607" i="1" s="1"/>
  <c r="AG607" i="1" s="1"/>
  <c r="AF580" i="1" a="1"/>
  <c r="AF580" i="1" s="1"/>
  <c r="AG580" i="1" s="1"/>
  <c r="AF1025" i="1" a="1"/>
  <c r="AF1025" i="1" s="1"/>
  <c r="AG1025" i="1" s="1"/>
  <c r="AF493" i="1" a="1"/>
  <c r="AF493" i="1" s="1"/>
  <c r="AG493" i="1" s="1"/>
  <c r="AF332" i="1" a="1"/>
  <c r="AF332" i="1" s="1"/>
  <c r="AG332" i="1" s="1"/>
  <c r="AF1178" i="1" a="1"/>
  <c r="AF1178" i="1" s="1"/>
  <c r="AG1178" i="1" s="1"/>
  <c r="AF1432" i="1" a="1"/>
  <c r="AF1432" i="1" s="1"/>
  <c r="AG1432" i="1" s="1"/>
  <c r="AF1551" i="1" a="1"/>
  <c r="AF1551" i="1" s="1"/>
  <c r="AG1551" i="1" s="1"/>
  <c r="AF219" i="1" a="1"/>
  <c r="AF219" i="1" s="1"/>
  <c r="AG219" i="1" s="1"/>
  <c r="AF950" i="1" a="1"/>
  <c r="AF950" i="1" s="1"/>
  <c r="AG950" i="1" s="1"/>
  <c r="AF549" i="1" a="1"/>
  <c r="AF549" i="1" s="1"/>
  <c r="AG549" i="1" s="1"/>
  <c r="AF750" i="1" a="1"/>
  <c r="AF750" i="1" s="1"/>
  <c r="AG750" i="1" s="1"/>
  <c r="AF712" i="1" a="1"/>
  <c r="AF712" i="1" s="1"/>
  <c r="AG712" i="1" s="1"/>
  <c r="AF49" i="1" a="1"/>
  <c r="AF49" i="1" s="1"/>
  <c r="AG49" i="1" s="1"/>
  <c r="AF862" i="1" a="1"/>
  <c r="AF862" i="1" s="1"/>
  <c r="AG862" i="1" s="1"/>
  <c r="AF978" i="1" a="1"/>
  <c r="AF978" i="1" s="1"/>
  <c r="AG978" i="1" s="1"/>
  <c r="AF982" i="1" a="1"/>
  <c r="AF982" i="1" s="1"/>
  <c r="AG982" i="1" s="1"/>
  <c r="AF765" i="1" a="1"/>
  <c r="AF765" i="1" s="1"/>
  <c r="AG765" i="1" s="1"/>
  <c r="AF1163" i="1" a="1"/>
  <c r="AF1163" i="1" s="1"/>
  <c r="AG1163" i="1" s="1"/>
  <c r="AF1209" i="1" a="1"/>
  <c r="AF1209" i="1" s="1"/>
  <c r="AG1209" i="1" s="1"/>
  <c r="AF597" i="1" a="1"/>
  <c r="AF597" i="1" s="1"/>
  <c r="AG597" i="1" s="1"/>
  <c r="AF50" i="1" a="1"/>
  <c r="AF50" i="1" s="1"/>
  <c r="AG50" i="1" s="1"/>
  <c r="AF51" i="1" a="1"/>
  <c r="AF51" i="1" s="1"/>
  <c r="AG51" i="1" s="1"/>
  <c r="AF1229" i="1" a="1"/>
  <c r="AF1229" i="1" s="1"/>
  <c r="AG1229" i="1" s="1"/>
  <c r="AF1306" i="1" a="1"/>
  <c r="AF1306" i="1" s="1"/>
  <c r="AG1306" i="1" s="1"/>
  <c r="AF644" i="1" a="1"/>
  <c r="AF644" i="1" s="1"/>
  <c r="AG644" i="1" s="1"/>
  <c r="AF1153" i="1" a="1"/>
  <c r="AF1153" i="1" s="1"/>
  <c r="AG1153" i="1" s="1"/>
  <c r="AF687" i="1" a="1"/>
  <c r="AF687" i="1" s="1"/>
  <c r="AG687" i="1" s="1"/>
  <c r="AF1612" i="1" a="1"/>
  <c r="AF1612" i="1" s="1"/>
  <c r="AG1612" i="1" s="1"/>
  <c r="AF837" i="1" a="1"/>
  <c r="AF837" i="1" s="1"/>
  <c r="AG837" i="1" s="1"/>
  <c r="AF1007" i="1" a="1"/>
  <c r="AF1007" i="1" s="1"/>
  <c r="AG1007" i="1" s="1"/>
  <c r="AF1001" i="1" a="1"/>
  <c r="AF1001" i="1" s="1"/>
  <c r="AG1001" i="1" s="1"/>
  <c r="AF778" i="1" a="1"/>
  <c r="AF778" i="1" s="1"/>
  <c r="AG778" i="1" s="1"/>
  <c r="AF411" i="1" a="1"/>
  <c r="AF411" i="1" s="1"/>
  <c r="AG411" i="1" s="1"/>
  <c r="AF1532" i="1" a="1"/>
  <c r="AF1532" i="1" s="1"/>
  <c r="AG1532" i="1" s="1"/>
  <c r="AF1515" i="1" a="1"/>
  <c r="AF1515" i="1" s="1"/>
  <c r="AG1515" i="1" s="1"/>
  <c r="AF1642" i="1" a="1"/>
  <c r="AF1642" i="1" s="1"/>
  <c r="AG1642" i="1" s="1"/>
  <c r="AF799" i="1" a="1"/>
  <c r="AF799" i="1" s="1"/>
  <c r="AG799" i="1" s="1"/>
  <c r="AF300" i="1" a="1"/>
  <c r="AF300" i="1" s="1"/>
  <c r="AG300" i="1" s="1"/>
  <c r="AF515" i="1" a="1"/>
  <c r="AF515" i="1" s="1"/>
  <c r="AG515" i="1" s="1"/>
  <c r="AF52" i="1" a="1"/>
  <c r="AF52" i="1" s="1"/>
  <c r="AG52" i="1" s="1"/>
  <c r="AF660" i="1" a="1"/>
  <c r="AF660" i="1" s="1"/>
  <c r="AG660" i="1" s="1"/>
  <c r="AF1028" i="1" a="1"/>
  <c r="AF1028" i="1" s="1"/>
  <c r="AG1028" i="1" s="1"/>
  <c r="AF499" i="1" a="1"/>
  <c r="AF499" i="1" s="1"/>
  <c r="AG499" i="1" s="1"/>
  <c r="AF157" i="1" a="1"/>
  <c r="AF157" i="1" s="1"/>
  <c r="AG157" i="1" s="1"/>
  <c r="AF664" i="1" a="1"/>
  <c r="AF664" i="1" s="1"/>
  <c r="AG664" i="1" s="1"/>
  <c r="AF155" i="1" a="1"/>
  <c r="AF155" i="1" s="1"/>
  <c r="AG155" i="1" s="1"/>
  <c r="AF570" i="1" a="1"/>
  <c r="AF570" i="1" s="1"/>
  <c r="AG570" i="1" s="1"/>
  <c r="AF1444" i="1" a="1"/>
  <c r="AF1444" i="1" s="1"/>
  <c r="AG1444" i="1" s="1"/>
  <c r="AF213" i="1" a="1"/>
  <c r="AF213" i="1" s="1"/>
  <c r="AG213" i="1" s="1"/>
  <c r="AF1012" i="1" a="1"/>
  <c r="AF1012" i="1" s="1"/>
  <c r="AG1012" i="1" s="1"/>
  <c r="AF686" i="1" a="1"/>
  <c r="AF686" i="1" s="1"/>
  <c r="AG686" i="1" s="1"/>
  <c r="AF720" i="1" a="1"/>
  <c r="AF720" i="1" s="1"/>
  <c r="AG720" i="1" s="1"/>
  <c r="AF627" i="1" a="1"/>
  <c r="AF627" i="1" s="1"/>
  <c r="AG627" i="1" s="1"/>
  <c r="AF1043" i="1" a="1"/>
  <c r="AF1043" i="1" s="1"/>
  <c r="AG1043" i="1" s="1"/>
  <c r="AF674" i="1" a="1"/>
  <c r="AF674" i="1" s="1"/>
  <c r="AG674" i="1" s="1"/>
  <c r="AF480" i="1" a="1"/>
  <c r="AF480" i="1" s="1"/>
  <c r="AG480" i="1" s="1"/>
  <c r="AF53" i="1" a="1"/>
  <c r="AF53" i="1" s="1"/>
  <c r="AG53" i="1" s="1"/>
  <c r="AF109" i="1" a="1"/>
  <c r="AF109" i="1" s="1"/>
  <c r="AG109" i="1" s="1"/>
  <c r="AF1082" i="1" a="1"/>
  <c r="AF1082" i="1" s="1"/>
  <c r="AG1082" i="1" s="1"/>
  <c r="AF54" i="1" a="1"/>
  <c r="AF54" i="1" s="1"/>
  <c r="AG54" i="1" s="1"/>
  <c r="AF804" i="1" a="1"/>
  <c r="AF804" i="1" s="1"/>
  <c r="AG804" i="1" s="1"/>
  <c r="AF805" i="1" a="1"/>
  <c r="AF805" i="1" s="1"/>
  <c r="AG805" i="1" s="1"/>
  <c r="AF803" i="1" a="1"/>
  <c r="AF803" i="1" s="1"/>
  <c r="AG803" i="1" s="1"/>
  <c r="AF806" i="1" a="1"/>
  <c r="AF806" i="1" s="1"/>
  <c r="AG806" i="1" s="1"/>
  <c r="AF1488" i="1" a="1"/>
  <c r="AF1488" i="1" s="1"/>
  <c r="AG1488" i="1" s="1"/>
  <c r="AF624" i="1" a="1"/>
  <c r="AF624" i="1" s="1"/>
  <c r="AG624" i="1" s="1"/>
  <c r="AF1458" i="1" a="1"/>
  <c r="AF1458" i="1" s="1"/>
  <c r="AG1458" i="1" s="1"/>
  <c r="AF836" i="1" a="1"/>
  <c r="AF836" i="1" s="1"/>
  <c r="AG836" i="1" s="1"/>
  <c r="AF708" i="1" a="1"/>
  <c r="AF708" i="1" s="1"/>
  <c r="AG708" i="1" s="1"/>
  <c r="AF850" i="1" a="1"/>
  <c r="AF850" i="1" s="1"/>
  <c r="AG850" i="1" s="1"/>
  <c r="AF758" i="1" a="1"/>
  <c r="AF758" i="1" s="1"/>
  <c r="AG758" i="1" s="1"/>
  <c r="AF1316" i="1" a="1"/>
  <c r="AF1316" i="1" s="1"/>
  <c r="AG1316" i="1" s="1"/>
  <c r="AF1205" i="1" a="1"/>
  <c r="AF1205" i="1" s="1"/>
  <c r="AG1205" i="1" s="1"/>
  <c r="AF676" i="1" a="1"/>
  <c r="AF676" i="1" s="1"/>
  <c r="AG676" i="1" s="1"/>
  <c r="AF1321" i="1" a="1"/>
  <c r="AF1321" i="1" s="1"/>
  <c r="AG1321" i="1" s="1"/>
  <c r="AF1149" i="1" a="1"/>
  <c r="AF1149" i="1" s="1"/>
  <c r="AG1149" i="1" s="1"/>
  <c r="AF1034" i="1" a="1"/>
  <c r="AF1034" i="1" s="1"/>
  <c r="AG1034" i="1" s="1"/>
  <c r="AF1335" i="1" a="1"/>
  <c r="AF1335" i="1" s="1"/>
  <c r="AG1335" i="1" s="1"/>
  <c r="AF575" i="1" a="1"/>
  <c r="AF575" i="1" s="1"/>
  <c r="AG575" i="1" s="1"/>
  <c r="AF1353" i="1" a="1"/>
  <c r="AF1353" i="1" s="1"/>
  <c r="AG1353" i="1" s="1"/>
  <c r="AF1237" i="1" a="1"/>
  <c r="AF1237" i="1" s="1"/>
  <c r="AG1237" i="1" s="1"/>
  <c r="AF1315" i="1" a="1"/>
  <c r="AF1315" i="1" s="1"/>
  <c r="AG1315" i="1" s="1"/>
  <c r="AF619" i="1" a="1"/>
  <c r="AF619" i="1" s="1"/>
  <c r="AG619" i="1" s="1"/>
  <c r="AF316" i="1" a="1"/>
  <c r="AF316" i="1" s="1"/>
  <c r="AG316" i="1" s="1"/>
  <c r="AF1296" i="1" a="1"/>
  <c r="AF1296" i="1" s="1"/>
  <c r="AG1296" i="1" s="1"/>
  <c r="AF207" i="1" a="1"/>
  <c r="AF207" i="1" s="1"/>
  <c r="AG207" i="1" s="1"/>
  <c r="AF1365" i="1" a="1"/>
  <c r="AF1365" i="1" s="1"/>
  <c r="AG1365" i="1" s="1"/>
  <c r="AF724" i="1" a="1"/>
  <c r="AF724" i="1" s="1"/>
  <c r="AG724" i="1" s="1"/>
  <c r="AF110" i="1" a="1"/>
  <c r="AF110" i="1" s="1"/>
  <c r="AG110" i="1" s="1"/>
  <c r="AF866" i="1" a="1"/>
  <c r="AF866" i="1" s="1"/>
  <c r="AG866" i="1" s="1"/>
  <c r="AF768" i="1" a="1"/>
  <c r="AF768" i="1" s="1"/>
  <c r="AG768" i="1" s="1"/>
  <c r="AF855" i="1" a="1"/>
  <c r="AF855" i="1" s="1"/>
  <c r="AG855" i="1" s="1"/>
  <c r="AF1057" i="1" a="1"/>
  <c r="AF1057" i="1" s="1"/>
  <c r="AG1057" i="1" s="1"/>
  <c r="AF1216" i="1" a="1"/>
  <c r="AF1216" i="1" s="1"/>
  <c r="AG1216" i="1" s="1"/>
  <c r="AF1386" i="1" a="1"/>
  <c r="AF1386" i="1" s="1"/>
  <c r="AG1386" i="1" s="1"/>
  <c r="AF987" i="1" a="1"/>
  <c r="AF987" i="1" s="1"/>
  <c r="AG987" i="1" s="1"/>
  <c r="AF1009" i="1" a="1"/>
  <c r="AF1009" i="1" s="1"/>
  <c r="AG1009" i="1" s="1"/>
  <c r="AF498" i="1" a="1"/>
  <c r="AF498" i="1" s="1"/>
  <c r="AG498" i="1" s="1"/>
  <c r="AF296" i="1" a="1"/>
  <c r="AF296" i="1" s="1"/>
  <c r="AG296" i="1" s="1"/>
  <c r="AF1572" i="1" a="1"/>
  <c r="AF1572" i="1" s="1"/>
  <c r="AG1572" i="1" s="1"/>
  <c r="AF578" i="1" a="1"/>
  <c r="AF578" i="1" s="1"/>
  <c r="AG578" i="1" s="1"/>
  <c r="AF1159" i="1" a="1"/>
  <c r="AF1159" i="1" s="1"/>
  <c r="AG1159" i="1" s="1"/>
  <c r="AF864" i="1" a="1"/>
  <c r="AF864" i="1" s="1"/>
  <c r="AG864" i="1" s="1"/>
  <c r="AF997" i="1" a="1"/>
  <c r="AF997" i="1" s="1"/>
  <c r="AG997" i="1" s="1"/>
  <c r="AF1384" i="1" a="1"/>
  <c r="AF1384" i="1" s="1"/>
  <c r="AG1384" i="1" s="1"/>
  <c r="AF1006" i="1" a="1"/>
  <c r="AF1006" i="1" s="1"/>
  <c r="AG1006" i="1" s="1"/>
  <c r="AF792" i="1" a="1"/>
  <c r="AF792" i="1" s="1"/>
  <c r="AG792" i="1" s="1"/>
  <c r="AF164" i="1" a="1"/>
  <c r="AF164" i="1" s="1"/>
  <c r="AG164" i="1" s="1"/>
  <c r="AF703" i="1" a="1"/>
  <c r="AF703" i="1" s="1"/>
  <c r="AG703" i="1" s="1"/>
  <c r="AF545" i="1" a="1"/>
  <c r="AF545" i="1" s="1"/>
  <c r="AG545" i="1" s="1"/>
  <c r="AF1220" i="1" a="1"/>
  <c r="AF1220" i="1" s="1"/>
  <c r="AG1220" i="1" s="1"/>
  <c r="AF704" i="1" a="1"/>
  <c r="AF704" i="1" s="1"/>
  <c r="AG704" i="1" s="1"/>
  <c r="AF1425" i="1" a="1"/>
  <c r="AF1425" i="1" s="1"/>
  <c r="AG1425" i="1" s="1"/>
  <c r="AF1135" i="1" a="1"/>
  <c r="AF1135" i="1" s="1"/>
  <c r="AG1135" i="1" s="1"/>
  <c r="AF936" i="1" a="1"/>
  <c r="AF936" i="1" s="1"/>
  <c r="AG936" i="1" s="1"/>
  <c r="AF810" i="1" a="1"/>
  <c r="AF810" i="1" s="1"/>
  <c r="AG810" i="1" s="1"/>
  <c r="AF910" i="1" a="1"/>
  <c r="AF910" i="1" s="1"/>
  <c r="AG910" i="1" s="1"/>
  <c r="AF264" i="1" a="1"/>
  <c r="AF264" i="1" s="1"/>
  <c r="AG264" i="1" s="1"/>
  <c r="AF1507" i="1" a="1"/>
  <c r="AF1507" i="1" s="1"/>
  <c r="AG1507" i="1" s="1"/>
  <c r="AF265" i="1" a="1"/>
  <c r="AF265" i="1" s="1"/>
  <c r="AG265" i="1" s="1"/>
  <c r="AF637" i="1" a="1"/>
  <c r="AF637" i="1" s="1"/>
  <c r="AG637" i="1" s="1"/>
  <c r="AF629" i="1" a="1"/>
  <c r="AF629" i="1" s="1"/>
  <c r="AG629" i="1" s="1"/>
  <c r="AF912" i="1" a="1"/>
  <c r="AF912" i="1" s="1"/>
  <c r="AG912" i="1" s="1"/>
  <c r="AF466" i="1" a="1"/>
  <c r="AF466" i="1" s="1"/>
  <c r="AG466" i="1" s="1"/>
  <c r="AF259" i="1" a="1"/>
  <c r="AF259" i="1" s="1"/>
  <c r="AG259" i="1" s="1"/>
  <c r="AF873" i="1" a="1"/>
  <c r="AF873" i="1" s="1"/>
  <c r="AG873" i="1" s="1"/>
  <c r="AF1128" i="1" a="1"/>
  <c r="AF1128" i="1" s="1"/>
  <c r="AG1128" i="1" s="1"/>
  <c r="AF1236" i="1" a="1"/>
  <c r="AF1236" i="1" s="1"/>
  <c r="AG1236" i="1" s="1"/>
  <c r="AF1429" i="1" a="1"/>
  <c r="AF1429" i="1" s="1"/>
  <c r="AG1429" i="1" s="1"/>
  <c r="AF1538" i="1" a="1"/>
  <c r="AF1538" i="1" s="1"/>
  <c r="AG1538" i="1" s="1"/>
  <c r="AF739" i="1" a="1"/>
  <c r="AF739" i="1" s="1"/>
  <c r="AG739" i="1" s="1"/>
  <c r="AF599" i="1" a="1"/>
  <c r="AF599" i="1" s="1"/>
  <c r="AG599" i="1" s="1"/>
  <c r="AF1668" i="1" a="1"/>
  <c r="AF1668" i="1" s="1"/>
  <c r="AG1668" i="1" s="1"/>
  <c r="AF1450" i="1" a="1"/>
  <c r="AF1450" i="1" s="1"/>
  <c r="AG1450" i="1" s="1"/>
  <c r="AF642" i="1" a="1"/>
  <c r="AF642" i="1" s="1"/>
  <c r="AG642" i="1" s="1"/>
  <c r="AF1138" i="1" a="1"/>
  <c r="AF1138" i="1" s="1"/>
  <c r="AG1138" i="1" s="1"/>
  <c r="AF661" i="1" a="1"/>
  <c r="AF661" i="1" s="1"/>
  <c r="AG661" i="1" s="1"/>
  <c r="AF730" i="1" a="1"/>
  <c r="AF730" i="1" s="1"/>
  <c r="AG730" i="1" s="1"/>
  <c r="AF770" i="1" a="1"/>
  <c r="AF770" i="1" s="1"/>
  <c r="AG770" i="1" s="1"/>
  <c r="AF846" i="1" a="1"/>
  <c r="AF846" i="1" s="1"/>
  <c r="AG846" i="1" s="1"/>
  <c r="AF260" i="1" a="1"/>
  <c r="AF260" i="1" s="1"/>
  <c r="AG260" i="1" s="1"/>
  <c r="AF954" i="1" a="1"/>
  <c r="AF954" i="1" s="1"/>
  <c r="AG954" i="1" s="1"/>
  <c r="AF1381" i="1" a="1"/>
  <c r="AF1381" i="1" s="1"/>
  <c r="AG1381" i="1" s="1"/>
  <c r="AF1288" i="1" a="1"/>
  <c r="AF1288" i="1" s="1"/>
  <c r="AG1288" i="1" s="1"/>
  <c r="AF1443" i="1" a="1"/>
  <c r="AF1443" i="1" s="1"/>
  <c r="AG1443" i="1" s="1"/>
  <c r="AF820" i="1" a="1"/>
  <c r="AF820" i="1" s="1"/>
  <c r="AG820" i="1" s="1"/>
  <c r="AF1003" i="1" a="1"/>
  <c r="AF1003" i="1" s="1"/>
  <c r="AG1003" i="1" s="1"/>
  <c r="AF1539" i="1" a="1"/>
  <c r="AF1539" i="1" s="1"/>
  <c r="AG1539" i="1" s="1"/>
  <c r="AF601" i="1" a="1"/>
  <c r="AF601" i="1" s="1"/>
  <c r="AG601" i="1" s="1"/>
  <c r="AF376" i="1" a="1"/>
  <c r="AF376" i="1" s="1"/>
  <c r="AG376" i="1" s="1"/>
  <c r="AF714" i="1" a="1"/>
  <c r="AF714" i="1" s="1"/>
  <c r="AG714" i="1" s="1"/>
  <c r="AF1238" i="1" a="1"/>
  <c r="AF1238" i="1" s="1"/>
  <c r="AG1238" i="1" s="1"/>
  <c r="AF402" i="1" a="1"/>
  <c r="AF402" i="1" s="1"/>
  <c r="AG402" i="1" s="1"/>
  <c r="AF343" i="1" a="1"/>
  <c r="AF343" i="1" s="1"/>
  <c r="AG343" i="1" s="1"/>
  <c r="AF901" i="1" a="1"/>
  <c r="AF901" i="1" s="1"/>
  <c r="AG901" i="1" s="1"/>
  <c r="AF1248" i="1" a="1"/>
  <c r="AF1248" i="1" s="1"/>
  <c r="AG1248" i="1" s="1"/>
  <c r="AF589" i="1" a="1"/>
  <c r="AF589" i="1" s="1"/>
  <c r="AG589" i="1" s="1"/>
  <c r="AF500" i="1" a="1"/>
  <c r="AF500" i="1" s="1"/>
  <c r="AG500" i="1" s="1"/>
  <c r="AF1389" i="1" a="1"/>
  <c r="AF1389" i="1" s="1"/>
  <c r="AG1389" i="1" s="1"/>
  <c r="AF188" i="1" a="1"/>
  <c r="AF188" i="1" s="1"/>
  <c r="AG188" i="1" s="1"/>
  <c r="AF673" i="1" a="1"/>
  <c r="AF673" i="1" s="1"/>
  <c r="AG673" i="1" s="1"/>
  <c r="AF1489" i="1" a="1"/>
  <c r="AF1489" i="1" s="1"/>
  <c r="AG1489" i="1" s="1"/>
  <c r="AF1291" i="1" a="1"/>
  <c r="AF1291" i="1" s="1"/>
  <c r="AG1291" i="1" s="1"/>
  <c r="AF613" i="1" a="1"/>
  <c r="AF613" i="1" s="1"/>
  <c r="AG613" i="1" s="1"/>
  <c r="AF781" i="1" a="1"/>
  <c r="AF781" i="1" s="1"/>
  <c r="AG781" i="1" s="1"/>
  <c r="AF171" i="1" a="1"/>
  <c r="AF171" i="1" s="1"/>
  <c r="AG171" i="1" s="1"/>
  <c r="AF1008" i="1" a="1"/>
  <c r="AF1008" i="1" s="1"/>
  <c r="AG1008" i="1" s="1"/>
  <c r="AF1265" i="1" a="1"/>
  <c r="AF1265" i="1" s="1"/>
  <c r="AG1265" i="1" s="1"/>
  <c r="AF276" i="1" a="1"/>
  <c r="AF276" i="1" s="1"/>
  <c r="AG276" i="1" s="1"/>
  <c r="AF959" i="1" a="1"/>
  <c r="AF959" i="1" s="1"/>
  <c r="AG959" i="1" s="1"/>
  <c r="AF1156" i="1" a="1"/>
  <c r="AF1156" i="1" s="1"/>
  <c r="AG1156" i="1" s="1"/>
  <c r="AF1494" i="1" a="1"/>
  <c r="AF1494" i="1" s="1"/>
  <c r="AG1494" i="1" s="1"/>
  <c r="AF963" i="1" a="1"/>
  <c r="AF963" i="1" s="1"/>
  <c r="AG963" i="1" s="1"/>
  <c r="AF568" i="1" a="1"/>
  <c r="AF568" i="1" s="1"/>
  <c r="AG568" i="1" s="1"/>
  <c r="AF1427" i="1" a="1"/>
  <c r="AF1427" i="1" s="1"/>
  <c r="AG1427" i="1" s="1"/>
  <c r="AF677" i="1" a="1"/>
  <c r="AF677" i="1" s="1"/>
  <c r="AG677" i="1" s="1"/>
  <c r="AF678" i="1" a="1"/>
  <c r="AF678" i="1" s="1"/>
  <c r="AG678" i="1" s="1"/>
  <c r="AF84" i="1" a="1"/>
  <c r="AF84" i="1" s="1"/>
  <c r="AG84" i="1" s="1"/>
  <c r="AF351" i="1" a="1"/>
  <c r="AF351" i="1" s="1"/>
  <c r="AG351" i="1" s="1"/>
  <c r="AF930" i="1" a="1"/>
  <c r="AF930" i="1" s="1"/>
  <c r="AG930" i="1" s="1"/>
  <c r="AF793" i="1" a="1"/>
  <c r="AF793" i="1" s="1"/>
  <c r="AG793" i="1" s="1"/>
  <c r="AF1388" i="1" a="1"/>
  <c r="AF1388" i="1" s="1"/>
  <c r="AG1388" i="1" s="1"/>
  <c r="AF185" i="1" a="1"/>
  <c r="AF185" i="1" s="1"/>
  <c r="AG185" i="1" s="1"/>
  <c r="AF186" i="1" a="1"/>
  <c r="AF186" i="1" s="1"/>
  <c r="AG186" i="1" s="1"/>
  <c r="AF544" i="1" a="1"/>
  <c r="AF544" i="1" s="1"/>
  <c r="AG544" i="1" s="1"/>
  <c r="AF1329" i="1" a="1"/>
  <c r="AF1329" i="1" s="1"/>
  <c r="AG1329" i="1" s="1"/>
  <c r="AF1016" i="1" a="1"/>
  <c r="AF1016" i="1" s="1"/>
  <c r="AG1016" i="1" s="1"/>
  <c r="AF1059" i="1" a="1"/>
  <c r="AF1059" i="1" s="1"/>
  <c r="AG1059" i="1" s="1"/>
  <c r="AF772" i="1" a="1"/>
  <c r="AF772" i="1" s="1"/>
  <c r="AG772" i="1" s="1"/>
  <c r="AF1201" i="1" a="1"/>
  <c r="AF1201" i="1" s="1"/>
  <c r="AG1201" i="1" s="1"/>
  <c r="AF187" i="1" a="1"/>
  <c r="AF187" i="1" s="1"/>
  <c r="AG187" i="1" s="1"/>
  <c r="AF1325" i="1" a="1"/>
  <c r="AF1325" i="1" s="1"/>
  <c r="AG1325" i="1" s="1"/>
  <c r="AF812" i="1" a="1"/>
  <c r="AF812" i="1" s="1"/>
  <c r="AG812" i="1" s="1"/>
  <c r="AF1559" i="1" a="1"/>
  <c r="AF1559" i="1" s="1"/>
  <c r="AG1559" i="1" s="1"/>
  <c r="AF1761" i="1" a="1"/>
  <c r="AF1761" i="1" s="1"/>
  <c r="AG1761" i="1" s="1"/>
  <c r="AF1490" i="1" a="1"/>
  <c r="AF1490" i="1" s="1"/>
  <c r="AG1490" i="1" s="1"/>
  <c r="AF1147" i="1" a="1"/>
  <c r="AF1147" i="1" s="1"/>
  <c r="AG1147" i="1" s="1"/>
  <c r="AF115" i="1" a="1"/>
  <c r="AF115" i="1" s="1"/>
  <c r="AG115" i="1" s="1"/>
  <c r="AF1500" i="1" a="1"/>
  <c r="AF1500" i="1" s="1"/>
  <c r="AG1500" i="1" s="1"/>
  <c r="AF1874" i="1" a="1"/>
  <c r="AF1874" i="1" s="1"/>
  <c r="AG1874" i="1" s="1"/>
  <c r="AF917" i="1" a="1"/>
  <c r="AF917" i="1" s="1"/>
  <c r="AG917" i="1" s="1"/>
  <c r="AF1359" i="1" a="1"/>
  <c r="AF1359" i="1" s="1"/>
  <c r="AG1359" i="1" s="1"/>
  <c r="AF682" i="1" a="1"/>
  <c r="AF682" i="1" s="1"/>
  <c r="AG682" i="1" s="1"/>
  <c r="AF1645" i="1" a="1"/>
  <c r="AF1645" i="1" s="1"/>
  <c r="AG1645" i="1" s="1"/>
  <c r="AF1511" i="1" a="1"/>
  <c r="AF1511" i="1" s="1"/>
  <c r="AG1511" i="1" s="1"/>
  <c r="AF1422" i="1" a="1"/>
  <c r="AF1422" i="1" s="1"/>
  <c r="AG1422" i="1" s="1"/>
  <c r="AF1632" i="1" a="1"/>
  <c r="AF1632" i="1" s="1"/>
  <c r="AG1632" i="1" s="1"/>
  <c r="AF1246" i="1" a="1"/>
  <c r="AF1246" i="1" s="1"/>
  <c r="AG1246" i="1" s="1"/>
  <c r="AF818" i="1" a="1"/>
  <c r="AF818" i="1" s="1"/>
  <c r="AG818" i="1" s="1"/>
  <c r="AF1256" i="1" a="1"/>
  <c r="AF1256" i="1" s="1"/>
  <c r="AG1256" i="1" s="1"/>
  <c r="AF1470" i="1" a="1"/>
  <c r="AF1470" i="1" s="1"/>
  <c r="AG1470" i="1" s="1"/>
  <c r="AF938" i="1" a="1"/>
  <c r="AF938" i="1" s="1"/>
  <c r="AG938" i="1" s="1"/>
  <c r="AF763" i="1" a="1"/>
  <c r="AF763" i="1" s="1"/>
  <c r="AG763" i="1" s="1"/>
  <c r="AF1309" i="1" a="1"/>
  <c r="AF1309" i="1" s="1"/>
  <c r="AG1309" i="1" s="1"/>
  <c r="AF1343" i="1" a="1"/>
  <c r="AF1343" i="1" s="1"/>
  <c r="AG1343" i="1" s="1"/>
  <c r="AF592" i="1" a="1"/>
  <c r="AF592" i="1" s="1"/>
  <c r="AG592" i="1" s="1"/>
  <c r="AF313" i="1" a="1"/>
  <c r="AF313" i="1" s="1"/>
  <c r="AG313" i="1" s="1"/>
  <c r="AF1452" i="1" a="1"/>
  <c r="AF1452" i="1" s="1"/>
  <c r="AG1452" i="1" s="1"/>
  <c r="AF1227" i="1" a="1"/>
  <c r="AF1227" i="1" s="1"/>
  <c r="AG1227" i="1" s="1"/>
  <c r="AF1371" i="1" a="1"/>
  <c r="AF1371" i="1" s="1"/>
  <c r="AG1371" i="1" s="1"/>
  <c r="AF617" i="1" a="1"/>
  <c r="AF617" i="1" s="1"/>
  <c r="AG617" i="1" s="1"/>
  <c r="AF731" i="1" a="1"/>
  <c r="AF731" i="1" s="1"/>
  <c r="AG731" i="1" s="1"/>
  <c r="AF419" i="1" a="1"/>
  <c r="AF419" i="1" s="1"/>
  <c r="AG419" i="1" s="1"/>
  <c r="AF1102" i="1" a="1"/>
  <c r="AF1102" i="1" s="1"/>
  <c r="AG1102" i="1" s="1"/>
  <c r="AF254" i="1" a="1"/>
  <c r="AF254" i="1" s="1"/>
  <c r="AG254" i="1" s="1"/>
  <c r="AF1278" i="1" a="1"/>
  <c r="AF1278" i="1" s="1"/>
  <c r="AG1278" i="1" s="1"/>
  <c r="AF579" i="1" a="1"/>
  <c r="AF579" i="1" s="1"/>
  <c r="AG579" i="1" s="1"/>
  <c r="AF1251" i="1" a="1"/>
  <c r="AF1251" i="1" s="1"/>
  <c r="AG1251" i="1" s="1"/>
  <c r="AF551" i="1" a="1"/>
  <c r="AF551" i="1" s="1"/>
  <c r="AG551" i="1" s="1"/>
  <c r="AF1101" i="1" a="1"/>
  <c r="AF1101" i="1" s="1"/>
  <c r="AG1101" i="1" s="1"/>
  <c r="AF1419" i="1" a="1"/>
  <c r="AF1419" i="1" s="1"/>
  <c r="AG1419" i="1" s="1"/>
  <c r="AF310" i="1" a="1"/>
  <c r="AF310" i="1" s="1"/>
  <c r="AG310" i="1" s="1"/>
  <c r="AF835" i="1" a="1"/>
  <c r="AF835" i="1" s="1"/>
  <c r="AG835" i="1" s="1"/>
  <c r="AF1721" i="1" a="1"/>
  <c r="AF1721" i="1" s="1"/>
  <c r="AG1721" i="1" s="1"/>
  <c r="AF658" i="1" a="1"/>
  <c r="AF658" i="1" s="1"/>
  <c r="AG658" i="1" s="1"/>
  <c r="AF657" i="1" a="1"/>
  <c r="AF657" i="1" s="1"/>
  <c r="AG657" i="1" s="1"/>
  <c r="AF1380" i="1" a="1"/>
  <c r="AF1380" i="1" s="1"/>
  <c r="AG1380" i="1" s="1"/>
  <c r="AF1026" i="1" a="1"/>
  <c r="AF1026" i="1" s="1"/>
  <c r="AG1026" i="1" s="1"/>
  <c r="AF189" i="1" a="1"/>
  <c r="AF189" i="1" s="1"/>
  <c r="AG189" i="1" s="1"/>
  <c r="AF816" i="1" a="1"/>
  <c r="AF816" i="1" s="1"/>
  <c r="AG816" i="1" s="1"/>
  <c r="AF245" i="1" a="1"/>
  <c r="AF245" i="1" s="1"/>
  <c r="AG245" i="1" s="1"/>
  <c r="AF826" i="1" a="1"/>
  <c r="AF826" i="1" s="1"/>
  <c r="AG826" i="1" s="1"/>
  <c r="AF1088" i="1" a="1"/>
  <c r="AF1088" i="1" s="1"/>
  <c r="AG1088" i="1" s="1"/>
  <c r="AF182" i="1" a="1"/>
  <c r="AF182" i="1" s="1"/>
  <c r="AG182" i="1" s="1"/>
  <c r="AF1182" i="1" a="1"/>
  <c r="AF1182" i="1" s="1"/>
  <c r="AG1182" i="1" s="1"/>
  <c r="AF1475" i="1" a="1"/>
  <c r="AF1475" i="1" s="1"/>
  <c r="AG1475" i="1" s="1"/>
  <c r="AF395" i="1" a="1"/>
  <c r="AF395" i="1" s="1"/>
  <c r="AG395" i="1" s="1"/>
  <c r="AF849" i="1" a="1"/>
  <c r="AF849" i="1" s="1"/>
  <c r="AG849" i="1" s="1"/>
  <c r="AF567" i="1" a="1"/>
  <c r="AF567" i="1" s="1"/>
  <c r="AG567" i="1" s="1"/>
  <c r="AF1399" i="1" a="1"/>
  <c r="AF1399" i="1" s="1"/>
  <c r="AG1399" i="1" s="1"/>
  <c r="AF565" i="1" a="1"/>
  <c r="AF565" i="1" s="1"/>
  <c r="AG565" i="1" s="1"/>
  <c r="AF596" i="1" a="1"/>
  <c r="AF596" i="1" s="1"/>
  <c r="AG596" i="1" s="1"/>
  <c r="AF297" i="1" a="1"/>
  <c r="AF297" i="1" s="1"/>
  <c r="AG297" i="1" s="1"/>
  <c r="AF681" i="1" a="1"/>
  <c r="AF681" i="1" s="1"/>
  <c r="AG681" i="1" s="1"/>
  <c r="AF255" i="1" a="1"/>
  <c r="AF255" i="1" s="1"/>
  <c r="AG255" i="1" s="1"/>
  <c r="AF675" i="1" a="1"/>
  <c r="AF675" i="1" s="1"/>
  <c r="AG675" i="1" s="1"/>
  <c r="AF519" i="1" a="1"/>
  <c r="AF519" i="1" s="1"/>
  <c r="AG519" i="1" s="1"/>
  <c r="AF1157" i="1" a="1"/>
  <c r="AF1157" i="1" s="1"/>
  <c r="AG1157" i="1" s="1"/>
  <c r="AF1421" i="1" a="1"/>
  <c r="AF1421" i="1" s="1"/>
  <c r="AG1421" i="1" s="1"/>
  <c r="AF257" i="1" a="1"/>
  <c r="AF257" i="1" s="1"/>
  <c r="AG257" i="1" s="1"/>
  <c r="AF604" i="1" a="1"/>
  <c r="AF604" i="1" s="1"/>
  <c r="AG604" i="1" s="1"/>
  <c r="AF1407" i="1" a="1"/>
  <c r="AF1407" i="1" s="1"/>
  <c r="AG1407" i="1" s="1"/>
  <c r="AF1596" i="1" a="1"/>
  <c r="AF1596" i="1" s="1"/>
  <c r="AG1596" i="1" s="1"/>
  <c r="AF1113" i="1" a="1"/>
  <c r="AF1113" i="1" s="1"/>
  <c r="AG1113" i="1" s="1"/>
  <c r="AF105" i="1" a="1"/>
  <c r="AF105" i="1" s="1"/>
  <c r="AG105" i="1" s="1"/>
  <c r="AF1754" i="1" a="1"/>
  <c r="AF1754" i="1" s="1"/>
  <c r="AG1754" i="1" s="1"/>
  <c r="AF1221" i="1" a="1"/>
  <c r="AF1221" i="1" s="1"/>
  <c r="AG1221" i="1" s="1"/>
  <c r="AF582" i="1" a="1"/>
  <c r="AF582" i="1" s="1"/>
  <c r="AG582" i="1" s="1"/>
  <c r="AF1390" i="1" a="1"/>
  <c r="AF1390" i="1" s="1"/>
  <c r="AG1390" i="1" s="1"/>
  <c r="AF1580" i="1" a="1"/>
  <c r="AF1580" i="1" s="1"/>
  <c r="AG1580" i="1" s="1"/>
  <c r="AF437" i="1" a="1"/>
  <c r="AF437" i="1" s="1"/>
  <c r="AG437" i="1" s="1"/>
  <c r="AF634" i="1" a="1"/>
  <c r="AF634" i="1" s="1"/>
  <c r="AG634" i="1" s="1"/>
  <c r="AF593" i="1" a="1"/>
  <c r="AF593" i="1" s="1"/>
  <c r="AG593" i="1" s="1"/>
  <c r="AF1112" i="1" a="1"/>
  <c r="AF1112" i="1" s="1"/>
  <c r="AG1112" i="1" s="1"/>
  <c r="AF285" i="1" a="1"/>
  <c r="AF285" i="1" s="1"/>
  <c r="AG285" i="1" s="1"/>
  <c r="AF1013" i="1" a="1"/>
  <c r="AF1013" i="1" s="1"/>
  <c r="AG1013" i="1" s="1"/>
  <c r="AF941" i="1" a="1"/>
  <c r="AF941" i="1" s="1"/>
  <c r="AG941" i="1" s="1"/>
  <c r="AF1438" i="1" a="1"/>
  <c r="AF1438" i="1" s="1"/>
  <c r="AG1438" i="1" s="1"/>
  <c r="AF1436" i="1" a="1"/>
  <c r="AF1436" i="1" s="1"/>
  <c r="AG1436" i="1" s="1"/>
  <c r="AF494" i="1" a="1"/>
  <c r="AF494" i="1" s="1"/>
  <c r="AG494" i="1" s="1"/>
  <c r="AF641" i="1" a="1"/>
  <c r="AF641" i="1" s="1"/>
  <c r="AG641" i="1" s="1"/>
  <c r="AF357" i="1" a="1"/>
  <c r="AF357" i="1" s="1"/>
  <c r="AG357" i="1" s="1"/>
  <c r="AF902" i="1" a="1"/>
  <c r="AF902" i="1" s="1"/>
  <c r="AG902" i="1" s="1"/>
  <c r="AF473" i="1" a="1"/>
  <c r="AF473" i="1" s="1"/>
  <c r="AG473" i="1" s="1"/>
  <c r="AF524" i="1" a="1"/>
  <c r="AF524" i="1" s="1"/>
  <c r="AG524" i="1" s="1"/>
  <c r="AF905" i="1" a="1"/>
  <c r="AF905" i="1" s="1"/>
  <c r="AG905" i="1" s="1"/>
  <c r="AF461" i="1" a="1"/>
  <c r="AF461" i="1" s="1"/>
  <c r="AG461" i="1" s="1"/>
  <c r="AF522" i="1" a="1"/>
  <c r="AF522" i="1" s="1"/>
  <c r="AG522" i="1" s="1"/>
  <c r="AF1403" i="1" a="1"/>
  <c r="AF1403" i="1" s="1"/>
  <c r="AG1403" i="1" s="1"/>
  <c r="AF748" i="1" a="1"/>
  <c r="AF748" i="1" s="1"/>
  <c r="AG748" i="1" s="1"/>
  <c r="AF1292" i="1" a="1"/>
  <c r="AF1292" i="1" s="1"/>
  <c r="AG1292" i="1" s="1"/>
  <c r="AF611" i="1" a="1"/>
  <c r="AF611" i="1" s="1"/>
  <c r="AG611" i="1" s="1"/>
  <c r="AF193" i="1" a="1"/>
  <c r="AF193" i="1" s="1"/>
  <c r="AG193" i="1" s="1"/>
  <c r="AF1345" i="1" a="1"/>
  <c r="AF1345" i="1" s="1"/>
  <c r="AG1345" i="1" s="1"/>
  <c r="AF1713" i="1" a="1"/>
  <c r="AF1713" i="1" s="1"/>
  <c r="AG1713" i="1" s="1"/>
  <c r="AF1294" i="1" a="1"/>
  <c r="AF1294" i="1" s="1"/>
  <c r="AG1294" i="1" s="1"/>
  <c r="AF1722" i="1" a="1"/>
  <c r="AF1722" i="1" s="1"/>
  <c r="AG1722" i="1" s="1"/>
  <c r="AF609" i="1" a="1"/>
  <c r="AF609" i="1" s="1"/>
  <c r="AG609" i="1" s="1"/>
  <c r="AF196" i="1" a="1"/>
  <c r="AF196" i="1" s="1"/>
  <c r="AG196" i="1" s="1"/>
  <c r="AF345" i="1" a="1"/>
  <c r="AF345" i="1" s="1"/>
  <c r="AG345" i="1" s="1"/>
  <c r="AF1513" i="1" a="1"/>
  <c r="AF1513" i="1" s="1"/>
  <c r="AG1513" i="1" s="1"/>
  <c r="AF1126" i="1" a="1"/>
  <c r="AF1126" i="1" s="1"/>
  <c r="AG1126" i="1" s="1"/>
  <c r="AF636" i="1" a="1"/>
  <c r="AF636" i="1" s="1"/>
  <c r="AG636" i="1" s="1"/>
  <c r="AF1588" i="1" a="1"/>
  <c r="AF1588" i="1" s="1"/>
  <c r="AG1588" i="1" s="1"/>
  <c r="AF208" i="1" a="1"/>
  <c r="AF208" i="1" s="1"/>
  <c r="AG208" i="1" s="1"/>
  <c r="AF1464" i="1" a="1"/>
  <c r="AF1464" i="1" s="1"/>
  <c r="AG1464" i="1" s="1"/>
  <c r="AF620" i="1" a="1"/>
  <c r="AF620" i="1" s="1"/>
  <c r="AG620" i="1" s="1"/>
  <c r="AF1536" i="1" a="1"/>
  <c r="AF1536" i="1" s="1"/>
  <c r="AG1536" i="1" s="1"/>
  <c r="AF746" i="1" a="1"/>
  <c r="AF746" i="1" s="1"/>
  <c r="AG746" i="1" s="1"/>
  <c r="AF1060" i="1" a="1"/>
  <c r="AF1060" i="1" s="1"/>
  <c r="AG1060" i="1" s="1"/>
  <c r="AF1137" i="1" a="1"/>
  <c r="AF1137" i="1" s="1"/>
  <c r="AG1137" i="1" s="1"/>
  <c r="AF1409" i="1" a="1"/>
  <c r="AF1409" i="1" s="1"/>
  <c r="AG1409" i="1" s="1"/>
  <c r="AF932" i="1" a="1"/>
  <c r="AF932" i="1" s="1"/>
  <c r="AG932" i="1" s="1"/>
  <c r="AF702" i="1" a="1"/>
  <c r="AF702" i="1" s="1"/>
  <c r="AG702" i="1" s="1"/>
  <c r="AF1747" i="1" a="1"/>
  <c r="AF1747" i="1" s="1"/>
  <c r="AG1747" i="1" s="1"/>
  <c r="AF103" i="1" a="1"/>
  <c r="AF103" i="1" s="1"/>
  <c r="AG103" i="1" s="1"/>
  <c r="AF1376" i="1" a="1"/>
  <c r="AF1376" i="1" s="1"/>
  <c r="AG1376" i="1" s="1"/>
  <c r="AF282" i="1" a="1"/>
  <c r="AF282" i="1" s="1"/>
  <c r="AG282" i="1" s="1"/>
  <c r="AF1079" i="1" a="1"/>
  <c r="AF1079" i="1" s="1"/>
  <c r="AG1079" i="1" s="1"/>
  <c r="AF759" i="1" a="1"/>
  <c r="AF759" i="1" s="1"/>
  <c r="AG759" i="1" s="1"/>
  <c r="AF1253" i="1" a="1"/>
  <c r="AF1253" i="1" s="1"/>
  <c r="AG1253" i="1" s="1"/>
  <c r="AF566" i="1" a="1"/>
  <c r="AF566" i="1" s="1"/>
  <c r="AG566" i="1" s="1"/>
  <c r="AF95" i="1" a="1"/>
  <c r="AF95" i="1" s="1"/>
  <c r="AG95" i="1" s="1"/>
  <c r="AF965" i="1" a="1"/>
  <c r="AF965" i="1" s="1"/>
  <c r="AG965" i="1" s="1"/>
  <c r="AF1373" i="1" a="1"/>
  <c r="AF1373" i="1" s="1"/>
  <c r="AG1373" i="1" s="1"/>
  <c r="AF1753" i="1" a="1"/>
  <c r="AF1753" i="1" s="1"/>
  <c r="AG1753" i="1" s="1"/>
  <c r="AF796" i="1" a="1"/>
  <c r="AF796" i="1" s="1"/>
  <c r="AG796" i="1" s="1"/>
  <c r="AF949" i="1" a="1"/>
  <c r="AF949" i="1" s="1"/>
  <c r="AG949" i="1" s="1"/>
  <c r="AF1608" i="1" a="1"/>
  <c r="AF1608" i="1" s="1"/>
  <c r="AG1608" i="1" s="1"/>
  <c r="AF1435" i="1" a="1"/>
  <c r="AF1435" i="1" s="1"/>
  <c r="AG1435" i="1" s="1"/>
  <c r="AF916" i="1" a="1"/>
  <c r="AF916" i="1" s="1"/>
  <c r="AG916" i="1" s="1"/>
  <c r="AF481" i="1" a="1"/>
  <c r="AF481" i="1" s="1"/>
  <c r="AG481" i="1" s="1"/>
  <c r="AF416" i="1" a="1"/>
  <c r="AF416" i="1" s="1"/>
  <c r="AG416" i="1" s="1"/>
  <c r="AF900" i="1" a="1"/>
  <c r="AF900" i="1" s="1"/>
  <c r="AG900" i="1" s="1"/>
  <c r="AF546" i="1" a="1"/>
  <c r="AF546" i="1" s="1"/>
  <c r="AG546" i="1" s="1"/>
  <c r="AF563" i="1" a="1"/>
  <c r="AF563" i="1" s="1"/>
  <c r="AG563" i="1" s="1"/>
  <c r="AF495" i="1" a="1"/>
  <c r="AF495" i="1" s="1"/>
  <c r="AG495" i="1" s="1"/>
  <c r="AF782" i="1" a="1"/>
  <c r="AF782" i="1" s="1"/>
  <c r="AG782" i="1" s="1"/>
  <c r="AF1230" i="1" a="1"/>
  <c r="AF1230" i="1" s="1"/>
  <c r="AG1230" i="1" s="1"/>
  <c r="AF865" i="1" a="1"/>
  <c r="AF865" i="1" s="1"/>
  <c r="AG865" i="1" s="1"/>
  <c r="AF1049" i="1" a="1"/>
  <c r="AF1049" i="1" s="1"/>
  <c r="AG1049" i="1" s="1"/>
  <c r="AF488" i="1" a="1"/>
  <c r="AF488" i="1" s="1"/>
  <c r="AG488" i="1" s="1"/>
  <c r="AF476" i="1" a="1"/>
  <c r="AF476" i="1" s="1"/>
  <c r="AG476" i="1" s="1"/>
  <c r="AF1476" i="1" a="1"/>
  <c r="AF1476" i="1" s="1"/>
  <c r="AG1476" i="1" s="1"/>
  <c r="AF1276" i="1" a="1"/>
  <c r="AF1276" i="1" s="1"/>
  <c r="AG1276" i="1" s="1"/>
  <c r="AF825" i="1" a="1"/>
  <c r="AF825" i="1" s="1"/>
  <c r="AG825" i="1" s="1"/>
  <c r="AF132" i="1" a="1"/>
  <c r="AF132" i="1" s="1"/>
  <c r="AG132" i="1" s="1"/>
  <c r="AF141" i="1" a="1"/>
  <c r="AF141" i="1" s="1"/>
  <c r="AG141" i="1" s="1"/>
  <c r="AF1175" i="1" a="1"/>
  <c r="AF1175" i="1" s="1"/>
  <c r="AG1175" i="1" s="1"/>
  <c r="AF854" i="1" a="1"/>
  <c r="AF854" i="1" s="1"/>
  <c r="AG854" i="1" s="1"/>
  <c r="AF1340" i="1" a="1"/>
  <c r="AF1340" i="1" s="1"/>
  <c r="AG1340" i="1" s="1"/>
  <c r="AF373" i="1" a="1"/>
  <c r="AF373" i="1" s="1"/>
  <c r="AG373" i="1" s="1"/>
  <c r="AF1575" i="1" a="1"/>
  <c r="AF1575" i="1" s="1"/>
  <c r="AG1575" i="1" s="1"/>
  <c r="AF1308" i="1" a="1"/>
  <c r="AF1308" i="1" s="1"/>
  <c r="AG1308" i="1" s="1"/>
  <c r="AF652" i="1" a="1"/>
  <c r="AF652" i="1" s="1"/>
  <c r="AG652" i="1" s="1"/>
  <c r="AF1370" i="1" a="1"/>
  <c r="AF1370" i="1" s="1"/>
  <c r="AG1370" i="1" s="1"/>
  <c r="AF542" i="1" a="1"/>
  <c r="AF542" i="1" s="1"/>
  <c r="AG542" i="1" s="1"/>
  <c r="AF1568" i="1" a="1"/>
  <c r="AF1568" i="1" s="1"/>
  <c r="AG1568" i="1" s="1"/>
  <c r="AF474" i="1" a="1"/>
  <c r="AF474" i="1" s="1"/>
  <c r="AG474" i="1" s="1"/>
  <c r="AF1607" i="1" a="1"/>
  <c r="AF1607" i="1" s="1"/>
  <c r="AG1607" i="1" s="1"/>
  <c r="AF503" i="1" a="1"/>
  <c r="AF503" i="1" s="1"/>
  <c r="AG503" i="1" s="1"/>
  <c r="AF700" i="1" a="1"/>
  <c r="AF700" i="1" s="1"/>
  <c r="AG700" i="1" s="1"/>
  <c r="AF220" i="1" a="1"/>
  <c r="AF220" i="1" s="1"/>
  <c r="AG220" i="1" s="1"/>
  <c r="AF1337" i="1" a="1"/>
  <c r="AF1337" i="1" s="1"/>
  <c r="AG1337" i="1" s="1"/>
  <c r="AF1357" i="1" a="1"/>
  <c r="AF1357" i="1" s="1"/>
  <c r="AG1357" i="1" s="1"/>
  <c r="AF1631" i="1" a="1"/>
  <c r="AF1631" i="1" s="1"/>
  <c r="AG1631" i="1" s="1"/>
  <c r="AF783" i="1" a="1"/>
  <c r="AF783" i="1" s="1"/>
  <c r="AG783" i="1" s="1"/>
  <c r="AF528" i="1" a="1"/>
  <c r="AF528" i="1" s="1"/>
  <c r="AG528" i="1" s="1"/>
  <c r="AF1132" i="1" a="1"/>
  <c r="AF1132" i="1" s="1"/>
  <c r="AG1132" i="1" s="1"/>
  <c r="AF1456" i="1" a="1"/>
  <c r="AF1456" i="1" s="1"/>
  <c r="AG1456" i="1" s="1"/>
  <c r="AF333" i="1" a="1"/>
  <c r="AF333" i="1" s="1"/>
  <c r="AG333" i="1" s="1"/>
  <c r="AF200" i="1" a="1"/>
  <c r="AF200" i="1" s="1"/>
  <c r="AG200" i="1" s="1"/>
  <c r="AF839" i="1" a="1"/>
  <c r="AF839" i="1" s="1"/>
  <c r="AG839" i="1" s="1"/>
  <c r="AF1239" i="1" a="1"/>
  <c r="AF1239" i="1" s="1"/>
  <c r="AG1239" i="1" s="1"/>
  <c r="AF174" i="1" a="1"/>
  <c r="AF174" i="1" s="1"/>
  <c r="AG174" i="1" s="1"/>
  <c r="AF814" i="1" a="1"/>
  <c r="AF814" i="1" s="1"/>
  <c r="AG814" i="1" s="1"/>
  <c r="AF305" i="1" a="1"/>
  <c r="AF305" i="1" s="1"/>
  <c r="AG305" i="1" s="1"/>
  <c r="AF509" i="1" a="1"/>
  <c r="AF509" i="1" s="1"/>
  <c r="AG509" i="1" s="1"/>
  <c r="AF844" i="1" a="1"/>
  <c r="AF844" i="1" s="1"/>
  <c r="AG844" i="1" s="1"/>
  <c r="AF918" i="1" a="1"/>
  <c r="AF918" i="1" s="1"/>
  <c r="AG918" i="1" s="1"/>
  <c r="AF961" i="1" a="1"/>
  <c r="AF961" i="1" s="1"/>
  <c r="AG961" i="1" s="1"/>
  <c r="AF263" i="1" a="1"/>
  <c r="AF263" i="1" s="1"/>
  <c r="AG263" i="1" s="1"/>
  <c r="AF1447" i="1" a="1"/>
  <c r="AF1447" i="1" s="1"/>
  <c r="AG1447" i="1" s="1"/>
  <c r="AF1307" i="1" a="1"/>
  <c r="AF1307" i="1" s="1"/>
  <c r="AG1307" i="1" s="1"/>
  <c r="AF397" i="1" a="1"/>
  <c r="AF397" i="1" s="1"/>
  <c r="AG397" i="1" s="1"/>
  <c r="AF1521" i="1" a="1"/>
  <c r="AF1521" i="1" s="1"/>
  <c r="AG1521" i="1" s="1"/>
  <c r="AF594" i="1" a="1"/>
  <c r="AF594" i="1" s="1"/>
  <c r="AG594" i="1" s="1"/>
  <c r="AF1644" i="1" a="1"/>
  <c r="AF1644" i="1" s="1"/>
  <c r="AG1644" i="1" s="1"/>
  <c r="AF536" i="1" a="1"/>
  <c r="AF536" i="1" s="1"/>
  <c r="AG536" i="1" s="1"/>
  <c r="AF656" i="1" a="1"/>
  <c r="AF656" i="1" s="1"/>
  <c r="AG656" i="1" s="1"/>
  <c r="AF1162" i="1" a="1"/>
  <c r="AF1162" i="1" s="1"/>
  <c r="AG1162" i="1" s="1"/>
  <c r="AF621" i="1" a="1"/>
  <c r="AF621" i="1" s="1"/>
  <c r="AG621" i="1" s="1"/>
  <c r="AF587" i="1" a="1"/>
  <c r="AF587" i="1" s="1"/>
  <c r="AG587" i="1" s="1"/>
  <c r="AF648" i="1" a="1"/>
  <c r="AF648" i="1" s="1"/>
  <c r="AG648" i="1" s="1"/>
  <c r="AF1625" i="1" a="1"/>
  <c r="AF1625" i="1" s="1"/>
  <c r="AG1625" i="1" s="1"/>
  <c r="AF55" i="1" a="1"/>
  <c r="AF55" i="1" s="1"/>
  <c r="AG55" i="1" s="1"/>
  <c r="AF1626" i="1" a="1"/>
  <c r="AF1626" i="1" s="1"/>
  <c r="AG1626" i="1" s="1"/>
  <c r="AF822" i="1" a="1"/>
  <c r="AF822" i="1" s="1"/>
  <c r="AG822" i="1" s="1"/>
  <c r="AF406" i="1" a="1"/>
  <c r="AF406" i="1" s="1"/>
  <c r="AG406" i="1" s="1"/>
  <c r="AF1305" i="1" a="1"/>
  <c r="AF1305" i="1" s="1"/>
  <c r="AG1305" i="1" s="1"/>
  <c r="AF504" i="1" a="1"/>
  <c r="AF504" i="1" s="1"/>
  <c r="AG504" i="1" s="1"/>
  <c r="AF1362" i="1" a="1"/>
  <c r="AF1362" i="1" s="1"/>
  <c r="AG1362" i="1" s="1"/>
  <c r="AF710" i="1" a="1"/>
  <c r="AF710" i="1" s="1"/>
  <c r="AG710" i="1" s="1"/>
  <c r="AF511" i="1" a="1"/>
  <c r="AF511" i="1" s="1"/>
  <c r="AG511" i="1" s="1"/>
  <c r="AF537" i="1" a="1"/>
  <c r="AF537" i="1" s="1"/>
  <c r="AG537" i="1" s="1"/>
  <c r="AF1125" i="1" a="1"/>
  <c r="AF1125" i="1" s="1"/>
  <c r="AG1125" i="1" s="1"/>
  <c r="AF557" i="1" a="1"/>
  <c r="AF557" i="1" s="1"/>
  <c r="AG557" i="1" s="1"/>
  <c r="AF1428" i="1" a="1"/>
  <c r="AF1428" i="1" s="1"/>
  <c r="AG1428" i="1" s="1"/>
  <c r="AF506" i="1" a="1"/>
  <c r="AF506" i="1" s="1"/>
  <c r="AG506" i="1" s="1"/>
  <c r="AF1360" i="1" a="1"/>
  <c r="AF1360" i="1" s="1"/>
  <c r="AG1360" i="1" s="1"/>
  <c r="AF319" i="1" a="1"/>
  <c r="AF319" i="1" s="1"/>
  <c r="AG319" i="1" s="1"/>
  <c r="AF556" i="1" a="1"/>
  <c r="AF556" i="1" s="1"/>
  <c r="AG556" i="1" s="1"/>
  <c r="AF817" i="1" a="1"/>
  <c r="AF817" i="1" s="1"/>
  <c r="AG817" i="1" s="1"/>
  <c r="AF559" i="1" a="1"/>
  <c r="AF559" i="1" s="1"/>
  <c r="AG559" i="1" s="1"/>
  <c r="AF1030" i="1" a="1"/>
  <c r="AF1030" i="1" s="1"/>
  <c r="AG1030" i="1" s="1"/>
  <c r="AF463" i="1" a="1"/>
  <c r="AF463" i="1" s="1"/>
  <c r="AG463" i="1" s="1"/>
  <c r="AF1613" i="1" a="1"/>
  <c r="AF1613" i="1" s="1"/>
  <c r="AG1613" i="1" s="1"/>
  <c r="AF1413" i="1" a="1"/>
  <c r="AF1413" i="1" s="1"/>
  <c r="AG1413" i="1" s="1"/>
  <c r="AF431" i="1" a="1"/>
  <c r="AF431" i="1" s="1"/>
  <c r="AG431" i="1" s="1"/>
  <c r="AF1541" i="1" a="1"/>
  <c r="AF1541" i="1" s="1"/>
  <c r="AG1541" i="1" s="1"/>
  <c r="AF275" i="1" a="1"/>
  <c r="AF275" i="1" s="1"/>
  <c r="AG275" i="1" s="1"/>
  <c r="AF1106" i="1" a="1"/>
  <c r="AF1106" i="1" s="1"/>
  <c r="AG1106" i="1" s="1"/>
  <c r="AF1506" i="1" a="1"/>
  <c r="AF1506" i="1" s="1"/>
  <c r="AG1506" i="1" s="1"/>
  <c r="AF645" i="1" a="1"/>
  <c r="AF645" i="1" s="1"/>
  <c r="AG645" i="1" s="1"/>
  <c r="AF1523" i="1" a="1"/>
  <c r="AF1523" i="1" s="1"/>
  <c r="AG1523" i="1" s="1"/>
  <c r="AF491" i="1" a="1"/>
  <c r="AF491" i="1" s="1"/>
  <c r="AG491" i="1" s="1"/>
  <c r="AF471" i="1" a="1"/>
  <c r="AF471" i="1" s="1"/>
  <c r="AG471" i="1" s="1"/>
  <c r="AF654" i="1" a="1"/>
  <c r="AF654" i="1" s="1"/>
  <c r="AG654" i="1" s="1"/>
  <c r="AF389" i="1" a="1"/>
  <c r="AF389" i="1" s="1"/>
  <c r="AG389" i="1" s="1"/>
  <c r="AF1411" i="1" a="1"/>
  <c r="AF1411" i="1" s="1"/>
  <c r="AG1411" i="1" s="1"/>
  <c r="AF821" i="1" a="1"/>
  <c r="AF821" i="1" s="1"/>
  <c r="AG821" i="1" s="1"/>
  <c r="AF1242" i="1" a="1"/>
  <c r="AF1242" i="1" s="1"/>
  <c r="AG1242" i="1" s="1"/>
  <c r="AF501" i="1" a="1"/>
  <c r="AF501" i="1" s="1"/>
  <c r="AG501" i="1" s="1"/>
  <c r="AF175" i="1" a="1"/>
  <c r="AF175" i="1" s="1"/>
  <c r="AG175" i="1" s="1"/>
  <c r="AF562" i="1" a="1"/>
  <c r="AF562" i="1" s="1"/>
  <c r="AG562" i="1" s="1"/>
  <c r="AF430" i="1" a="1"/>
  <c r="AF430" i="1" s="1"/>
  <c r="AG430" i="1" s="1"/>
  <c r="AF484" i="1" a="1"/>
  <c r="AF484" i="1" s="1"/>
  <c r="AG484" i="1" s="1"/>
  <c r="AF1066" i="1" a="1"/>
  <c r="AF1066" i="1" s="1"/>
  <c r="AG1066" i="1" s="1"/>
  <c r="AF584" i="1" a="1"/>
  <c r="AF584" i="1" s="1"/>
  <c r="AG584" i="1" s="1"/>
  <c r="AF400" i="1" a="1"/>
  <c r="AF400" i="1" s="1"/>
  <c r="AG400" i="1" s="1"/>
  <c r="AF857" i="1" a="1"/>
  <c r="AF857" i="1" s="1"/>
  <c r="AG857" i="1" s="1"/>
  <c r="AF628" i="1" a="1"/>
  <c r="AF628" i="1" s="1"/>
  <c r="AG628" i="1" s="1"/>
  <c r="AF256" i="1" a="1"/>
  <c r="AF256" i="1" s="1"/>
  <c r="AG256" i="1" s="1"/>
  <c r="AF86" i="1" a="1"/>
  <c r="AF86" i="1" s="1"/>
  <c r="AG86" i="1" s="1"/>
  <c r="AF612" i="1" a="1"/>
  <c r="AF612" i="1" s="1"/>
  <c r="AG612" i="1" s="1"/>
  <c r="AF1189" i="1" a="1"/>
  <c r="AF1189" i="1" s="1"/>
  <c r="AG1189" i="1" s="1"/>
  <c r="AF94" i="1" a="1"/>
  <c r="AF94" i="1" s="1"/>
  <c r="AG94" i="1" s="1"/>
  <c r="AF884" i="1" a="1"/>
  <c r="AF884" i="1" s="1"/>
  <c r="AG884" i="1" s="1"/>
  <c r="AF424" i="1" a="1"/>
  <c r="AF424" i="1" s="1"/>
  <c r="AG424" i="1" s="1"/>
  <c r="AF1383" i="1" a="1"/>
  <c r="AF1383" i="1" s="1"/>
  <c r="AG1383" i="1" s="1"/>
  <c r="AF1526" i="1" a="1"/>
  <c r="AF1526" i="1" s="1"/>
  <c r="AG1526" i="1" s="1"/>
  <c r="AF1279" i="1" a="1"/>
  <c r="AF1279" i="1" s="1"/>
  <c r="AG1279" i="1" s="1"/>
  <c r="AF863" i="1" a="1"/>
  <c r="AF863" i="1" s="1"/>
  <c r="AG863" i="1" s="1"/>
  <c r="AF230" i="1" a="1"/>
  <c r="AF230" i="1" s="1"/>
  <c r="AG230" i="1" s="1"/>
  <c r="AF1000" i="1" a="1"/>
  <c r="AF1000" i="1" s="1"/>
  <c r="AG1000" i="1" s="1"/>
  <c r="AF1469" i="1" a="1"/>
  <c r="AF1469" i="1" s="1"/>
  <c r="AG1469" i="1" s="1"/>
  <c r="AF1467" i="1" a="1"/>
  <c r="AF1467" i="1" s="1"/>
  <c r="AG1467" i="1" s="1"/>
  <c r="AF375" i="1" a="1"/>
  <c r="AF375" i="1" s="1"/>
  <c r="AG375" i="1" s="1"/>
  <c r="AF1514" i="1" a="1"/>
  <c r="AF1514" i="1" s="1"/>
  <c r="AG1514" i="1" s="1"/>
  <c r="AF897" i="1" a="1"/>
  <c r="AF897" i="1" s="1"/>
  <c r="AG897" i="1" s="1"/>
  <c r="AF745" i="1" a="1"/>
  <c r="AF745" i="1" s="1"/>
  <c r="AG745" i="1" s="1"/>
  <c r="AF895" i="1" a="1"/>
  <c r="AF895" i="1" s="1"/>
  <c r="AG895" i="1" s="1"/>
  <c r="AF896" i="1" a="1"/>
  <c r="AF896" i="1" s="1"/>
  <c r="AG896" i="1" s="1"/>
  <c r="AF1087" i="1" a="1"/>
  <c r="AF1087" i="1" s="1"/>
  <c r="AG1087" i="1" s="1"/>
  <c r="AF1158" i="1" a="1"/>
  <c r="AF1158" i="1" s="1"/>
  <c r="AG1158" i="1" s="1"/>
  <c r="AF979" i="1" a="1"/>
  <c r="AF979" i="1" s="1"/>
  <c r="AG979" i="1" s="1"/>
  <c r="AF640" i="1" a="1"/>
  <c r="AF640" i="1" s="1"/>
  <c r="AG640" i="1" s="1"/>
  <c r="AF1434" i="1" a="1"/>
  <c r="AF1434" i="1" s="1"/>
  <c r="AG1434" i="1" s="1"/>
  <c r="AF558" i="1" a="1"/>
  <c r="AF558" i="1" s="1"/>
  <c r="AG558" i="1" s="1"/>
  <c r="AF1531" i="1" a="1"/>
  <c r="AF1531" i="1" s="1"/>
  <c r="AG1531" i="1" s="1"/>
  <c r="AF1674" i="1" a="1"/>
  <c r="AF1674" i="1" s="1"/>
  <c r="AG1674" i="1" s="1"/>
  <c r="AF1350" i="1" a="1"/>
  <c r="AF1350" i="1" s="1"/>
  <c r="AG1350" i="1" s="1"/>
  <c r="AF878" i="1" a="1"/>
  <c r="AF878" i="1" s="1"/>
  <c r="AG878" i="1" s="1"/>
  <c r="AF853" i="1" a="1"/>
  <c r="AF853" i="1" s="1"/>
  <c r="AG853" i="1" s="1"/>
  <c r="AF550" i="1" a="1"/>
  <c r="AF550" i="1" s="1"/>
  <c r="AG550" i="1" s="1"/>
  <c r="AF100" i="1" a="1"/>
  <c r="AF100" i="1" s="1"/>
  <c r="AG100" i="1" s="1"/>
  <c r="AF1505" i="1" a="1"/>
  <c r="AF1505" i="1" s="1"/>
  <c r="AG1505" i="1" s="1"/>
  <c r="AF1323" i="1" a="1"/>
  <c r="AF1323" i="1" s="1"/>
  <c r="AG1323" i="1" s="1"/>
  <c r="AF1270" i="1" a="1"/>
  <c r="AF1270" i="1" s="1"/>
  <c r="AG1270" i="1" s="1"/>
  <c r="AF482" i="1" a="1"/>
  <c r="AF482" i="1" s="1"/>
  <c r="AG482" i="1" s="1"/>
  <c r="AF842" i="1" a="1"/>
  <c r="AF842" i="1" s="1"/>
  <c r="AG842" i="1" s="1"/>
  <c r="AF521" i="1" a="1"/>
  <c r="AF521" i="1" s="1"/>
  <c r="AG521" i="1" s="1"/>
  <c r="AF659" i="1" a="1"/>
  <c r="AF659" i="1" s="1"/>
  <c r="AG659" i="1" s="1"/>
  <c r="AF1190" i="1" a="1"/>
  <c r="AF1190" i="1" s="1"/>
  <c r="AG1190" i="1" s="1"/>
  <c r="AF1346" i="1" a="1"/>
  <c r="AF1346" i="1" s="1"/>
  <c r="AG1346" i="1" s="1"/>
  <c r="AF147" i="1" a="1"/>
  <c r="AF147" i="1" s="1"/>
  <c r="AG147" i="1" s="1"/>
  <c r="AF988" i="1" a="1"/>
  <c r="AF988" i="1" s="1"/>
  <c r="AG988" i="1" s="1"/>
  <c r="AF512" i="1" a="1"/>
  <c r="AF512" i="1" s="1"/>
  <c r="AG512" i="1" s="1"/>
  <c r="AF1160" i="1" a="1"/>
  <c r="AF1160" i="1" s="1"/>
  <c r="AG1160" i="1" s="1"/>
  <c r="AF1448" i="1" a="1"/>
  <c r="AF1448" i="1" s="1"/>
  <c r="AG1448" i="1" s="1"/>
  <c r="AF680" i="1" a="1"/>
  <c r="AF680" i="1" s="1"/>
  <c r="AG680" i="1" s="1"/>
  <c r="AF889" i="1" a="1"/>
  <c r="AF889" i="1" s="1"/>
  <c r="AG889" i="1" s="1"/>
  <c r="AF966" i="1" a="1"/>
  <c r="AF966" i="1" s="1"/>
  <c r="AG966" i="1" s="1"/>
  <c r="AF458" i="1" a="1"/>
  <c r="AF458" i="1" s="1"/>
  <c r="AG458" i="1" s="1"/>
  <c r="AF1355" i="1" a="1"/>
  <c r="AF1355" i="1" s="1"/>
  <c r="AG1355" i="1" s="1"/>
  <c r="AF1244" i="1" a="1"/>
  <c r="AF1244" i="1" s="1"/>
  <c r="AG1244" i="1" s="1"/>
  <c r="AF548" i="1" a="1"/>
  <c r="AF548" i="1" s="1"/>
  <c r="AG548" i="1" s="1"/>
  <c r="AF97" i="1" a="1"/>
  <c r="AF97" i="1" s="1"/>
  <c r="AG97" i="1" s="1"/>
  <c r="AF540" i="1" a="1"/>
  <c r="AF540" i="1" s="1"/>
  <c r="AG540" i="1" s="1"/>
  <c r="AF1119" i="1" a="1"/>
  <c r="AF1119" i="1" s="1"/>
  <c r="AG1119" i="1" s="1"/>
  <c r="AF1179" i="1" a="1"/>
  <c r="AF1179" i="1" s="1"/>
  <c r="AG1179" i="1" s="1"/>
  <c r="AF177" i="1" a="1"/>
  <c r="AF177" i="1" s="1"/>
  <c r="AG177" i="1" s="1"/>
  <c r="AF485" i="1" a="1"/>
  <c r="AF485" i="1" s="1"/>
  <c r="AG485" i="1" s="1"/>
  <c r="AF632" i="1" a="1"/>
  <c r="AF632" i="1" s="1"/>
  <c r="AG632" i="1" s="1"/>
  <c r="AF532" i="1" a="1"/>
  <c r="AF532" i="1" s="1"/>
  <c r="AG532" i="1" s="1"/>
  <c r="AF1322" i="1" a="1"/>
  <c r="AF1322" i="1" s="1"/>
  <c r="AG1322" i="1" s="1"/>
  <c r="AF118" i="1" a="1"/>
  <c r="AF118" i="1" s="1"/>
  <c r="AG118" i="1" s="1"/>
  <c r="AF1170" i="1" a="1"/>
  <c r="AF1170" i="1" s="1"/>
  <c r="AG1170" i="1" s="1"/>
  <c r="AF150" i="1" a="1"/>
  <c r="AF150" i="1" s="1"/>
  <c r="AG150" i="1" s="1"/>
  <c r="AF552" i="1" a="1"/>
  <c r="AF552" i="1" s="1"/>
  <c r="AG552" i="1" s="1"/>
  <c r="AF479" i="1" a="1"/>
  <c r="AF479" i="1" s="1"/>
  <c r="AG479" i="1" s="1"/>
  <c r="AF1023" i="1" a="1"/>
  <c r="AF1023" i="1" s="1"/>
  <c r="AG1023" i="1" s="1"/>
  <c r="AF233" i="1" a="1"/>
  <c r="AF233" i="1" s="1"/>
  <c r="AG233" i="1" s="1"/>
  <c r="AF1600" i="1" a="1"/>
  <c r="AF1600" i="1" s="1"/>
  <c r="AG1600" i="1" s="1"/>
  <c r="AF454" i="1" a="1"/>
  <c r="AF454" i="1" s="1"/>
  <c r="AG454" i="1" s="1"/>
  <c r="AF179" i="1" a="1"/>
  <c r="AF179" i="1" s="1"/>
  <c r="AG179" i="1" s="1"/>
  <c r="AF139" i="1" a="1"/>
  <c r="AF139" i="1" s="1"/>
  <c r="AG139" i="1" s="1"/>
  <c r="AF535" i="1" a="1"/>
  <c r="AF535" i="1" s="1"/>
  <c r="AG535" i="1" s="1"/>
  <c r="AF460" i="1" a="1"/>
  <c r="AF460" i="1" s="1"/>
  <c r="AG460" i="1" s="1"/>
  <c r="AF56" i="1" a="1"/>
  <c r="AF56" i="1" s="1"/>
  <c r="AG56" i="1" s="1"/>
  <c r="AF1354" i="1" a="1"/>
  <c r="AF1354" i="1" s="1"/>
  <c r="AG1354" i="1" s="1"/>
  <c r="AF510" i="1" a="1"/>
  <c r="AF510" i="1" s="1"/>
  <c r="AG510" i="1" s="1"/>
  <c r="AF1173" i="1" a="1"/>
  <c r="AF1173" i="1" s="1"/>
  <c r="AG1173" i="1" s="1"/>
  <c r="AF1024" i="1" a="1"/>
  <c r="AF1024" i="1" s="1"/>
  <c r="AG1024" i="1" s="1"/>
  <c r="AF1395" i="1" a="1"/>
  <c r="AF1395" i="1" s="1"/>
  <c r="AG1395" i="1" s="1"/>
  <c r="AF1263" i="1" a="1"/>
  <c r="AF1263" i="1" s="1"/>
  <c r="AG1263" i="1" s="1"/>
  <c r="AF595" i="1" a="1"/>
  <c r="AF595" i="1" s="1"/>
  <c r="AG595" i="1" s="1"/>
  <c r="AF529" i="1" a="1"/>
  <c r="AF529" i="1" s="1"/>
  <c r="AG529" i="1" s="1"/>
  <c r="AF1356" i="1" a="1"/>
  <c r="AF1356" i="1" s="1"/>
  <c r="AG1356" i="1" s="1"/>
  <c r="AF741" i="1" a="1"/>
  <c r="AF741" i="1" s="1"/>
  <c r="AG741" i="1" s="1"/>
  <c r="AF513" i="1" a="1"/>
  <c r="AF513" i="1" s="1"/>
  <c r="AG513" i="1" s="1"/>
  <c r="AF1561" i="1" a="1"/>
  <c r="AF1561" i="1" s="1"/>
  <c r="AG1561" i="1" s="1"/>
  <c r="AF1198" i="1" a="1"/>
  <c r="AF1198" i="1" s="1"/>
  <c r="AG1198" i="1" s="1"/>
  <c r="AF508" i="1" a="1"/>
  <c r="AF508" i="1" s="1"/>
  <c r="AG508" i="1" s="1"/>
  <c r="AF531" i="1" a="1"/>
  <c r="AF531" i="1" s="1"/>
  <c r="AG531" i="1" s="1"/>
  <c r="AF1449" i="1" a="1"/>
  <c r="AF1449" i="1" s="1"/>
  <c r="AG1449" i="1" s="1"/>
  <c r="AF665" i="1" a="1"/>
  <c r="AF665" i="1" s="1"/>
  <c r="AG665" i="1" s="1"/>
  <c r="AF1330" i="1" a="1"/>
  <c r="AF1330" i="1" s="1"/>
  <c r="AG1330" i="1" s="1"/>
  <c r="AF841" i="1" a="1"/>
  <c r="AF841" i="1" s="1"/>
  <c r="AG841" i="1" s="1"/>
  <c r="AF1361" i="1" a="1"/>
  <c r="AF1361" i="1" s="1"/>
  <c r="AG1361" i="1" s="1"/>
  <c r="AF1040" i="1" a="1"/>
  <c r="AF1040" i="1" s="1"/>
  <c r="AG1040" i="1" s="1"/>
  <c r="AF88" i="1" a="1"/>
  <c r="AF88" i="1" s="1"/>
  <c r="AG88" i="1" s="1"/>
  <c r="AF117" i="1" a="1"/>
  <c r="AF117" i="1" s="1"/>
  <c r="AG117" i="1" s="1"/>
  <c r="AF1069" i="1" a="1"/>
  <c r="AF1069" i="1" s="1"/>
  <c r="AG1069" i="1" s="1"/>
  <c r="AF1281" i="1" a="1"/>
  <c r="AF1281" i="1" s="1"/>
  <c r="AG1281" i="1" s="1"/>
  <c r="AF1116" i="1" a="1"/>
  <c r="AF1116" i="1" s="1"/>
  <c r="AG1116" i="1" s="1"/>
  <c r="AF984" i="1" a="1"/>
  <c r="AF984" i="1" s="1"/>
  <c r="AG984" i="1" s="1"/>
  <c r="AF1076" i="1" a="1"/>
  <c r="AF1076" i="1" s="1"/>
  <c r="AG1076" i="1" s="1"/>
  <c r="AF819" i="1" a="1"/>
  <c r="AF819" i="1" s="1"/>
  <c r="AG819" i="1" s="1"/>
  <c r="AF1171" i="1" a="1"/>
  <c r="AF1171" i="1" s="1"/>
  <c r="AG1171" i="1" s="1"/>
  <c r="AF469" i="1" a="1"/>
  <c r="AF469" i="1" s="1"/>
  <c r="AG469" i="1" s="1"/>
  <c r="AF311" i="1" a="1"/>
  <c r="AF311" i="1" s="1"/>
  <c r="AG311" i="1" s="1"/>
  <c r="AF722" i="1" a="1"/>
  <c r="AF722" i="1" s="1"/>
  <c r="AG722" i="1" s="1"/>
  <c r="AF1188" i="1" a="1"/>
  <c r="AF1188" i="1" s="1"/>
  <c r="AG1188" i="1" s="1"/>
  <c r="AF573" i="1" a="1"/>
  <c r="AF573" i="1" s="1"/>
  <c r="AG573" i="1" s="1"/>
  <c r="AF832" i="1" a="1"/>
  <c r="AF832" i="1" s="1"/>
  <c r="AG832" i="1" s="1"/>
  <c r="AF880" i="1" a="1"/>
  <c r="AF880" i="1" s="1"/>
  <c r="AG880" i="1" s="1"/>
  <c r="AF194" i="1" a="1"/>
  <c r="AF194" i="1" s="1"/>
  <c r="AG194" i="1" s="1"/>
  <c r="AF199" i="1" a="1"/>
  <c r="AF199" i="1" s="1"/>
  <c r="AG199" i="1" s="1"/>
  <c r="AF669" i="1" a="1"/>
  <c r="AF669" i="1" s="1"/>
  <c r="AG669" i="1" s="1"/>
  <c r="AF136" i="1" a="1"/>
  <c r="AF136" i="1" s="1"/>
  <c r="AG136" i="1" s="1"/>
  <c r="AF116" i="1" a="1"/>
  <c r="AF116" i="1" s="1"/>
  <c r="AG116" i="1" s="1"/>
  <c r="AF106" i="1" a="1"/>
  <c r="AF106" i="1" s="1"/>
  <c r="AG106" i="1" s="1"/>
  <c r="AF1183" i="1" a="1"/>
  <c r="AF1183" i="1" s="1"/>
  <c r="AG1183" i="1" s="1"/>
  <c r="AF1300" i="1" a="1"/>
  <c r="AF1300" i="1" s="1"/>
  <c r="AG1300" i="1" s="1"/>
  <c r="AF451" i="1" a="1"/>
  <c r="AF451" i="1" s="1"/>
  <c r="AG451" i="1" s="1"/>
  <c r="AF89" i="1" a="1"/>
  <c r="AF89" i="1" s="1"/>
  <c r="AG89" i="1" s="1"/>
  <c r="AF1187" i="1" a="1"/>
  <c r="AF1187" i="1" s="1"/>
  <c r="AG1187" i="1" s="1"/>
  <c r="AF455" i="1" a="1"/>
  <c r="AF455" i="1" s="1"/>
  <c r="AG455" i="1" s="1"/>
  <c r="AF756" i="1" a="1"/>
  <c r="AF756" i="1" s="1"/>
  <c r="AG756" i="1" s="1"/>
  <c r="AF1199" i="1" a="1"/>
  <c r="AF1199" i="1" s="1"/>
  <c r="AG1199" i="1" s="1"/>
  <c r="AF449" i="1" a="1"/>
  <c r="AF449" i="1" s="1"/>
  <c r="AG449" i="1" s="1"/>
  <c r="AF452" i="1" a="1"/>
  <c r="AF452" i="1" s="1"/>
  <c r="AG452" i="1" s="1"/>
  <c r="AF520" i="1" a="1"/>
  <c r="AF520" i="1" s="1"/>
  <c r="AG520" i="1" s="1"/>
  <c r="AF1194" i="1" a="1"/>
  <c r="AF1194" i="1" s="1"/>
  <c r="AG1194" i="1" s="1"/>
  <c r="AF583" i="1" a="1"/>
  <c r="AF583" i="1" s="1"/>
  <c r="AG583" i="1" s="1"/>
  <c r="AF1192" i="1" a="1"/>
  <c r="AF1192" i="1" s="1"/>
  <c r="AG1192" i="1" s="1"/>
  <c r="AF1197" i="1" a="1"/>
  <c r="AF1197" i="1" s="1"/>
  <c r="AG1197" i="1" s="1"/>
  <c r="AF447" i="1" a="1"/>
  <c r="AF447" i="1" s="1"/>
  <c r="AG447" i="1" s="1"/>
  <c r="AF166" i="1" a="1"/>
  <c r="AF166" i="1" s="1"/>
  <c r="AG166" i="1" s="1"/>
  <c r="AF1200" i="1" a="1"/>
  <c r="AF1200" i="1" s="1"/>
  <c r="AG1200" i="1" s="1"/>
  <c r="AF81" i="1" a="1"/>
  <c r="AF81" i="1" s="1"/>
  <c r="AG81" i="1" s="1"/>
  <c r="AF1394" i="1" a="1"/>
  <c r="AF1394" i="1" s="1"/>
  <c r="AG1394" i="1" s="1"/>
  <c r="AF560" i="1" a="1"/>
  <c r="AF560" i="1" s="1"/>
  <c r="AG560" i="1" s="1"/>
  <c r="AF1211" i="1" a="1"/>
  <c r="AF1211" i="1" s="1"/>
  <c r="AG1211" i="1" s="1"/>
  <c r="AF229" i="1" a="1"/>
  <c r="AF229" i="1" s="1"/>
  <c r="AG229" i="1" s="1"/>
  <c r="AF1206" i="1" a="1"/>
  <c r="AF1206" i="1" s="1"/>
  <c r="AG1206" i="1" s="1"/>
  <c r="AF1317" i="1" a="1"/>
  <c r="AF1317" i="1" s="1"/>
  <c r="AG1317" i="1" s="1"/>
  <c r="AF1208" i="1" a="1"/>
  <c r="AF1208" i="1" s="1"/>
  <c r="AG1208" i="1" s="1"/>
  <c r="AF90" i="1" a="1"/>
  <c r="AF90" i="1" s="1"/>
  <c r="AG90" i="1" s="1"/>
  <c r="AF913" i="1" a="1"/>
  <c r="AF913" i="1" s="1"/>
  <c r="AG913" i="1" s="1"/>
  <c r="AF378" i="1" a="1"/>
  <c r="AF378" i="1" s="1"/>
  <c r="AG378" i="1" s="1"/>
  <c r="AF647" i="1" a="1"/>
  <c r="AF647" i="1" s="1"/>
  <c r="AG647" i="1" s="1"/>
  <c r="AF1212" i="1" a="1"/>
  <c r="AF1212" i="1" s="1"/>
  <c r="AG1212" i="1" s="1"/>
  <c r="AF867" i="1" a="1"/>
  <c r="AF867" i="1" s="1"/>
  <c r="AG867" i="1" s="1"/>
  <c r="AF705" i="1" a="1"/>
  <c r="AF705" i="1" s="1"/>
  <c r="AG705" i="1" s="1"/>
  <c r="AF1154" i="1" a="1"/>
  <c r="AF1154" i="1" s="1"/>
  <c r="AG1154" i="1" s="1"/>
  <c r="AF292" i="1" a="1"/>
  <c r="AF292" i="1" s="1"/>
  <c r="AG292" i="1" s="1"/>
  <c r="AF390" i="1" a="1"/>
  <c r="AF390" i="1" s="1"/>
  <c r="AG390" i="1" s="1"/>
  <c r="AF723" i="1" a="1"/>
  <c r="AF723" i="1" s="1"/>
  <c r="AG723" i="1" s="1"/>
  <c r="AF348" i="1" a="1"/>
  <c r="AF348" i="1" s="1"/>
  <c r="AG348" i="1" s="1"/>
  <c r="AF337" i="1" a="1"/>
  <c r="AF337" i="1" s="1"/>
  <c r="AG337" i="1" s="1"/>
  <c r="AF98" i="1" a="1"/>
  <c r="AF98" i="1" s="1"/>
  <c r="AG98" i="1" s="1"/>
  <c r="AF334" i="1" a="1"/>
  <c r="AF334" i="1" s="1"/>
  <c r="AG334" i="1" s="1"/>
  <c r="AF1331" i="1" a="1"/>
  <c r="AF1331" i="1" s="1"/>
  <c r="AG1331" i="1" s="1"/>
  <c r="AF429" i="1" a="1"/>
  <c r="AF429" i="1" s="1"/>
  <c r="AG429" i="1" s="1"/>
  <c r="AF784" i="1" a="1"/>
  <c r="AF784" i="1" s="1"/>
  <c r="AG784" i="1" s="1"/>
  <c r="AF1048" i="1" a="1"/>
  <c r="AF1048" i="1" s="1"/>
  <c r="AG1048" i="1" s="1"/>
  <c r="AF1491" i="1" a="1"/>
  <c r="AF1491" i="1" s="1"/>
  <c r="AG1491" i="1" s="1"/>
  <c r="AF1080" i="1" a="1"/>
  <c r="AF1080" i="1" s="1"/>
  <c r="AG1080" i="1" s="1"/>
  <c r="AF1051" i="1" a="1"/>
  <c r="AF1051" i="1" s="1"/>
  <c r="AG1051" i="1" s="1"/>
  <c r="AF766" i="1" a="1"/>
  <c r="AF766" i="1" s="1"/>
  <c r="AG766" i="1" s="1"/>
  <c r="AF122" i="1" a="1"/>
  <c r="AF122" i="1" s="1"/>
  <c r="AG122" i="1" s="1"/>
  <c r="AF1233" i="1" a="1"/>
  <c r="AF1233" i="1" s="1"/>
  <c r="AG1233" i="1" s="1"/>
  <c r="AF1234" i="1" a="1"/>
  <c r="AF1234" i="1" s="1"/>
  <c r="AG1234" i="1" s="1"/>
  <c r="AF1235" i="1" a="1"/>
  <c r="AF1235" i="1" s="1"/>
  <c r="AG1235" i="1" s="1"/>
  <c r="AF1550" i="1" a="1"/>
  <c r="AF1550" i="1" s="1"/>
  <c r="AG1550" i="1" s="1"/>
  <c r="AF428" i="1" a="1"/>
  <c r="AF428" i="1" s="1"/>
  <c r="AG428" i="1" s="1"/>
  <c r="AF992" i="1" a="1"/>
  <c r="AF992" i="1" s="1"/>
  <c r="AG992" i="1" s="1"/>
  <c r="AF170" i="1" a="1"/>
  <c r="AF170" i="1" s="1"/>
  <c r="AG170" i="1" s="1"/>
  <c r="AF1083" i="1" a="1"/>
  <c r="AF1083" i="1" s="1"/>
  <c r="AG1083" i="1" s="1"/>
  <c r="AF203" i="1" a="1"/>
  <c r="AF203" i="1" s="1"/>
  <c r="AG203" i="1" s="1"/>
  <c r="AF1257" i="1" a="1"/>
  <c r="AF1257" i="1" s="1"/>
  <c r="AG1257" i="1" s="1"/>
  <c r="AF487" i="1" a="1"/>
  <c r="AF487" i="1" s="1"/>
  <c r="AG487" i="1" s="1"/>
  <c r="AF1071" i="1" a="1"/>
  <c r="AF1071" i="1" s="1"/>
  <c r="AG1071" i="1" s="1"/>
  <c r="AF1047" i="1" a="1"/>
  <c r="AF1047" i="1" s="1"/>
  <c r="AG1047" i="1" s="1"/>
  <c r="AF671" i="1" a="1"/>
  <c r="AF671" i="1" s="1"/>
  <c r="AG671" i="1" s="1"/>
  <c r="AF111" i="1" a="1"/>
  <c r="AF111" i="1" s="1"/>
  <c r="AG111" i="1" s="1"/>
  <c r="AF283" i="1" a="1"/>
  <c r="AF283" i="1" s="1"/>
  <c r="AG283" i="1" s="1"/>
  <c r="AF1022" i="1" a="1"/>
  <c r="AF1022" i="1" s="1"/>
  <c r="AG1022" i="1" s="1"/>
  <c r="AF238" i="1" a="1"/>
  <c r="AF238" i="1" s="1"/>
  <c r="AG238" i="1" s="1"/>
  <c r="AF1117" i="1" a="1"/>
  <c r="AF1117" i="1" s="1"/>
  <c r="AG1117" i="1" s="1"/>
  <c r="AF82" i="1" a="1"/>
  <c r="AF82" i="1" s="1"/>
  <c r="AG82" i="1" s="1"/>
  <c r="AF235" i="1" a="1"/>
  <c r="AF235" i="1" s="1"/>
  <c r="AG235" i="1" s="1"/>
  <c r="AF467" i="1" a="1"/>
  <c r="AF467" i="1" s="1"/>
  <c r="AG467" i="1" s="1"/>
  <c r="AF610" i="1" a="1"/>
  <c r="AF610" i="1" s="1"/>
  <c r="AG610" i="1" s="1"/>
  <c r="AF1241" i="1" a="1"/>
  <c r="AF1241" i="1" s="1"/>
  <c r="AG1241" i="1" s="1"/>
  <c r="AF227" i="1" a="1"/>
  <c r="AF227" i="1" s="1"/>
  <c r="AG227" i="1" s="1"/>
  <c r="AF432" i="1" a="1"/>
  <c r="AF432" i="1" s="1"/>
  <c r="AG432" i="1" s="1"/>
  <c r="AF859" i="1" a="1"/>
  <c r="AF859" i="1" s="1"/>
  <c r="AG859" i="1" s="1"/>
  <c r="AF468" i="1" a="1"/>
  <c r="AF468" i="1" s="1"/>
  <c r="AG468" i="1" s="1"/>
  <c r="AF1114" i="1" a="1"/>
  <c r="AF1114" i="1" s="1"/>
  <c r="AG1114" i="1" s="1"/>
  <c r="AF317" i="1" a="1"/>
  <c r="AF317" i="1" s="1"/>
  <c r="AG317" i="1" s="1"/>
  <c r="AF470" i="1" a="1"/>
  <c r="AF470" i="1" s="1"/>
  <c r="AG470" i="1" s="1"/>
  <c r="AF1264" i="1" a="1"/>
  <c r="AF1264" i="1" s="1"/>
  <c r="AG1264" i="1" s="1"/>
  <c r="AF1005" i="1" a="1"/>
  <c r="AF1005" i="1" s="1"/>
  <c r="AG1005" i="1" s="1"/>
  <c r="AF815" i="1" a="1"/>
  <c r="AF815" i="1" s="1"/>
  <c r="AG815" i="1" s="1"/>
  <c r="AF502" i="1" a="1"/>
  <c r="AF502" i="1" s="1"/>
  <c r="AG502" i="1" s="1"/>
  <c r="AF331" i="1" a="1"/>
  <c r="AF331" i="1" s="1"/>
  <c r="AG331" i="1" s="1"/>
  <c r="AF448" i="1" a="1"/>
  <c r="AF448" i="1" s="1"/>
  <c r="AG448" i="1" s="1"/>
  <c r="AF173" i="1" a="1"/>
  <c r="AF173" i="1" s="1"/>
  <c r="AG173" i="1" s="1"/>
  <c r="AF571" i="1" a="1"/>
  <c r="AF571" i="1" s="1"/>
  <c r="AG571" i="1" s="1"/>
  <c r="AF363" i="1" a="1"/>
  <c r="AF363" i="1" s="1"/>
  <c r="AG363" i="1" s="1"/>
  <c r="AF1130" i="1" a="1"/>
  <c r="AF1130" i="1" s="1"/>
  <c r="AG1130" i="1" s="1"/>
  <c r="AF977" i="1" a="1"/>
  <c r="AF977" i="1" s="1"/>
  <c r="AG977" i="1" s="1"/>
  <c r="AF439" i="1" a="1"/>
  <c r="AF439" i="1" s="1"/>
  <c r="AG439" i="1" s="1"/>
  <c r="AF445" i="1" a="1"/>
  <c r="AF445" i="1" s="1"/>
  <c r="AG445" i="1" s="1"/>
  <c r="AF169" i="1" a="1"/>
  <c r="AF169" i="1" s="1"/>
  <c r="AG169" i="1" s="1"/>
  <c r="AF662" i="1" a="1"/>
  <c r="AF662" i="1" s="1"/>
  <c r="AG662" i="1" s="1"/>
  <c r="AF809" i="1" a="1"/>
  <c r="AF809" i="1" s="1"/>
  <c r="AG809" i="1" s="1"/>
  <c r="AF1280" i="1" a="1"/>
  <c r="AF1280" i="1" s="1"/>
  <c r="AG1280" i="1" s="1"/>
  <c r="AF631" i="1" a="1"/>
  <c r="AF631" i="1" s="1"/>
  <c r="AG631" i="1" s="1"/>
  <c r="AF953" i="1" a="1"/>
  <c r="AF953" i="1" s="1"/>
  <c r="AG953" i="1" s="1"/>
  <c r="AF543" i="1" a="1"/>
  <c r="AF543" i="1" s="1"/>
  <c r="AG543" i="1" s="1"/>
  <c r="AF457" i="1" a="1"/>
  <c r="AF457" i="1" s="1"/>
  <c r="AG457" i="1" s="1"/>
  <c r="AF426" i="1" a="1"/>
  <c r="AF426" i="1" s="1"/>
  <c r="AG426" i="1" s="1"/>
  <c r="AF1477" i="1" a="1"/>
  <c r="AF1477" i="1" s="1"/>
  <c r="AG1477" i="1" s="1"/>
  <c r="AF1029" i="1" a="1"/>
  <c r="AF1029" i="1" s="1"/>
  <c r="AG1029" i="1" s="1"/>
  <c r="AF436" i="1" a="1"/>
  <c r="AF436" i="1" s="1"/>
  <c r="AG436" i="1" s="1"/>
  <c r="AF1271" i="1" a="1"/>
  <c r="AF1271" i="1" s="1"/>
  <c r="AG1271" i="1" s="1"/>
  <c r="AF534" i="1" a="1"/>
  <c r="AF534" i="1" s="1"/>
  <c r="AG534" i="1" s="1"/>
  <c r="AF760" i="1" a="1"/>
  <c r="AF760" i="1" s="1"/>
  <c r="AG760" i="1" s="1"/>
  <c r="AF1148" i="1" a="1"/>
  <c r="AF1148" i="1" s="1"/>
  <c r="AG1148" i="1" s="1"/>
  <c r="AF1542" i="1" a="1"/>
  <c r="AF1542" i="1" s="1"/>
  <c r="AG1542" i="1" s="1"/>
  <c r="AF1121" i="1" a="1"/>
  <c r="AF1121" i="1" s="1"/>
  <c r="AG1121" i="1" s="1"/>
  <c r="AF1342" i="1" a="1"/>
  <c r="AF1342" i="1" s="1"/>
  <c r="AG1342" i="1" s="1"/>
  <c r="AF1522" i="1" a="1"/>
  <c r="AF1522" i="1" s="1"/>
  <c r="AG1522" i="1" s="1"/>
  <c r="AF138" i="1" a="1"/>
  <c r="AF138" i="1" s="1"/>
  <c r="AG138" i="1" s="1"/>
  <c r="AF1150" i="1" a="1"/>
  <c r="AF1150" i="1" s="1"/>
  <c r="AG1150" i="1" s="1"/>
  <c r="AF1299" i="1" a="1"/>
  <c r="AF1299" i="1" s="1"/>
  <c r="AG1299" i="1" s="1"/>
  <c r="AF1036" i="1" a="1"/>
  <c r="AF1036" i="1" s="1"/>
  <c r="AG1036" i="1" s="1"/>
  <c r="AF102" i="1" a="1"/>
  <c r="AF102" i="1" s="1"/>
  <c r="AG102" i="1" s="1"/>
  <c r="AF1534" i="1" a="1"/>
  <c r="AF1534" i="1" s="1"/>
  <c r="AG1534" i="1" s="1"/>
  <c r="AF414" i="1" a="1"/>
  <c r="AF414" i="1" s="1"/>
  <c r="AG414" i="1" s="1"/>
  <c r="AF962" i="1" a="1"/>
  <c r="AF962" i="1" s="1"/>
  <c r="AG962" i="1" s="1"/>
  <c r="AF92" i="1" a="1"/>
  <c r="AF92" i="1" s="1"/>
  <c r="AG92" i="1" s="1"/>
  <c r="AF1461" i="1" a="1"/>
  <c r="AF1461" i="1" s="1"/>
  <c r="AG1461" i="1" s="1"/>
  <c r="AF1666" i="1" a="1"/>
  <c r="AF1666" i="1" s="1"/>
  <c r="AG1666" i="1" s="1"/>
  <c r="AF1518" i="1" a="1"/>
  <c r="AF1518" i="1" s="1"/>
  <c r="AG1518" i="1" s="1"/>
  <c r="AF1203" i="1" a="1"/>
  <c r="AF1203" i="1" s="1"/>
  <c r="AG1203" i="1" s="1"/>
  <c r="AF1341" i="1" a="1"/>
  <c r="AF1341" i="1" s="1"/>
  <c r="AG1341" i="1" s="1"/>
  <c r="AF1032" i="1" a="1"/>
  <c r="AF1032" i="1" s="1"/>
  <c r="AG1032" i="1" s="1"/>
  <c r="AF489" i="1" a="1"/>
  <c r="AF489" i="1" s="1"/>
  <c r="AG489" i="1" s="1"/>
  <c r="AF1058" i="1" a="1"/>
  <c r="AF1058" i="1" s="1"/>
  <c r="AG1058" i="1" s="1"/>
  <c r="AF830" i="1" a="1"/>
  <c r="AF830" i="1" s="1"/>
  <c r="AG830" i="1" s="1"/>
  <c r="AF1181" i="1" a="1"/>
  <c r="AF1181" i="1" s="1"/>
  <c r="AG1181" i="1" s="1"/>
  <c r="AF87" i="1" a="1"/>
  <c r="AF87" i="1" s="1"/>
  <c r="AG87" i="1" s="1"/>
  <c r="AF1352" i="1" a="1"/>
  <c r="AF1352" i="1" s="1"/>
  <c r="AG1352" i="1" s="1"/>
  <c r="AF10" i="1" a="1"/>
  <c r="AF10" i="1" s="1"/>
  <c r="AG10" i="1" s="1"/>
  <c r="AF288" i="1" a="1"/>
  <c r="AF288" i="1" s="1"/>
  <c r="AG288" i="1" s="1"/>
  <c r="AF514" i="1" a="1"/>
  <c r="AF514" i="1" s="1"/>
  <c r="AG514" i="1" s="1"/>
  <c r="AF993" i="1" a="1"/>
  <c r="AF993" i="1" s="1"/>
  <c r="AG993" i="1" s="1"/>
  <c r="AF736" i="1" a="1"/>
  <c r="AF736" i="1" s="1"/>
  <c r="AG736" i="1" s="1"/>
  <c r="AF321" i="1" a="1"/>
  <c r="AF321" i="1" s="1"/>
  <c r="AG321" i="1" s="1"/>
  <c r="AF602" i="1" a="1"/>
  <c r="AF602" i="1" s="1"/>
  <c r="AG602" i="1" s="1"/>
  <c r="AF1228" i="1" a="1"/>
  <c r="AF1228" i="1" s="1"/>
  <c r="AG1228" i="1" s="1"/>
  <c r="AF1254" i="1" a="1"/>
  <c r="AF1254" i="1" s="1"/>
  <c r="AG1254" i="1" s="1"/>
  <c r="AF516" i="1" a="1"/>
  <c r="AF516" i="1" s="1"/>
  <c r="AG516" i="1" s="1"/>
  <c r="AF767" i="1" a="1"/>
  <c r="AF767" i="1" s="1"/>
  <c r="AG767" i="1" s="1"/>
  <c r="AF1485" i="1" a="1"/>
  <c r="AF1485" i="1" s="1"/>
  <c r="AG1485" i="1" s="1"/>
  <c r="AF391" i="1" a="1"/>
  <c r="AF391" i="1" s="1"/>
  <c r="AG391" i="1" s="1"/>
  <c r="AF1703" i="1" a="1"/>
  <c r="AF1703" i="1" s="1"/>
  <c r="AG1703" i="1" s="1"/>
  <c r="AF1498" i="1" a="1"/>
  <c r="AF1498" i="1" s="1"/>
  <c r="AG1498" i="1" s="1"/>
  <c r="AF561" i="1" a="1"/>
  <c r="AF561" i="1" s="1"/>
  <c r="AG561" i="1" s="1"/>
  <c r="AF1451" i="1" a="1"/>
  <c r="AF1451" i="1" s="1"/>
  <c r="AG1451" i="1" s="1"/>
  <c r="AF523" i="1" a="1"/>
  <c r="AF523" i="1" s="1"/>
  <c r="AG523" i="1" s="1"/>
  <c r="AF1286" i="1" a="1"/>
  <c r="AF1286" i="1" s="1"/>
  <c r="AG1286" i="1" s="1"/>
  <c r="AF885" i="1" a="1"/>
  <c r="AF885" i="1" s="1"/>
  <c r="AG885" i="1" s="1"/>
  <c r="AF1712" i="1" a="1"/>
  <c r="AF1712" i="1" s="1"/>
  <c r="AG1712" i="1" s="1"/>
  <c r="AF1339" i="1" a="1"/>
  <c r="AF1339" i="1" s="1"/>
  <c r="AG1339" i="1" s="1"/>
  <c r="AF1544" i="1" a="1"/>
  <c r="AF1544" i="1" s="1"/>
  <c r="AG1544" i="1" s="1"/>
  <c r="AF153" i="1" a="1"/>
  <c r="AF153" i="1" s="1"/>
  <c r="AG153" i="1" s="1"/>
  <c r="AF274" i="1" a="1"/>
  <c r="AF274" i="1" s="1"/>
  <c r="AG274" i="1" s="1"/>
  <c r="AF991" i="1" a="1"/>
  <c r="AF991" i="1" s="1"/>
  <c r="AG991" i="1" s="1"/>
  <c r="AF1344" i="1" a="1"/>
  <c r="AF1344" i="1" s="1"/>
  <c r="AG1344" i="1" s="1"/>
  <c r="AF1363" i="1" a="1"/>
  <c r="AF1363" i="1" s="1"/>
  <c r="AG1363" i="1" s="1"/>
  <c r="AF973" i="1" a="1"/>
  <c r="AF973" i="1" s="1"/>
  <c r="AG973" i="1" s="1"/>
  <c r="AF1109" i="1" a="1"/>
  <c r="AF1109" i="1" s="1"/>
  <c r="AG1109" i="1" s="1"/>
  <c r="AF838" i="1" a="1"/>
  <c r="AF838" i="1" s="1"/>
  <c r="AG838" i="1" s="1"/>
  <c r="AF881" i="1" a="1"/>
  <c r="AF881" i="1" s="1"/>
  <c r="AG881" i="1" s="1"/>
  <c r="AF1061" i="1" a="1"/>
  <c r="AF1061" i="1" s="1"/>
  <c r="AG1061" i="1" s="1"/>
  <c r="AF1349" i="1" a="1"/>
  <c r="AF1349" i="1" s="1"/>
  <c r="AG1349" i="1" s="1"/>
  <c r="AF996" i="1" a="1"/>
  <c r="AF996" i="1" s="1"/>
  <c r="AG996" i="1" s="1"/>
  <c r="AF684" i="1" a="1"/>
  <c r="AF684" i="1" s="1"/>
  <c r="AG684" i="1" s="1"/>
  <c r="AF1302" i="1" a="1"/>
  <c r="AF1302" i="1" s="1"/>
  <c r="AG1302" i="1" s="1"/>
  <c r="AF427" i="1" a="1"/>
  <c r="AF427" i="1" s="1"/>
  <c r="AG427" i="1" s="1"/>
  <c r="AF1037" i="1" a="1"/>
  <c r="AF1037" i="1" s="1"/>
  <c r="AG1037" i="1" s="1"/>
  <c r="AF576" i="1" a="1"/>
  <c r="AF576" i="1" s="1"/>
  <c r="AG576" i="1" s="1"/>
  <c r="AF413" i="1" a="1"/>
  <c r="AF413" i="1" s="1"/>
  <c r="AG413" i="1" s="1"/>
  <c r="AF237" i="1" a="1"/>
  <c r="AF237" i="1" s="1"/>
  <c r="AG237" i="1" s="1"/>
  <c r="AF1471" i="1" a="1"/>
  <c r="AF1471" i="1" s="1"/>
  <c r="AG1471" i="1" s="1"/>
  <c r="AF1290" i="1" a="1"/>
  <c r="AF1290" i="1" s="1"/>
  <c r="AG1290" i="1" s="1"/>
  <c r="AF1010" i="1" a="1"/>
  <c r="AF1010" i="1" s="1"/>
  <c r="AG1010" i="1" s="1"/>
  <c r="AF958" i="1" a="1"/>
  <c r="AF958" i="1" s="1"/>
  <c r="AG958" i="1" s="1"/>
  <c r="AF1364" i="1" a="1"/>
  <c r="AF1364" i="1" s="1"/>
  <c r="AG1364" i="1" s="1"/>
  <c r="AF1332" i="1" a="1"/>
  <c r="AF1332" i="1" s="1"/>
  <c r="AG1332" i="1" s="1"/>
  <c r="AF1366" i="1" a="1"/>
  <c r="AF1366" i="1" s="1"/>
  <c r="AG1366" i="1" s="1"/>
  <c r="AF57" i="1" a="1"/>
  <c r="AF57" i="1" s="1"/>
  <c r="AG57" i="1" s="1"/>
  <c r="AF1368" i="1" a="1"/>
  <c r="AF1368" i="1" s="1"/>
  <c r="AG1368" i="1" s="1"/>
  <c r="AF372" i="1" a="1"/>
  <c r="AF372" i="1" s="1"/>
  <c r="AG372" i="1" s="1"/>
  <c r="AF1289" i="1" a="1"/>
  <c r="AF1289" i="1" s="1"/>
  <c r="AG1289" i="1" s="1"/>
  <c r="AF980" i="1" a="1"/>
  <c r="AF980" i="1" s="1"/>
  <c r="AG980" i="1" s="1"/>
  <c r="AF727" i="1" a="1"/>
  <c r="AF727" i="1" s="1"/>
  <c r="AG727" i="1" s="1"/>
  <c r="AF1017" i="1" a="1"/>
  <c r="AF1017" i="1" s="1"/>
  <c r="AG1017" i="1" s="1"/>
  <c r="AF1374" i="1" a="1"/>
  <c r="AF1374" i="1" s="1"/>
  <c r="AG1374" i="1" s="1"/>
  <c r="AF883" i="1" a="1"/>
  <c r="AF883" i="1" s="1"/>
  <c r="AG883" i="1" s="1"/>
  <c r="AF443" i="1" a="1"/>
  <c r="AF443" i="1" s="1"/>
  <c r="AG443" i="1" s="1"/>
  <c r="AF1324" i="1" a="1"/>
  <c r="AF1324" i="1" s="1"/>
  <c r="AG1324" i="1" s="1"/>
  <c r="AF945" i="1" a="1"/>
  <c r="AF945" i="1" s="1"/>
  <c r="AG945" i="1" s="1"/>
  <c r="AF1379" i="1" a="1"/>
  <c r="AF1379" i="1" s="1"/>
  <c r="AG1379" i="1" s="1"/>
  <c r="AF405" i="1" a="1"/>
  <c r="AF405" i="1" s="1"/>
  <c r="AG405" i="1" s="1"/>
  <c r="AF1304" i="1" a="1"/>
  <c r="AF1304" i="1" s="1"/>
  <c r="AG1304" i="1" s="1"/>
  <c r="AF1267" i="1" a="1"/>
  <c r="AF1267" i="1" s="1"/>
  <c r="AG1267" i="1" s="1"/>
  <c r="AF1336" i="1" a="1"/>
  <c r="AF1336" i="1" s="1"/>
  <c r="AG1336" i="1" s="1"/>
  <c r="AF180" i="1" a="1"/>
  <c r="AF180" i="1" s="1"/>
  <c r="AG180" i="1" s="1"/>
  <c r="AF1273" i="1" a="1"/>
  <c r="AF1273" i="1" s="1"/>
  <c r="AG1273" i="1" s="1"/>
  <c r="AF441" i="1" a="1"/>
  <c r="AF441" i="1" s="1"/>
  <c r="AG441" i="1" s="1"/>
  <c r="AF1259" i="1" a="1"/>
  <c r="AF1259" i="1" s="1"/>
  <c r="AG1259" i="1" s="1"/>
  <c r="AF956" i="1" a="1"/>
  <c r="AF956" i="1" s="1"/>
  <c r="AG956" i="1" s="1"/>
  <c r="AF381" i="1" a="1"/>
  <c r="AF381" i="1" s="1"/>
  <c r="AG381" i="1" s="1"/>
  <c r="AF223" i="1" a="1"/>
  <c r="AF223" i="1" s="1"/>
  <c r="AG223" i="1" s="1"/>
  <c r="AF1391" i="1" a="1"/>
  <c r="AF1391" i="1" s="1"/>
  <c r="AG1391" i="1" s="1"/>
  <c r="AF1463" i="1" a="1"/>
  <c r="AF1463" i="1" s="1"/>
  <c r="AG1463" i="1" s="1"/>
  <c r="AF1169" i="1" a="1"/>
  <c r="AF1169" i="1" s="1"/>
  <c r="AG1169" i="1" s="1"/>
  <c r="AF1387" i="1" a="1"/>
  <c r="AF1387" i="1" s="1"/>
  <c r="AG1387" i="1" s="1"/>
  <c r="AF380" i="1" a="1"/>
  <c r="AF380" i="1" s="1"/>
  <c r="AG380" i="1" s="1"/>
  <c r="AF1396" i="1" a="1"/>
  <c r="AF1396" i="1" s="1"/>
  <c r="AG1396" i="1" s="1"/>
  <c r="AF1397" i="1" a="1"/>
  <c r="AF1397" i="1" s="1"/>
  <c r="AG1397" i="1" s="1"/>
  <c r="AF971" i="1" a="1"/>
  <c r="AF971" i="1" s="1"/>
  <c r="AG971" i="1" s="1"/>
  <c r="AF435" i="1" a="1"/>
  <c r="AF435" i="1" s="1"/>
  <c r="AG435" i="1" s="1"/>
  <c r="AF1400" i="1" a="1"/>
  <c r="AF1400" i="1" s="1"/>
  <c r="AG1400" i="1" s="1"/>
  <c r="AF1401" i="1" a="1"/>
  <c r="AF1401" i="1" s="1"/>
  <c r="AG1401" i="1" s="1"/>
  <c r="AF1191" i="1" a="1"/>
  <c r="AF1191" i="1" s="1"/>
  <c r="AG1191" i="1" s="1"/>
  <c r="AF392" i="1" a="1"/>
  <c r="AF392" i="1" s="1"/>
  <c r="AG392" i="1" s="1"/>
  <c r="AF1404" i="1" a="1"/>
  <c r="AF1404" i="1" s="1"/>
  <c r="AG1404" i="1" s="1"/>
  <c r="AF1052" i="1" a="1"/>
  <c r="AF1052" i="1" s="1"/>
  <c r="AG1052" i="1" s="1"/>
  <c r="AF1406" i="1" a="1"/>
  <c r="AF1406" i="1" s="1"/>
  <c r="AG1406" i="1" s="1"/>
  <c r="AF517" i="1" a="1"/>
  <c r="AF517" i="1" s="1"/>
  <c r="AG517" i="1" s="1"/>
  <c r="AF134" i="1" a="1"/>
  <c r="AF134" i="1" s="1"/>
  <c r="AG134" i="1" s="1"/>
  <c r="AF456" i="1" a="1"/>
  <c r="AF456" i="1" s="1"/>
  <c r="AG456" i="1" s="1"/>
  <c r="AF1417" i="1" a="1"/>
  <c r="AF1417" i="1" s="1"/>
  <c r="AG1417" i="1" s="1"/>
  <c r="AF1313" i="1" a="1"/>
  <c r="AF1313" i="1" s="1"/>
  <c r="AG1313" i="1" s="1"/>
  <c r="AF1412" i="1" a="1"/>
  <c r="AF1412" i="1" s="1"/>
  <c r="AG1412" i="1" s="1"/>
  <c r="AF1602" i="1" a="1"/>
  <c r="AF1602" i="1" s="1"/>
  <c r="AG1602" i="1" s="1"/>
  <c r="AF130" i="1" a="1"/>
  <c r="AF130" i="1" s="1"/>
  <c r="AG130" i="1" s="1"/>
  <c r="AF1440" i="1" a="1"/>
  <c r="AF1440" i="1" s="1"/>
  <c r="AG1440" i="1" s="1"/>
  <c r="AF1274" i="1" a="1"/>
  <c r="AF1274" i="1" s="1"/>
  <c r="AG1274" i="1" s="1"/>
  <c r="AF1603" i="1" a="1"/>
  <c r="AF1603" i="1" s="1"/>
  <c r="AG1603" i="1" s="1"/>
  <c r="AF96" i="1" a="1"/>
  <c r="AF96" i="1" s="1"/>
  <c r="AG96" i="1" s="1"/>
  <c r="AF1442" i="1" a="1"/>
  <c r="AF1442" i="1" s="1"/>
  <c r="AG1442" i="1" s="1"/>
  <c r="AF1420" i="1" a="1"/>
  <c r="AF1420" i="1" s="1"/>
  <c r="AG1420" i="1" s="1"/>
  <c r="AF404" i="1" a="1"/>
  <c r="AF404" i="1" s="1"/>
  <c r="AG404" i="1" s="1"/>
  <c r="AF383" i="1" a="1"/>
  <c r="AF383" i="1" s="1"/>
  <c r="AG383" i="1" s="1"/>
  <c r="AF379" i="1" a="1"/>
  <c r="AF379" i="1" s="1"/>
  <c r="AG379" i="1" s="1"/>
  <c r="AF1424" i="1" a="1"/>
  <c r="AF1424" i="1" s="1"/>
  <c r="AG1424" i="1" s="1"/>
  <c r="AF1410" i="1" a="1"/>
  <c r="AF1410" i="1" s="1"/>
  <c r="AG1410" i="1" s="1"/>
  <c r="AF1426" i="1" a="1"/>
  <c r="AF1426" i="1" s="1"/>
  <c r="AG1426" i="1" s="1"/>
  <c r="AF377" i="1" a="1"/>
  <c r="AF377" i="1" s="1"/>
  <c r="AG377" i="1" s="1"/>
  <c r="AF1283" i="1" a="1"/>
  <c r="AF1283" i="1" s="1"/>
  <c r="AG1283" i="1" s="1"/>
  <c r="AF1574" i="1" a="1"/>
  <c r="AF1574" i="1" s="1"/>
  <c r="AG1574" i="1" s="1"/>
  <c r="AF1430" i="1" a="1"/>
  <c r="AF1430" i="1" s="1"/>
  <c r="AG1430" i="1" s="1"/>
  <c r="AF1075" i="1" a="1"/>
  <c r="AF1075" i="1" s="1"/>
  <c r="AG1075" i="1" s="1"/>
  <c r="AF1219" i="1" a="1"/>
  <c r="AF1219" i="1" s="1"/>
  <c r="AG1219" i="1" s="1"/>
  <c r="AF1255" i="1" a="1"/>
  <c r="AF1255" i="1" s="1"/>
  <c r="AG1255" i="1" s="1"/>
  <c r="AF486" i="1" a="1"/>
  <c r="AF486" i="1" s="1"/>
  <c r="AG486" i="1" s="1"/>
  <c r="AF418" i="1" a="1"/>
  <c r="AF418" i="1" s="1"/>
  <c r="AG418" i="1" s="1"/>
  <c r="AF273" i="1" a="1"/>
  <c r="AF273" i="1" s="1"/>
  <c r="AG273" i="1" s="1"/>
  <c r="AF1547" i="1" a="1"/>
  <c r="AF1547" i="1" s="1"/>
  <c r="AG1547" i="1" s="1"/>
  <c r="AF541" i="1" a="1"/>
  <c r="AF541" i="1" s="1"/>
  <c r="AG541" i="1" s="1"/>
  <c r="AF1285" i="1" a="1"/>
  <c r="AF1285" i="1" s="1"/>
  <c r="AG1285" i="1" s="1"/>
  <c r="AF172" i="1" a="1"/>
  <c r="AF172" i="1" s="1"/>
  <c r="AG172" i="1" s="1"/>
  <c r="AF1441" i="1" a="1"/>
  <c r="AF1441" i="1" s="1"/>
  <c r="AG1441" i="1" s="1"/>
  <c r="AF1240" i="1" a="1"/>
  <c r="AF1240" i="1" s="1"/>
  <c r="AG1240" i="1" s="1"/>
  <c r="AF1073" i="1" a="1"/>
  <c r="AF1073" i="1" s="1"/>
  <c r="AG1073" i="1" s="1"/>
  <c r="AF262" i="1" a="1"/>
  <c r="AF262" i="1" s="1"/>
  <c r="AG262" i="1" s="1"/>
  <c r="AF1508" i="1" a="1"/>
  <c r="AF1508" i="1" s="1"/>
  <c r="AG1508" i="1" s="1"/>
  <c r="AF232" i="1" a="1"/>
  <c r="AF232" i="1" s="1"/>
  <c r="AG232" i="1" s="1"/>
  <c r="AF384" i="1" a="1"/>
  <c r="AF384" i="1" s="1"/>
  <c r="AG384" i="1" s="1"/>
  <c r="AF1297" i="1" a="1"/>
  <c r="AF1297" i="1" s="1"/>
  <c r="AG1297" i="1" s="1"/>
  <c r="AF346" i="1" a="1"/>
  <c r="AF346" i="1" s="1"/>
  <c r="AG346" i="1" s="1"/>
  <c r="AF1055" i="1" a="1"/>
  <c r="AF1055" i="1" s="1"/>
  <c r="AG1055" i="1" s="1"/>
  <c r="AF387" i="1" a="1"/>
  <c r="AF387" i="1" s="1"/>
  <c r="AG387" i="1" s="1"/>
  <c r="AF1573" i="1" a="1"/>
  <c r="AF1573" i="1" s="1"/>
  <c r="AG1573" i="1" s="1"/>
  <c r="AF1398" i="1" a="1"/>
  <c r="AF1398" i="1" s="1"/>
  <c r="AG1398" i="1" s="1"/>
  <c r="AF1509" i="1" a="1"/>
  <c r="AF1509" i="1" s="1"/>
  <c r="AG1509" i="1" s="1"/>
  <c r="AF1455" i="1" a="1"/>
  <c r="AF1455" i="1" s="1"/>
  <c r="AG1455" i="1" s="1"/>
  <c r="AF904" i="1" a="1"/>
  <c r="AF904" i="1" s="1"/>
  <c r="AG904" i="1" s="1"/>
  <c r="AF1084" i="1" a="1"/>
  <c r="AF1084" i="1" s="1"/>
  <c r="AG1084" i="1" s="1"/>
  <c r="AF1510" i="1" a="1"/>
  <c r="AF1510" i="1" s="1"/>
  <c r="AG1510" i="1" s="1"/>
  <c r="AF1459" i="1" a="1"/>
  <c r="AF1459" i="1" s="1"/>
  <c r="AG1459" i="1" s="1"/>
  <c r="AF358" i="1" a="1"/>
  <c r="AF358" i="1" s="1"/>
  <c r="AG358" i="1" s="1"/>
  <c r="AF104" i="1" a="1"/>
  <c r="AF104" i="1" s="1"/>
  <c r="AG104" i="1" s="1"/>
  <c r="AF1021" i="1" a="1"/>
  <c r="AF1021" i="1" s="1"/>
  <c r="AG1021" i="1" s="1"/>
  <c r="AF976" i="1" a="1"/>
  <c r="AF976" i="1" s="1"/>
  <c r="AG976" i="1" s="1"/>
  <c r="AF268" i="1" a="1"/>
  <c r="AF268" i="1" s="1"/>
  <c r="AG268" i="1" s="1"/>
  <c r="AF538" i="1" a="1"/>
  <c r="AF538" i="1" s="1"/>
  <c r="AG538" i="1" s="1"/>
  <c r="AF1176" i="1" a="1"/>
  <c r="AF1176" i="1" s="1"/>
  <c r="AG1176" i="1" s="1"/>
  <c r="AF344" i="1" a="1"/>
  <c r="AF344" i="1" s="1"/>
  <c r="AG344" i="1" s="1"/>
  <c r="AF126" i="1" a="1"/>
  <c r="AF126" i="1" s="1"/>
  <c r="AG126" i="1" s="1"/>
  <c r="AF507" i="1" a="1"/>
  <c r="AF507" i="1" s="1"/>
  <c r="AG507" i="1" s="1"/>
  <c r="AF184" i="1" a="1"/>
  <c r="AF184" i="1" s="1"/>
  <c r="AG184" i="1" s="1"/>
  <c r="AF433" i="1" a="1"/>
  <c r="AF433" i="1" s="1"/>
  <c r="AG433" i="1" s="1"/>
  <c r="AF893" i="1" a="1"/>
  <c r="AF893" i="1" s="1"/>
  <c r="AG893" i="1" s="1"/>
  <c r="AF1462" i="1" a="1"/>
  <c r="AF1462" i="1" s="1"/>
  <c r="AG1462" i="1" s="1"/>
  <c r="AF374" i="1" a="1"/>
  <c r="AF374" i="1" s="1"/>
  <c r="AG374" i="1" s="1"/>
  <c r="AF577" i="1" a="1"/>
  <c r="AF577" i="1" s="1"/>
  <c r="AG577" i="1" s="1"/>
  <c r="AF359" i="1" a="1"/>
  <c r="AF359" i="1" s="1"/>
  <c r="AG359" i="1" s="1"/>
  <c r="AF1002" i="1" a="1"/>
  <c r="AF1002" i="1" s="1"/>
  <c r="AG1002" i="1" s="1"/>
  <c r="AF553" i="1" a="1"/>
  <c r="AF553" i="1" s="1"/>
  <c r="AG553" i="1" s="1"/>
  <c r="AF1479" i="1" a="1"/>
  <c r="AF1479" i="1" s="1"/>
  <c r="AG1479" i="1" s="1"/>
  <c r="AF555" i="1" a="1"/>
  <c r="AF555" i="1" s="1"/>
  <c r="AG555" i="1" s="1"/>
  <c r="AF1481" i="1" a="1"/>
  <c r="AF1481" i="1" s="1"/>
  <c r="AG1481" i="1" s="1"/>
  <c r="AF1482" i="1" a="1"/>
  <c r="AF1482" i="1" s="1"/>
  <c r="AG1482" i="1" s="1"/>
  <c r="AF284" i="1" a="1"/>
  <c r="AF284" i="1" s="1"/>
  <c r="AG284" i="1" s="1"/>
  <c r="AF394" i="1" a="1"/>
  <c r="AF394" i="1" s="1"/>
  <c r="AG394" i="1" s="1"/>
  <c r="AF442" i="1" a="1"/>
  <c r="AF442" i="1" s="1"/>
  <c r="AG442" i="1" s="1"/>
  <c r="AF1486" i="1" a="1"/>
  <c r="AF1486" i="1" s="1"/>
  <c r="AG1486" i="1" s="1"/>
  <c r="AF1487" i="1" a="1"/>
  <c r="AF1487" i="1" s="1"/>
  <c r="AG1487" i="1" s="1"/>
  <c r="AF967" i="1" a="1"/>
  <c r="AF967" i="1" s="1"/>
  <c r="AG967" i="1" s="1"/>
  <c r="AF408" i="1" a="1"/>
  <c r="AF408" i="1" s="1"/>
  <c r="AG408" i="1" s="1"/>
  <c r="AF526" i="1" a="1"/>
  <c r="AF526" i="1" s="1"/>
  <c r="AG526" i="1" s="1"/>
  <c r="AF152" i="1" a="1"/>
  <c r="AF152" i="1" s="1"/>
  <c r="AG152" i="1" s="1"/>
  <c r="AF1492" i="1" a="1"/>
  <c r="AF1492" i="1" s="1"/>
  <c r="AG1492" i="1" s="1"/>
  <c r="AF329" i="1" a="1"/>
  <c r="AF329" i="1" s="1"/>
  <c r="AG329" i="1" s="1"/>
  <c r="AF564" i="1" a="1"/>
  <c r="AF564" i="1" s="1"/>
  <c r="AG564" i="1" s="1"/>
  <c r="AF472" i="1" a="1"/>
  <c r="AF472" i="1" s="1"/>
  <c r="AG472" i="1" s="1"/>
  <c r="AF294" i="1" a="1"/>
  <c r="AF294" i="1" s="1"/>
  <c r="AG294" i="1" s="1"/>
  <c r="AF338" i="1" a="1"/>
  <c r="AF338" i="1" s="1"/>
  <c r="AG338" i="1" s="1"/>
  <c r="AF366" i="1" a="1"/>
  <c r="AF366" i="1" s="1"/>
  <c r="AG366" i="1" s="1"/>
  <c r="AF1499" i="1" a="1"/>
  <c r="AF1499" i="1" s="1"/>
  <c r="AG1499" i="1" s="1"/>
  <c r="AF438" i="1" a="1"/>
  <c r="AF438" i="1" s="1"/>
  <c r="AG438" i="1" s="1"/>
  <c r="AF1501" i="1" a="1"/>
  <c r="AF1501" i="1" s="1"/>
  <c r="AG1501" i="1" s="1"/>
  <c r="AF308" i="1" a="1"/>
  <c r="AF308" i="1" s="1"/>
  <c r="AG308" i="1" s="1"/>
  <c r="AF1503" i="1" a="1"/>
  <c r="AF1503" i="1" s="1"/>
  <c r="AG1503" i="1" s="1"/>
  <c r="AF140" i="1" a="1"/>
  <c r="AF140" i="1" s="1"/>
  <c r="AG140" i="1" s="1"/>
  <c r="AF453" i="1" a="1"/>
  <c r="AF453" i="1" s="1"/>
  <c r="AG453" i="1" s="1"/>
  <c r="AF1093" i="1" a="1"/>
  <c r="AF1093" i="1" s="1"/>
  <c r="AG1093" i="1" s="1"/>
  <c r="AF371" i="1" a="1"/>
  <c r="AF371" i="1" s="1"/>
  <c r="AG371" i="1" s="1"/>
  <c r="AF154" i="1" a="1"/>
  <c r="AF154" i="1" s="1"/>
  <c r="AG154" i="1" s="1"/>
  <c r="AF1014" i="1" a="1"/>
  <c r="AF1014" i="1" s="1"/>
  <c r="AG1014" i="1" s="1"/>
  <c r="AF309" i="1" a="1"/>
  <c r="AF309" i="1" s="1"/>
  <c r="AG309" i="1" s="1"/>
  <c r="AF369" i="1" a="1"/>
  <c r="AF369" i="1" s="1"/>
  <c r="AG369" i="1" s="1"/>
  <c r="AF1512" i="1" a="1"/>
  <c r="AF1512" i="1" s="1"/>
  <c r="AG1512" i="1" s="1"/>
  <c r="AF336" i="1" a="1"/>
  <c r="AF336" i="1" s="1"/>
  <c r="AG336" i="1" s="1"/>
  <c r="AF1100" i="1" a="1"/>
  <c r="AF1100" i="1" s="1"/>
  <c r="AG1100" i="1" s="1"/>
  <c r="AF190" i="1" a="1"/>
  <c r="AF190" i="1" s="1"/>
  <c r="AG190" i="1" s="1"/>
  <c r="AF1516" i="1" a="1"/>
  <c r="AF1516" i="1" s="1"/>
  <c r="AG1516" i="1" s="1"/>
  <c r="AF1517" i="1" a="1"/>
  <c r="AF1517" i="1" s="1"/>
  <c r="AG1517" i="1" s="1"/>
  <c r="AF291" i="1" a="1"/>
  <c r="AF291" i="1" s="1"/>
  <c r="AG291" i="1" s="1"/>
  <c r="AF1519" i="1" a="1"/>
  <c r="AF1519" i="1" s="1"/>
  <c r="AG1519" i="1" s="1"/>
  <c r="AF304" i="1" a="1"/>
  <c r="AF304" i="1" s="1"/>
  <c r="AG304" i="1" s="1"/>
  <c r="AF986" i="1" a="1"/>
  <c r="AF986" i="1" s="1"/>
  <c r="AG986" i="1" s="1"/>
  <c r="AF393" i="1" a="1"/>
  <c r="AF393" i="1" s="1"/>
  <c r="AG393" i="1" s="1"/>
  <c r="AF290" i="1" a="1"/>
  <c r="AF290" i="1" s="1"/>
  <c r="AG290" i="1" s="1"/>
  <c r="AF1524" i="1" a="1"/>
  <c r="AF1524" i="1" s="1"/>
  <c r="AG1524" i="1" s="1"/>
  <c r="AF1525" i="1" a="1"/>
  <c r="AF1525" i="1" s="1"/>
  <c r="AG1525" i="1" s="1"/>
  <c r="AF58" i="1" a="1"/>
  <c r="AF58" i="1" s="1"/>
  <c r="AG58" i="1" s="1"/>
  <c r="AF1527" i="1" a="1"/>
  <c r="AF1527" i="1" s="1"/>
  <c r="AG1527" i="1" s="1"/>
  <c r="AF1528" i="1" a="1"/>
  <c r="AF1528" i="1" s="1"/>
  <c r="AG1528" i="1" s="1"/>
  <c r="AF1529" i="1" a="1"/>
  <c r="AF1529" i="1" s="1"/>
  <c r="AG1529" i="1" s="1"/>
  <c r="AF1530" i="1" a="1"/>
  <c r="AF1530" i="1" s="1"/>
  <c r="AG1530" i="1" s="1"/>
  <c r="AF269" i="1" a="1"/>
  <c r="AF269" i="1" s="1"/>
  <c r="AG269" i="1" s="1"/>
  <c r="AF271" i="1" a="1"/>
  <c r="AF271" i="1" s="1"/>
  <c r="AG271" i="1" s="1"/>
  <c r="AF1533" i="1" a="1"/>
  <c r="AF1533" i="1" s="1"/>
  <c r="AG1533" i="1" s="1"/>
  <c r="AF440" i="1" a="1"/>
  <c r="AF440" i="1" s="1"/>
  <c r="AG440" i="1" s="1"/>
  <c r="AF1535" i="1" a="1"/>
  <c r="AF1535" i="1" s="1"/>
  <c r="AG1535" i="1" s="1"/>
  <c r="AF261" i="1" a="1"/>
  <c r="AF261" i="1" s="1"/>
  <c r="AG261" i="1" s="1"/>
  <c r="AF1537" i="1" a="1"/>
  <c r="AF1537" i="1" s="1"/>
  <c r="AG1537" i="1" s="1"/>
  <c r="AF370" i="1" a="1"/>
  <c r="AF370" i="1" s="1"/>
  <c r="AG370" i="1" s="1"/>
  <c r="AF201" i="1" a="1"/>
  <c r="AF201" i="1" s="1"/>
  <c r="AG201" i="1" s="1"/>
  <c r="AF59" i="1" a="1"/>
  <c r="AF59" i="1" s="1"/>
  <c r="AG59" i="1" s="1"/>
  <c r="AF85" i="1" a="1"/>
  <c r="AF85" i="1" s="1"/>
  <c r="AG85" i="1" s="1"/>
  <c r="AF985" i="1" a="1"/>
  <c r="AF985" i="1" s="1"/>
  <c r="AG985" i="1" s="1"/>
  <c r="AF280" i="1" a="1"/>
  <c r="AF280" i="1" s="1"/>
  <c r="AG280" i="1" s="1"/>
  <c r="AF322" i="1" a="1"/>
  <c r="AF322" i="1" s="1"/>
  <c r="AG322" i="1" s="1"/>
  <c r="AF1545" i="1" a="1"/>
  <c r="AF1545" i="1" s="1"/>
  <c r="AG1545" i="1" s="1"/>
  <c r="AF353" i="1" a="1"/>
  <c r="AF353" i="1" s="1"/>
  <c r="AG353" i="1" s="1"/>
  <c r="AF354" i="1" a="1"/>
  <c r="AF354" i="1" s="1"/>
  <c r="AG354" i="1" s="1"/>
  <c r="AF1548" i="1" a="1"/>
  <c r="AF1548" i="1" s="1"/>
  <c r="AG1548" i="1" s="1"/>
  <c r="AF1549" i="1" a="1"/>
  <c r="AF1549" i="1" s="1"/>
  <c r="AG1549" i="1" s="1"/>
  <c r="AF324" i="1" a="1"/>
  <c r="AF324" i="1" s="1"/>
  <c r="AG324" i="1" s="1"/>
  <c r="AF176" i="1" a="1"/>
  <c r="AF176" i="1" s="1"/>
  <c r="AG176" i="1" s="1"/>
  <c r="AF1552" i="1" a="1"/>
  <c r="AF1552" i="1" s="1"/>
  <c r="AG1552" i="1" s="1"/>
  <c r="AF204" i="1" a="1"/>
  <c r="AF204" i="1" s="1"/>
  <c r="AG204" i="1" s="1"/>
  <c r="AF1554" i="1" a="1"/>
  <c r="AF1554" i="1" s="1"/>
  <c r="AG1554" i="1" s="1"/>
  <c r="AF340" i="1" a="1"/>
  <c r="AF340" i="1" s="1"/>
  <c r="AG340" i="1" s="1"/>
  <c r="AF1556" i="1" a="1"/>
  <c r="AF1556" i="1" s="1"/>
  <c r="AG1556" i="1" s="1"/>
  <c r="AF1557" i="1" a="1"/>
  <c r="AF1557" i="1" s="1"/>
  <c r="AG1557" i="1" s="1"/>
  <c r="AF1558" i="1" a="1"/>
  <c r="AF1558" i="1" s="1"/>
  <c r="AG1558" i="1" s="1"/>
  <c r="AF163" i="1" a="1"/>
  <c r="AF163" i="1" s="1"/>
  <c r="AG163" i="1" s="1"/>
  <c r="AF1560" i="1" a="1"/>
  <c r="AF1560" i="1" s="1"/>
  <c r="AG1560" i="1" s="1"/>
  <c r="AF861" i="1" a="1"/>
  <c r="AF861" i="1" s="1"/>
  <c r="AG861" i="1" s="1"/>
  <c r="AF1562" i="1" a="1"/>
  <c r="AF1562" i="1" s="1"/>
  <c r="AG1562" i="1" s="1"/>
  <c r="AF1563" i="1" a="1"/>
  <c r="AF1563" i="1" s="1"/>
  <c r="AG1563" i="1" s="1"/>
  <c r="AF1564" i="1" a="1"/>
  <c r="AF1564" i="1" s="1"/>
  <c r="AG1564" i="1" s="1"/>
  <c r="AF1565" i="1" a="1"/>
  <c r="AF1565" i="1" s="1"/>
  <c r="AG1565" i="1" s="1"/>
  <c r="AF1566" i="1" a="1"/>
  <c r="AF1566" i="1" s="1"/>
  <c r="AG1566" i="1" s="1"/>
  <c r="AF1567" i="1" a="1"/>
  <c r="AF1567" i="1" s="1"/>
  <c r="AG1567" i="1" s="1"/>
  <c r="AF434" i="1" a="1"/>
  <c r="AF434" i="1" s="1"/>
  <c r="AG434" i="1" s="1"/>
  <c r="AF1569" i="1" a="1"/>
  <c r="AF1569" i="1" s="1"/>
  <c r="AG1569" i="1" s="1"/>
  <c r="AF365" i="1" a="1"/>
  <c r="AF365" i="1" s="1"/>
  <c r="AG365" i="1" s="1"/>
  <c r="AF355" i="1" a="1"/>
  <c r="AF355" i="1" s="1"/>
  <c r="AG355" i="1" s="1"/>
  <c r="AF927" i="1" a="1"/>
  <c r="AF927" i="1" s="1"/>
  <c r="AG927" i="1" s="1"/>
  <c r="AF928" i="1" a="1"/>
  <c r="AF928" i="1" s="1"/>
  <c r="AG928" i="1" s="1"/>
  <c r="AF929" i="1" a="1"/>
  <c r="AF929" i="1" s="1"/>
  <c r="AG929" i="1" s="1"/>
  <c r="AF341" i="1" a="1"/>
  <c r="AF341" i="1" s="1"/>
  <c r="AG341" i="1" s="1"/>
  <c r="AF989" i="1" a="1"/>
  <c r="AF989" i="1" s="1"/>
  <c r="AG989" i="1" s="1"/>
  <c r="AF990" i="1" a="1"/>
  <c r="AF990" i="1" s="1"/>
  <c r="AG990" i="1" s="1"/>
  <c r="AF342" i="1" a="1"/>
  <c r="AF342" i="1" s="1"/>
  <c r="AG342" i="1" s="1"/>
  <c r="AF249" i="1" a="1"/>
  <c r="AF249" i="1" s="1"/>
  <c r="AG249" i="1" s="1"/>
  <c r="AF306" i="1" a="1"/>
  <c r="AF306" i="1" s="1"/>
  <c r="AG306" i="1" s="1"/>
  <c r="AF307" i="1" a="1"/>
  <c r="AF307" i="1" s="1"/>
  <c r="AG307" i="1" s="1"/>
  <c r="AF1582" i="1" a="1"/>
  <c r="AF1582" i="1" s="1"/>
  <c r="AG1582" i="1" s="1"/>
  <c r="AF318" i="1" a="1"/>
  <c r="AF318" i="1" s="1"/>
  <c r="AG318" i="1" s="1"/>
  <c r="AF1584" i="1" a="1"/>
  <c r="AF1584" i="1" s="1"/>
  <c r="AG1584" i="1" s="1"/>
  <c r="AF301" i="1" a="1"/>
  <c r="AF301" i="1" s="1"/>
  <c r="AG301" i="1" s="1"/>
  <c r="AF1586" i="1" a="1"/>
  <c r="AF1586" i="1" s="1"/>
  <c r="AG1586" i="1" s="1"/>
  <c r="AF1587" i="1" a="1"/>
  <c r="AF1587" i="1" s="1"/>
  <c r="AG1587" i="1" s="1"/>
  <c r="AF423" i="1" a="1"/>
  <c r="AF423" i="1" s="1"/>
  <c r="AG423" i="1" s="1"/>
  <c r="AF1589" i="1" a="1"/>
  <c r="AF1589" i="1" s="1"/>
  <c r="AG1589" i="1" s="1"/>
  <c r="AF1590" i="1" a="1"/>
  <c r="AF1590" i="1" s="1"/>
  <c r="AG1590" i="1" s="1"/>
  <c r="AF1591" i="1" a="1"/>
  <c r="AF1591" i="1" s="1"/>
  <c r="AG1591" i="1" s="1"/>
  <c r="AF1592" i="1" a="1"/>
  <c r="AF1592" i="1" s="1"/>
  <c r="AG1592" i="1" s="1"/>
  <c r="AF1593" i="1" a="1"/>
  <c r="AF1593" i="1" s="1"/>
  <c r="AG1593" i="1" s="1"/>
  <c r="AF1594" i="1" a="1"/>
  <c r="AF1594" i="1" s="1"/>
  <c r="AG1594" i="1" s="1"/>
  <c r="AF1595" i="1" a="1"/>
  <c r="AF1595" i="1" s="1"/>
  <c r="AG1595" i="1" s="1"/>
  <c r="AF162" i="1" a="1"/>
  <c r="AF162" i="1" s="1"/>
  <c r="AG162" i="1" s="1"/>
  <c r="AF191" i="1" a="1"/>
  <c r="AF191" i="1" s="1"/>
  <c r="AG191" i="1" s="1"/>
  <c r="AF101" i="1" a="1"/>
  <c r="AF101" i="1" s="1"/>
  <c r="AG101" i="1" s="1"/>
  <c r="AF1599" i="1" a="1"/>
  <c r="AF1599" i="1" s="1"/>
  <c r="AG1599" i="1" s="1"/>
  <c r="AF234" i="1" a="1"/>
  <c r="AF234" i="1" s="1"/>
  <c r="AG234" i="1" s="1"/>
  <c r="AF287" i="1" a="1"/>
  <c r="AF287" i="1" s="1"/>
  <c r="AG287" i="1" s="1"/>
  <c r="AF148" i="1" a="1"/>
  <c r="AF148" i="1" s="1"/>
  <c r="AG148" i="1" s="1"/>
  <c r="AF903" i="1" a="1"/>
  <c r="AF903" i="1" s="1"/>
  <c r="AG903" i="1" s="1"/>
  <c r="AF1604" i="1" a="1"/>
  <c r="AF1604" i="1" s="1"/>
  <c r="AG1604" i="1" s="1"/>
  <c r="AF1605" i="1" a="1"/>
  <c r="AF1605" i="1" s="1"/>
  <c r="AG1605" i="1" s="1"/>
  <c r="AF1606" i="1" a="1"/>
  <c r="AF1606" i="1" s="1"/>
  <c r="AG1606" i="1" s="1"/>
  <c r="AF244" i="1" a="1"/>
  <c r="AF244" i="1" s="1"/>
  <c r="AG244" i="1" s="1"/>
  <c r="AF78" i="1" a="1"/>
  <c r="AF78" i="1" s="1"/>
  <c r="AG78" i="1" s="1"/>
  <c r="AF1609" i="1" a="1"/>
  <c r="AF1609" i="1" s="1"/>
  <c r="AG1609" i="1" s="1"/>
  <c r="AF1610" i="1" a="1"/>
  <c r="AF1610" i="1" s="1"/>
  <c r="AG1610" i="1" s="1"/>
  <c r="AF1611" i="1" a="1"/>
  <c r="AF1611" i="1" s="1"/>
  <c r="AG1611" i="1" s="1"/>
  <c r="AF314" i="1" a="1"/>
  <c r="AF314" i="1" s="1"/>
  <c r="AG314" i="1" s="1"/>
  <c r="AF137" i="1" a="1"/>
  <c r="AF137" i="1" s="1"/>
  <c r="AG137" i="1" s="1"/>
  <c r="AF1614" i="1" a="1"/>
  <c r="AF1614" i="1" s="1"/>
  <c r="AG1614" i="1" s="1"/>
  <c r="AF1615" i="1" a="1"/>
  <c r="AF1615" i="1" s="1"/>
  <c r="AG1615" i="1" s="1"/>
  <c r="AF1616" i="1" a="1"/>
  <c r="AF1616" i="1" s="1"/>
  <c r="AG1616" i="1" s="1"/>
  <c r="AF1617" i="1" a="1"/>
  <c r="AF1617" i="1" s="1"/>
  <c r="AG1617" i="1" s="1"/>
  <c r="AF1618" i="1" a="1"/>
  <c r="AF1618" i="1" s="1"/>
  <c r="AG1618" i="1" s="1"/>
  <c r="AF60" i="1" a="1"/>
  <c r="AF60" i="1" s="1"/>
  <c r="AG60" i="1" s="1"/>
  <c r="AF1620" i="1" a="1"/>
  <c r="AF1620" i="1" s="1"/>
  <c r="AG1620" i="1" s="1"/>
  <c r="AF1621" i="1" a="1"/>
  <c r="AF1621" i="1" s="1"/>
  <c r="AG1621" i="1" s="1"/>
  <c r="AF13" i="1" a="1"/>
  <c r="AF13" i="1" s="1"/>
  <c r="AG13" i="1" s="1"/>
  <c r="AF1623" i="1" a="1"/>
  <c r="AF1623" i="1" s="1"/>
  <c r="AG1623" i="1" s="1"/>
  <c r="AF1624" i="1" a="1"/>
  <c r="AF1624" i="1" s="1"/>
  <c r="AG1624" i="1" s="1"/>
  <c r="AF61" i="1" a="1"/>
  <c r="AF61" i="1" s="1"/>
  <c r="AG61" i="1" s="1"/>
  <c r="AF62" i="1" a="1"/>
  <c r="AF62" i="1" s="1"/>
  <c r="AG62" i="1" s="1"/>
  <c r="AF1627" i="1" a="1"/>
  <c r="AF1627" i="1" s="1"/>
  <c r="AG1627" i="1" s="1"/>
  <c r="AF1628" i="1" a="1"/>
  <c r="AF1628" i="1" s="1"/>
  <c r="AG1628" i="1" s="1"/>
  <c r="AF1629" i="1" a="1"/>
  <c r="AF1629" i="1" s="1"/>
  <c r="AG1629" i="1" s="1"/>
  <c r="AF1630" i="1" a="1"/>
  <c r="AF1630" i="1" s="1"/>
  <c r="AG1630" i="1" s="1"/>
  <c r="AF63" i="1" a="1"/>
  <c r="AF63" i="1" s="1"/>
  <c r="AG63" i="1" s="1"/>
  <c r="AF83" i="1" a="1"/>
  <c r="AF83" i="1" s="1"/>
  <c r="AG83" i="1" s="1"/>
  <c r="AF1633" i="1" a="1"/>
  <c r="AF1633" i="1" s="1"/>
  <c r="AG1633" i="1" s="1"/>
  <c r="AF1634" i="1" a="1"/>
  <c r="AF1634" i="1" s="1"/>
  <c r="AG1634" i="1" s="1"/>
  <c r="AF1635" i="1" a="1"/>
  <c r="AF1635" i="1" s="1"/>
  <c r="AG1635" i="1" s="1"/>
  <c r="AF1636" i="1" a="1"/>
  <c r="AF1636" i="1" s="1"/>
  <c r="AG1636" i="1" s="1"/>
  <c r="AF1637" i="1" a="1"/>
  <c r="AF1637" i="1" s="1"/>
  <c r="AG1637" i="1" s="1"/>
  <c r="AF1638" i="1" a="1"/>
  <c r="AF1638" i="1" s="1"/>
  <c r="AG1638" i="1" s="1"/>
  <c r="AF1639" i="1" a="1"/>
  <c r="AF1639" i="1" s="1"/>
  <c r="AG1639" i="1" s="1"/>
  <c r="AF64" i="1" a="1"/>
  <c r="AF64" i="1" s="1"/>
  <c r="AG64" i="1" s="1"/>
  <c r="AF65" i="1" a="1"/>
  <c r="AF65" i="1" s="1"/>
  <c r="AG65" i="1" s="1"/>
  <c r="AF66" i="1" a="1"/>
  <c r="AF66" i="1" s="1"/>
  <c r="AG66" i="1" s="1"/>
  <c r="AF1643" i="1" a="1"/>
  <c r="AF1643" i="1" s="1"/>
  <c r="AG1643" i="1" s="1"/>
  <c r="AF16" i="1" a="1"/>
  <c r="AF16" i="1" s="1"/>
  <c r="AG16" i="1" s="1"/>
  <c r="AF18" i="1" a="1"/>
  <c r="AF18" i="1" s="1"/>
  <c r="AG18" i="1" s="1"/>
  <c r="AF1646" i="1" a="1"/>
  <c r="AF1646" i="1" s="1"/>
  <c r="AG1646" i="1" s="1"/>
  <c r="AF1647" i="1" a="1"/>
  <c r="AF1647" i="1" s="1"/>
  <c r="AG1647" i="1" s="1"/>
  <c r="AF1648" i="1" a="1"/>
  <c r="AF1648" i="1" s="1"/>
  <c r="AG1648" i="1" s="1"/>
  <c r="AF1649" i="1" a="1"/>
  <c r="AF1649" i="1" s="1"/>
  <c r="AG1649" i="1" s="1"/>
  <c r="AF1650" i="1" a="1"/>
  <c r="AF1650" i="1" s="1"/>
  <c r="AG1650" i="1" s="1"/>
  <c r="AF14" i="1" a="1"/>
  <c r="AF14" i="1" s="1"/>
  <c r="AG14" i="1" s="1"/>
  <c r="AF1652" i="1" a="1"/>
  <c r="AF1652" i="1" s="1"/>
  <c r="AG1652" i="1" s="1"/>
  <c r="AF1653" i="1" a="1"/>
  <c r="AF1653" i="1" s="1"/>
  <c r="AG1653" i="1" s="1"/>
  <c r="AF1654" i="1" a="1"/>
  <c r="AF1654" i="1" s="1"/>
  <c r="AG1654" i="1" s="1"/>
  <c r="AF1655" i="1" a="1"/>
  <c r="AF1655" i="1" s="1"/>
  <c r="AG1655" i="1" s="1"/>
  <c r="AF1656" i="1" a="1"/>
  <c r="AF1656" i="1" s="1"/>
  <c r="AG1656" i="1" s="1"/>
  <c r="AF1657" i="1" a="1"/>
  <c r="AF1657" i="1" s="1"/>
  <c r="AG1657" i="1" s="1"/>
  <c r="AF1658" i="1" a="1"/>
  <c r="AF1658" i="1" s="1"/>
  <c r="AG1658" i="1" s="1"/>
  <c r="AF1659" i="1" a="1"/>
  <c r="AF1659" i="1" s="1"/>
  <c r="AG1659" i="1" s="1"/>
  <c r="AF1660" i="1" a="1"/>
  <c r="AF1660" i="1" s="1"/>
  <c r="AG1660" i="1" s="1"/>
  <c r="AF1661" i="1" a="1"/>
  <c r="AF1661" i="1" s="1"/>
  <c r="AG1661" i="1" s="1"/>
  <c r="AF1662" i="1" a="1"/>
  <c r="AF1662" i="1" s="1"/>
  <c r="AG1662" i="1" s="1"/>
  <c r="AF1663" i="1" a="1"/>
  <c r="AF1663" i="1" s="1"/>
  <c r="AG1663" i="1" s="1"/>
  <c r="AF1664" i="1" a="1"/>
  <c r="AF1664" i="1" s="1"/>
  <c r="AG1664" i="1" s="1"/>
  <c r="AF1665" i="1" a="1"/>
  <c r="AF1665" i="1" s="1"/>
  <c r="AG1665" i="1" s="1"/>
  <c r="AF12" i="1" a="1"/>
  <c r="AF12" i="1" s="1"/>
  <c r="AG12" i="1" s="1"/>
  <c r="AF1667" i="1" a="1"/>
  <c r="AF1667" i="1" s="1"/>
  <c r="AG1667" i="1" s="1"/>
  <c r="AF67" i="1" a="1"/>
  <c r="AF67" i="1" s="1"/>
  <c r="AG67" i="1" s="1"/>
  <c r="AF1669" i="1" a="1"/>
  <c r="AF1669" i="1" s="1"/>
  <c r="AG1669" i="1" s="1"/>
  <c r="AF1670" i="1" a="1"/>
  <c r="AF1670" i="1" s="1"/>
  <c r="AG1670" i="1" s="1"/>
  <c r="AF68" i="1" a="1"/>
  <c r="AF68" i="1" s="1"/>
  <c r="AG68" i="1" s="1"/>
  <c r="AF1672" i="1" a="1"/>
  <c r="AF1672" i="1" s="1"/>
  <c r="AG1672" i="1" s="1"/>
  <c r="AF1673" i="1" a="1"/>
  <c r="AF1673" i="1" s="1"/>
  <c r="AG1673" i="1" s="1"/>
  <c r="AF93" i="1" a="1"/>
  <c r="AF93" i="1" s="1"/>
  <c r="AG93" i="1" s="1"/>
  <c r="AF1675" i="1" a="1"/>
  <c r="AF1675" i="1" s="1"/>
  <c r="AG1675" i="1" s="1"/>
  <c r="AF1676" i="1" a="1"/>
  <c r="AF1676" i="1" s="1"/>
  <c r="AG1676" i="1" s="1"/>
  <c r="AF1677" i="1" a="1"/>
  <c r="AF1677" i="1" s="1"/>
  <c r="AG1677" i="1" s="1"/>
  <c r="AF1678" i="1" a="1"/>
  <c r="AF1678" i="1" s="1"/>
  <c r="AG1678" i="1" s="1"/>
  <c r="AF1679" i="1" a="1"/>
  <c r="AF1679" i="1" s="1"/>
  <c r="AG1679" i="1" s="1"/>
  <c r="AF69" i="1" a="1"/>
  <c r="AF69" i="1" s="1"/>
  <c r="AG69" i="1" s="1"/>
  <c r="AF1681" i="1" a="1"/>
  <c r="AF1681" i="1" s="1"/>
  <c r="AG1681" i="1" s="1"/>
  <c r="AF1682" i="1" a="1"/>
  <c r="AF1682" i="1" s="1"/>
  <c r="AG1682" i="1" s="1"/>
  <c r="AF1683" i="1" a="1"/>
  <c r="AF1683" i="1" s="1"/>
  <c r="AG1683" i="1" s="1"/>
  <c r="AF1684" i="1" a="1"/>
  <c r="AF1684" i="1" s="1"/>
  <c r="AG1684" i="1" s="1"/>
  <c r="AF1685" i="1" a="1"/>
  <c r="AF1685" i="1" s="1"/>
  <c r="AG1685" i="1" s="1"/>
  <c r="AF1686" i="1" a="1"/>
  <c r="AF1686" i="1" s="1"/>
  <c r="AG1686" i="1" s="1"/>
  <c r="AF1687" i="1" a="1"/>
  <c r="AF1687" i="1" s="1"/>
  <c r="AG1687" i="1" s="1"/>
  <c r="AF1688" i="1" a="1"/>
  <c r="AF1688" i="1" s="1"/>
  <c r="AG1688" i="1" s="1"/>
  <c r="AF1689" i="1" a="1"/>
  <c r="AF1689" i="1" s="1"/>
  <c r="AG1689" i="1" s="1"/>
  <c r="AF19" i="1" a="1"/>
  <c r="AF19" i="1" s="1"/>
  <c r="AG19" i="1" s="1"/>
  <c r="AF1691" i="1" a="1"/>
  <c r="AF1691" i="1" s="1"/>
  <c r="AG1691" i="1" s="1"/>
  <c r="AF1692" i="1" a="1"/>
  <c r="AF1692" i="1" s="1"/>
  <c r="AG1692" i="1" s="1"/>
  <c r="AF1693" i="1" a="1"/>
  <c r="AF1693" i="1" s="1"/>
  <c r="AG1693" i="1" s="1"/>
  <c r="AF1694" i="1" a="1"/>
  <c r="AF1694" i="1" s="1"/>
  <c r="AG1694" i="1" s="1"/>
  <c r="AF1695" i="1" a="1"/>
  <c r="AF1695" i="1" s="1"/>
  <c r="AG1695" i="1" s="1"/>
  <c r="AF1696" i="1" a="1"/>
  <c r="AF1696" i="1" s="1"/>
  <c r="AG1696" i="1" s="1"/>
  <c r="AF1697" i="1" a="1"/>
  <c r="AF1697" i="1" s="1"/>
  <c r="AG1697" i="1" s="1"/>
  <c r="AF1698" i="1" a="1"/>
  <c r="AF1698" i="1" s="1"/>
  <c r="AG1698" i="1" s="1"/>
  <c r="AF1699" i="1" a="1"/>
  <c r="AF1699" i="1" s="1"/>
  <c r="AG1699" i="1" s="1"/>
  <c r="AF1700" i="1" a="1"/>
  <c r="AF1700" i="1" s="1"/>
  <c r="AG1700" i="1" s="1"/>
  <c r="AF1701" i="1" a="1"/>
  <c r="AF1701" i="1" s="1"/>
  <c r="AG1701" i="1" s="1"/>
  <c r="AF1702" i="1" a="1"/>
  <c r="AF1702" i="1" s="1"/>
  <c r="AG1702" i="1" s="1"/>
  <c r="AF20" i="1" a="1"/>
  <c r="AF20" i="1" s="1"/>
  <c r="AG20" i="1" s="1"/>
  <c r="AF1704" i="1" a="1"/>
  <c r="AF1704" i="1" s="1"/>
  <c r="AG1704" i="1" s="1"/>
  <c r="AF1705" i="1" a="1"/>
  <c r="AF1705" i="1" s="1"/>
  <c r="AG1705" i="1" s="1"/>
  <c r="AF1706" i="1" a="1"/>
  <c r="AF1706" i="1" s="1"/>
  <c r="AG1706" i="1" s="1"/>
  <c r="AF1707" i="1" a="1"/>
  <c r="AF1707" i="1" s="1"/>
  <c r="AG1707" i="1" s="1"/>
  <c r="AF1708" i="1" a="1"/>
  <c r="AF1708" i="1" s="1"/>
  <c r="AG1708" i="1" s="1"/>
  <c r="AF1709" i="1" a="1"/>
  <c r="AF1709" i="1" s="1"/>
  <c r="AG1709" i="1" s="1"/>
  <c r="AF1710" i="1" a="1"/>
  <c r="AF1710" i="1" s="1"/>
  <c r="AG1710" i="1" s="1"/>
  <c r="AF1711" i="1" a="1"/>
  <c r="AF1711" i="1" s="1"/>
  <c r="AG1711" i="1" s="1"/>
  <c r="AF17" i="1" a="1"/>
  <c r="AF17" i="1" s="1"/>
  <c r="AG17" i="1" s="1"/>
  <c r="AF15" i="1" a="1"/>
  <c r="AF15" i="1" s="1"/>
  <c r="AG15" i="1" s="1"/>
  <c r="AF1714" i="1" a="1"/>
  <c r="AF1714" i="1" s="1"/>
  <c r="AG1714" i="1" s="1"/>
  <c r="AF1715" i="1" a="1"/>
  <c r="AF1715" i="1" s="1"/>
  <c r="AG1715" i="1" s="1"/>
  <c r="AF1716" i="1" a="1"/>
  <c r="AF1716" i="1" s="1"/>
  <c r="AG1716" i="1" s="1"/>
  <c r="AF1717" i="1" a="1"/>
  <c r="AF1717" i="1" s="1"/>
  <c r="AG1717" i="1" s="1"/>
  <c r="AF1718" i="1" a="1"/>
  <c r="AF1718" i="1" s="1"/>
  <c r="AG1718" i="1" s="1"/>
  <c r="AF1719" i="1" a="1"/>
  <c r="AF1719" i="1" s="1"/>
  <c r="AG1719" i="1" s="1"/>
  <c r="AF1720" i="1" a="1"/>
  <c r="AF1720" i="1" s="1"/>
  <c r="AG1720" i="1" s="1"/>
  <c r="AF70" i="1" a="1"/>
  <c r="AF70" i="1" s="1"/>
  <c r="AG70" i="1" s="1"/>
  <c r="AF11" i="1" a="1"/>
  <c r="AF11" i="1" s="1"/>
  <c r="AG11" i="1" s="1"/>
  <c r="AF1723" i="1" a="1"/>
  <c r="AF1723" i="1" s="1"/>
  <c r="AG1723" i="1" s="1"/>
  <c r="AF1724" i="1" a="1"/>
  <c r="AF1724" i="1" s="1"/>
  <c r="AG1724" i="1" s="1"/>
  <c r="AF1725" i="1" a="1"/>
  <c r="AF1725" i="1" s="1"/>
  <c r="AG1725" i="1" s="1"/>
  <c r="AF1726" i="1" a="1"/>
  <c r="AF1726" i="1" s="1"/>
  <c r="AG1726" i="1" s="1"/>
  <c r="AF1727" i="1" a="1"/>
  <c r="AF1727" i="1" s="1"/>
  <c r="AG1727" i="1" s="1"/>
  <c r="AF1728" i="1" a="1"/>
  <c r="AF1728" i="1" s="1"/>
  <c r="AG1728" i="1" s="1"/>
  <c r="AF1729" i="1" a="1"/>
  <c r="AF1729" i="1" s="1"/>
  <c r="AG1729" i="1" s="1"/>
  <c r="AF1730" i="1" a="1"/>
  <c r="AF1730" i="1" s="1"/>
  <c r="AG1730" i="1" s="1"/>
  <c r="AF1731" i="1" a="1"/>
  <c r="AF1731" i="1" s="1"/>
  <c r="AG1731" i="1" s="1"/>
  <c r="AF1732" i="1" a="1"/>
  <c r="AF1732" i="1" s="1"/>
  <c r="AG1732" i="1" s="1"/>
  <c r="AF1733" i="1" a="1"/>
  <c r="AF1733" i="1" s="1"/>
  <c r="AG1733" i="1" s="1"/>
  <c r="AF1734" i="1" a="1"/>
  <c r="AF1734" i="1" s="1"/>
  <c r="AG1734" i="1" s="1"/>
  <c r="AF1735" i="1" a="1"/>
  <c r="AF1735" i="1" s="1"/>
  <c r="AG1735" i="1" s="1"/>
  <c r="AF71" i="1" a="1"/>
  <c r="AF71" i="1" s="1"/>
  <c r="AG71" i="1" s="1"/>
  <c r="AF1737" i="1" a="1"/>
  <c r="AF1737" i="1" s="1"/>
  <c r="AG1737" i="1" s="1"/>
  <c r="AF1738" i="1" a="1"/>
  <c r="AF1738" i="1" s="1"/>
  <c r="AG1738" i="1" s="1"/>
  <c r="AF1739" i="1" a="1"/>
  <c r="AF1739" i="1" s="1"/>
  <c r="AG1739" i="1" s="1"/>
  <c r="AF1740" i="1" a="1"/>
  <c r="AF1740" i="1" s="1"/>
  <c r="AG1740" i="1" s="1"/>
  <c r="AF1741" i="1" a="1"/>
  <c r="AF1741" i="1" s="1"/>
  <c r="AG1741" i="1" s="1"/>
  <c r="AF1742" i="1" a="1"/>
  <c r="AF1742" i="1" s="1"/>
  <c r="AG1742" i="1" s="1"/>
  <c r="AF1743" i="1" a="1"/>
  <c r="AF1743" i="1" s="1"/>
  <c r="AG1743" i="1" s="1"/>
  <c r="AF1744" i="1" a="1"/>
  <c r="AF1744" i="1" s="1"/>
  <c r="AG1744" i="1" s="1"/>
  <c r="AF1745" i="1" a="1"/>
  <c r="AF1745" i="1" s="1"/>
  <c r="AG1745" i="1" s="1"/>
  <c r="AF1746" i="1" a="1"/>
  <c r="AF1746" i="1" s="1"/>
  <c r="AG1746" i="1" s="1"/>
  <c r="AF72" i="1" a="1"/>
  <c r="AF72" i="1" s="1"/>
  <c r="AG72" i="1" s="1"/>
  <c r="AF1748" i="1" a="1"/>
  <c r="AF1748" i="1" s="1"/>
  <c r="AG1748" i="1" s="1"/>
  <c r="AF1749" i="1" a="1"/>
  <c r="AF1749" i="1" s="1"/>
  <c r="AG1749" i="1" s="1"/>
  <c r="AF1750" i="1" a="1"/>
  <c r="AF1750" i="1" s="1"/>
  <c r="AG1750" i="1" s="1"/>
  <c r="AF1751" i="1" a="1"/>
  <c r="AF1751" i="1" s="1"/>
  <c r="AG1751" i="1" s="1"/>
  <c r="AF1752" i="1" a="1"/>
  <c r="AF1752" i="1" s="1"/>
  <c r="AG1752" i="1" s="1"/>
  <c r="AF73" i="1" a="1"/>
  <c r="AF73" i="1" s="1"/>
  <c r="AG73" i="1" s="1"/>
  <c r="AF74" i="1" a="1"/>
  <c r="AF74" i="1" s="1"/>
  <c r="AG74" i="1" s="1"/>
  <c r="AF1755" i="1" a="1"/>
  <c r="AF1755" i="1" s="1"/>
  <c r="AG1755" i="1" s="1"/>
  <c r="AF1756" i="1" a="1"/>
  <c r="AF1756" i="1" s="1"/>
  <c r="AG1756" i="1" s="1"/>
  <c r="AF1757" i="1" a="1"/>
  <c r="AF1757" i="1" s="1"/>
  <c r="AG1757" i="1" s="1"/>
  <c r="AF1758" i="1" a="1"/>
  <c r="AF1758" i="1" s="1"/>
  <c r="AG1758" i="1" s="1"/>
  <c r="AF1759" i="1" a="1"/>
  <c r="AF1759" i="1" s="1"/>
  <c r="AG1759" i="1" s="1"/>
  <c r="AF1760" i="1" a="1"/>
  <c r="AF1760" i="1" s="1"/>
  <c r="AG1760" i="1" s="1"/>
  <c r="AF75" i="1" a="1"/>
  <c r="AF75" i="1" s="1"/>
  <c r="AG75" i="1" s="1"/>
  <c r="AF1762" i="1" a="1"/>
  <c r="AF1762" i="1" s="1"/>
  <c r="AG1762" i="1" s="1"/>
  <c r="AF1763" i="1" a="1"/>
  <c r="AF1763" i="1" s="1"/>
  <c r="AG1763" i="1" s="1"/>
  <c r="AF1764" i="1" a="1"/>
  <c r="AF1764" i="1" s="1"/>
  <c r="AG1764" i="1" s="1"/>
  <c r="AF1765" i="1" a="1"/>
  <c r="AF1765" i="1" s="1"/>
  <c r="AG1765" i="1" s="1"/>
  <c r="AF1766" i="1" a="1"/>
  <c r="AF1766" i="1" s="1"/>
  <c r="AG1766" i="1" s="1"/>
  <c r="AF1767" i="1" a="1"/>
  <c r="AF1767" i="1" s="1"/>
  <c r="AG1767" i="1" s="1"/>
  <c r="AF1768" i="1" a="1"/>
  <c r="AF1768" i="1" s="1"/>
  <c r="AG1768" i="1" s="1"/>
  <c r="AF1769" i="1" a="1"/>
  <c r="AF1769" i="1" s="1"/>
  <c r="AG1769" i="1" s="1"/>
  <c r="AF1770" i="1" a="1"/>
  <c r="AF1770" i="1" s="1"/>
  <c r="AG1770" i="1" s="1"/>
  <c r="AF1771" i="1" a="1"/>
  <c r="AF1771" i="1" s="1"/>
  <c r="AG1771" i="1" s="1"/>
  <c r="AF1772" i="1" a="1"/>
  <c r="AF1772" i="1" s="1"/>
  <c r="AG1772" i="1" s="1"/>
  <c r="AF1773" i="1" a="1"/>
  <c r="AF1773" i="1" s="1"/>
  <c r="AG1773" i="1" s="1"/>
  <c r="AF1774" i="1" a="1"/>
  <c r="AF1774" i="1" s="1"/>
  <c r="AG1774" i="1" s="1"/>
  <c r="AF1775" i="1" a="1"/>
  <c r="AF1775" i="1" s="1"/>
  <c r="AG1775" i="1" s="1"/>
  <c r="AF1776" i="1" a="1"/>
  <c r="AF1776" i="1" s="1"/>
  <c r="AG1776" i="1" s="1"/>
  <c r="AF1777" i="1" a="1"/>
  <c r="AF1777" i="1" s="1"/>
  <c r="AG1777" i="1" s="1"/>
  <c r="AF1778" i="1" a="1"/>
  <c r="AF1778" i="1" s="1"/>
  <c r="AG1778" i="1" s="1"/>
  <c r="AF1779" i="1" a="1"/>
  <c r="AF1779" i="1" s="1"/>
  <c r="AG1779" i="1" s="1"/>
  <c r="AF1780" i="1" a="1"/>
  <c r="AF1780" i="1" s="1"/>
  <c r="AG1780" i="1" s="1"/>
  <c r="AF1781" i="1" a="1"/>
  <c r="AF1781" i="1" s="1"/>
  <c r="AG1781" i="1" s="1"/>
  <c r="AF1782" i="1" a="1"/>
  <c r="AF1782" i="1" s="1"/>
  <c r="AG1782" i="1" s="1"/>
  <c r="AF1783" i="1" a="1"/>
  <c r="AF1783" i="1" s="1"/>
  <c r="AG1783" i="1" s="1"/>
  <c r="AF1784" i="1" a="1"/>
  <c r="AF1784" i="1" s="1"/>
  <c r="AG1784" i="1" s="1"/>
  <c r="AF1785" i="1" a="1"/>
  <c r="AF1785" i="1" s="1"/>
  <c r="AG1785" i="1" s="1"/>
  <c r="AF1786" i="1" a="1"/>
  <c r="AF1786" i="1" s="1"/>
  <c r="AG1786" i="1" s="1"/>
  <c r="AF1787" i="1" a="1"/>
  <c r="AF1787" i="1" s="1"/>
  <c r="AG1787" i="1" s="1"/>
  <c r="AF1788" i="1" a="1"/>
  <c r="AF1788" i="1" s="1"/>
  <c r="AG1788" i="1" s="1"/>
  <c r="AF1789" i="1" a="1"/>
  <c r="AF1789" i="1" s="1"/>
  <c r="AG1789" i="1" s="1"/>
  <c r="AF1790" i="1" a="1"/>
  <c r="AF1790" i="1" s="1"/>
  <c r="AG1790" i="1" s="1"/>
  <c r="AF1791" i="1" a="1"/>
  <c r="AF1791" i="1" s="1"/>
  <c r="AG1791" i="1" s="1"/>
  <c r="AF1792" i="1" a="1"/>
  <c r="AF1792" i="1" s="1"/>
  <c r="AG1792" i="1" s="1"/>
  <c r="AF1793" i="1" a="1"/>
  <c r="AF1793" i="1" s="1"/>
  <c r="AG1793" i="1" s="1"/>
  <c r="AF1794" i="1" a="1"/>
  <c r="AF1794" i="1" s="1"/>
  <c r="AG1794" i="1" s="1"/>
  <c r="AF1795" i="1" a="1"/>
  <c r="AF1795" i="1" s="1"/>
  <c r="AG1795" i="1" s="1"/>
  <c r="AF1796" i="1" a="1"/>
  <c r="AF1796" i="1" s="1"/>
  <c r="AG1796" i="1" s="1"/>
  <c r="AF1797" i="1" a="1"/>
  <c r="AF1797" i="1" s="1"/>
  <c r="AG1797" i="1" s="1"/>
  <c r="AF1798" i="1" a="1"/>
  <c r="AF1798" i="1" s="1"/>
  <c r="AG1798" i="1" s="1"/>
  <c r="AF1799" i="1" a="1"/>
  <c r="AF1799" i="1" s="1"/>
  <c r="AG1799" i="1" s="1"/>
  <c r="AF1800" i="1" a="1"/>
  <c r="AF1800" i="1" s="1"/>
  <c r="AG1800" i="1" s="1"/>
  <c r="AF1801" i="1" a="1"/>
  <c r="AF1801" i="1" s="1"/>
  <c r="AG1801" i="1" s="1"/>
  <c r="AF1802" i="1" a="1"/>
  <c r="AF1802" i="1" s="1"/>
  <c r="AG1802" i="1" s="1"/>
  <c r="AF1803" i="1" a="1"/>
  <c r="AF1803" i="1" s="1"/>
  <c r="AG1803" i="1" s="1"/>
  <c r="AF1804" i="1" a="1"/>
  <c r="AF1804" i="1" s="1"/>
  <c r="AG1804" i="1" s="1"/>
  <c r="AF1805" i="1" a="1"/>
  <c r="AF1805" i="1" s="1"/>
  <c r="AG1805" i="1" s="1"/>
  <c r="AF1806" i="1" a="1"/>
  <c r="AF1806" i="1" s="1"/>
  <c r="AG1806" i="1" s="1"/>
  <c r="AF1807" i="1" a="1"/>
  <c r="AF1807" i="1" s="1"/>
  <c r="AG1807" i="1" s="1"/>
  <c r="AF1808" i="1" a="1"/>
  <c r="AF1808" i="1" s="1"/>
  <c r="AG1808" i="1" s="1"/>
  <c r="AF1809" i="1" a="1"/>
  <c r="AF1809" i="1" s="1"/>
  <c r="AG1809" i="1" s="1"/>
  <c r="AF1810" i="1" a="1"/>
  <c r="AF1810" i="1" s="1"/>
  <c r="AG1810" i="1" s="1"/>
  <c r="AF1811" i="1" a="1"/>
  <c r="AF1811" i="1" s="1"/>
  <c r="AG1811" i="1" s="1"/>
  <c r="AF1812" i="1" a="1"/>
  <c r="AF1812" i="1" s="1"/>
  <c r="AG1812" i="1" s="1"/>
  <c r="AF1813" i="1" a="1"/>
  <c r="AF1813" i="1" s="1"/>
  <c r="AG1813" i="1" s="1"/>
  <c r="AF1814" i="1" a="1"/>
  <c r="AF1814" i="1" s="1"/>
  <c r="AG1814" i="1" s="1"/>
  <c r="AF1815" i="1" a="1"/>
  <c r="AF1815" i="1" s="1"/>
  <c r="AG1815" i="1" s="1"/>
  <c r="AF1816" i="1" a="1"/>
  <c r="AF1816" i="1" s="1"/>
  <c r="AG1816" i="1" s="1"/>
  <c r="AF1817" i="1" a="1"/>
  <c r="AF1817" i="1" s="1"/>
  <c r="AG1817" i="1" s="1"/>
  <c r="AF1818" i="1" a="1"/>
  <c r="AF1818" i="1" s="1"/>
  <c r="AG1818" i="1" s="1"/>
  <c r="AF1819" i="1" a="1"/>
  <c r="AF1819" i="1" s="1"/>
  <c r="AG1819" i="1" s="1"/>
  <c r="AF1820" i="1" a="1"/>
  <c r="AF1820" i="1" s="1"/>
  <c r="AG1820" i="1" s="1"/>
  <c r="AF1821" i="1" a="1"/>
  <c r="AF1821" i="1" s="1"/>
  <c r="AG1821" i="1" s="1"/>
  <c r="AF1822" i="1" a="1"/>
  <c r="AF1822" i="1" s="1"/>
  <c r="AG1822" i="1" s="1"/>
  <c r="AF1823" i="1" a="1"/>
  <c r="AF1823" i="1" s="1"/>
  <c r="AG1823" i="1" s="1"/>
  <c r="AF1824" i="1" a="1"/>
  <c r="AF1824" i="1" s="1"/>
  <c r="AG1824" i="1" s="1"/>
  <c r="AF1825" i="1" a="1"/>
  <c r="AF1825" i="1" s="1"/>
  <c r="AG1825" i="1" s="1"/>
  <c r="AF1826" i="1" a="1"/>
  <c r="AF1826" i="1" s="1"/>
  <c r="AG1826" i="1" s="1"/>
  <c r="AF1827" i="1" a="1"/>
  <c r="AF1827" i="1" s="1"/>
  <c r="AG1827" i="1" s="1"/>
  <c r="AF1828" i="1" a="1"/>
  <c r="AF1828" i="1" s="1"/>
  <c r="AG1828" i="1" s="1"/>
  <c r="AF1829" i="1" a="1"/>
  <c r="AF1829" i="1" s="1"/>
  <c r="AG1829" i="1" s="1"/>
  <c r="AF1830" i="1" a="1"/>
  <c r="AF1830" i="1" s="1"/>
  <c r="AG1830" i="1" s="1"/>
  <c r="AF1831" i="1" a="1"/>
  <c r="AF1831" i="1" s="1"/>
  <c r="AG1831" i="1" s="1"/>
  <c r="AF1832" i="1" a="1"/>
  <c r="AF1832" i="1" s="1"/>
  <c r="AG1832" i="1" s="1"/>
  <c r="AF1833" i="1" a="1"/>
  <c r="AF1833" i="1" s="1"/>
  <c r="AG1833" i="1" s="1"/>
  <c r="AF1834" i="1" a="1"/>
  <c r="AF1834" i="1" s="1"/>
  <c r="AG1834" i="1" s="1"/>
  <c r="AF1835" i="1" a="1"/>
  <c r="AF1835" i="1" s="1"/>
  <c r="AG1835" i="1" s="1"/>
  <c r="AF1836" i="1" a="1"/>
  <c r="AF1836" i="1" s="1"/>
  <c r="AG1836" i="1" s="1"/>
  <c r="AF1837" i="1" a="1"/>
  <c r="AF1837" i="1" s="1"/>
  <c r="AG1837" i="1" s="1"/>
  <c r="AF1838" i="1" a="1"/>
  <c r="AF1838" i="1" s="1"/>
  <c r="AG1838" i="1" s="1"/>
  <c r="AF1839" i="1" a="1"/>
  <c r="AF1839" i="1" s="1"/>
  <c r="AG1839" i="1" s="1"/>
  <c r="AF1840" i="1" a="1"/>
  <c r="AF1840" i="1" s="1"/>
  <c r="AG1840" i="1" s="1"/>
  <c r="AF1841" i="1" a="1"/>
  <c r="AF1841" i="1" s="1"/>
  <c r="AG1841" i="1" s="1"/>
  <c r="AF1842" i="1" a="1"/>
  <c r="AF1842" i="1" s="1"/>
  <c r="AG1842" i="1" s="1"/>
  <c r="AF1843" i="1" a="1"/>
  <c r="AF1843" i="1" s="1"/>
  <c r="AG1843" i="1" s="1"/>
  <c r="AF1844" i="1" a="1"/>
  <c r="AF1844" i="1" s="1"/>
  <c r="AG1844" i="1" s="1"/>
  <c r="AF1845" i="1" a="1"/>
  <c r="AF1845" i="1" s="1"/>
  <c r="AG1845" i="1" s="1"/>
  <c r="AF1846" i="1" a="1"/>
  <c r="AF1846" i="1" s="1"/>
  <c r="AG1846" i="1" s="1"/>
  <c r="AF1847" i="1" a="1"/>
  <c r="AF1847" i="1" s="1"/>
  <c r="AG1847" i="1" s="1"/>
  <c r="AF1848" i="1" a="1"/>
  <c r="AF1848" i="1" s="1"/>
  <c r="AG1848" i="1" s="1"/>
  <c r="AF1849" i="1" a="1"/>
  <c r="AF1849" i="1" s="1"/>
  <c r="AG1849" i="1" s="1"/>
  <c r="AF1850" i="1" a="1"/>
  <c r="AF1850" i="1" s="1"/>
  <c r="AG1850" i="1" s="1"/>
  <c r="AF1851" i="1" a="1"/>
  <c r="AF1851" i="1" s="1"/>
  <c r="AG1851" i="1" s="1"/>
  <c r="AF1852" i="1" a="1"/>
  <c r="AF1852" i="1" s="1"/>
  <c r="AG1852" i="1" s="1"/>
  <c r="AF1853" i="1" a="1"/>
  <c r="AF1853" i="1" s="1"/>
  <c r="AG1853" i="1" s="1"/>
  <c r="AF1854" i="1" a="1"/>
  <c r="AF1854" i="1" s="1"/>
  <c r="AG1854" i="1" s="1"/>
  <c r="AF1855" i="1" a="1"/>
  <c r="AF1855" i="1" s="1"/>
  <c r="AG1855" i="1" s="1"/>
  <c r="AF1856" i="1" a="1"/>
  <c r="AF1856" i="1" s="1"/>
  <c r="AG1856" i="1" s="1"/>
  <c r="AF1857" i="1" a="1"/>
  <c r="AF1857" i="1" s="1"/>
  <c r="AG1857" i="1" s="1"/>
  <c r="AF1858" i="1" a="1"/>
  <c r="AF1858" i="1" s="1"/>
  <c r="AG1858" i="1" s="1"/>
  <c r="AF1859" i="1" a="1"/>
  <c r="AF1859" i="1" s="1"/>
  <c r="AG1859" i="1" s="1"/>
  <c r="AF1860" i="1" a="1"/>
  <c r="AF1860" i="1" s="1"/>
  <c r="AG1860" i="1" s="1"/>
  <c r="AF1861" i="1" a="1"/>
  <c r="AF1861" i="1" s="1"/>
  <c r="AG1861" i="1" s="1"/>
  <c r="AF1862" i="1" a="1"/>
  <c r="AF1862" i="1" s="1"/>
  <c r="AG1862" i="1" s="1"/>
  <c r="AF1863" i="1" a="1"/>
  <c r="AF1863" i="1" s="1"/>
  <c r="AG1863" i="1" s="1"/>
  <c r="AF1864" i="1" a="1"/>
  <c r="AF1864" i="1" s="1"/>
  <c r="AG1864" i="1" s="1"/>
  <c r="AF1865" i="1" a="1"/>
  <c r="AF1865" i="1" s="1"/>
  <c r="AG1865" i="1" s="1"/>
  <c r="AF1866" i="1" a="1"/>
  <c r="AF1866" i="1" s="1"/>
  <c r="AG1866" i="1" s="1"/>
  <c r="AF1867" i="1" a="1"/>
  <c r="AF1867" i="1" s="1"/>
  <c r="AG1867" i="1" s="1"/>
  <c r="AF1868" i="1" a="1"/>
  <c r="AF1868" i="1" s="1"/>
  <c r="AG1868" i="1" s="1"/>
  <c r="AF1869" i="1" a="1"/>
  <c r="AF1869" i="1" s="1"/>
  <c r="AG1869" i="1" s="1"/>
  <c r="AF1870" i="1" a="1"/>
  <c r="AF1870" i="1" s="1"/>
  <c r="AG1870" i="1" s="1"/>
  <c r="AF1871" i="1" a="1"/>
  <c r="AF1871" i="1" s="1"/>
  <c r="AG1871" i="1" s="1"/>
  <c r="AF1872" i="1" a="1"/>
  <c r="AF1872" i="1" s="1"/>
  <c r="AG1872" i="1" s="1"/>
  <c r="AF1873" i="1" a="1"/>
  <c r="AF1873" i="1" s="1"/>
  <c r="AG1873" i="1" s="1"/>
  <c r="AF76" i="1" a="1"/>
  <c r="AF76" i="1" s="1"/>
  <c r="AG76" i="1" s="1"/>
  <c r="AF1875" i="1" a="1"/>
  <c r="AF1875" i="1" s="1"/>
  <c r="AG1875" i="1" s="1"/>
  <c r="AF1876" i="1" a="1"/>
  <c r="AF1876" i="1" s="1"/>
  <c r="AG1876" i="1" s="1"/>
  <c r="AF1877" i="1" a="1"/>
  <c r="AF1877" i="1" s="1"/>
  <c r="AG1877" i="1" s="1"/>
  <c r="AF1878" i="1" a="1"/>
  <c r="AF1878" i="1" s="1"/>
  <c r="AG1878" i="1" s="1"/>
  <c r="AF1879" i="1" a="1"/>
  <c r="AF1879" i="1" s="1"/>
  <c r="AG1879" i="1" s="1"/>
  <c r="AF1880" i="1" a="1"/>
  <c r="AF1880" i="1" s="1"/>
  <c r="AG1880" i="1" s="1"/>
  <c r="AF1881" i="1" a="1"/>
  <c r="AF1881" i="1" s="1"/>
  <c r="AG1881" i="1" s="1"/>
  <c r="AF1882" i="1" a="1"/>
  <c r="AF1882" i="1" s="1"/>
  <c r="AG1882" i="1" s="1"/>
  <c r="AF1883" i="1" a="1"/>
  <c r="AF1883" i="1" s="1"/>
  <c r="AG1883" i="1" s="1"/>
  <c r="AF1884" i="1" a="1"/>
  <c r="AF1884" i="1" s="1"/>
  <c r="AG1884" i="1" s="1"/>
  <c r="AF1885" i="1" a="1"/>
  <c r="AF1885" i="1" s="1"/>
  <c r="AG1885" i="1" s="1"/>
  <c r="AF1886" i="1" a="1"/>
  <c r="AF1886" i="1" s="1"/>
  <c r="AG1886" i="1" s="1"/>
  <c r="AF1887" i="1" a="1"/>
  <c r="AF1887" i="1" s="1"/>
  <c r="AG1887" i="1" s="1"/>
  <c r="AF1888" i="1" a="1"/>
  <c r="AF1888" i="1" s="1"/>
  <c r="AG1888" i="1" s="1"/>
  <c r="AF1889" i="1" a="1"/>
  <c r="AF1889" i="1" s="1"/>
  <c r="AG1889" i="1" s="1"/>
  <c r="AF1890" i="1" a="1"/>
  <c r="AF1890" i="1" s="1"/>
  <c r="AG1890" i="1" s="1"/>
  <c r="AF1891" i="1" a="1"/>
  <c r="AF1891" i="1" s="1"/>
  <c r="AG1891" i="1" s="1"/>
  <c r="AF1892" i="1" a="1"/>
  <c r="AF1892" i="1" s="1"/>
  <c r="AG1892" i="1" s="1"/>
  <c r="AF1893" i="1" a="1"/>
  <c r="AF1893" i="1" s="1"/>
  <c r="AG1893" i="1" s="1"/>
  <c r="AF1894" i="1" a="1"/>
  <c r="AF1894" i="1" s="1"/>
  <c r="AG1894" i="1" s="1"/>
  <c r="AF1895" i="1" a="1"/>
  <c r="AF1895" i="1" s="1"/>
  <c r="AG1895" i="1" s="1"/>
  <c r="AF1896" i="1" a="1"/>
  <c r="AF1896" i="1" s="1"/>
  <c r="AG1896" i="1" s="1"/>
  <c r="AF1897" i="1" a="1"/>
  <c r="AF1897" i="1" s="1"/>
  <c r="AG1897" i="1" s="1"/>
  <c r="AF1898" i="1" a="1"/>
  <c r="AF1898" i="1" s="1"/>
  <c r="AG1898" i="1" s="1"/>
  <c r="AF1899" i="1" a="1"/>
  <c r="AF1899" i="1" s="1"/>
  <c r="AG1899" i="1" s="1"/>
  <c r="AF1900" i="1" a="1"/>
  <c r="AF1900" i="1" s="1"/>
  <c r="AG1900" i="1" s="1"/>
  <c r="AF1901" i="1" a="1"/>
  <c r="AF1901" i="1" s="1"/>
  <c r="AG1901" i="1" s="1"/>
  <c r="AF1902" i="1" a="1"/>
  <c r="AF1902" i="1" s="1"/>
  <c r="AG1902" i="1" s="1"/>
  <c r="AF1903" i="1" a="1"/>
  <c r="AF1903" i="1" s="1"/>
  <c r="AG1903" i="1" s="1"/>
  <c r="AF1904" i="1" a="1"/>
  <c r="AF1904" i="1" s="1"/>
  <c r="AG1904" i="1" s="1"/>
  <c r="AF1905" i="1" a="1"/>
  <c r="AF1905" i="1" s="1"/>
  <c r="AG1905" i="1" s="1"/>
  <c r="AF1906" i="1" a="1"/>
  <c r="AF1906" i="1" s="1"/>
  <c r="AG1906" i="1" s="1"/>
  <c r="AF1907" i="1" a="1"/>
  <c r="AF1907" i="1" s="1"/>
  <c r="AG1907" i="1" s="1"/>
  <c r="AF1908" i="1" a="1"/>
  <c r="AF1908" i="1" s="1"/>
  <c r="AG1908" i="1" s="1"/>
  <c r="AF1909" i="1" a="1"/>
  <c r="AF1909" i="1" s="1"/>
  <c r="AG1909" i="1" s="1"/>
  <c r="AF1910" i="1" a="1"/>
  <c r="AF1910" i="1" s="1"/>
  <c r="AG1910" i="1" s="1"/>
  <c r="AF1911" i="1" a="1"/>
  <c r="AF1911" i="1" s="1"/>
  <c r="AG1911" i="1" s="1"/>
  <c r="AF1912" i="1" a="1"/>
  <c r="AF1912" i="1" s="1"/>
  <c r="AG1912" i="1" s="1"/>
  <c r="AF1913" i="1" a="1"/>
  <c r="AF1913" i="1" s="1"/>
  <c r="AG1913" i="1" s="1"/>
  <c r="AF1914" i="1" a="1"/>
  <c r="AF1914" i="1" s="1"/>
  <c r="AG1914" i="1" s="1"/>
  <c r="AF1915" i="1" a="1"/>
  <c r="AF1915" i="1" s="1"/>
  <c r="AG1915" i="1" s="1"/>
  <c r="AF1916" i="1" a="1"/>
  <c r="AF1916" i="1" s="1"/>
  <c r="AG1916" i="1" s="1"/>
  <c r="AF1917" i="1" a="1"/>
  <c r="AF1917" i="1" s="1"/>
  <c r="AG1917" i="1" s="1"/>
  <c r="AF1918" i="1" a="1"/>
  <c r="AF1918" i="1" s="1"/>
  <c r="AG1918" i="1" s="1"/>
  <c r="AF1919" i="1" a="1"/>
  <c r="AF1919" i="1" s="1"/>
  <c r="AG1919" i="1" s="1"/>
  <c r="AF1920" i="1" a="1"/>
  <c r="AF1920" i="1" s="1"/>
  <c r="AG1920" i="1" s="1"/>
  <c r="AF1921" i="1" a="1"/>
  <c r="AF1921" i="1" s="1"/>
  <c r="AG1921" i="1" s="1"/>
  <c r="AF1922" i="1" a="1"/>
  <c r="AF1922" i="1" s="1"/>
  <c r="AG1922" i="1" s="1"/>
  <c r="AF1923" i="1" a="1"/>
  <c r="AF1923" i="1" s="1"/>
  <c r="AG1923" i="1" s="1"/>
  <c r="AF1924" i="1" a="1"/>
  <c r="AF1924" i="1" s="1"/>
  <c r="AG192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544E1A-D3F2-44EC-A078-4E76F9B3DA3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4723D2-3039-4313-AE6A-5B0D30EE48AD}" name="WorksheetConnection_European Medicines Agency Dashboard.xlsx!TableAllData" type="102" refreshedVersion="8" minRefreshableVersion="5">
    <extLst>
      <ext xmlns:x15="http://schemas.microsoft.com/office/spreadsheetml/2010/11/main" uri="{DE250136-89BD-433C-8126-D09CA5730AF9}">
        <x15:connection id="TableAllData" autoDelete="1">
          <x15:rangePr sourceName="_xlcn.WorksheetConnection_EuropeanMedicinesAgencyDashboard.xlsxTableAllData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TableAllData].[Authorisation status].&amp;[Authorised]}"/>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<sst xmlns="http://schemas.openxmlformats.org/spreadsheetml/2006/main" count="81630" uniqueCount="12793">
  <si>
    <t>Content type:</t>
  </si>
  <si>
    <t>European public assessment reports (EPARs)</t>
  </si>
  <si>
    <t>Output generated at:</t>
  </si>
  <si>
    <t>Sun, 12/06/2022 - 22:45</t>
  </si>
  <si>
    <t>Domenico Scarlattilaan 6 * 1083 HS Amsterdam * The Netherlands</t>
  </si>
  <si>
    <r>
      <t>Tel.:</t>
    </r>
    <r>
      <rPr>
        <sz val="8"/>
        <color rgb="FF000000"/>
        <rFont val="Arial"/>
        <family val="2"/>
      </rPr>
      <t xml:space="preserve"> +31 (0)88 781 6000</t>
    </r>
  </si>
  <si>
    <r>
      <rPr>
        <b/>
        <sz val="8"/>
        <color rgb="FF003399"/>
        <rFont val="Verdana"/>
        <family val="2"/>
      </rPr>
      <t xml:space="preserve">Send a question via our website: </t>
    </r>
    <r>
      <rPr>
        <b/>
        <sz val="8"/>
        <color rgb="FF000000"/>
        <rFont val="Verdana"/>
        <family val="2"/>
      </rPr>
      <t>www.ema.europa.eu/en/contact</t>
    </r>
  </si>
  <si>
    <t>An agency of the European Union</t>
  </si>
  <si>
    <t>Category</t>
  </si>
  <si>
    <t>Medicine name</t>
  </si>
  <si>
    <t>Therapeutic area</t>
  </si>
  <si>
    <t>International non-proprietary name (INN) / common name</t>
  </si>
  <si>
    <t>Active substance</t>
  </si>
  <si>
    <t>Product number</t>
  </si>
  <si>
    <t>Patient safety</t>
  </si>
  <si>
    <t>Authorisation status</t>
  </si>
  <si>
    <t>ATC code</t>
  </si>
  <si>
    <t>Additional monitoring</t>
  </si>
  <si>
    <t>Generic</t>
  </si>
  <si>
    <t>Biosimilar</t>
  </si>
  <si>
    <t>Conditional approval</t>
  </si>
  <si>
    <t>Exceptional circumstances</t>
  </si>
  <si>
    <t>Accelerated assessment</t>
  </si>
  <si>
    <t>Orphan medicine</t>
  </si>
  <si>
    <t>Marketing authorisation date</t>
  </si>
  <si>
    <t>Date of refusal of marketing authorisation</t>
  </si>
  <si>
    <t>Human pharmacotherapeutic group</t>
  </si>
  <si>
    <t>Vet pharmacotherapeutic group</t>
  </si>
  <si>
    <t>Date of opinion</t>
  </si>
  <si>
    <t>Decision date</t>
  </si>
  <si>
    <t>Revision number</t>
  </si>
  <si>
    <t>Condition / indication</t>
  </si>
  <si>
    <t>Species</t>
  </si>
  <si>
    <t>ATCvet code</t>
  </si>
  <si>
    <t>First published</t>
  </si>
  <si>
    <t>Revision date</t>
  </si>
  <si>
    <t>URL</t>
  </si>
  <si>
    <t>Human</t>
  </si>
  <si>
    <t>Dasatinib Accord</t>
  </si>
  <si>
    <t>Precursor Cell Lymphoblastic Leukemia-Lymphoma;  Leukemia, Myelogenous, Chronic, BCR-ABL Positive</t>
  </si>
  <si>
    <t>dasatinib (anhydrous)</t>
  </si>
  <si>
    <t>dasatinib</t>
  </si>
  <si>
    <t>EMEA/H/C/005446</t>
  </si>
  <si>
    <t>no</t>
  </si>
  <si>
    <t>Authorised</t>
  </si>
  <si>
    <t>L01EA02</t>
  </si>
  <si>
    <t>yes</t>
  </si>
  <si>
    <t>Accord Healthcare S.L.U.</t>
  </si>
  <si>
    <t>Antineoplastic agents</t>
  </si>
  <si>
    <t>Dasatinib Accord is indicated for the treatment of adult patients with:• Ph+ acute lymphoblastic leukaemia (ALL) with resistance or intolerance to prior therapy.Dasatinib Accord is indicated for the treatment of paediatric patients with:• newly diagnosed Ph+ ALL in combination with chemotherapy.</t>
  </si>
  <si>
    <t>https://www.ema.europa.eu/en/medicines/human/EPAR/dasatinib-accord</t>
  </si>
  <si>
    <t>Clopidogrel Teva (hydrogen sulphate)</t>
  </si>
  <si>
    <t>Acute Coronary Syndrome;  Peripheral Vascular Diseases;  Myocardial Infarction;  Stroke</t>
  </si>
  <si>
    <t>clopidogrel</t>
  </si>
  <si>
    <t>clopidogrel (as hydrogen sulfate)</t>
  </si>
  <si>
    <t>EMEA/H/C/001053</t>
  </si>
  <si>
    <t>B01AC04</t>
  </si>
  <si>
    <t>Teva Pharma B.V.</t>
  </si>
  <si>
    <t>Antithrombotic agents</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</si>
  <si>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</si>
  <si>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https://www.ema.europa.eu/en/medicines/human/EPAR/clopidogrel-teva-hydrogen-sulphate</t>
  </si>
  <si>
    <t>Azacitidine betapharm</t>
  </si>
  <si>
    <t>Myelodysplastic Syndromes;  Leukemia, Myelomonocytic, Chronic;  Leukemia, Myeloid, Acute</t>
  </si>
  <si>
    <t>azacitidine</t>
  </si>
  <si>
    <t>EMEA/H/C/005075</t>
  </si>
  <si>
    <t>L01BC07</t>
  </si>
  <si>
    <t>betapharm Arzneimittel GmbH</t>
  </si>
  <si>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</si>
  <si>
    <t>https://www.ema.europa.eu/en/medicines/human/EPAR/azacitidine-betapharm</t>
  </si>
  <si>
    <t>Tacforius</t>
  </si>
  <si>
    <t>Liver Transplantation;  Kidney Transplantation</t>
  </si>
  <si>
    <t>tacrolimus</t>
  </si>
  <si>
    <t>tacrolimus monohydrate</t>
  </si>
  <si>
    <t>EMEA/H/C/004435</t>
  </si>
  <si>
    <t>L04AD02</t>
  </si>
  <si>
    <t>Teva B.V.</t>
  </si>
  <si>
    <t>Immunosuppressants</t>
  </si>
  <si>
    <t>Prophylaxis of transplant rejection in adult kidney or liver allograft recipients.Treatment of allograft rejection resistant to treatment with other immunosuppressive medicinal products in adult patients.</t>
  </si>
  <si>
    <t>https://www.ema.europa.eu/en/medicines/human/EPAR/tacforius</t>
  </si>
  <si>
    <t>Jemperli</t>
  </si>
  <si>
    <t>Endometrial Neoplasms</t>
  </si>
  <si>
    <t>dostarlimab</t>
  </si>
  <si>
    <t>EMEA/H/C/005204</t>
  </si>
  <si>
    <t>L01FF07</t>
  </si>
  <si>
    <t>GlaxoSmithKline (Ireland) Limited</t>
  </si>
  <si>
    <t>Antineoplastic Agents and Antibody Drug Conjugates</t>
  </si>
  <si>
    <t>Jemparli is indicated as monotherapy for the treatment of adult patients with mismatch repair deficient (dMMR)/microsatellite instability-high (MSI H) recurrent or advanced endometrial cancer (EC) that has progressed on or following prior treatment with a platinum-containing regimen.</t>
  </si>
  <si>
    <t>https://www.ema.europa.eu/en/medicines/human/EPAR/jemperli</t>
  </si>
  <si>
    <t>Orgovyx</t>
  </si>
  <si>
    <t>Prostatic Neoplasms</t>
  </si>
  <si>
    <t>relugolix</t>
  </si>
  <si>
    <t>Relugolix</t>
  </si>
  <si>
    <t>EMEA/H/C/005353</t>
  </si>
  <si>
    <t>L02BX</t>
  </si>
  <si>
    <t>Myovant Sciences Ireland Limited</t>
  </si>
  <si>
    <t>Endocrine therapy</t>
  </si>
  <si>
    <t>Orgovyx is indicated for the treatment of adult patients with advanced hormone-sensitive prostate cancer.</t>
  </si>
  <si>
    <t>https://www.ema.europa.eu/en/medicines/human/EPAR/orgovyx</t>
  </si>
  <si>
    <t>Levetiracetam ratiopharm</t>
  </si>
  <si>
    <t>Epilepsy</t>
  </si>
  <si>
    <t>levetiracetam</t>
  </si>
  <si>
    <t>EMEA/H/C/002244</t>
  </si>
  <si>
    <t>N03AX14</t>
  </si>
  <si>
    <t>ratiopharm GmbH</t>
  </si>
  <si>
    <t xml:space="preserve">Antiepileptics, </t>
  </si>
  <si>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</si>
  <si>
    <t>https://www.ema.europa.eu/en/medicines/human/EPAR/levetiracetam-ratiopharm</t>
  </si>
  <si>
    <t>Privigen</t>
  </si>
  <si>
    <t>Purpura, Thrombocytopenic, Idiopathic;  Bone Marrow Transplantation;  Immunologic Deficiency Syndromes;  Guillain-Barre Syndrome;  Mucocutaneous Lymph Node Syndrome</t>
  </si>
  <si>
    <t>human normal immunoglobulin (IVIg)</t>
  </si>
  <si>
    <t>EMEA/H/C/000831</t>
  </si>
  <si>
    <t>J06BA02</t>
  </si>
  <si>
    <t>CSL Behring GmbH</t>
  </si>
  <si>
    <t xml:space="preserve">Immune sera and immunoglobulins, </t>
  </si>
  <si>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count;Guillain-Barré syndrome;Kawasaki disease;chronic inflammatory demyelinating polyneuropathy (CIDP). Only limited experience is available of use of intravenous immunoglobulins in children with CIDP.</t>
  </si>
  <si>
    <t>https://www.ema.europa.eu/en/medicines/human/EPAR/privigen</t>
  </si>
  <si>
    <t>Zyllt</t>
  </si>
  <si>
    <t>Peripheral Vascular Diseases;  Stroke;  Acute Coronary Syndrome;  Myocardial Infarction</t>
  </si>
  <si>
    <t>EMEA/H/C/001058</t>
  </si>
  <si>
    <t>Krka, d.d., Novo mesto</t>
  </si>
  <si>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</si>
  <si>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https://www.ema.europa.eu/en/medicines/human/EPAR/zyllt</t>
  </si>
  <si>
    <t>Clopidogrel Krka d.d. (previously Zopya)</t>
  </si>
  <si>
    <t>Peripheral Vascular Diseases;  Stroke;  Myocardial Infarction</t>
  </si>
  <si>
    <t>clopidogrel (as hydrochloride)</t>
  </si>
  <si>
    <t>EMEA/H/C/001137</t>
  </si>
  <si>
    <t>B01AC03</t>
  </si>
  <si>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</si>
  <si>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https://www.ema.europa.eu/en/medicines/human/EPAR/clopidogrel-krka-dd-previously-zopya</t>
  </si>
  <si>
    <t>Clopidogrel Krka</t>
  </si>
  <si>
    <t>EMEA/H/C/001056</t>
  </si>
  <si>
    <t>Clopidogrel is indicated in adults for the prevention of atherothrombotic events in:Patients suffering from myocardial infarction (from a few days until less than 35 days), ischaemic stroke (from 7 days until less than 6 months) or established peripheral arterial disease.</t>
  </si>
  <si>
    <t>https://www.ema.europa.eu/en/medicines/human/EPAR/clopidogrel-krka</t>
  </si>
  <si>
    <t>Nuceiva</t>
  </si>
  <si>
    <t>Skin Aging</t>
  </si>
  <si>
    <t>botulinum toxin type a</t>
  </si>
  <si>
    <t>Botulinum toxin type A</t>
  </si>
  <si>
    <t>EMEA/H/C/004587</t>
  </si>
  <si>
    <t>M03AX01</t>
  </si>
  <si>
    <t>Evolus Pharma B.V.</t>
  </si>
  <si>
    <t>Other muscle relaxants, peripherally acting agents</t>
  </si>
  <si>
    <t>Temporary improvement in the appearance of moderate to severe vertical lines between the eyebrows seen at maximum frown (glabellar lines), when the severity of the above facial lines has an important psychological impact in adults below 65 years of age.</t>
  </si>
  <si>
    <t>https://www.ema.europa.eu/en/medicines/human/EPAR/nuceiva</t>
  </si>
  <si>
    <t>Palynziq</t>
  </si>
  <si>
    <t>Phenylketonurias</t>
  </si>
  <si>
    <t>pegvaliase</t>
  </si>
  <si>
    <t>Pegvaliase</t>
  </si>
  <si>
    <t>EMEA/H/C/004744</t>
  </si>
  <si>
    <t>A16AB19</t>
  </si>
  <si>
    <t>BioMarin International Limited</t>
  </si>
  <si>
    <t>Other alimentary tract and metabolism products</t>
  </si>
  <si>
    <t>Palynziq is indicated for the treatment of patients with phenylketonuria (PKU) aged 16 years and older who have inadequate blood phenylalanine control (blood phenylalanine levels greater than 600 micromol/l) despite prior management with available treatment options.</t>
  </si>
  <si>
    <t>https://www.ema.europa.eu/en/medicines/human/EPAR/palynziq</t>
  </si>
  <si>
    <t>Nexpovio</t>
  </si>
  <si>
    <t>Multiple Myeloma</t>
  </si>
  <si>
    <t>selinexor</t>
  </si>
  <si>
    <t>Selinexor</t>
  </si>
  <si>
    <t>EMEA/H/C/005127</t>
  </si>
  <si>
    <t>L01XX66</t>
  </si>
  <si>
    <t>Karyopharm Europe GmbH</t>
  </si>
  <si>
    <t>Nexpovio is indicated 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</si>
  <si>
    <t>https://www.ema.europa.eu/en/medicines/human/EPAR/nexpovio</t>
  </si>
  <si>
    <t>Gavreto</t>
  </si>
  <si>
    <t>Carcinoma, Non-Small-Cell Lung</t>
  </si>
  <si>
    <t>pralsetinib</t>
  </si>
  <si>
    <t>EMEA/H/C/005413</t>
  </si>
  <si>
    <t>L01XE</t>
  </si>
  <si>
    <t>Roche Registration GmbH </t>
  </si>
  <si>
    <t>Gavreto is indicated as monotherapy for the treatment of adult patients with rearranged during transfection (RET) fusion-positive advanced non-small cell lung cancer (NSCLC) not previously treated with a RET inhibitor.</t>
  </si>
  <si>
    <t>https://www.ema.europa.eu/en/medicines/human/EPAR/gavreto</t>
  </si>
  <si>
    <t>Imatinib Teva</t>
  </si>
  <si>
    <t>Leukemia, Myelogenous, Chronic, BCR-ABL Positive;  Precursor Cell Lymphoblastic Leukemia-Lymphoma;  Myelodysplastic-Myeloproliferative Diseases;  Hypereosinophilic Syndrome;  Dermatofibrosarcoma</t>
  </si>
  <si>
    <t>imatinib</t>
  </si>
  <si>
    <t>EMEA/H/C/002585</t>
  </si>
  <si>
    <t>L01EA01</t>
  </si>
  <si>
    <t>Antineoplastic agents, Protein kinase inhibitors</t>
  </si>
  <si>
    <t>Imatinib Teva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</si>
  <si>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https://www.ema.europa.eu/en/medicines/human/EPAR/imatinib-teva</t>
  </si>
  <si>
    <t>Matever</t>
  </si>
  <si>
    <t>EMEA/H/C/002024</t>
  </si>
  <si>
    <t>Pharmathen S.A.</t>
  </si>
  <si>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</si>
  <si>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https://www.ema.europa.eu/en/medicines/human/EPAR/matever</t>
  </si>
  <si>
    <t>Kisqali</t>
  </si>
  <si>
    <t>Breast Neoplasms</t>
  </si>
  <si>
    <t>ribociclib</t>
  </si>
  <si>
    <t>ribociclib succinate</t>
  </si>
  <si>
    <t>EMEA/H/C/004213</t>
  </si>
  <si>
    <t>Novartis Europharm Limited</t>
  </si>
  <si>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therapy.In pre‑ or perimenopausal women, the endocrine therapy should be combined with a luteinising hormone‑releasing hormone (LHRH) agonist.</t>
  </si>
  <si>
    <t>https://www.ema.europa.eu/en/medicines/human/EPAR/kisqali</t>
  </si>
  <si>
    <t>Veltassa</t>
  </si>
  <si>
    <t>Hyperkalemia</t>
  </si>
  <si>
    <t>patiromer</t>
  </si>
  <si>
    <t>patiromer sorbitex calcium</t>
  </si>
  <si>
    <t>EMEA/H/C/004180</t>
  </si>
  <si>
    <t>V03AE09</t>
  </si>
  <si>
    <t>Vifor Fresenius Medical Care Renal Pharma France</t>
  </si>
  <si>
    <t>Drugs for treatment of hyperkalemia and hyperphosphatemia</t>
  </si>
  <si>
    <t>Veltassa is indicated for the treatment of hyperkalaemia in adults.</t>
  </si>
  <si>
    <t>https://www.ema.europa.eu/en/medicines/human/EPAR/veltassa</t>
  </si>
  <si>
    <t>Talmanco (previously Tadalafil Generics)</t>
  </si>
  <si>
    <t>Hypertension, Pulmonary</t>
  </si>
  <si>
    <t>tadalafil</t>
  </si>
  <si>
    <t>EMEA/H/C/004297</t>
  </si>
  <si>
    <t>G04BE08</t>
  </si>
  <si>
    <t>Viatris Limited</t>
  </si>
  <si>
    <t>Urologicals</t>
  </si>
  <si>
    <t>Talmanco is indicated in adults for the treatment of pulmonary arterial hypertension (PAH) classified as WHO functional class II and III, to improve exercise capacity. Efficacy has been shown in idiopathic PAH (IPAH) and in PAH related to collagen vascular disease.</t>
  </si>
  <si>
    <t>https://www.ema.europa.eu/en/medicines/human/EPAR/talmanco-previously-tadalafil-generics</t>
  </si>
  <si>
    <t>Fingolimod Mylan</t>
  </si>
  <si>
    <t>Multiple Sclerosis, Relapsing-Remitting</t>
  </si>
  <si>
    <t>fingolimod</t>
  </si>
  <si>
    <t>fingolimod hydrochloride </t>
  </si>
  <si>
    <t>EMEA/H/C/005661</t>
  </si>
  <si>
    <t>L04AA27</t>
  </si>
  <si>
    <t>Mylan Ireland Limited</t>
  </si>
  <si>
    <t>Indicated as single disease modifying therapy in highly active relapsing remitting multiple sclerosis for the following groups of adult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</si>
  <si>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https://www.ema.europa.eu/en/medicines/human/EPAR/fingolimod-mylan</t>
  </si>
  <si>
    <t>Desloratadine Teva</t>
  </si>
  <si>
    <t>Rhinitis, Allergic, Perennial;  Rhinitis, Allergic, Seasonal</t>
  </si>
  <si>
    <t>desloratadine</t>
  </si>
  <si>
    <t>EMEA/H/C/002419</t>
  </si>
  <si>
    <t>R06AX27</t>
  </si>
  <si>
    <t>Teva B.V</t>
  </si>
  <si>
    <t xml:space="preserve">Antihistamines for systemic use, </t>
  </si>
  <si>
    <t>Desloratadine Teva is indicated for the relief of symptoms associated with:allergic rhinitis;urticaria.</t>
  </si>
  <si>
    <t>https://www.ema.europa.eu/en/medicines/human/EPAR/desloratadine-teva</t>
  </si>
  <si>
    <t>Desloratadine ratiopharm</t>
  </si>
  <si>
    <t>Rhinitis, Allergic, Perennial;  Urticaria;  Rhinitis, Allergic, Seasonal</t>
  </si>
  <si>
    <t>EMEA/H/C/002404</t>
  </si>
  <si>
    <t>Ratiopharm GmbH</t>
  </si>
  <si>
    <t>Desloratadine ratiopharm is indicated in adults for the relief of symptoms associated with:allergic rhinitischronic idiopathic urticaria as initially diagnosed by a physician</t>
  </si>
  <si>
    <t>https://www.ema.europa.eu/en/medicines/human/EPAR/desloratadine-ratiopharm</t>
  </si>
  <si>
    <t>Desloratadine Actavis</t>
  </si>
  <si>
    <t>EMEA/H/C/002435</t>
  </si>
  <si>
    <t>Actavis Group PTC ehf</t>
  </si>
  <si>
    <t>Treatment of allergic rhinitis and urticaria.</t>
  </si>
  <si>
    <t>https://www.ema.europa.eu/en/medicines/human/EPAR/desloratadine-actavis</t>
  </si>
  <si>
    <t>Dasselta</t>
  </si>
  <si>
    <t>Rhinitis, Allergic, Perennial;  Rhinitis, Allergic, Seasonal;  Urticaria</t>
  </si>
  <si>
    <t>EMEA/H/C/002310</t>
  </si>
  <si>
    <t>Dasselta is indicated for the relief of symptoms associated with:allergic rhinitis;urticaria.</t>
  </si>
  <si>
    <t>https://www.ema.europa.eu/en/medicines/human/EPAR/dasselta</t>
  </si>
  <si>
    <t>Neoclarityn</t>
  </si>
  <si>
    <t>EMEA/H/C/000314</t>
  </si>
  <si>
    <t>N.V. Organon</t>
  </si>
  <si>
    <t>Neoclarityn is indicated for the relief of symptoms associated with:allergic rhinitisurticaria</t>
  </si>
  <si>
    <t>https://www.ema.europa.eu/en/medicines/human/EPAR/neoclarityn</t>
  </si>
  <si>
    <t>Azomyr</t>
  </si>
  <si>
    <t>EMEA/H/C/000310</t>
  </si>
  <si>
    <t>Azomyr is indicated for the relief of symptoms associated with:allergic rhinitis (see section 5.1)urticaria (see section 5.1)</t>
  </si>
  <si>
    <t>https://www.ema.europa.eu/en/medicines/human/EPAR/azomyr</t>
  </si>
  <si>
    <t>Aerius</t>
  </si>
  <si>
    <t>EMEA/H/C/000313</t>
  </si>
  <si>
    <t>Aerius is indicated for the relief of symptoms associated with:allergic rhinitis;urticaria.</t>
  </si>
  <si>
    <t>https://www.ema.europa.eu/en/medicines/human/EPAR/aerius</t>
  </si>
  <si>
    <t>Qtern</t>
  </si>
  <si>
    <t>Diabetes Mellitus, Type 2;  Diabetes Mellitus;  Nutritional and Metabolic Diseases;  Metabolic Diseases;  Glucose Metabolism Disorders</t>
  </si>
  <si>
    <t>saxagliptin, dapagliflozin</t>
  </si>
  <si>
    <t>Saxagliptin, dapagliflozin propanediol monohydrate</t>
  </si>
  <si>
    <t>EMEA/H/C/004057</t>
  </si>
  <si>
    <t>A10BD21</t>
  </si>
  <si>
    <t>Astra Zeneca AB</t>
  </si>
  <si>
    <t xml:space="preserve">Drugs used in diabetes, </t>
  </si>
  <si>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</si>
  <si>
    <t>https://www.ema.europa.eu/en/medicines/human/EPAR/qtern</t>
  </si>
  <si>
    <t>Symtuza</t>
  </si>
  <si>
    <t>HIV Infections</t>
  </si>
  <si>
    <t>darunavir, cobicistat, emtricitabine, tenofovir alafenamide</t>
  </si>
  <si>
    <t>EMEA/H/C/004391</t>
  </si>
  <si>
    <t>J05</t>
  </si>
  <si>
    <t>Janssen-Cilag International NV</t>
  </si>
  <si>
    <t xml:space="preserve">Antivirals for treatment of HIV infections, combinations, Antivirals for systemic use, </t>
  </si>
  <si>
    <t>Symtuza is indicated for the treatment of human immunodeficiency virus type 1 (HIV‑1) infection in adults and adolescents (aged 12 years and older with body weight at least 40 kg).Genotypic testing should guide the use of Symtuza.</t>
  </si>
  <si>
    <t>https://www.ema.europa.eu/en/medicines/human/EPAR/symtuza</t>
  </si>
  <si>
    <t>Aerinaze</t>
  </si>
  <si>
    <t>Rhinitis, Allergic, Seasonal</t>
  </si>
  <si>
    <t>desloratadine, pseudoephedrine</t>
  </si>
  <si>
    <t>desloratadine, pseudophedrine sulfate</t>
  </si>
  <si>
    <t>EMEA/H/C/000772</t>
  </si>
  <si>
    <t>R01BA52</t>
  </si>
  <si>
    <t>Nasal preparations</t>
  </si>
  <si>
    <t>Symptomatic treatment of seasonal allergic rhinitis when accompanied by nasal congestion.</t>
  </si>
  <si>
    <t>https://www.ema.europa.eu/en/medicines/human/EPAR/aerinaze</t>
  </si>
  <si>
    <t>Lopinavir/Ritonavir Mylan</t>
  </si>
  <si>
    <t>lopinavir, ritonavir</t>
  </si>
  <si>
    <t>EMEA/H/C/004025</t>
  </si>
  <si>
    <t>J05AR10</t>
  </si>
  <si>
    <t>Mylan Pharmaceuticals Limited</t>
  </si>
  <si>
    <t xml:space="preserve">Antivirals for systemic use, </t>
  </si>
  <si>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</si>
  <si>
    <t>https://www.ema.europa.eu/en/medicines/human/EPAR/lopinavir-ritonavir-mylan</t>
  </si>
  <si>
    <t xml:space="preserve">Cabometyx </t>
  </si>
  <si>
    <t>Carcinoma, Renal Cell;  Carcinomas, Hepatocellular</t>
  </si>
  <si>
    <t>cabozantinib</t>
  </si>
  <si>
    <t>cabozantinib (s)-malate</t>
  </si>
  <si>
    <t>EMEA/H/C/004163</t>
  </si>
  <si>
    <t>L01EX07</t>
  </si>
  <si>
    <t>Ipsen Pharma</t>
  </si>
  <si>
    <t>Renal Cell Carcinoma (RCC)Cabometyx is indicated as monotherapy for the treatment of advanced renal cell carcinoma (RCC):in treatment-naïve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 is indicated as monotherapy for the treatment of hepatocellular carcinoma (HCC) in adults who have previously been treated with sorafenib.</t>
  </si>
  <si>
    <t>https://www.ema.europa.eu/en/medicines/human/EPAR/cabometyx</t>
  </si>
  <si>
    <t>Bosulif</t>
  </si>
  <si>
    <t>Leukemia, Myeloid</t>
  </si>
  <si>
    <t>bosutinib</t>
  </si>
  <si>
    <t>bosutinib (as monohydrate)</t>
  </si>
  <si>
    <t>EMEA/H/C/002373</t>
  </si>
  <si>
    <t>Pfizer Europe MA EEIG</t>
  </si>
  <si>
    <t>Protein kinase inhibitors, Antineoplastic agents</t>
  </si>
  <si>
    <t>Bosulif is indicated for the treatment of adult patients with:newly‑diagnosed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</si>
  <si>
    <t>https://www.ema.europa.eu/en/medicines/human/EPAR/bosulif</t>
  </si>
  <si>
    <t>Roteas</t>
  </si>
  <si>
    <t>Stroke;  Venous Thromboembolism</t>
  </si>
  <si>
    <t>edoxaban</t>
  </si>
  <si>
    <t>edoxaban tosilate</t>
  </si>
  <si>
    <t>EMEA/H/C/004339</t>
  </si>
  <si>
    <t>B01AF03</t>
  </si>
  <si>
    <t>Berlin-Chemie AG</t>
  </si>
  <si>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</si>
  <si>
    <t>https://www.ema.europa.eu/en/medicines/human/EPAR/roteas</t>
  </si>
  <si>
    <t>Lixiana</t>
  </si>
  <si>
    <t>EMEA/H/C/002629</t>
  </si>
  <si>
    <t>B01</t>
  </si>
  <si>
    <t>Daiichi Sankyo Europe GmbH</t>
  </si>
  <si>
    <t>https://www.ema.europa.eu/en/medicines/human/EPAR/lixiana</t>
  </si>
  <si>
    <t>Modigraf</t>
  </si>
  <si>
    <t>Graft Rejection</t>
  </si>
  <si>
    <t>EMEA/H/C/000954</t>
  </si>
  <si>
    <t>Astellas Pharma Europe B.V.</t>
  </si>
  <si>
    <t>Prophylaxis of transplant rejection in adult and paediatric, kidney, liver or heart allograft recipients.Treatment of allograft rejection resistant to treatment with other immunosuppressive medicinal products in adult and paediatric patients.</t>
  </si>
  <si>
    <t>https://www.ema.europa.eu/en/medicines/human/EPAR/modigraf</t>
  </si>
  <si>
    <t>Advagraf</t>
  </si>
  <si>
    <t>EMEA/H/C/000712</t>
  </si>
  <si>
    <t>https://www.ema.europa.eu/en/medicines/human/EPAR/advagraf</t>
  </si>
  <si>
    <t>Rozlytrek</t>
  </si>
  <si>
    <t>Cancer;  Carcinoma, Non-Small-Cell Lung</t>
  </si>
  <si>
    <t>entrectinib</t>
  </si>
  <si>
    <t>Entrectinib</t>
  </si>
  <si>
    <t>EMEA/H/C/004936</t>
  </si>
  <si>
    <t>L01EX14</t>
  </si>
  <si>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</si>
  <si>
    <t>https://www.ema.europa.eu/en/medicines/human/EPAR/rozlytrek</t>
  </si>
  <si>
    <t>Lemtrada</t>
  </si>
  <si>
    <t>Multiple Sclerosis</t>
  </si>
  <si>
    <t>alemtuzumab</t>
  </si>
  <si>
    <t>EMEA/H/C/003718</t>
  </si>
  <si>
    <t>L04AA34</t>
  </si>
  <si>
    <t>Sanofi Belgium</t>
  </si>
  <si>
    <t>Selective immunosuppressants</t>
  </si>
  <si>
    <t>Lemtrada is indicated for adult patients with relapsing-remitting multiple sclerosis (RRMS) with active disease defined by clinical or imaging features.</t>
  </si>
  <si>
    <t>https://www.ema.europa.eu/en/medicines/human/EPAR/lemtrada</t>
  </si>
  <si>
    <t>Flixabi</t>
  </si>
  <si>
    <t>Arthritis, Psoriatic;  Spondylitis, Ankylosing;  Colitis, Ulcerative;  Arthritis, Rheumatoid;  Crohn Disease;  Psoriasis</t>
  </si>
  <si>
    <t>infliximab</t>
  </si>
  <si>
    <t>EMEA/H/C/004020</t>
  </si>
  <si>
    <t>L04AB02</t>
  </si>
  <si>
    <t>Samsung Bioepis NL B.V.</t>
  </si>
  <si>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Crohn’s diseaseFlixabi is indicated for:reatment of moderately to severely active Crohn’s disease, in adult patients who have not responded despite a full and adequate course of therapy with a corticosteroid and/or an immunosuppressant; or who are intolerant to or have medical contraindications for such therapies.reatment of fistulising, active Crohn’s disease, in adult patients who have not responded despite a full and adequate course of therapy with conventional treatment (including antibiotics, drainage and immunosuppressive therapy).Paediatric Crohn’s diseaseFlixabi is indicated for treatment of severe, active Crohn’s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</si>
  <si>
    <t>https://www.ema.europa.eu/en/medicines/human/EPAR/flixabi</t>
  </si>
  <si>
    <t>Deferiprone Lipomed</t>
  </si>
  <si>
    <t>Iron Overload;  beta-Thalassemia</t>
  </si>
  <si>
    <t>deferiprone</t>
  </si>
  <si>
    <t>Deferiprone</t>
  </si>
  <si>
    <t>EMEA/H/C/004710</t>
  </si>
  <si>
    <t>V03AC02</t>
  </si>
  <si>
    <t>Lipomed GmbH</t>
  </si>
  <si>
    <t>All other therapeutic products</t>
  </si>
  <si>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</si>
  <si>
    <t>https://www.ema.europa.eu/en/medicines/human/EPAR/deferiprone-lipomed</t>
  </si>
  <si>
    <t>Rapamune</t>
  </si>
  <si>
    <t>Graft Rejection;  Kidney Transplantation</t>
  </si>
  <si>
    <t>sirolimus</t>
  </si>
  <si>
    <t>Sirolimus</t>
  </si>
  <si>
    <t>EMEA/H/C/000273</t>
  </si>
  <si>
    <t>L04AA10</t>
  </si>
  <si>
    <t>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discontinued.Rapamune is indicated for the treatment of patients with sporadic lymphangioleiomyomatosis with moderate lung disease or declining lung function.</t>
  </si>
  <si>
    <t>https://www.ema.europa.eu/en/medicines/human/EPAR/rapamune</t>
  </si>
  <si>
    <t>Rixathon</t>
  </si>
  <si>
    <t>Lymphoma, Non-Hodgkin;  Arthritis, Rheumatoid;  Leukemia, Lymphocytic, Chronic, B-Cell;  Wegener Granulomatosis;  Microscopic Polyangiitis;  Pemphigus</t>
  </si>
  <si>
    <t>rituximab</t>
  </si>
  <si>
    <t>EMEA/H/C/003903</t>
  </si>
  <si>
    <t>L01XC02</t>
  </si>
  <si>
    <t>Sandoz GmbH</t>
  </si>
  <si>
    <t>Rixathon is indicated in adults for the following indications:Non-Hodgkin’s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non-Hodgkin’s lymphoma in combination with CHOP (cyclophosphamide, doxorubicin, vincristine, prednisolone) chemotherapy.Rixathon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(Wegener’s) (GPA) and microscopic polyangiitis (MPA).Rixathon, in combination with glucocorticoids, is indicated for the induction of remission in paediatric patients (aged ≥ 2 to &lt; 18 years old) with severe, active GPA (Wegener’s) and MPA.Pemphigus vulgarisRixathon is indicated for the treatment of patients with moderate to severe pemphigus vulgaris (PV).</t>
  </si>
  <si>
    <t>https://www.ema.europa.eu/en/medicines/human/EPAR/rixathon</t>
  </si>
  <si>
    <t>Riximyo</t>
  </si>
  <si>
    <t>Lymphoma, Non-Hodgkin;  Arthritis, Rheumatoid;  Microscopic Polyangiitis;  Wegener Granulomatosis</t>
  </si>
  <si>
    <t>EMEA/H/C/004729</t>
  </si>
  <si>
    <t>Riximyo is indicated in adults for the following indications:Non-Hodgkin’s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non-Hodgkin’s lymphoma in combination with CHOP (cyclophosphamide, doxorubicin, vincristine, prednisolone) chemotherapy.Riximyo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(Wegener’s) (GPA) and microscopic polyangiitis (MPA).Riximyo, in combination with glucocorticoids, is indicated for the induction of remission in paediatric patients (aged ≥ 2 to &lt; 18 years old) with severe, active GPA (Wegener’s) and MPA.Pemphigus vulgarisRiximyo is indicated for the treatment of patients with moderate to severe pemphigus vulgaris (PV).</t>
  </si>
  <si>
    <t>https://www.ema.europa.eu/en/medicines/human/EPAR/riximyo</t>
  </si>
  <si>
    <t>Xromi</t>
  </si>
  <si>
    <t>Anemia, Sickle Cell</t>
  </si>
  <si>
    <t>hydroxycarbamide</t>
  </si>
  <si>
    <t>EMEA/H/C/004837</t>
  </si>
  <si>
    <t>L01XX05</t>
  </si>
  <si>
    <t>Nova Laboratories Ireland Limited</t>
  </si>
  <si>
    <t>Prevention of vaso-occlusive complications of sickle cell disease in patients over 2 years of age</t>
  </si>
  <si>
    <t>https://www.ema.europa.eu/en/medicines/human/EPAR/xromi</t>
  </si>
  <si>
    <t>Rinvoq</t>
  </si>
  <si>
    <t>Arthritis, Rheumatoid</t>
  </si>
  <si>
    <t>upadacitinib</t>
  </si>
  <si>
    <t>EMEA/H/C/004760</t>
  </si>
  <si>
    <t>L04AA</t>
  </si>
  <si>
    <t>AbbVie Deutschland GmbH &amp; Co. KG</t>
  </si>
  <si>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methotrexate.Ankylosing spondylitisRinvoq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t>
  </si>
  <si>
    <t>https://www.ema.europa.eu/en/medicines/human/EPAR/rinvoq</t>
  </si>
  <si>
    <t>Tysabri</t>
  </si>
  <si>
    <t>natalizumab</t>
  </si>
  <si>
    <t>EMEA/H/C/000603</t>
  </si>
  <si>
    <t>L04AA23</t>
  </si>
  <si>
    <t>Biogen Netherlands B.V.</t>
  </si>
  <si>
    <t>Tysabri is indicated as single disease modifying therapy in adults with highly active relapsing remitting multiple sclerosis for the following patient groups:Patients with highly active disease activity despite a full and adequate course of treatment with at least one disease modifying therapy (DMT)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</si>
  <si>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https://www.ema.europa.eu/en/medicines/human/EPAR/tysabri</t>
  </si>
  <si>
    <t>Tegsedi</t>
  </si>
  <si>
    <t>Amyloidosis</t>
  </si>
  <si>
    <t>inotersen</t>
  </si>
  <si>
    <t>inotersen sodium</t>
  </si>
  <si>
    <t>EMEA/H/C/004782</t>
  </si>
  <si>
    <t>N07</t>
  </si>
  <si>
    <t>Akcea Therapeutics Ireland Limited</t>
  </si>
  <si>
    <t xml:space="preserve">Other nervous system drugs, </t>
  </si>
  <si>
    <t>Treatment of stage 1 or Stage 2 polyneuropathy in adult patients with hereditary transthyretin amyloidosis (hATTR).</t>
  </si>
  <si>
    <t>https://www.ema.europa.eu/en/medicines/human/EPAR/tegsedi</t>
  </si>
  <si>
    <t>Episalvan</t>
  </si>
  <si>
    <t>Wounds and Injuries;  Wound Healing</t>
  </si>
  <si>
    <t>birch bark extract</t>
  </si>
  <si>
    <t>Betulae cortex</t>
  </si>
  <si>
    <t>EMEA/H/C/003938</t>
  </si>
  <si>
    <t>D03AX13</t>
  </si>
  <si>
    <t>Amryt AG</t>
  </si>
  <si>
    <t>Preparations for treatment of wounds and ulcers</t>
  </si>
  <si>
    <t>Treatment of partial thickness wounds in adults. See sections 4.4 and 5.1 in Product Information with respect to type of wounds studied.</t>
  </si>
  <si>
    <t>https://www.ema.europa.eu/en/medicines/human/EPAR/episalvan</t>
  </si>
  <si>
    <t>Adjupanrix (previously Pandemic influenza vaccine (H5N1) (split virion, inactivated, adjuvanted) GlaxoSmithKline Biologicals)</t>
  </si>
  <si>
    <t>Influenza, Human;  Immunization;  Disease Outbreaks</t>
  </si>
  <si>
    <t>pandemic influenza vaccine (H5N1) (split virion, inactivated, adjuvanted)</t>
  </si>
  <si>
    <t>split influenza virus, inactivated, containing antigen: A/VietNam/1194/2004 (H5N1) like strain used (NIBRG-14)</t>
  </si>
  <si>
    <t>EMEA/H/C/001206</t>
  </si>
  <si>
    <t>J07BB02</t>
  </si>
  <si>
    <t>GlaxoSmithKline Biologicals S.A.</t>
  </si>
  <si>
    <t xml:space="preserve">Vaccines, </t>
  </si>
  <si>
    <t>Prophylaxis of influenza in an officially declared pandemic situation. Pandemic influenza vaccine should be used in accordance with official guidance.</t>
  </si>
  <si>
    <t>https://www.ema.europa.eu/en/medicines/human/EPAR/adjupanrix-previously-pandemic-influenza-vaccine-h5n1-split-virion-inactivated-adjuvanted</t>
  </si>
  <si>
    <t>Polivy</t>
  </si>
  <si>
    <t>Lymphoma, B-Cell</t>
  </si>
  <si>
    <t>polatuzumab vedotin</t>
  </si>
  <si>
    <t>EMEA/H/C/004870</t>
  </si>
  <si>
    <t>L01FX14</t>
  </si>
  <si>
    <t>Roche Registration GmbH</t>
  </si>
  <si>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</si>
  <si>
    <t>https://www.ema.europa.eu/en/medicines/human/EPAR/polivy</t>
  </si>
  <si>
    <t>Quviviq</t>
  </si>
  <si>
    <t>Sleep Initiation and Maintenance Disorders</t>
  </si>
  <si>
    <t>daridorexant</t>
  </si>
  <si>
    <t>daridorexant hydrochloride</t>
  </si>
  <si>
    <t>EMEA/H/C/005634</t>
  </si>
  <si>
    <t>N05</t>
  </si>
  <si>
    <t>Idorsia Pharmaceuticals Deutschland GmbH</t>
  </si>
  <si>
    <t xml:space="preserve">Psycholeptics, </t>
  </si>
  <si>
    <t>Quviviq is indicated for the treatment of adult patients with insomnia characterised by symptoms present for at least 3 months and considerable impact on daytime functioning.</t>
  </si>
  <si>
    <t>https://www.ema.europa.eu/en/medicines/human/EPAR/quviviq</t>
  </si>
  <si>
    <t>Deltyba</t>
  </si>
  <si>
    <t>Tuberculosis, Multidrug-Resistant</t>
  </si>
  <si>
    <t>delamanid</t>
  </si>
  <si>
    <t>Delamanid</t>
  </si>
  <si>
    <t>EMEA/H/C/002552</t>
  </si>
  <si>
    <t>J04AK06</t>
  </si>
  <si>
    <t>Otsuka Novel Products GmbH</t>
  </si>
  <si>
    <t>Antimycobacterials</t>
  </si>
  <si>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</si>
  <si>
    <t>https://www.ema.europa.eu/en/medicines/human/EPAR/deltyba</t>
  </si>
  <si>
    <t>Travatan</t>
  </si>
  <si>
    <t>Glaucoma, Open-Angle;  Ocular Hypertension</t>
  </si>
  <si>
    <t>travoprost</t>
  </si>
  <si>
    <t>EMEA/H/C/000390</t>
  </si>
  <si>
    <t>S01EE04</t>
  </si>
  <si>
    <t>Ophthalmologicals</t>
  </si>
  <si>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</si>
  <si>
    <t>https://www.ema.europa.eu/en/medicines/human/EPAR/travatan</t>
  </si>
  <si>
    <t>Daxas</t>
  </si>
  <si>
    <t>Pulmonary Disease, Chronic Obstructive</t>
  </si>
  <si>
    <t>roflumilast</t>
  </si>
  <si>
    <t>EMEA/H/C/001179</t>
  </si>
  <si>
    <t>R03DX07</t>
  </si>
  <si>
    <t>AstraZeneca AB</t>
  </si>
  <si>
    <t xml:space="preserve">Drugs for obstructive airway diseases, </t>
  </si>
  <si>
    <t>Daxas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</si>
  <si>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https://www.ema.europa.eu/en/medicines/human/EPAR/daxas</t>
  </si>
  <si>
    <t>Evista</t>
  </si>
  <si>
    <t>Osteoporosis, Postmenopausal</t>
  </si>
  <si>
    <t>raloxifene</t>
  </si>
  <si>
    <t>raloxifene hydrochloride</t>
  </si>
  <si>
    <t>EMEA/H/C/000184</t>
  </si>
  <si>
    <t>G03XC01</t>
  </si>
  <si>
    <t>Substipharm</t>
  </si>
  <si>
    <t xml:space="preserve">Sex hormones and modulators of the genital system, </t>
  </si>
  <si>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</si>
  <si>
    <t>https://www.ema.europa.eu/en/medicines/human/EPAR/evista</t>
  </si>
  <si>
    <t>Reagila</t>
  </si>
  <si>
    <t>Schizophrenia</t>
  </si>
  <si>
    <t>cariprazine</t>
  </si>
  <si>
    <t>cariprazine hydrochloride</t>
  </si>
  <si>
    <t>EMEA/H/C/002770</t>
  </si>
  <si>
    <t>N05AX15</t>
  </si>
  <si>
    <t>Gedeon Richter</t>
  </si>
  <si>
    <t>Reagila is indicated for the treatment of schizophrenia in adult patients.</t>
  </si>
  <si>
    <t>https://www.ema.europa.eu/en/medicines/human/EPAR/reagila</t>
  </si>
  <si>
    <t>Viramune</t>
  </si>
  <si>
    <t>nevirapine</t>
  </si>
  <si>
    <t>EMEA/H/C/000183</t>
  </si>
  <si>
    <t>J05AG01</t>
  </si>
  <si>
    <t>Boehringer Ingelheim International GmbH</t>
  </si>
  <si>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</si>
  <si>
    <t>https://www.ema.europa.eu/en/medicines/human/EPAR/viramune</t>
  </si>
  <si>
    <t>Oncaspar</t>
  </si>
  <si>
    <t>Precursor Cell Lymphoblastic Leukemia-Lymphoma</t>
  </si>
  <si>
    <t>pegaspargase</t>
  </si>
  <si>
    <t>EMEA/H/C/003789</t>
  </si>
  <si>
    <t>L01XX24</t>
  </si>
  <si>
    <t>Les Laboratoires Servier</t>
  </si>
  <si>
    <t>Oncaspar is indicated as a component of antineoplastic combination therapy in acute lymphoblastic leukaemia (ALL) in paediatric patients from birth to 18 years, and adult patients.</t>
  </si>
  <si>
    <t>https://www.ema.europa.eu/en/medicines/human/EPAR/oncaspar</t>
  </si>
  <si>
    <t>Vydura</t>
  </si>
  <si>
    <t>Migraine Disorders</t>
  </si>
  <si>
    <t>rimegepant</t>
  </si>
  <si>
    <t>Rimegepant</t>
  </si>
  <si>
    <t>EMEA/H/C/005725</t>
  </si>
  <si>
    <t>N02CD06</t>
  </si>
  <si>
    <t>Biohaven Pharmaceutical Ireland DAC</t>
  </si>
  <si>
    <t>Antimigraine preparations, calcitonin gene-related peptide (CGRP) antagonists</t>
  </si>
  <si>
    <t>Vydura is indicated for theAcute treatment of migraine with or without aura in adults;Preventative treatment of episodic migraine in adults who have at least 4 migraine attacks per month.</t>
  </si>
  <si>
    <t>https://www.ema.europa.eu/en/medicines/human/EPAR/vydura</t>
  </si>
  <si>
    <t>Symkevi</t>
  </si>
  <si>
    <t>Cystic Fibrosis</t>
  </si>
  <si>
    <t>tezacaftor, ivacaftor</t>
  </si>
  <si>
    <t>EMEA/H/C/004682</t>
  </si>
  <si>
    <t>R07AX31</t>
  </si>
  <si>
    <t>Vertex Pharmaceuticals (Ireland) Limited</t>
  </si>
  <si>
    <t>Other respiratory system products</t>
  </si>
  <si>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711+3A→G, S945L, S977F, R1070W, D1152H, 2789+5G→A, 3272 26A→G, and 3849+10kbC→T.</t>
  </si>
  <si>
    <t>https://www.ema.europa.eu/en/medicines/human/EPAR/symkevi</t>
  </si>
  <si>
    <t>Clopidogrel ratiopharm</t>
  </si>
  <si>
    <t>Myocardial Infarction;  Acute Coronary Syndrome;  Peripheral Vascular Diseases;  Stroke</t>
  </si>
  <si>
    <t>EMEA/H/C/004006</t>
  </si>
  <si>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</si>
  <si>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https://www.ema.europa.eu/en/medicines/human/EPAR/clopidogrel-ratiopharm</t>
  </si>
  <si>
    <t>Ajovy</t>
  </si>
  <si>
    <t>fremanezumab</t>
  </si>
  <si>
    <t>EMEA/H/C/004833</t>
  </si>
  <si>
    <t>N02CD03</t>
  </si>
  <si>
    <t>Teva GmbH</t>
  </si>
  <si>
    <t>Calcitonin gene-related peptide (CGRP) antagonists</t>
  </si>
  <si>
    <t>Ajovy is indicated for prophylaxis of migraine in adults who have at least 4 migraine days per month.</t>
  </si>
  <si>
    <t>https://www.ema.europa.eu/en/medicines/human/EPAR/ajovy</t>
  </si>
  <si>
    <t>Imraldi</t>
  </si>
  <si>
    <t>Spondylitis, Ankylosing;  Arthritis, Rheumatoid;  Uveitis;  Colitis, Ulcerative;  Psoriasis;  Arthritis, Psoriatic;  Crohn Disease;  Hidradenitis Suppurativa;  Arthritis</t>
  </si>
  <si>
    <t>adalimumab</t>
  </si>
  <si>
    <t>EMEA/H/C/004279</t>
  </si>
  <si>
    <t>L04AB04</t>
  </si>
  <si>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5.2).Crohn’s diseaseImraldi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</si>
  <si>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https://www.ema.europa.eu/en/medicines/human/EPAR/imraldi</t>
  </si>
  <si>
    <t>Mulpleo (previously Lusutrombopag Shionogi)</t>
  </si>
  <si>
    <t>Thrombocytopenia</t>
  </si>
  <si>
    <t>lusutrombopag</t>
  </si>
  <si>
    <t>Lusutrombopag</t>
  </si>
  <si>
    <t>EMEA/H/C/004720</t>
  </si>
  <si>
    <t>B02BX</t>
  </si>
  <si>
    <t>Shionogi B.V.</t>
  </si>
  <si>
    <t xml:space="preserve">Antihemorrhagics, </t>
  </si>
  <si>
    <t>Mulpleo is indicated for the treatment of severe thrombocytopenia in adult patients with chronic liver disease undergoing invasive procedures</t>
  </si>
  <si>
    <t>https://www.ema.europa.eu/en/medicines/human/EPAR/mulpleo</t>
  </si>
  <si>
    <t>Vosevi</t>
  </si>
  <si>
    <t>Hepatitis C, Chronic</t>
  </si>
  <si>
    <t>sofosbuvir, velpatasvir, voxilaprevi</t>
  </si>
  <si>
    <t>Sofosbuvir, velpatasvir, voxilaprevi</t>
  </si>
  <si>
    <t>EMEA/H/C/004350</t>
  </si>
  <si>
    <t>J05A</t>
  </si>
  <si>
    <t>Gilead Sciences Ireland UC</t>
  </si>
  <si>
    <t>Vosevi is indicated for the treatment of chronic hepatitis C virus (HCV) infection in patients aged 12 years and older and weighing at least 30 kg. (see sections 4.2, 4.4 and 5.1).</t>
  </si>
  <si>
    <t>https://www.ema.europa.eu/en/medicines/human/EPAR/vosevi</t>
  </si>
  <si>
    <t>Jcovden (previously COVID-19 Vaccine Janssen)</t>
  </si>
  <si>
    <t>COVID-19 virus infection</t>
  </si>
  <si>
    <t>COVID-19 vaccine (Ad26.COV2-S [recombinant])</t>
  </si>
  <si>
    <t>adenovirus type 26 encoding the SARS-CoV-2 spike glycoprotein (Ad26.COV2-S)</t>
  </si>
  <si>
    <t>EMEA/H/C/005737</t>
  </si>
  <si>
    <t>J07BX03</t>
  </si>
  <si>
    <t>Jcovden is indicated for active immunisation to prevent COVID-19 caused by SARS-CoV-2 in individuals 18 years of age and older.The use of this vaccine should be in accordance with official recommendations.</t>
  </si>
  <si>
    <t>https://www.ema.europa.eu/en/medicines/human/EPAR/jcovden-previously-covid-19-vaccine-janssen</t>
  </si>
  <si>
    <t>Xevudy</t>
  </si>
  <si>
    <t>sotrovimab</t>
  </si>
  <si>
    <t>Sotrovimab</t>
  </si>
  <si>
    <t>EMEA/H/C/005676</t>
  </si>
  <si>
    <t>J06BD05</t>
  </si>
  <si>
    <t>GlaxoSmithKline Trading Services Limited</t>
  </si>
  <si>
    <t>Xevudy is indicated for the treatment of adults and adolescents (aged 12 years and over and weighing at least 40 kg) with coronavirus disease 2019 (COVID-19) who do not require oxygen supplementation and who are at increased risk of progressing to severe COVID-19 (see section 5.1).</t>
  </si>
  <si>
    <t>https://www.ema.europa.eu/en/medicines/human/EPAR/xevudy</t>
  </si>
  <si>
    <t>PecFent</t>
  </si>
  <si>
    <t>Pain;  Cancer</t>
  </si>
  <si>
    <t>fentanyl</t>
  </si>
  <si>
    <t>EMEA/H/C/001164</t>
  </si>
  <si>
    <t>N02AB03</t>
  </si>
  <si>
    <t>Kyowa Kirin Holdings B.V.</t>
  </si>
  <si>
    <t>Analgesics</t>
  </si>
  <si>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</si>
  <si>
    <t>https://www.ema.europa.eu/en/medicines/human/EPAR/pecfent</t>
  </si>
  <si>
    <t>Xtandi</t>
  </si>
  <si>
    <t>enzalutamide</t>
  </si>
  <si>
    <t>EMEA/H/C/002639</t>
  </si>
  <si>
    <t>L02BB04</t>
  </si>
  <si>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</si>
  <si>
    <t>https://www.ema.europa.eu/en/medicines/human/EPAR/xtandi</t>
  </si>
  <si>
    <t>Ponvory</t>
  </si>
  <si>
    <t>ponesimod</t>
  </si>
  <si>
    <t>EMEA/H/C/005163</t>
  </si>
  <si>
    <t>Janssen-Cilag International N.V.   </t>
  </si>
  <si>
    <t>Ponvory is indicated for the treatment of adult patients with relapsing forms of multiple sclerosis (RMS) with active disease defined by clinical or imaging features.</t>
  </si>
  <si>
    <t>https://www.ema.europa.eu/en/medicines/human/EPAR/ponvory</t>
  </si>
  <si>
    <t>Vaxchora</t>
  </si>
  <si>
    <t>Cholera</t>
  </si>
  <si>
    <t>cholera vaccine, oral, live</t>
  </si>
  <si>
    <t>vibrio cholerae, strain cvd 103-hgr, live</t>
  </si>
  <si>
    <t>EMEA/H/C/003876</t>
  </si>
  <si>
    <t>J07AE02</t>
  </si>
  <si>
    <t>Emergent Netherlands B.V.</t>
  </si>
  <si>
    <t>Vaxchora is indicated for active immunisation against disease caused by Vibrio cholerae serogroup O1 in adults and children aged 2 years and older.This vaccine should be used in accordance with official recommendations.</t>
  </si>
  <si>
    <t>https://www.ema.europa.eu/en/medicines/human/EPAR/vaxchora</t>
  </si>
  <si>
    <t>Efficib</t>
  </si>
  <si>
    <t>Diabetes Mellitus, Type 2</t>
  </si>
  <si>
    <t>sitagliptin, metformin</t>
  </si>
  <si>
    <t>sitagliptin, metformin hydrochloride</t>
  </si>
  <si>
    <t>EMEA/H/C/000896</t>
  </si>
  <si>
    <t>A10BD07</t>
  </si>
  <si>
    <t>Merck Sharp and Dohme B.V</t>
  </si>
  <si>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</si>
  <si>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https://www.ema.europa.eu/en/medicines/human/EPAR/efficib</t>
  </si>
  <si>
    <t>Lenalidomide Mylan</t>
  </si>
  <si>
    <t>lenalidomide</t>
  </si>
  <si>
    <t>EMEA/H/C/005306</t>
  </si>
  <si>
    <t>L04AX07</t>
  </si>
  <si>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</si>
  <si>
    <t>https://www.ema.europa.eu/en/medicines/human/EPAR/lenalidomide-mylan</t>
  </si>
  <si>
    <t>Bylvay</t>
  </si>
  <si>
    <t>Cholestasis, Intrahepatic</t>
  </si>
  <si>
    <t>odevixibat</t>
  </si>
  <si>
    <t>Odevixibat</t>
  </si>
  <si>
    <t>EMEA/H/C/004691</t>
  </si>
  <si>
    <t>A05AX</t>
  </si>
  <si>
    <t>Albireo</t>
  </si>
  <si>
    <t>Bile and liver therapy</t>
  </si>
  <si>
    <t>Bylvay is indicated for the treatment of progressive familial intrahepatic cholestasis (PFIC) in patients aged 6 months or older (see sections 4.4 and 5.1).</t>
  </si>
  <si>
    <t>https://www.ema.europa.eu/en/medicines/human/EPAR/bylvay</t>
  </si>
  <si>
    <t>Janumet</t>
  </si>
  <si>
    <t>EMEA/H/C/000861</t>
  </si>
  <si>
    <t>Merck Sharp &amp; Dohme B.V.</t>
  </si>
  <si>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  agonist (i.e., a thiazolidinedione) as an adjunct to diet and exercise in patients inadequately controlled on their maximal tolerated dose of metformin and a PPAR  agonist.Janumet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</si>
  <si>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https://www.ema.europa.eu/en/medicines/human/EPAR/janumet</t>
  </si>
  <si>
    <t>Gardasil 9</t>
  </si>
  <si>
    <t>Condylomata Acuminata;  Papillomavirus Infections;  Immunization;  Uterine Cervical Dysplasia</t>
  </si>
  <si>
    <t>human papillomavirus 9-valent vaccine (recombinant, adsorbed)</t>
  </si>
  <si>
    <t>human papillomavirus vaccine [types 6, 11, 16, 18, 31, 33, 45, 52, 58] (recombinant, adsorbed)</t>
  </si>
  <si>
    <t>EMEA/H/C/003852</t>
  </si>
  <si>
    <t>J07BM03</t>
  </si>
  <si>
    <t>Papillomavirus vaccines</t>
  </si>
  <si>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</si>
  <si>
    <t>https://www.ema.europa.eu/en/medicines/human/EPAR/gardasil-9</t>
  </si>
  <si>
    <t>Palforzia</t>
  </si>
  <si>
    <t>Peanut Hypersensitivity</t>
  </si>
  <si>
    <t>defatted powder of Arachis hypogaea L., semen (peanuts)</t>
  </si>
  <si>
    <t>EMEA/H/C/004917</t>
  </si>
  <si>
    <t>V01</t>
  </si>
  <si>
    <t>Aimmune Therapeutics Ireland Limited</t>
  </si>
  <si>
    <t>Allergens</t>
  </si>
  <si>
    <t>Palforzia is indicated for the treatment of patients aged 4 to 17 years with a confirmed diagnosis of peanut allergy. Palforzia may be continued in patients 18 years of age and older.Palforzia should be used in conjunction with a peanut-avoidant diet.</t>
  </si>
  <si>
    <t>https://www.ema.europa.eu/en/medicines/human/EPAR/palforzia</t>
  </si>
  <si>
    <t>ReFacto AF</t>
  </si>
  <si>
    <t>Hemophilia A</t>
  </si>
  <si>
    <t>moroctocog alfa</t>
  </si>
  <si>
    <t>EMEA/H/C/000232</t>
  </si>
  <si>
    <t>B02BD02</t>
  </si>
  <si>
    <t>Treatment and prophylaxis of bleeding in patients with haemophilia A (congenital factor-VIII deficiency).ReFacto AF is appropriate for use in adults and children of all ages, including newborns.ReFacto AF does not contain von-Willebrand factor, and hence is not indicated in von-Willebrand's disease.</t>
  </si>
  <si>
    <t>https://www.ema.europa.eu/en/medicines/human/EPAR/refacto-af</t>
  </si>
  <si>
    <t>Regkirona</t>
  </si>
  <si>
    <t>regdanvimab</t>
  </si>
  <si>
    <t>Regdanvimab</t>
  </si>
  <si>
    <t>EMEA/H/C/005854</t>
  </si>
  <si>
    <t>J06BB</t>
  </si>
  <si>
    <t>Celltrion Healthcare Hungary Kft.</t>
  </si>
  <si>
    <t>Regdanvimab is indicated for the treatment of adults with coronavirus disease 2019 (COVID-19) who do not require supplemental oxygen and who are at increased risk of progressing to severe COVID-19.</t>
  </si>
  <si>
    <t>https://www.ema.europa.eu/en/medicines/human/EPAR/regkirona</t>
  </si>
  <si>
    <t>Temozolomide Hexal</t>
  </si>
  <si>
    <t>Glioma;  Glioblastoma</t>
  </si>
  <si>
    <t>temozolomide</t>
  </si>
  <si>
    <t>EMEA/H/C/001127</t>
  </si>
  <si>
    <t>L01AX03</t>
  </si>
  <si>
    <t>Hexal AG</t>
  </si>
  <si>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</si>
  <si>
    <t>https://www.ema.europa.eu/en/medicines/human/EPAR/temozolomide-hexal</t>
  </si>
  <si>
    <t>Temozolomide Sandoz</t>
  </si>
  <si>
    <t>EMEA/H/C/001128</t>
  </si>
  <si>
    <t>https://www.ema.europa.eu/en/medicines/human/EPAR/temozolomide-sandoz</t>
  </si>
  <si>
    <t>Mysimba</t>
  </si>
  <si>
    <t>Obesity;  Overweight</t>
  </si>
  <si>
    <t>naltrexone, bupropion</t>
  </si>
  <si>
    <t>bupropion hydrochloride, naltrexone hydrochloride</t>
  </si>
  <si>
    <t>EMEA/H/C/003687</t>
  </si>
  <si>
    <t>A08AA</t>
  </si>
  <si>
    <t>Orexigen Therapeutics Ireland Limited</t>
  </si>
  <si>
    <t>Antiobesity preparations, excl. diet products</t>
  </si>
  <si>
    <t>Mysimba is indicated, as an adjunct to a reduced-calorie diet and increased physical activity, for the management of weight in adult patients (≥18 years) with an initial Body Mass Index (BMI) of≥ 30 kg/m2 (obese), or≥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</si>
  <si>
    <t>https://www.ema.europa.eu/en/medicines/human/EPAR/mysimba</t>
  </si>
  <si>
    <t>Glyxambi</t>
  </si>
  <si>
    <t>empagliflozin, linagliptin</t>
  </si>
  <si>
    <t>EMEA/H/C/003833</t>
  </si>
  <si>
    <t>A10BD19</t>
  </si>
  <si>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</si>
  <si>
    <t>https://www.ema.europa.eu/en/medicines/human/EPAR/glyxambi</t>
  </si>
  <si>
    <t>Synjardy</t>
  </si>
  <si>
    <t>empagliflozin, metformin</t>
  </si>
  <si>
    <t>EMEA/H/C/003770</t>
  </si>
  <si>
    <t>A10BD20</t>
  </si>
  <si>
    <t>Boehringer Ingelheim</t>
  </si>
  <si>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</si>
  <si>
    <t>https://www.ema.europa.eu/en/medicines/human/EPAR/synjardy</t>
  </si>
  <si>
    <t>Lysodren</t>
  </si>
  <si>
    <t>Adrenal Cortex Neoplasms</t>
  </si>
  <si>
    <t>mitotane</t>
  </si>
  <si>
    <t>Mitotane</t>
  </si>
  <si>
    <t>EMEA/H/C/000521</t>
  </si>
  <si>
    <t>L01XX23</t>
  </si>
  <si>
    <t>HRA Pharma Rare Diseases</t>
  </si>
  <si>
    <t>Symptomatic treatment of advanced (unresectable, metastatic or relapsed) adrenal cortical carcinoma. The effect of Lysodren on non-functional adrenal cortical carcinoma is not established.</t>
  </si>
  <si>
    <t>https://www.ema.europa.eu/en/medicines/human/EPAR/lysodren</t>
  </si>
  <si>
    <t>Erbitux</t>
  </si>
  <si>
    <t>Head and Neck Neoplasms;  Colorectal Neoplasms</t>
  </si>
  <si>
    <t>cetuximab</t>
  </si>
  <si>
    <t>EMEA/H/C/000558</t>
  </si>
  <si>
    <t>L01FE01</t>
  </si>
  <si>
    <t>Merck Europe B.V. </t>
  </si>
  <si>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</si>
  <si>
    <t>https://www.ema.europa.eu/en/medicines/human/EPAR/erbitux</t>
  </si>
  <si>
    <t>Vaxzevria (previously COVID-19 Vaccine AstraZeneca)</t>
  </si>
  <si>
    <t>COVID-19 Vaccine (ChAdOx1-S [recombinant])</t>
  </si>
  <si>
    <t>ChAdOx1-SARS-COV-2</t>
  </si>
  <si>
    <t>EMEA/H/C/005675</t>
  </si>
  <si>
    <t>Vaxzevria is indicated for active immunisation to prevent COVID 19 caused by SARS CoV 2, in individuals 18 years of age and older.The use of this vaccine should be in accordance with official recommendations.</t>
  </si>
  <si>
    <t>https://www.ema.europa.eu/en/medicines/human/EPAR/vaxzevria-previously-covid-19-vaccine-astrazeneca</t>
  </si>
  <si>
    <t>Aranesp</t>
  </si>
  <si>
    <t>Anemia;  Cancer;  Kidney Failure, Chronic</t>
  </si>
  <si>
    <t>darbepoetin alfa</t>
  </si>
  <si>
    <t>EMEA/H/C/000332</t>
  </si>
  <si>
    <t>B03XA02</t>
  </si>
  <si>
    <t>Amgen Europe B.V.</t>
  </si>
  <si>
    <t>Other antianemic preparations</t>
  </si>
  <si>
    <t>Treatment of symptomatic anaemia associated with chronic renal failure (CRF) in adults and paediatric patients.Treatment of symptomatic anaemia in adult cancer patients with non-myeloid malignancies receiving chemotherapy.</t>
  </si>
  <si>
    <t>https://www.ema.europa.eu/en/medicines/human/EPAR/aranesp</t>
  </si>
  <si>
    <t>Nimenrix</t>
  </si>
  <si>
    <t>Meningitis, Meningococcal</t>
  </si>
  <si>
    <t>meningococcal groups A, C, W-135 and Y conjugate vaccine</t>
  </si>
  <si>
    <t>Neisseria meningitidis group A polysaccharide conjugated to tetanus toxoid, Neisseria meningitidis group C polysaccharide conjugated to tetanus toxoid, Neisseria meningitidis group W-135 polysaccharide conjugated to tetanus toxoid, Neisseria meningitidis group Y polysaccharide conjugated to tetanus toxoid</t>
  </si>
  <si>
    <t>EMEA/H/C/002226</t>
  </si>
  <si>
    <t>J07AH08</t>
  </si>
  <si>
    <t>Nimenrix is indicated for active immunisation of individuals from the age of 6 weeks against invasive meningococcal diseases caused by Neisseria meningitidis group A, C, W-135, and Y.</t>
  </si>
  <si>
    <t>https://www.ema.europa.eu/en/medicines/human/EPAR/nimenrix</t>
  </si>
  <si>
    <t>Firdapse (previously Zenas)</t>
  </si>
  <si>
    <t>Lambert-Eaton Myasthenic Syndrome</t>
  </si>
  <si>
    <t>amifampridine</t>
  </si>
  <si>
    <t>EMEA/H/C/001032</t>
  </si>
  <si>
    <t>N07XX05</t>
  </si>
  <si>
    <t>SERB SA</t>
  </si>
  <si>
    <t>Symptomatic treatment of Lambert-Eaton myasthenic syndrome (LEMS) in adults.</t>
  </si>
  <si>
    <t>https://www.ema.europa.eu/en/medicines/human/EPAR/firdapse</t>
  </si>
  <si>
    <t>Velphoro</t>
  </si>
  <si>
    <t>Hyperphosphatemia;  Renal Dialysis</t>
  </si>
  <si>
    <t>sucroferric oxyhydroxide</t>
  </si>
  <si>
    <t>Sucroferric oxyhydroxide</t>
  </si>
  <si>
    <t>EMEA/H/C/002705</t>
  </si>
  <si>
    <t>V03AE05</t>
  </si>
  <si>
    <t xml:space="preserve">Velphoro is indicated for the control of serum phosphorus levels in adult chronic kidney disease (CKD) patients on haemodialysis (HD) or peritoneal dialysis (PD).Velphoro is indicated for the control of serum phosphorus levels in paediatric patients 2 years of age and older with CKD stages 4-5 (defined by a glomerular filtration rate </t>
  </si>
  <si>
    <t>https://www.ema.europa.eu/en/medicines/human/EPAR/velphoro</t>
  </si>
  <si>
    <t>Tecfidera</t>
  </si>
  <si>
    <t>dimethyl fumarate</t>
  </si>
  <si>
    <t>EMEA/H/C/002601</t>
  </si>
  <si>
    <t>Tecfidera is indicated for the treatment of adult and paediatric patients aged 13 years and older with relapsing remitting multiple sclerosis (RRMS).</t>
  </si>
  <si>
    <t>https://www.ema.europa.eu/en/medicines/human/EPAR/tecfidera</t>
  </si>
  <si>
    <t>Amifampridine SERB</t>
  </si>
  <si>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</si>
  <si>
    <t>amifampridine phosphate</t>
  </si>
  <si>
    <t>EMEA/H/C/005839</t>
  </si>
  <si>
    <t>https://www.ema.europa.eu/en/medicines/human/EPAR/amifampridine-serb</t>
  </si>
  <si>
    <t>Actos</t>
  </si>
  <si>
    <t>pioglitazone</t>
  </si>
  <si>
    <t>pioglitazone hydrochloride</t>
  </si>
  <si>
    <t>EMEA/H/C/000285</t>
  </si>
  <si>
    <t>A10BG03</t>
  </si>
  <si>
    <t>CHEPLAPHARM Arzneimittel GmbH</t>
  </si>
  <si>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</si>
  <si>
    <t>https://www.ema.europa.eu/en/medicines/human/EPAR/actos</t>
  </si>
  <si>
    <t>Beovu</t>
  </si>
  <si>
    <t>Wet Macular Degeneration</t>
  </si>
  <si>
    <t>brolucizumab</t>
  </si>
  <si>
    <t>EMEA/H/C/004913</t>
  </si>
  <si>
    <t>S01</t>
  </si>
  <si>
    <t>Novartis Europharm Limited </t>
  </si>
  <si>
    <t>Beovu is indicated in adults for the treatment of neovascular (wet) age-related macular degeneration (AMD).</t>
  </si>
  <si>
    <t>https://www.ema.europa.eu/en/medicines/human/EPAR/beovu</t>
  </si>
  <si>
    <t>Xeljanz</t>
  </si>
  <si>
    <t>tofacitinib</t>
  </si>
  <si>
    <t>Tofacitinib</t>
  </si>
  <si>
    <t>EMEA/H/C/004214</t>
  </si>
  <si>
    <t>L04AA29</t>
  </si>
  <si>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 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 Ankylosing spondylitisTofacitinib is indicated for the treatment of adult patients with active ankylosing spondylitis (AS) who have responded inadequately to conventional therapy. </t>
  </si>
  <si>
    <t>https://www.ema.europa.eu/en/medicines/human/EPAR/xeljanz</t>
  </si>
  <si>
    <t>Dimethyl fumarate Mylan</t>
  </si>
  <si>
    <t>EMEA/H/C/005956</t>
  </si>
  <si>
    <t>Dimethyl fumarate Mylan is indicated for the treatment of adult patients with relapsing remitting multiple sclerosis.</t>
  </si>
  <si>
    <t>https://www.ema.europa.eu/en/medicines/human/EPAR/dimethyl-fumarate-mylan</t>
  </si>
  <si>
    <t>Dimethyl fumarate Polpharma</t>
  </si>
  <si>
    <t>EMEA/H/C/005955</t>
  </si>
  <si>
    <t>Dimethyl fumarate Polpharma is indicated for the treatment of adult patients with relapsing remitting multiple sclerosis.</t>
  </si>
  <si>
    <t>https://www.ema.europa.eu/en/medicines/human/EPAR/dimethyl-fumarate-polpharma</t>
  </si>
  <si>
    <t>Dimethyl fumarate Neuraxpharm</t>
  </si>
  <si>
    <t>EMEA/H/C/006039</t>
  </si>
  <si>
    <t>Laboratorios Lesvi S.L.</t>
  </si>
  <si>
    <t>Dimethyl fumarate Neuraxpharma is indicated for the treatment of adult patients with relapsing remitting multiple sclerosis.</t>
  </si>
  <si>
    <t>https://www.ema.europa.eu/en/medicines/human/EPAR/dimethyl-fumarate-neuraxpharm</t>
  </si>
  <si>
    <t>Caelyx pegylated liposomal</t>
  </si>
  <si>
    <t>Sarcoma, Kaposi;  Multiple Myeloma;  Ovarian Neoplasms;  Breast Neoplasms</t>
  </si>
  <si>
    <t>doxorubicin</t>
  </si>
  <si>
    <t>doxorubicin hydrochloride</t>
  </si>
  <si>
    <t>EMEA/H/C/000089</t>
  </si>
  <si>
    <t>L01DB</t>
  </si>
  <si>
    <t>Baxter Holding B.V.</t>
  </si>
  <si>
    <t>Caelyx 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t>
  </si>
  <si>
    <t>https://www.ema.europa.eu/en/medicines/human/EPAR/caelyx-pegylated-liposomal</t>
  </si>
  <si>
    <t>Efavirenz/Emtricitabine/Tenofovir disoproxil Krka</t>
  </si>
  <si>
    <t>efavirenz, emtricitabine, tenofovir disoproxil</t>
  </si>
  <si>
    <t>efavirenz, emtricitabine, tenofovir disoproxil succinate</t>
  </si>
  <si>
    <t>EMEA/H/C/004274</t>
  </si>
  <si>
    <t>J05AR06</t>
  </si>
  <si>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</si>
  <si>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https://www.ema.europa.eu/en/medicines/human/EPAR/efavirenz-emtricitabine-tenofovir-disoproxil-krka</t>
  </si>
  <si>
    <t>Ipique</t>
  </si>
  <si>
    <t>bevacizumab</t>
  </si>
  <si>
    <t>EMEA/H/C/005433</t>
  </si>
  <si>
    <t>Refused</t>
  </si>
  <si>
    <t>S01LA04</t>
  </si>
  <si>
    <t>Treatment of neovascular (wet) age-related macular degeneration (AMD)</t>
  </si>
  <si>
    <t>https://www.ema.europa.eu/en/medicines/human/EPAR/ipique</t>
  </si>
  <si>
    <t>Pantozol Control</t>
  </si>
  <si>
    <t>Gastroesophageal Reflux</t>
  </si>
  <si>
    <t>pantoprazole</t>
  </si>
  <si>
    <t>EMEA/H/C/001013</t>
  </si>
  <si>
    <t>A02BC02</t>
  </si>
  <si>
    <t>Takeda GmbH</t>
  </si>
  <si>
    <t>Proton pump inhibitors</t>
  </si>
  <si>
    <t>Short-term treatment of reflux symptoms (e.g. heartburn, acid regurgitation) in adults.</t>
  </si>
  <si>
    <t>https://www.ema.europa.eu/en/medicines/human/EPAR/pantozol-control</t>
  </si>
  <si>
    <t>Somac Control</t>
  </si>
  <si>
    <t>EMEA/H/C/001098</t>
  </si>
  <si>
    <t>https://www.ema.europa.eu/en/medicines/human/EPAR/somac-control</t>
  </si>
  <si>
    <t>Controloc Control</t>
  </si>
  <si>
    <t>EMEA/H/C/001097</t>
  </si>
  <si>
    <t>https://www.ema.europa.eu/en/medicines/human/EPAR/controloc-control</t>
  </si>
  <si>
    <t>Elaprase</t>
  </si>
  <si>
    <t>Mucopolysaccharidosis II</t>
  </si>
  <si>
    <t>idursulfase</t>
  </si>
  <si>
    <t>EMEA/H/C/000700</t>
  </si>
  <si>
    <t>A16AB09</t>
  </si>
  <si>
    <t>Takeda Pharmaceuticals International AG Ireland Branch</t>
  </si>
  <si>
    <t xml:space="preserve">Other alimentary tract and metabolism products, </t>
  </si>
  <si>
    <t>Elaprase is indicated for the long-term treatment of patients with Hunter syndrome (mucopolysaccharidosis II, MPS II). Heterozygous females were not studied in the clinical trials.</t>
  </si>
  <si>
    <t>https://www.ema.europa.eu/en/medicines/human/EPAR/elaprase</t>
  </si>
  <si>
    <t>Trumenba</t>
  </si>
  <si>
    <t>meningococcal group b vaccine (recombinant, adsorbed)</t>
  </si>
  <si>
    <t>Neisseria meningitidis serogroup B fHbp (recombinant lipidated fHbp (factor H binding protein)) subfamily A; Neisseria meningitidis serogroup B fHbp (recombinant lipidated fHbp (factor H binding protein)) subfamily B</t>
  </si>
  <si>
    <t>EMEA/H/C/004051</t>
  </si>
  <si>
    <t>J07AH09</t>
  </si>
  <si>
    <t>Bacterial vaccines, Meningococcal vaccines</t>
  </si>
  <si>
    <t>Trumenba is indicated for active immunisation of individuals 10 years and older to prevent invasive meningococcal disease caused by Neisseria meningitidis serogroup B.The use of this vaccine should be in accordance with official recommendations.</t>
  </si>
  <si>
    <t>https://www.ema.europa.eu/en/medicines/human/EPAR/trumenba</t>
  </si>
  <si>
    <t>Halaven</t>
  </si>
  <si>
    <t>Breast Neoplasms;  Liposarcoma</t>
  </si>
  <si>
    <t>eribulin</t>
  </si>
  <si>
    <t>Eribulin</t>
  </si>
  <si>
    <t>EMEA/H/C/002084</t>
  </si>
  <si>
    <t>L01XX41</t>
  </si>
  <si>
    <t>Eisai GmbH</t>
  </si>
  <si>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</si>
  <si>
    <t>https://www.ema.europa.eu/en/medicines/human/EPAR/halaven</t>
  </si>
  <si>
    <t>Xolair</t>
  </si>
  <si>
    <t>Asthma;  Urticaria</t>
  </si>
  <si>
    <t>omalizumab</t>
  </si>
  <si>
    <t>EMEA/H/C/000606</t>
  </si>
  <si>
    <t>R03DX05</t>
  </si>
  <si>
    <t xml:space="preserve">Allergic asthmaXolair is indicated in adults, adolescents and children (6 to </t>
  </si>
  <si>
    <t>https://www.ema.europa.eu/en/medicines/human/EPAR/xolair</t>
  </si>
  <si>
    <t>Rubraca</t>
  </si>
  <si>
    <t>Ovarian Neoplasms</t>
  </si>
  <si>
    <t>rucaparib</t>
  </si>
  <si>
    <t>rucaparib camsylate</t>
  </si>
  <si>
    <t>EMEA/H/C/004272</t>
  </si>
  <si>
    <t>L01XX</t>
  </si>
  <si>
    <t>Clovis Oncology Ireland Limited</t>
  </si>
  <si>
    <t>Rubraca is indicated as monotherapy for the maintenance treatment of adult patients with platinum-sensitive relapsed high-grade epithelial ovarian, fallopian tube, or primary peritoneal cancer who are in response (complete or partial) to platinum-based chemotherapy.Rubraca is indicated as monotherapy treatment of adult patients with platinum 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t>
  </si>
  <si>
    <t>https://www.ema.europa.eu/en/medicines/human/EPAR/rubraca</t>
  </si>
  <si>
    <t>Tenofovir disoproxil Mylan</t>
  </si>
  <si>
    <t>tenofovir disoproxil</t>
  </si>
  <si>
    <t>EMEA/H/C/004049</t>
  </si>
  <si>
    <t>J05AF07</t>
  </si>
  <si>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</si>
  <si>
    <t>https://www.ema.europa.eu/en/medicines/human/EPAR/tenofovir-disoproxil-mylan</t>
  </si>
  <si>
    <t>Revestive</t>
  </si>
  <si>
    <t>Malabsorption Syndromes</t>
  </si>
  <si>
    <t>teduglutide</t>
  </si>
  <si>
    <t>EMEA/H/C/002345</t>
  </si>
  <si>
    <t>A16AX08</t>
  </si>
  <si>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</si>
  <si>
    <t>https://www.ema.europa.eu/en/medicines/human/EPAR/revestive</t>
  </si>
  <si>
    <t>Zessly</t>
  </si>
  <si>
    <t>Arthritis, Psoriatic;  Psoriasis;  Crohn Disease;  Arthritis, Rheumatoid;  Colitis, Ulcerative;  Spondylitis, Ankylosing</t>
  </si>
  <si>
    <t>EMEA/H/C/004647</t>
  </si>
  <si>
    <t>Treatment of rheumatoid arthritis, Crohn’s disease, ulcerative colitis, ankylosing spondylitis, psoriatic arthritis and psoriasis.</t>
  </si>
  <si>
    <t>https://www.ema.europa.eu/en/medicines/human/EPAR/zessly</t>
  </si>
  <si>
    <t>Keytruda</t>
  </si>
  <si>
    <t>Melanoma;  Hodgkin Disease;  Carcinoma, Renal Cell;  Carcinoma, Non-Small-Cell Lung;  Carcinoma, Transitional Cell;  Squamous Cell Carcinoma of Head and Neck;  Urologic Neoplasms;  Endometrial Neoplasms</t>
  </si>
  <si>
    <t>pembrolizumab</t>
  </si>
  <si>
    <t>Pembrolizumab</t>
  </si>
  <si>
    <t>EMEA/H/C/003820</t>
  </si>
  <si>
    <t>L01XC18, L01FF02</t>
  </si>
  <si>
    <t>MelanomaKeytruda as monotherapy is indicated for the treatment of advanced (unresectable or metastatic) melanoma in adults.Keytruda as monotherapy is indicated for the adjuvant treatment of adults with Stage III melanoma and lymph node involvement who have undergone complete resection (see section 5.1).Non‑small cell lung carcinoma (NSCLC)Keytruda as monotherapy is indicated for the first‑line treatment of metastatic non‑small cell lung carcinoma in adults whose tumours express PD‑L1 with a ≥ 50% tumour proportion score (TPS) with no EGFR or ALK positive tumour mutations.Keytruda, in combination with pemetrexed and platinum chemotherapy, is indicated for the first‑line treatment of metastatic non‑squamous non‑small cell lung carcinoma in adults whose tumours have no EGFR or ALK positive mutations.Keytruda, in combination with carboplatin and either paclitaxel or nab‑paclitaxel, is indicated for the first‑line treatment of metastatic squamous non‑small cell lung carcinoma in adults.Keytruda as monotherapy is indicated for the treatment of locally advanced or metastatic non‑small cell lung carcinoma in adults whose tumours express PD‑L1 with a ≥ 1% TPS and who have received at least one prior chemotherapy regimen. Patients with EGFR or ALK positive tumour mutations should also have received targeted therapy before receiving KEYTRUDA.Classical Hodgkin lymphoma (cHL)Keytruda 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 as monotherapy is indicated for the treatment of locally advanced or metastatic urothelial carcinoma in adults who have received prior platinum‑containing chemotherapy (see section 5.1).Keytruda as monotherapy is indicated for the treatment of locally advanced or metastatic urothelial carcinoma in adults who are not eligible for cisplatin‑containing chemotherapy and whose tumours express PD‑L1 with a combined positive score (CPS) ≥ 10 (see section 5.1).Head and neck squamous cell carcinoma (HNSCC)Keytruda, as monotherapy or in combination with platinum and 5‑fluorouracil (5‑FU) chemotherapy, is indicated for the first‑line treatment of metastatic or unresectable recurrent head and neck squamous cell carcinoma in adults whose tumours express PD‑L1 with a CPS ≥ 1 (see section 5.1).Keytruda as monotherapy is indicated for the treatment of recurrent or metastatic head and neck squamous cell carcinoma in adults whose tumours express PD‑L1 with a ≥ 50% TPS and progressing on or after platinum‑containing chemotherapy (see section 5.1).Renal cell carcinoma (RCC)Keytruda, in combination with axitinib, is indicated for the first‑line treatment of advanced renal cell carcinoma in adults (see section 5.1).KEYTRUDA, in combination with lenvatinib, is indicated for the first‑line treatment of advanced renal cell carcinoma in adults (see section 5.1).KEYTRUDA as monotherapy is indicated for the adjuvant treatment of adults with renal cell carcinoma at increased risk of recurrence following nephrectomy, or following nephrectomy and resection of metastatic lesions (for selection criteria, please see section 5.1).Colorectal cancer (CRC)Keytruda as monotherapy is indicated for the first‑line treatment of metastatic microsatellite instability‑high (MSI‑H) or mismatch repair deficient (dMMR) colorectal cancer in adults.MSI-H or dMMR cancerKEYTRUDA as monotherapy is indicated for the treatment of the following MSI H or dMMR tumours in adults with: - unresectable or metastatic colorectal cancer after previous fluoropyrimidine based combination therapy; - advanced or recurrent endometrial carcinoma, who have disease progression on or following prior treatment with a platinum containing therapy in any setting and who are not candidates for curative surgery or radiation; - 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patients with locally advanced unresectable or metastatic carcinoma of the oesophagus or HER-2 negative gastroesophageal junction adenocarcinoma in adults whose tumours express PD‑L1 with a CPS ≥ 10 (see section 5.1).Triple‑negative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 (see section 5.1).Keytruda, in combination with chemotherapy, is indicated for the treatment of locally recurrent unresectable or metastatic triple‑negative breast cancer in adults whose tumours express PD‑L1 with a CPS ≥ 10 and who have not received prior chemotherapy for metastatic disease (see section 5.1).Endometrial carcinoma (EC)KEYTRUDA, in combination with lenvatinib, is indicated for the treatment of advanced or recurrent endometrial carcinoma in adults who have disease progression on or following prior treatment with a platinum‑containing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 1.</t>
  </si>
  <si>
    <t>https://www.ema.europa.eu/en/medicines/human/EPAR/keytruda</t>
  </si>
  <si>
    <t>Pregabalin Mylan</t>
  </si>
  <si>
    <t>Anxiety Disorders;  Epilepsy</t>
  </si>
  <si>
    <t>pregabalin</t>
  </si>
  <si>
    <t>EMEA/H/C/004078</t>
  </si>
  <si>
    <t>N03AX16</t>
  </si>
  <si>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</si>
  <si>
    <t>https://www.ema.europa.eu/en/medicines/human/EPAR/pregabalin-mylan</t>
  </si>
  <si>
    <t>Otezla</t>
  </si>
  <si>
    <t>Arthritis, Psoriatic;  Psoriasis</t>
  </si>
  <si>
    <t>apremilast</t>
  </si>
  <si>
    <t>EMEA/H/C/003746</t>
  </si>
  <si>
    <t>L04AA32</t>
  </si>
  <si>
    <t>Amgen Europe BV</t>
  </si>
  <si>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</si>
  <si>
    <t>https://www.ema.europa.eu/en/medicines/human/EPAR/otezla</t>
  </si>
  <si>
    <t>Rasilez HCT</t>
  </si>
  <si>
    <t>Hypertension</t>
  </si>
  <si>
    <t>aliskiren, hydrochlorothiazide</t>
  </si>
  <si>
    <t>EMEA/H/C/000964</t>
  </si>
  <si>
    <t>Withdrawn</t>
  </si>
  <si>
    <t>C09XA52</t>
  </si>
  <si>
    <t>Noden Pharma DAC</t>
  </si>
  <si>
    <t>Agents acting on the renin-angiotensin system</t>
  </si>
  <si>
    <t>Treatment of essential hypertension in adults.Rasilez HCT is indicated in patients whose blood pressure is not adequately controlled on aliskiren or hydrochlorothiazide used alone.Rasilez HCT is indicated as substitution therapy in patients adequately controlled with aliskiren and hydrochlorothiazide, given concurrently, at the same dose level as in the combination.</t>
  </si>
  <si>
    <t>https://www.ema.europa.eu/en/medicines/human/EPAR/rasilez-hct</t>
  </si>
  <si>
    <t>Docetaxel Zentiva (previously Docetaxel Winthrop)</t>
  </si>
  <si>
    <t>Head and Neck Neoplasms;  Carcinoma, Non-Small-Cell Lung;  Adenocarcinoma;  Prostatic Neoplasms;  Stomach Neoplasms;  Breast Neoplasms</t>
  </si>
  <si>
    <t>docetaxel</t>
  </si>
  <si>
    <t>EMEA/H/C/000808</t>
  </si>
  <si>
    <t>L01CD02</t>
  </si>
  <si>
    <t>Zentiva k.s.</t>
  </si>
  <si>
    <t>Breast cancerDocetaxel Winthrop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Winthrop in combination with doxorubicin is indicated for the treatment of patients with locally advanced or metastatic breast cancer who have not previously received cytotoxic therapy for this condition.Docetaxel Winthrop monotherapy is indicated for the treatment of patients with locally advanced or metastatic breast cancer after failure of cytotoxic therapy. Previous chemotherapy should have included an anthracycline or an alkylating agent.Docetaxel Winthrop in combination with trastuzumab is indicated for the treatment of patients with metastatic breast cancer whose tumours overexpress HER2 and who previously have not received chemotherapy for metastatic disease.Docetaxel Winthrop in combination with capecitabine is indicated for the treatment of patients with locally advanced or metastatic breast cancer after failure of cytotoxic chemotherapy. Previous therapy should have included an anthracycline.Non-small-cell lung cancerDocetaxel Winthrop is indicated for the treatment of patients with locally advanced or metastatic non-small-cell lung cancer after failure of prior chemotherapy.Docetaxel Winthrop in combination with cisplatin is indicated for the treatment of patients with unresectable, locally advanced or metastatic non-small-cell lung cancer, in patients who have not previously received chemotherapy for this condition.Prostate cancerDocetaxel Winthrop in combination with prednisone or prednisolone is indicated for the treatment of patients with hormone-refractory metastatic prostate cancer.Gastric adenocarcinomaDocetaxel Winthrop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Winthrop in combination with cisplatin and 5-fluorouracil is indicated for the induction treatment of patients with locally advanced squamous cell carcinoma of the head and neck.</t>
  </si>
  <si>
    <t>https://www.ema.europa.eu/en/medicines/human/EPAR/docetaxel-zentiva-previously-docetaxel-winthrop</t>
  </si>
  <si>
    <t>Riltrava Aerosphere</t>
  </si>
  <si>
    <t>formoterol fumarate dihydrate, glycopyrronium, budesonide</t>
  </si>
  <si>
    <t>budesonide, formoterol fumarate dihydrate, glycopyrronium bromide</t>
  </si>
  <si>
    <t>EMEA/H/C/005311</t>
  </si>
  <si>
    <t>R03AL11</t>
  </si>
  <si>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</si>
  <si>
    <t>https://www.ema.europa.eu/en/medicines/human/EPAR/riltrava-aerosphere</t>
  </si>
  <si>
    <t>Trixeo Aerosphere</t>
  </si>
  <si>
    <t>formoterol, glycopyrronium bromide, budesonide</t>
  </si>
  <si>
    <t>formoterol fumarate dihydrate, glycopyrronium bromide, budesonide</t>
  </si>
  <si>
    <t>EMEA/H/C/004983</t>
  </si>
  <si>
    <t>R03AL</t>
  </si>
  <si>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</si>
  <si>
    <t>https://www.ema.europa.eu/en/medicines/human/EPAR/trixeo-aerosphere</t>
  </si>
  <si>
    <t>Breyanzi</t>
  </si>
  <si>
    <t>Lymphoma, Large B-Cell, Diffuse;  Lymphoma, Follicular;  Mediastinal Neoplasms</t>
  </si>
  <si>
    <t>lisocabtagene maraleucel</t>
  </si>
  <si>
    <t>CD19-directed genetically modified autologous cell-based product consisting of purified CD8+ T-cells (CD8+ cells), CD19-directed genetically modified autologous cell-based product consisting of purified CD4+ T cells (CD4+ cells)</t>
  </si>
  <si>
    <t>EMEA/H/C/004731</t>
  </si>
  <si>
    <t>L01</t>
  </si>
  <si>
    <t>Bristol-Myers Squibb Pharma EEIG</t>
  </si>
  <si>
    <t>Breyanzi is indicated for the treatment of adult patients with relapsed or refractory diffuse large B-cell lymphoma (DLBCL), primary mediastinal large B-cell lymphoma (PMBCL) and follicular lymphoma grade 3B (FL3B), after two or more lines of systemic therapy.</t>
  </si>
  <si>
    <t>https://www.ema.europa.eu/en/medicines/human/EPAR/breyanzi</t>
  </si>
  <si>
    <t>Cinryze</t>
  </si>
  <si>
    <t>Angioedemas, Hereditary</t>
  </si>
  <si>
    <t>C1 inhibitor (human)</t>
  </si>
  <si>
    <t>EMEA/H/C/001207</t>
  </si>
  <si>
    <t>B06AC01</t>
  </si>
  <si>
    <t>Takeda Manufacturing Austria AG</t>
  </si>
  <si>
    <t>Drugs used in hereditary angioedema, c1-inhibitor, plasma derived</t>
  </si>
  <si>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</si>
  <si>
    <t>https://www.ema.europa.eu/en/medicines/human/EPAR/cinryze</t>
  </si>
  <si>
    <t>Xospata</t>
  </si>
  <si>
    <t>Leukemia, Myeloid, Acute</t>
  </si>
  <si>
    <t>gilteritinib</t>
  </si>
  <si>
    <t>gilteritinib fumarate</t>
  </si>
  <si>
    <t>EMEA/H/C/004752</t>
  </si>
  <si>
    <t>L01EX13</t>
  </si>
  <si>
    <t>Xospata is indicated as monotherapy for the treatment of adult patients who have relapsed or refractory acute myeloid leukaemia (AML) with a FLT3 mutation.</t>
  </si>
  <si>
    <t>https://www.ema.europa.eu/en/medicines/human/EPAR/xospata</t>
  </si>
  <si>
    <t>MenQuadfi</t>
  </si>
  <si>
    <t>meningococcal group A, C, W-135 and Y conjugate vaccine</t>
  </si>
  <si>
    <t>Neisseria meningitidis group C polysaccharide conjugated to tetanus toxoid, Neisseria meningitidis group A polysaccharide conjugated to tetanus toxoid, Neisseria meningitidis group Y polysaccharide conjugated to tetanus toxoid, Neisseria meningitidis group W-135 polysaccharide conjugated to tetanus toxoid</t>
  </si>
  <si>
    <t>EMEA/H/C/005084</t>
  </si>
  <si>
    <t>Sanofi Pasteur</t>
  </si>
  <si>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</si>
  <si>
    <t>https://www.ema.europa.eu/en/medicines/human/EPAR/menquadfi</t>
  </si>
  <si>
    <t>Kymriah</t>
  </si>
  <si>
    <t>Precursor B-Cell Lymphoblastic Leukemia-Lymphoma;  Lymphoma, Large B-Cell, Diffuse</t>
  </si>
  <si>
    <t>tisagenlecleucel</t>
  </si>
  <si>
    <t>EMEA/H/C/004090</t>
  </si>
  <si>
    <t>L01XX71</t>
  </si>
  <si>
    <t>Kymriah is indicated for the treatment of:• Paediatric and young adult patients up to and including 25 years of age with B cell acute lymphoblastic leukaemia (ALL) that is refractory, in relapse post transplant or in second or later relapse.• Adult patients with relapsed or refractory diffuse large B cell lymphoma (DLBCL) after two or more lines of systemic therapy.• Adult patients with relapsed or refractory follicular lymphoma (FL) after two or more lines of systemic therapy.</t>
  </si>
  <si>
    <t>https://www.ema.europa.eu/en/medicines/human/EPAR/kymriah</t>
  </si>
  <si>
    <t>Apixaban Accord</t>
  </si>
  <si>
    <t>Venous Thromboembolism;  Stroke;  Arthroplasty</t>
  </si>
  <si>
    <t>apixaban</t>
  </si>
  <si>
    <t>Apixaban</t>
  </si>
  <si>
    <t>EMEA/H/C/005358</t>
  </si>
  <si>
    <t>B01AF02</t>
  </si>
  <si>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</si>
  <si>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https://www.ema.europa.eu/en/medicines/human/EPAR/apixaban-accord</t>
  </si>
  <si>
    <t>Duloxetine Zentiva</t>
  </si>
  <si>
    <t>Neuralgia;  Depressive Disorder, Major;  Anxiety Disorders;  Diabetes Mellitus</t>
  </si>
  <si>
    <t>duloxetine</t>
  </si>
  <si>
    <t>EMEA/H/C/003935</t>
  </si>
  <si>
    <t>N06AX21</t>
  </si>
  <si>
    <t>Zentiva, k.s.</t>
  </si>
  <si>
    <t>Other antidepressants</t>
  </si>
  <si>
    <t>Treatment depressive disorder, diabetic neuropathic pain, anxiety disorder.Duloxetine Zentiva is indicated in adults.</t>
  </si>
  <si>
    <t>https://www.ema.europa.eu/en/medicines/human/EPAR/duloxetine-zentiva</t>
  </si>
  <si>
    <t>Uplizna</t>
  </si>
  <si>
    <t>Neuromyelitis Optica</t>
  </si>
  <si>
    <t>inebilizumab</t>
  </si>
  <si>
    <t>Inebilizumab</t>
  </si>
  <si>
    <t>EMEA/H/C/005818</t>
  </si>
  <si>
    <t>Viela Bio</t>
  </si>
  <si>
    <t>Uplizna is indicated as monotherapy for the treatment of adult patients with neuromyelitis optica spectrum disorders (NMOSD) who are anti-aquaporin 4 immunoglobulin G (AQP4-IgG) seropositive (see section 5.1).</t>
  </si>
  <si>
    <t>https://www.ema.europa.eu/en/medicines/human/EPAR/uplizna</t>
  </si>
  <si>
    <t>Ondexxya</t>
  </si>
  <si>
    <t>Drug-Related Side Effects and Adverse Reactions</t>
  </si>
  <si>
    <t>andexanet alfa</t>
  </si>
  <si>
    <t>EMEA/H/C/004108</t>
  </si>
  <si>
    <t>V03AB</t>
  </si>
  <si>
    <t>Alexion Europe SAS</t>
  </si>
  <si>
    <t>For adult patients treated with a direct factor Xa (FXa) inhibitor (apixaban or rivaroxaban) when reversal of anticoagulation is needed due to life-threatening or uncontrolled bleeding.</t>
  </si>
  <si>
    <t>https://www.ema.europa.eu/en/medicines/human/EPAR/ondexxya</t>
  </si>
  <si>
    <t>PreHevbri</t>
  </si>
  <si>
    <t>Hepatitis B</t>
  </si>
  <si>
    <t>hepatitis B surface antigen</t>
  </si>
  <si>
    <t>EMEA/H/C/005466</t>
  </si>
  <si>
    <t>J07BC01</t>
  </si>
  <si>
    <t>PreHevbri is indicated for active immunisation against infection caused by all known subtypes of the hepatitis B virus in adults.It can be expected that hepatitis D will also be prevented by immunisation with PreHevbri as hepatitis D (caused by the delta agent) does not occur in the absence of hepatitis B infection.The use of PreHevbri should be in accordance with official recommendations.</t>
  </si>
  <si>
    <t>https://www.ema.europa.eu/en/medicines/human/EPAR/prehevbri</t>
  </si>
  <si>
    <t>Ayvakyt</t>
  </si>
  <si>
    <t>Gastrointestinal Stromal Tumors</t>
  </si>
  <si>
    <t>avapritinib</t>
  </si>
  <si>
    <t>EMEA/H/C/005208</t>
  </si>
  <si>
    <t>L01EX18</t>
  </si>
  <si>
    <t>Blueprint Medicines (Netherlands) B.V.</t>
  </si>
  <si>
    <t>Other antineoplastic agents, Protein kinase inhibitors</t>
  </si>
  <si>
    <t>Ayvakyt is indicated as monotherapy for the treatment of adult patients with unresectable or metastatic gastrointestinal stromal tumours (GIST) harbouring the platelet-derived growth factor receptor alpha (PDGFRA) D842V mutation.</t>
  </si>
  <si>
    <t>https://www.ema.europa.eu/en/medicines/human/EPAR/ayvakyt</t>
  </si>
  <si>
    <t>Padcev</t>
  </si>
  <si>
    <t>Carcinoma, Transitional Cell;  Urologic Neoplasms</t>
  </si>
  <si>
    <t>enfortumab vedotin</t>
  </si>
  <si>
    <t>Enfortumab vedotin</t>
  </si>
  <si>
    <t>EMEA/H/C/005392</t>
  </si>
  <si>
    <t>L01FX13</t>
  </si>
  <si>
    <t>Padcev as monotherapy is indicated for the treatment of adult patients with locally advanced or metastatic urothelial cancer who have previously received a platinum-containing chemotherapy and a programmed death receptor 1 or programmed death ligand 1 inhibitor.</t>
  </si>
  <si>
    <t>https://www.ema.europa.eu/en/medicines/human/EPAR/padcev</t>
  </si>
  <si>
    <t>Jakavi</t>
  </si>
  <si>
    <t>Myeloproliferative Disorders;  Polycythemia Vera;  Graft vs Host Disease</t>
  </si>
  <si>
    <t>ruxolitinib</t>
  </si>
  <si>
    <t>ruxolitinib (as phosphate)</t>
  </si>
  <si>
    <t>EMEA/H/C/002464</t>
  </si>
  <si>
    <t>L01EJ01</t>
  </si>
  <si>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</si>
  <si>
    <t>https://www.ema.europa.eu/en/medicines/human/EPAR/jakavi</t>
  </si>
  <si>
    <t>Alunbrig</t>
  </si>
  <si>
    <t>brigatinib</t>
  </si>
  <si>
    <t>EMEA/H/C/004248</t>
  </si>
  <si>
    <t>L01XE43</t>
  </si>
  <si>
    <t>Takeda Pharma A/S</t>
  </si>
  <si>
    <t>Alunbrig is indicated as monotherapy for the treatment of adult patients with anaplastic lymphoma kinase (ALK)‑positive advanced non‑small cell lung cancer (NSCLC) previously not treated with an ALK inhibitor.Alunbrig is indicated as monotherapy for the treatment of adult patients with anaplastic lymphoma kinase ALKpositive advanced NSCLC previously treated with crizotinib.</t>
  </si>
  <si>
    <t>https://www.ema.europa.eu/en/medicines/human/EPAR/alunbrig</t>
  </si>
  <si>
    <t>Efavirenz/Emtricitabine/Tenofovir disoproxil Zentiva</t>
  </si>
  <si>
    <t>efavirenz, emtricitabine, tenofovir disoproxil phosphate</t>
  </si>
  <si>
    <t>EMEA/H/C/004250</t>
  </si>
  <si>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</si>
  <si>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https://www.ema.europa.eu/en/medicines/human/EPAR/efavirenz-emtricitabine-tenofovir-disoproxil-zentiva</t>
  </si>
  <si>
    <t>Cometriq</t>
  </si>
  <si>
    <t>Thyroid Neoplasms</t>
  </si>
  <si>
    <t>EMEA/H/C/002640</t>
  </si>
  <si>
    <t>Treatment of adult patients with progressive, unresectable locally advanced or metastatic medullary thyroid carcinoma.</t>
  </si>
  <si>
    <t>https://www.ema.europa.eu/en/medicines/human/EPAR/cometriq</t>
  </si>
  <si>
    <t>Selincro</t>
  </si>
  <si>
    <t>Alcohol-Related Disorders</t>
  </si>
  <si>
    <t>nalmefene</t>
  </si>
  <si>
    <t>Nalmefene hydrochloride dihydrate</t>
  </si>
  <si>
    <t>EMEA/H/C/002583</t>
  </si>
  <si>
    <t>N07BB05</t>
  </si>
  <si>
    <t>H. Lundbeck A/S</t>
  </si>
  <si>
    <t>Drugs used in alcohol dependence</t>
  </si>
  <si>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</si>
  <si>
    <t>https://www.ema.europa.eu/en/medicines/human/EPAR/selincro</t>
  </si>
  <si>
    <t>Remsima</t>
  </si>
  <si>
    <t>Arthritis, Psoriatic;  Spondylitis, Ankylosing;  Colitis, Ulcerative;  Psoriasis;  Crohn Disease;  Arthritis, Rheumatoid</t>
  </si>
  <si>
    <t>EMEA/H/C/002576</t>
  </si>
  <si>
    <t>Rheumatoid arthritisRemsima,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diseaseRemsima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diseaseRemsima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</si>
  <si>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https://www.ema.europa.eu/en/medicines/human/EPAR/remsima</t>
  </si>
  <si>
    <t>Lumigan</t>
  </si>
  <si>
    <t>bimatoprost</t>
  </si>
  <si>
    <t>EMEA/H/C/000391</t>
  </si>
  <si>
    <t>S01EE03</t>
  </si>
  <si>
    <t>Prostaglandin analogues, Ophthalmologicals</t>
  </si>
  <si>
    <t>Reduction of elevated intraocular pressure in chronic open-angle glaucoma and ocular hypertension (as monotherapy or as adjunctive therapy to beta-blockers).</t>
  </si>
  <si>
    <t>https://www.ema.europa.eu/en/medicines/human/EPAR/lumigan</t>
  </si>
  <si>
    <t>Bimzelx</t>
  </si>
  <si>
    <t>Psoriasis</t>
  </si>
  <si>
    <t>bimekizumab</t>
  </si>
  <si>
    <t>Bimekizumab</t>
  </si>
  <si>
    <t>EMEA/H/C/005316</t>
  </si>
  <si>
    <t>L04AC</t>
  </si>
  <si>
    <t>UCB Pharma S.A.  </t>
  </si>
  <si>
    <t>Bimzelx is indicated for the treatment of moderate to severe plaque psoriasis in adults who are candidates for systemic therapy.</t>
  </si>
  <si>
    <t>https://www.ema.europa.eu/en/medicines/human/EPAR/bimzelx</t>
  </si>
  <si>
    <t>Leflunomide Zentiva (previously Leflunomide Winthrop)</t>
  </si>
  <si>
    <t>Arthritis, Rheumatoid;  Arthritis, Psoriatic</t>
  </si>
  <si>
    <t>leflunomide</t>
  </si>
  <si>
    <t>EMEA/H/C/001129</t>
  </si>
  <si>
    <t>L04AA13</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</si>
  <si>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</si>
  <si>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https://www.ema.europa.eu/en/medicines/human/EPAR/leflunomide-zentiva</t>
  </si>
  <si>
    <t>Deferasirox Mylan</t>
  </si>
  <si>
    <t>deferasirox</t>
  </si>
  <si>
    <t>EMEA/H/C/005014</t>
  </si>
  <si>
    <t>V03AC03</t>
  </si>
  <si>
    <t>Iron chelating agents</t>
  </si>
  <si>
    <t>Deferasirox Mylan is indicated forthe treatment of chronic iron overload due to frequent blood transfusions (≥7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</si>
  <si>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https://www.ema.europa.eu/en/medicines/human/EPAR/deferasirox-mylan</t>
  </si>
  <si>
    <t>Leflunomide ratiopharm</t>
  </si>
  <si>
    <t>EMEA/H/C/002035</t>
  </si>
  <si>
    <t>https://www.ema.europa.eu/en/medicines/human/EPAR/leflunomide-ratiopharm</t>
  </si>
  <si>
    <t>Vimpat</t>
  </si>
  <si>
    <t>lacosamide</t>
  </si>
  <si>
    <t>EMEA/H/C/000863</t>
  </si>
  <si>
    <t>N03AX18</t>
  </si>
  <si>
    <t>UCB Pharma SA</t>
  </si>
  <si>
    <t>Vimpat is indicated as monotherapy and adjunctive therapy in the treatment of partial-onset seizures with or without secondary generalisation in adults, adolescents and children from 4 years of age with epilepsy.</t>
  </si>
  <si>
    <t>https://www.ema.europa.eu/en/medicines/human/EPAR/vimpat</t>
  </si>
  <si>
    <t>Cosentyx</t>
  </si>
  <si>
    <t>Arthritis, Psoriatic;  Psoriasis;  Spondylitis, Ankylosing</t>
  </si>
  <si>
    <t>secukinumab</t>
  </si>
  <si>
    <t>Secukinumab</t>
  </si>
  <si>
    <t>EMEA/H/C/003729</t>
  </si>
  <si>
    <t>L04AC10</t>
  </si>
  <si>
    <t>Plaque psoriasisCosentyx is indicated for the treatment of moderate to severe plaque psoriasis in adults who are candidates for systemic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non-steroidal anti-inflammatory drugs (NSAIDs).</t>
  </si>
  <si>
    <t>https://www.ema.europa.eu/en/medicines/human/EPAR/cosentyx</t>
  </si>
  <si>
    <t>Leflunomide medac</t>
  </si>
  <si>
    <t>EMEA/H/C/001227</t>
  </si>
  <si>
    <t>medac Gesellschaft für klinische Spezialpräparate mbH</t>
  </si>
  <si>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</si>
  <si>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https://www.ema.europa.eu/en/medicines/human/EPAR/leflunomide-medac</t>
  </si>
  <si>
    <t>Tobi Podhaler</t>
  </si>
  <si>
    <t>Cystic Fibrosis;  Respiratory Tract Infections</t>
  </si>
  <si>
    <t>tobramycin</t>
  </si>
  <si>
    <t>Tobramycin</t>
  </si>
  <si>
    <t>EMEA/H/C/002155</t>
  </si>
  <si>
    <t>J01GB01</t>
  </si>
  <si>
    <t xml:space="preserve">Antibacterials for systemic use, </t>
  </si>
  <si>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</si>
  <si>
    <t>https://www.ema.europa.eu/en/medicines/human/EPAR/tobi-podhaler</t>
  </si>
  <si>
    <t>Anagrelide Mylan</t>
  </si>
  <si>
    <t>Thrombocythemia, Essential</t>
  </si>
  <si>
    <t>anagrelide</t>
  </si>
  <si>
    <t>Anagrelide hydrochloride</t>
  </si>
  <si>
    <t>EMEA/H/C/004585</t>
  </si>
  <si>
    <t>L01XX35</t>
  </si>
  <si>
    <t>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10⁹/l ora history of thrombo-haemorrhagic events. </t>
  </si>
  <si>
    <t>https://www.ema.europa.eu/en/medicines/human/EPAR/anagrelide-mylan</t>
  </si>
  <si>
    <t>Arsenic trioxide Mylan</t>
  </si>
  <si>
    <t>Leukemia, Promyelocytic, Acute</t>
  </si>
  <si>
    <t>arsenic trioxide</t>
  </si>
  <si>
    <t>Arsenic trioxide</t>
  </si>
  <si>
    <t>EMEA/H/C/005235</t>
  </si>
  <si>
    <t>L01XX27</t>
  </si>
  <si>
    <t>Arsenic trioxide Mylan is indicated for induction of remission, and consolidation in adult patients with:- Newly diagnosed low to intermediate risk acute promyelocytic leukaemia (APL) (white blood cell count, ≤ 10 x 103/μl)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</si>
  <si>
    <t>https://www.ema.europa.eu/en/medicines/human/EPAR/arsenic-trioxide-mylan</t>
  </si>
  <si>
    <t>Ongentys</t>
  </si>
  <si>
    <t>Parkinson Disease</t>
  </si>
  <si>
    <t>opicapone</t>
  </si>
  <si>
    <t>EMEA/H/C/002790</t>
  </si>
  <si>
    <t>N04</t>
  </si>
  <si>
    <t>Bial - Portela  Cª, S.A.</t>
  </si>
  <si>
    <t>Anti-Parkinson drugs</t>
  </si>
  <si>
    <t>Ongentys is indicated as adjunctive therapy to preparations of levodopa/ DOPA decarboxylase inhibitors (DDCI) in adult patients with Parkinson’s disease and end-of-dose motor fluctuations who cannot be stabilised on those combinations.Ongentys is indicated as adjunctive therapy to preparations of levodopa/ DOPA decarboxylase inhibitors (DDCI) in adult patients with Parkinson’s disease and end-of-dose motor fluctuations who cannot be stabilised on those combinations.</t>
  </si>
  <si>
    <t>https://www.ema.europa.eu/en/medicines/human/EPAR/ongentys</t>
  </si>
  <si>
    <t>Voncento</t>
  </si>
  <si>
    <t>Hemophilia A;  von Willebrand Diseases</t>
  </si>
  <si>
    <t>human coagulation factor VIII / human von willebrand factor</t>
  </si>
  <si>
    <t>Human coagulation factor VIII, human von willebrand factor</t>
  </si>
  <si>
    <t>EMEA/H/C/002493</t>
  </si>
  <si>
    <t>B02BD06</t>
  </si>
  <si>
    <t xml:space="preserve">Blood coagulation factors, von Willebrand factor and coagulation factor VIII in combination, Antihemorrhagics, </t>
  </si>
  <si>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</si>
  <si>
    <t>https://www.ema.europa.eu/en/medicines/human/EPAR/voncento</t>
  </si>
  <si>
    <t>Abraxane</t>
  </si>
  <si>
    <t>Breast Neoplasms;  Pancreatic Neoplasms;  Carcinoma, Non-Small-Cell Lung</t>
  </si>
  <si>
    <t>paclitaxel</t>
  </si>
  <si>
    <t>EMEA/H/C/000778</t>
  </si>
  <si>
    <t>L01CD01</t>
  </si>
  <si>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</si>
  <si>
    <t>https://www.ema.europa.eu/en/medicines/human/EPAR/abraxane</t>
  </si>
  <si>
    <t>Dupixent</t>
  </si>
  <si>
    <t>Dermatitis, Atopic</t>
  </si>
  <si>
    <t>dupilumab</t>
  </si>
  <si>
    <t>EMEA/H/C/004390</t>
  </si>
  <si>
    <t>D11AH05</t>
  </si>
  <si>
    <t>sanofi-aventis groupe</t>
  </si>
  <si>
    <t>Agents for dermatitis, excluding corticosteroids</t>
  </si>
  <si>
    <t>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treatment.Atopic dermatitisAdults and adolescentsDupixent is indicated for the treatment of moderate-to-severe atopic dermatitis in adults and adolescents 12 years and older who are candidates for systemic therapy.Children 6 to 11 years of ageDupixent is indicated for the treatment of severe atopic dermatitis in children 6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treatment.Atopic dermatitisAdults and adolescentsDupixent is indicated for the treatment of moderate-to-severe atopic dermatitis in adults and adolescents 12 years and older who are candidates for systemic therapy.Children 6 to 11 years of ageDupixent is indicated for the treatment of severe atopic dermatitis in children 6 to 11 years old who are candidates for systemic therapy.Chronic rhinosinusitis with nasal polyposis(CRSwNP)Dupixent is indicated as an add-on therapy with intranasal corticosteroids for the treatment of adults with severe CRSwNP for whom therapy with systemic corticosteroids and/or surgery do not provide adequate disease control.</t>
  </si>
  <si>
    <t>https://www.ema.europa.eu/en/medicines/human/EPAR/dupixent</t>
  </si>
  <si>
    <t>Replagal</t>
  </si>
  <si>
    <t>Fabry Disease</t>
  </si>
  <si>
    <t>agalsidase alfa</t>
  </si>
  <si>
    <t>EMEA/H/C/000369</t>
  </si>
  <si>
    <t>A16AB03</t>
  </si>
  <si>
    <t>Replagal is indicated for long-term enzyme-replacement therapy in patients with a confirmed diagnosis of Fabry disease (α-galactosidase-A deficiency).</t>
  </si>
  <si>
    <t>https://www.ema.europa.eu/en/medicines/human/EPAR/replagal</t>
  </si>
  <si>
    <t>Ilumetri</t>
  </si>
  <si>
    <t>tildrakizumab</t>
  </si>
  <si>
    <t>EMEA/H/C/004514</t>
  </si>
  <si>
    <t>Almirall S.A</t>
  </si>
  <si>
    <t xml:space="preserve">Immunosuppressants, Interleukin inhibitors, </t>
  </si>
  <si>
    <t>Ilumetri is indicated for the treatment of adults with moderate to severe plaque psoriasis who are candidates for systemic therapy.</t>
  </si>
  <si>
    <t>https://www.ema.europa.eu/en/medicines/human/EPAR/ilumetri</t>
  </si>
  <si>
    <t>Zytiga</t>
  </si>
  <si>
    <t>abiraterone</t>
  </si>
  <si>
    <t>abiraterone acetate</t>
  </si>
  <si>
    <t>EMEA/H/C/002321</t>
  </si>
  <si>
    <t>L02BX03</t>
  </si>
  <si>
    <t>Janssen-Cilag International N.V.</t>
  </si>
  <si>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</si>
  <si>
    <t>https://www.ema.europa.eu/en/medicines/human/EPAR/zytiga</t>
  </si>
  <si>
    <t>Kalydeco</t>
  </si>
  <si>
    <t>ivacaftor</t>
  </si>
  <si>
    <t>EMEA/H/C/002494</t>
  </si>
  <si>
    <t>R07AX02</t>
  </si>
  <si>
    <t>Kalydeco tablets are indicated: - 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 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711+3A→G, S945L, S977F, R1070W, D1152H, 2789+5G→A, 3272 26A→G, and 3849+10kbC→T. - In a combination regimen with ivacaftor/tezacaftor/elexacaftor tablets for the treatment of adults, adolescents, and children aged 6 years and older with cystic fibrosis (CF) who have at least one F508del mutation in the CFTR gene (see section 5.1). 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 </t>
  </si>
  <si>
    <t>https://www.ema.europa.eu/en/medicines/human/EPAR/kalydeco</t>
  </si>
  <si>
    <t>SomaKit TOC</t>
  </si>
  <si>
    <t>Neuroendocrine Tumors;  Radionuclide Imaging</t>
  </si>
  <si>
    <t>edotreotide</t>
  </si>
  <si>
    <t>EMEA/H/C/004140</t>
  </si>
  <si>
    <t>V09IX</t>
  </si>
  <si>
    <t>Advanced Accelerator Applications</t>
  </si>
  <si>
    <t>Diagnostic radiopharmaceuticals</t>
  </si>
  <si>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</si>
  <si>
    <t>https://www.ema.europa.eu/en/medicines/human/EPAR/somakit-toc</t>
  </si>
  <si>
    <t>Axumin</t>
  </si>
  <si>
    <t>Prostatic Neoplasms;  Radionuclide Imaging</t>
  </si>
  <si>
    <t>fluciclovine (18F)</t>
  </si>
  <si>
    <t>Fluciclovine (18F)</t>
  </si>
  <si>
    <t>EMEA/H/C/004197</t>
  </si>
  <si>
    <t>V09IX12</t>
  </si>
  <si>
    <t>Blue Earth Diagnostics Ireland Ltd</t>
  </si>
  <si>
    <t>This medicinal product is for diagnostic use only.Axumin is indicated for Positron Emission Tomography (PET) imaging to detect recurrence of prostate cancer in adult men with a suspected recurrence based on elevated blood prostate specific antigen (PSA) levels after primary curative treatment.</t>
  </si>
  <si>
    <t>https://www.ema.europa.eu/en/medicines/human/EPAR/axumin</t>
  </si>
  <si>
    <t>Comirnaty</t>
  </si>
  <si>
    <t>Tozinameran, COVID-19 mRNA Vaccine (nucleoside modified)</t>
  </si>
  <si>
    <t>Single-stranded, 5’-capped messenger RNA produced using a cell-free in vitro transcription from the corresponding DNA templates, encoding the viral spike (S) protein of SARS-CoV-2</t>
  </si>
  <si>
    <t>EMEA/H/C/005735</t>
  </si>
  <si>
    <t>J07BX</t>
  </si>
  <si>
    <t>BioNTech Manufacturing GmbH</t>
  </si>
  <si>
    <t>Comirnaty 10 micrograms/dose is indicated for active immunisation to prevent COVID-19 caused by SARS-CoV-2 virus, in children aged 5 to 11 years.The use of this vaccine should be in accordance with official recommendations.Comirnaty 30 micrograms/dose is indicated for active immunisation to prevent COVID-19 caused by SARS-CoV-2 virus, in individuals 12 years of age and older.The use of this vaccine should be in accordance with official recommendations.</t>
  </si>
  <si>
    <t>https://www.ema.europa.eu/en/medicines/human/EPAR/comirnaty</t>
  </si>
  <si>
    <t>Spikevax (previously COVID-19 Vaccine Moderna)</t>
  </si>
  <si>
    <t>elasomeran, COVID-19 mRNA vaccine (nucleoside-modified)</t>
  </si>
  <si>
    <t>CX-024414 (single-stranded, 5’-capped messenger RNA (mRNA) produced using a cell-free in vitro transcription from the corresponding DNA templates, encoding the viral spike (S) protein of SARS-CoV-2)</t>
  </si>
  <si>
    <t>EMEA/H/C/005791</t>
  </si>
  <si>
    <t>Moderna Biotech Spain, S.L.</t>
  </si>
  <si>
    <t>Spikevax is indicated for active immunisation to prevent COVID-19 caused by SARS-CoV-2 in individuals 6 years of age and older.The use of this vaccine should be in accordance with official recommendations.</t>
  </si>
  <si>
    <t>https://www.ema.europa.eu/en/medicines/human/EPAR/spikevax</t>
  </si>
  <si>
    <t>Nuvaxovid</t>
  </si>
  <si>
    <t>COVID-19 Vaccine (recombinant, adjuvanted)</t>
  </si>
  <si>
    <t>SARS-CoV-2 recombinant spike protein</t>
  </si>
  <si>
    <t>EMEA/H/C/005808</t>
  </si>
  <si>
    <t>Novavax CZ, a.s.</t>
  </si>
  <si>
    <t>Nuvaxovid is indicated for active immunisation to prevent COVID-19 caused by SARS-CoV-2 in individuals 18 years of age and older.</t>
  </si>
  <si>
    <t>https://www.ema.europa.eu/en/medicines/human/EPAR/nuvaxovid</t>
  </si>
  <si>
    <t>Bevespi Aerosphere</t>
  </si>
  <si>
    <t>glycopyrronium, formoterol fumarate dihydrate</t>
  </si>
  <si>
    <t>EMEA/H/C/004245</t>
  </si>
  <si>
    <t>R03AL07</t>
  </si>
  <si>
    <t>formoterol and glycopyrronium bromide</t>
  </si>
  <si>
    <t>Bevespi Aerosphere is indicated as a maintenance bronchodilator treatment to relieve symptoms in adult patients with chronic obstructive pulmonary disease (COPD).</t>
  </si>
  <si>
    <t>https://www.ema.europa.eu/en/medicines/human/EPAR/bevespi-aerosphere</t>
  </si>
  <si>
    <t>Hexacima</t>
  </si>
  <si>
    <t>Hepatitis B;  Tetanus;  Immunization;  Meningitis, Haemophilus;  Whooping Cough;  Poliomyelitis;  Diphtheria</t>
  </si>
  <si>
    <t>diphtheria, tetanus, pertussis (acellular, component), hepatitis B (rDNA), poliomyelitis (inactivated) and Haemophilus influenzae type b conjugate vaccine (adsorbed)</t>
  </si>
  <si>
    <t>hepatitis B surface antigen, Diphtheria toxoid, tetanus toxoid, Bordetella pertussis antigens Pertussis Toxoid Filamentous Haemagglutinin, poliovirus (inactivated) type 1 (Mahoney) type 2 (MEF-1) type 3 (Saukett), Haemophilus influenzae type b polysaccharide (Polyribosylribitol Phosphate) conjugated to Tetanus protein</t>
  </si>
  <si>
    <t>EMEA/H/C/002702</t>
  </si>
  <si>
    <t>J07CA09</t>
  </si>
  <si>
    <t>Vaccines, , Bacterial and viral vaccines, combined</t>
  </si>
  <si>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</si>
  <si>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https://www.ema.europa.eu/en/medicines/human/EPAR/hexacima</t>
  </si>
  <si>
    <t>ProQuad</t>
  </si>
  <si>
    <t>Chickenpox;  Rubella;  Measles;  Mumps;  Immunization</t>
  </si>
  <si>
    <t>measles, mumps, rubella and varicella vaccine (live)</t>
  </si>
  <si>
    <t>virus, live attenuated, measles, virus, live attenuated, mumps, virus, live attenuated, rubella, virus, live attenuated, varicella</t>
  </si>
  <si>
    <t>EMEA/H/C/000622</t>
  </si>
  <si>
    <t>J07BD54</t>
  </si>
  <si>
    <t>ProQuad is indicated for simultaneous vaccination against measles, mumps, rubella and varicella in individuals from 12 months of age.ProQuad can be administered to individuals from 9 months of age under special circumstances (e.g., to conform with national vaccination schedules, outbreak situations, or travel to a region with high prevalence of measles.</t>
  </si>
  <si>
    <t>https://www.ema.europa.eu/en/medicines/human/EPAR/proquad</t>
  </si>
  <si>
    <t>Hexyon</t>
  </si>
  <si>
    <t>filamentous haemagglutinin, Haemophilus influenzae type B polysaccharide (polyribosylribitol phosphate), hepatitis B surface antigen, pertussis toxoid, poliovirus (inactivated) type 1 (Mahoney strain) produced on Vero cells, poliovirus (inactivated) type 2 (MEF-1 strain) produced on Vero cells, poliovirus (inactivated) type 3 (Saukett strain) produced on Vero cells, tetanus protein, tetanus toxoid adsorbed on aluminium hydroxide, hydrated, Diphtheria toxoid</t>
  </si>
  <si>
    <t>EMEA/H/C/002796</t>
  </si>
  <si>
    <t>Sanofi Pasteur Europe</t>
  </si>
  <si>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</si>
  <si>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https://www.ema.europa.eu/en/medicines/human/EPAR/hexyon</t>
  </si>
  <si>
    <t>Aripiprazole Mylan Pharma (previously Aripiprazole Pharmathen)</t>
  </si>
  <si>
    <t>Schizophrenia;  Bipolar Disorder</t>
  </si>
  <si>
    <t>aripiprazole</t>
  </si>
  <si>
    <t>EMEA/H/C/003803</t>
  </si>
  <si>
    <t>N05AX12</t>
  </si>
  <si>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</si>
  <si>
    <t>https://www.ema.europa.eu/en/medicines/human/EPAR/aripiprazole-mylan-pharma</t>
  </si>
  <si>
    <t>Ozawade</t>
  </si>
  <si>
    <t>Sleep Apnea, Obstructive</t>
  </si>
  <si>
    <t>pitolisant</t>
  </si>
  <si>
    <t>EMEA/H/C/005117</t>
  </si>
  <si>
    <t>N07XX11</t>
  </si>
  <si>
    <t>Bioprojet Pharma</t>
  </si>
  <si>
    <t>Other nervous system drugs</t>
  </si>
  <si>
    <t>Ozawade is indicated to improve wakefulness and reduce excessive daytime sleepiness (EDS) in adult patients with obstructive sleep apnoea (OSA)</t>
  </si>
  <si>
    <t>https://www.ema.europa.eu/en/medicines/human/EPAR/ozawade</t>
  </si>
  <si>
    <t>Arsenic trioxide Accord</t>
  </si>
  <si>
    <t>EMEA/H/C/005175</t>
  </si>
  <si>
    <t>Arsenic trioxide is indicated for induction of remission, and consolidation in adult patients with:Newly diagnosed low-to-intermediate risk acute promyelocytic leukaemia (APL) (white blood cell count, ≤ 10 x 103/μl)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</si>
  <si>
    <t>https://www.ema.europa.eu/en/medicines/human/EPAR/arsenic-trioxide-accord</t>
  </si>
  <si>
    <t>Inflectra</t>
  </si>
  <si>
    <t>EMEA/H/C/002778</t>
  </si>
  <si>
    <t>Rheumatoid arthritisInflectra,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diseaseInflectra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diseaseInflectra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</si>
  <si>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https://www.ema.europa.eu/en/medicines/human/EPAR/inflectra</t>
  </si>
  <si>
    <t>Yervoy</t>
  </si>
  <si>
    <t>Melanoma;  Carcinoma, Renal Cell;  Carcinoma, Non-Small-Cell Lung;  Mesothelioma, Malignant;  Colorectal Neoplasms</t>
  </si>
  <si>
    <t>ipilimumab</t>
  </si>
  <si>
    <t>Ipilimumab</t>
  </si>
  <si>
    <t>EMEA/H/C/002213</t>
  </si>
  <si>
    <t>L01XC11</t>
  </si>
  <si>
    <t>MelanomaYERVOY as monotherapy is indicated for the treatment of advanced (unresectable or metastatic) melanoma in adults, and adolescents 12 years of age and older (see section 4.4).YERVOY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 1%.</t>
  </si>
  <si>
    <t>https://www.ema.europa.eu/en/medicines/human/EPAR/yervoy</t>
  </si>
  <si>
    <t>Galafold</t>
  </si>
  <si>
    <t>migalastat</t>
  </si>
  <si>
    <t>migalastat hydrochloride</t>
  </si>
  <si>
    <t>EMEA/H/C/004059</t>
  </si>
  <si>
    <t>A16AX</t>
  </si>
  <si>
    <t>Amicus Therapeutics Europe Limited</t>
  </si>
  <si>
    <t>Galafold is indicated for long-term treatment of adults and adolescents aged 16 years and older with a confirmed diagnosis of Fabry disease (α-galactosidase A deficiency) and who have an amenable mutation.</t>
  </si>
  <si>
    <t>https://www.ema.europa.eu/en/medicines/human/EPAR/galafold</t>
  </si>
  <si>
    <t>Tecentriq</t>
  </si>
  <si>
    <t>Carcinoma, Transitional Cell;  Carcinoma, Non-Small-Cell Lung;  Urologic Neoplasms;  Breast Neoplasms;  Small Cell Lung Carcinoma</t>
  </si>
  <si>
    <t>atezolizumab</t>
  </si>
  <si>
    <t>EMEA/H/C/004143</t>
  </si>
  <si>
    <t>L01XC32</t>
  </si>
  <si>
    <t>Urothelial carcinomaTecentriq as monotherapy is indicated for the treatment of adult patients with locally advanced or metastatic urothelial carcinoma (UC):- after prior platinum containing chemotherapy, or - who are considered cisplatin ineligible, and whose tumours have a PD-L1 expression ≥ 5% (see section 5.1).Non-small cell lung cancer 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 5% (see section 5.1).Non-small cell lung cancerTecentriq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</si>
  <si>
    <t>https://www.ema.europa.eu/en/medicines/human/EPAR/tecentriq</t>
  </si>
  <si>
    <t>Iclusig</t>
  </si>
  <si>
    <t>Leukemia, Myeloid;  Leukemia, Lymphoid</t>
  </si>
  <si>
    <t>ponatinib</t>
  </si>
  <si>
    <t>EMEA/H/C/002695</t>
  </si>
  <si>
    <t>L01EA05</t>
  </si>
  <si>
    <t>Incyte Biosciences Distribution B.V.</t>
  </si>
  <si>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</si>
  <si>
    <t>https://www.ema.europa.eu/en/medicines/human/EPAR/iclusig</t>
  </si>
  <si>
    <t>Taltz</t>
  </si>
  <si>
    <t>ixekizumab</t>
  </si>
  <si>
    <t>EMEA/H/C/003943</t>
  </si>
  <si>
    <t>Eli Lilly and Company (Ireland) Limited</t>
  </si>
  <si>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</si>
  <si>
    <t>https://www.ema.europa.eu/en/medicines/human/EPAR/taltz</t>
  </si>
  <si>
    <t>Apexxnar</t>
  </si>
  <si>
    <t>Pneumococcal Infections</t>
  </si>
  <si>
    <t>pneumococcal polysaccharide conjugate vaccine (20-valent, adsorbed)</t>
  </si>
  <si>
    <t>Pneumococcal polysaccharide serotype 1, Pneumococcal polysaccharide serotype 3, Pneumococcal polysaccharide serotype 4, Pneumococcal polysaccharide serotype 5, Pneumococcal polysaccharide serotype 6A, Pneumococcal polysaccharide serotype 6B, Pneumococcal polysaccharide serotype 7F, Pneumococcal polysaccharide serotype 8, Pneumococcal polysaccharide serotype 9V, Pneumococcal polysaccharide serotype 10A, Pneumococcal polysaccharide serotype 11A, Pneumococcal polysaccharide serotype 12F, Pneumococcal polysaccharide serotype 14, Pneumococcal polysaccharide serotype 15b, Pneumococcal polysaccharide serotype 18C, Pneumococcal polysaccharide serotype 19A, Pneumococcal polysaccharide serotype 19F, Pneumococcal polysaccharide serotype 22F, Pneumococcal polysaccharide serotype 23F, Pneumococcal polysaccharide serotype 33F</t>
  </si>
  <si>
    <t>EMEA/H/C/005451</t>
  </si>
  <si>
    <t>J07AL02</t>
  </si>
  <si>
    <t>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  </t>
  </si>
  <si>
    <t>https://www.ema.europa.eu/en/medicines/human/EPAR/apexxnar</t>
  </si>
  <si>
    <t>Rhokiinsa</t>
  </si>
  <si>
    <t>netarsudil</t>
  </si>
  <si>
    <t>Netarsudil</t>
  </si>
  <si>
    <t>EMEA/H/C/004583</t>
  </si>
  <si>
    <t>S01EX05</t>
  </si>
  <si>
    <t>Santen Oy</t>
  </si>
  <si>
    <t>Reduction of elevated intraocular pressure (IOP) in adult patients with primary open-angle glaucoma or ocular hypertension.</t>
  </si>
  <si>
    <t>https://www.ema.europa.eu/en/medicines/human/EPAR/rhokiinsa</t>
  </si>
  <si>
    <t>M-M-RVaxPro</t>
  </si>
  <si>
    <t>Rubella;  Mumps;  Immunization;  Measles</t>
  </si>
  <si>
    <t>measles, mumps and rubella vaccine (live)</t>
  </si>
  <si>
    <t>measles virus Enders’ Edmonston strain (live, attenuated), mumps virus Jeryl Lynn (level B) strain (live, attenuated), rubella virus Wistar RA 27/3 strain (live, attenuated)</t>
  </si>
  <si>
    <t>EMEA/H/C/000604</t>
  </si>
  <si>
    <t>J07BD52</t>
  </si>
  <si>
    <t>Merck Sharp &amp; Dohme B.V. </t>
  </si>
  <si>
    <t>M-M-RVaxPro is indicated for simultaneous vaccination against measles, mumps, and rubella in individuals 12 months or older.For use in measles outbreaks, or for post-exposure vaccination, or for use in previously unvaccinated children older than 12 months who are in contact with susceptible pregnant women, and persons likely to be susceptible to mumps and rubella.</t>
  </si>
  <si>
    <t>https://www.ema.europa.eu/en/medicines/human/EPAR/m-m-rvaxpro</t>
  </si>
  <si>
    <t>Nucala</t>
  </si>
  <si>
    <t>Asthma</t>
  </si>
  <si>
    <t>mepolizumab</t>
  </si>
  <si>
    <t>Mepolizumab</t>
  </si>
  <si>
    <t>EMEA/H/C/003860</t>
  </si>
  <si>
    <t>R03DX09</t>
  </si>
  <si>
    <t>GlaxoSmithKline Trading Services</t>
  </si>
  <si>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</si>
  <si>
    <t>https://www.ema.europa.eu/en/medicines/human/EPAR/nucala</t>
  </si>
  <si>
    <t>Kevzara</t>
  </si>
  <si>
    <t>sarilumab</t>
  </si>
  <si>
    <t>EMEA/H/C/004254</t>
  </si>
  <si>
    <t>L04AC14</t>
  </si>
  <si>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</si>
  <si>
    <t>https://www.ema.europa.eu/en/medicines/human/EPAR/kevzara</t>
  </si>
  <si>
    <t>Infanrix Hexa</t>
  </si>
  <si>
    <t>diphtheria (D), tetanus (T), pertussis (acellular, component) (Pa), hepatitis B (rDNA) (HBV), poliomyelitis (inactivated) (IPV) and Haemophilus influenzae type-b (Hib) conjugate vaccine (adsorbed)</t>
  </si>
  <si>
    <t>Diphtheria toxoid, tetanus toxoid, Bordetella pertussis antigens (pertussis toxoid, filamentous haemagglutinin, pertactin), hepatitis B surface antigen, poliovirus (inactivated) (type-1 (Mahoney strain), type-2 (MEF-1 strain), type-3 (Saukett strain)), Haemophilus influenzae type b polysaccharide</t>
  </si>
  <si>
    <t>EMEA/H/C/000296</t>
  </si>
  <si>
    <t>Infanrix Hexa is indicated for primary and booster vaccination of infants against diphtheria, tetanus, pertussis, hepatitis B, poliomyelitis and disease caused by Haemophilus influenzae type-b.</t>
  </si>
  <si>
    <t>https://www.ema.europa.eu/en/medicines/human/EPAR/infanrix-hexa</t>
  </si>
  <si>
    <t>Gardasil</t>
  </si>
  <si>
    <t>Papillomavirus Infections;  Uterine Cervical Dysplasia;  Condylomata Acuminata;  Immunization</t>
  </si>
  <si>
    <t>human papillomavirus vaccine [types 6, 11, 16, 18] (recombinant, adsorbed)</t>
  </si>
  <si>
    <t>human papillomavirus type 6 L1 protein, human papillomavirus type 11 L1 protein, human papillomavirus type 16 L1 protein, human papillomavirus type 18 L1 protein</t>
  </si>
  <si>
    <t>EMEA/H/C/000703</t>
  </si>
  <si>
    <t>J07BM01</t>
  </si>
  <si>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</si>
  <si>
    <t>https://www.ema.europa.eu/en/medicines/human/EPAR/gardasil</t>
  </si>
  <si>
    <t>Naglazyme</t>
  </si>
  <si>
    <t>Mucopolysaccharidosis VI</t>
  </si>
  <si>
    <t>galsulfase</t>
  </si>
  <si>
    <t>EMEA/H/C/000640</t>
  </si>
  <si>
    <t>A16AB</t>
  </si>
  <si>
    <t xml:space="preserve">Naglazyme is indicated for long-term enzyme-replacement therapy in patients with a confirmed diagnosis of mucopolysaccharidosis VI (MPS VI; N-acetylgalactosamine-4-sulfatase deficiency; Maroteaux-Lamy syndrome) (see section 5.1).As for all lysosomal genetic disorders, it is of primary importance, especially in severe forms, to initiate treatment as early as possible, before appearance of non-reversible clinical manifestations of the disease.A key issue is to treat young patients aged </t>
  </si>
  <si>
    <t>https://www.ema.europa.eu/en/medicines/human/EPAR/naglazyme</t>
  </si>
  <si>
    <t>Kyntheum</t>
  </si>
  <si>
    <t>brodalumab</t>
  </si>
  <si>
    <t>EMEA/H/C/003959</t>
  </si>
  <si>
    <t>L04AC12</t>
  </si>
  <si>
    <t>LEO Pharma A/S</t>
  </si>
  <si>
    <t>Kyntheum is indicated for the treatment of moderate to severe plaque psoriasis in adult patients who are candidates for systemic therapy.</t>
  </si>
  <si>
    <t>https://www.ema.europa.eu/en/medicines/human/EPAR/kyntheum</t>
  </si>
  <si>
    <t>Fampridine Accord</t>
  </si>
  <si>
    <t>fampridine</t>
  </si>
  <si>
    <t>Fampridine</t>
  </si>
  <si>
    <t>EMEA/H/C/005359</t>
  </si>
  <si>
    <t>N07XX07</t>
  </si>
  <si>
    <t>Fampridine Accord is indicated for the improvement of walking in adult patients with multiple sclerosis with walking disability (EDSS 4-7). </t>
  </si>
  <si>
    <t>https://www.ema.europa.eu/en/medicines/human/EPAR/fampridine-accord</t>
  </si>
  <si>
    <t>Rivastigmine Actavis</t>
  </si>
  <si>
    <t>Dementia;  Alzheimer Disease;  Parkinson Disease</t>
  </si>
  <si>
    <t>rivastigmine</t>
  </si>
  <si>
    <t>rivastigmine hydrogen tartrate</t>
  </si>
  <si>
    <t>EMEA/H/C/002036</t>
  </si>
  <si>
    <t>N06DA03</t>
  </si>
  <si>
    <t xml:space="preserve">Psychoanaleptics, </t>
  </si>
  <si>
    <t>Symptomatic treatment of mild to moderately severe Alzheimer's dementia.Symptomatic treatment of mild to moderately severe dementia in patients with idiopathic Parkinson's disease.</t>
  </si>
  <si>
    <t>https://www.ema.europa.eu/en/medicines/human/EPAR/rivastigmine-actavis</t>
  </si>
  <si>
    <t>Kengrexal</t>
  </si>
  <si>
    <t>Acute Coronary Syndrome;  Vascular Surgical Procedures</t>
  </si>
  <si>
    <t>cangrelor</t>
  </si>
  <si>
    <t>EMEA/H/C/003773</t>
  </si>
  <si>
    <t>Chiesi Farmaceutici S.p.A.</t>
  </si>
  <si>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</si>
  <si>
    <t>https://www.ema.europa.eu/en/medicines/human/EPAR/kengrexal</t>
  </si>
  <si>
    <t>Mavenclad</t>
  </si>
  <si>
    <t>cladribine</t>
  </si>
  <si>
    <t>Cladribine</t>
  </si>
  <si>
    <t>EMEA/H/C/004230</t>
  </si>
  <si>
    <t>L04AA40</t>
  </si>
  <si>
    <t>Merck Europe B.V.</t>
  </si>
  <si>
    <t>Treatment of adult patients with highly active relapsing multiple sclerosis (MS) as defined by clinical or imaging features.</t>
  </si>
  <si>
    <t>https://www.ema.europa.eu/en/medicines/human/EPAR/mavenclad</t>
  </si>
  <si>
    <t>Nexavar</t>
  </si>
  <si>
    <t>Carcinoma, Hepatocellular;  Carcinoma, Renal Cell</t>
  </si>
  <si>
    <t>sorafenib</t>
  </si>
  <si>
    <t>EMEA/H/C/000690</t>
  </si>
  <si>
    <t>L01EX02</t>
  </si>
  <si>
    <t>Bayer AG</t>
  </si>
  <si>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t>
  </si>
  <si>
    <t>https://www.ema.europa.eu/en/medicines/human/EPAR/nexavar</t>
  </si>
  <si>
    <t>Hemlibra</t>
  </si>
  <si>
    <t>emicizumab</t>
  </si>
  <si>
    <t>Emicizumab</t>
  </si>
  <si>
    <t>EMEA/H/C/004406</t>
  </si>
  <si>
    <t>Roche Registration Limited</t>
  </si>
  <si>
    <t>Hemlibra is indicated for routine prophylaxis of bleeding episodes in patients with haemophilia A with factor VIII inhibitors.Hemlibra can be used in all age groups.</t>
  </si>
  <si>
    <t>https://www.ema.europa.eu/en/medicines/human/EPAR/hemlibra</t>
  </si>
  <si>
    <t>Lutathera</t>
  </si>
  <si>
    <t>Neuroendocrine Tumors</t>
  </si>
  <si>
    <t>lutetium (177Lu) oxodotreotide</t>
  </si>
  <si>
    <t>EMEA/H/C/004123</t>
  </si>
  <si>
    <t>V10XX04</t>
  </si>
  <si>
    <t>Other therapeutic radiopharmaceuticals</t>
  </si>
  <si>
    <t>Lutathera is indicated for the treatment of unresectable or metastatic, progressive, well differentiated (G1 and G2), somatostatin receptor positive gastroenteropancreatic neuroendocrine tumours (GEP‑NETs) in adults.</t>
  </si>
  <si>
    <t>https://www.ema.europa.eu/en/medicines/human/EPAR/lutathera</t>
  </si>
  <si>
    <t>Gazyvaro</t>
  </si>
  <si>
    <t>Leukemia, Lymphocytic, Chronic, B-Cell</t>
  </si>
  <si>
    <t>obinutuzumab</t>
  </si>
  <si>
    <t>Obinutuzumab</t>
  </si>
  <si>
    <t>EMEA/H/C/002799</t>
  </si>
  <si>
    <t>L01XC15</t>
  </si>
  <si>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</si>
  <si>
    <t>https://www.ema.europa.eu/en/medicines/human/EPAR/gazyvaro</t>
  </si>
  <si>
    <t>Opdivo</t>
  </si>
  <si>
    <t>Melanoma;  Hodgkin Disease;  Carcinoma, Renal Cell;  Carcinoma, Non-Small-Cell Lung;  Carcinoma, Transitional Cell;  Squamous Cell Carcinoma of Head and Neck;  Urologic Neoplasms;  Mesothelioma;  Colorectal Neoplasms</t>
  </si>
  <si>
    <t>nivolumab</t>
  </si>
  <si>
    <t>EMEA/H/C/003985</t>
  </si>
  <si>
    <t>L01FF01</t>
  </si>
  <si>
    <t>MelanomaOpdivo as monotherapy or in combination with ipilimumab is indicated for the treatment of advanced (unresectable or metastatic) melanoma in adults.Relative to nivolumab monotherapy, an increase in progression free survival (PFS) and overall survival (OS) for the combination of nivolumab with ipilimumab is established only in patients with low tumour PD-L1 expression (see sections 4.4 and 5.1).Adjuvant treatment of melanomaOpdivo as monotherapy is indicated for the adjuvant treatment of adults with melanoma with involvement of lymph nodes or metastatic disease who have undergone complete resection (see section 5.1).Non-small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adults.Malignant pleural mesothelioma (MPM)Opdivo in combination with ipilimumab is indicated for the first-line treatment of adult patients with unresectable malignant pleural mesothelioma.Renal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 (see section 5.1).Opdivo in combination with cabozantinib is indicated for the first-line treatment of adult patients with advanced renal cell carcinoma (see section 5.1).Classical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 (see section 5.1).Urothelial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 1%, who are at high risk of recurrence after undergoing radical resection of MIUC (see section 5.1).Mismatch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 (see section 5.1).Oesophageal squamous cell carcinoma (OSCC)OPDIVO in combination with ipilimumab is indicated for the first-line treatment of adult patients with unresectable advanced, recurrent or metastatic oesophageal squamous cell carcinoma with tumour cell PD-L1 expression ≥ 1%.OPDIVO in combination with fluoropyrimidine- and platinum-based combination chemotherapy is indicated for the first-line treatment of adult patients with unresectable advanced, recurrent or metastatic oesophageal squamous cell carcinoma with tumour cell PD-L1 expression ≥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 (see section 5.1).Gastric, gastro‑oesophageal junction (GEJ) or oesophageal adenocarcinomaOPDIVO in combination with fluoropyrimidine- and platinum-based combination chemotherapy is indicated for the first‑line treatment of adult patients with HER2‑negative advanced or metastatic gastric, gastro‑oesophageal junction or oesophageal adenocarcinoma whose tumours express PD-L1 with a combined positive score (CPS) ≥ 5.</t>
  </si>
  <si>
    <t>https://www.ema.europa.eu/en/medicines/human/EPAR/opdivo</t>
  </si>
  <si>
    <t>Ritonavir Mylan</t>
  </si>
  <si>
    <t>ritonavir</t>
  </si>
  <si>
    <t>EMEA/H/C/004549</t>
  </si>
  <si>
    <t>J05AE03</t>
  </si>
  <si>
    <t>Mylan S.A.S</t>
  </si>
  <si>
    <t>Ritonavir is indicated in combination with other antiretroviral agents for the treatment of HIV 1 infected patients (adults and children of 2 years of age and older).</t>
  </si>
  <si>
    <t>https://www.ema.europa.eu/en/medicines/human/EPAR/ritonavir-mylan</t>
  </si>
  <si>
    <t>Vfend</t>
  </si>
  <si>
    <t>Candidiasis;  Mycoses;  Aspergillosis</t>
  </si>
  <si>
    <t>voriconazole</t>
  </si>
  <si>
    <t>EMEA/H/C/000387</t>
  </si>
  <si>
    <t>J02AC03</t>
  </si>
  <si>
    <t>Antimycotics for systemic use</t>
  </si>
  <si>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</si>
  <si>
    <t>https://www.ema.europa.eu/en/medicines/human/EPAR/vfend</t>
  </si>
  <si>
    <t>Lynparza</t>
  </si>
  <si>
    <t>olaparib</t>
  </si>
  <si>
    <t>Olaparib</t>
  </si>
  <si>
    <t>EMEA/H/C/003726</t>
  </si>
  <si>
    <t>L01XK01</t>
  </si>
  <si>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 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5.1).Patients with hormone receptor (HR)-positive breast cancer should also have progressed on or after prior endocrine therapy, or be considered unsuitable for endocrine therapy.Adenocarcinoma of the pancreasLynparza is indicated as 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 monotherapy for the treatment of adult patients with metastatic castration-resistant prostate cancer and BRCA1/2-mutations (germline and/or somatic) who have progressed following prior therapy that included a new hormonal agent.Lynparza is indicated as monotherapy for the maintenance treatment of adult patients with platinum sensitive relapsed BRCA mutated (germline and/or somatic) high grade serous epithelial ovarian, fallopian tube, or primary peritoneal cancer who are in response (complete response or partial response) to platinum based chemotherapy. </t>
  </si>
  <si>
    <t>https://www.ema.europa.eu/en/medicines/human/EPAR/lynparza</t>
  </si>
  <si>
    <t>Nerlynx</t>
  </si>
  <si>
    <t>neratinib</t>
  </si>
  <si>
    <t>EMEA/H/C/004030</t>
  </si>
  <si>
    <t>L01EH02</t>
  </si>
  <si>
    <t>Pierre Fabre Medicament</t>
  </si>
  <si>
    <t>Nerlynx is indicated for the extended adjuvant treatment of adult patients with early stage hormone receptor positive HER2-overexpressed/amplified breast cancer and who are less than one year from the completion of prior adjuvant trastuzumab based therapy.</t>
  </si>
  <si>
    <t>https://www.ema.europa.eu/en/medicines/human/EPAR/nerlynx</t>
  </si>
  <si>
    <t>Evusheld</t>
  </si>
  <si>
    <t>tixagevimab, cilgavimab</t>
  </si>
  <si>
    <t>EMEA/H/C/005788</t>
  </si>
  <si>
    <t>Prevention of COVID-19.</t>
  </si>
  <si>
    <t>https://www.ema.europa.eu/en/medicines/human/EPAR/evusheld</t>
  </si>
  <si>
    <t>Tepmetko</t>
  </si>
  <si>
    <t>tepotinib</t>
  </si>
  <si>
    <t>Tepotinib hydrochloride monohydrate</t>
  </si>
  <si>
    <t>EMEA/H/C/005524</t>
  </si>
  <si>
    <t>L01EX21</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</si>
  <si>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</si>
  <si>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https://www.ema.europa.eu/en/medicines/human/EPAR/tepmetko</t>
  </si>
  <si>
    <t>Pregabalin Zentiva k.s.</t>
  </si>
  <si>
    <t>Anxiety Disorders;  Neuralgia;  Epilepsy</t>
  </si>
  <si>
    <t>EMEA/H/C/004277</t>
  </si>
  <si>
    <t>Neuropathic painPregabalin Zentiva k.s. is indicated for the treatment of peripheral and central neuropathic pain in adults.EpilepsyPregabalin Zentiva k.s. is indicated as adjunctive therapy in adults with partial seizures with or without secondary generalisation.Generalised anxiety disorderPregabalin Zentiva k.s. is indicated for the treatment of generalised anxiety disorder (GAD) in adults.</t>
  </si>
  <si>
    <t>https://www.ema.europa.eu/en/medicines/human/EPAR/pregabalin-zentiva-ks</t>
  </si>
  <si>
    <t>Fampyra</t>
  </si>
  <si>
    <t>EMEA/H/C/002097</t>
  </si>
  <si>
    <t>Biogen Netherlands B.V. </t>
  </si>
  <si>
    <t>Fampyra is indicated for the improvement of walking in adult patients with multiple sclerosis with walking disability (Expanded Disability Status Scale 4-7).</t>
  </si>
  <si>
    <t>https://www.ema.europa.eu/en/medicines/human/EPAR/fampyra</t>
  </si>
  <si>
    <t>Mekinist</t>
  </si>
  <si>
    <t>Melanoma</t>
  </si>
  <si>
    <t>trametinib</t>
  </si>
  <si>
    <t>EMEA/H/C/002643</t>
  </si>
  <si>
    <t>L01EE01</t>
  </si>
  <si>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 </t>
  </si>
  <si>
    <t>https://www.ema.europa.eu/en/medicines/human/EPAR/mekinist</t>
  </si>
  <si>
    <t>Cervarix</t>
  </si>
  <si>
    <t>Papillomavirus Infections;  Uterine Cervical Dysplasia;  Immunization</t>
  </si>
  <si>
    <t>human papillomavirus vaccine [types 16, 18] (recombinant, adjuvanted, adsorbed)</t>
  </si>
  <si>
    <t>human papillomavirus1 type 16 L1 protein, human papillomavirus type 18 L1 protein</t>
  </si>
  <si>
    <t>EMEA/H/C/000721</t>
  </si>
  <si>
    <t>J07BM02</t>
  </si>
  <si>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</si>
  <si>
    <t>https://www.ema.europa.eu/en/medicines/human/EPAR/cervarix</t>
  </si>
  <si>
    <t>Emtricitabine/Tenofovir disoproxil Mylan</t>
  </si>
  <si>
    <t>emtricitabine, tenofovir disoproxil</t>
  </si>
  <si>
    <t>emtricitabine, tenofovir disoproxil maleate</t>
  </si>
  <si>
    <t>EMEA/H/C/004050</t>
  </si>
  <si>
    <t>J05AR03</t>
  </si>
  <si>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 </t>
  </si>
  <si>
    <t>https://www.ema.europa.eu/en/medicines/human/EPAR/emtricitabine-tenofovir-disoproxil-mylan</t>
  </si>
  <si>
    <t>Pregabalin Zentiva</t>
  </si>
  <si>
    <t>EMEA/H/C/003900</t>
  </si>
  <si>
    <t>Neuropathic painPregabalin Zentiva is indicated for the treatment of peripheral and central neuropathic pain in adults.EpilepsyPregabalin Zentiva is indicated as adjunctive therapy in adults with partial seizures with or without secondary generalisation.Generalised anxiety disorderPregabalin Zentiva is indicated for the treatment of generalised anxiety disorder (GAD) in adults.</t>
  </si>
  <si>
    <t>https://www.ema.europa.eu/en/medicines/human/EPAR/pregabalin-zentiva</t>
  </si>
  <si>
    <t>Leqvio</t>
  </si>
  <si>
    <t>Hypercholesterolemia;  Dyslipidemias</t>
  </si>
  <si>
    <t>inclisiran</t>
  </si>
  <si>
    <t>EMEA/H/C/005333</t>
  </si>
  <si>
    <t>C10AX</t>
  </si>
  <si>
    <t>Lipid modifying agents</t>
  </si>
  <si>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</si>
  <si>
    <t>https://www.ema.europa.eu/en/medicines/human/EPAR/leqvio</t>
  </si>
  <si>
    <t>Jyseleca</t>
  </si>
  <si>
    <t>filgotinib</t>
  </si>
  <si>
    <t>filgotinib maleate</t>
  </si>
  <si>
    <t>EMEA/H/C/005113</t>
  </si>
  <si>
    <t>Gilead Sciences Ireland UC, Galapagos NV</t>
  </si>
  <si>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 </t>
  </si>
  <si>
    <t>https://www.ema.europa.eu/en/medicines/human/EPAR/jyseleca</t>
  </si>
  <si>
    <t>Brukinsa</t>
  </si>
  <si>
    <t>Waldenstrom Macroglobulinemia</t>
  </si>
  <si>
    <t>zanubrutinib</t>
  </si>
  <si>
    <t>EMEA/H/C/004978</t>
  </si>
  <si>
    <t>BeiGene Ireland Ltd</t>
  </si>
  <si>
    <t>Brukinsa as monotherapy is indicated for the treatment of adult patients with Waldenström’s macroglobulinaemia (WM) who have received at least one prior therapy, or in first line treatment for patients unsuitable for chemo-immunotherapy.</t>
  </si>
  <si>
    <t>https://www.ema.europa.eu/en/medicines/human/EPAR/brukinsa</t>
  </si>
  <si>
    <t>Alimta</t>
  </si>
  <si>
    <t>Mesothelioma;  Carcinoma, Non-Small-Cell Lung</t>
  </si>
  <si>
    <t>pemetrexed</t>
  </si>
  <si>
    <t>EMEA/H/C/000564</t>
  </si>
  <si>
    <t>L01BA04</t>
  </si>
  <si>
    <t>Eli Lilly Nederland B.V.</t>
  </si>
  <si>
    <t>Malignant pleural mesotheliomaAlimta in combination with cisplatin is indicated for the treatment of chemotherapy-naïve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</si>
  <si>
    <t>https://www.ema.europa.eu/en/medicines/human/EPAR/alimta</t>
  </si>
  <si>
    <t>Vidaza</t>
  </si>
  <si>
    <t>Myelodysplastic Syndromes</t>
  </si>
  <si>
    <t>EMEA/H/C/000978</t>
  </si>
  <si>
    <t>Vidaza is indicated for the treatment of adult patients who are not eligible for haematopoietic stem cell transplantation (HSCT) with: 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</si>
  <si>
    <t>https://www.ema.europa.eu/en/medicines/human/EPAR/vidaza</t>
  </si>
  <si>
    <t>Vazkepa</t>
  </si>
  <si>
    <t>Dyslipidemias</t>
  </si>
  <si>
    <t>icosapent ethyl</t>
  </si>
  <si>
    <t>Icosapent ethyl</t>
  </si>
  <si>
    <t>EMEA/H/C/005398</t>
  </si>
  <si>
    <t>Amarin Pharmaceuticals Ireland Limited</t>
  </si>
  <si>
    <t>Indicated to reduce cardiovascular risk as an adjunct to statin therapy.</t>
  </si>
  <si>
    <t>https://www.ema.europa.eu/en/medicines/human/EPAR/vazkepa</t>
  </si>
  <si>
    <t>Ultomiris</t>
  </si>
  <si>
    <t>Hemoglobinuria, Paroxysmal</t>
  </si>
  <si>
    <t>ravulizumab</t>
  </si>
  <si>
    <t>EMEA/H/C/004954</t>
  </si>
  <si>
    <t>L04AA43</t>
  </si>
  <si>
    <t>Ultomiris is indicated in the treatment of adult and paediatric patients with a body weight of 10 kg or above with paroxysmal nocturnal haemoglobinuria (PNH):in patients with haemolysis with clinical symptom(s) indicative of high disease activity. in patients who are clinically stable after having been treated with eculizumab for at least the past 6 months (see section 5.1).Ultomiris is indicated in the treatment of patients with a body weight of 10 kg or above with atypical haemolytic uremic syndrome (aHUS) who are complement inhibitor treatment-naïve or have received eculizumab for at least 3 months and have evidence of response to eculizumab (see section 5.1). </t>
  </si>
  <si>
    <t>https://www.ema.europa.eu/en/medicines/human/EPAR/ultomiris</t>
  </si>
  <si>
    <t>Lydisilka</t>
  </si>
  <si>
    <t>Contraceptives, Oral</t>
  </si>
  <si>
    <t>estetrol, drospirenone</t>
  </si>
  <si>
    <t>estetrol monohydrate, drospirenone</t>
  </si>
  <si>
    <t>EMEA/H/C/005382</t>
  </si>
  <si>
    <t>G03</t>
  </si>
  <si>
    <t>Estetra SPRL</t>
  </si>
  <si>
    <t>Oral contraception.The decision to prescribe Lydisilka should take into consideration the individual woman’s current risk factors, particularly those for venous thromboembolism (VTE), and how the risk of VTE with Lydisilka compares with other combined hormonal contraceptives (CHCs) (see sections 4.3 and 4.4).</t>
  </si>
  <si>
    <t>https://www.ema.europa.eu/en/medicines/human/EPAR/lydisilka</t>
  </si>
  <si>
    <t>Imfinzi</t>
  </si>
  <si>
    <t>durvalumab</t>
  </si>
  <si>
    <t>EMEA/H/C/004771</t>
  </si>
  <si>
    <t>L01XC28</t>
  </si>
  <si>
    <t>Imfinzi as monotherapy is indicated for the treatment of locally advanced, unresectable non‑small cell lung cancer (NSCLC) in adults whose tumours express PD-L1 on ≥ 1% of tumour cells and whose disease has not progressed following platinum‑based chemoradiation therapy.</t>
  </si>
  <si>
    <t>https://www.ema.europa.eu/en/medicines/human/EPAR/imfinzi</t>
  </si>
  <si>
    <t>Enbrel</t>
  </si>
  <si>
    <t>Spondylitis, Ankylosing;  Arthritis, Juvenile Rheumatoid;  Arthritis, Psoriatic;  Psoriasis;  Arthritis, Rheumatoid</t>
  </si>
  <si>
    <t>etanercept</t>
  </si>
  <si>
    <t>EMEA/H/C/000262</t>
  </si>
  <si>
    <t>L04AB01</t>
  </si>
  <si>
    <t>Rheumatoid arthritisEnbrel in combination with methotrexate is indicated for the treatment of moderate to severe active rheumatoid arthritis in adults when the response to disease-modifying antirheumatic drugs, including methotrexate (unless contraindicated), has been inadequate.Enbrel can be given as monotherapy in case of intolerance to methotrexate or when continued treatment with methotrexate is inappropriate.Enbrel is also indicated in the treatment of severe, active and progressive rheumatoid arthritis in adults not previously treated with methotrexate.Enbrel, alone or in combination with methotrexate, has been shown to reduce the rate of progression of joint damage as measured by X-ray and to improve physical function.Juvenile idiopathic arthritisTreatment of polyarthritis (rheumatoid-factor-positive or -negative) and extended oligoarthritis in children and adolescents from the age of two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therapy.Enbrel has not been studied in children aged less than two years.Psoriatic arthritisTreatment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Plaque psoriasis Treatment of adults with moderate to severe plaque psoriasis who failed to respond to, or who have a contraindication to, or are intolerant to other systemic therapy, including ciclosporin, methotrexate or psoralen and ultraviolet-A light (PUVA).Paediatric plaque psoriasis Treatment of chronic severe plaque psoriasis in children and adolescents from the age of six years who are inadequately controlled by, or are intolerant to, other systemic therapies or phototherapies.</t>
  </si>
  <si>
    <t>https://www.ema.europa.eu/en/medicines/human/EPAR/enbrel</t>
  </si>
  <si>
    <t>Paxlovid</t>
  </si>
  <si>
    <t>(1R,2S,5S)-N-((1S)-1-Cyano-2-((3S)-2-oxopyrrolidin-3-yl)ethyl)-3-((2S)-3,3-dimethyl-2-(2,2,2-trifluoroacetamido) butanoyl)-6,6-dimethyl-3-azabicyclo[3.1.0]hexane-2-carboxamide [PF-07321332], ritonavir</t>
  </si>
  <si>
    <t>EMEA/H/C/005973</t>
  </si>
  <si>
    <t>Not yet assigned</t>
  </si>
  <si>
    <t>Paxlovid is indicated for the treatment of coronavirus disease 2019 (COVID-19) in adults who do not require supplemental oxygen and who are at increased risk for progressing to severe COVID 19 (see section 5.1).</t>
  </si>
  <si>
    <t>https://www.ema.europa.eu/en/medicines/human/EPAR/paxlovid</t>
  </si>
  <si>
    <t>Drovelis</t>
  </si>
  <si>
    <t>drospirenone, estetrol monohydrate</t>
  </si>
  <si>
    <t>EMEA/H/C/005336</t>
  </si>
  <si>
    <t>Gedeon Richter Plc.</t>
  </si>
  <si>
    <t>oral contraceptive</t>
  </si>
  <si>
    <t>https://www.ema.europa.eu/en/medicines/human/EPAR/drovelis</t>
  </si>
  <si>
    <t>Byfavo</t>
  </si>
  <si>
    <t>Conscious Sedation</t>
  </si>
  <si>
    <t>remimazolam</t>
  </si>
  <si>
    <t>EMEA/H/C/005246</t>
  </si>
  <si>
    <t>N05CD</t>
  </si>
  <si>
    <t>PAION Netherlands B.V.</t>
  </si>
  <si>
    <t>Remimazolam is indicated in adults for procedural sedation.</t>
  </si>
  <si>
    <t>https://www.ema.europa.eu/en/medicines/human/EPAR/byfavo</t>
  </si>
  <si>
    <t>MabThera</t>
  </si>
  <si>
    <t>Lymphoma, Non-Hodgkin;  Arthritis, Rheumatoid;  Leukemia, Lymphocytic, Chronic, B-Cell</t>
  </si>
  <si>
    <t>EMEA/H/C/000165</t>
  </si>
  <si>
    <t>MabThera is indicated in adults for the following indications:Non‑Hodgkin’s lymphoma (NHL)MabThera is indicated for the treatment of previously untreated adult patients with stage III‑IV follicular lymphoma in combination with chemotherapy.MabThera maintenance therapy is indicated for the treatment of adult follicular lymphoma patients responding to induction therapy.MabThera monotherapy is indicated for treatment of adult patients with stage III‑IV follicular lymphoma who are chemoresistant or are in their second or subsequent relapse after chemotherapy.MabThera is indicated for the treatment of adult patients with CD20 positive diffuse large B cell non‑Hodgkin’s lymphoma in combination with CHOP (cyclophosphamide, doxorubicin, vincristine, prednisolone) chemotherapy.MabThera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therapies.MabThera has been shown to reduce the rate of progression of joint damage as measured by X‑ray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(Wegener’s) (GPA) and microscopic polyangiitis (MPA).MabThera, in combination with glucocorticoids, is indicated for the induction of remission in paediatric patients (aged ≥ 2 to &lt; 18 years old) with severe, active GPA (Wegener’s) and MPA.Pemphigus vulgarisMabThera is indicated for the treatment of patients with moderate to severe pemphigus vulgaris (PV).</t>
  </si>
  <si>
    <t>https://www.ema.europa.eu/en/medicines/human/EPAR/mabthera</t>
  </si>
  <si>
    <t>Poteligeo</t>
  </si>
  <si>
    <t>Sezary Syndrome;  Mycosis Fungoides</t>
  </si>
  <si>
    <t>mogamulizumab</t>
  </si>
  <si>
    <t>Mogamulizumab</t>
  </si>
  <si>
    <t>EMEA/H/C/004232</t>
  </si>
  <si>
    <t>L01XC25</t>
  </si>
  <si>
    <t>Poteligeo is indicated for the treatment of adult patients with mycosis fungoides (MF) or Sézary syndrome (SS) who have received at least one prior systemic therapy.</t>
  </si>
  <si>
    <t>https://www.ema.europa.eu/en/medicines/human/EPAR/poteligeo</t>
  </si>
  <si>
    <t>Hepcludex</t>
  </si>
  <si>
    <t>Hepatitis D, Chronic</t>
  </si>
  <si>
    <t>bulevirtide</t>
  </si>
  <si>
    <t>Bulevirtide acetate</t>
  </si>
  <si>
    <t>EMEA/H/C/004854</t>
  </si>
  <si>
    <t>Hepcludex is indicated for the treatment of chronic hepatitis delta virus (HDV) infection in plasma (or serum) HDV-RNA positive adult patients with compensated liver disease.</t>
  </si>
  <si>
    <t>https://www.ema.europa.eu/en/medicines/human/EPAR/hepcludex</t>
  </si>
  <si>
    <t>Revatio</t>
  </si>
  <si>
    <t>sildenafil</t>
  </si>
  <si>
    <t>EMEA/H/C/000638</t>
  </si>
  <si>
    <t>G04BE03</t>
  </si>
  <si>
    <t>Upjohn EESV</t>
  </si>
  <si>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</si>
  <si>
    <t>https://www.ema.europa.eu/en/medicines/human/EPAR/revatio</t>
  </si>
  <si>
    <t>Kapruvia</t>
  </si>
  <si>
    <t>Pruritus</t>
  </si>
  <si>
    <t>difelikefalin</t>
  </si>
  <si>
    <t>EMEA/H/C/005612</t>
  </si>
  <si>
    <t>V03AX</t>
  </si>
  <si>
    <t>Kapruvia is indicated for the treatment of moderate-to-severe pruritus associated with chronic kidney disease in adult patients on haemodialysis (see section 5.1).</t>
  </si>
  <si>
    <t>https://www.ema.europa.eu/en/medicines/human/EPAR/kapruvia</t>
  </si>
  <si>
    <t>Zavicefta</t>
  </si>
  <si>
    <t>Pneumonia, Bacterial;  Soft Tissue Infections;  Pneumonia;  Urinary Tract Infections;  Gram-Negative Bacterial Infections</t>
  </si>
  <si>
    <t>ceftazidime, avibactam</t>
  </si>
  <si>
    <t>avibactam sodium, ceftazidime pentahydrate</t>
  </si>
  <si>
    <t>EMEA/H/C/004027</t>
  </si>
  <si>
    <t>J01</t>
  </si>
  <si>
    <t>Pfizer Ireland Pharmaceuticals</t>
  </si>
  <si>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</si>
  <si>
    <t>https://www.ema.europa.eu/en/medicines/human/EPAR/zavicefta</t>
  </si>
  <si>
    <t>Pregabalin Mylan Pharma</t>
  </si>
  <si>
    <t>EMEA/H/C/003962</t>
  </si>
  <si>
    <t>Mylan S.A.S.</t>
  </si>
  <si>
    <t>EpilepsyPregabalin Mylan Pharma is indicated as adjunctive therapy in adults with partial seizures with or without secondary generalisation.Generalised Anxiety DisorderPregabalin Mylan Pharma is indicated for the treatment of Generalised Anxiety Disorder (GAD) in adults.</t>
  </si>
  <si>
    <t>https://www.ema.europa.eu/en/medicines/human/EPAR/pregabalin-mylan-pharma</t>
  </si>
  <si>
    <t>Brilique</t>
  </si>
  <si>
    <t>Peripheral Vascular Diseases;  Acute Coronary Syndrome</t>
  </si>
  <si>
    <t>ticagrelor</t>
  </si>
  <si>
    <t>EMEA/H/C/001241</t>
  </si>
  <si>
    <t>B01AC24</t>
  </si>
  <si>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</si>
  <si>
    <t>https://www.ema.europa.eu/en/medicines/human/EPAR/brilique</t>
  </si>
  <si>
    <t>Remicade</t>
  </si>
  <si>
    <t>Spondylitis, Ankylosing;  Arthritis, Rheumatoid;  Psoriasis;  Crohn Disease;  Arthritis, Psoriatic;  Colitis, Ulcerative</t>
  </si>
  <si>
    <t>EMEA/H/C/000240</t>
  </si>
  <si>
    <t>Janssen Biologics B.V. </t>
  </si>
  <si>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</si>
  <si>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https://www.ema.europa.eu/en/medicines/human/EPAR/remicade</t>
  </si>
  <si>
    <t>Sibnayal</t>
  </si>
  <si>
    <t>Acidosis, Renal Tubular</t>
  </si>
  <si>
    <t>potassium citrate, potassium hydrogen carbonate</t>
  </si>
  <si>
    <t>Potassium citrate monohydrated, Potassium hydrogen carbonate</t>
  </si>
  <si>
    <t>EMEA/H/C/005407</t>
  </si>
  <si>
    <t>A12BA30</t>
  </si>
  <si>
    <t>Advicenne S.A.</t>
  </si>
  <si>
    <t>Mineral supplements</t>
  </si>
  <si>
    <t>Sibnayal is indicated for the treatment of distal renal tubular acidosis (dRTA) in adults, adolescents and children aged one year and older.</t>
  </si>
  <si>
    <t>https://www.ema.europa.eu/en/medicines/human/EPAR/sibnayal</t>
  </si>
  <si>
    <t>Revolade</t>
  </si>
  <si>
    <t>Purpura, Thrombocytopenic, Idiopathic</t>
  </si>
  <si>
    <t>eltrombopag</t>
  </si>
  <si>
    <t>Eltrombopag</t>
  </si>
  <si>
    <t>EMEA/H/C/001110</t>
  </si>
  <si>
    <t>B02BX05</t>
  </si>
  <si>
    <t xml:space="preserve">Other systemic hemostatics, Antihemorrhagics, </t>
  </si>
  <si>
    <t>Revolade is indicated for chronic immune (idiopathic) thrombocytopenic purpura (ITP) patients aged 1 year and above who are refractory to other treatments (e.g. corticosteroids, immunoglobulins).Revolade is indicated in adult patients with chronic hepatitis C virus (HCV) infection for the treatment of thrombocytopenia, where the degree of thrombocytopenia is the main factor preventing the initiation or limiting the ability to maintain optimal interferon-based therapy.Revolade is indicated in adult patients with acquired severe aplastic anaemia (SAA) who were either refractory to prior immunosuppressive therapy or heavily pretreated and are unsuitable for haematopoietic stem cell transplantation.</t>
  </si>
  <si>
    <t>https://www.ema.europa.eu/en/medicines/human/EPAR/revolade</t>
  </si>
  <si>
    <t>Pandemic Influenza Vaccine H5N1 Baxter AG</t>
  </si>
  <si>
    <t>pandemic influenza vaccine (H5N1) (whole virion, inactivated, prepared in cell culture)</t>
  </si>
  <si>
    <t>influenza vaccine (whole virion, inactivated) containing antigen of: A/Vietnam/1203/2004 (H5N1)</t>
  </si>
  <si>
    <t>EMEA/H/C/001200</t>
  </si>
  <si>
    <t>J07BB01</t>
  </si>
  <si>
    <t>Ology Bioservices Ireland LTD</t>
  </si>
  <si>
    <t>https://www.ema.europa.eu/en/medicines/human/EPAR/pandemic-influenza-vaccine-h5n1-baxter-ag</t>
  </si>
  <si>
    <t>Bavencio</t>
  </si>
  <si>
    <t>avelumab</t>
  </si>
  <si>
    <t>EMEA/H/C/004338</t>
  </si>
  <si>
    <t>L01FF04</t>
  </si>
  <si>
    <t>Other antineoplastic agents, Monoclonal antibodies</t>
  </si>
  <si>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first‑line maintenance treatment of adult patients with locally advanced or metastatic urothelial carcinoma (UC) who are progression-free following platinum‑based chemotherapy.</t>
  </si>
  <si>
    <t>https://www.ema.europa.eu/en/medicines/human/EPAR/bavencio</t>
  </si>
  <si>
    <t>Gefitinib Mylan</t>
  </si>
  <si>
    <t>gefitinib</t>
  </si>
  <si>
    <t>EMEA/H/C/004826</t>
  </si>
  <si>
    <t>L01XE02</t>
  </si>
  <si>
    <t>Gefitinib Mylan is indicated as monotherapy for the treatment of adult patients with locally advanced or metastatic non‑small cell lung cancer (NSCLC) with activating mutations of EGFR‑TK.</t>
  </si>
  <si>
    <t>https://www.ema.europa.eu/en/medicines/human/EPAR/gefitinib-mylan</t>
  </si>
  <si>
    <t>Fycompa</t>
  </si>
  <si>
    <t>Epilepsies, Partial</t>
  </si>
  <si>
    <t>perampanel</t>
  </si>
  <si>
    <t>EMEA/H/C/002434</t>
  </si>
  <si>
    <t>N03AX22</t>
  </si>
  <si>
    <t>Antiepileptics, , Other antiepileptics</t>
  </si>
  <si>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</si>
  <si>
    <t>https://www.ema.europa.eu/en/medicines/human/EPAR/fycompa</t>
  </si>
  <si>
    <t>Arsenic trioxide medac</t>
  </si>
  <si>
    <t>EMEA/H/C/005218</t>
  </si>
  <si>
    <t>Arsenic trioxide medac is indicated for induction of remission, and consolidation in adult patients with:Newly diagnosed low-to-intermediate risk acute promyelocytic leukaemia (APL) (white blood cell count, ≤ 10 x 10³/μl) in combination with all-trans-retinoic acid (ATRA)Relapsed/refractory APL (previous treatment should have included a retinoid and chemotherapy) characterised by the presence of the t(15;17) translocation and/or the presence of the pro-myelocytic leukaemia/retinoic-acid-receptor-alpha (PML/RARα) gene.The response rate of other acute myelogenous leukaemia subtypes to arsenic trioxide has not been examined.</t>
  </si>
  <si>
    <t>https://www.ema.europa.eu/en/medicines/human/EPAR/arsenic-trioxide-medac</t>
  </si>
  <si>
    <t>RoActemra</t>
  </si>
  <si>
    <t>Arthritis, Rheumatoid;  Arthritis, Juvenile Rheumatoid;  Cytokine Release Syndrome;  Giant Cell Arteritis;  COVID-19 virus infection</t>
  </si>
  <si>
    <t>tocilizumab</t>
  </si>
  <si>
    <t>EMEA/H/C/000955</t>
  </si>
  <si>
    <t>L04AC07</t>
  </si>
  <si>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</si>
  <si>
    <t>https://www.ema.europa.eu/en/medicines/human/EPAR/roactemra</t>
  </si>
  <si>
    <t>Ofev</t>
  </si>
  <si>
    <t>Idiopathic Pulmonary Fibrosis</t>
  </si>
  <si>
    <t>nintedanib</t>
  </si>
  <si>
    <t>EMEA/H/C/003821</t>
  </si>
  <si>
    <t>Ofev is indicated in adults for the treatment of Idiopathic Pulmonary Fibrosis (IPF).</t>
  </si>
  <si>
    <t>https://www.ema.europa.eu/en/medicines/human/EPAR/ofev</t>
  </si>
  <si>
    <t>Ucedane</t>
  </si>
  <si>
    <t>Hyperammonemia;  Amino Acid Metabolism, Inborn Errors</t>
  </si>
  <si>
    <t>carglumic acid</t>
  </si>
  <si>
    <t>EMEA/H/C/004019</t>
  </si>
  <si>
    <t>A16AA05</t>
  </si>
  <si>
    <t>Eurocept International BV</t>
  </si>
  <si>
    <t>Ucedane is indicated in treatment of:hyperammonaemia due to N-acetylglutamate synthase primary deficiency;Hyperammonaemia due to isovaleric acidaemia;Hyperammonaemia due to methymalonic acidaemia;Hyperammonaemia due to propionic acidaemia. </t>
  </si>
  <si>
    <t>https://www.ema.europa.eu/en/medicines/human/EPAR/ucedane</t>
  </si>
  <si>
    <t>Voriconazole Accord</t>
  </si>
  <si>
    <t>Aspergillosis;  Candidiasis;  Mycoses</t>
  </si>
  <si>
    <t>EMEA/H/C/002669</t>
  </si>
  <si>
    <t>Antimycotics for systemic use, Triazole derivatives</t>
  </si>
  <si>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</si>
  <si>
    <t>https://www.ema.europa.eu/en/medicines/human/EPAR/voriconazole-accord</t>
  </si>
  <si>
    <t>Voriconazole Hikma (previously Voriconazole Hospira)</t>
  </si>
  <si>
    <t>Bacterial Infections and Mycoses;  Aspergillosis;  Candidiasis</t>
  </si>
  <si>
    <t>EMEA/H/C/003737</t>
  </si>
  <si>
    <t>Hikma Farmaceutica (Portugal) S.A.</t>
  </si>
  <si>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</si>
  <si>
    <t>https://www.ema.europa.eu/en/medicines/human/EPAR/voriconazole-hikma-previously-voriconazole-hospira</t>
  </si>
  <si>
    <t>Capecitabine Medac</t>
  </si>
  <si>
    <t>Colorectal Neoplasms</t>
  </si>
  <si>
    <t>capecitabine</t>
  </si>
  <si>
    <t>EMEA/H/C/002568</t>
  </si>
  <si>
    <t>L01BC06</t>
  </si>
  <si>
    <t>Capecitabine Medac is indicated for the adjuvant treatment of patients following surgery of stage-III (Dukes’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</si>
  <si>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https://www.ema.europa.eu/en/medicines/human/EPAR/capecitabine-medac</t>
  </si>
  <si>
    <t>Simbrinza</t>
  </si>
  <si>
    <t>Ocular Hypertension;  Glaucoma, Open-Angle</t>
  </si>
  <si>
    <t>brinzolamide, brimonidine tartrate</t>
  </si>
  <si>
    <t>EMEA/H/C/003698</t>
  </si>
  <si>
    <t>S01EC54</t>
  </si>
  <si>
    <t>Decrease of elevated intraocular pressure (IOP) in adult patients with open-angle glaucoma or ocular hypertension for whom monotherapy provides insufficient IOP reduction.</t>
  </si>
  <si>
    <t>https://www.ema.europa.eu/en/medicines/human/EPAR/simbrinza</t>
  </si>
  <si>
    <t>Zinplava</t>
  </si>
  <si>
    <t>Enterocolitis, Pseudomembranous</t>
  </si>
  <si>
    <t>bezlotoxumab</t>
  </si>
  <si>
    <t>EMEA/H/C/004136</t>
  </si>
  <si>
    <t>J06BB21</t>
  </si>
  <si>
    <t>Zinplava is indicated for the prevention of recurrence of Clostridium difficile infection (CDI) in adults at high risk for recurrence of CDI.</t>
  </si>
  <si>
    <t>https://www.ema.europa.eu/en/medicines/human/EPAR/zinplava</t>
  </si>
  <si>
    <t>Duloxetine Mylan</t>
  </si>
  <si>
    <t>Neuralgia;  Diabetic Neuropathies;  Depressive Disorder, Major;  Anxiety Disorders</t>
  </si>
  <si>
    <t>EMEA/H/C/003981</t>
  </si>
  <si>
    <t>Treatment of major depressive disorder;Treatment of diabetic peripheral neuropathic pain;Treatment of generalised anxiety disorder;Duloxetine Mylan is indicated in adults.</t>
  </si>
  <si>
    <t>https://www.ema.europa.eu/en/medicines/human/EPAR/duloxetine-mylan</t>
  </si>
  <si>
    <t>Vaxneuvance</t>
  </si>
  <si>
    <t>pneumococcal polysaccharide conjugate vaccine (adsorbed)</t>
  </si>
  <si>
    <t>EMEA/H/C/005477</t>
  </si>
  <si>
    <t>pneumococcus, purified polysaccharides antigen conjugated</t>
  </si>
  <si>
    <t>Vaxneuvance is indicated for active immunisation for the prevention of invasive disease and pneumonia caused by Streptococcus pneumoniae in individuals 18 years of age and older.See sections 4.4 and 5.1 for information on protection against specific pneumococcal serotypes.The use of Vaxneuvance should be in accordance with official recommendations.</t>
  </si>
  <si>
    <t>https://www.ema.europa.eu/en/medicines/human/EPAR/vaxneuvance</t>
  </si>
  <si>
    <t>Enhertu</t>
  </si>
  <si>
    <t>trastuzumab deruxtecan</t>
  </si>
  <si>
    <t>EMEA/H/C/005124</t>
  </si>
  <si>
    <t>L01XC</t>
  </si>
  <si>
    <t>Enhertu as monotherapy is indicated for the treatment of adult patients with unresectable or metastatic HER2 positive breast cancer who have received two or more prior anti HER2 based regimens.</t>
  </si>
  <si>
    <t>https://www.ema.europa.eu/en/medicines/human/EPAR/enhertu</t>
  </si>
  <si>
    <t>Kimmtrak</t>
  </si>
  <si>
    <t>Uveal Neoplasms</t>
  </si>
  <si>
    <t>tebentafusp</t>
  </si>
  <si>
    <t>EMEA/H/C/004929</t>
  </si>
  <si>
    <t>Immunocore Ireland Limited</t>
  </si>
  <si>
    <t>Kimmtrak is indicated as monotherapy for the treatment of human leukocyte antigen (HLA)-A*02:01-positive adult patients with unresectable or metastatic uveal melanoma.</t>
  </si>
  <si>
    <t>https://www.ema.europa.eu/en/medicines/human/EPAR/kimmtrak</t>
  </si>
  <si>
    <t>Pregabalin Pfizer</t>
  </si>
  <si>
    <t>EMEA/H/C/003880</t>
  </si>
  <si>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</si>
  <si>
    <t>https://www.ema.europa.eu/en/medicines/human/EPAR/pregabalin-pfizer</t>
  </si>
  <si>
    <t>Lyrica</t>
  </si>
  <si>
    <t>Epilepsy;  Anxiety Disorders;  Neuralgia</t>
  </si>
  <si>
    <t>EMEA/H/C/000546</t>
  </si>
  <si>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</si>
  <si>
    <t>https://www.ema.europa.eu/en/medicines/human/EPAR/lyrica</t>
  </si>
  <si>
    <t>NutropinAq</t>
  </si>
  <si>
    <t>Turner Syndrome;  Dwarfism, Pituitary</t>
  </si>
  <si>
    <t>somatropin</t>
  </si>
  <si>
    <t>EMEA/H/C/000315</t>
  </si>
  <si>
    <t>H01AC01</t>
  </si>
  <si>
    <t>Pituitary and hypothalamic hormones and analogues</t>
  </si>
  <si>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</si>
  <si>
    <t>https://www.ema.europa.eu/en/medicines/human/EPAR/nutropinaq</t>
  </si>
  <si>
    <t>Nustendi</t>
  </si>
  <si>
    <t>bempedoic acid, ezetimibe</t>
  </si>
  <si>
    <t>Bempedoic acid, Ezetimibe</t>
  </si>
  <si>
    <t>EMEA/H/C/004959</t>
  </si>
  <si>
    <t>C10B</t>
  </si>
  <si>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</si>
  <si>
    <t>https://www.ema.europa.eu/en/medicines/human/EPAR/nustendi</t>
  </si>
  <si>
    <t>Pregabalin Sandoz GmbH</t>
  </si>
  <si>
    <t>EMEA/H/C/004070</t>
  </si>
  <si>
    <t>EpilepsyPregabalin Sandoz GmbH is indicated as adjunctive therapy in adults with partial seizures with or without secondary generalisation.Generalised Anxiety DisorderPregabalin Sandoz GmbH is indicated for the treatment of Generalised Anxiety Disorder (GAD) in adults.</t>
  </si>
  <si>
    <t>https://www.ema.europa.eu/en/medicines/human/EPAR/pregabalin-sandoz-gmbh</t>
  </si>
  <si>
    <t>Sprycel</t>
  </si>
  <si>
    <t>EMEA/H/C/000709</t>
  </si>
  <si>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</si>
  <si>
    <t>https://www.ema.europa.eu/en/medicines/human/EPAR/sprycel</t>
  </si>
  <si>
    <t>Imlygic</t>
  </si>
  <si>
    <t>talimogene laherparepvec</t>
  </si>
  <si>
    <t>EMEA/H/C/002771</t>
  </si>
  <si>
    <t>L01XX51</t>
  </si>
  <si>
    <t>Imlygic is indicated for the treatment of adults with unresectable melanoma that is regionally or distantly metastatic (Stage IIIB, IIIC and IVM1a) with no bone, brain, lung or other visceral disease.</t>
  </si>
  <si>
    <t>https://www.ema.europa.eu/en/medicines/human/EPAR/imlygic</t>
  </si>
  <si>
    <t>Erelzi</t>
  </si>
  <si>
    <t>Arthritis, Psoriatic;  Psoriasis;  Arthritis, Juvenile Rheumatoid;  Arthritis, Rheumatoid;  Spondylitis, Ankylosing</t>
  </si>
  <si>
    <t>EMEA/H/C/004192</t>
  </si>
  <si>
    <t>Rheumatoid arthritisErelzi in combination with methotrexate is indicated for the treatment of moderate to severe active rheumatoid arthritis in adults when the response to disease‑modifying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</si>
  <si>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https://www.ema.europa.eu/en/medicines/human/EPAR/erelzi</t>
  </si>
  <si>
    <t>Pregabalin Accord</t>
  </si>
  <si>
    <t>EMEA/H/C/004024</t>
  </si>
  <si>
    <t>EpilepsyPregabalin Accord is indicated as adjunctive therapy in adults with partial seizures with or without secondary generalisation.Generalised Anxiety DisorderPregabalin Accord is indicated for the treatment of Generalised Anxiety Disorder (GAD) in adults.</t>
  </si>
  <si>
    <t>https://www.ema.europa.eu/en/medicines/human/EPAR/pregabalin-accord</t>
  </si>
  <si>
    <t>Maviret</t>
  </si>
  <si>
    <t>glecaprevir, pibrentasvir</t>
  </si>
  <si>
    <t>EMEA/H/C/004430</t>
  </si>
  <si>
    <t>J05AP57</t>
  </si>
  <si>
    <t>AbbVie Deutschland GmbH  Co. KG</t>
  </si>
  <si>
    <t>Maviret is indicated for the treatment of chronic hepatitis C virus (HCV) infection in adults and children aged 3 years and older.Maviret coated granules is indicated for the treatment of chronic hepatitis C virus (HCV) infection in children 3 years and older.</t>
  </si>
  <si>
    <t>https://www.ema.europa.eu/en/medicines/human/EPAR/maviret</t>
  </si>
  <si>
    <t>Verzenios</t>
  </si>
  <si>
    <t>abemaciclib</t>
  </si>
  <si>
    <t>EMEA/H/C/004302</t>
  </si>
  <si>
    <t>L01EF03</t>
  </si>
  <si>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</si>
  <si>
    <t>https://www.ema.europa.eu/en/medicines/human/EPAR/verzenios</t>
  </si>
  <si>
    <t>Nubeqa</t>
  </si>
  <si>
    <t>Prostatic Neoplasms, Castration-Resistant</t>
  </si>
  <si>
    <t>darolutamide</t>
  </si>
  <si>
    <t>EMEA/H/C/004790</t>
  </si>
  <si>
    <t>L02BB</t>
  </si>
  <si>
    <t>Nubeqa is indicated for the treatment of adult men with non metastatic castration resistant prostate cancer (nmCRPC) who are at risk of developing metastatic disease.</t>
  </si>
  <si>
    <t>https://www.ema.europa.eu/en/medicines/human/EPAR/nubeqa</t>
  </si>
  <si>
    <t>Memantine Merz</t>
  </si>
  <si>
    <t>Alzheimer Disease</t>
  </si>
  <si>
    <t>memantine hydrochloride</t>
  </si>
  <si>
    <t>EMEA/H/C/002711</t>
  </si>
  <si>
    <t>N06DX01</t>
  </si>
  <si>
    <t>Merz Pharmaceuticals GmbH  </t>
  </si>
  <si>
    <t>Other anti-dementia drugs</t>
  </si>
  <si>
    <t>Treatment of patients with moderate to severe Alzheimer’s disease.</t>
  </si>
  <si>
    <t>https://www.ema.europa.eu/en/medicines/human/EPAR/memantine-merz</t>
  </si>
  <si>
    <t>Entecavir Mylan</t>
  </si>
  <si>
    <t>entecavir</t>
  </si>
  <si>
    <t>entecavir monohydrate</t>
  </si>
  <si>
    <t>EMEA/H/C/004377</t>
  </si>
  <si>
    <t>J05AF10</t>
  </si>
  <si>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</si>
  <si>
    <t>https://www.ema.europa.eu/en/medicines/human/EPAR/entecavir-mylan</t>
  </si>
  <si>
    <t>Pregabalin Sandoz</t>
  </si>
  <si>
    <t>EMEA/H/C/004010</t>
  </si>
  <si>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</si>
  <si>
    <t>https://www.ema.europa.eu/en/medicines/human/EPAR/pregabalin-sandoz</t>
  </si>
  <si>
    <t>Sialanar</t>
  </si>
  <si>
    <t>Sialorrhea</t>
  </si>
  <si>
    <t>glycopyrronium</t>
  </si>
  <si>
    <t>glycopyrronium bromide</t>
  </si>
  <si>
    <t>EMEA/H/C/003883</t>
  </si>
  <si>
    <t>A03AB02</t>
  </si>
  <si>
    <t>Proveca Pharma Limited</t>
  </si>
  <si>
    <t>Drugs for functional gastrointestinal disorders</t>
  </si>
  <si>
    <t>Symptomatic treatment of severe sialorrhoea (chronic pathological drooling) in children and adolescents aged 3 years and older with chronic neurological disorders.</t>
  </si>
  <si>
    <t>https://www.ema.europa.eu/en/medicines/human/EPAR/sialanar</t>
  </si>
  <si>
    <t>Nulojix</t>
  </si>
  <si>
    <t>belatacept</t>
  </si>
  <si>
    <t>EMEA/H/C/002098</t>
  </si>
  <si>
    <t>L04AA28</t>
  </si>
  <si>
    <t>Nulojix, in combination with corticosteroids and a mycophenolic acid (MPA), is indicated for prophylaxis of graft rejection in adult recipients of a renal transplant. </t>
  </si>
  <si>
    <t>https://www.ema.europa.eu/en/medicines/human/EPAR/nulojix</t>
  </si>
  <si>
    <t>Oxbryta</t>
  </si>
  <si>
    <t>Anemia;  Anemia, Hemolytic;  Anemia, Sickle Cell</t>
  </si>
  <si>
    <t>Voxelotor</t>
  </si>
  <si>
    <t>EMEA/H/C/004869</t>
  </si>
  <si>
    <t>B06AX03</t>
  </si>
  <si>
    <t>Global Blood Therapeutics Netherlands B. V.</t>
  </si>
  <si>
    <t>Other hematological agents</t>
  </si>
  <si>
    <t>Oxbryta is indicated for the treatment of haemolytic anaemia due to sickle cell disease (SCD) in adults and paediatric patients 12 years of age and older as monotherapy or in combination with hydroxycarbamide.</t>
  </si>
  <si>
    <t>https://www.ema.europa.eu/en/medicines/human/EPAR/oxbryta</t>
  </si>
  <si>
    <t>Ngenla</t>
  </si>
  <si>
    <t>Growth and Development</t>
  </si>
  <si>
    <t>somatrogon</t>
  </si>
  <si>
    <t>EMEA/H/C/005633</t>
  </si>
  <si>
    <t>H01AC08</t>
  </si>
  <si>
    <t>PITUITARY AND HYPOTHALAMIC HORMONES AND ANALOGUES</t>
  </si>
  <si>
    <t>Indicated for the long-term treatment of paediatric patients with growth disturbance due to insufficient secretion of growth hormone</t>
  </si>
  <si>
    <t>https://www.ema.europa.eu/en/medicines/human/EPAR/ngenla</t>
  </si>
  <si>
    <t>Ervebo</t>
  </si>
  <si>
    <t>Hemorrhagic Fever, Ebola</t>
  </si>
  <si>
    <t>Ebola Zaire Vaccine (rVSV∆G-ZEBOV-GP, live)</t>
  </si>
  <si>
    <t>recombinant vesicular stomatitis virus (strain indiana) with a deletion of the envelope glycoprotein, replaced with the zaire ebolavirus (strain kikwit 1995) surface glycoprotein</t>
  </si>
  <si>
    <t>EMEA/H/C/004554</t>
  </si>
  <si>
    <t>Ervebo is indicated for active immunization of individuals 18 years of age or older to protect against Ebola Virus Disease (EVD) caused by Zaire Ebola virus.The use of Ervebo should be in accordance with official recommendations.</t>
  </si>
  <si>
    <t>https://www.ema.europa.eu/en/medicines/human/EPAR/ervebo</t>
  </si>
  <si>
    <t>Cinacalcet Mylan</t>
  </si>
  <si>
    <t>Hyperparathyroidism, Secondary;  Hypercalcemia</t>
  </si>
  <si>
    <t>cinacalcet</t>
  </si>
  <si>
    <t>cinacalcet hydrochloride</t>
  </si>
  <si>
    <t>EMEA/H/C/004014</t>
  </si>
  <si>
    <t>H05BX01</t>
  </si>
  <si>
    <t>Calcium homeostasis</t>
  </si>
  <si>
    <t>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 </t>
  </si>
  <si>
    <t>https://www.ema.europa.eu/en/medicines/human/EPAR/cinacalcet-mylan</t>
  </si>
  <si>
    <t>Eptifibatide Accord</t>
  </si>
  <si>
    <t>Myocardial Infarction</t>
  </si>
  <si>
    <t>eptifibatide</t>
  </si>
  <si>
    <t>EMEA/H/C/004104</t>
  </si>
  <si>
    <t>B01AC16</t>
  </si>
  <si>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</si>
  <si>
    <t>https://www.ema.europa.eu/en/medicines/human/EPAR/eptifibatide-accord</t>
  </si>
  <si>
    <t>Delstrigo</t>
  </si>
  <si>
    <t>doravirine, lamivudine, tenofovir disoproxil</t>
  </si>
  <si>
    <t>doravirine, lamivudine, tenofovir disoproxil fumarate</t>
  </si>
  <si>
    <t>EMEA/H/C/004746</t>
  </si>
  <si>
    <t>J05AR</t>
  </si>
  <si>
    <t>Antivirals for treatment of HIV infections, combinations</t>
  </si>
  <si>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</si>
  <si>
    <t>https://www.ema.europa.eu/en/medicines/human/EPAR/delstrigo</t>
  </si>
  <si>
    <t>Pifeltro</t>
  </si>
  <si>
    <t>doravirine</t>
  </si>
  <si>
    <t>EMEA/H/C/004747</t>
  </si>
  <si>
    <t>J05AG06</t>
  </si>
  <si>
    <t>Pifeltro is indicated, in combination with other antiretroviral medicinal products, for the treatment of adults, and adolescents aged 12 years and older weighing at least 35 kg infected with HIV 1 without past or present evidence of resistance to the NNRTI class.</t>
  </si>
  <si>
    <t>https://www.ema.europa.eu/en/medicines/human/EPAR/pifeltro</t>
  </si>
  <si>
    <t>Zostavax</t>
  </si>
  <si>
    <t>Herpes Zoster;  Immunization</t>
  </si>
  <si>
    <t>shingles (herpes zoster) vaccine (live)</t>
  </si>
  <si>
    <t>varicella-zoster virus (live, attenuated)</t>
  </si>
  <si>
    <t>EMEA/H/C/000674</t>
  </si>
  <si>
    <t>J07BK02</t>
  </si>
  <si>
    <t>Viral vaccines</t>
  </si>
  <si>
    <t>Zostavax is indicated for prevention of herpes zoster ('zoster' or shingles) and herpes-zoster-related post-herpetic neuralgia.Zostavax is indicated for immunisation of individuals 50 years of age or older.</t>
  </si>
  <si>
    <t>https://www.ema.europa.eu/en/medicines/human/EPAR/zostavax</t>
  </si>
  <si>
    <t>RotaTeq</t>
  </si>
  <si>
    <t>Immunization;  Rotavirus Infections</t>
  </si>
  <si>
    <t>rotavirus vaccine, live</t>
  </si>
  <si>
    <t>rotavirus serotype G1, serotype G2, serotype G3, serotype G4, serotype P1</t>
  </si>
  <si>
    <t>EMEA/H/C/000669</t>
  </si>
  <si>
    <t>J07BH02</t>
  </si>
  <si>
    <t xml:space="preserve">Viral vaccines, Vaccines, </t>
  </si>
  <si>
    <t>RotaTeq is indicated for the active immunisation of infants from the age of six weeks to 32 weeks for prevention of gastroenteritis due to rotavirus infection.RotaTeq is to be used on the basis of official recommendations.</t>
  </si>
  <si>
    <t>https://www.ema.europa.eu/en/medicines/human/EPAR/rotateq</t>
  </si>
  <si>
    <t>Imvanex</t>
  </si>
  <si>
    <t>Smallpox Vaccine</t>
  </si>
  <si>
    <t>smallpox vaccine (Live Modified Vaccinia Virus Ankara)</t>
  </si>
  <si>
    <t>modified vaccinia Ankara - Bavarian Nordic (MVA-BN) virus</t>
  </si>
  <si>
    <t>EMEA/H/C/002596</t>
  </si>
  <si>
    <t>Bavarian Nordic A/S</t>
  </si>
  <si>
    <t xml:space="preserve">Other viral vaccines, </t>
  </si>
  <si>
    <t>Active immunisation against smallpox infection and disease in adults.</t>
  </si>
  <si>
    <t>https://www.ema.europa.eu/en/medicines/human/EPAR/imvanex</t>
  </si>
  <si>
    <t>Truxima</t>
  </si>
  <si>
    <t>Lymphoma, Non-Hodgkin;  Arthritis, Rheumatoid;  Wegener Granulomatosis;  Leukemia, Lymphocytic, Chronic, B-Cell;  Microscopic Polyangiitis</t>
  </si>
  <si>
    <t>EMEA/H/C/004112</t>
  </si>
  <si>
    <t>L01FA01</t>
  </si>
  <si>
    <t>Truxima is indicated in adults for the following indications:Non-Hodgkin’s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(Wegener’s) (GPA) and microscopic polyangiitis (MPA).Pemphigus vulgarisTruxima is indicated for the treatment of patients with moderate to severe pemphigus vulgaris (PV).</t>
  </si>
  <si>
    <t>https://www.ema.europa.eu/en/medicines/human/EPAR/truxima</t>
  </si>
  <si>
    <t>Blitzima</t>
  </si>
  <si>
    <t>Lymphoma, Non-Hodgkin;  Leukemia, Lymphocytic, Chronic, B-Cell</t>
  </si>
  <si>
    <t>EMEA/H/C/004723</t>
  </si>
  <si>
    <t>Blitzima is indicated in adults for the following indications:Non-Hodgkin’s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</si>
  <si>
    <t>https://www.ema.europa.eu/en/medicines/human/EPAR/blitzima</t>
  </si>
  <si>
    <t>Dexmedetomidine Accord</t>
  </si>
  <si>
    <t>Premedication</t>
  </si>
  <si>
    <t>dexmedetomidine</t>
  </si>
  <si>
    <t>EMEA/H/C/005152</t>
  </si>
  <si>
    <t>N05CM18</t>
  </si>
  <si>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</si>
  <si>
    <t>https://www.ema.europa.eu/en/medicines/human/EPAR/dexmedetomidine-accord</t>
  </si>
  <si>
    <t>Ibandronic acid Accord</t>
  </si>
  <si>
    <t>Wounds and Injuries;  Breast Diseases;  Neoplastic Processes;  Calcium Metabolism Disorders;  Water-Electrolyte Imbalance</t>
  </si>
  <si>
    <t>ibandronic acid</t>
  </si>
  <si>
    <t>EMEA/H/C/002638</t>
  </si>
  <si>
    <t>M05BA06</t>
  </si>
  <si>
    <t>Drugs for treatment of bone diseases</t>
  </si>
  <si>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</si>
  <si>
    <t>https://www.ema.europa.eu/en/medicines/human/EPAR/ibandronic-acid-accord</t>
  </si>
  <si>
    <t>HBVaxPro</t>
  </si>
  <si>
    <t>Hepatitis B;  Immunization</t>
  </si>
  <si>
    <t>hepatitis B vaccine (recombinant DNA)</t>
  </si>
  <si>
    <t>hepatitis B, recombinant surface antigen</t>
  </si>
  <si>
    <t>EMEA/H/C/000373</t>
  </si>
  <si>
    <t>5 microgramsHBVaxPro is indicated for active immunisation against hepatitis-B-virus infection caused by all known subtypes in individuals from birth through 15 years of age considered at risk of exposure to hepatitis-B virus.The specific at-risk categories to be immunised are to be determined on the basis of the official recommendations.It can be expected that hepatitis D will also be prevented by immunisation with HBVaxPro as hepatitis D (caused by the delta agent) does not occur in the absence of hepatitis-B infection.10 microgramsHBVaxPro is indicated for active immunisation against hepatitis-B-virus infection caused by all known subtypes in individuals 16 years of age or more considered at risk of exposure to hepatitis-B virus.The specific at-risk categories to be immunised are to be determined on the basis of the official recommendations.It can be expected that hepatitis D will also be prevented by immunisation with HBVaxPro as hepatitis D (caused by the delta agent) does not occur in the absence of hepatitis-B infection.40 microgramsHBVaxPro is indicated for the active immunisation against hepatitis-B-virus infection caused by all known subtypes in predialysis and dialysis adult patients.It can be expected that hepatitis D will also be prevented by immunisation with HBVaxPro as hepatitis D (caused by the delta agent) does not occur in the absence of hepatitis B infection.</t>
  </si>
  <si>
    <t>https://www.ema.europa.eu/en/medicines/human/EPAR/hbvaxpro</t>
  </si>
  <si>
    <t>Emtricitabine/Tenofovir disoproxil Krka d.d.</t>
  </si>
  <si>
    <t>emtricitabine, tenofovir disoproxil succinate</t>
  </si>
  <si>
    <t>EMEA/H/C/004686</t>
  </si>
  <si>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</si>
  <si>
    <t>https://www.ema.europa.eu/en/medicines/human/EPAR/emtricitabine-tenofovir-disoproxil-krka-dd</t>
  </si>
  <si>
    <t>Byooviz</t>
  </si>
  <si>
    <t>Wet Macular Degeneration;  Macular Edema;  Diabetic Retinopathy;  Myopia, Degenerative</t>
  </si>
  <si>
    <t>ranibizumab</t>
  </si>
  <si>
    <t>EMEA/H/C/005545</t>
  </si>
  <si>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</si>
  <si>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https://www.ema.europa.eu/en/medicines/human/EPAR/byooviz</t>
  </si>
  <si>
    <t>Abevmy</t>
  </si>
  <si>
    <t>Colorectal Neoplasms;  Breast Neoplasms;  Ovarian Neoplasms;  Fallopian Tube Neoplasms;  Peritoneal Neoplasms;  Carcinoma, Non-Small-Cell Lung;  Carcinoma, Renal Cell;  Uterine Cervical Neoplasms</t>
  </si>
  <si>
    <t>EMEA/H/C/005327</t>
  </si>
  <si>
    <t>L01XC07</t>
  </si>
  <si>
    <t>Mylan IRE Healthcare Limited</t>
  </si>
  <si>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</si>
  <si>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https://www.ema.europa.eu/en/medicines/human/EPAR/abevmy</t>
  </si>
  <si>
    <t>Veterinary</t>
  </si>
  <si>
    <t>Purevax RCPCh FeLV</t>
  </si>
  <si>
    <t>vaccine against feline viral rhinotracheitis, feline calicivirosis, feline panleucopenia, feline leukeamia and feline Chlamydophila infections</t>
  </si>
  <si>
    <t>attenuated feline rhinotracheitis herpesvirus (FHV F2 strain), inactivated feline calicivirosis antigens (FCV 431 and G1 strains), attenuated feline panleucopenia virus (PLI IV), FeLV recombinant canarypox virus (vCP97), attenuated Chlamydophila felis (905 strain)</t>
  </si>
  <si>
    <t>EMEA/V/C/000085</t>
  </si>
  <si>
    <t>Boehringer Ingelheim Vetmedica GmbH</t>
  </si>
  <si>
    <t xml:space="preserve">Immunologicals for felidae, </t>
  </si>
  <si>
    <t>Active immunisation of cats aged 8 weeks and older:against feline viral rhinotracheitis to reduce clinical signs;against calicivirus infection to reduce clinical signs;against Chlamydophila felis infection to reduce clinical signs;against feline panleucopenia to prevent mortality and clinical signs;against leukaemia to prevent persistent viraemia and clinical signs of the related disease.Onsets of immunity are 1 week after primary vaccination course for rhinotracheitis, calicivirus, Chlamydophila felis and panleucopenia components, and 2 weeks after primary vaccination course for feline leukaemia component.The duration of immunity is one year after the last re-vaccination for the chlamydiosis and feline leukaemia components, and one year after primary vaccination course and three years after the last re-vaccination for the rhinotracheitis, calicivirosis and panleucopenia components.</t>
  </si>
  <si>
    <t>Cats</t>
  </si>
  <si>
    <t>QI06AJ05</t>
  </si>
  <si>
    <t>https://www.ema.europa.eu/en/medicines/veterinary/EPAR/purevax-rcpch-felv</t>
  </si>
  <si>
    <t>Toujeo (previously Optisulin)</t>
  </si>
  <si>
    <t>Diabetes Mellitus</t>
  </si>
  <si>
    <t>insulin glargine</t>
  </si>
  <si>
    <t>EMEA/H/C/000309</t>
  </si>
  <si>
    <t>A10AE04</t>
  </si>
  <si>
    <t>Sanofi-aventis Deutschland GmbH</t>
  </si>
  <si>
    <t>Treatment of diabetes mellitus in adults, adolescents and children from the age of 6 years.</t>
  </si>
  <si>
    <t>https://www.ema.europa.eu/en/medicines/human/EPAR/toujeo-previously-optisulin</t>
  </si>
  <si>
    <t>Rukobia</t>
  </si>
  <si>
    <t>fostemsavir</t>
  </si>
  <si>
    <t>fostemsavir trometamol</t>
  </si>
  <si>
    <t>EMEA/H/C/005011</t>
  </si>
  <si>
    <t>J05AX</t>
  </si>
  <si>
    <t>ViiV Healthcare B.V.</t>
  </si>
  <si>
    <t>Rukobia, in combination with other antiretrovirals, is indicated for the treatment of adults with multidrug resistant HIV-1 infection for whom it is otherwise not possible to construct a suppressive anti-viral regimen.</t>
  </si>
  <si>
    <t>https://www.ema.europa.eu/en/medicines/human/EPAR/rukobia</t>
  </si>
  <si>
    <t>Telzir</t>
  </si>
  <si>
    <t>fosamprenavir</t>
  </si>
  <si>
    <t>fosamprenavir calcium</t>
  </si>
  <si>
    <t>EMEA/H/C/000534</t>
  </si>
  <si>
    <t>J05AE07</t>
  </si>
  <si>
    <t>ViiV Healthcare BV</t>
  </si>
  <si>
    <t>Telzir in combination with low-dose ritonavir is indicated for the treatment of human-immunodeficiency-virus-type-1-infected adults, adolescents and children of six years and above in combination with other antiretroviral medicinal products.In moderately antiretroviral-experienced adults, Telzir in combination with low-dose ritonavir has not been shown to be as effective as lopinavir / ritonavir. No comparative studies have been undertaken in children or adolescents.In heavily pretreated patients, the use of Telzir in combination with low-dose ritonavir has not been sufficiently studied.In protease-inhibitor-experienced patients, the choice of Telzir should be based on individual viral resistance testing and treatment history.</t>
  </si>
  <si>
    <t>https://www.ema.europa.eu/en/medicines/human/EPAR/telzir</t>
  </si>
  <si>
    <t>Multaq</t>
  </si>
  <si>
    <t>Atrial Fibrillation</t>
  </si>
  <si>
    <t>dronedarone</t>
  </si>
  <si>
    <t>EMEA/H/C/001043</t>
  </si>
  <si>
    <t>C01BD07</t>
  </si>
  <si>
    <t>Cardiac therapy</t>
  </si>
  <si>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</si>
  <si>
    <t>https://www.ema.europa.eu/en/medicines/human/EPAR/multaq-0</t>
  </si>
  <si>
    <t>Minjuvi</t>
  </si>
  <si>
    <t>Lymphoma, Large B-Cell, Diffuse</t>
  </si>
  <si>
    <t>tafasitamab</t>
  </si>
  <si>
    <t>Tafasitamab</t>
  </si>
  <si>
    <t>EMEA/H/C/005436</t>
  </si>
  <si>
    <t>L01XC35</t>
  </si>
  <si>
    <t>Minjuvi is indicated in combination with lenalidomide followed by Minjuvi monotherapy for the treatment of adult patients with relapsed or refractory diffuse large B-cell lymphoma (DLBCL) who are not eligible for autologous stem cell transplant (ASCT).</t>
  </si>
  <si>
    <t>https://www.ema.europa.eu/en/medicines/human/EPAR/minjuvi</t>
  </si>
  <si>
    <t>Abilify</t>
  </si>
  <si>
    <t>EMEA/H/C/000471</t>
  </si>
  <si>
    <t>Otsuka Pharmaceutical Netherlands B.V.</t>
  </si>
  <si>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</si>
  <si>
    <t>https://www.ema.europa.eu/en/medicines/human/EPAR/abilify</t>
  </si>
  <si>
    <t>Cabazitaxel Accord</t>
  </si>
  <si>
    <t>cabazitaxel</t>
  </si>
  <si>
    <t>EMEA/H/C/005178</t>
  </si>
  <si>
    <t>L01CD04</t>
  </si>
  <si>
    <t>Treatment of patients with hormone refractory metastatic prostate cancer previously treated with a docetaxel-containing regimen.</t>
  </si>
  <si>
    <t>https://www.ema.europa.eu/en/medicines/human/EPAR/cabazitaxel-accord</t>
  </si>
  <si>
    <t>Xagrid</t>
  </si>
  <si>
    <t>Anagrelide</t>
  </si>
  <si>
    <t>EMEA/H/C/000480</t>
  </si>
  <si>
    <t>Shire Pharmaceuticals Ireland Limited</t>
  </si>
  <si>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</si>
  <si>
    <t>https://www.ema.europa.eu/en/medicines/human/EPAR/xagrid</t>
  </si>
  <si>
    <t>Nilemdo</t>
  </si>
  <si>
    <t>bempedoic acid</t>
  </si>
  <si>
    <t>Bempedoic acid</t>
  </si>
  <si>
    <t>EMEA/H/C/004958</t>
  </si>
  <si>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</si>
  <si>
    <t>https://www.ema.europa.eu/en/medicines/human/EPAR/nilemdo</t>
  </si>
  <si>
    <t>Palonosetron Hospira</t>
  </si>
  <si>
    <t>Nausea;  Vomiting;  Cancer</t>
  </si>
  <si>
    <t>palonosetron</t>
  </si>
  <si>
    <t>palonosetron hydrochloride</t>
  </si>
  <si>
    <t>EMEA/H/C/004069</t>
  </si>
  <si>
    <t>A04AA05</t>
  </si>
  <si>
    <t xml:space="preserve">Antiemetics and antinauseants, </t>
  </si>
  <si>
    <t>Palonosetron Hospira is indicated in adults for:the prevention of acute nausea and vomiting associated with highly emetogenic cancer chemotherapy;the prevention of nausea and vomiting associated with moderately emetogenic cancer chemotherapy.Palonosetron Hospira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</si>
  <si>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https://www.ema.europa.eu/en/medicines/human/EPAR/palonosetron-hospira</t>
  </si>
  <si>
    <t>Tagrisso</t>
  </si>
  <si>
    <t>osimertinib</t>
  </si>
  <si>
    <t>osimertinib mesilate</t>
  </si>
  <si>
    <t>EMEA/H/C/004124</t>
  </si>
  <si>
    <t>TAGRISSO as monotherapy is indicated for:-the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  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  </t>
  </si>
  <si>
    <t>https://www.ema.europa.eu/en/medicines/human/EPAR/tagrisso</t>
  </si>
  <si>
    <t>Insulin lispro Sanofi</t>
  </si>
  <si>
    <t>insulin lispro</t>
  </si>
  <si>
    <t>EMEA/H/C/004303</t>
  </si>
  <si>
    <t>A10AB04</t>
  </si>
  <si>
    <t>For the treatment of adults and children with diabetes mellitus who require insulin for the maintenance of normal glucose homeostasis. Insulin lispro Sanofi is also indicated for the initial stabilisation of diabetes mellitus.</t>
  </si>
  <si>
    <t>https://www.ema.europa.eu/en/medicines/human/EPAR/insulin-lispro-sanofi</t>
  </si>
  <si>
    <t>Quofenix</t>
  </si>
  <si>
    <t>Community-Acquired Infections</t>
  </si>
  <si>
    <t>delafloxacin</t>
  </si>
  <si>
    <t>delafloxacin meglumine</t>
  </si>
  <si>
    <t>EMEA/H/C/004860</t>
  </si>
  <si>
    <t>J01MA23</t>
  </si>
  <si>
    <t>A. Menarini Industrie Farmaceutiche Riunite s.r.l.</t>
  </si>
  <si>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</si>
  <si>
    <t>https://www.ema.europa.eu/en/medicines/human/EPAR/quofenix</t>
  </si>
  <si>
    <t>Febuxostat Krka</t>
  </si>
  <si>
    <t>Hyperuricemia;  Gout</t>
  </si>
  <si>
    <t>febuxostat</t>
  </si>
  <si>
    <t>EMEA/H/C/004773</t>
  </si>
  <si>
    <t>M04AA03</t>
  </si>
  <si>
    <t>Antigout preparations</t>
  </si>
  <si>
    <t>Febuxostat Krka is indicated for the treatment of chronic hyperuricaemia in conditions where urate deposition has already occurred (including a history, or presence of, tophus and/or gouty arthritis).Febuxostat Krka is indicated in adults.</t>
  </si>
  <si>
    <t>https://www.ema.europa.eu/en/medicines/human/EPAR/febuxostat-krka</t>
  </si>
  <si>
    <t>Purevax RCP FeLV</t>
  </si>
  <si>
    <t>Vaccine against feline viral rhinotracheitis, feline calicivirosis, feline panleucopenia and feline leukaemia</t>
  </si>
  <si>
    <t>attenuated feline rhinotracheitis herpesvirus (FHV F2 strain), inactivated feline calicivirosis antigens (FCV 431 and G1 strains), attenuated feline panleucopenia virus (PLI IV), FeLV recombinant canarypox virus (vCP97)</t>
  </si>
  <si>
    <t>EMEA/V/C/000089</t>
  </si>
  <si>
    <t>Active immunisation of cats aged 8 weeks and older:against feline viral rhinotracheitis to reduce clinical signs;against calicivirus infection to reduce clinical signs ;against feline panleucopenia to prevent mortality and clinical signs;against leukaemia to prevent persistent viraemia and clinical signs of the related disease.Onsets of immunity are 1 week after primary vaccination course for rhinotracheitis, calicivirus and panleucopenia components, and 2 weeks after primary vaccination course for feline leukaemia component.The duration of immunity is one year after the last re-vaccination for the feline leukaemia component, and one year after primary vaccination course and three years after the last re-vaccination for the rhinotracheitis, calicivirosis and panleucopenia components.</t>
  </si>
  <si>
    <t>QI06AH10</t>
  </si>
  <si>
    <t>https://www.ema.europa.eu/en/medicines/veterinary/EPAR/purevax-rcp-felv</t>
  </si>
  <si>
    <t>Abecma</t>
  </si>
  <si>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</si>
  <si>
    <t>idecabtagene vicleucel</t>
  </si>
  <si>
    <t>EMEA/H/C/004662</t>
  </si>
  <si>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</si>
  <si>
    <t>https://www.ema.europa.eu/en/medicines/human/EPAR/abecma</t>
  </si>
  <si>
    <t>Obizur</t>
  </si>
  <si>
    <t>susoctocog alfa</t>
  </si>
  <si>
    <t>EMEA/H/C/002792</t>
  </si>
  <si>
    <t>B02</t>
  </si>
  <si>
    <t>Baxalta Innovations GmbH</t>
  </si>
  <si>
    <t>Treatment of bleeding episodes in patients with acquired haemophilia caused by antibodies to Factor VIII. Obizur is indicated in adults.</t>
  </si>
  <si>
    <t>https://www.ema.europa.eu/en/medicines/human/EPAR/obizur</t>
  </si>
  <si>
    <t>Lorviqua</t>
  </si>
  <si>
    <t>lorlatinib</t>
  </si>
  <si>
    <t>Lorlatinib</t>
  </si>
  <si>
    <t>EMEA/H/C/004646</t>
  </si>
  <si>
    <t>L01ED05</t>
  </si>
  <si>
    <t>Lorviqua as monotherapy is indicated for the treatment of adult patients with anaplastic lymphoma kinase (ALK)‑positive advanced non‑small cell lung cancer (NSCLC) previously not treated with an ALK inhibitor.Lorviqua as monotherapy is indicated for the treatment of adult patients with ALK‑positive advanced NSCLC whose disease has progressed after:alectinib or ceritinib as the first ALK tyrosine kinase inhibitor (TKI) therapy; orcrizotinib and at least one other ALK TKI.</t>
  </si>
  <si>
    <t>https://www.ema.europa.eu/en/medicines/human/EPAR/lorviqua</t>
  </si>
  <si>
    <t>Irbesartan Hydrochlorothiazide Zentiva (previously Irbesartan Hydrochlorothiazide Winthrop)</t>
  </si>
  <si>
    <t>irbesartan, hydrochlorothiazide</t>
  </si>
  <si>
    <t>EMEA/H/C/000783</t>
  </si>
  <si>
    <t>C09DA04</t>
  </si>
  <si>
    <t>sanofi-aventis groupe </t>
  </si>
  <si>
    <t>Treatment of essential hypertension. This fixed-dose combination is indicated in adult patients whose blood pressure is not adequately controlled on irbesartan or hydrochlorothiazide alone.</t>
  </si>
  <si>
    <t>https://www.ema.europa.eu/en/medicines/human/EPAR/irbesartan-hydrochlorothiazide-zentiva-previously-irbesartan-hydrochlorothiazide-winthrop</t>
  </si>
  <si>
    <t>Purevax RCPCh</t>
  </si>
  <si>
    <t>vaccine against feline viral rhinotracheitis, feline calicivirosis, feline panleucopenia and feline Chlamydophila infections</t>
  </si>
  <si>
    <t>attenuated feline rhinotracheitis herpesvirus (FHV F2 strain), inactivated feline calicivirosis antigens (FCV 431 and G1 strains), attenuated Chlamydophila felis (905 strain), attenuated feline panleucopenia virus (PLI IV)</t>
  </si>
  <si>
    <t>EMEA/V/C/000088</t>
  </si>
  <si>
    <t>Active immunisation of cats aged eight weeks and older:• against feline viral rhinotracheitis to reduce clinical signs;• against calicivirus infection to reduce clinical signs;• against Chlamydophila felis infection to reduce clinical signs;• against feline panleucopenia to prevent mortality and clinical signs.Onsets of immunity have been demonstrated one week after primary vaccination course for rhinotracheitis, calicivirus, Chlamydophila felis and panleucopenia components.The duration of immunity is one year after the last re-vaccination for the chlamydiosis component, and oneyear after primary vaccination and three years after the last re-vaccination for the rhinotracheitis, calicivirosis and panleucopenia components.</t>
  </si>
  <si>
    <t>QI06AJ03</t>
  </si>
  <si>
    <t>https://www.ema.europa.eu/en/medicines/veterinary/EPAR/purevax-rcpch</t>
  </si>
  <si>
    <t>Purevax RCP</t>
  </si>
  <si>
    <t>vaccine against feline viral rhinotracheitis, feline calicivirosis and feline panleucopenia</t>
  </si>
  <si>
    <t>attenuated feline panleucopenia virus (PLI IV)</t>
  </si>
  <si>
    <t>EMEA/V/C/000090</t>
  </si>
  <si>
    <t>Active immunisation of cats aged eight weeks and older:against feline viral rhinotracheitis to reduce clinical signs;against calicivirus infection to reduce clinical signs;against feline panleucopenia to prevent mortality and clinical signs.Onset of immunity is one week after primary vaccination course The duration of immunity is one year after the primary vaccination course and three years after the last re-vaccination.</t>
  </si>
  <si>
    <t>QI06AH09</t>
  </si>
  <si>
    <t>https://www.ema.europa.eu/en/medicines/veterinary/EPAR/purevax-rcp</t>
  </si>
  <si>
    <t>Herzuma</t>
  </si>
  <si>
    <t>Stomach Neoplasms;  Breast Neoplasms</t>
  </si>
  <si>
    <t>trastuzumab</t>
  </si>
  <si>
    <t>EMEA/H/C/002575</t>
  </si>
  <si>
    <t>L01XC03</t>
  </si>
  <si>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</si>
  <si>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https://www.ema.europa.eu/en/medicines/human/EPAR/herzuma</t>
  </si>
  <si>
    <t>Daptomycin Hospira</t>
  </si>
  <si>
    <t>Soft Tissue Infections;  Skin Diseases, Bacterial</t>
  </si>
  <si>
    <t>daptomycin</t>
  </si>
  <si>
    <t>EMEA/H/C/004310</t>
  </si>
  <si>
    <t>J01XX09</t>
  </si>
  <si>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</si>
  <si>
    <t>https://www.ema.europa.eu/en/medicines/human/EPAR/daptomycin-hospira</t>
  </si>
  <si>
    <t>Dukoral</t>
  </si>
  <si>
    <t>Cholera;  Immunization</t>
  </si>
  <si>
    <t>cholera vaccine (inactivated, oral)</t>
  </si>
  <si>
    <t>recombinant cholera toxin B subunit, vibrio cholerae 01</t>
  </si>
  <si>
    <t>EMEA/H/C/000476</t>
  </si>
  <si>
    <t>J07AE01</t>
  </si>
  <si>
    <t>Valneva Sweden AB</t>
  </si>
  <si>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</si>
  <si>
    <t>https://www.ema.europa.eu/en/medicines/human/EPAR/dukoral</t>
  </si>
  <si>
    <t>Nimvastid</t>
  </si>
  <si>
    <t>EMEA/H/C/001029</t>
  </si>
  <si>
    <t>https://www.ema.europa.eu/en/medicines/human/EPAR/nimvastid</t>
  </si>
  <si>
    <t>Foclivia</t>
  </si>
  <si>
    <t>pandemic influenza vaccine (H5N1) (surface antigen, inactivated, adjuvanted)</t>
  </si>
  <si>
    <t>influenza virus surface antigens, inactivated: A/Viet Nam/1194/2004 (H5N1)</t>
  </si>
  <si>
    <t>EMEA/H/C/001208</t>
  </si>
  <si>
    <t>Seqirus S.r.l. </t>
  </si>
  <si>
    <t>Prophylaxis of influenza in an officially declared pandemic situation.Pandemic influenza vaccine should be used in accordance with official guidance.</t>
  </si>
  <si>
    <t>https://www.ema.europa.eu/en/medicines/human/EPAR/foclivia</t>
  </si>
  <si>
    <t>Emadine</t>
  </si>
  <si>
    <t>Conjunctivitis, Allergic</t>
  </si>
  <si>
    <t>emedastine</t>
  </si>
  <si>
    <t>emedastine difumarate</t>
  </si>
  <si>
    <t>EMEA/H/C/000223</t>
  </si>
  <si>
    <t>S01GX06</t>
  </si>
  <si>
    <t>Immedica Pharma AB</t>
  </si>
  <si>
    <t>Symptomatic treatment of seasonal allergic conjunctivitis.</t>
  </si>
  <si>
    <t>https://www.ema.europa.eu/en/medicines/human/EPAR/emadine</t>
  </si>
  <si>
    <t>Forxiga</t>
  </si>
  <si>
    <t>dapagliflozin</t>
  </si>
  <si>
    <t>dapagliflozin propanediol monohydrate</t>
  </si>
  <si>
    <t>EMEA/H/C/002322</t>
  </si>
  <si>
    <t>A10BK01</t>
  </si>
  <si>
    <t>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studied.Heart failureForxiga is indicated in adults for the treatment of symptomatic chronic heart failure with reduced ejection fraction.Chronic kidney diseaseForxiga is indicated in adults for the treatment of chronic kidney disease.</t>
  </si>
  <si>
    <t>https://www.ema.europa.eu/en/medicines/human/EPAR/forxiga</t>
  </si>
  <si>
    <t>Vaxelis</t>
  </si>
  <si>
    <t>Meningitis, Haemophilus;  Poliomyelitis;  Tetanus;  Diphtheria;  Whooping Cough;  Hepatitis B</t>
  </si>
  <si>
    <t>diphtheria, tetanus, pertussis (acellular, component), hepatitis B (rDNA), poliomyelitis (inactivated) and Haemophilus type b conjugate vaccine (adsorbed)</t>
  </si>
  <si>
    <t>Diphtheria toxoid, tetanus toxoid, Bordetella pertussis antigens: pertussis toxoid, filamentous haemagglutinin, pertactin, fimbriae Types 2 and 3, hepatitis B surface antigen produced in yeast cells, poliovirus (inactivated): type 1 (Mahoney), type 2 (MEF-1), type 3 (Saukett) produced in Vero cells/ Haemophilus influenzae type b polysaccharide (polyribosylribitol phosphate) conjugated to meningococcal protein.</t>
  </si>
  <si>
    <t>EMEA/H/C/003982</t>
  </si>
  <si>
    <t>MCM Vaccine B.V.</t>
  </si>
  <si>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</si>
  <si>
    <t>https://www.ema.europa.eu/en/medicines/human/EPAR/vaxelis</t>
  </si>
  <si>
    <t>Urorec</t>
  </si>
  <si>
    <t>Prostatic Hyperplasia</t>
  </si>
  <si>
    <t>silodosin</t>
  </si>
  <si>
    <t>EMEA/H/C/001092</t>
  </si>
  <si>
    <t>G04CA04</t>
  </si>
  <si>
    <t>Recordati Ireland Ltd</t>
  </si>
  <si>
    <t>Treatment of the signs and symptoms of benign prostatic hyperplasia (BPH).</t>
  </si>
  <si>
    <t>https://www.ema.europa.eu/en/medicines/human/EPAR/urorec</t>
  </si>
  <si>
    <t>Ryeqo</t>
  </si>
  <si>
    <t>Leiomyoma</t>
  </si>
  <si>
    <t>relugolix, estradiol, norethisterone acetate</t>
  </si>
  <si>
    <t>Relugolix, norethisterone acetate, estradiol hemihydrate</t>
  </si>
  <si>
    <t>EMEA/H/C/005267</t>
  </si>
  <si>
    <t>H01CC54</t>
  </si>
  <si>
    <t>Ryeqo is indicated for treatment of moderate to severe symptoms of uterine fibroids in adult women of reproductive age.</t>
  </si>
  <si>
    <t>https://www.ema.europa.eu/en/medicines/human/EPAR/ryeqo</t>
  </si>
  <si>
    <t>Lamzede</t>
  </si>
  <si>
    <t>alpha-Mannosidosis</t>
  </si>
  <si>
    <t>velmanase alfa</t>
  </si>
  <si>
    <t>EMEA/H/C/003922</t>
  </si>
  <si>
    <t>A16AB15</t>
  </si>
  <si>
    <t>Treatment of non-neurological manifestations in patients with mild to moderate alpha-mannosidosis.</t>
  </si>
  <si>
    <t>https://www.ema.europa.eu/en/medicines/human/EPAR/lamzede</t>
  </si>
  <si>
    <t>Tresiba</t>
  </si>
  <si>
    <t>insulin degludec</t>
  </si>
  <si>
    <t>EMEA/H/C/002498</t>
  </si>
  <si>
    <t>A10AE06</t>
  </si>
  <si>
    <t>Novo Nordisk A/S</t>
  </si>
  <si>
    <t>Treatment of diabetes mellitus in adults.</t>
  </si>
  <si>
    <t>https://www.ema.europa.eu/en/medicines/human/EPAR/tresiba</t>
  </si>
  <si>
    <t>Glivec</t>
  </si>
  <si>
    <t>Precursor Cell Lymphoblastic Leukemia-Lymphoma;  Gastrointestinal Stromal Tumors;  Dermatofibrosarcoma;  Myelodysplastic-Myeloproliferative Diseases;  Leukemia, Myelogenous, Chronic, BCR-ABL Positive;  Hypereosinophilic Syndrome</t>
  </si>
  <si>
    <t>EMEA/H/C/000406</t>
  </si>
  <si>
    <t>Glivec is indicated for the treatment ofadult and paediatric patients with newly diagnosed Philadelphia-chromosome (bcr-abl)-positive (Ph+) chronic myeloid leukaemia (CML) for whom bone-marrow transplantation is not considered as the first line of treatment;adult and paediatric patients with Ph+ CML in chronic phase after failure of interferon-alpha therapy, or in accelerated phase or blast crisis;adult and paediatric patients with newly diagnosed Philadelphia-chromosome-positive acute lymphoblastic leukaemia (Ph+ ALL) integrated with chemotherapy;adult patients with relapsed or refractory Ph+ ALL as monotherapy;adult patients with myelodysplastic / myeloproliferative diseases (MDS / MPD) associated with platelet-derived growth factor receptor (PDGFR) gene re-arrangements;adult patients with advanced hypereosinophilic syndrome (HES) and / or chronic eosinophilic leukaemia (CEL) with FIP1L1-PDGFRa rearrangement.The effect of Glivec on the outcome of bone-marrow transplantation has not been determined.Glivec is indicated for:the treatment of adult patients with Kit (CD 117)-positive unresectable and / 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 / or metastatic DFSP who are not eligible for surgery.In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t>
  </si>
  <si>
    <t>https://www.ema.europa.eu/en/medicines/human/EPAR/glivec</t>
  </si>
  <si>
    <t>Vumerity</t>
  </si>
  <si>
    <t>diroximel fumarate</t>
  </si>
  <si>
    <t>Diroximel fumarate (BIIB098)</t>
  </si>
  <si>
    <t>EMEA/H/C/005437</t>
  </si>
  <si>
    <t>Vumerity is indicated for the treatment of adult patients with relapsing remitting multiple sclerosis (see Section 5.1 for important information on the populations for which efficacy has been established).</t>
  </si>
  <si>
    <t>https://www.ema.europa.eu/en/medicines/human/EPAR/vumerity</t>
  </si>
  <si>
    <t>Rotarix</t>
  </si>
  <si>
    <t>human rotavirus, live attenuated</t>
  </si>
  <si>
    <t>EMEA/H/C/000639</t>
  </si>
  <si>
    <t>J07BH01</t>
  </si>
  <si>
    <t>Rotarix is indicated for the active immunisation of infants aged 6 to 24 weeks for prevention of gastroenteritis due to rotavirus infection.The use of Rotarix should be based on official recommendation.</t>
  </si>
  <si>
    <t>https://www.ema.europa.eu/en/medicines/human/EPAR/rotarix</t>
  </si>
  <si>
    <t>Farydak</t>
  </si>
  <si>
    <t>panobinostat</t>
  </si>
  <si>
    <t>panobinostat lactate anhydrous</t>
  </si>
  <si>
    <t>EMEA/H/C/003725</t>
  </si>
  <si>
    <t>L01XH03</t>
  </si>
  <si>
    <t>Secura Bio Limited</t>
  </si>
  <si>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</si>
  <si>
    <t>https://www.ema.europa.eu/en/medicines/human/EPAR/farydak</t>
  </si>
  <si>
    <t>Improvac</t>
  </si>
  <si>
    <t>Gonadotropin releasing factor (GnRF) analogue-protein conjugate</t>
  </si>
  <si>
    <t>Synthetic peptide analogue of GnRF conjugated to diptheria toxoid</t>
  </si>
  <si>
    <t>EMEA/V/C/000136</t>
  </si>
  <si>
    <t>Zoetis Belgium SA</t>
  </si>
  <si>
    <t>Immunologicals for suidae</t>
  </si>
  <si>
    <t>Male pigs:Induction of antibodies against GnRF to produce a temporary immunological suppression of testicular function. For use as an alternative to physical castration for the reduction of boar taint caused by the key boar taint compound androstenone, in entire male pigs following the onset of puberty. Another key contributor to boar taint, skatole, may also be reduced as an indirect effect. Aggressive and sexual (mounting) behaviours are also reduced.Female pigs:Induction of antibodies against GnRF to produce a temporary immunological suppression of ovarian function (suppression of oestrus) in order to reduce the incidence of unwanted pregnancies in gilts intended for slaughter, and to reduce the associated sexual behaviour (standing oestrus).</t>
  </si>
  <si>
    <t>Male pigs (from 8 weeks of age); Female pigs (from 14 weeks of age)</t>
  </si>
  <si>
    <t>QI09AX</t>
  </si>
  <si>
    <t>https://www.ema.europa.eu/en/medicines/veterinary/EPAR/improvac</t>
  </si>
  <si>
    <t>Porcilis PCV ID</t>
  </si>
  <si>
    <t>Porcine circovirus vaccine (inactivated)</t>
  </si>
  <si>
    <t>porcine circovirus type 2 ORF2 subunit antigen</t>
  </si>
  <si>
    <t>EMEA/V/C/003942</t>
  </si>
  <si>
    <t>Intervet International B.V.</t>
  </si>
  <si>
    <t>Immunologicals for suidae, Inactivated viral vaccines</t>
  </si>
  <si>
    <t>For the active immunisation of pigs to reduce viraemia, virus load in lungs and lymphoid tissues and virus shedding caused by PCV2 infection. To reduce loss of daily weight gain and mortality associated with PCV2 infection.</t>
  </si>
  <si>
    <t>Pigs</t>
  </si>
  <si>
    <t>QI09AA07</t>
  </si>
  <si>
    <t>https://www.ema.europa.eu/en/medicines/veterinary/EPAR/porcilis-pcv-id</t>
  </si>
  <si>
    <t>Tigecycline Accord</t>
  </si>
  <si>
    <t>Soft Tissue Infections;  Intraabdominal Infections;  Bacterial Infections;  Skin Diseases, Infectious</t>
  </si>
  <si>
    <t>tigecycline</t>
  </si>
  <si>
    <t>Tigecycline</t>
  </si>
  <si>
    <t>EMEA/H/C/005114</t>
  </si>
  <si>
    <t>J01AA12</t>
  </si>
  <si>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</si>
  <si>
    <t>https://www.ema.europa.eu/en/medicines/human/EPAR/tigecycline-accord</t>
  </si>
  <si>
    <t>Teysuno</t>
  </si>
  <si>
    <t>Stomach Neoplasms</t>
  </si>
  <si>
    <t>tegafur, gimeracil, oteracil</t>
  </si>
  <si>
    <t>EMEA/H/C/001242</t>
  </si>
  <si>
    <t>L01BC53</t>
  </si>
  <si>
    <t>Nordic Group B.V.</t>
  </si>
  <si>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</si>
  <si>
    <t>https://www.ema.europa.eu/en/medicines/human/EPAR/teysuno</t>
  </si>
  <si>
    <t>Aflunov</t>
  </si>
  <si>
    <t>zoonotic influenza vaccine (H5N1) (surface antigen, inactivated, adjuvanted)</t>
  </si>
  <si>
    <t>influenza virus surface antigens (haemagglutinin and neuraminidase) of strain: A/turkey/Turkey/1/05 (H5N1)-like strain (NIBRG-23)</t>
  </si>
  <si>
    <t>EMEA/H/C/002094</t>
  </si>
  <si>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</si>
  <si>
    <t>https://www.ema.europa.eu/en/medicines/human/EPAR/aflunov</t>
  </si>
  <si>
    <t>Forceris</t>
  </si>
  <si>
    <t>toltrazuril, iron (III) ion</t>
  </si>
  <si>
    <t>EMEA/V/C/004329</t>
  </si>
  <si>
    <t>CEVA Santé Animale</t>
  </si>
  <si>
    <t>toltrazuril, combinations</t>
  </si>
  <si>
    <t>For the concomitant prevention of iron deficiency anaemia and prevention of clinical signs of coccidiosis (diarrhoea) as well as reduction in oocyst excretion, in piglets in farms with a confirmed history of coccidiosis caused by Cystoisospora suis.</t>
  </si>
  <si>
    <t>Pigs (piglets)</t>
  </si>
  <si>
    <t>QP51AJ51</t>
  </si>
  <si>
    <t>https://www.ema.europa.eu/en/medicines/veterinary/EPAR/forceris</t>
  </si>
  <si>
    <t>Edistride</t>
  </si>
  <si>
    <t>Diabetes Mellitus, Type 2;  Diabetes Mellitus, Type 1</t>
  </si>
  <si>
    <t>EMEA/H/C/004161</t>
  </si>
  <si>
    <t>Type 2 diabetes mellitusEdistride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 with reduced ejection fraction.Chronic kidney diseaseEdistride is indicated in adults for the treatment of chronic kidney disease. </t>
  </si>
  <si>
    <t>https://www.ema.europa.eu/en/medicines/human/EPAR/edistride</t>
  </si>
  <si>
    <t>Eliquis</t>
  </si>
  <si>
    <t>Arthroplasty;  Venous Thromboembolism</t>
  </si>
  <si>
    <t>EMEA/H/C/002148</t>
  </si>
  <si>
    <t>Bristol-Myers Squibb / Pfizer EEIG</t>
  </si>
  <si>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</si>
  <si>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https://www.ema.europa.eu/en/medicines/human/EPAR/eliquis</t>
  </si>
  <si>
    <t>Skysona</t>
  </si>
  <si>
    <t>Adrenoleukodystrophy</t>
  </si>
  <si>
    <t>elivaldogene autotemcel</t>
  </si>
  <si>
    <t>EMEA/H/C/003690</t>
  </si>
  <si>
    <t>bluebird bio (Netherlands) B.V.</t>
  </si>
  <si>
    <t>Treatment of early cerebral adrenoleukodystrophy in patients less than 18 years of age, with an ABCD1 genetic mutation, and for whom a human leukocyte antigen (HLA) matched sibling haematopoietic stem cell donor is not available.</t>
  </si>
  <si>
    <t>https://www.ema.europa.eu/en/medicines/human/EPAR/skysona</t>
  </si>
  <si>
    <t>Dafiro HCT</t>
  </si>
  <si>
    <t>amlodipine besilate, valsartan, hydrochlorothiazide</t>
  </si>
  <si>
    <t>valsartan, hydrochlorothiazide, Amlodipine besilate</t>
  </si>
  <si>
    <t>EMEA/H/C/001160</t>
  </si>
  <si>
    <t>C09DX01</t>
  </si>
  <si>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</si>
  <si>
    <t>https://www.ema.europa.eu/en/medicines/human/EPAR/dafiro-hct</t>
  </si>
  <si>
    <t>Copalia HCT</t>
  </si>
  <si>
    <t>amlodipine, valsartan, hydrochlorothiazide</t>
  </si>
  <si>
    <t>EMEA/H/C/001159</t>
  </si>
  <si>
    <t>Angiotensin II antagonists and calcium channel blockers, Angiotensin II antagonists, combinations, Agents acting on the renin-angiotensin system</t>
  </si>
  <si>
    <t>https://www.ema.europa.eu/en/medicines/human/EPAR/copalia-hct</t>
  </si>
  <si>
    <t>Oxervate</t>
  </si>
  <si>
    <t>Keratitis</t>
  </si>
  <si>
    <t>cenegermin</t>
  </si>
  <si>
    <t>Recombinant human nerve growth factor</t>
  </si>
  <si>
    <t>EMEA/H/C/004209</t>
  </si>
  <si>
    <t>Dompe farmaceutici s.p.a.</t>
  </si>
  <si>
    <t>Treatment of moderate (persistent epithelial defect) or severe (corneal ulcer) neurotrophic keratitis in adults</t>
  </si>
  <si>
    <t>https://www.ema.europa.eu/en/medicines/human/EPAR/oxervate</t>
  </si>
  <si>
    <t>Azacitidine Accord</t>
  </si>
  <si>
    <t>EMEA/H/C/005147</t>
  </si>
  <si>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</si>
  <si>
    <t>https://www.ema.europa.eu/en/medicines/human/EPAR/azacitidine-accord</t>
  </si>
  <si>
    <t>Stelara</t>
  </si>
  <si>
    <t>Psoriasis;  Arthritis, Psoriatic;  Crohn Disease</t>
  </si>
  <si>
    <t>ustekinumab</t>
  </si>
  <si>
    <t>Ustekinumab</t>
  </si>
  <si>
    <t>EMEA/H/C/000958</t>
  </si>
  <si>
    <t>L04AC05</t>
  </si>
  <si>
    <t>Crohn’s DiseaseStelara is indicated for the treatment of adult patients with moderately to severely active Crohn’s disease who have had an inadequate response with, lost response to, or were intolerant to either conventional therapy or a TNFα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</si>
  <si>
    <t>https://www.ema.europa.eu/en/medicines/human/EPAR/stelara</t>
  </si>
  <si>
    <t>Stimufend</t>
  </si>
  <si>
    <t>Neutropenia</t>
  </si>
  <si>
    <t>pegfilgrastim</t>
  </si>
  <si>
    <t>EMEA/H/C/004780</t>
  </si>
  <si>
    <t>L03AA13</t>
  </si>
  <si>
    <t>Fresenius Kabi Deutschland GmbH</t>
  </si>
  <si>
    <t>Immunostimulants, , Colony stimulating factors</t>
  </si>
  <si>
    <t>Reduction in the duration of neutropenia and the incidence of febrile neutropenia in adult patients treated with cytotoxic chemotherapy for malignancy (with the exception of chronic myeloid leukaemia and myelodysplastic syndromes).</t>
  </si>
  <si>
    <t>https://www.ema.europa.eu/en/medicines/human/EPAR/stimufend</t>
  </si>
  <si>
    <t>Blenrep</t>
  </si>
  <si>
    <t>belantamab mafodotin</t>
  </si>
  <si>
    <t>EMEA/H/C/004935</t>
  </si>
  <si>
    <t>L01XC39</t>
  </si>
  <si>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</si>
  <si>
    <t>https://www.ema.europa.eu/en/medicines/human/EPAR/blenrep</t>
  </si>
  <si>
    <t>Trimbow</t>
  </si>
  <si>
    <t>beclometasone, formoterol, glycopyrronium bromide</t>
  </si>
  <si>
    <t>Beclometasone dipropionate, formoterol fumarate dihydrate, glycopyrronium bromide</t>
  </si>
  <si>
    <t>EMEA/H/C/004257</t>
  </si>
  <si>
    <t>R03AL09</t>
  </si>
  <si>
    <t>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 </t>
  </si>
  <si>
    <t>https://www.ema.europa.eu/en/medicines/human/EPAR/trimbow</t>
  </si>
  <si>
    <t>Cerezyme</t>
  </si>
  <si>
    <t>Gaucher Disease</t>
  </si>
  <si>
    <t>imiglucerase</t>
  </si>
  <si>
    <t>EMEA/H/C/000157</t>
  </si>
  <si>
    <t>A16AB02</t>
  </si>
  <si>
    <t>Genzyme Europe B.V.</t>
  </si>
  <si>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</si>
  <si>
    <t>https://www.ema.europa.eu/en/medicines/human/EPAR/cerezyme</t>
  </si>
  <si>
    <t>Pemetrexed Krka</t>
  </si>
  <si>
    <t>Carcinoma, Non-Small-Cell Lung;  Mesothelioma</t>
  </si>
  <si>
    <t>pemetrexed disodium</t>
  </si>
  <si>
    <t>EMEA/H/C/003958</t>
  </si>
  <si>
    <t>KRKA d.d.</t>
  </si>
  <si>
    <t>Malignant pleural mesotheliomaPemetrexed Krka in combination with cisplatin is indicated for the treatment of chemotherapy naïve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</si>
  <si>
    <t>https://www.ema.europa.eu/en/medicines/human/EPAR/pemetrexed-krka</t>
  </si>
  <si>
    <t>Exforge HCT</t>
  </si>
  <si>
    <t>EMEA/H/C/001068</t>
  </si>
  <si>
    <t>https://www.ema.europa.eu/en/medicines/human/EPAR/exforge-hct</t>
  </si>
  <si>
    <t>Darzalex</t>
  </si>
  <si>
    <t>daratumumab</t>
  </si>
  <si>
    <t>Daratumumab</t>
  </si>
  <si>
    <t>EMEA/H/C/004077</t>
  </si>
  <si>
    <t>L01XC24</t>
  </si>
  <si>
    <t>Antineoplastic agents, Monoclonal antibodies</t>
  </si>
  <si>
    <t>Multiple MyelomaDarzalex is indicated: 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</si>
  <si>
    <t>https://www.ema.europa.eu/en/medicines/human/EPAR/darzalex</t>
  </si>
  <si>
    <t>Rydapt</t>
  </si>
  <si>
    <t>Leukemia, Myeloid, Acute;  Mastocytosis</t>
  </si>
  <si>
    <t>midostaurin</t>
  </si>
  <si>
    <t>Midostaurin</t>
  </si>
  <si>
    <t>EMEA/H/C/004095</t>
  </si>
  <si>
    <t>Novartis Europharm Ltd</t>
  </si>
  <si>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</si>
  <si>
    <t>https://www.ema.europa.eu/en/medicines/human/EPAR/rydapt</t>
  </si>
  <si>
    <t>Roclanda</t>
  </si>
  <si>
    <t>latanoprost / netarsudil</t>
  </si>
  <si>
    <t>Latanoprost, Netarsudil mesilate</t>
  </si>
  <si>
    <t>EMEA/H/C/005107</t>
  </si>
  <si>
    <t>S01EE</t>
  </si>
  <si>
    <t>Roclanda is indicated for the reduction of elevated intraocular pressure (IOP) in adult patients with primary open-angle glaucoma or ocular hypertension for whom monotherapy with a prostaglandin or netarsudil provides insufficient IOP reduction.</t>
  </si>
  <si>
    <t>https://www.ema.europa.eu/en/medicines/human/EPAR/roclanda</t>
  </si>
  <si>
    <t>Adcetris</t>
  </si>
  <si>
    <t>Lymphoma, Non-Hodgkin;  Hodgkin Disease</t>
  </si>
  <si>
    <t>brentuximab vedotin</t>
  </si>
  <si>
    <t>Brentuximab vedotin</t>
  </si>
  <si>
    <t>EMEA/H/C/002455</t>
  </si>
  <si>
    <t>L01XC12</t>
  </si>
  <si>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</si>
  <si>
    <t>https://www.ema.europa.eu/en/medicines/human/EPAR/adcetris</t>
  </si>
  <si>
    <t>Lumykras</t>
  </si>
  <si>
    <t>sotorasib</t>
  </si>
  <si>
    <t>EMEA/H/C/005522</t>
  </si>
  <si>
    <t>L01XX73</t>
  </si>
  <si>
    <t>Lumykras as monotherapy is indicated for the treatment of adults with advanced non-small cell lung cancer (NSCLC) with KRAS G12C mutation and who have progressed after at least one prior line of systemic therapy.</t>
  </si>
  <si>
    <t>https://www.ema.europa.eu/en/medicines/human/EPAR/lumykras</t>
  </si>
  <si>
    <t>Afstyla</t>
  </si>
  <si>
    <t>lonoctocog alfa</t>
  </si>
  <si>
    <t>EMEA/H/C/004075</t>
  </si>
  <si>
    <t>Treatment and prophylaxis of bleeding in patients with haemophilia A (congenital factor VIII deficiency).Afstyla can be used for all age groups.</t>
  </si>
  <si>
    <t>https://www.ema.europa.eu/en/medicines/human/EPAR/afstyla</t>
  </si>
  <si>
    <t>Ninlaro</t>
  </si>
  <si>
    <t>ixazomib</t>
  </si>
  <si>
    <t>ixazomib citrate</t>
  </si>
  <si>
    <t>EMEA/H/C/003844</t>
  </si>
  <si>
    <t>L01XG03</t>
  </si>
  <si>
    <t>Ninlaro in combination with lenalidomide and dexamethasone is indicated for the treatment of adult patients with multiple myeloma who have received at least one prior therapy.</t>
  </si>
  <si>
    <t>https://www.ema.europa.eu/en/medicines/human/EPAR/ninlaro</t>
  </si>
  <si>
    <t>Imcivree</t>
  </si>
  <si>
    <t>Obesity</t>
  </si>
  <si>
    <t>setmelanotide</t>
  </si>
  <si>
    <t>Setmelanotide</t>
  </si>
  <si>
    <t>EMEA/H/C/005089</t>
  </si>
  <si>
    <t>Rhythm Pharmaceuticals Netherlands B.V.</t>
  </si>
  <si>
    <t>IMCIVREE is indicated for the treatment of obesity and the control of hunger associated with genetically confirmed loss-of-function biallelic pro-opiomelanocortin (POMC), including PCSK1, deficiency or biallelic leptin receptor (LEPR) deficiency in adults and children 6 years of age and above.</t>
  </si>
  <si>
    <t>https://www.ema.europa.eu/en/medicines/human/EPAR/imcivree</t>
  </si>
  <si>
    <t>Lenalidomide Accord</t>
  </si>
  <si>
    <t>EMEA/H/C/004857</t>
  </si>
  <si>
    <t>L04AX04</t>
  </si>
  <si>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 3a).</t>
  </si>
  <si>
    <t>https://www.ema.europa.eu/en/medicines/human/EPAR/lenalidomide-accord</t>
  </si>
  <si>
    <t>Azacitidine Mylan</t>
  </si>
  <si>
    <t>EMEA/H/C/004984</t>
  </si>
  <si>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</si>
  <si>
    <t>https://www.ema.europa.eu/en/medicines/human/EPAR/azacitidine-mylan</t>
  </si>
  <si>
    <t>Firmagon</t>
  </si>
  <si>
    <t>degarelix</t>
  </si>
  <si>
    <t>EMEA/H/C/000986</t>
  </si>
  <si>
    <t>L02BX02</t>
  </si>
  <si>
    <t>Ferring Pharmaceuticals A/S</t>
  </si>
  <si>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</si>
  <si>
    <t>https://www.ema.europa.eu/en/medicines/human/EPAR/firmagon</t>
  </si>
  <si>
    <t>Tractocile</t>
  </si>
  <si>
    <t>Premature Birth</t>
  </si>
  <si>
    <t>atosiban</t>
  </si>
  <si>
    <t>atosiban (as acetate)</t>
  </si>
  <si>
    <t>EMEA/H/C/000253</t>
  </si>
  <si>
    <t>G02CX01</t>
  </si>
  <si>
    <t>Other gynecologicals</t>
  </si>
  <si>
    <t>Tractotile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</si>
  <si>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https://www.ema.europa.eu/en/medicines/human/EPAR/tractocile</t>
  </si>
  <si>
    <t>Lacosamide UCB</t>
  </si>
  <si>
    <t>EMEA/H/C/005243</t>
  </si>
  <si>
    <t>UCB Pharma S.A.</t>
  </si>
  <si>
    <t>Lacosamide UCB is indicated as monotherapy and adjunctive therapy in the treatment of partial-onset seizures with or without secondary generalisation in adults, adolescents and children from 4 years of age with epilepsy.</t>
  </si>
  <si>
    <t>https://www.ema.europa.eu/en/medicines/human/EPAR/lacosamide-ucb</t>
  </si>
  <si>
    <t>Jardiance</t>
  </si>
  <si>
    <t>empagliflozin</t>
  </si>
  <si>
    <t>EMEA/H/C/002677</t>
  </si>
  <si>
    <t>A10BK03</t>
  </si>
  <si>
    <t>Type 2 diabetes mellitusJardiance is indicated for the treatment of adults with insufficiently controlled type 2 diabetes mellitus as an adjunct to diet and exercise - as monotherapy when metformin is considered inappropriate due to intolerance - in addition to other medicinal products for the treatment of diabetes For study results with respect to combinations, effects on glycaemic control and cardiovascular events, and the populations studied, see sections 4.4, 4.5 and 5.1. Heart failureJardiance is indicated in adults for the treatment of symptomatic chronic heart failure.</t>
  </si>
  <si>
    <t>https://www.ema.europa.eu/en/medicines/human/EPAR/jardiance</t>
  </si>
  <si>
    <t>Dasatinib Accordpharma</t>
  </si>
  <si>
    <t>EMEA/H/C/005317</t>
  </si>
  <si>
    <t>Dasatinib Accordpharma is indicated for the treatment of adult patients with: newly diagnosed Philadelphia chromosome positive (Ph+) chronic myelogenous leukaemia (CML) in the chronic phase. chronic, accelerated or blast phase CML with resistance or intolerance to prior therapy including imatinib. Ph+ acute lymphoblastic leukaemia (ALL) and lymphoid blast CML with resistance or intolerance to prior therapy.Dasatinib Accordpharma is indicated for the treatment of paediatric patients with: newly diagnosed Ph+ CML in chronic phase (Ph+ CML-CP) or Ph+ CML-CP resistant or intolerant to prior therapy including imatinib. newly diagnosed Ph+ ALL in combination with chemotherapy.</t>
  </si>
  <si>
    <t>https://www.ema.europa.eu/en/medicines/human/EPAR/dasatinib-accordpharma</t>
  </si>
  <si>
    <t>Avamys</t>
  </si>
  <si>
    <t>Rhinitis, Allergic, Seasonal;  Rhinitis, Allergic, Perennial</t>
  </si>
  <si>
    <t>fluticasone furoate</t>
  </si>
  <si>
    <t>EMEA/H/C/000770</t>
  </si>
  <si>
    <t>R01AD12</t>
  </si>
  <si>
    <t>Nasal preparations, Corticosteroids</t>
  </si>
  <si>
    <t>Adults, adolescents (12 years and over) and children (6-11 years). Avamys is indicated for the treatment of the symptoms of allergic rhinitis.</t>
  </si>
  <si>
    <t>https://www.ema.europa.eu/en/medicines/human/EPAR/avamys</t>
  </si>
  <si>
    <t>Intuniv</t>
  </si>
  <si>
    <t>Attention Deficit Disorder with Hyperactivity</t>
  </si>
  <si>
    <t>guanfacine</t>
  </si>
  <si>
    <t>guanfacine hydrochloride</t>
  </si>
  <si>
    <t>EMEA/H/C/003759</t>
  </si>
  <si>
    <t>C02AC02</t>
  </si>
  <si>
    <t xml:space="preserve">Antiadrenergic agents, centrally acting, Antihypertensives, </t>
  </si>
  <si>
    <t>Intuniv is indicated for the treatment of attention deficit hyperactivity disorder (ADHD) in children and adolescents 6 17 years old for whom stimulants are not suitable, not tolerated or have been shown to be ineffective.Intuniv must be used as a part of a comprehensive ADHD treatment programme, typically including psychological, educational and social measures.</t>
  </si>
  <si>
    <t>https://www.ema.europa.eu/en/medicines/human/EPAR/intuniv</t>
  </si>
  <si>
    <t>Purevax RC</t>
  </si>
  <si>
    <t>vaccine against feline viral rhinotracheitis and feline calicivirosis</t>
  </si>
  <si>
    <t>attenuated feline rhinotracheitis herpesvirus (FHV F2 strain), inactivated feline calicivirosis antigens (FCV 431 and G1 strains)</t>
  </si>
  <si>
    <t>EMEA/V/C/000091</t>
  </si>
  <si>
    <t>Active immunisation of cats aged eight weeks and older:against feline viral rhinotracheitis to reduce clinical signs;against calicivirus infection to reduce clinical signs.Onsets of immunity isone week after primary vaccination course.The duration of immunity is one year after primary vaccination course and three years after the last re-vaccination.</t>
  </si>
  <si>
    <t>QI06AH08</t>
  </si>
  <si>
    <t>https://www.ema.europa.eu/en/medicines/veterinary/EPAR/purevax-rc</t>
  </si>
  <si>
    <t>Zirabev</t>
  </si>
  <si>
    <t>Colorectal Neoplasms;  Breast Neoplasms;  Carcinoma, Non-Small-Cell Lung;  Carcinoma, Renal Cell;  Uterine Cervical Neoplasms</t>
  </si>
  <si>
    <t>EMEA/H/C/004697</t>
  </si>
  <si>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</si>
  <si>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https://www.ema.europa.eu/en/medicines/human/EPAR/zirabev</t>
  </si>
  <si>
    <t>Entyvio</t>
  </si>
  <si>
    <t>Colitis, Ulcerative;  Crohn Disease</t>
  </si>
  <si>
    <t>vedolizumab</t>
  </si>
  <si>
    <t>EMEA/H/C/002782</t>
  </si>
  <si>
    <t>Ulcerative colitisEntyvio is indicated for the treatment of adult patients with moderately to severely active ulcerative colitis who have had an inadequate response with, lost response to, or were intolerant to either conventional therapy or a tumour necrosis factor alpha (TNFα) antagonist.Crohn’s diseaseEntyvio is indicated for the treatment of adult patients with moderately to severely active Crohn’s disease who have had an inadequate response with, lost response to, or were intolerant to either conventional therapy or a tumour necrosis factor alpha (TNFα)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</si>
  <si>
    <t>https://www.ema.europa.eu/en/medicines/human/EPAR/entyvio</t>
  </si>
  <si>
    <t>Temomedac</t>
  </si>
  <si>
    <t>EMEA/H/C/001124</t>
  </si>
  <si>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</si>
  <si>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https://www.ema.europa.eu/en/medicines/human/EPAR/temomedac</t>
  </si>
  <si>
    <t>Rivaroxaban Accord</t>
  </si>
  <si>
    <t>Acute Coronary Syndrome;  Coronary Artery Disease;  Peripheral Arterial Disease;  Venous Thromboembolism;  Stroke;  Atrial Fibrillation;  Pulmonary Embolism</t>
  </si>
  <si>
    <t>rivaroxaban</t>
  </si>
  <si>
    <t>EMEA/H/C/005279</t>
  </si>
  <si>
    <t>B01AF01</t>
  </si>
  <si>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</si>
  <si>
    <t>https://www.ema.europa.eu/en/medicines/human/EPAR/rivaroxaban-accord</t>
  </si>
  <si>
    <t>Ciambra</t>
  </si>
  <si>
    <t>pemetrexed disodium hemipentahydrate</t>
  </si>
  <si>
    <t>EMEA/H/C/003788</t>
  </si>
  <si>
    <t>Menarini International Operations Luxembourg S.A.</t>
  </si>
  <si>
    <t>Malignant pleural mesotheliomaCiambra in combination with cisplatin is indicated for the treatment of chemotherapy naïve patients with unresectable malignant pleural mesothelioma.Non-small cell lung cancerCiambra in combination with cisplatin is indicated for the first line treatment of patients with locally advanced or metastatic non-small cell lung cancer other than predominantly squamous cell histology.Ciambra is indicated as monotherapy for the maintenance treatment of locally advanced or metastatic non-small cell lung cancer other than predominantly squamous cell histology in patients whose disease has not progressed immediately following platinum-based chemotherapy.Ciambra is indicated as monotherapy for the second line treatment of patients with locally advanced or metastatic non-small cell lung cancer other than predominantly squamous cell histology.</t>
  </si>
  <si>
    <t>https://www.ema.europa.eu/en/medicines/human/EPAR/ciambra</t>
  </si>
  <si>
    <t>Arava</t>
  </si>
  <si>
    <t>EMEA/H/C/000235</t>
  </si>
  <si>
    <t>https://www.ema.europa.eu/en/medicines/human/EPAR/arava</t>
  </si>
  <si>
    <t>Aptivus</t>
  </si>
  <si>
    <t>tipranavir</t>
  </si>
  <si>
    <t>EMEA/H/C/000631</t>
  </si>
  <si>
    <t>J05AE09</t>
  </si>
  <si>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</si>
  <si>
    <t>https://www.ema.europa.eu/en/medicines/human/EPAR/aptivus</t>
  </si>
  <si>
    <t>Rekovelle</t>
  </si>
  <si>
    <t>Anovulation</t>
  </si>
  <si>
    <t>follitropin delta</t>
  </si>
  <si>
    <t>EMEA/H/C/003994</t>
  </si>
  <si>
    <t>G03GA10</t>
  </si>
  <si>
    <t>Controlled ovarian stimulation for the development of multiple follicles in women undergoing assisted reproductive technologies (ART) such as an in vitro fertilisation (IVF) or intracytoplasmic sperm injection (ICSI) cycle.</t>
  </si>
  <si>
    <t>https://www.ema.europa.eu/en/medicines/human/EPAR/rekovelle</t>
  </si>
  <si>
    <t>Veklury</t>
  </si>
  <si>
    <t>Coronavirus Infections</t>
  </si>
  <si>
    <t>remdesivir</t>
  </si>
  <si>
    <t>EMEA/H/C/005622</t>
  </si>
  <si>
    <t>Veklury is indicated for the treatment of coronavirus disease 2019 (COVID 19) in: adults and adolescents (aged 12 to less than 18 years and weighing at least 40 kg) with pneumonia requiring supplemental oxygen (low- or high-flow oxygen or other non-invasive ventilation at start of treatment)adults who do not require supplemental oxygen and who are at increased risk of progressing to severe COVID-19</t>
  </si>
  <si>
    <t>https://www.ema.europa.eu/en/medicines/human/EPAR/veklury</t>
  </si>
  <si>
    <t>Bortezomib Accord</t>
  </si>
  <si>
    <t>bortezomib</t>
  </si>
  <si>
    <t>EMEA/H/C/003984</t>
  </si>
  <si>
    <t>L01XX32</t>
  </si>
  <si>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</si>
  <si>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https://www.ema.europa.eu/en/medicines/human/EPAR/bortezomib-accord</t>
  </si>
  <si>
    <t>Yondelis</t>
  </si>
  <si>
    <t>Ovarian Neoplasms;  Sarcoma</t>
  </si>
  <si>
    <t>trabectedin</t>
  </si>
  <si>
    <t>EMEA/H/C/000773</t>
  </si>
  <si>
    <t>L01CX01</t>
  </si>
  <si>
    <t>Pharma Mar S.A.</t>
  </si>
  <si>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</si>
  <si>
    <t>https://www.ema.europa.eu/en/medicines/human/EPAR/yondelis</t>
  </si>
  <si>
    <t>Lamivudine/Zidovudine Teva</t>
  </si>
  <si>
    <t>lamivudine, zidovudine</t>
  </si>
  <si>
    <t>EMEA/H/C/001236</t>
  </si>
  <si>
    <t>J05AR01</t>
  </si>
  <si>
    <t>Teva Pharma B.V. </t>
  </si>
  <si>
    <t>Lamivudine/Zidovudine Teva is indicated in antiretroviral combination therapy for the treatment of human-immunodeficiency-virus (HIV) infection.</t>
  </si>
  <si>
    <t>https://www.ema.europa.eu/en/medicines/human/EPAR/lamivudine-zidovudine-teva</t>
  </si>
  <si>
    <t>Dovato</t>
  </si>
  <si>
    <t>dolutegravir, lamivudine</t>
  </si>
  <si>
    <t>dolutegravir sodium, lamivudine</t>
  </si>
  <si>
    <t>EMEA/H/C/004909</t>
  </si>
  <si>
    <t>Dovato is indicated for the treatment of human immunodeficiency virus type 1 (HIV-1) infection in adults and adolescents above 12 years of age weighing at least 40 kg, with no known or suspected resistance to the integrase inhibitor class, or lamivudine.</t>
  </si>
  <si>
    <t>https://www.ema.europa.eu/en/medicines/human/EPAR/dovato</t>
  </si>
  <si>
    <t>Tivicay</t>
  </si>
  <si>
    <t>dolutegravir</t>
  </si>
  <si>
    <t>EMEA/H/C/002753</t>
  </si>
  <si>
    <t>J05AX12</t>
  </si>
  <si>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</si>
  <si>
    <t>https://www.ema.europa.eu/en/medicines/human/EPAR/tivicay</t>
  </si>
  <si>
    <t>Triumeq</t>
  </si>
  <si>
    <t>abacavir sulfate / dolutegravir sodium / lamivudine</t>
  </si>
  <si>
    <t>dolutegravir sodium, lamivudine, abacavir (as sulfate)</t>
  </si>
  <si>
    <t>EMEA/H/C/002754</t>
  </si>
  <si>
    <t>J05AR13</t>
  </si>
  <si>
    <t>Triumeq is indicated for the treatment of Human Immunodeficiency Virus (HIV) infected adults and adolescents above 12 years of age weighing at least 40 kg.Before initiating treatment with abacavir-containing products, screening for carriage of the HLA-B*5701 allele should be performed in any HIV-infected patient, irrespective of racial origin. Abacavir should not be used in patients known to carry the HLA-B*5701 allele.</t>
  </si>
  <si>
    <t>https://www.ema.europa.eu/en/medicines/human/EPAR/triumeq</t>
  </si>
  <si>
    <t>Juluca</t>
  </si>
  <si>
    <t>dolutegravir, rilpivirine</t>
  </si>
  <si>
    <t>dolutegravir sodium, rilpivirine hydrochloride</t>
  </si>
  <si>
    <t>EMEA/H/C/004427</t>
  </si>
  <si>
    <t xml:space="preserve">Juluca is indicated for the treatment of human immunodeficiency virus type 1 (HIV-1) infection in adults who are virologically-suppressed (HIV-1 RNA </t>
  </si>
  <si>
    <t>https://www.ema.europa.eu/en/medicines/human/EPAR/juluca</t>
  </si>
  <si>
    <t>Zonegran</t>
  </si>
  <si>
    <t>zonisamide</t>
  </si>
  <si>
    <t>EMEA/H/C/000577</t>
  </si>
  <si>
    <t>N03AX15</t>
  </si>
  <si>
    <t>Amdipharm Limited</t>
  </si>
  <si>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</si>
  <si>
    <t>https://www.ema.europa.eu/en/medicines/human/EPAR/zonegran</t>
  </si>
  <si>
    <t>Nitisinone MDK (previously Nitisinone MendeliKABS)</t>
  </si>
  <si>
    <t>Tyrosinemias</t>
  </si>
  <si>
    <t>nitisinone</t>
  </si>
  <si>
    <t>EMEA/H/C/004281</t>
  </si>
  <si>
    <t>A16AX04</t>
  </si>
  <si>
    <t>MendeliKABS Europe Ltd</t>
  </si>
  <si>
    <t>Treatment of adult and paediatric (in any age range) patients with confirmed diagnosis of hereditary tyrosinemia type 1 (HT 1) in combination with dietary restriction of tyrosine and phenylalanine.</t>
  </si>
  <si>
    <t>https://www.ema.europa.eu/en/medicines/human/EPAR/nitisinone-mdk</t>
  </si>
  <si>
    <t>Lucentis</t>
  </si>
  <si>
    <t>Wet Macular Degeneration;  Macular Edema;  Diabetes Complications;  Myopia, Degenerative</t>
  </si>
  <si>
    <t>EMEA/H/C/000715</t>
  </si>
  <si>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</si>
  <si>
    <t>https://www.ema.europa.eu/en/medicines/human/EPAR/lucentis</t>
  </si>
  <si>
    <t>Carmustine Obvius</t>
  </si>
  <si>
    <t>Hodgkin Disease;  Lymphoma, Non-Hodgkin</t>
  </si>
  <si>
    <t>carmustine</t>
  </si>
  <si>
    <t>EMEA/H/C/004326</t>
  </si>
  <si>
    <t>L01AD01</t>
  </si>
  <si>
    <t>Obvius Investment B.V.</t>
  </si>
  <si>
    <t>Carmustine is effective in the following malignant neoplasms as a single agent or in combination with other antineoplastic agents and/or other therapeutic measures (radiotherapy, surgery):Brain tumours (glioblastoma, brain-stem gliomas, medulloblastoma, astrocytoma and ependymoma), brain metastasesSecondary therapy in non-Hodgkin’s lymphoma and Hodgkin’s diseaseas conditioning treatment prior to autologous haematopoietic progenitor cell transplantation (HPCT) in malignant haematological diseases (Hodgkin’s disease / Non-hodgkin’s lymphoma).</t>
  </si>
  <si>
    <t>https://www.ema.europa.eu/en/medicines/human/EPAR/carmustine-obvius</t>
  </si>
  <si>
    <t>Vyxeos liposomal (previously known as Vyxeos)</t>
  </si>
  <si>
    <t>daunorubicin, cytarabine</t>
  </si>
  <si>
    <t>daunorubicin hydrochloride, cytarabine</t>
  </si>
  <si>
    <t>EMEA/H/C/004282</t>
  </si>
  <si>
    <t>L01XY01</t>
  </si>
  <si>
    <t>Jazz Pharmaceuticals Ireland Limited</t>
  </si>
  <si>
    <t>Vyxeos liposomal is indicated for the treatment of adults with newly diagnosed, therapy-related acute myeloid leukaemia (t-AML) or AML with myelodysplasia-related changes (AML-MRC).</t>
  </si>
  <si>
    <t>https://www.ema.europa.eu/en/medicines/human/EPAR/vyxeos-liposomal</t>
  </si>
  <si>
    <t>Gilenya</t>
  </si>
  <si>
    <t>EMEA/H/C/002202</t>
  </si>
  <si>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</si>
  <si>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https://www.ema.europa.eu/en/medicines/human/EPAR/gilenya</t>
  </si>
  <si>
    <t>Kesimpta</t>
  </si>
  <si>
    <t>ofatumumab</t>
  </si>
  <si>
    <t>EMEA/H/C/005410</t>
  </si>
  <si>
    <t>L04AA52</t>
  </si>
  <si>
    <t>Novartis Ireland Ltd</t>
  </si>
  <si>
    <t>Immunosuppressant</t>
  </si>
  <si>
    <t>Kesimpta is indicated for the treatment of adult patients with relapsing forms of multiple sclerosis (RMS) with active disease defined by clinical or imaging features (see section 5.1).</t>
  </si>
  <si>
    <t>https://www.ema.europa.eu/en/medicines/human/EPAR/kesimpta</t>
  </si>
  <si>
    <t>Kerendia</t>
  </si>
  <si>
    <t>Renal Insufficiency, Chronic;  Diabetes Mellitus, Type 2</t>
  </si>
  <si>
    <t>finerenone</t>
  </si>
  <si>
    <t>Finerenone</t>
  </si>
  <si>
    <t>EMEA/H/C/005200</t>
  </si>
  <si>
    <t>C09</t>
  </si>
  <si>
    <t>Kerendia is indicated for the treatment of chronic kidney disease (stage 3 and 4 with albuminuria) associated with type 2 diabetes in adults.</t>
  </si>
  <si>
    <t>https://www.ema.europa.eu/en/medicines/human/EPAR/kerendia</t>
  </si>
  <si>
    <t>Opsumit</t>
  </si>
  <si>
    <t>macitentan</t>
  </si>
  <si>
    <t>Macitentan</t>
  </si>
  <si>
    <t>EMEA/H/C/002697</t>
  </si>
  <si>
    <t>C02KX04</t>
  </si>
  <si>
    <t>Janssen-Cilag International N.V.  </t>
  </si>
  <si>
    <t xml:space="preserve">Antihypertensives, </t>
  </si>
  <si>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</si>
  <si>
    <t>https://www.ema.europa.eu/en/medicines/human/EPAR/opsumit</t>
  </si>
  <si>
    <t>Ameluz</t>
  </si>
  <si>
    <t>Keratosis, Actinic;  Carcinoma, Basal Cell</t>
  </si>
  <si>
    <t>5-aminolevulinic acid hydrochloride</t>
  </si>
  <si>
    <t>EMEA/H/C/002204</t>
  </si>
  <si>
    <t>L01XD04</t>
  </si>
  <si>
    <t>Biofrontera Bioscience GmbH</t>
  </si>
  <si>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</si>
  <si>
    <t>https://www.ema.europa.eu/en/medicines/human/EPAR/ameluz</t>
  </si>
  <si>
    <t>Eylea</t>
  </si>
  <si>
    <t>Wet Macular Degeneration;  Macular Edema;  Diabetes Complications</t>
  </si>
  <si>
    <t>aflibercept</t>
  </si>
  <si>
    <t>EMEA/H/C/002392</t>
  </si>
  <si>
    <t>S01LA05</t>
  </si>
  <si>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</si>
  <si>
    <t>https://www.ema.europa.eu/en/medicines/human/EPAR/eylea</t>
  </si>
  <si>
    <t>Repatha</t>
  </si>
  <si>
    <t>Dyslipidemias;  Hypercholesterolemia</t>
  </si>
  <si>
    <t>evolocumab</t>
  </si>
  <si>
    <t>Evolocumab</t>
  </si>
  <si>
    <t>EMEA/H/C/003766</t>
  </si>
  <si>
    <t>C10AX13</t>
  </si>
  <si>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</si>
  <si>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https://www.ema.europa.eu/en/medicines/human/EPAR/repatha</t>
  </si>
  <si>
    <t>Lojuxta</t>
  </si>
  <si>
    <t>Hypercholesterolemia</t>
  </si>
  <si>
    <t>lomitapide</t>
  </si>
  <si>
    <t>Lomitapide</t>
  </si>
  <si>
    <t>EMEA/H/C/002578</t>
  </si>
  <si>
    <t>C10AX12</t>
  </si>
  <si>
    <t>Amryt Pharmaceuticals DAC</t>
  </si>
  <si>
    <t>Lojuxta is indicated as an adjunct to a low‑fat diet and other lipid‑lowering medicinal products with or without low-density-lipoprotein (LDL) apheresis in adult patients with homozygous familial hypercholesterolaemia (HoFH).Genetic confirmation of HoFH should be obtained whenever possible. Other forms of primary hyperlipoproteinaemia and secondary causes of hypercholesterolaemia (e.g. nephrotic syndrome, hypothyroidism) must be excluded.</t>
  </si>
  <si>
    <t>https://www.ema.europa.eu/en/medicines/human/EPAR/lojuxta</t>
  </si>
  <si>
    <t>Venclyxto</t>
  </si>
  <si>
    <t>venetoclax</t>
  </si>
  <si>
    <t>Venetoclax</t>
  </si>
  <si>
    <t>EMEA/H/C/004106</t>
  </si>
  <si>
    <t>L01XX52</t>
  </si>
  <si>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  diagnosed acute myeloid leukaemia (AML) who are ineligible for intensive chemotherapy.</t>
  </si>
  <si>
    <t>https://www.ema.europa.eu/en/medicines/human/EPAR/venclyxto</t>
  </si>
  <si>
    <t>Viread</t>
  </si>
  <si>
    <t>Hepatitis B, Chronic;  HIV Infections</t>
  </si>
  <si>
    <t>tenofovir disoproxil fumarate</t>
  </si>
  <si>
    <t>EMEA/H/C/000419</t>
  </si>
  <si>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t>
  </si>
  <si>
    <t>https://www.ema.europa.eu/en/medicines/human/EPAR/viread</t>
  </si>
  <si>
    <t>Instanyl</t>
  </si>
  <si>
    <t>Fentanyl citrate</t>
  </si>
  <si>
    <t>EMEA/H/C/000959</t>
  </si>
  <si>
    <t>Instanyl is indicated for the management of breakthrough pain in adults already receiving maintenance opioid therapy for chronic cancer pain. Breakthrough pain is a transitory exacerbation of pain that occurs on a background of otherwise controlled persistent pain. 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</si>
  <si>
    <t>https://www.ema.europa.eu/en/medicines/human/EPAR/instanyl</t>
  </si>
  <si>
    <t>Fetcroja</t>
  </si>
  <si>
    <t>Gram-Negative Bacterial Infections</t>
  </si>
  <si>
    <t>cefiderocol</t>
  </si>
  <si>
    <t>cefiderocol sulfate tosilate</t>
  </si>
  <si>
    <t>EMEA/H/C/004829</t>
  </si>
  <si>
    <t>J01D</t>
  </si>
  <si>
    <t>Fetcroja is indicated for the treatment of infections   due to aerobic Gram-negative organisms in adults with limited treatment options (see sections 4.2, 4.4 and 5.1).Consideration should be given to official guidance on the appropriate use of antibacterial agents.</t>
  </si>
  <si>
    <t>https://www.ema.europa.eu/en/medicines/human/EPAR/fetcroja</t>
  </si>
  <si>
    <t>Bravecto</t>
  </si>
  <si>
    <t>fluralaner</t>
  </si>
  <si>
    <t>EMEA/V/C/002526</t>
  </si>
  <si>
    <t>Intervet International B.V</t>
  </si>
  <si>
    <t>Ectoparasiticides for systemic use, Isoxazolines</t>
  </si>
  <si>
    <t>Dogs:- For the treatment of tick and flea infestations;The product can be used as part of a treatment strategy for the control of flea allergy dermatitis (FAD).- For the treatment of demodicosis caused by Demodex canis;- For the treatment of sarcoptic mange (Sarcoptes scabiei var. canis) infestation.- For reduction of the risk of infection with Babesia canis canis via transmission by Dermacentor reticulatus. [chewable tablets only]Cats:- For the treatment of tick and flea infestations;The product can be used as part of a treatment strategy for the control of flea allergy dermatitis (FAD).- For the treatment of infestations with ear mites (Otodectes cynotis).</t>
  </si>
  <si>
    <t>Dogs; Cats</t>
  </si>
  <si>
    <t>QP53BE02</t>
  </si>
  <si>
    <t>https://www.ema.europa.eu/en/medicines/veterinary/EPAR/bravecto</t>
  </si>
  <si>
    <t>Ruxience</t>
  </si>
  <si>
    <t>Leukemia, Lymphocytic, Chronic, B-Cell;  Arthritis, Rheumatoid;  Microscopic Polyangiitis;  Pemphigus</t>
  </si>
  <si>
    <t>EMEA/H/C/004696</t>
  </si>
  <si>
    <t>Pfizer Europe MA EEIG </t>
  </si>
  <si>
    <t>Ruxience is indicated in adults for the following indications:Non‑Hodgkin’s lymphoma (NHL)Ruxience is indicated for the treatment of previously untreated patients with stage III‑IV follicular lymphoma in combination with chemotherapy.Ruxience maintenance therapy is indicated for the treatment of follicular lymphoma patients responding to induction therapy.Ruxience monotherapy is indicated for treatment of patients with stage III‑IV follicular lymphoma who are chemoresistant or are in their second or subsequent relapse after chemotherapy.Ruxience is indicated for the treatment of patients with CD20 positive diffuse large B cell non‑Hodgkin’s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therapies.Ruxience has been shown to reduce the rate of progression of joint damage as measured by X‑ray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(Wegener’s) (GPA) and microscopic polyangiitis (MPA).Pemphigus vulgarisRuxience is indicated for the treatment of patients with moderate to severe pemphigus vulgaris (PV).</t>
  </si>
  <si>
    <t>https://www.ema.europa.eu/en/medicines/human/EPAR/ruxience</t>
  </si>
  <si>
    <t>Pemetrexed Fresenius Kabi</t>
  </si>
  <si>
    <t>EMEA/H/C/003895</t>
  </si>
  <si>
    <t>Malignant pleural mesotheliomaPemetrexed Fresenius Kabi in combination with cisplatin is indicated for the treatment of chemotherapy naïve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</si>
  <si>
    <t>https://www.ema.europa.eu/en/medicines/human/EPAR/pemetrexed-fresenius-kabi</t>
  </si>
  <si>
    <t>ellaOne</t>
  </si>
  <si>
    <t>Contraception, Postcoital</t>
  </si>
  <si>
    <t>ulipristal acetate</t>
  </si>
  <si>
    <t>ulipristal</t>
  </si>
  <si>
    <t>EMEA/H/C/001027</t>
  </si>
  <si>
    <t>G03AD02</t>
  </si>
  <si>
    <t>Laboratoire HRA Pharma</t>
  </si>
  <si>
    <t>Sex hormones and modulators of the genital system, , Emergency contraceptives</t>
  </si>
  <si>
    <t>Emergency contraception within 120 hours (five days) of unprotected sexual intercourse or contraceptive failure.</t>
  </si>
  <si>
    <t>https://www.ema.europa.eu/en/medicines/human/EPAR/ellaone</t>
  </si>
  <si>
    <t>Ontozry</t>
  </si>
  <si>
    <t>cenobamate</t>
  </si>
  <si>
    <t>EMEA/H/C/005377</t>
  </si>
  <si>
    <t>N03AX</t>
  </si>
  <si>
    <t>Angelini Pharma S.p.A</t>
  </si>
  <si>
    <t>Adjunctive treatment of focal-onset seizures with or without secondary generalisation in adult patients with epilepsy who have not been adequately controlled despite a history of treatment with at least 2 anti-epileptic medicinal products.</t>
  </si>
  <si>
    <t>https://www.ema.europa.eu/en/medicines/human/EPAR/ontozry</t>
  </si>
  <si>
    <t>Respiporc FLUpan H1N1</t>
  </si>
  <si>
    <t>Porcine influenza vaccine (inactivated)</t>
  </si>
  <si>
    <t>Influenza A virus/human strain: A/Jena/VI5258/2009 (H1N1)pdm09, inactivated</t>
  </si>
  <si>
    <t>EMEA/V/C/003993</t>
  </si>
  <si>
    <t>Immunologicals, inactivated viral vaccines for pigs, porcine influenza virus</t>
  </si>
  <si>
    <t>Active immunisation of pigs from the age of 8 weeks onwards against pandemic H1N1 porcine influenza virus to reduce viral lung load and viral excretion.The vaccine can be used during pregnancy up to three weeks before expected farrowing and during lactation lactation.</t>
  </si>
  <si>
    <t>QI09AA03</t>
  </si>
  <si>
    <t>https://www.ema.europa.eu/en/medicines/veterinary/EPAR/respiporc-flupan-h1n1</t>
  </si>
  <si>
    <t>NovoThirteen</t>
  </si>
  <si>
    <t>Blood Coagulation Disorders, Inherited</t>
  </si>
  <si>
    <t>catridecacog</t>
  </si>
  <si>
    <t>EMEA/H/C/002284</t>
  </si>
  <si>
    <t>B02BD11</t>
  </si>
  <si>
    <t>Long-term prophylactic treatment of bleeding in adult and paediatric patients 6 years and above with congenital factor-XIII-A-subunit deficiency.</t>
  </si>
  <si>
    <t>https://www.ema.europa.eu/en/medicines/human/EPAR/novothirteen</t>
  </si>
  <si>
    <t>Temozolomide Accord</t>
  </si>
  <si>
    <t>EMEA/H/C/001125</t>
  </si>
  <si>
    <t>https://www.ema.europa.eu/en/medicines/human/EPAR/temozolomide-accord</t>
  </si>
  <si>
    <t>Relvar Ellipta</t>
  </si>
  <si>
    <t>fluticasone furoate, vilanterol</t>
  </si>
  <si>
    <t>EMEA/H/C/002673</t>
  </si>
  <si>
    <t>R03AK10</t>
  </si>
  <si>
    <t>Adrenergics and other drugs for obstructive airway diseases</t>
  </si>
  <si>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beta2-agonists.patients already adequately controlled on both inhaled corticosteroid and long-acting beta2-agonist.COPD indication:Relvar Ellipta is indicated for the symptomatic treatment of adults with COPD with a FEV1 </t>
  </si>
  <si>
    <t>https://www.ema.europa.eu/en/medicines/human/EPAR/relvar-ellipta</t>
  </si>
  <si>
    <t>Ronapreve</t>
  </si>
  <si>
    <t>casirivimab, imdevimab</t>
  </si>
  <si>
    <t>EMEA/H/C/005814</t>
  </si>
  <si>
    <t>J06BD</t>
  </si>
  <si>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</si>
  <si>
    <t>https://www.ema.europa.eu/en/medicines/human/EPAR/ronapreve</t>
  </si>
  <si>
    <t>Kaftrio</t>
  </si>
  <si>
    <t>ivacaftor, tezacaftor, elexacaftor</t>
  </si>
  <si>
    <t>EMEA/H/C/005269</t>
  </si>
  <si>
    <t>R07AX32</t>
  </si>
  <si>
    <t>Kaftrio is indicated in a combination regimen with ivacaftor for the treatment of cystic fibrosis (CF) in patients aged 6 years and older who have at least one F508del mutation in the cystic fibrosis transmembrane conductance regulator (CFTR) gene.</t>
  </si>
  <si>
    <t>https://www.ema.europa.eu/en/medicines/human/EPAR/kaftrio</t>
  </si>
  <si>
    <t>Integrilin</t>
  </si>
  <si>
    <t>Angina, Unstable;  Myocardial Infarction</t>
  </si>
  <si>
    <t>EMEA/H/C/000230</t>
  </si>
  <si>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</si>
  <si>
    <t>https://www.ema.europa.eu/en/medicines/human/EPAR/integrilin</t>
  </si>
  <si>
    <t>Briviact (in Italy: Nubriveo)</t>
  </si>
  <si>
    <t>brivaracetam</t>
  </si>
  <si>
    <t>Brivaracetam</t>
  </si>
  <si>
    <t>EMEA/H/C/003898</t>
  </si>
  <si>
    <t>N03AX23</t>
  </si>
  <si>
    <t>Briviact is indicated as adjunctive therapy in the treatment of partial-onset seizures with or without secondary generalisation in adult and adolescent patients from 16 years of age with epilepsy.</t>
  </si>
  <si>
    <t>https://www.ema.europa.eu/en/medicines/human/EPAR/briviact-italy-nubriveo</t>
  </si>
  <si>
    <t>Latuda</t>
  </si>
  <si>
    <t>lurasidone</t>
  </si>
  <si>
    <t>EMEA/H/C/002713</t>
  </si>
  <si>
    <t>N05AE05</t>
  </si>
  <si>
    <t>Aziende Chimiche Riunite Angelini Francesco S.p.A.</t>
  </si>
  <si>
    <t>Treatment of schizophrenia in adults aged 18 years and over.</t>
  </si>
  <si>
    <t>https://www.ema.europa.eu/en/medicines/human/EPAR/latuda</t>
  </si>
  <si>
    <t>Purevax FeLV</t>
  </si>
  <si>
    <t>vaccine against feline leukaemia</t>
  </si>
  <si>
    <t>feline leukaemia virus recombinant canarypox virus (vCP97)</t>
  </si>
  <si>
    <t>EMEA/V/C/000056</t>
  </si>
  <si>
    <t>Active immunisation of cats of 8 weeks of age or older against feline leukaemia for the prevention of persistent viraemia and clinical signs of the related disease.Onset of immunity has been demonstrated 2 weeks after primary vaccination course.The duration of immunity is one year after the last vaccination.</t>
  </si>
  <si>
    <t>QI06AD</t>
  </si>
  <si>
    <t>https://www.ema.europa.eu/en/medicines/veterinary/EPAR/purevax-felv</t>
  </si>
  <si>
    <t>Temozolomide Sun</t>
  </si>
  <si>
    <t>EMEA/H/C/002198</t>
  </si>
  <si>
    <t>Sun Pharmaceutical Industries Europe B.V.</t>
  </si>
  <si>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</si>
  <si>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https://www.ema.europa.eu/en/medicines/human/EPAR/temozolomide-sun</t>
  </si>
  <si>
    <t>Tenofovir disoproxil Zentiva</t>
  </si>
  <si>
    <t>tenofovir disoproxil phosphate</t>
  </si>
  <si>
    <t>EMEA/H/C/004120</t>
  </si>
  <si>
    <t>HIV‑1 infectionTenofovir disoproxil Zentiva is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Zentiva is also indicated for the treatment of HIV‑1 infected adolescents, with NRTI (nucleotide reverse transcriptase inhibitor) resistance or toxicities precluding the use of first line agents, aged 12 to &lt; 18 years.The choice of Tenofovir disoproxil Zentiva to treat antiretroviral‑experienced patients with HIV‑1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</si>
  <si>
    <t>https://www.ema.europa.eu/en/medicines/human/EPAR/tenofovir-disoproxil-zentiva</t>
  </si>
  <si>
    <t>Oyavas</t>
  </si>
  <si>
    <t>EMEA/H/C/005556</t>
  </si>
  <si>
    <t>STADA Arzneimittel AG</t>
  </si>
  <si>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</si>
  <si>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https://www.ema.europa.eu/en/medicines/human/EPAR/oyavas</t>
  </si>
  <si>
    <t>Sapropterin Dipharma</t>
  </si>
  <si>
    <t>sapropterin</t>
  </si>
  <si>
    <t>Sapropterin dihydrochloride</t>
  </si>
  <si>
    <t>EMEA/H/C/005646</t>
  </si>
  <si>
    <t>A16AX07</t>
  </si>
  <si>
    <t>Dipharma B.V.</t>
  </si>
  <si>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</si>
  <si>
    <t>https://www.ema.europa.eu/en/medicines/human/EPAR/sapropterin-dipharma</t>
  </si>
  <si>
    <t>Pemetrexed medac</t>
  </si>
  <si>
    <t>EMEA/H/C/003905</t>
  </si>
  <si>
    <t>Folic acid analogues, Antineoplastic agents</t>
  </si>
  <si>
    <t>Malignant pleural mesothelioma Pemetrexed medac in combination with cisplatin is indicated for the treatment of chemotherapy naïve patients with unresectable malignant pleural mesothelioma.Non-small cell lung cancer Pemetrexed medac in combination with cisplatin is indicated for the first line treatment of patients with locally advanced or metastatic non-small cell lung cancer other than predominantly squamous cell histology.Pemetrexed medac is indicated as monotherapy for the maintenance treatment of locally advanced or metastatic non-small cell lung cancer other than predominantly squamous cell histology in patients whose disease has not progressed immediately following platinum-based chemotherapy.Pemetrexed medac is indicated as monotherapy for the second line treatment of patients with locally advanced or metastatic non-small cell lung cancer other than predominantly squamous cell histology.</t>
  </si>
  <si>
    <t>https://www.ema.europa.eu/en/medicines/human/EPAR/pemetrexed-medac</t>
  </si>
  <si>
    <t>Liprolog</t>
  </si>
  <si>
    <t>EMEA/H/C/000393</t>
  </si>
  <si>
    <t>A10AB04, A10AD04</t>
  </si>
  <si>
    <t>For the treatment of adults and children with diabetes mellitus who require insulin for the maintenance of normal glucose homeostasis. Liprolog is also indicated for the initial stabilisation of diabetes mellitus.</t>
  </si>
  <si>
    <t>https://www.ema.europa.eu/en/medicines/human/EPAR/liprolog-0</t>
  </si>
  <si>
    <t>Avastin</t>
  </si>
  <si>
    <t>Carcinoma, Non-Small-Cell Lung;  Breast Neoplasms;  Ovarian Neoplasms;  Colorectal Neoplasms;  Carcinoma, Renal Cell</t>
  </si>
  <si>
    <t>EMEA/H/C/000582</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</si>
  <si>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</si>
  <si>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https://www.ema.europa.eu/en/medicines/human/EPAR/avastin</t>
  </si>
  <si>
    <t>Armisarte (previously Pemetrexed Actavis)</t>
  </si>
  <si>
    <t>pemetrexed diacid monohydrate</t>
  </si>
  <si>
    <t>EMEA/H/C/004109</t>
  </si>
  <si>
    <t>Malignant pleural mesotheliomaPemetrexed in combination with cisplatin is indicated for the treatment of chemotherapy naïve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</si>
  <si>
    <t>https://www.ema.europa.eu/en/medicines/human/EPAR/armisarte</t>
  </si>
  <si>
    <t xml:space="preserve">Lonapegsomatropin Ascendis Pharma </t>
  </si>
  <si>
    <t>lonapegsomatropin</t>
  </si>
  <si>
    <t>Lonapegsomatropin</t>
  </si>
  <si>
    <t>EMEA/H/C/005367</t>
  </si>
  <si>
    <t>H01AC</t>
  </si>
  <si>
    <t>Growth failure in children and adolescents aged from 3 years up to 18 years due to insufficient endogenous growth hormone secretion (growth hormone deficiency [GHD])</t>
  </si>
  <si>
    <t>https://www.ema.europa.eu/en/medicines/human/EPAR/lonapegsomatropin-ascendis-pharma</t>
  </si>
  <si>
    <t>Besponsa</t>
  </si>
  <si>
    <t>inotuzumab ozogamicin</t>
  </si>
  <si>
    <t>EMEA/H/C/004119</t>
  </si>
  <si>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</si>
  <si>
    <t>https://www.ema.europa.eu/en/medicines/human/EPAR/besponsa</t>
  </si>
  <si>
    <t>Ogivri</t>
  </si>
  <si>
    <t>EMEA/H/C/004916</t>
  </si>
  <si>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</si>
  <si>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https://www.ema.europa.eu/en/medicines/human/EPAR/ogivri</t>
  </si>
  <si>
    <t>Sivextro</t>
  </si>
  <si>
    <t>tedizolid phosphate</t>
  </si>
  <si>
    <t>EMEA/H/C/002846</t>
  </si>
  <si>
    <t>J01XX11</t>
  </si>
  <si>
    <t>Antibacterials for systemic use, , Other antibacterials</t>
  </si>
  <si>
    <t>Sivextro is indicated for the treatment of acute bacterial skin and skin structure infections (ABSSSI) in adults and adolescents 12 years of age and older.</t>
  </si>
  <si>
    <t>https://www.ema.europa.eu/en/medicines/human/EPAR/sivextro</t>
  </si>
  <si>
    <t>Tyverb</t>
  </si>
  <si>
    <t>lapatinib</t>
  </si>
  <si>
    <t>EMEA/H/C/000795</t>
  </si>
  <si>
    <t>L01EH01</t>
  </si>
  <si>
    <t>Protein kinase inhibitors</t>
  </si>
  <si>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</si>
  <si>
    <t>https://www.ema.europa.eu/en/medicines/human/EPAR/tyverb</t>
  </si>
  <si>
    <t>Mirvaso</t>
  </si>
  <si>
    <t>Skin Diseases</t>
  </si>
  <si>
    <t>brimonidine</t>
  </si>
  <si>
    <t>brimonidine tartrate</t>
  </si>
  <si>
    <t>EMEA/H/C/002642</t>
  </si>
  <si>
    <t>D11AX21</t>
  </si>
  <si>
    <t>Galderma International</t>
  </si>
  <si>
    <t>Other dermatological preparations</t>
  </si>
  <si>
    <t>Mirvaso is indicated for the symptomatic treatment of facial erythema of rosacea in adult patients.</t>
  </si>
  <si>
    <t>https://www.ema.europa.eu/en/medicines/human/EPAR/mirvaso</t>
  </si>
  <si>
    <t>Pazenir</t>
  </si>
  <si>
    <t>EMEA/H/C/004441</t>
  </si>
  <si>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</si>
  <si>
    <t>https://www.ema.europa.eu/en/medicines/human/EPAR/pazenir</t>
  </si>
  <si>
    <t>Febuxostat Mylan</t>
  </si>
  <si>
    <t>Hyperuricemia;  Arthritis, Gouty;  Gout</t>
  </si>
  <si>
    <t>EMEA/H/C/004374</t>
  </si>
  <si>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</si>
  <si>
    <t>https://www.ema.europa.eu/en/medicines/human/EPAR/febuxostat-mylan</t>
  </si>
  <si>
    <t>Zenalpha</t>
  </si>
  <si>
    <t>medetomidine hydrochloride, vatinoxan hydrochloride</t>
  </si>
  <si>
    <t>EMEA/V/C/005465</t>
  </si>
  <si>
    <t>Vetcare Oy</t>
  </si>
  <si>
    <t>Psycholeptics, hypnotics and sedatives</t>
  </si>
  <si>
    <t>To provide restraint, sedation and analgesia during conduct of non-invasive, non-painful or mildly painful procedures and examinations intended to last no more than 30 minutes.</t>
  </si>
  <si>
    <t>Dogs</t>
  </si>
  <si>
    <t>QN05CM99</t>
  </si>
  <si>
    <t>https://www.ema.europa.eu/en/medicines/veterinary/EPAR/zenalpha</t>
  </si>
  <si>
    <t>Nepexto</t>
  </si>
  <si>
    <t>Arthritis, Rheumatoid;  Arthritis, Juvenile Rheumatoid;  Arthritis, Psoriatic;  Spondylarthropathies;  Spondylitis, Ankylosing;  Psoriasis</t>
  </si>
  <si>
    <t>EMEA/H/C/004711</t>
  </si>
  <si>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 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</si>
  <si>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https://www.ema.europa.eu/en/medicines/human/EPAR/nepexto</t>
  </si>
  <si>
    <t>Plenadren</t>
  </si>
  <si>
    <t>Adrenal Insufficiency</t>
  </si>
  <si>
    <t>hydrocortisone</t>
  </si>
  <si>
    <t>EMEA/H/C/002185</t>
  </si>
  <si>
    <t>H02AB09</t>
  </si>
  <si>
    <t>Corticosteroids for systemic use</t>
  </si>
  <si>
    <t>Treatment of adrenal insufficiency in adults.</t>
  </si>
  <si>
    <t>https://www.ema.europa.eu/en/medicines/human/EPAR/plenadren</t>
  </si>
  <si>
    <t>Skyrizi</t>
  </si>
  <si>
    <t>Psoriasis;  Arthritis, Psoriatic</t>
  </si>
  <si>
    <t>risankizumab</t>
  </si>
  <si>
    <t>Risankizumab</t>
  </si>
  <si>
    <t>EMEA/H/C/004759</t>
  </si>
  <si>
    <t>L04AC18</t>
  </si>
  <si>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t>
  </si>
  <si>
    <t>https://www.ema.europa.eu/en/medicines/human/EPAR/skyrizi</t>
  </si>
  <si>
    <t>Zebinix</t>
  </si>
  <si>
    <t>eslicarbazepine acetate</t>
  </si>
  <si>
    <t>EMEA/H/C/000988</t>
  </si>
  <si>
    <t>N03AF04</t>
  </si>
  <si>
    <t>BIAL - Portela &amp; Ca, S.A.</t>
  </si>
  <si>
    <t>Zebinix is indicated as adjunctive therapy in adults, adolescents and children aged above 6 years, with partial-onset seizures with or without secondary generalisation.</t>
  </si>
  <si>
    <t>https://www.ema.europa.eu/en/medicines/human/EPAR/zebinix</t>
  </si>
  <si>
    <t>Clopidogrel Viatris (previously Clopidogrel Taw Pharma)</t>
  </si>
  <si>
    <t>clopidogrel besilate</t>
  </si>
  <si>
    <t>EMEA/H/C/001189</t>
  </si>
  <si>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 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</si>
  <si>
    <t>https://www.ema.europa.eu/en/medicines/human/EPAR/clopidogrel-viatris-previously-clopidogrel-taw-pharma</t>
  </si>
  <si>
    <t>Retsevmo</t>
  </si>
  <si>
    <t>Carcinoma, Non-Small-Cell Lung;  Thyroid Neoplasms</t>
  </si>
  <si>
    <t>selpercatinib</t>
  </si>
  <si>
    <t>Selpercatinib</t>
  </si>
  <si>
    <t>EMEA/H/C/005375</t>
  </si>
  <si>
    <t>L01EX22</t>
  </si>
  <si>
    <t>Retsevmo as monotherapy is indicated for the treatment of adults with:advanced RET fusion-positive non-small cell lung cancer (NSCLC) who require systemic therapy following prior treatment with immunotherapy and/or platinum-based chemotherapyadvanced RET fusion-positive thyroid cancer who require systemic therapy following prior treatment with sorafenib and/or lenvatinibRetsevmo as monotherapy is indicated for the treatment of adults and adolescents 12 years and older with advanced RET-mutant medullary thyroid cancer (MTC) who require systemic therapy following prior treatment with cabozantinib and/or vandetanib.</t>
  </si>
  <si>
    <t>https://www.ema.europa.eu/en/medicines/human/EPAR/retsevmo</t>
  </si>
  <si>
    <t>Adynovi</t>
  </si>
  <si>
    <t>rurioctocog alfa pegol</t>
  </si>
  <si>
    <t>EMEA/H/C/004195</t>
  </si>
  <si>
    <t>Treatment and prophylaxis of bleeding in patients 12 years and above with haemophilia A (congenital factor VIII deficiency).</t>
  </si>
  <si>
    <t>https://www.ema.europa.eu/en/medicines/human/EPAR/adynovi</t>
  </si>
  <si>
    <t>Apealea</t>
  </si>
  <si>
    <t>EMEA/H/C/004154</t>
  </si>
  <si>
    <t>Inceptua AB</t>
  </si>
  <si>
    <t>Antineoplastic agents, Taxanes</t>
  </si>
  <si>
    <t>Apealea in combination with carboplatin is indicated for the treatment of adult patients with first relapse of platinum‑sensitive epithelial ovarian cancer, primary peritoneal cancer and fallopian tube cancer.</t>
  </si>
  <si>
    <t>https://www.ema.europa.eu/en/medicines/human/EPAR/apealea</t>
  </si>
  <si>
    <t>Yuflyma</t>
  </si>
  <si>
    <t>Arthritis, Rheumatoid;  Arthritis, Psoriatic;  Psoriasis;  Spondylitis, Ankylosing;  Uveitis;  Hidradenitis Suppurativa;  Colitis, Ulcerative;  Crohn Disease;  Arthritis, Juvenile Rheumatoid</t>
  </si>
  <si>
    <t>EMEA/H/C/005188</t>
  </si>
  <si>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5.2).Crohn’s diseaseYuflyma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</si>
  <si>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https://www.ema.europa.eu/en/medicines/human/EPAR/yuflyma</t>
  </si>
  <si>
    <t>Kentera (previously Oxybutynin Nicobrand)</t>
  </si>
  <si>
    <t>Urinary Incontinence, Urge</t>
  </si>
  <si>
    <t>oxybutynin</t>
  </si>
  <si>
    <t>EMEA/H/C/000532</t>
  </si>
  <si>
    <t>G04BD04</t>
  </si>
  <si>
    <t>Teva B.V. </t>
  </si>
  <si>
    <t>Symptomatic treatment of urge incontinence and/or increased urinary frequency and urgency as may occur in adult patients with unstable bladder.</t>
  </si>
  <si>
    <t>https://www.ema.europa.eu/en/medicines/human/EPAR/kentera-previously-oxybutynin-nicobrand</t>
  </si>
  <si>
    <t>Advate</t>
  </si>
  <si>
    <t>octocog alfa</t>
  </si>
  <si>
    <t>EMEA/H/C/000520</t>
  </si>
  <si>
    <t>Treatment and prophylaxis of bleeding in patients with haemophilia A (congenital factor-VIII deficiency).Advate does not contain von Willebrand factor in pharmacologically effective quantities and is therefore not indicated in von Willebrand disease.</t>
  </si>
  <si>
    <t>https://www.ema.europa.eu/en/medicines/human/EPAR/advate</t>
  </si>
  <si>
    <t>Hyrimoz</t>
  </si>
  <si>
    <t>Arthritis, Rheumatoid;  Arthritis, Psoriatic;  Spondylitis, Ankylosing;  Uveitis;  Hidradenitis Suppurativa;  Colitis, Ulcerative;  Arthritis, Juvenile Rheumatoid;  Crohn Disease;  Skin Diseases, Papulosquamous</t>
  </si>
  <si>
    <t>EMEA/H/C/004320</t>
  </si>
  <si>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therapy.Crohn’s diseaseHyrimoz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 Paediatric ulcerative colitisHyrimoz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</si>
  <si>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https://www.ema.europa.eu/en/medicines/human/EPAR/hyrimoz</t>
  </si>
  <si>
    <t xml:space="preserve">Wegovy </t>
  </si>
  <si>
    <t>semaglutide</t>
  </si>
  <si>
    <t>EMEA/H/C/005422</t>
  </si>
  <si>
    <t>A10BJ06</t>
  </si>
  <si>
    <t xml:space="preserve">Wegovy is indicated as an adjunct to a reduced-calorie diet and increased physical activity for weight management, including weight loss and weight maintenance, in adults with an initial Body Mass Index (BMI) of- ≥30 kg/m² (obesity), or- ≥27 kg/m² to </t>
  </si>
  <si>
    <t>https://www.ema.europa.eu/en/medicines/human/EPAR/wegovy</t>
  </si>
  <si>
    <t>Fingolimod Accord</t>
  </si>
  <si>
    <t>EMEA/H/C/005191</t>
  </si>
  <si>
    <t>Immunosuppressants, Selective immunosuppressants</t>
  </si>
  <si>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</si>
  <si>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https://www.ema.europa.eu/en/medicines/human/EPAR/fingolimod-accord</t>
  </si>
  <si>
    <t>Hefiya</t>
  </si>
  <si>
    <t>Spondylitis, Ankylosing;  Hidradenitis Suppurativa;  Psoriasis;  Arthritis, Juvenile Rheumatoid;  Uveitis</t>
  </si>
  <si>
    <t>EMEA/H/C/004865</t>
  </si>
  <si>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therapy.Crohn’s diseaseHefiya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 Hefiya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 Ulcerative colitis 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Uveitis Hefiya is indicated for the treatment of non-infectious intermediate, posterior and panuveitis in adult patients who have had an inadequate response to corticosteroids, in patients in need of corticosteroid-sparing, or in whom corticosteroid treatment is inappropriate. Paediatric uveitis Hefiya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</si>
  <si>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https://www.ema.europa.eu/en/medicines/human/EPAR/hefiya</t>
  </si>
  <si>
    <t>Benlysta</t>
  </si>
  <si>
    <t>Lupus Erythematosus, Systemic</t>
  </si>
  <si>
    <t>belimumab</t>
  </si>
  <si>
    <t>EMEA/H/C/002015</t>
  </si>
  <si>
    <t>L04AA26</t>
  </si>
  <si>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</si>
  <si>
    <t>https://www.ema.europa.eu/en/medicines/human/EPAR/benlysta</t>
  </si>
  <si>
    <t>Icandra (previously Vildagliptin / metformin hydrochloride Novartis)</t>
  </si>
  <si>
    <t>vildagliptin, metformin</t>
  </si>
  <si>
    <t>vildagliptin, metformin hydrochloride</t>
  </si>
  <si>
    <t>EMEA/H/C/001050</t>
  </si>
  <si>
    <t>A10BD08</t>
  </si>
  <si>
    <t>Drugs used in diabetes, , Combinations of oral blood glucose lowering drugs</t>
  </si>
  <si>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</si>
  <si>
    <t>https://www.ema.europa.eu/en/medicines/human/EPAR/icandra-previously-vildagliptin-metformin-hydrochloride-novartis</t>
  </si>
  <si>
    <t>Trisenox</t>
  </si>
  <si>
    <t>EMEA/H/C/000388</t>
  </si>
  <si>
    <t>Trisenox is indicated for induction of remission, and consolidation in adult patients with:Newly diagnosed low-to-intermediate risk acute promyelocytic leukaemia (APL) (white blood cell count, ≤ 10 x 103/µl) in combination with all‑trans‑retinoic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</si>
  <si>
    <t>https://www.ema.europa.eu/en/medicines/human/EPAR/trisenox</t>
  </si>
  <si>
    <t>Keppra</t>
  </si>
  <si>
    <t>EMEA/H/C/000277</t>
  </si>
  <si>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</si>
  <si>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https://www.ema.europa.eu/en/medicines/human/EPAR/keppra</t>
  </si>
  <si>
    <t>Xiliarx</t>
  </si>
  <si>
    <t>vildagliptin</t>
  </si>
  <si>
    <t>EMEA/H/C/001051</t>
  </si>
  <si>
    <t>A10BH02</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</si>
  <si>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</si>
  <si>
    <t>https://www.ema.europa.eu/en/medicines/human/EPAR/xiliarx</t>
  </si>
  <si>
    <t>Ravicti</t>
  </si>
  <si>
    <t>Urea Cycle Disorders, Inborn</t>
  </si>
  <si>
    <t>glycerol phenylbutyrate</t>
  </si>
  <si>
    <t>EMEA/H/C/003822</t>
  </si>
  <si>
    <t>A16AX09</t>
  </si>
  <si>
    <t>Ravicti is indicated for use as adjunctive therapy for chronic management of patients 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</si>
  <si>
    <t>https://www.ema.europa.eu/en/medicines/human/EPAR/ravicti</t>
  </si>
  <si>
    <t>Felpreva</t>
  </si>
  <si>
    <t>emodepside, praziquantel, tigolaner</t>
  </si>
  <si>
    <t>emodepside, praziquantel, Tigolaner</t>
  </si>
  <si>
    <t>EMEA/V/C/005464</t>
  </si>
  <si>
    <t>Vétoquinol SA</t>
  </si>
  <si>
    <t xml:space="preserve">Anthelmintics, </t>
  </si>
  <si>
    <t>For cats with, or at risk from, mixed parasitic infestations.The veterinary medicinal product is exclusively indicated when ectoparasites, cestodes and nematodes are targeted at the same time.</t>
  </si>
  <si>
    <t>QP52AA51</t>
  </si>
  <si>
    <t>https://www.ema.europa.eu/en/medicines/veterinary/EPAR/felpreva</t>
  </si>
  <si>
    <t>Tremfya</t>
  </si>
  <si>
    <t>guselkumab</t>
  </si>
  <si>
    <t>EMEA/H/C/004271</t>
  </si>
  <si>
    <t>Tremfya is indicated for the treatment of moderate to severe plaque psoriasis in adults who are candidates for systemic therapy.</t>
  </si>
  <si>
    <t>https://www.ema.europa.eu/en/medicines/human/EPAR/tremfya</t>
  </si>
  <si>
    <t>Skilarence</t>
  </si>
  <si>
    <t>EMEA/H/C/002157</t>
  </si>
  <si>
    <t>Skilarence is indicated for the treatment of moderate to severe plaque psoriasis in adults in need of systemic medicinal therapy.</t>
  </si>
  <si>
    <t>https://www.ema.europa.eu/en/medicines/human/EPAR/skilarence</t>
  </si>
  <si>
    <t>Sitagliptin / Metformin hydrochloride Mylan</t>
  </si>
  <si>
    <t>sitagliptin hydrochloride monohydrate, metformin hydrochloride</t>
  </si>
  <si>
    <t>EMEA/H/C/005678</t>
  </si>
  <si>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</si>
  <si>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https://www.ema.europa.eu/en/medicines/human/EPAR/sitagliptin-metformin-hydrochloride-mylan</t>
  </si>
  <si>
    <t>Trydonis</t>
  </si>
  <si>
    <t>Beclometasone dipropionate, formoterol fumarate dihydrate, glycopyrronium</t>
  </si>
  <si>
    <t>EMEA/H/C/004702</t>
  </si>
  <si>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</si>
  <si>
    <t>https://www.ema.europa.eu/en/medicines/human/EPAR/trydonis</t>
  </si>
  <si>
    <t>Viagra</t>
  </si>
  <si>
    <t>Erectile Dysfunction</t>
  </si>
  <si>
    <t>EMEA/H/C/000202</t>
  </si>
  <si>
    <t>Treatment of men with erectile dysfunction, which is the inability to achieve or maintain a penile erection sufficient for satisfactory sexual performance.In order for Viagra to be effective, sexual stimulation is required.</t>
  </si>
  <si>
    <t>https://www.ema.europa.eu/en/medicines/human/EPAR/viagra</t>
  </si>
  <si>
    <t>Dificlir</t>
  </si>
  <si>
    <t>Clostridium Infections</t>
  </si>
  <si>
    <t>fidaxomicin</t>
  </si>
  <si>
    <t>EMEA/H/C/002087</t>
  </si>
  <si>
    <t>A07AA12</t>
  </si>
  <si>
    <t>Tillotts Pharma GmbH</t>
  </si>
  <si>
    <t>Antidiarrheals, intestinal antiinflammatory / antiinfective agents</t>
  </si>
  <si>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 granules for oral suspension is indicated for the treatment of Clostridioides  difficile infections (CDI) also known as C. difficile-associated diarrhoea (CDAD) in adults and paediatric patients from birth to &lt; 18 years of age.Consideration should be given to official guidelines on the appropriate use of antibacterial agents.</t>
  </si>
  <si>
    <t>https://www.ema.europa.eu/en/medicines/human/EPAR/dificlir</t>
  </si>
  <si>
    <t>Refixia</t>
  </si>
  <si>
    <t>Hemophilia B</t>
  </si>
  <si>
    <t>nonacog beta pegol</t>
  </si>
  <si>
    <t>Nonacog beta pegol</t>
  </si>
  <si>
    <t>EMEA/H/C/004178</t>
  </si>
  <si>
    <t>B02BD04</t>
  </si>
  <si>
    <t>Treatment and prophylaxis of bleeding in patients 12 years and above with haemophilia B (congenital factor IX deficiency).</t>
  </si>
  <si>
    <t>https://www.ema.europa.eu/en/medicines/human/EPAR/refixia</t>
  </si>
  <si>
    <t>Ontilyv</t>
  </si>
  <si>
    <t>EMEA/H/C/005782</t>
  </si>
  <si>
    <t>N04, N04BX04</t>
  </si>
  <si>
    <t>Ontilyv is indicated as adjunctive therapy to preparations of levodopa/ DOPA decarboxylase inhibitors (DDCI) in adult patients with Parkinson’s disease and end-of-dose motor fluctuations who cannot be stabilised on those combinations.</t>
  </si>
  <si>
    <t>https://www.ema.europa.eu/en/medicines/human/EPAR/ontilyv</t>
  </si>
  <si>
    <t>Jentadueto</t>
  </si>
  <si>
    <t>linagliptin, metformin hydrochloride</t>
  </si>
  <si>
    <t>linagliptin, metformin</t>
  </si>
  <si>
    <t>EMEA/H/C/002279</t>
  </si>
  <si>
    <t>A10BD11</t>
  </si>
  <si>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</si>
  <si>
    <t>https://www.ema.europa.eu/en/medicines/human/EPAR/jentadueto</t>
  </si>
  <si>
    <t>Zutectra</t>
  </si>
  <si>
    <t>Immunization, Passive;  Hepatitis B;  Liver Transplantation</t>
  </si>
  <si>
    <t>human hepatitis B immunoglobulin</t>
  </si>
  <si>
    <t>EMEA/H/C/001089</t>
  </si>
  <si>
    <t>J06BB04</t>
  </si>
  <si>
    <t>Biotest Pharma GmbH</t>
  </si>
  <si>
    <t>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start.The concomitant use of adequate virostatic agents should be considered as standard of hepatitis B re-infection prophylaxis.</t>
  </si>
  <si>
    <t>https://www.ema.europa.eu/en/medicines/human/EPAR/zutectra</t>
  </si>
  <si>
    <t>Evant</t>
  </si>
  <si>
    <t>Coccidiosis vaccine live for chickens</t>
  </si>
  <si>
    <t>Eimeria acervulina, strain 003, Eimeria maxima, strain 013, Eimeria mitis, strain 006, Eimeria praecox, strain 007, Eimeria tenella, strain 004</t>
  </si>
  <si>
    <t>EMEA/V/C/004902</t>
  </si>
  <si>
    <t>Laboratorios Hipra, S.A.</t>
  </si>
  <si>
    <t>Immunologicals for aves, Live parasitic vaccines</t>
  </si>
  <si>
    <t>For the active immunisation of chicks from 1 day of age to reduce intestinal lesions and oocysts output associated with coccidiosis caused by Eimeria acervulina, Eimeria maxima, Eimeria mitis, Eimeria praecox and Eimeria tenella and to reduce clinical signs (diarrhoea) associated with Eimeria acervulina, Eimeria maxima and Eimeria tenella.</t>
  </si>
  <si>
    <t>Chicken</t>
  </si>
  <si>
    <t>QI01AN01</t>
  </si>
  <si>
    <t>https://www.ema.europa.eu/en/medicines/veterinary/EPAR/evant</t>
  </si>
  <si>
    <t>Vokanamet</t>
  </si>
  <si>
    <t>canagliflozin, metformin</t>
  </si>
  <si>
    <t>canagliflozin, metformin hydrochloride</t>
  </si>
  <si>
    <t>EMEA/H/C/002656</t>
  </si>
  <si>
    <t>A10BD16</t>
  </si>
  <si>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 glycaemic control and cardiovascular events, and the populations studied, see sections 4.4, 4.5 and 5.1.</t>
  </si>
  <si>
    <t>https://www.ema.europa.eu/en/medicines/human/EPAR/vokanamet</t>
  </si>
  <si>
    <t>Invokana</t>
  </si>
  <si>
    <t>canagliflozin</t>
  </si>
  <si>
    <t>EMEA/H/C/002649</t>
  </si>
  <si>
    <t>A10BK02</t>
  </si>
  <si>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</si>
  <si>
    <t>https://www.ema.europa.eu/en/medicines/human/EPAR/invokana</t>
  </si>
  <si>
    <t>Alofisel</t>
  </si>
  <si>
    <t>Rectal Fistula</t>
  </si>
  <si>
    <t>darvadstrocel</t>
  </si>
  <si>
    <t>EMEA/H/C/004258</t>
  </si>
  <si>
    <t>L04</t>
  </si>
  <si>
    <t>Alofisel is indicated for the treatment of complex perianal fistulas in adult patients with non-active/mildly active luminal Crohn’s disease, when fistulas have shown an inadequate response to at least one conventional or biologic therapy. Alofisel should be used after conditioning of fistula.</t>
  </si>
  <si>
    <t>https://www.ema.europa.eu/en/medicines/human/EPAR/alofisel</t>
  </si>
  <si>
    <t>Jayempi</t>
  </si>
  <si>
    <t>azathioprine</t>
  </si>
  <si>
    <t>EMEA/H/C/005055</t>
  </si>
  <si>
    <t>L04AX01</t>
  </si>
  <si>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 DMARDs)auto-immune hepatitis systemic lupus erythematosusdermatomyositispolyarteritis nodosapemphigus vulgaris and bullous pemphigoidBehçet’s diseaserefractory auto-immune haemolytic anaemia, caused by warm IgG antibodieschronic refractory idiopathic thrombocytopenic purpuraJayempi is used for the treatment of moderately severe to severe forms of chronic inflammatory bowel disease (IBD) (Crohn’s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</si>
  <si>
    <t>https://www.ema.europa.eu/en/medicines/human/EPAR/jayempi</t>
  </si>
  <si>
    <t>Brinavess</t>
  </si>
  <si>
    <t>vernakalant hydrochloride</t>
  </si>
  <si>
    <t>Vernakalant hydrochloride</t>
  </si>
  <si>
    <t>EMEA/H/C/001215</t>
  </si>
  <si>
    <t>C01BG11</t>
  </si>
  <si>
    <t>Correvio</t>
  </si>
  <si>
    <t>Rapid conversion of recent onset atrial fibrillation to sinus rhythm in adults:for non-surgery patients: atrial fibrillation </t>
  </si>
  <si>
    <t>https://www.ema.europa.eu/en/medicines/human/EPAR/brinavess</t>
  </si>
  <si>
    <t>Pemetrexed Hospira</t>
  </si>
  <si>
    <t>EMEA/H/C/003970</t>
  </si>
  <si>
    <t>Malignant pleural mesotheliomaPemetrexed Hospira in combination with cisplatin is indicated for the treatment of chemotherapy naïve patients with unresectable malignant pleural mesothelioma.Non-small cell lung cancerPemetrexed Hospira in combination with cisplatin is indicated for the first-line treatment of patients with locally advanced or metastatic non-small cell lung cancer other than predominantly squamous cell histology.Pemetrexed Hospira is indicated as monotherapy for the maintenance treatment of locally advanced or metastatic non-small cell lung cancer other than predominantly squamous cell histology in patients whose disease has not progressed immediately following platinum-based chemotherapy.Pemetrexed Hospira is indicated as monotherapy for the second-line treatment of patients with locally advanced or metastatic non-small cell lung cancer other than predominantly squamous cell histology.</t>
  </si>
  <si>
    <t>https://www.ema.europa.eu/en/medicines/human/EPAR/pemetrexed-hospira</t>
  </si>
  <si>
    <t>Myclausen</t>
  </si>
  <si>
    <t>mycophenolate mofetil</t>
  </si>
  <si>
    <t>EMEA/H/C/001218</t>
  </si>
  <si>
    <t>L04AA06</t>
  </si>
  <si>
    <t>Passauer Pharma GmbH</t>
  </si>
  <si>
    <t>Myclausen is indicated in combination with ciclosporin and corticosteroids for the prophylaxis of acute transplant rejection in patients receiving allogeneic renal, cardiac or hepatic transplants.</t>
  </si>
  <si>
    <t>https://www.ema.europa.eu/en/medicines/human/EPAR/myclausen</t>
  </si>
  <si>
    <t>Levetiracetam Hospira</t>
  </si>
  <si>
    <t>EMEA/H/C/002783</t>
  </si>
  <si>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</si>
  <si>
    <t>https://www.ema.europa.eu/en/medicines/human/EPAR/levetiracetam-hospira</t>
  </si>
  <si>
    <t>CellCept</t>
  </si>
  <si>
    <t>EMEA/H/C/000082</t>
  </si>
  <si>
    <t>CellCept is indicated in combination with ciclosporin and corticosteroids for the prophylaxis of acute transplant rejection in patients receiving allogeneic renal, cardiac or hepatic transplants.</t>
  </si>
  <si>
    <t>https://www.ema.europa.eu/en/medicines/human/EPAR/cellcept</t>
  </si>
  <si>
    <t>Myfenax</t>
  </si>
  <si>
    <t>EMEA/H/C/000884</t>
  </si>
  <si>
    <t>Myfenax is indicated in combination with ciclosporin and corticosteroids for the prophylaxis of acute transplant rejection in patients receiving allogeneic renal, cardiac or hepatic transplants.</t>
  </si>
  <si>
    <t>https://www.ema.europa.eu/en/medicines/human/EPAR/myfenax</t>
  </si>
  <si>
    <t>Mycophenolate mofetil Teva</t>
  </si>
  <si>
    <t>EMEA/H/C/000882</t>
  </si>
  <si>
    <t>Mycophenolate mofetil Teva is indicated in combination with ciclosporin and corticosteroids for the prophylaxis of acute transplant rejection in patients receiving allogeneic renal, cardiac or hepatic transplants.</t>
  </si>
  <si>
    <t>https://www.ema.europa.eu/en/medicines/human/EPAR/mycophenolate-mofetil-teva</t>
  </si>
  <si>
    <t>Yargesa</t>
  </si>
  <si>
    <t>miglustat</t>
  </si>
  <si>
    <t>EMEA/H/C/004016</t>
  </si>
  <si>
    <t>A16AX06</t>
  </si>
  <si>
    <t>Piramal Critical Care B.V.</t>
  </si>
  <si>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</si>
  <si>
    <t>https://www.ema.europa.eu/en/medicines/human/EPAR/yargesa</t>
  </si>
  <si>
    <t>Phesgo</t>
  </si>
  <si>
    <t>pertuzumab, trastuzumab</t>
  </si>
  <si>
    <t>EMEA/H/C/005386</t>
  </si>
  <si>
    <t>L01XY</t>
  </si>
  <si>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</si>
  <si>
    <t>https://www.ema.europa.eu/en/medicines/human/EPAR/phesgo</t>
  </si>
  <si>
    <t>Pemazyre</t>
  </si>
  <si>
    <t>Cholangiocarcinoma</t>
  </si>
  <si>
    <t>pemigatinib</t>
  </si>
  <si>
    <t>EMEA/H/C/005266</t>
  </si>
  <si>
    <t>L01EX20</t>
  </si>
  <si>
    <t>Pemazyre monotherapy is indicated for the treatment of adults with locally advanced or metastatic cholangiocarcinoma with a fibroblast growth factor receptor 2 (FGFR2) fusion or rearrangement that have progressed  after at least one prior line of systemic therapy.</t>
  </si>
  <si>
    <t>https://www.ema.europa.eu/en/medicines/human/EPAR/pemazyre</t>
  </si>
  <si>
    <t>Tookad</t>
  </si>
  <si>
    <t>padeliporfin</t>
  </si>
  <si>
    <t>padeliporfin di-potassium</t>
  </si>
  <si>
    <t>EMEA/H/C/004182</t>
  </si>
  <si>
    <t>L01XD07</t>
  </si>
  <si>
    <t>STEBA Biotech S.A</t>
  </si>
  <si>
    <t>Tookad is indicated as monotherapy for adult patients with previously untreated, unilateral, low risk, adenocarcinoma of the prostate with a life expectancy ≥ 10 years and:Clinical stage T1c or T2a;Gleason Score ≤ 6, based on high-resolution biopsy strategies;PSA ≤ 10 ng/mL;3 positive cancer cores with a maximum cancer core length of 5 mm in any one core or 1-2 positive cancer cores with ≥ 50 % cancer involvement in any one core or a PSA density ≥ 0.15 ng/mL/cm³.</t>
  </si>
  <si>
    <t>https://www.ema.europa.eu/en/medicines/human/EPAR/tookad</t>
  </si>
  <si>
    <t>Zavesca</t>
  </si>
  <si>
    <t>Gaucher Disease;  Niemann-Pick Diseases</t>
  </si>
  <si>
    <t>EMEA/H/C/000435</t>
  </si>
  <si>
    <t>Janssen Cilag International NV</t>
  </si>
  <si>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</si>
  <si>
    <t>https://www.ema.europa.eu/en/medicines/human/EPAR/zavesca</t>
  </si>
  <si>
    <t>Aimovig</t>
  </si>
  <si>
    <t>erenumab</t>
  </si>
  <si>
    <t>EMEA/H/C/004447</t>
  </si>
  <si>
    <t>N02CD01</t>
  </si>
  <si>
    <t>Aimovig is indicated for prophylaxis of migraine in adults who have at least 4 migraine days per month when initiating treatment with Aimovig.</t>
  </si>
  <si>
    <t>https://www.ema.europa.eu/en/medicines/human/EPAR/aimovig</t>
  </si>
  <si>
    <t>Envarsus</t>
  </si>
  <si>
    <t>EMEA/H/C/002655</t>
  </si>
  <si>
    <t>Prophylaxis of transplant rejection in adult kidney or liver allograft recipients. Treatment of allograft rejection resistant to treatment with other immunosuppressive medicinal products in adult patients.</t>
  </si>
  <si>
    <t>https://www.ema.europa.eu/en/medicines/human/EPAR/envarsus</t>
  </si>
  <si>
    <t>Okedi</t>
  </si>
  <si>
    <t>risperidone</t>
  </si>
  <si>
    <t>Risperidone</t>
  </si>
  <si>
    <t>EMEA/H/C/005406</t>
  </si>
  <si>
    <t>N05AX08</t>
  </si>
  <si>
    <t>Treatment of schizophrenia in adults for whom tolerability and effectiveness has been established with oral risperidone.</t>
  </si>
  <si>
    <t>https://www.ema.europa.eu/en/medicines/human/EPAR/okedi</t>
  </si>
  <si>
    <t>Topotecan Hospira</t>
  </si>
  <si>
    <t>Uterine Cervical Neoplasms;  Small Cell Lung Carcinoma</t>
  </si>
  <si>
    <t>topotecan</t>
  </si>
  <si>
    <t>EMEA/H/C/001192</t>
  </si>
  <si>
    <t>L01XX17</t>
  </si>
  <si>
    <t>Other antineoplastic agents</t>
  </si>
  <si>
    <t>Topotecan monotherapy is indicated for the treatment of patients with relapsed small-cell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t>
  </si>
  <si>
    <t>https://www.ema.europa.eu/en/medicines/human/EPAR/topotecan-hospira</t>
  </si>
  <si>
    <t>Ivabradine Accord</t>
  </si>
  <si>
    <t>Angina Pectoris;  Heart Failure</t>
  </si>
  <si>
    <t>ivabradine</t>
  </si>
  <si>
    <t>ivabradine hydrochloride</t>
  </si>
  <si>
    <t>EMEA/H/C/004241</t>
  </si>
  <si>
    <t>C01EB17</t>
  </si>
  <si>
    <t>Symptomatic treatment of chronic stable angina pectorisIvabradine is indicated for the symptomatic treatment of chronic stable angina pectoris in coronary artery disease adults with normal sinus rhythm and heart rate ≥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(see section 5.1)</t>
  </si>
  <si>
    <t>https://www.ema.europa.eu/en/medicines/human/EPAR/ivabradine-accord</t>
  </si>
  <si>
    <t>Bortezomib Hospira</t>
  </si>
  <si>
    <t>EMEA/H/C/004207</t>
  </si>
  <si>
    <t>L01XG01</t>
  </si>
  <si>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</si>
  <si>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https://www.ema.europa.eu/en/medicines/human/EPAR/bortezomib-hospira</t>
  </si>
  <si>
    <t>Fevaxyn Pentofel</t>
  </si>
  <si>
    <t>inactivated feline panleukopenia virus, calicivirus, rhinotracheitis virus, leukaemia virus and Chlamydophila felis</t>
  </si>
  <si>
    <t>inactivated feline rhinotracheitis virus, inactivated feline calicivirus, inactivated feline Chlamydophila felis, inactivated feline leukaemia virus, inactivated feline panleukopenia virus</t>
  </si>
  <si>
    <t>EMEA/V/C/000030</t>
  </si>
  <si>
    <t>Zoetis Belgium SA </t>
  </si>
  <si>
    <t>Immunologicals</t>
  </si>
  <si>
    <t>For the active immunisation of healthy cats nine weeks or older against feline panleukopenia and feline leukaemia viruses and against respiratory diseases caused by feline rhinotracheitis virus, feline calicivirus and Chlamydophila felis.</t>
  </si>
  <si>
    <t>QI06AL01</t>
  </si>
  <si>
    <t>https://www.ema.europa.eu/en/medicines/veterinary/EPAR/fevaxyn-pentofel</t>
  </si>
  <si>
    <t>Idacio</t>
  </si>
  <si>
    <t>EMEA/H/C/004475</t>
  </si>
  <si>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therapy.Crohn’s diseaseIdacio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</si>
  <si>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https://www.ema.europa.eu/en/medicines/human/EPAR/idacio</t>
  </si>
  <si>
    <t>Tandemact</t>
  </si>
  <si>
    <t>pioglitazone, glimepiride</t>
  </si>
  <si>
    <t>EMEA/H/C/000680</t>
  </si>
  <si>
    <t>A10BD06</t>
  </si>
  <si>
    <t>Tandemact is indicated for the treatment of patients with type-2 diabetes mellitus who show intolerance to metformin or for whom metformin is contraindicated and who are already treated with a combination of pioglitazone and glimepiride.</t>
  </si>
  <si>
    <t>https://www.ema.europa.eu/en/medicines/human/EPAR/tandemact</t>
  </si>
  <si>
    <t>Vivanza</t>
  </si>
  <si>
    <t>vardenafil</t>
  </si>
  <si>
    <t>EMEA/H/C/000488</t>
  </si>
  <si>
    <t>G04BE09</t>
  </si>
  <si>
    <t>Bayer AG </t>
  </si>
  <si>
    <t>Treatment of erectile dysfunction in adult men. Erectile dysfunction is the inability to achieve or maintain a penile erection sufficient for satisfactory sexual performance.In order for Vivanza to be effective, sexual stimulation is required.Vivanza is not indicated for use by women.</t>
  </si>
  <si>
    <t>https://www.ema.europa.eu/en/medicines/human/EPAR/vivanza</t>
  </si>
  <si>
    <t>Nordimet</t>
  </si>
  <si>
    <t>Arthritis, Psoriatic;  Psoriasis;  Arthritis, Juvenile Rheumatoid;  Arthritis, Rheumatoid</t>
  </si>
  <si>
    <t>methotrexate</t>
  </si>
  <si>
    <t>Methotrexate</t>
  </si>
  <si>
    <t>EMEA/H/C/003983</t>
  </si>
  <si>
    <t>L04AX03</t>
  </si>
  <si>
    <t>Nordimet is indicated for the treatment of:active rheumatoid arthritis in adult patients,polyarthritic forms of severe, active juvenile idiopathic arthritis (JIA), when the response to nonsteroidal anti-inflammatory drugs (NSAIDs) has been inadequate,severe recalcitrant disabling psoriasis, which is not adequately responsive to other forms of therapy such as phototherapy, psoralens and ultraviolet A (PUVA), and retinoids, and severe psoriatic arthritis in adult patients,induction of remission in moderate steroid-dependent Crohn's disease in adult patients, in combination with corticosteroids and for maintenance of remission, as monotherapy, in patients who have responded to methotrexate.</t>
  </si>
  <si>
    <t>https://www.ema.europa.eu/en/medicines/human/EPAR/nordimet</t>
  </si>
  <si>
    <t>Effentora</t>
  </si>
  <si>
    <t>EMEA/H/C/000833</t>
  </si>
  <si>
    <t xml:space="preserve">Effentora is indicated for the treatment of breakthrough pain (BTP) in adults with cancer who are already receiving maintenance opioid therapy for chronic cancer pain.BTP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t>
  </si>
  <si>
    <t>https://www.ema.europa.eu/en/medicines/human/EPAR/effentora</t>
  </si>
  <si>
    <t>Jylamvo</t>
  </si>
  <si>
    <t>Arthritis, Psoriatic;  Precursor Cell Lymphoblastic Leukemia-Lymphoma;  Psoriasis;  Arthritis, Rheumatoid;  Arthritis</t>
  </si>
  <si>
    <t>EMEA/H/C/003756</t>
  </si>
  <si>
    <t>L01BA01</t>
  </si>
  <si>
    <t>Therakind (Europe) Limited</t>
  </si>
  <si>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</si>
  <si>
    <t>https://www.ema.europa.eu/en/medicines/human/EPAR/jylamvo</t>
  </si>
  <si>
    <t>Constella</t>
  </si>
  <si>
    <t>Irritable Bowel Syndrome</t>
  </si>
  <si>
    <t>linaclotide</t>
  </si>
  <si>
    <t>EMEA/H/C/002490</t>
  </si>
  <si>
    <t>A06AX04</t>
  </si>
  <si>
    <t>Allergan Pharmaceuticals International Limited</t>
  </si>
  <si>
    <t>Drugs for constipation</t>
  </si>
  <si>
    <t>Constella is indicated for the symptomatic treatment of moderate to severe irritable-bowel syndrome with constipation (IBS-C) in adults.</t>
  </si>
  <si>
    <t>https://www.ema.europa.eu/en/medicines/human/EPAR/constella</t>
  </si>
  <si>
    <t>Tolucombi</t>
  </si>
  <si>
    <t>telmisartan, hydrochlorothiazide</t>
  </si>
  <si>
    <t>EMEA/H/C/002549</t>
  </si>
  <si>
    <t>C09DA07</t>
  </si>
  <si>
    <t>telmisartan and diuretics</t>
  </si>
  <si>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</si>
  <si>
    <t>https://www.ema.europa.eu/en/medicines/human/EPAR/tolucombi</t>
  </si>
  <si>
    <t>Oxlumo</t>
  </si>
  <si>
    <t>Hyperoxaluria, Primary</t>
  </si>
  <si>
    <t>Lumasiran</t>
  </si>
  <si>
    <t>Lumasiran sodium</t>
  </si>
  <si>
    <t>EMEA/H/C/005040</t>
  </si>
  <si>
    <t>A16AX18</t>
  </si>
  <si>
    <t>Alnylam Netherlands B.V.</t>
  </si>
  <si>
    <t>Treatment of primary hyperoxaluria type 1 (PH1) in all age groups.</t>
  </si>
  <si>
    <t>https://www.ema.europa.eu/en/medicines/human/EPAR/oxlumo</t>
  </si>
  <si>
    <t>Bexsero</t>
  </si>
  <si>
    <t>meningococcal group B Vaccine (rDNA, component, adsorbed)</t>
  </si>
  <si>
    <t>outer membrane vesicles from neisseria meningitidis group b (strain nz 98/254), recombinant Neisseria meningitidis group B fHbp fusion protein, recombinant Neisseria meningitidis group B NadA protein, recombinant Neisseria meningitidis group B NHBA fusion protein</t>
  </si>
  <si>
    <t>EMEA/H/C/002333</t>
  </si>
  <si>
    <t>GSK Vaccines S.r.l.</t>
  </si>
  <si>
    <t>Meningococcal vaccines</t>
  </si>
  <si>
    <t>Active immunisation against invasive disease caused by Neisseria meningitidis serogroup-B strains.</t>
  </si>
  <si>
    <t>https://www.ema.europa.eu/en/medicines/human/EPAR/bexsero</t>
  </si>
  <si>
    <t>Zykadia</t>
  </si>
  <si>
    <t>ceritinib</t>
  </si>
  <si>
    <t>EMEA/H/C/003819</t>
  </si>
  <si>
    <t>Zykadia is indicated for the treatment of adult patients with anaplastic lymphoma kinase (ALK) positive advanced non small cell lung cancer (NSCLC) previously treated with crizotinib.</t>
  </si>
  <si>
    <t>https://www.ema.europa.eu/en/medicines/human/EPAR/zykadia</t>
  </si>
  <si>
    <t>Rivaroxaban Mylan</t>
  </si>
  <si>
    <t>Venous Thromboembolism;  Pulmonary Embolism;  Acute Coronary Syndrome;  Stroke;  Coronary Artery Disease;  Peripheral Arterial Disease;  Atrial Fibrillation</t>
  </si>
  <si>
    <t>EMEA/H/C/005600</t>
  </si>
  <si>
    <t>Rivaroxaban Mylan co-administered with acetylsalicylic acid (ASA) alone or with ASA plus clopidogrel or ticlopidine, is indicated for the prevention of atherothrombotic events in adult patients after an acute coronary syndrome (ACS) with elevated cardiac biomarkers. Rivaroxaban Mylan co-administered with acetylsalicylic acid (ASA), is indicated for the prevention of atherothrombotic events in adult patients with coronary artery disease (CAD) or symptomatic peripheral artery disease (PAD) at high risk of ischaemic events. ------Prevention of venous thromboembolism (VTE) in adult patients undergoing elective hip or knee replacement surgery. Treatment of deep vein thrombosis (DVT) and pulmonary embolism (PE), and prevention of recurrent DVT and PE in adults.-------Adults 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 </t>
  </si>
  <si>
    <t>https://www.ema.europa.eu/en/medicines/human/EPAR/rivaroxaban-mylan</t>
  </si>
  <si>
    <t>MicardisPlus</t>
  </si>
  <si>
    <t>EMEA/H/C/000413</t>
  </si>
  <si>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</si>
  <si>
    <t>https://www.ema.europa.eu/en/medicines/human/EPAR/micardisplus</t>
  </si>
  <si>
    <t>Micardis</t>
  </si>
  <si>
    <t>telmisartan</t>
  </si>
  <si>
    <t>EMEA/H/C/000209</t>
  </si>
  <si>
    <t>C09CA07</t>
  </si>
  <si>
    <t>Angiotensin II antagonists, plain</t>
  </si>
  <si>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</si>
  <si>
    <t>https://www.ema.europa.eu/en/medicines/human/EPAR/micardis</t>
  </si>
  <si>
    <t>Voxzogo</t>
  </si>
  <si>
    <t>Achondroplasia</t>
  </si>
  <si>
    <t>vosoritide</t>
  </si>
  <si>
    <t>Vosoritide</t>
  </si>
  <si>
    <t>EMEA/H/C/005475</t>
  </si>
  <si>
    <t>M05BX</t>
  </si>
  <si>
    <t>Voxzogo is indicated for the treatment of achondroplasia in patients 2 years of age and older whose epiphyses are not closed. The diagnosis of achondroplasia should be confirmed by appropriate genetic testing.</t>
  </si>
  <si>
    <t>https://www.ema.europa.eu/en/medicines/human/EPAR/voxzogo</t>
  </si>
  <si>
    <t>Feraccru</t>
  </si>
  <si>
    <t>Anemia, Iron-Deficiency</t>
  </si>
  <si>
    <t>ferric maltol</t>
  </si>
  <si>
    <t>EMEA/H/C/002733</t>
  </si>
  <si>
    <t>B03AB</t>
  </si>
  <si>
    <t>Norgine B.V.</t>
  </si>
  <si>
    <t>Antianemic preparations</t>
  </si>
  <si>
    <t>Feraccru is indicated in adults for the treatment of iron deficiency.</t>
  </si>
  <si>
    <t>https://www.ema.europa.eu/en/medicines/human/EPAR/feraccru</t>
  </si>
  <si>
    <t>Ozempic</t>
  </si>
  <si>
    <t>EMEA/H/C/004174</t>
  </si>
  <si>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</si>
  <si>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https://www.ema.europa.eu/en/medicines/human/EPAR/ozempic</t>
  </si>
  <si>
    <t>Dovprela (previously Pretomanid FGK)</t>
  </si>
  <si>
    <t>pretomanid</t>
  </si>
  <si>
    <t>Pretomanid</t>
  </si>
  <si>
    <t>EMEA/H/C/005167</t>
  </si>
  <si>
    <t>J04</t>
  </si>
  <si>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</si>
  <si>
    <t>https://www.ema.europa.eu/en/medicines/human/EPAR/dovprela-previously-pretomanid-fgk</t>
  </si>
  <si>
    <t>Orkambi</t>
  </si>
  <si>
    <t>lumacaftor, ivacaftor</t>
  </si>
  <si>
    <t>Lumacaftor, ivacaftor</t>
  </si>
  <si>
    <t>EMEA/H/C/003954</t>
  </si>
  <si>
    <t>R07AX30</t>
  </si>
  <si>
    <t>Orkambi tablets are indicated for the treatment of cystic fibrosis (CF) in patients aged 6 years and older who are homozygous for the F508del mutation in the CFTR gene.Orkambi granules are indicated for the treatment of cystic fibrosis (CF) in children aged 2 years and older who are homozygous for the F508del mutation in the CFTR gene.</t>
  </si>
  <si>
    <t>https://www.ema.europa.eu/en/medicines/human/EPAR/orkambi</t>
  </si>
  <si>
    <t>Clopidogrel Taw Pharma (previously Clopidogrel Mylan)</t>
  </si>
  <si>
    <t>Peripheral Vascular Diseases;  Stroke;  Myocardial Infarction;  Acute Coronary Syndrome</t>
  </si>
  <si>
    <t>clopidogrel hydrochloride</t>
  </si>
  <si>
    <t>EMEA/H/C/001134</t>
  </si>
  <si>
    <t>Taw Pharma (Ireland) Limited</t>
  </si>
  <si>
    <t>Secondary prevention of atherothrombotic eventsClopidogrel is indicated in: - Adult patients suffering from myocardial infarction (from a few days until less than 35 days), ischaemic stroke (from 7 days until less than 6 months) or established peripheral arterial disease.- Adult patients suffering from acute coronary syndrome:   - Non-ST segment elevation acute coronary syndrome (unstable angina or non-Q-wave myocardial infarction), including patients undergoing a stent placement following percutaneous coronary intervention, in combination with acetylsalicylic acid (ASA).    - ST segment elevation acute myocardial infarction, in combination with ASA in medically treated patients eligible for thrombolytic therapy.In patients with moderate to high-risk Transient Ischaemic Attack (TIA) or minor Ischaemic Stroke (IS)Clopidogrel in combination with ASA is indicated in:- Adult patients with moderate to high-risk TIA (ABCD2  score ≥4) or minor IS (NIHSS  ≤3) within 24 hours of either the TIA or IS event. 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 </t>
  </si>
  <si>
    <t>https://www.ema.europa.eu/en/medicines/human/EPAR/clopidogrel-taw-pharma-previously-clopidogrel-mylan</t>
  </si>
  <si>
    <t>Noxafil</t>
  </si>
  <si>
    <t>Candidiasis;  Mycoses;  Coccidioidomycosis;  Aspergillosis</t>
  </si>
  <si>
    <t>posaconazole</t>
  </si>
  <si>
    <t>EMEA/H/C/000610</t>
  </si>
  <si>
    <t>J02AC04</t>
  </si>
  <si>
    <t>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 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 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  years of age:- Patients receiving remission-induction chemotherapy for acute myelogenous leukaemia (AML) or myelodysplastic syndromes (MDS) expected to result in prolonged neutropenia and who are at high  risk of developing invasive fungal infections;- Haematopoietic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 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 </t>
  </si>
  <si>
    <t>https://www.ema.europa.eu/en/medicines/human/EPAR/noxafil</t>
  </si>
  <si>
    <t>Gencebok</t>
  </si>
  <si>
    <t>Apnea</t>
  </si>
  <si>
    <t>caffeine citrate</t>
  </si>
  <si>
    <t>Caffeine citrate</t>
  </si>
  <si>
    <t>EMEA/H/C/005435</t>
  </si>
  <si>
    <t>N06BC01</t>
  </si>
  <si>
    <t>Gennisium Pharma</t>
  </si>
  <si>
    <t>Treatment of primary apnoea of premature newborns.</t>
  </si>
  <si>
    <t>https://www.ema.europa.eu/en/medicines/human/EPAR/gencebok</t>
  </si>
  <si>
    <t>Oprymea</t>
  </si>
  <si>
    <t>pramipexole</t>
  </si>
  <si>
    <t>pramipexole dihydrochloride monohydrate</t>
  </si>
  <si>
    <t>EMEA/H/C/000941</t>
  </si>
  <si>
    <t>N04BC05</t>
  </si>
  <si>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</si>
  <si>
    <t>https://www.ema.europa.eu/en/medicines/human/EPAR/oprymea</t>
  </si>
  <si>
    <t>Rekambys</t>
  </si>
  <si>
    <t>rilpivirine</t>
  </si>
  <si>
    <t>EMEA/H/C/005060</t>
  </si>
  <si>
    <t>J05AG05</t>
  </si>
  <si>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</si>
  <si>
    <t>https://www.ema.europa.eu/en/medicines/human/EPAR/rekambys</t>
  </si>
  <si>
    <t>Epidyolex</t>
  </si>
  <si>
    <t>Lennox Gastaut Syndrome;  Epilepsies, Myoclonic</t>
  </si>
  <si>
    <t>cannabidiol</t>
  </si>
  <si>
    <t>Cannabidiol</t>
  </si>
  <si>
    <t>EMEA/H/C/004675</t>
  </si>
  <si>
    <t>GW Pharma (International) B.V.</t>
  </si>
  <si>
    <t>Epidyolex is indicated for use as adjunctive therapy of seizures associated with Lennox Gastaut syndrome (LGS) or Dravet syndrome (DS), in conjunction with clobazam, for patients 2 years of age and older.</t>
  </si>
  <si>
    <t>https://www.ema.europa.eu/en/medicines/human/EPAR/epidyolex</t>
  </si>
  <si>
    <t>Flucelvax Tetra</t>
  </si>
  <si>
    <t>Influenza, Human</t>
  </si>
  <si>
    <t>influenza vaccine (surface antigen, inactivated, prepared in cell cultures)</t>
  </si>
  <si>
    <t>A/Wisconsin/588/2019 (H1N1)pdm09-like strain (A/Washington/19/2020, wild type);  A/Cambodia/e0826360/2020 (H3N2)-like strain (A/Tasmania/503/2020, wild type);  B/Washington/02/2019-like strain (B/Darwin/7/2019, wild type);  B/Phuket/3073/2013-like strain (B/Singapore/INFTT-16-0610/2016, wild type)</t>
  </si>
  <si>
    <t>EMEA/H/C/004814</t>
  </si>
  <si>
    <t>Seqirus Netherlands B.V.</t>
  </si>
  <si>
    <t>influenza, inactivated, split virus or surface antigen</t>
  </si>
  <si>
    <t>Prophylaxis of influenza in adults and children from 2 years of age.Flucelvax Tetra should be used in accordance with official recommendations.</t>
  </si>
  <si>
    <t>https://www.ema.europa.eu/en/medicines/human/EPAR/flucelvax-tetra</t>
  </si>
  <si>
    <t>Letifend</t>
  </si>
  <si>
    <t>Canine leishmaniasis vaccine (recombinant protein)</t>
  </si>
  <si>
    <t>Recombinant protein Q from Leishmania infantum MON-1</t>
  </si>
  <si>
    <t>EMEA/V/C/003865</t>
  </si>
  <si>
    <t>LETI Pharma, S.L.U.</t>
  </si>
  <si>
    <t>Inactivated bacterial vaccines (including mycoplasma, toxoid and chlamydia)</t>
  </si>
  <si>
    <t>For active immunisation of dogs from 6 months of age to reduce the risk of developing a clinical case of leishmaniasis.</t>
  </si>
  <si>
    <t>QI07A</t>
  </si>
  <si>
    <t>https://www.ema.europa.eu/en/medicines/veterinary/EPAR/letifend</t>
  </si>
  <si>
    <t>Saphnelo</t>
  </si>
  <si>
    <t>anifrolumab</t>
  </si>
  <si>
    <t>EMEA/H/C/004975</t>
  </si>
  <si>
    <t>Saphnelo is indicated as an add-on therapy for the treatment of adult patients with moderate to severe, active autoantibody-positive systemic lupus erythematosus (SLE), despite standard therapy.</t>
  </si>
  <si>
    <t>https://www.ema.europa.eu/en/medicines/human/EPAR/saphnelo</t>
  </si>
  <si>
    <t>Suboxone</t>
  </si>
  <si>
    <t>Opioid-Related Disorders</t>
  </si>
  <si>
    <t>buprenorphine, naloxone</t>
  </si>
  <si>
    <t>EMEA/H/C/000697</t>
  </si>
  <si>
    <t>N07BC51</t>
  </si>
  <si>
    <t>Indivior Europe Limited</t>
  </si>
  <si>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</si>
  <si>
    <t>https://www.ema.europa.eu/en/medicines/human/EPAR/suboxone</t>
  </si>
  <si>
    <t>Aspaveli</t>
  </si>
  <si>
    <t>pegcetacoplan</t>
  </si>
  <si>
    <t>Pegcetacoplan</t>
  </si>
  <si>
    <t>EMEA/H/C/005553</t>
  </si>
  <si>
    <t>Swedish Orphan Biovitrum AB (publ)</t>
  </si>
  <si>
    <t>Aspaveli is indicated in the treatment of adult patients with paroxysmal nocturnal haemoglobinuria (PNH) who are anaemic after treatment with a C5 inhibitor for at least 3 months.</t>
  </si>
  <si>
    <t>https://www.ema.europa.eu/en/medicines/human/EPAR/aspaveli</t>
  </si>
  <si>
    <t>Akynzeo</t>
  </si>
  <si>
    <t>Vomiting;  Neoplasms;  Nausea;  Cancer</t>
  </si>
  <si>
    <t>netupitant, palonosetron</t>
  </si>
  <si>
    <t>netupitant, palonosetron hydrochloride</t>
  </si>
  <si>
    <t>EMEA/H/C/003728</t>
  </si>
  <si>
    <t>A04AA</t>
  </si>
  <si>
    <t>Helsinn Birex Pharmaceuticals Ltd</t>
  </si>
  <si>
    <t>Akynzeo is indicated in adults for the:Prevention of acute and delayed nausea and vomiting associated with highly emetogenic cisplatin based cancer chemotherapy.Prevention of acute and delayed nausea and vomiting associated with moderately emetogenic cancer chemotherapy.</t>
  </si>
  <si>
    <t>https://www.ema.europa.eu/en/medicines/human/EPAR/akynzeo</t>
  </si>
  <si>
    <t>Vectra 3D</t>
  </si>
  <si>
    <t>dinotefuran, permethrin, and pyriproxyfen</t>
  </si>
  <si>
    <t>dinotefuran, pyriproxyfen, permethrin</t>
  </si>
  <si>
    <t>EMEA/V/C/002555</t>
  </si>
  <si>
    <t>Ceva Sante Animale</t>
  </si>
  <si>
    <t>permethrin, combinations</t>
  </si>
  <si>
    <t>Treatment and prevention of flea infestation (Ctenocephalides felis and Ctenocephalides canis).Treatment and prevention of tick infestation (Rhipicephalus sanguineus, Dermacentor reticulatus, Ixodes ricinus).Prevention of biting from sand flies (Phlebotomus perniciosus), mosquitoes (Culex pipiens, Aedes aegypti) and stable flies (Stomoxys calcitrans).Treatment of mosquito (Aedes aegypti) and stable fly (Stomoxys calcitrans) infestation.</t>
  </si>
  <si>
    <t>QP53AC54</t>
  </si>
  <si>
    <t>https://www.ema.europa.eu/en/medicines/veterinary/EPAR/vectra-3d</t>
  </si>
  <si>
    <t>Librela</t>
  </si>
  <si>
    <t>bedinvetmab</t>
  </si>
  <si>
    <t>EMEA/V/C/005180</t>
  </si>
  <si>
    <t>For the alleviation of pain associated with osteoarthritis in dogs</t>
  </si>
  <si>
    <t>QN02B</t>
  </si>
  <si>
    <t>https://www.ema.europa.eu/en/medicines/veterinary/EPAR/librela</t>
  </si>
  <si>
    <t>Xalkori</t>
  </si>
  <si>
    <t>crizotinib</t>
  </si>
  <si>
    <t>EMEA/H/C/002489</t>
  </si>
  <si>
    <t>L01ED01</t>
  </si>
  <si>
    <t>Xalkori is indicated for the first-line treatment of adults with anaplastic lymphoma kinase (ALK) positive advanced non-small cell lung cancer (NSCLC).Xalkori is indicated for the treatment of adults with previously treated anaplastic lymphoma kinase (ALK) positive advanced non-small cell lung cancer (NSCLC).</t>
  </si>
  <si>
    <t>https://www.ema.europa.eu/en/medicines/human/EPAR/xalkori</t>
  </si>
  <si>
    <t>Orencia</t>
  </si>
  <si>
    <t>Arthritis, Psoriatic;  Arthritis, Juvenile Rheumatoid;  Arthritis, Rheumatoid</t>
  </si>
  <si>
    <t>abatacept</t>
  </si>
  <si>
    <t>Abatacept</t>
  </si>
  <si>
    <t>EMEA/H/C/000701</t>
  </si>
  <si>
    <t>L04AA24</t>
  </si>
  <si>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 Polyarticular juvenile idiopathic arthritisOrencia in combination with methotrexate is indicated for the treatment of moderate to severe active polyarticular juvenile idiopathic arthritis (pJIA) in paediatric patients 2 years of age and older who have had an inadequate response to previous DMARD therapy.Orencia can be given as monotherapy in case of intolerance to methotrexate or when treatment with methotrexate is inappropriate.</t>
  </si>
  <si>
    <t>https://www.ema.europa.eu/en/medicines/human/EPAR/orencia</t>
  </si>
  <si>
    <t>Evotaz</t>
  </si>
  <si>
    <t>atazanavir, cobicistat</t>
  </si>
  <si>
    <t>cobicistat, atazanavir</t>
  </si>
  <si>
    <t>EMEA/H/C/003904</t>
  </si>
  <si>
    <t>J05AR15</t>
  </si>
  <si>
    <t>EVOTAZ is indicated in combination with other antiretroviral medicinal products for the treatment of HIV-1 infected adults and adolescents (aged 12 years and older weighing at least 35 kg) without known mutations associated with resistance to atazanavir (see sections 4.4 and 5.1).</t>
  </si>
  <si>
    <t>https://www.ema.europa.eu/en/medicines/human/EPAR/evotaz</t>
  </si>
  <si>
    <t>Reyataz</t>
  </si>
  <si>
    <t>atazanavir sulfate</t>
  </si>
  <si>
    <t>atazanavir (as sulfate)</t>
  </si>
  <si>
    <t>EMEA/H/C/000494</t>
  </si>
  <si>
    <t>J05AE08</t>
  </si>
  <si>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 4 PI mutations).The choice of Reyataz in treatment experienced adult and paediatric patients should be based on individual viral resistance testing and the patient’s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 4 PI mutations). The choice of Reyataz in treatment experienced adult and paediatric patients should be based on individual viral resistance testing and the patient’s treatment history (see sections 4.4 and 5.1).</t>
  </si>
  <si>
    <t>https://www.ema.europa.eu/en/medicines/human/EPAR/reyataz</t>
  </si>
  <si>
    <t>Leganto</t>
  </si>
  <si>
    <t>Restless Legs Syndrome;  Parkinson Disease</t>
  </si>
  <si>
    <t>rotigotine</t>
  </si>
  <si>
    <t>EMEA/H/C/002380</t>
  </si>
  <si>
    <t>N04BC09</t>
  </si>
  <si>
    <t>Leganto is indicated for the symptomatic treatment of moderate to severe idiopathic restless-legs syndrome in adults.Leganto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</si>
  <si>
    <t>https://www.ema.europa.eu/en/medicines/human/EPAR/leganto</t>
  </si>
  <si>
    <t>Mayzent</t>
  </si>
  <si>
    <t>siponimod</t>
  </si>
  <si>
    <t>Siponimod fumaric acid</t>
  </si>
  <si>
    <t>EMEA/H/C/004712</t>
  </si>
  <si>
    <t>Mayzent is indicated for the treatment of adult patients with secondary progressive multiple sclerosis (SPMS) with active disease evidenced by relapses or imaging features of inflammatory activity.</t>
  </si>
  <si>
    <t>https://www.ema.europa.eu/en/medicines/human/EPAR/mayzent</t>
  </si>
  <si>
    <t>Temozolomide Teva</t>
  </si>
  <si>
    <t>EMEA/H/C/001126</t>
  </si>
  <si>
    <t>https://www.ema.europa.eu/en/medicines/human/EPAR/temozolomide-teva</t>
  </si>
  <si>
    <t>Byannli (previously Paliperidone Janssen-Cilag International)</t>
  </si>
  <si>
    <t>paliperidone</t>
  </si>
  <si>
    <t>paliperidone palmitate</t>
  </si>
  <si>
    <t>EMEA/H/C/005486</t>
  </si>
  <si>
    <t>N05AX13</t>
  </si>
  <si>
    <t>Byannli (previously Paliperidone Janssen-Cilag International) a 6 monthly injection, is indicated for the maintenance treatment of schizophrenia in adult patients who are clinically stable on 1 monthly or 3 monthly paliperidone palmitate injectable products (see section 5.1).</t>
  </si>
  <si>
    <t>https://www.ema.europa.eu/en/medicines/human/EPAR/byannli-previously-paliperidone-janssen-cilag-international</t>
  </si>
  <si>
    <t>Praluent</t>
  </si>
  <si>
    <t>alirocumab</t>
  </si>
  <si>
    <t>Alirocumab</t>
  </si>
  <si>
    <t>EMEA/H/C/003882</t>
  </si>
  <si>
    <t>C10AX14</t>
  </si>
  <si>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</si>
  <si>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https://www.ema.europa.eu/en/medicines/human/EPAR/praluent</t>
  </si>
  <si>
    <t>Ivabradine Zentiva</t>
  </si>
  <si>
    <t>EMEA/H/C/004117</t>
  </si>
  <si>
    <t>Symptomatic treatment of chronic stable angina pectoris Ivabradine is indicated for the symptomatic treatment of chronic stable angina pectoris in coronary artery disease adults with normal sinus rhythm and heart rate ≥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</si>
  <si>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https://www.ema.europa.eu/en/medicines/human/EPAR/ivabradine-zentiva</t>
  </si>
  <si>
    <t>Steglatro</t>
  </si>
  <si>
    <t>ertugliflozin</t>
  </si>
  <si>
    <t>ertugliflozin l-pyroglutamic acid</t>
  </si>
  <si>
    <t>EMEA/H/C/004315</t>
  </si>
  <si>
    <t>A10BK04</t>
  </si>
  <si>
    <t xml:space="preserve">Sodium-glucose co-transporter 2 (SGLT2) inhibitors, Drugs used in diabetes, </t>
  </si>
  <si>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</si>
  <si>
    <t>https://www.ema.europa.eu/en/medicines/human/EPAR/steglatro</t>
  </si>
  <si>
    <t>Abiraterone Mylan</t>
  </si>
  <si>
    <t>EMEA/H/C/005368</t>
  </si>
  <si>
    <t>Endocrine therapy, Other hormone antagonists and related agents</t>
  </si>
  <si>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</si>
  <si>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https://www.ema.europa.eu/en/medicines/human/EPAR/abiraterone-mylan</t>
  </si>
  <si>
    <t>Segluromet</t>
  </si>
  <si>
    <t>ertugliflozin, metformin hydrochloride</t>
  </si>
  <si>
    <t>ertugliflozin l-pyroglutamic acid, metformin hydrochloride</t>
  </si>
  <si>
    <t>EMEA/H/C/004314</t>
  </si>
  <si>
    <t>A10BD23</t>
  </si>
  <si>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</si>
  <si>
    <t>https://www.ema.europa.eu/en/medicines/human/EPAR/segluromet</t>
  </si>
  <si>
    <t>Ogluo</t>
  </si>
  <si>
    <t>glucagon</t>
  </si>
  <si>
    <t>Glucagon</t>
  </si>
  <si>
    <t>EMEA/H/C/005391</t>
  </si>
  <si>
    <t>H04AA01</t>
  </si>
  <si>
    <t>Tetris Pharma B.V</t>
  </si>
  <si>
    <t>Pancreatic hormones, Glycogenolytic hormones</t>
  </si>
  <si>
    <t>Ogluo is indicated for the treatment of severe hypoglycaemia in adults, adolescents, and children aged 2 years and over with diabetes mellitus.</t>
  </si>
  <si>
    <t>https://www.ema.europa.eu/en/medicines/human/EPAR/ogluo</t>
  </si>
  <si>
    <t>Kanuma</t>
  </si>
  <si>
    <t>Lipid Metabolism, Inborn Errors</t>
  </si>
  <si>
    <t>sebelipase alfa</t>
  </si>
  <si>
    <t>EMEA/H/C/004004</t>
  </si>
  <si>
    <t>A16</t>
  </si>
  <si>
    <t>Kanuma is indicated for long-term enzyme replacement therapy (ERT) in patients of all ages with lysosomal acid lipase (LAL) deficiency.</t>
  </si>
  <si>
    <t>https://www.ema.europa.eu/en/medicines/human/EPAR/kanuma</t>
  </si>
  <si>
    <t>Adempas</t>
  </si>
  <si>
    <t>riociguat</t>
  </si>
  <si>
    <t>EMEA/H/C/002737</t>
  </si>
  <si>
    <t>C02KX05</t>
  </si>
  <si>
    <t>Antihypertensives for pulmonary arterial hypertension</t>
  </si>
  <si>
    <t>Chronic thromboembolic pulmonary hypertension (CTEPH)Adempas is indicated for the treatment of adult patients with WHO Functional Class (FC) II to III with- inoperable CTEPH,- persistent or recurrent CTEPH after surgical treatment,to improve exercise capacity (see section 5.1).Pulmonary arterial hypertension (PAH)Adempas, as monotherapy or in combination with endothelin receptor antagonists, is indicated for thetreatment of adult patients with pulmonary arterial hypertension (PAH) with WHO Functional Class(FC) II to III to improve exercise capacity.Efficacy has been shown in a PAH population including aetiologies of idiopathic or heritable PAH orPAH associated with connective tissue disease (see section 5.1).  </t>
  </si>
  <si>
    <t>https://www.ema.europa.eu/en/medicines/human/EPAR/adempas</t>
  </si>
  <si>
    <t>Exjade</t>
  </si>
  <si>
    <t>beta-Thalassemia;  Iron Overload</t>
  </si>
  <si>
    <t>EMEA/H/C/000670</t>
  </si>
  <si>
    <t>Exjade is indicated for the treatment of chronic iron overload due to frequent blood transfusions (≥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</si>
  <si>
    <t>https://www.ema.europa.eu/en/medicines/human/EPAR/exjade</t>
  </si>
  <si>
    <t>Empliciti</t>
  </si>
  <si>
    <t>elotuzumab</t>
  </si>
  <si>
    <t>Elotuzumab</t>
  </si>
  <si>
    <t>EMEA/H/C/003967</t>
  </si>
  <si>
    <t>L01FX08</t>
  </si>
  <si>
    <t>Empliciti is indicated in combination with lenalidomide and dexamethasone for the treatment of multiple myeloma in adult patients who have received at least one prior therapy (see sections 4.2 and 5.1).</t>
  </si>
  <si>
    <t>https://www.ema.europa.eu/en/medicines/human/EPAR/empliciti</t>
  </si>
  <si>
    <t>Karvea</t>
  </si>
  <si>
    <t>irbesartan</t>
  </si>
  <si>
    <t>EMEA/H/C/000142</t>
  </si>
  <si>
    <t>C09CA04</t>
  </si>
  <si>
    <t>Treatment of essential hypertension.Treatment of renal disease in patients with hypertension and type-2 diabetes mellitus as part of an antihypertensive medicinal product regimen.</t>
  </si>
  <si>
    <t>https://www.ema.europa.eu/en/medicines/human/EPAR/karvea</t>
  </si>
  <si>
    <t>Karvezide</t>
  </si>
  <si>
    <t>EMEA/H/C/000221</t>
  </si>
  <si>
    <t>Treatment of essential hypertension.This fixed-dose combination is indicated in adult patients whose blood pressure is not adequately controlled on irbesartan or hydrochlorothiazide alone.</t>
  </si>
  <si>
    <t>https://www.ema.europa.eu/en/medicines/human/EPAR/karvezide</t>
  </si>
  <si>
    <t>Aprovel</t>
  </si>
  <si>
    <t>EMEA/H/C/000141</t>
  </si>
  <si>
    <t>Treatment of essential hypertension.Treatment of renal disease in patients with hypertension and type-2 diabetes mellitus as part of an antihypertensive medicinal-product regimen.</t>
  </si>
  <si>
    <t>https://www.ema.europa.eu/en/medicines/human/EPAR/aprovel</t>
  </si>
  <si>
    <t>CoAprovel</t>
  </si>
  <si>
    <t>EMEA/H/C/000222</t>
  </si>
  <si>
    <t>Treatment of essential hypertension. This fixed dose combination is indicated in adult patients whose blood pressure is not adequately controlled on irbesartan or hydrochlorothiazide alone.</t>
  </si>
  <si>
    <t>https://www.ema.europa.eu/en/medicines/human/EPAR/coaprovel</t>
  </si>
  <si>
    <t>Tessie</t>
  </si>
  <si>
    <t>tasipimidine</t>
  </si>
  <si>
    <t>Tasipimidine sulfate</t>
  </si>
  <si>
    <t>EMEA/V/C/005427</t>
  </si>
  <si>
    <t>Orion Corporation</t>
  </si>
  <si>
    <t>Other hypnotics and sedatives</t>
  </si>
  <si>
    <t>Alleviation of situational anxiety and fear in dogs triggered by e.g. travel, noise, owner departure, veterinary visits.</t>
  </si>
  <si>
    <t>QN05CM96</t>
  </si>
  <si>
    <t>https://www.ema.europa.eu/en/medicines/veterinary/EPAR/tessie</t>
  </si>
  <si>
    <t>NexGard Combo</t>
  </si>
  <si>
    <t>esafoxolaner, eprinomectin, praziquantel</t>
  </si>
  <si>
    <t>eprinomectin, esafoxolaner, praziquantel</t>
  </si>
  <si>
    <t>EMEA/V/C/005094</t>
  </si>
  <si>
    <t>Antiparasitic products, insecticides and repellents, Eprinomectin, combinations, , Avermectins</t>
  </si>
  <si>
    <t>For cats with, or at risk from mixed infections by cestodes, nematodes and ectoparasites. The veterinary medicinal product is exclusively indicated when all three groups are targeted at the same time.</t>
  </si>
  <si>
    <t>QP54AA54</t>
  </si>
  <si>
    <t>https://www.ema.europa.eu/en/medicines/veterinary/EPAR/nexgard-combo</t>
  </si>
  <si>
    <t>Raylumis</t>
  </si>
  <si>
    <t>Osteoarthritis;  Pain</t>
  </si>
  <si>
    <t>tanezumab</t>
  </si>
  <si>
    <t>Tanezumab</t>
  </si>
  <si>
    <t>EMEA/H/C/005189</t>
  </si>
  <si>
    <t>N02</t>
  </si>
  <si>
    <t>Treatment of moderate to severe chronic pain associated with osteoarthritis (OA) of the hip or knee in adult patients for whom treatment with non-steroidal anti-inflammatory drugs (NSAIDs) and/or any opioid is ineffective, not tolerated or inappropriate.</t>
  </si>
  <si>
    <t>https://www.ema.europa.eu/en/medicines/human/EPAR/raylumis</t>
  </si>
  <si>
    <t>Accofil</t>
  </si>
  <si>
    <t>filgrastim</t>
  </si>
  <si>
    <t>EMEA/H/C/003956</t>
  </si>
  <si>
    <t>L03AA02</t>
  </si>
  <si>
    <t xml:space="preserve">Immunostimulants, </t>
  </si>
  <si>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</si>
  <si>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https://www.ema.europa.eu/en/medicines/human/EPAR/accofil</t>
  </si>
  <si>
    <t>Vyepti</t>
  </si>
  <si>
    <t>eptinezumab</t>
  </si>
  <si>
    <t>EMEA/H/C/005287</t>
  </si>
  <si>
    <t>N02CD</t>
  </si>
  <si>
    <t>Vyepti is indicated for the prophylaxis of migraine in adults who have at least 4 migraine days per month.</t>
  </si>
  <si>
    <t>https://www.ema.europa.eu/en/medicines/human/EPAR/vyepti</t>
  </si>
  <si>
    <t>Mhyosphere PCV ID</t>
  </si>
  <si>
    <t>Mycoplasma hyopneumoniae and porcine circovirus vaccine (inactivated, recombinant)</t>
  </si>
  <si>
    <t>Mycoplasma hyopneumoniae, strain 7304 (Nexhyon), expressing the capsid protein of porcine circovirus type 2a, inactivated</t>
  </si>
  <si>
    <t>EMEA/V/C/005272</t>
  </si>
  <si>
    <t>Immunologicals for suidae, Inactivated viral and inactivated bacterial vaccines</t>
  </si>
  <si>
    <t>For the active immunisation of pigs:to reduce lung lesions associated with porcine enzootic pneumonia caused by Mycoplasma hyopneumoniae. Also, to reduce the incidence of these lesions (as observed in field studies).to reduce viraemia, virus load in lungs and lymphoid tissues and the duration of the viraemic period associated with diseases caused by Porcine circovirus type 2 (PCV2). Efficacy against PCV2 genotypes a, b and d has been demonstrated in field studies.to reduce culling rate and the loss of daily weight gain caused by Mycoplasma hyopneumoniae and/or PCV2 related diseases (as observed at 6 months of age in field studies).Mycoplasma hyopneumoniae: Onset of immunity: 3 weeks after vaccinationDuration of immunity: 23 weeks after vaccinationPorcine circovirus type 2:Onset of immunity: 2 weeks after vaccinationDuration of immunity: 22 weeks after vaccinationIn addition, a reduction in nasal and faecal shedding and the duration of nasal excretion of PCV2 was demonstrated in animals challenged at 4 weeks and at 22 weeks after vaccination.</t>
  </si>
  <si>
    <t>QI09AL08</t>
  </si>
  <si>
    <t>https://www.ema.europa.eu/en/medicines/veterinary/EPAR/mhyosphere-pcv-id</t>
  </si>
  <si>
    <t>Kadcyla</t>
  </si>
  <si>
    <t>trastuzumab emtansine</t>
  </si>
  <si>
    <t>EMEA/H/C/002389</t>
  </si>
  <si>
    <t>L01XC14</t>
  </si>
  <si>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</si>
  <si>
    <t>https://www.ema.europa.eu/en/medicines/human/EPAR/kadcyla</t>
  </si>
  <si>
    <t>Bridion</t>
  </si>
  <si>
    <t>Neuromuscular Blockade</t>
  </si>
  <si>
    <t>sugammadex</t>
  </si>
  <si>
    <t>EMEA/H/C/000885</t>
  </si>
  <si>
    <t>V03AB35</t>
  </si>
  <si>
    <t>Reversal of neuromuscular blockade induced by rocuronium or vecuronium.For the peadiatric population: sugammadex is only recommended for routine reversal of rocuronium-induced blockade in children and adolescents.</t>
  </si>
  <si>
    <t>https://www.ema.europa.eu/en/medicines/human/EPAR/bridion</t>
  </si>
  <si>
    <t>Tukysa</t>
  </si>
  <si>
    <t>Breast Neoplasms;  Neoplasm Metastasis</t>
  </si>
  <si>
    <t>tucatinib</t>
  </si>
  <si>
    <t>Tucatinib</t>
  </si>
  <si>
    <t>EMEA/H/C/005263</t>
  </si>
  <si>
    <t>Seagen B.V.</t>
  </si>
  <si>
    <t>Tukysa is indicated in combination with trastuzumab and capecitabine for the treatment of adult patients with HER2‑positive locally advanced or metastatic breast cancer who have received at least 2 prior anti‑HER2 treatment regimens.</t>
  </si>
  <si>
    <t>https://www.ema.europa.eu/en/medicines/human/EPAR/tukysa</t>
  </si>
  <si>
    <t>Zyprexa Velotab</t>
  </si>
  <si>
    <t>olanzapine</t>
  </si>
  <si>
    <t>EMEA/H/C/000287</t>
  </si>
  <si>
    <t>N05AH03</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</si>
  <si>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</si>
  <si>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https://www.ema.europa.eu/en/medicines/human/EPAR/zyprexa-velotab</t>
  </si>
  <si>
    <t>Zypadhera</t>
  </si>
  <si>
    <t>olanzapine pamoate</t>
  </si>
  <si>
    <t>EMEA/H/C/000890</t>
  </si>
  <si>
    <t>Maintenance treatment of adult patients with schizophrenia sufficiently stabilised during acute treatment with oral olanzapine.</t>
  </si>
  <si>
    <t>https://www.ema.europa.eu/en/medicines/human/EPAR/zypadhera</t>
  </si>
  <si>
    <t>Buccolam</t>
  </si>
  <si>
    <t>midazolam</t>
  </si>
  <si>
    <t>EMEA/H/C/002267</t>
  </si>
  <si>
    <t>N05CD08</t>
  </si>
  <si>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</si>
  <si>
    <t>https://www.ema.europa.eu/en/medicines/human/EPAR/buccolam</t>
  </si>
  <si>
    <t>Alkindi</t>
  </si>
  <si>
    <t>EMEA/H/C/004416</t>
  </si>
  <si>
    <t>Diurnal Europe B.V.</t>
  </si>
  <si>
    <t>Replacement therapy of adrenal insufficiency in infants, children and adolescents (from birth to &lt; 18 years old).</t>
  </si>
  <si>
    <t>https://www.ema.europa.eu/en/medicines/human/EPAR/alkindi</t>
  </si>
  <si>
    <t>Rixubis</t>
  </si>
  <si>
    <t>nonacog gamma</t>
  </si>
  <si>
    <t>EMEA/H/C/003771</t>
  </si>
  <si>
    <t>Treatment and prophylaxis of bleeding in patients with haemophilia B (congenital factor IX deficiency).</t>
  </si>
  <si>
    <t>https://www.ema.europa.eu/en/medicines/human/EPAR/rixubis</t>
  </si>
  <si>
    <t>Baraclude</t>
  </si>
  <si>
    <t>Hepatitis B, Chronic</t>
  </si>
  <si>
    <t>Entecavir</t>
  </si>
  <si>
    <t>EMEA/H/C/000623</t>
  </si>
  <si>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</si>
  <si>
    <t>https://www.ema.europa.eu/en/medicines/human/EPAR/baraclude</t>
  </si>
  <si>
    <t>Poulvac E. coli</t>
  </si>
  <si>
    <t>Escherichia coli aroA gene deleted, type O78, strain EC34195 (live)</t>
  </si>
  <si>
    <t>Live aroA gene deleted Escherichia coli, type 078, strain EC34195</t>
  </si>
  <si>
    <t>EMEA/V/C/002007</t>
  </si>
  <si>
    <t>Immunologicals for aves, Live bacterial vaccines</t>
  </si>
  <si>
    <t>For active immunisation of broiler chickens and future layers / breeders in order to reduce mortality and lesions (pericarditis, perihepatitis, airsacculitis) associated with Escherichia coli serotype O78.</t>
  </si>
  <si>
    <t>Chicken; Turkeys</t>
  </si>
  <si>
    <t>QI01AE04</t>
  </si>
  <si>
    <t>https://www.ema.europa.eu/en/medicines/veterinary/EPAR/poulvac-e-coli</t>
  </si>
  <si>
    <t>Tulinovet</t>
  </si>
  <si>
    <t>tulathromycin</t>
  </si>
  <si>
    <t>EMEA/V/C/005076</t>
  </si>
  <si>
    <t>VMD N.V.</t>
  </si>
  <si>
    <t>Macrolides, Antibacterials for systemic use</t>
  </si>
  <si>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</si>
  <si>
    <t>Cattle; Pigs; Sheep</t>
  </si>
  <si>
    <t>QJ01FA94</t>
  </si>
  <si>
    <t>https://www.ema.europa.eu/en/medicines/veterinary/EPAR/tulinovet</t>
  </si>
  <si>
    <t>Translarna</t>
  </si>
  <si>
    <t>Muscular Dystrophy, Duchenne</t>
  </si>
  <si>
    <t>ataluren</t>
  </si>
  <si>
    <t>Ataluren</t>
  </si>
  <si>
    <t>EMEA/H/C/002720</t>
  </si>
  <si>
    <t>M09AX03</t>
  </si>
  <si>
    <t>PTC Therapeutics International Limited</t>
  </si>
  <si>
    <t>Other drugs for disorders of the musculo-skeletal system</t>
  </si>
  <si>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</si>
  <si>
    <t>https://www.ema.europa.eu/en/medicines/human/EPAR/translarna</t>
  </si>
  <si>
    <t>Efavirenz Teva</t>
  </si>
  <si>
    <t>efavirenz</t>
  </si>
  <si>
    <t>EMEA/H/C/002352</t>
  </si>
  <si>
    <t>J05AG03</t>
  </si>
  <si>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</si>
  <si>
    <t>https://www.ema.europa.eu/en/medicines/human/EPAR/efavirenz-teva</t>
  </si>
  <si>
    <t>Sarclisa</t>
  </si>
  <si>
    <t>isatuximab</t>
  </si>
  <si>
    <t>Isatuximab</t>
  </si>
  <si>
    <t>EMEA/H/C/004977</t>
  </si>
  <si>
    <t>L01XC38</t>
  </si>
  <si>
    <t>Sarclisa is indicated: 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</si>
  <si>
    <t>https://www.ema.europa.eu/en/medicines/human/EPAR/sarclisa</t>
  </si>
  <si>
    <t>Fluenz Tetra</t>
  </si>
  <si>
    <t>influenza vaccine (live attenuated, nasal)</t>
  </si>
  <si>
    <t>A/Victoria/2570/2019 (H1N1)pdm09 like strain (A/Victoria/1/2020, MEDI 340505) A/Cambodia/e0826360/2020 (H3N2) - like strain (A/Tasmania/503/2020, MEDI 339018) B/Washington/02/2019 like strain (B/Washington/02/2019, MEDI 323797) B/Phuket/3073/2013 like strain (B/Phuket/3073/2013, MEDI 306444)</t>
  </si>
  <si>
    <t>EMEA/H/C/002617</t>
  </si>
  <si>
    <t>J07BB03</t>
  </si>
  <si>
    <t>Influenza vaccines, Influenza, live attenuated</t>
  </si>
  <si>
    <t>Prophylaxis of influenza in children and adolescents 24 months to less than 18 years of age. The use of Fluenz Tetra should be based on official recommendations.</t>
  </si>
  <si>
    <t>https://www.ema.europa.eu/en/medicines/human/EPAR/fluenz-tetra</t>
  </si>
  <si>
    <t>DaTSCAN</t>
  </si>
  <si>
    <t>Tomography, Emission-Computed, Single-Photon;  Lewy Body Disease;  Parkinson Disease;  Alzheimer Disease</t>
  </si>
  <si>
    <t>ioflupane (123l)</t>
  </si>
  <si>
    <t>EMEA/H/C/000266</t>
  </si>
  <si>
    <t>V09AB03</t>
  </si>
  <si>
    <t>GE Healthcare B.V.</t>
  </si>
  <si>
    <t>This medicinal product is for diagnostic use only.DaTSCAN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DaTSCAN is unable to discriminate between Parkinson's disease, multiple system atrophy and progressive supranuclear palsy.In adult patients, to help differentiate probable dementia with Lewy bodies from Alzheimer’s disease. DaTSCAN is unable to discriminate between dementia with Lewy bodies and Parkinson’s disease dementia.</t>
  </si>
  <si>
    <t>https://www.ema.europa.eu/en/medicines/human/EPAR/datscan</t>
  </si>
  <si>
    <t>Loxicom</t>
  </si>
  <si>
    <t>meloxicam</t>
  </si>
  <si>
    <t>EMEA/V/C/000141</t>
  </si>
  <si>
    <t>Norbrook Laboratories (Ireland) Limited</t>
  </si>
  <si>
    <t>Anti-inflammatory and anti-rheumatic products, non-steroids</t>
  </si>
  <si>
    <t>DogsAlleviation of inflammation and pain in both acute and chronic musculoskeletal disorders. To reduce postoperative pain and inflammation following orthopaedic and soft-tissue surgery.CatsAlleviation of inflammation and pain in chronic musculoskeletal disorders in cats. To reduce postoperative pain after ovariohysterectomy and minor soft-tissue surgery.CattleFor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</si>
  <si>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Dogs; Cats; Cattle; Pigs</t>
  </si>
  <si>
    <t>QM01AC06</t>
  </si>
  <si>
    <t>https://www.ema.europa.eu/en/medicines/veterinary/EPAR/loxicom</t>
  </si>
  <si>
    <t>Tulaven</t>
  </si>
  <si>
    <t>EMEA/V/C/005153</t>
  </si>
  <si>
    <t>Antibacterials for systemic use</t>
  </si>
  <si>
    <t>https://www.ema.europa.eu/en/medicines/veterinary/EPAR/tulaven</t>
  </si>
  <si>
    <t>Zercepac</t>
  </si>
  <si>
    <t>Breast Neoplasms;  Stomach Neoplasms</t>
  </si>
  <si>
    <t>EMEA/H/C/005209</t>
  </si>
  <si>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</si>
  <si>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https://www.ema.europa.eu/en/medicines/human/EPAR/zercepac</t>
  </si>
  <si>
    <t>Zepatier</t>
  </si>
  <si>
    <t>elbasvir, grazoprevir</t>
  </si>
  <si>
    <t>EMEA/H/C/004126</t>
  </si>
  <si>
    <t>J05AP54</t>
  </si>
  <si>
    <t>Direct acting antivirals, Antivirals for systemic use, , Antivirals for treatment of HCV infections</t>
  </si>
  <si>
    <t>ZEPATIER is indicated for the treatment of chronic hepatitis C (CHC) in adult and paediatric patients 12 years of age and older who weigh at least 30 kg (see sections 4.2, 4.4 and 5.1).For hepatitis C virus (HCV) genotype-specific activity see sections 4.4 and 5.1.</t>
  </si>
  <si>
    <t>https://www.ema.europa.eu/en/medicines/human/EPAR/zepatier</t>
  </si>
  <si>
    <t>Atosiban SUN</t>
  </si>
  <si>
    <t>EMEA/H/C/002329</t>
  </si>
  <si>
    <t>Atosiban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</si>
  <si>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https://www.ema.europa.eu/en/medicines/human/EPAR/atosiban-sun</t>
  </si>
  <si>
    <t>Posaconazole AHCL</t>
  </si>
  <si>
    <t>Mycoses</t>
  </si>
  <si>
    <t>EMEA/H/C/005028</t>
  </si>
  <si>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</si>
  <si>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https://www.ema.europa.eu/en/medicines/human/EPAR/posaconazole-ahcl</t>
  </si>
  <si>
    <t>Ifirmacombi</t>
  </si>
  <si>
    <t>EMEA/H/C/002302</t>
  </si>
  <si>
    <t>https://www.ema.europa.eu/en/medicines/human/EPAR/ifirmacombi</t>
  </si>
  <si>
    <t>Posaconazole Accord</t>
  </si>
  <si>
    <t>EMEA/H/C/005005</t>
  </si>
  <si>
    <t>Posaconazole Accord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 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</si>
  <si>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https://www.ema.europa.eu/en/medicines/human/EPAR/posaconazole-accord</t>
  </si>
  <si>
    <t>Rasilez</t>
  </si>
  <si>
    <t>aliskiren</t>
  </si>
  <si>
    <t>EMEA/H/C/000780</t>
  </si>
  <si>
    <t>C09XA02</t>
  </si>
  <si>
    <t>Treatment of essential hypertension.</t>
  </si>
  <si>
    <t>https://www.ema.europa.eu/en/medicines/human/EPAR/rasilez</t>
  </si>
  <si>
    <t>Vitrakvi</t>
  </si>
  <si>
    <t>Abdominal Neoplasms</t>
  </si>
  <si>
    <t>larotrectinib</t>
  </si>
  <si>
    <t>larotrectinib sulfate</t>
  </si>
  <si>
    <t>EMEA/H/C/004919</t>
  </si>
  <si>
    <t>L01XE53</t>
  </si>
  <si>
    <t>Vitrakvi 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</si>
  <si>
    <t>https://www.ema.europa.eu/en/medicines/human/EPAR/vitrakvi</t>
  </si>
  <si>
    <t>Javlor</t>
  </si>
  <si>
    <t>vinflunine</t>
  </si>
  <si>
    <t>EMEA/H/C/000983</t>
  </si>
  <si>
    <t>L01CA05</t>
  </si>
  <si>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 2.</t>
  </si>
  <si>
    <t>https://www.ema.europa.eu/en/medicines/human/EPAR/javlor</t>
  </si>
  <si>
    <t>Emselex</t>
  </si>
  <si>
    <t>Urinary Incontinence, Urge;  Urinary Bladder, Overactive</t>
  </si>
  <si>
    <t>darifenacin hydrobromide</t>
  </si>
  <si>
    <t>EMEA/H/C/000554</t>
  </si>
  <si>
    <t>G04BD10</t>
  </si>
  <si>
    <t>zr pharma&amp; GmbH</t>
  </si>
  <si>
    <t>Urologicals, Drugs for urinary frequency and incontinence</t>
  </si>
  <si>
    <t>Symptomatic treatment of urge incontinence and/or increased urinary frequency and urgency as may occur in adult patients with overactive bladder syndrome.</t>
  </si>
  <si>
    <t>https://www.ema.europa.eu/en/medicines/human/EPAR/emselex</t>
  </si>
  <si>
    <t>Busilvex</t>
  </si>
  <si>
    <t>Hematopoietic Stem Cell Transplantation</t>
  </si>
  <si>
    <t>busulfan</t>
  </si>
  <si>
    <t>EMEA/H/C/000472</t>
  </si>
  <si>
    <t>L01AB01</t>
  </si>
  <si>
    <t>Busilvex followed by cyclophosphamide (BuCy2) is indicated as conditioning treatment prior to conventional haematopoietic progenitor cell transplantation (HPCT) in adult patients when the combination is considered the best available option.Busilvex following fludarabine (FB) is indicated as conditioning treatment prior to haematopoietic progenitor cell transplantation (HPCT) in adult patients who are candidates for a reduced-intensity conditioning (RIC) regimen.Busilvex followed by cyclophosphamide (BuCy4) or melphalan (BuMel) is indicated as conditioning treatment prior to conventional haematopoietic progenitor cell transplantation in paediatric patients.</t>
  </si>
  <si>
    <t>https://www.ema.europa.eu/en/medicines/human/EPAR/busilvex</t>
  </si>
  <si>
    <t>Invanz</t>
  </si>
  <si>
    <t>Community-Acquired Infections;  Streptococcal Infections;  Staphylococcal Infections;  Gram-Negative Bacterial Infections;  Surgical Wound Infection;  Pneumonia, Bacterial</t>
  </si>
  <si>
    <t>ertapenem</t>
  </si>
  <si>
    <t>ertapenem sodium</t>
  </si>
  <si>
    <t>EMEA/H/C/000389</t>
  </si>
  <si>
    <t>J01DH03</t>
  </si>
  <si>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</si>
  <si>
    <t>https://www.ema.europa.eu/en/medicines/human/EPAR/invanz</t>
  </si>
  <si>
    <t>Staquis</t>
  </si>
  <si>
    <t>crisaborole</t>
  </si>
  <si>
    <t>Crisaborole</t>
  </si>
  <si>
    <t>EMEA/H/C/004863</t>
  </si>
  <si>
    <t>D11AH06</t>
  </si>
  <si>
    <t>Staquis is indicated for treatment of mild to moderate atopic dermatitis in adults and paediatric patients from 2 years of age with ≤ 40% body surface area (BSA) affected.</t>
  </si>
  <si>
    <t>https://www.ema.europa.eu/en/medicines/human/EPAR/staquis</t>
  </si>
  <si>
    <t>Deferasirox Accord</t>
  </si>
  <si>
    <t>EMEA/H/C/005156</t>
  </si>
  <si>
    <t>All other therapeutic products, Iron chelating agents</t>
  </si>
  <si>
    <t>Deferasirox Accord is indicated for the treatment of chronic iron overload due to frequent blood transfusions (≥7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</si>
  <si>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https://www.ema.europa.eu/en/medicines/human/EPAR/deferasirox-accord</t>
  </si>
  <si>
    <t>Levodopa/Carbidopa/Entacapone Orion</t>
  </si>
  <si>
    <t>levodopa, carbidopa, entacapone</t>
  </si>
  <si>
    <t>EMEA/H/C/002441</t>
  </si>
  <si>
    <t>N04BA03</t>
  </si>
  <si>
    <t>Nervous sytem</t>
  </si>
  <si>
    <t>Levodopa/Carbidopa/Entacapone Orion is indicated for the treatment of adult patients with Parkinson's disease and end-of-dose motor fluctuations not stabilised on levodopa / dopa-decarboxylase (DDC)-inhibitor treatment.</t>
  </si>
  <si>
    <t>https://www.ema.europa.eu/en/medicines/human/EPAR/levodopa-carbidopa-entacapone-orion</t>
  </si>
  <si>
    <t>Corbilta (previously Levodopa/Carbidopa/Entacapone Sandoz)</t>
  </si>
  <si>
    <t>EMEA/H/C/002785</t>
  </si>
  <si>
    <t>Corbilta is indicated for the treatment of adult patients with Parkinson’s disease and end-of-dose motor fluctuations not stabilised on levodopa/dopa decarboxylase (DDC) inhibitor treatment.</t>
  </si>
  <si>
    <t>https://www.ema.europa.eu/en/medicines/human/EPAR/corbilta</t>
  </si>
  <si>
    <t>Evrenzo</t>
  </si>
  <si>
    <t>Anemia;  Kidney Failure, Chronic</t>
  </si>
  <si>
    <t>roxadustat</t>
  </si>
  <si>
    <t>Roxadustat</t>
  </si>
  <si>
    <t>EMEA/H/C/004871</t>
  </si>
  <si>
    <t>B03XA05</t>
  </si>
  <si>
    <t>Evrenzo is indicated for treatment of adult patients with symptomatic anaemia associated with chronic kidney disease (CKD).</t>
  </si>
  <si>
    <t>https://www.ema.europa.eu/en/medicines/human/EPAR/evrenzo</t>
  </si>
  <si>
    <t>Stalevo</t>
  </si>
  <si>
    <t>EMEA/H/C/000511</t>
  </si>
  <si>
    <t>Stalevo is indicated for the treatment of adult patients with Parkinson's disease and end-of-dose motor fluctuations not stabilised on levodopa / dopa-decarboxylase (DDC)-inhibitor treatment.</t>
  </si>
  <si>
    <t>https://www.ema.europa.eu/en/medicines/human/EPAR/stalevo</t>
  </si>
  <si>
    <t>Fulphila</t>
  </si>
  <si>
    <t>EMEA/H/C/004915</t>
  </si>
  <si>
    <t>Mylan S.A.S, Viatris Limited</t>
  </si>
  <si>
    <t>https://www.ema.europa.eu/en/medicines/human/EPAR/fulphila-0</t>
  </si>
  <si>
    <t>Elmiron</t>
  </si>
  <si>
    <t>Cystitis, Interstitial</t>
  </si>
  <si>
    <t>pentosan polysulfate sodium</t>
  </si>
  <si>
    <t>EMEA/H/C/004246</t>
  </si>
  <si>
    <t>G04BX15</t>
  </si>
  <si>
    <t>bene-Arzneimittel GmbH</t>
  </si>
  <si>
    <t>Elmiron is indicated for the treatment of bladder pain syndrome characterized by either glomerulations or Hunner’s lesions in adults with moderate to severe pain, urgency and frequency of micturition.</t>
  </si>
  <si>
    <t>https://www.ema.europa.eu/en/medicines/human/EPAR/elmiron</t>
  </si>
  <si>
    <t>Vectra Felis</t>
  </si>
  <si>
    <t>pyriproxyfen, dinotefuran</t>
  </si>
  <si>
    <t>EMEA/V/C/002746</t>
  </si>
  <si>
    <t>pyriproxyfen, combinations, Antiparasitic products, insecticides and repellents, Other ectoparasiticides for topical use</t>
  </si>
  <si>
    <t>Treatment and prevention of flea infestations (Ctenocephalides felis) on cats.One application prevents flea infestation for one month. It also prevents the multiplication of fleas by inhibiting flea emergence in the environment of the cat for 3 months.</t>
  </si>
  <si>
    <t>QP53AX73</t>
  </si>
  <si>
    <t>https://www.ema.europa.eu/en/medicines/veterinary/EPAR/vectra-felis</t>
  </si>
  <si>
    <t>Rybrevant</t>
  </si>
  <si>
    <t>amivantamab</t>
  </si>
  <si>
    <t>EMEA/H/C/005454</t>
  </si>
  <si>
    <t>Rybrevant as monotherapy is indicated for treatment of adult patients with locally advanced or metastatic non-small cell lung cancer (NSCLC) with activating epidermal growth factor receptor (EGFR) Exon 20 insertion mutations, after failure of platinum-based chemotherapy.</t>
  </si>
  <si>
    <t>https://www.ema.europa.eu/en/medicines/human/EPAR/rybrevant</t>
  </si>
  <si>
    <t>Libtayo</t>
  </si>
  <si>
    <t>Carcinoma, Squamous Cell</t>
  </si>
  <si>
    <t>cemiplimab</t>
  </si>
  <si>
    <t>Cemiplimab</t>
  </si>
  <si>
    <t>EMEA/H/C/004844</t>
  </si>
  <si>
    <t>L01XC33</t>
  </si>
  <si>
    <t>Regeneron Ireland Designated Activity Company (DAC)</t>
  </si>
  <si>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 Non-Small Cell Lung CancerLIBTAYO as monotherapy is indicated for the first-line treatment of adult patients with non-small cell lung cancer (NSCLC) expressing PD-L1 (in 50% tumour cells), with no EGFR, ALK or ROS1 aberrations, who have:locally advanced NSCLC who are not candidates for definitive chemoradiation, ormetastatic NSCLC. </t>
  </si>
  <si>
    <t>https://www.ema.europa.eu/en/medicines/human/EPAR/libtayo</t>
  </si>
  <si>
    <t>Ocrevus</t>
  </si>
  <si>
    <t>ocrelizumab</t>
  </si>
  <si>
    <t>EMEA/H/C/004043</t>
  </si>
  <si>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</si>
  <si>
    <t>https://www.ema.europa.eu/en/medicines/human/EPAR/ocrevus</t>
  </si>
  <si>
    <t>Jorveza</t>
  </si>
  <si>
    <t>Esophageal Diseases</t>
  </si>
  <si>
    <t>budesonide</t>
  </si>
  <si>
    <t>EMEA/H/C/004655</t>
  </si>
  <si>
    <t>A07EA06</t>
  </si>
  <si>
    <t>Dr. Falk Pharma GmbH</t>
  </si>
  <si>
    <t>Jorveza is indicated for the treatment of eosinophilic esophagitis (EoE) in adults (older than 18 years of age).</t>
  </si>
  <si>
    <t>https://www.ema.europa.eu/en/medicines/human/EPAR/jorveza</t>
  </si>
  <si>
    <t>Erleada</t>
  </si>
  <si>
    <t>apalutamide</t>
  </si>
  <si>
    <t>EMEA/H/C/004452</t>
  </si>
  <si>
    <t>L02BB05</t>
  </si>
  <si>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</si>
  <si>
    <t>https://www.ema.europa.eu/en/medicines/human/EPAR/erleada</t>
  </si>
  <si>
    <t>Pradaxa</t>
  </si>
  <si>
    <t>Arthroplasty, Replacement;  Venous Thromboembolism</t>
  </si>
  <si>
    <t>dabigatran etexilate</t>
  </si>
  <si>
    <t>Dabigatran etexilate mesilate</t>
  </si>
  <si>
    <t>EMEA/H/C/000829</t>
  </si>
  <si>
    <t>B01AE07</t>
  </si>
  <si>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t>
  </si>
  <si>
    <t>https://www.ema.europa.eu/en/medicines/human/EPAR/pradaxa</t>
  </si>
  <si>
    <t>Flebogamma DIF (previously Flebogammadif)</t>
  </si>
  <si>
    <t>Mucocutaneous Lymph Node Syndrome;  Guillain-Barre Syndrome;  Bone Marrow Transplantation;  Purpura, Thrombocytopenic, Idiopathic;  Immunologic Deficiency Syndromes</t>
  </si>
  <si>
    <t>human normal immunoglobulin</t>
  </si>
  <si>
    <t>Human normal immunoglobulin</t>
  </si>
  <si>
    <t>EMEA/H/C/000781</t>
  </si>
  <si>
    <t>Instituto Grifols S.A.</t>
  </si>
  <si>
    <t>Replacement therapy in adults, children and adolescents (0-18 years) in:primary immunodeficiency syndromes with impaired antibody production;hypogammaglobulinaemia and recurrent bacterial infections in patients with chronic lymphocytic luekaemia, in whom prophylactic antibiotics have failed;hypogammaglobulinaemia and recurrent bacterial infections in plateau-phase-multiple-myeloma patients who failed to respond to pneumococcal immunisation;hypogammaglobulinaemia in patients after allogenic haematopoietic-stem-cell transplantation (HSCT);congenital AIDS with recurrent bacterial infections.Immunomodulation in adults, children and adolescents (0-18 years) in:primary immune thrombocytopenia (ITP), in patients at high risk of bleeding or prior to surgery to correct the platelet count;Guillain Barré syndrome;Kawasaki disease.</t>
  </si>
  <si>
    <t>https://www.ema.europa.eu/en/medicines/human/EPAR/flebogamma-dif</t>
  </si>
  <si>
    <t>Zuprevo</t>
  </si>
  <si>
    <t>tildipirosin</t>
  </si>
  <si>
    <t>EMEA/V/C/002009</t>
  </si>
  <si>
    <t>Intervet International BV</t>
  </si>
  <si>
    <t>Antiinfectives for systemic use</t>
  </si>
  <si>
    <t>40-mg/ml solution for injection for pigsTreatment and metaphylaxis of swine respiratory disease (SRD) associated with Actinobacillus pleuropneumoniae, Pasteurella multocida, Bordetella bronchiseptica and Haemophilus parasuis sensitive to tildipirosin.The presence of the disease in the herd should be confirmed before metaphylaxis is implemented.180-mg/ml solution for injection for cattleFor the treatment and prevention of bovine respiratory disease (BRD) associated with Mannheimia haemolytica, Pasteurella multocida and Histophilus somni sensitive to tildipirosin.The presence of the disease in the herd should be confirmed before preventive treatment.</t>
  </si>
  <si>
    <t>Pigs; Cattle</t>
  </si>
  <si>
    <t>QJ01FA</t>
  </si>
  <si>
    <t>https://www.ema.europa.eu/en/medicines/veterinary/EPAR/zuprevo</t>
  </si>
  <si>
    <t>Atazanavir Mylan</t>
  </si>
  <si>
    <t>atazanavir</t>
  </si>
  <si>
    <t>EMEA/H/C/004048</t>
  </si>
  <si>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 There are very limited data available from children aged 6 to less than 18 years.The choice of Atazanavir Mylan in treatment experienced adult and paediatric patients should be based on individual viral resistance testing and the patient’s treatment history.</t>
  </si>
  <si>
    <t>https://www.ema.europa.eu/en/medicines/human/EPAR/atazanavir-mylan</t>
  </si>
  <si>
    <t>Ziextenzo</t>
  </si>
  <si>
    <t>EMEA/H/C/004802</t>
  </si>
  <si>
    <t>https://www.ema.europa.eu/en/medicines/human/EPAR/ziextenzo</t>
  </si>
  <si>
    <t>Bronchitol</t>
  </si>
  <si>
    <t>mannitol</t>
  </si>
  <si>
    <t>EMEA/H/C/001252</t>
  </si>
  <si>
    <t>R05CB16</t>
  </si>
  <si>
    <t>Pharmaxis Europe Limited</t>
  </si>
  <si>
    <t>Cough and cold preparations</t>
  </si>
  <si>
    <t>Bronchitol is indicated for the treatment of cystic fibrosis (CF) in adults aged 18 years and above as an add-on therapy to best standard of care.</t>
  </si>
  <si>
    <t>https://www.ema.europa.eu/en/medicines/human/EPAR/bronchitol</t>
  </si>
  <si>
    <t>Spinraza</t>
  </si>
  <si>
    <t>Muscular Atrophy, Spinal</t>
  </si>
  <si>
    <t>nusinersen</t>
  </si>
  <si>
    <t>nusinersen sodium</t>
  </si>
  <si>
    <t>EMEA/H/C/004312</t>
  </si>
  <si>
    <t>M09</t>
  </si>
  <si>
    <t>Spinraza is indicated for the treatment of 5q Spinal Muscular Atrophy.</t>
  </si>
  <si>
    <t>https://www.ema.europa.eu/en/medicines/human/EPAR/spinraza</t>
  </si>
  <si>
    <t>Aubagio</t>
  </si>
  <si>
    <t>teriflunomide</t>
  </si>
  <si>
    <t>Teriflunomide</t>
  </si>
  <si>
    <t>EMEA/H/C/002514</t>
  </si>
  <si>
    <t>L04AA31</t>
  </si>
  <si>
    <t>AUBAGIO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</si>
  <si>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https://www.ema.europa.eu/en/medicines/human/EPAR/aubagio</t>
  </si>
  <si>
    <t>Meloxidolor</t>
  </si>
  <si>
    <t>EMEA/V/C/002590</t>
  </si>
  <si>
    <t>Le Vet Beheer B.V</t>
  </si>
  <si>
    <t>Oxicams</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</si>
  <si>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the relief of postoperative pain associated with minor soft-tissue surgery such as castration.For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</si>
  <si>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Horses; Dogs; Cattle; Cats; Pigs</t>
  </si>
  <si>
    <t>https://www.ema.europa.eu/en/medicines/veterinary/EPAR/meloxidolor</t>
  </si>
  <si>
    <t>Simponi</t>
  </si>
  <si>
    <t>Arthritis, Psoriatic;  Spondylitis, Ankylosing;  Colitis, Ulcerative;  Arthritis, Rheumatoid</t>
  </si>
  <si>
    <t>golimumab</t>
  </si>
  <si>
    <t>Golimumab</t>
  </si>
  <si>
    <t>EMEA/H/C/000992</t>
  </si>
  <si>
    <t>L04AB06</t>
  </si>
  <si>
    <t>Janssen Biologics B.V.</t>
  </si>
  <si>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</si>
  <si>
    <t>https://www.ema.europa.eu/en/medicines/human/EPAR/simponi</t>
  </si>
  <si>
    <t>Trazimera</t>
  </si>
  <si>
    <t>EMEA/H/C/004463</t>
  </si>
  <si>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</si>
  <si>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https://www.ema.europa.eu/en/medicines/human/EPAR/trazimera</t>
  </si>
  <si>
    <t>Caprelsa</t>
  </si>
  <si>
    <t>vandetanib</t>
  </si>
  <si>
    <t>Vandetanib</t>
  </si>
  <si>
    <t>EMEA/H/C/002315</t>
  </si>
  <si>
    <t>Genzyme Europe BV</t>
  </si>
  <si>
    <t>Antineoplastic and immunomodulating agents</t>
  </si>
  <si>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</si>
  <si>
    <t>https://www.ema.europa.eu/en/medicines/human/EPAR/caprelsa</t>
  </si>
  <si>
    <t>Tecovirimat SIGA</t>
  </si>
  <si>
    <t>Poxviridae Infections;  Cowpox;  Monkeypox;  Vaccinia;  Smallpox</t>
  </si>
  <si>
    <t>tecovirimat monohydrate</t>
  </si>
  <si>
    <t>Tecovirimat</t>
  </si>
  <si>
    <t>EMEA/H/C/005248</t>
  </si>
  <si>
    <t>J05AX24</t>
  </si>
  <si>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</si>
  <si>
    <t>https://www.ema.europa.eu/en/medicines/human/EPAR/tecovirimat-siga</t>
  </si>
  <si>
    <t>Novaquin</t>
  </si>
  <si>
    <t>EMEA/V/C/003866</t>
  </si>
  <si>
    <t>Le Vet Beheer B.V. </t>
  </si>
  <si>
    <t>Alleviation of inflammation and relief of pain in both acute and chronic musculo-skeletal disorders in horses.</t>
  </si>
  <si>
    <t>Horses</t>
  </si>
  <si>
    <t>https://www.ema.europa.eu/en/medicines/veterinary/EPAR/novaquin</t>
  </si>
  <si>
    <t>Sedadex</t>
  </si>
  <si>
    <t>dexmedetomidine hydrochloride</t>
  </si>
  <si>
    <t>EMEA/V/C/004202</t>
  </si>
  <si>
    <t>Le Vet Beheer B.V.</t>
  </si>
  <si>
    <t>Psycholeptics, Hypnotics and sedatives</t>
  </si>
  <si>
    <t>Non-invasive, mildly to moderately painful, procedures and examinations which require restraint, sedation and analgesia in dogs and cats. Deep sedation and analgesia in dogs in concomitant use with butorphanol for medical and minor surgical procedures. Premedication in dogs and cats before induction and maintenance of general anaesthesia.</t>
  </si>
  <si>
    <t>QN05CM18</t>
  </si>
  <si>
    <t>https://www.ema.europa.eu/en/medicines/veterinary/EPAR/sedadex</t>
  </si>
  <si>
    <t>Braftovi</t>
  </si>
  <si>
    <t>Melanoma;  Colorectal Neoplasms</t>
  </si>
  <si>
    <t>encorafenib</t>
  </si>
  <si>
    <t>Encorafenib</t>
  </si>
  <si>
    <t>EMEA/H/C/004580</t>
  </si>
  <si>
    <t>L01EC03</t>
  </si>
  <si>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</si>
  <si>
    <t>https://www.ema.europa.eu/en/medicines/human/EPAR/braftovi</t>
  </si>
  <si>
    <t>Cyramza</t>
  </si>
  <si>
    <t>ramucirumab</t>
  </si>
  <si>
    <t>Ramucirumab</t>
  </si>
  <si>
    <t>EMEA/H/C/002829</t>
  </si>
  <si>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 400 ng/ml and who have been previously treated with sorafenib.</t>
  </si>
  <si>
    <t>https://www.ema.europa.eu/en/medicines/human/EPAR/cyramza</t>
  </si>
  <si>
    <t>Ikervis</t>
  </si>
  <si>
    <t>Corneal Diseases</t>
  </si>
  <si>
    <t>ciclosporin</t>
  </si>
  <si>
    <t>EMEA/H/C/002066</t>
  </si>
  <si>
    <t>S01XA18</t>
  </si>
  <si>
    <t>Treatment of severe keratitis in adult patients with dry eye disease, which has not improved despite treatment with tear substitutes.</t>
  </si>
  <si>
    <t>https://www.ema.europa.eu/en/medicines/human/EPAR/ikervis</t>
  </si>
  <si>
    <t>Xigduo</t>
  </si>
  <si>
    <t>dapagliflozin, metformin</t>
  </si>
  <si>
    <t>metformin hydrochloride, dapagliflozin propanediol monohydrate</t>
  </si>
  <si>
    <t>EMEA/H/C/002672</t>
  </si>
  <si>
    <t>A10BD15</t>
  </si>
  <si>
    <t>Xigduo is indicated in adults for the treatment of type 2 diabetes mellitus as an adjunct to diet and exercise:•    in patients insufficiently controlled on their maximally tolerated dose of metformin alone •    in combination with other medicinal products for the treatment of diabetes in patients insufficiently controlled with metformin and these medicinal products•    in patients already being treated with the combination of dapagliflozin and metformin as separate tablets.For study results with respect to combination of therapies, effects on glycaemic control and cardiovascular events, and the populations studied, see sections 4.4, 4.5 and 5.1.</t>
  </si>
  <si>
    <t>https://www.ema.europa.eu/en/medicines/human/EPAR/xigduo</t>
  </si>
  <si>
    <t>Ebymect</t>
  </si>
  <si>
    <t>dapagliflozin propanediol monohydrate, metformin hydrochloride</t>
  </si>
  <si>
    <t>EMEA/H/C/004162</t>
  </si>
  <si>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 27 kg/m2, when insulin alone does not provide adequate glycaemic control despite optimal insulin therapy.</t>
  </si>
  <si>
    <t>https://www.ema.europa.eu/en/medicines/human/EPAR/ebymect</t>
  </si>
  <si>
    <t>Insulin aspart Sanofi</t>
  </si>
  <si>
    <t>insulin aspart</t>
  </si>
  <si>
    <t>EMEA/H/C/005033</t>
  </si>
  <si>
    <t>A10AB05</t>
  </si>
  <si>
    <t>Insulin aspart Sanofi is indicated for the treatment of diabetes mellitus in adults, adolescents and children aged 1 year and above.</t>
  </si>
  <si>
    <t>https://www.ema.europa.eu/en/medicines/human/EPAR/insulin-aspart-sanofi</t>
  </si>
  <si>
    <t>Prasugrel Mylan</t>
  </si>
  <si>
    <t>Myocardial Infarction;  Acute Coronary Syndrome;  Angina, Unstable</t>
  </si>
  <si>
    <t>prasugrel</t>
  </si>
  <si>
    <t>prasugrel besilate</t>
  </si>
  <si>
    <t>EMEA/H/C/004644</t>
  </si>
  <si>
    <t>B01AC22</t>
  </si>
  <si>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</si>
  <si>
    <t>https://www.ema.europa.eu/en/medicines/human/EPAR/prasugrel-mylan</t>
  </si>
  <si>
    <t>Tavneos</t>
  </si>
  <si>
    <t>Microscopic Polyangiitis;  Wegener Granulomatosis</t>
  </si>
  <si>
    <t>avacopan</t>
  </si>
  <si>
    <t>Avacopan</t>
  </si>
  <si>
    <t>EMEA/H/C/005523</t>
  </si>
  <si>
    <t>Tavneos, in combination with a rituximab or cyclophosphamide regimen, is indicated for the treatment of adult patients with severe, active granulomatosis with polyangiitis (GPA) or microscopic polyangiitis (MPA).</t>
  </si>
  <si>
    <t>https://www.ema.europa.eu/en/medicines/human/EPAR/tavneos</t>
  </si>
  <si>
    <t>Vocabria</t>
  </si>
  <si>
    <t>cabotegravir</t>
  </si>
  <si>
    <t>Cabotegavir sodium, Cabotegravir</t>
  </si>
  <si>
    <t>EMEA/H/C/004976</t>
  </si>
  <si>
    <t xml:space="preserve">Vocabria tablets are indicated in combination with rilpivirine tablets for the short-term treatment of Human Immunodeficiency Virus type 1 (HIV-1) infection in adults who are virologically suppressed (HIV-1 RNA </t>
  </si>
  <si>
    <t>https://www.ema.europa.eu/en/medicines/human/EPAR/vocabria</t>
  </si>
  <si>
    <t>Mektovi</t>
  </si>
  <si>
    <t>binimetinib</t>
  </si>
  <si>
    <t>EMEA/H/C/004579</t>
  </si>
  <si>
    <t>L01EE03</t>
  </si>
  <si>
    <t>Binimetinib in combination with encorafenib is indicated for the treatment of adult patients with unresectable or metastatic melanoma with a BRAF V600 mutation.</t>
  </si>
  <si>
    <t>https://www.ema.europa.eu/en/medicines/human/EPAR/mektovi</t>
  </si>
  <si>
    <t>Rapilysin</t>
  </si>
  <si>
    <t>reteplase</t>
  </si>
  <si>
    <t>EMEA/H/C/000105</t>
  </si>
  <si>
    <t>B01AD08</t>
  </si>
  <si>
    <t>Rapilysin is indicated for the thrombolytic treatment of suspected myocardial infarction with persistent ST elevation or recent left bundle branch block within 12 hours after the onset of acute-myocardial-infarction symptoms.</t>
  </si>
  <si>
    <t>https://www.ema.europa.eu/en/medicines/human/EPAR/rapilysin</t>
  </si>
  <si>
    <t>Rivastigmine 1 A Pharma</t>
  </si>
  <si>
    <t>Alzheimer Disease;  Dementia;  Parkinson Disease</t>
  </si>
  <si>
    <t>EMEA/H/C/001181</t>
  </si>
  <si>
    <t>1 A Pharma GmbH</t>
  </si>
  <si>
    <t>https://www.ema.europa.eu/en/medicines/human/EPAR/rivastigmine-1-pharma</t>
  </si>
  <si>
    <t>Dengvaxia</t>
  </si>
  <si>
    <t>Dengue</t>
  </si>
  <si>
    <t>dengue tetravalent vaccine (live, attenuated)</t>
  </si>
  <si>
    <t>chimeric yellow fever dengue virus serotype 1 (live, attenuated), chimeric yellow fever dengue virus serotype 2 (live, attenuated), chimeric yellow fever dengue virus serotype 3 (live, attenuated), chimeric yellow fever dengue virus serotype 4 (live, attenuated)</t>
  </si>
  <si>
    <t>EMEA/H/C/004171</t>
  </si>
  <si>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</si>
  <si>
    <t>https://www.ema.europa.eu/en/medicines/human/EPAR/dengvaxia</t>
  </si>
  <si>
    <t>Cinacalcet Accordpharma</t>
  </si>
  <si>
    <t>Hyperparathyroidism</t>
  </si>
  <si>
    <t>EMEA/H/C/005236</t>
  </si>
  <si>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</si>
  <si>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https://www.ema.europa.eu/en/medicines/human/EPAR/cinacalcet-accordpharma</t>
  </si>
  <si>
    <t>Nuwiq</t>
  </si>
  <si>
    <t>simoctocog alfa</t>
  </si>
  <si>
    <t>EMEA/H/C/002813</t>
  </si>
  <si>
    <t>Octapharma AB</t>
  </si>
  <si>
    <t>Blood coagulation factors</t>
  </si>
  <si>
    <t>Treatment and prophylaxis of bleeding in patients with haemophilia A (congenital factor VIII deficiency).Nuwiq can be used for all age groups.</t>
  </si>
  <si>
    <t>https://www.ema.europa.eu/en/medicines/human/EPAR/nuwiq</t>
  </si>
  <si>
    <t>Equioxx</t>
  </si>
  <si>
    <t>firocoxib</t>
  </si>
  <si>
    <t>EMEA/V/C/000142</t>
  </si>
  <si>
    <t>Audevard</t>
  </si>
  <si>
    <t>Alleviation of pain and inflammation associated with osteoarthritis and reduction of associated lameness in horses.</t>
  </si>
  <si>
    <t>QM01AH90</t>
  </si>
  <si>
    <t>https://www.ema.europa.eu/en/medicines/veterinary/EPAR/equioxx</t>
  </si>
  <si>
    <t>Targretin</t>
  </si>
  <si>
    <t>Lymphoma, T-Cell, Cutaneous</t>
  </si>
  <si>
    <t>bexarotene</t>
  </si>
  <si>
    <t>EMEA/H/C/000326</t>
  </si>
  <si>
    <t>L01XF03</t>
  </si>
  <si>
    <t>Targretin capsules are indicated for the treatment of skin manifestations of advanced stage cutaneous T-cell lymphoma (CTCL) patients refractory to at least one systemic treatment.</t>
  </si>
  <si>
    <t>https://www.ema.europa.eu/en/medicines/human/EPAR/targretin</t>
  </si>
  <si>
    <t>Obiltoxaximab SFL</t>
  </si>
  <si>
    <t>Anthrax</t>
  </si>
  <si>
    <t>obiltoxaximab</t>
  </si>
  <si>
    <t>Obiltoxaximab</t>
  </si>
  <si>
    <t>EMEA/H/C/005169</t>
  </si>
  <si>
    <t>J06BB22</t>
  </si>
  <si>
    <t>SFL Pharmaceuticals Deutschland GmbH</t>
  </si>
  <si>
    <t>Obiltoxaximab SFL is indicated in combination with appropriate antibacterial drugs in all age groups for treatment of inhalational anthrax due to Bacillus anthracis.Obiltoxaximab SFL is indicated in all age groups for post-exposure prophylaxis of inhalational anthrax when alternative therapies are not appropriate or are not available.</t>
  </si>
  <si>
    <t>https://www.ema.europa.eu/en/medicines/human/EPAR/obiltoxaximab-sfl</t>
  </si>
  <si>
    <t>Rolufta Ellipta (previously Rolufta)</t>
  </si>
  <si>
    <t>umeclidinium</t>
  </si>
  <si>
    <t>umeclidinium bromide</t>
  </si>
  <si>
    <t>EMEA/H/C/004654</t>
  </si>
  <si>
    <t>R03BB07</t>
  </si>
  <si>
    <t>Rolufta is indicated as a maintenance bronchodilator treatment to relieve symptoms in adult patients with chronic obstructive pulmonary disease (COPD).</t>
  </si>
  <si>
    <t>https://www.ema.europa.eu/en/medicines/human/EPAR/rolufta-ellipta</t>
  </si>
  <si>
    <t>Harvoni</t>
  </si>
  <si>
    <t>ledispavir, sofosbuvir</t>
  </si>
  <si>
    <t>ledipasvir, Sofosbuvir</t>
  </si>
  <si>
    <t>EMEA/H/C/003850</t>
  </si>
  <si>
    <t>J05AX65</t>
  </si>
  <si>
    <t>Harvoni is indicated for the treatment of chronic hepatitis C (CHC) in adult and paediatric patients aged 3 years and above (see sections 4.2, 4.4 and 5.1).For hepatitis C virus (HCV) genotype-specific activity see sections 4.4 and 5.1.</t>
  </si>
  <si>
    <t>https://www.ema.europa.eu/en/medicines/human/EPAR/harvoni</t>
  </si>
  <si>
    <t>Nyxoid</t>
  </si>
  <si>
    <t>naloxone</t>
  </si>
  <si>
    <t>Naloxone hydrochloride dihydrate</t>
  </si>
  <si>
    <t>EMEA/H/C/004325</t>
  </si>
  <si>
    <t>V03AB15</t>
  </si>
  <si>
    <t>Mundipharma Corporation (Ireland) Limited</t>
  </si>
  <si>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</si>
  <si>
    <t>https://www.ema.europa.eu/en/medicines/human/EPAR/nyxoid</t>
  </si>
  <si>
    <t>Xermelo</t>
  </si>
  <si>
    <t>Carcinoid Tumor;  Neuroendocrine Tumors</t>
  </si>
  <si>
    <t>telotristat ethyl</t>
  </si>
  <si>
    <t>telotristat etiprate</t>
  </si>
  <si>
    <t>EMEA/H/C/003937</t>
  </si>
  <si>
    <t>A16A</t>
  </si>
  <si>
    <t>Xermelo is indicated for the treatment of carcinoid syndrome diarrhoea in combination with somatostatin analogue (SSA) therapy in adults inadequately controlled by SSA therapy.</t>
  </si>
  <si>
    <t>https://www.ema.europa.eu/en/medicines/human/EPAR/xermelo</t>
  </si>
  <si>
    <t>Hukyndra</t>
  </si>
  <si>
    <t>Arthritis, Psoriatic;  Arthritis, Juvenile Rheumatoid;  Arthritis, Rheumatoid;  Colitis, Ulcerative;  Crohn Disease;  Hidradenitis Suppurativa;  Psoriasis;  Spondylitis, Ankylosing;  Uveitis</t>
  </si>
  <si>
    <t>EMEA/H/C/005548</t>
  </si>
  <si>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5.2).Crohn’s diseaseHukyndra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</si>
  <si>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https://www.ema.europa.eu/en/medicines/human/EPAR/hukyndra</t>
  </si>
  <si>
    <t>Verkazia</t>
  </si>
  <si>
    <t>Conjunctivitis;  Keratitis</t>
  </si>
  <si>
    <t>EMEA/H/C/004411</t>
  </si>
  <si>
    <t>Treatment of severe vernal keratoconjunctivitis (VKC) in children from 4 years of age and adolescents.</t>
  </si>
  <si>
    <t>https://www.ema.europa.eu/en/medicines/human/EPAR/verkazia</t>
  </si>
  <si>
    <t>Ledaga</t>
  </si>
  <si>
    <t>Mycosis Fungoides</t>
  </si>
  <si>
    <t>chlormethine</t>
  </si>
  <si>
    <t>Chlormethine</t>
  </si>
  <si>
    <t>EMEA/H/C/002826</t>
  </si>
  <si>
    <t>L01AA05</t>
  </si>
  <si>
    <t>Helsinn Birex Pharmaceuticals Ltd.</t>
  </si>
  <si>
    <t>Ledaga is indicated for the topical treatment of mycosis fungoides-type cutaneous T-cell lymphoma (MF-type CTCL) in adult patients.</t>
  </si>
  <si>
    <t>https://www.ema.europa.eu/en/medicines/human/EPAR/ledaga</t>
  </si>
  <si>
    <t>Strimvelis</t>
  </si>
  <si>
    <t>Severe Combined Immunodeficiency</t>
  </si>
  <si>
    <t>autologous CD34+ enriched cell fraction that contains CD34+ cells transduced with retroviral vector that encodes for the human ADA cDNA sequence</t>
  </si>
  <si>
    <t>autologous CD34+ enriched cell fraction that contains CD34+ cells transduced with retroviral vector that encodes for the human adenosine deaminase (ADA) cDNA sequence from human haematopoietic stem/progenitor (CD34+) cells</t>
  </si>
  <si>
    <t>EMEA/H/C/003854</t>
  </si>
  <si>
    <t>L03</t>
  </si>
  <si>
    <t>Orchard Therapeutics (Netherlands) BV</t>
  </si>
  <si>
    <t>Strimvelis is indicated for the treatment of patients with severe combined immunodeficiency due to adenosine deaminase deficiency (ADA-SCID), for whom no suitable human leukocyte antigen (HLA)-matched related stem cell donor is available (see section 4.2 and section 4.4).</t>
  </si>
  <si>
    <t>https://www.ema.europa.eu/en/medicines/human/EPAR/strimvelis</t>
  </si>
  <si>
    <t>Lokelma</t>
  </si>
  <si>
    <t>sodium zirconium cyclosilicate</t>
  </si>
  <si>
    <t>EMEA/H/C/004029</t>
  </si>
  <si>
    <t>V03AE10</t>
  </si>
  <si>
    <t>Lokelma is indicated for the treatment of hyperkalaemia in adult patients.</t>
  </si>
  <si>
    <t>https://www.ema.europa.eu/en/medicines/human/EPAR/lokelma</t>
  </si>
  <si>
    <t>Imbruvica</t>
  </si>
  <si>
    <t>Lymphoma, Mantle-Cell;  Leukemia, Lymphocytic, Chronic, B-Cell</t>
  </si>
  <si>
    <t>ibrutinib</t>
  </si>
  <si>
    <t>Ibrutinib</t>
  </si>
  <si>
    <t>EMEA/H/C/003791</t>
  </si>
  <si>
    <t>L01EL01</t>
  </si>
  <si>
    <t>Imbruvica as a single agent is indicated for the treatment of adult patients with relapsed or refractory mantle cell lymphoma (MCL).Imbruvica as a single agent or in combination with rituximab or obinutuzumab is indicated for the treatment of adult patients with previously untreated chronic lymphocytic leukaemia (CLL).Imbruvica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WM.Imbruvica as a single agent is indicated for the treatment of adult patients with relapsed or refractory mantle cell lymphoma (MCL).Imbruvica as a single agent or in combination with obinutuzumab is indicated for the treatment of adult patients with previously untreated chronic lymphocytic leukaemia (CLL).Imbruvica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t>
  </si>
  <si>
    <t>https://www.ema.europa.eu/en/medicines/human/EPAR/imbruvica</t>
  </si>
  <si>
    <t>Zoledronic Acid Accord</t>
  </si>
  <si>
    <t>Hypercalcemia;  Fractures, Bone;  Cancer</t>
  </si>
  <si>
    <t>zoledronic acid</t>
  </si>
  <si>
    <t>zoledronic acid monohydrate</t>
  </si>
  <si>
    <t>EMEA/H/C/002667</t>
  </si>
  <si>
    <t>M05BA08</t>
  </si>
  <si>
    <t>Bisphosphonates</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</si>
  <si>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</si>
  <si>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https://www.ema.europa.eu/en/medicines/human/EPAR/zoledronic-acid-accord</t>
  </si>
  <si>
    <t>Moventig</t>
  </si>
  <si>
    <t>Constipation;  Opioid-Related Disorders</t>
  </si>
  <si>
    <t>naloxegol</t>
  </si>
  <si>
    <t>naloxegol oxalate</t>
  </si>
  <si>
    <t>EMEA/H/C/002810</t>
  </si>
  <si>
    <t>A06AH03</t>
  </si>
  <si>
    <t>Drugs for constipation, Peripheral opioid receptor antagonists</t>
  </si>
  <si>
    <t>Treatment of opioid-induced constipation (OIC) in adult patients who have had an inadequate response to laxative(s).</t>
  </si>
  <si>
    <t>https://www.ema.europa.eu/en/medicines/human/EPAR/moventig</t>
  </si>
  <si>
    <t>Imoxat</t>
  </si>
  <si>
    <t>imidacloprid, moxidectin</t>
  </si>
  <si>
    <t>EMEA/V/C/005597</t>
  </si>
  <si>
    <t>Chanelle Pharmaceuticals Manufacturing Ltd</t>
  </si>
  <si>
    <t xml:space="preserve">Antiparasitic products, insecticides and repellents, macrocyclic lactones, milbemycins </t>
  </si>
  <si>
    <t>For cats suffering from, or at risk from, mixed parasitic infections:• the treatment and prevention of flea infestation (Ctenocephalides felis),• the treatment of ear mite infestation (Otodectes cynotis),• the treatment of notoedric mange (Notoedres cati),• the treatment of the lungworm Eucoleus aerophilus (syn. Capillaria aerophila) (adults),• the prevention of lungworm disease (L3/L4 larvae of Aelurostrongylus abstrusus),• the treatment of the lungworm Aelurostrongylus abstrusus (adults),• the treatment of the eye worm Thelazia callipaeda (adults),• the prevention of heartworm disease (L3 and L4 larvae of Dirofilaria immitis),• the treatment of infections with gastrointestinal nematodes (L4 larvae, immature adults and adults of Toxocara cati and Ancylostoma tubaeforme).The veterinary medicinal product can be used as part of a treatment strategy for flea allergy dermatitis (FAD). For ferrets suffering from, or at risk from, mixed parasitic infections:• the treatment and prevention of flea infestation (Ctenocephalides felis),• the prevention of heartworm disease (L3 and L4 larvae of Dirofilaria immitis). For dogs suffering from, or at risk from, mixed parasitic infections:• the treatment and prevention of flea infestation (Ctenocephalides felis),• the treatment of biting lice (Trichodectes canis),• the treatment of ear mite infestation (Otodectes cynotis), sarcoptic mange (caused by Sarcoptes scabiei var. canis), demodicosis (caused by Demodex canis),• the prevention of heartworm disease (L3 and L4 larvae of Dirofilaria immitis),• the treatment of circulating microfilariae (Dirofilaria immitis),• the treatment of cutaneous dirofilariosis (adult stages of Dirofilaria repens)• the prevention of cutaneous dirofilariosis (L3 larvae of Dirofilaria repens),• the reduction of circulating microfilariae (Dirofilaria repens),• the prevention of angiostrongylosis (L4 larvae and immature adults of Angiostrongylus vasorum),• the treatment of Angiostrongylus vasorum and Crenosoma vulpis,• the prevention of spirocercosis (Spirocerca lupi),• the treatment of Eucoleus (syn. Capillaria) boehmi (adults),• the treatment of the eye worm Thelazia callipaeda (adults),• the treatment of infections with gastrointestinal nematodes (L4 larvae, immature adults and adults of Toxocara canis, Ancylostoma caninum and Uncinaria stenocephala, adults of Toxascaris leonina and Trichuris vulpis).The veterinary medicinal product can be used as part of a treatment strategy for flea allergy dermatitis (FAD).</t>
  </si>
  <si>
    <t>Cats; Dogs; Ferrets</t>
  </si>
  <si>
    <t>QP54AB52</t>
  </si>
  <si>
    <t>https://www.ema.europa.eu/en/medicines/veterinary/EPAR/imoxat</t>
  </si>
  <si>
    <t>Suiseng Diff/A</t>
  </si>
  <si>
    <t>clostridioides difficile, clostridium perfringens vaccine, inactivated</t>
  </si>
  <si>
    <t>Clostridioides difficile toxoid A, Clostridioides difficile toxoid B, Clostridium perfringens, type A, alpha toxoid</t>
  </si>
  <si>
    <t>EMEA/V/C/005596</t>
  </si>
  <si>
    <t>Immunologicals for Suidae, inactivated bacterial vaccines for pigs, clostridium</t>
  </si>
  <si>
    <t>For the passive immunisation of neonatal piglets by means of the active immunisation of breeding sows and gilts:- to prevent mortality and reduce clinical signs and macroscopic lesions caused by Clostridioides difficile toxins A and B.- to reduce clinical signs and macroscopic lesions caused by Clostridium perfringens type A, alpha toxin.</t>
  </si>
  <si>
    <t>QI09AB12</t>
  </si>
  <si>
    <t>https://www.ema.europa.eu/en/medicines/veterinary/EPAR/suiseng-diff</t>
  </si>
  <si>
    <t>Apoquel</t>
  </si>
  <si>
    <t>oclacitinib maleate</t>
  </si>
  <si>
    <t>EMEA/V/C/002688</t>
  </si>
  <si>
    <t>- Treatment of pruritus associated with allergic dermatitis in dogs.- Treatment of clinical manifestations of atopic dermatitis in dogs.</t>
  </si>
  <si>
    <t>QD11AH90</t>
  </si>
  <si>
    <t>https://www.ema.europa.eu/en/medicines/veterinary/EPAR/apoquel</t>
  </si>
  <si>
    <t>Repaglinide Accord</t>
  </si>
  <si>
    <t>repaglinide</t>
  </si>
  <si>
    <t>EMEA/H/C/002318</t>
  </si>
  <si>
    <t>A10BX02</t>
  </si>
  <si>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</si>
  <si>
    <t>https://www.ema.europa.eu/en/medicines/human/EPAR/repaglinide-accord</t>
  </si>
  <si>
    <t>Atripla</t>
  </si>
  <si>
    <t>efavirenz, emtricitabine, tenofovir disoproxil fumarate</t>
  </si>
  <si>
    <t>EMEA/H/C/000797</t>
  </si>
  <si>
    <t>Atripla is a fixed-dose combination of efavirenz, emtricitabine and tenofovir disoproxil fumarate. It is indicated for the treatment of human-immunodeficiency-virus-1 (HIV-1) infection in adults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Atripla prior to initiation of their first antiretroviral treatment regimen.The demonstration of the benefit of Atripla is primarily based on 48-week data from a clinical study in which patients with stable virologic suppression on a combination antiretroviral therapy changed to Atripla.No data are currently available from clinical studies with Atripla in treatment-naive or in heavily pretreated patients.No data are available to support the combination of Atripla and other antiretroviral agents.</t>
  </si>
  <si>
    <t>https://www.ema.europa.eu/en/medicines/human/EPAR/atripla</t>
  </si>
  <si>
    <t>Duavive</t>
  </si>
  <si>
    <t>Postmenopause</t>
  </si>
  <si>
    <t>oestrogens conjugated, bazedoxifene</t>
  </si>
  <si>
    <t>EMEA/H/C/002314</t>
  </si>
  <si>
    <t>G03CC07</t>
  </si>
  <si>
    <t>conjugated estrogens and bazedoxifene</t>
  </si>
  <si>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</si>
  <si>
    <t>https://www.ema.europa.eu/en/medicines/human/EPAR/duavive</t>
  </si>
  <si>
    <t>Kanjinti</t>
  </si>
  <si>
    <t>EMEA/H/C/004361</t>
  </si>
  <si>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</si>
  <si>
    <t>https://www.ema.europa.eu/en/medicines/human/EPAR/kanjinti</t>
  </si>
  <si>
    <t>Ziagen</t>
  </si>
  <si>
    <t>abacavir</t>
  </si>
  <si>
    <t>EMEA/H/C/000252</t>
  </si>
  <si>
    <t>J05AF06</t>
  </si>
  <si>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treatment-naïve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</si>
  <si>
    <t>https://www.ema.europa.eu/en/medicines/human/EPAR/ziagen</t>
  </si>
  <si>
    <t>Ceprotin</t>
  </si>
  <si>
    <t>Purpura Fulminans;  Protein C Deficiency</t>
  </si>
  <si>
    <t>human protein C</t>
  </si>
  <si>
    <t>EMEA/H/C/000334</t>
  </si>
  <si>
    <t>B01AD12</t>
  </si>
  <si>
    <t>Ceprotin is indicated in purpura fulminans and coumarin-induced skin necrosis in patients with severe congenital protein C deficiency. Furthermore Ceprotin is indicated for short-term prophylaxis in patients with severe congenital protein C deficiency if one or more of the following conditions are met:surgery or invasive therapy is imminent;while initiating coumarin therapy;when coumarin therapy alone is not sufficient;when coumarin therapy is not feasible.</t>
  </si>
  <si>
    <t>https://www.ema.europa.eu/en/medicines/human/EPAR/ceprotin</t>
  </si>
  <si>
    <t>Ocaliva</t>
  </si>
  <si>
    <t>Liver Cirrhosis, Biliary</t>
  </si>
  <si>
    <t>obeticholic acid</t>
  </si>
  <si>
    <t>Obeticholic acid</t>
  </si>
  <si>
    <t>EMEA/H/C/004093</t>
  </si>
  <si>
    <t>A05AA04</t>
  </si>
  <si>
    <t>Intercept Pharma International Ltd</t>
  </si>
  <si>
    <t>Ocaliva is indicated for the treatment of primary biliary cholangitis (also known as primary biliary cirrhosis) in combination with ursodeoxycholic acid (UDCA) in adults with an inadequate response to UDCA or as monotherapy in adults unable to tolerate UDCA.</t>
  </si>
  <si>
    <t>https://www.ema.europa.eu/en/medicines/human/EPAR/ocaliva</t>
  </si>
  <si>
    <t>Movymia</t>
  </si>
  <si>
    <t>Osteoporosis</t>
  </si>
  <si>
    <t>teriparatide</t>
  </si>
  <si>
    <t>EMEA/H/C/004368</t>
  </si>
  <si>
    <t>H05AA02</t>
  </si>
  <si>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</si>
  <si>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https://www.ema.europa.eu/en/medicines/human/EPAR/movymia</t>
  </si>
  <si>
    <t>Fasenra</t>
  </si>
  <si>
    <t>benralizumab</t>
  </si>
  <si>
    <t>EMEA/H/C/004433</t>
  </si>
  <si>
    <t>R03DX10</t>
  </si>
  <si>
    <t>Fasenra is indicated as an add on maintenance treatment in adult patients with severe eosinophilic asthma inadequately controlled despite high-dose inhaled corticosteroids plus long acting β agonists.</t>
  </si>
  <si>
    <t>https://www.ema.europa.eu/en/medicines/human/EPAR/fasenra</t>
  </si>
  <si>
    <t>Zynteglo</t>
  </si>
  <si>
    <t>beta-Thalassemia</t>
  </si>
  <si>
    <t>betibeglogene autotemcel</t>
  </si>
  <si>
    <t>Autologous CD34+ cell enriched population that contains hematopoietic stem cells transduced with lentiglobin BB305 lentiviral vector encoding the beta-A-T87Q-globin gene</t>
  </si>
  <si>
    <t>EMEA/H/C/003691</t>
  </si>
  <si>
    <t>B06A</t>
  </si>
  <si>
    <t>Zynteglo is indicated for the treatment of patients 12 years and older with transfusion-dependent β thalassaemia (TDT) who do not have a β0/β0 genotype, for whom haematopoietic stem cell (HSC) transplantation is appropriate but a human leukocyte antigen (HLA)-matched related HSC donor is not available.</t>
  </si>
  <si>
    <t>https://www.ema.europa.eu/en/medicines/human/EPAR/zynteglo</t>
  </si>
  <si>
    <t>Neulasta</t>
  </si>
  <si>
    <t>Neutropenia;  Cancer</t>
  </si>
  <si>
    <t>EMEA/H/C/000420</t>
  </si>
  <si>
    <t>Reduction in the duration of neutropenia and the incidence of febrile neutropenia in patients treated with cytotoxic chemotherapy for malignancy (with the exception of chronic myeloid leukaemia and myelodysplastic syndromes).</t>
  </si>
  <si>
    <t>https://www.ema.europa.eu/en/medicines/human/EPAR/neulasta</t>
  </si>
  <si>
    <t>Forsteo</t>
  </si>
  <si>
    <t>Osteoporosis;  Osteoporosis, Postmenopausal</t>
  </si>
  <si>
    <t>EMEA/H/C/000425</t>
  </si>
  <si>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</si>
  <si>
    <t>https://www.ema.europa.eu/en/medicines/human/EPAR/forsteo</t>
  </si>
  <si>
    <t>Plavix</t>
  </si>
  <si>
    <t>Stroke;  Peripheral Vascular Diseases;  Atrial Fibrillation;  Myocardial Infarction;  Acute Coronary Syndrome</t>
  </si>
  <si>
    <t>clopidogrel hydrogen sulfate</t>
  </si>
  <si>
    <t>EMEA/H/C/000174</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</si>
  <si>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</si>
  <si>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https://www.ema.europa.eu/en/medicines/human/EPAR/plavix</t>
  </si>
  <si>
    <t>Intrarosa</t>
  </si>
  <si>
    <t>prasterone</t>
  </si>
  <si>
    <t>Prasterone</t>
  </si>
  <si>
    <t>EMEA/H/C/004138</t>
  </si>
  <si>
    <t>G03XX01</t>
  </si>
  <si>
    <t>Endoceutics S.A.</t>
  </si>
  <si>
    <t>Other sex hormones and modulators of the genital system</t>
  </si>
  <si>
    <t>Intrarosa is indicated for the treatment of vulvar and vaginal atrophy in postmenopausal women having moderate to severe symptoms.</t>
  </si>
  <si>
    <t>https://www.ema.europa.eu/en/medicines/human/EPAR/intrarosa</t>
  </si>
  <si>
    <t>Bemrist Breezhaler</t>
  </si>
  <si>
    <t>indacaterol, mometasone</t>
  </si>
  <si>
    <t>indacaterol, Mometasone furoate</t>
  </si>
  <si>
    <t>EMEA/H/C/005516</t>
  </si>
  <si>
    <t>R03AK</t>
  </si>
  <si>
    <t>Bemrist Breezhaler is indicated as a maintenance   treatment of asthma in adults and adolescents 12 years of age and older not adequately controlled with inhaled corticosteroids and inhaled short acting beta2-agonists.</t>
  </si>
  <si>
    <t>https://www.ema.europa.eu/en/medicines/human/EPAR/bemrist-breezhaler</t>
  </si>
  <si>
    <t>Syvazul BTV</t>
  </si>
  <si>
    <t>Bluetongue virus vaccine (inactivated) (multistrain: 1-2 strains out of a set of 3)</t>
  </si>
  <si>
    <t>Inactivated bluetongue virus, serotype 1, strain ALG2006/01 E1, Inactivated bluetongue virus, serotype 4, strain BTV-4/SPA-1/2004, Inactivated bluetongue virus, serotype 8, strain BEL2006/01</t>
  </si>
  <si>
    <t>EMEA/V/C/004611</t>
  </si>
  <si>
    <t>LABORATORIOS SYVA, S.A.U.</t>
  </si>
  <si>
    <t>Inactivated viral vaccines</t>
  </si>
  <si>
    <t>For active immunisation of sheep to prevent viraemia and reduce clinical signs and lesions caused by bluetongue virus serotypes 1 and/or 8 and/or to reduce viraemia* and clinical signs and lesions caused by bluetongue virus serotype 4For active immunisation of cattle to prevent viraemia caused by bluetongue virus serotypes 1 and/or 8 and/or to reduce viraemia* caused by bluetongue virus serotype 4.</t>
  </si>
  <si>
    <t>Cattle; Sheep</t>
  </si>
  <si>
    <t>QI04AA02</t>
  </si>
  <si>
    <t>https://www.ema.europa.eu/en/medicines/veterinary/EPAR/syvazul-btv</t>
  </si>
  <si>
    <t>Voraxaze</t>
  </si>
  <si>
    <t>Metabolic Side Effects of Drugs and Substances</t>
  </si>
  <si>
    <t>glucarpidase</t>
  </si>
  <si>
    <t>EMEA/H/C/005467</t>
  </si>
  <si>
    <t>V03AF09</t>
  </si>
  <si>
    <t>SERB SAS</t>
  </si>
  <si>
    <t>Voraxaze is indicated to reduce toxic plasma methotrexate concentration in adults and children (aged 28 days and older) with delayed methotrexate elimination or at risk of methotrexate toxicity.</t>
  </si>
  <si>
    <t>https://www.ema.europa.eu/en/medicines/human/EPAR/voraxaze-0</t>
  </si>
  <si>
    <t>Nouryant</t>
  </si>
  <si>
    <t>istradefylline</t>
  </si>
  <si>
    <t>Istradefylline</t>
  </si>
  <si>
    <t>EMEA/H/C/005308</t>
  </si>
  <si>
    <t>Istradefylline is indicated in adults as an adjunctive treatment to levodopa based regimens in patients with Parkinson’s disease (PD) experiencing “OFF” time.</t>
  </si>
  <si>
    <t>https://www.ema.europa.eu/en/medicines/human/EPAR/nouryant</t>
  </si>
  <si>
    <t>Inhixa</t>
  </si>
  <si>
    <t>Venous Thromboembolism</t>
  </si>
  <si>
    <t>enoxaparin sodium</t>
  </si>
  <si>
    <t>EMEA/H/C/004264</t>
  </si>
  <si>
    <t>B01AB05</t>
  </si>
  <si>
    <t>Techdow Pharma Netherlands B.V. </t>
  </si>
  <si>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</si>
  <si>
    <t>https://www.ema.europa.eu/en/medicines/human/EPAR/inhixa</t>
  </si>
  <si>
    <t>Takhzyro</t>
  </si>
  <si>
    <t>lanadelumab</t>
  </si>
  <si>
    <t>EMEA/H/C/004806</t>
  </si>
  <si>
    <t>B06AC05</t>
  </si>
  <si>
    <t>Takhzyro is indicated for routine prevention of recurrent attacks of hereditary angioedema (HAE) in patients aged 12 years and older.</t>
  </si>
  <si>
    <t>https://www.ema.europa.eu/en/medicines/human/EPAR/takhzyro</t>
  </si>
  <si>
    <t>Klisyri</t>
  </si>
  <si>
    <t>Keratosis, Actinic</t>
  </si>
  <si>
    <t>tirbanibulin</t>
  </si>
  <si>
    <t>EMEA/H/C/005183</t>
  </si>
  <si>
    <t>D06BX03</t>
  </si>
  <si>
    <t>Almirall, S.A.</t>
  </si>
  <si>
    <t>Antibiotics and chemotherapeutics for dermatological use</t>
  </si>
  <si>
    <t>Klisyri is indicated for the field treatment of non-hyperkeratotic, non-hypertrophic actinic keratosis (Olsen grade 1) of the face or scalp in adults.</t>
  </si>
  <si>
    <t>https://www.ema.europa.eu/en/medicines/human/EPAR/klisyri</t>
  </si>
  <si>
    <t>Ytracis</t>
  </si>
  <si>
    <t>Radionuclide Imaging</t>
  </si>
  <si>
    <t>yttrium [90Y] chloride</t>
  </si>
  <si>
    <t>yttrium (90Y) chloride</t>
  </si>
  <si>
    <t>EMEA/H/C/000460</t>
  </si>
  <si>
    <t>V09</t>
  </si>
  <si>
    <t>CIS bio international</t>
  </si>
  <si>
    <t>To be used only for the radiolabelling of carrier molecules which have been specifically developed and authorised for radiolabelling with this radionuclide.Radiopharmaceutical precursor - Not intended for direct application to patients.</t>
  </si>
  <si>
    <t>https://www.ema.europa.eu/en/medicines/human/EPAR/ytracis</t>
  </si>
  <si>
    <t>Evrysdi</t>
  </si>
  <si>
    <t>risdiplam</t>
  </si>
  <si>
    <t>Risdiplam</t>
  </si>
  <si>
    <t>EMEA/H/C/005145</t>
  </si>
  <si>
    <t>M09AX10</t>
  </si>
  <si>
    <t>Evrysdi is indicated for the treatment of 5q spinal muscular atrophy (SMA) in patients 2 months of age and older, with a clinical diagnosis of SMA Type 1, Type 2 or Type 3 or with one to four SMN2 copies.</t>
  </si>
  <si>
    <t>https://www.ema.europa.eu/en/medicines/human/EPAR/evrysdi</t>
  </si>
  <si>
    <t>Onpattro</t>
  </si>
  <si>
    <t>Amyloidosis, Familial</t>
  </si>
  <si>
    <t>patisiran</t>
  </si>
  <si>
    <t>patisiran sodium</t>
  </si>
  <si>
    <t>EMEA/H/C/004699</t>
  </si>
  <si>
    <t>Onpattro is indicated for the treatment of hereditary transthyretin-mediated amyloidosis (hATTR amyloidosis) in adult patients with stage 1 or stage 2 polyneuropathy.</t>
  </si>
  <si>
    <t>https://www.ema.europa.eu/en/medicines/human/EPAR/onpattro</t>
  </si>
  <si>
    <t>Celsentri</t>
  </si>
  <si>
    <t>maraviroc</t>
  </si>
  <si>
    <t>EMEA/H/C/000811</t>
  </si>
  <si>
    <t>J05AX09</t>
  </si>
  <si>
    <t>Celsentri, in combination with other antiretroviral medicinal products, is indicated for treatment experienced adults, adolescents and children of 2 years of age and older and weighing at least 10 kg infected with only CCR5-tropic HIV-1 detectable</t>
  </si>
  <si>
    <t>https://www.ema.europa.eu/en/medicines/human/EPAR/celsentri</t>
  </si>
  <si>
    <t>Xofluza</t>
  </si>
  <si>
    <t>baloxavir marboxil</t>
  </si>
  <si>
    <t>Baloxavir marboxil</t>
  </si>
  <si>
    <t>EMEA/H/C/004974</t>
  </si>
  <si>
    <t>Treatment of influenzaXofluza is indicated for the treatment of uncomplicated influenza in patients aged 12 years and above.Post exposure prophylaxis of influenzaXofluza is indicated for post-exposure prophylaxis of influenza in individuals aged 12 years and above. Xofluza should be used in accordance with official recommendations.</t>
  </si>
  <si>
    <t>https://www.ema.europa.eu/en/medicines/human/EPAR/xofluza</t>
  </si>
  <si>
    <t>Darunavir Mylan</t>
  </si>
  <si>
    <t>darunavir</t>
  </si>
  <si>
    <t>EMEA/H/C/004068</t>
  </si>
  <si>
    <t>J05AE10</t>
  </si>
  <si>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 Darunavir co-administered with cobicistat is indicated in combination with other antiretroviral medicinal products for the treatment of human immunodeficiency virus (HIV-1) infection in adults and adolescents (aged 12 years and older, weighing at least 40 kg) (see section 4.2). Darunavir Mylan 400 mg and 800 mg tablets may be used to provide suitable dose regimens for the treatment of HIV-1 infection in adult and paediatric patients from the age of 3 years and at least 40 kg body weight who are: antiretroviral therapy (ART)-naïve (see section 4.2). ART-experienced with no darunavir resistance associated mutations (DRV-RAMs) and who have plasma HIV-1 RNA &lt; 100,000 copies/ml and CD4+ cell count ≥ 100 cells x 10⁶/L. In deciding to initiate treatment with darunavir in such ART-experienced patients, genotypic testing should guide the use of darunavir (see sections 4.2, 4.3, 4.4 and 5.1).</t>
  </si>
  <si>
    <t>https://www.ema.europa.eu/en/medicines/human/EPAR/darunavir-mylan</t>
  </si>
  <si>
    <t>Lamivudine Teva Pharma B.V.</t>
  </si>
  <si>
    <t>lamivudine</t>
  </si>
  <si>
    <t>EMEA/H/C/001111</t>
  </si>
  <si>
    <t>J05AF05</t>
  </si>
  <si>
    <t>Lamivudine Teva Pharma B.V. is indicated as part of antiretroviral combination therapy for the treatment of human-immunodeficiency-virus (HIV)-infected adults and children.</t>
  </si>
  <si>
    <t>https://www.ema.europa.eu/en/medicines/human/EPAR/lamivudine-teva-pharma-bv</t>
  </si>
  <si>
    <t>Menveo</t>
  </si>
  <si>
    <t>Immunization;  Meningitis, Meningococcal</t>
  </si>
  <si>
    <t>EMEA/H/C/001095</t>
  </si>
  <si>
    <t>Bacterial vaccines</t>
  </si>
  <si>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</si>
  <si>
    <t>https://www.ema.europa.eu/en/medicines/human/EPAR/menveo</t>
  </si>
  <si>
    <t>Adenuric</t>
  </si>
  <si>
    <t>Gout</t>
  </si>
  <si>
    <t>EMEA/H/C/000777</t>
  </si>
  <si>
    <t>Menarini International Operations Luxembourg S.A. (MIOL)</t>
  </si>
  <si>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</si>
  <si>
    <t>https://www.ema.europa.eu/en/medicines/human/EPAR/adenuric</t>
  </si>
  <si>
    <t>Epclusa</t>
  </si>
  <si>
    <t>sofosbuvir, velpatasvir</t>
  </si>
  <si>
    <t>Sofosbuvir, velpatasvir</t>
  </si>
  <si>
    <t>EMEA/H/C/004210</t>
  </si>
  <si>
    <t>Epclusa is indicated for the treatment of chronic hepatitis C virus (HCV) infection in patients 3 years of age and older (see sections 4.2, 4.4 and 5.1).</t>
  </si>
  <si>
    <t>https://www.ema.europa.eu/en/medicines/human/EPAR/epclusa</t>
  </si>
  <si>
    <t>Pantoloc Control</t>
  </si>
  <si>
    <t>EMEA/H/C/001100</t>
  </si>
  <si>
    <t>https://www.ema.europa.eu/en/medicines/human/EPAR/pantoloc-control</t>
  </si>
  <si>
    <t>Tybost</t>
  </si>
  <si>
    <t>cobicistat</t>
  </si>
  <si>
    <t>EMEA/H/C/002572</t>
  </si>
  <si>
    <t>V03AX03</t>
  </si>
  <si>
    <t>Tybost is indicated as a pharmacokinetic enhancer of atazanavir 300 mg once daily or darunavir 800 mg once daily as part of antiretroviral combination therapy in human immunodeficiency virus-1 (HIV-1) infected adults and adolescents aged 12 years and older:weighing at least 35 kg co‑administered with atazanavir orweighing at least 40 kg co‑administered with darunavir.</t>
  </si>
  <si>
    <t>https://www.ema.europa.eu/en/medicines/human/EPAR/tybost</t>
  </si>
  <si>
    <t>Libmyris</t>
  </si>
  <si>
    <t>Arthritis, Rheumatoid;  Arthritis, Juvenile Rheumatoid;  Spondylitis, Ankylosing;  Arthritis, Psoriatic;  Psoriasis;  Hidradenitis Suppurativa;  Crohn Disease;  Colitis, Ulcerative;  Uveitis</t>
  </si>
  <si>
    <t>EMEA/H/C/005947</t>
  </si>
  <si>
    <t>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5.2).Crohn’s diseaseLibmyris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</si>
  <si>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https://www.ema.europa.eu/en/medicines/human/EPAR/libmyris</t>
  </si>
  <si>
    <t>Trodelvy</t>
  </si>
  <si>
    <t>Breast Neoplasms;  Triple Negative Breast Neoplasms</t>
  </si>
  <si>
    <t>sacituzumab govitecan</t>
  </si>
  <si>
    <t>Sacituzumab govitecan</t>
  </si>
  <si>
    <t>EMEA/H/C/005182</t>
  </si>
  <si>
    <t>Trodelvy as monotherapy is indicated for the treatment of adult patients with unresectable or metastatic triple-negative breast cancer (mTNBC) who have received two or more prior systemic therapies, including at least one of them for advanced disease.</t>
  </si>
  <si>
    <t>https://www.ema.europa.eu/en/medicines/human/EPAR/trodelvy</t>
  </si>
  <si>
    <t>Pemetrexed Accord</t>
  </si>
  <si>
    <t>EMEA/H/C/004072</t>
  </si>
  <si>
    <t>Malignant pleural mesotheliomaPemetrexed Accord in combination with cisplatin is indicated for the treatment of chemotherapy naïve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</si>
  <si>
    <t>https://www.ema.europa.eu/en/medicines/human/EPAR/pemetrexed-accord</t>
  </si>
  <si>
    <t>Sitagliptin SUN</t>
  </si>
  <si>
    <t>sitagliptin fumarate</t>
  </si>
  <si>
    <t>EMEA/H/C/005741</t>
  </si>
  <si>
    <t>A10BH01</t>
  </si>
  <si>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(PPARγ) agonist (i.e. a thiazolidinedione) when use of a PPARγ agonist is appropriate and when diet and exercise plus the PPARγ agonist alone do not provide adequate glycaemic control.as triple oral therapy in combination with:- a sulphonylurea and metformin when diet and exercise plus dual therapy with these medicinal products do not provide adequate glycaemic control.- a PPARγ agonist and metformin when use of a PPARγ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</si>
  <si>
    <t>https://www.ema.europa.eu/en/medicines/human/EPAR/sitagliptin-sun</t>
  </si>
  <si>
    <t>Twinrix Paediatric</t>
  </si>
  <si>
    <t>Immunization;  Hepatitis B;  Hepatitis A</t>
  </si>
  <si>
    <t>hepatitis A (inactivated) and hepatitis B (rDNA) (HAB) vaccine (adsorbed)</t>
  </si>
  <si>
    <t>hepatitis A virus (inactivated), hepatitis B surface antigen</t>
  </si>
  <si>
    <t>EMEA/H/C/000129</t>
  </si>
  <si>
    <t>J07BC20</t>
  </si>
  <si>
    <t>Twinrix Paediatric is indicated for use in non-immune infants, children and adolescents from one year up to and including 15 years who are at risk of both hepatitis-A and hepatitis-B infection.</t>
  </si>
  <si>
    <t>https://www.ema.europa.eu/en/medicines/human/EPAR/twinrix-paediatric</t>
  </si>
  <si>
    <t>Twinrix Adult</t>
  </si>
  <si>
    <t>Hepatitis B;  Hepatitis A;  Immunization</t>
  </si>
  <si>
    <t>hepatitis A (inactivated) and hepatitis B (rDNA) (HAB) vaccine (adsorbed)</t>
  </si>
  <si>
    <t>hepatitis A virus (inactivated), hepatitis B surface antigen</t>
  </si>
  <si>
    <t>EMEA/H/C/000112</t>
  </si>
  <si>
    <t>Twinrix Adult is indicated for use in non immune adults and adolescents 16 years of age and above who are at risk of both hepatitis A and hepatitis B infection.</t>
  </si>
  <si>
    <t>https://www.ema.europa.eu/en/medicines/human/EPAR/twinrix-adult</t>
  </si>
  <si>
    <t>Fendrix</t>
  </si>
  <si>
    <t>hepatitis B (rDNA) vaccine (adjuvanted, adsorbed)</t>
  </si>
  <si>
    <t>EMEA/H/C/000550</t>
  </si>
  <si>
    <t>Fendrix is indicated in adolescents and adults from the age of 15 years onwards for active immunisation against hepatitis B virus infection (HBV) caused by all known subtypes for patients with renal insufficiency (including pre-haemodialysis and haemodialysis patients).</t>
  </si>
  <si>
    <t>https://www.ema.europa.eu/en/medicines/human/EPAR/fendrix</t>
  </si>
  <si>
    <t>Ambirix</t>
  </si>
  <si>
    <t>EMEA/H/C/000426</t>
  </si>
  <si>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</si>
  <si>
    <t>https://www.ema.europa.eu/en/medicines/human/EPAR/ambirix</t>
  </si>
  <si>
    <t>Azilect</t>
  </si>
  <si>
    <t>rasagiline</t>
  </si>
  <si>
    <t>EMEA/H/C/000574</t>
  </si>
  <si>
    <t>N04BD02</t>
  </si>
  <si>
    <t>Azilect is indicated for the treatment of idiopathic Parkinson's disease (PD) as monotherapy (without levodopa) or as adjunct therapy (with levodopa) in patients with end-of-dose fluctuations.</t>
  </si>
  <si>
    <t>https://www.ema.europa.eu/en/medicines/human/EPAR/azilect</t>
  </si>
  <si>
    <t>Rezolsta</t>
  </si>
  <si>
    <t>darunavir, cobicistat</t>
  </si>
  <si>
    <t>EMEA/H/C/002819</t>
  </si>
  <si>
    <t>Antivirals for systemic use, , Antivirals for treatment of HIV infections, combinations</t>
  </si>
  <si>
    <t>Rezolsta, is indicated in combination with other antiretroviral medicinal products for the treatment of human immunodeficiency virus 1 (HIV 1) infection in adults aged 18 years or older.Genotypic testing should guide the use of Rezolsta.</t>
  </si>
  <si>
    <t>https://www.ema.europa.eu/en/medicines/human/EPAR/rezolsta</t>
  </si>
  <si>
    <t>Prezista</t>
  </si>
  <si>
    <t>EMEA/H/C/000707</t>
  </si>
  <si>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naïve.ART experienced with no darunavir resistance associated mutations (DRV RAMs) and who have plasma HIV 1 RNA &lt; 100,000 copies/ml and CD4+ cell count ≥ 100 cells x 106/L. In deciding to initiate treatment with PREZISTA in such ART experienced patients, genotypic testing should guide the use of PREZISTA.</t>
  </si>
  <si>
    <t>https://www.ema.europa.eu/en/medicines/human/EPAR/prezista</t>
  </si>
  <si>
    <t>Novem</t>
  </si>
  <si>
    <t>EMEA/V/C/000086</t>
  </si>
  <si>
    <t>Novem 5-mg/ml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the relief of postoperative pain following dehorning in calves.PigsFor use in noninfectious locomotor disorders to reduce the symptoms of lameness and inflammation.For the relief of postoperative pain associated with minor soft-tissue surgery such as castration.Novem 20-mg/ml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calves.PigsFor use in noninfectious locomotor disorders to reduce the symptoms of lameness and inflammation.For adjunctive therapy in the treatment of puerperal septicaemia and toxaemia (mastitis-metritis-agalactia syndrome) with appropriate antibiotic therapy.Novem 40 mg/ml solution for injection for 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t>
  </si>
  <si>
    <t>https://www.ema.europa.eu/en/medicines/veterinary/EPAR/novem</t>
  </si>
  <si>
    <t>Metacam</t>
  </si>
  <si>
    <t>EMEA/V/C/000033</t>
  </si>
  <si>
    <t>Cats:Alleviation of mild to moderate post-operative pain and inflammation following surgical procedures, e.g. orthopaedic and soft tissue surgery.Alleviation of pain and inflammation in acute and chronic musculo-skeletal disorders.Reduction of post-operative pain after ovariohysterectomy and minor soft tissue surgery.Cattle:For use in acute respiratory infection with appropriate antibiotic therapy to reduce clinical signs.For use in diarrhoea in combination with oral re-hydration therapy to reduce clinical signs in calves of over one week of age and young, non-lactating cattle.For the relief of post-operative pain following dehorning in calves.For adjunctive therapy in the treatment of acute mastitis, in combination with antibiotic therapy.Dogs:Alleviation of inflammation and pain in both acute and chronic musculo-skeletal disorders.Reduction of post-operative pain and inflammation following orthopaedic and soft tissue surgery.Horses:For use in the alleviation of inflammation and relief of pain in both acute and chronic musculo-skeletal disorders.For the relief of pain associated with equine colic.Alleviation of inflammation and relief of pain in both acute and chronic musculo-skeletal disorders.Pigs: For use in non-infectious locomotor disorders to reduce the symptoms of lameness and inflammation.For the relief of post-operative pain associated with minor soft tissue surgery such as castration.For adjunctive therapy in the treatment of puerperal septicaemia and toxaemia (mastitis-metritis-agalactia syndrome) with appropriate antibiotic therapy.Guinea pigs:Alleviation of mild to moderate post-operative pain associated with soft tissues surgery such as male castration.</t>
  </si>
  <si>
    <t>Horses; Dogs; Cattle; Cats; Pigs; Guinea pigs</t>
  </si>
  <si>
    <t>https://www.ema.europa.eu/en/medicines/veterinary/EPAR/metacam</t>
  </si>
  <si>
    <t>Optruma</t>
  </si>
  <si>
    <t>EMEA/H/C/000185</t>
  </si>
  <si>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</si>
  <si>
    <t>https://www.ema.europa.eu/en/medicines/human/EPAR/optruma</t>
  </si>
  <si>
    <t>Semglee</t>
  </si>
  <si>
    <t>EMEA/H/C/004280</t>
  </si>
  <si>
    <t>Treatment of diabetes mellitus in adults, adolescents and children aged 2 years and above.</t>
  </si>
  <si>
    <t>https://www.ema.europa.eu/en/medicines/human/EPAR/semglee</t>
  </si>
  <si>
    <t>Xaluprine (previously Mercaptopurine Nova Laboratories)</t>
  </si>
  <si>
    <t>Leukemia, Lymphoid</t>
  </si>
  <si>
    <t>mercaptopurine</t>
  </si>
  <si>
    <t>6-mercaptopurine monohydrate</t>
  </si>
  <si>
    <t>EMEA/H/C/002022</t>
  </si>
  <si>
    <t>L01BB02</t>
  </si>
  <si>
    <t>Xaluprine is indicated for the treatment of acute lymphoblastic leukaemia (ALL) in adults, adolescents and children.</t>
  </si>
  <si>
    <t>https://www.ema.europa.eu/en/medicines/human/EPAR/xaluprine</t>
  </si>
  <si>
    <t>Granupas (previously Para-aminosalicylic acid Lucane)</t>
  </si>
  <si>
    <t>Tuberculosis</t>
  </si>
  <si>
    <t>para-aminosalicylic acid</t>
  </si>
  <si>
    <t>Para-aminosalicylic acid</t>
  </si>
  <si>
    <t>EMEA/H/C/002709</t>
  </si>
  <si>
    <t>J04AA01</t>
  </si>
  <si>
    <t>Eurocept International B. V.</t>
  </si>
  <si>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</si>
  <si>
    <t>https://www.ema.europa.eu/en/medicines/human/EPAR/granupas-previously-para-aminosalicylic-acid-lucane</t>
  </si>
  <si>
    <t>Dzuveo</t>
  </si>
  <si>
    <t>Pain</t>
  </si>
  <si>
    <t>sufentanil</t>
  </si>
  <si>
    <t>sufentanil citrate</t>
  </si>
  <si>
    <t>EMEA/H/C/004335</t>
  </si>
  <si>
    <t>N01AH03</t>
  </si>
  <si>
    <t>Laboratoire Aguettant</t>
  </si>
  <si>
    <t>Anesthetics</t>
  </si>
  <si>
    <t>Dzuveo is indicated for the management of acute moderate to severe pain in adult patients.</t>
  </si>
  <si>
    <t>https://www.ema.europa.eu/en/medicines/human/EPAR/dzuveo</t>
  </si>
  <si>
    <t>Hizentra</t>
  </si>
  <si>
    <t>Immunologic Deficiency Syndromes</t>
  </si>
  <si>
    <t>human normal immunoglobulin (SCIg)</t>
  </si>
  <si>
    <t>EMEA/H/C/002127</t>
  </si>
  <si>
    <t>J06BA01</t>
  </si>
  <si>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</si>
  <si>
    <t>https://www.ema.europa.eu/en/medicines/human/EPAR/hizentra</t>
  </si>
  <si>
    <t>Quinsair</t>
  </si>
  <si>
    <t>levofloxacin</t>
  </si>
  <si>
    <t>EMEA/H/C/002789</t>
  </si>
  <si>
    <t>J01MA12</t>
  </si>
  <si>
    <t>Chiesi Farmaceutici S.p.A</t>
  </si>
  <si>
    <t>Quinsair is indicated for the management of chronic pulmonary infections due to Pseudomonas aeruginosa in adult patients with cystic fibrosis.Consideration should be given to official guidance on the appropriate use of antibacterial agents.</t>
  </si>
  <si>
    <t>https://www.ema.europa.eu/en/medicines/human/EPAR/quinsair</t>
  </si>
  <si>
    <t>Lonsurf</t>
  </si>
  <si>
    <t>trifluridine, tipiracil</t>
  </si>
  <si>
    <t>trifluridine, tipiracil hydrochloride</t>
  </si>
  <si>
    <t>EMEA/H/C/003897</t>
  </si>
  <si>
    <t>L01BC</t>
  </si>
  <si>
    <t>Metastatic colorectal cancerLonsurf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</si>
  <si>
    <t>https://www.ema.europa.eu/en/medicines/human/EPAR/lonsurf</t>
  </si>
  <si>
    <t>Iasibon</t>
  </si>
  <si>
    <t>Hypercalcemia;  Fractures, Bone;  Neoplasm Metastasis;  Breast Neoplasms</t>
  </si>
  <si>
    <t>EMEA/H/C/002025</t>
  </si>
  <si>
    <t>Concentrate for solution for infusionPrevention of skeletal events (pathological fractures, bone complications requiring radiotherapy or surgery) in patients with breast cancer and bone metastases.Treatment of tumour-induced hypercalcaemia with or without metastases.Film-coated TabletsPrevention of skeletal events (pathological fractures, bone complications requiring radiotherapy or surgery) in patients with breast cancer and bone metastases.</t>
  </si>
  <si>
    <t>https://www.ema.europa.eu/en/medicines/human/EPAR/iasibon</t>
  </si>
  <si>
    <t>Colobreathe</t>
  </si>
  <si>
    <t>colistimethate sodium</t>
  </si>
  <si>
    <t>Colistimethate sodium</t>
  </si>
  <si>
    <t>EMEA/H/C/001225</t>
  </si>
  <si>
    <t>J01XB01</t>
  </si>
  <si>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</si>
  <si>
    <t>https://www.ema.europa.eu/en/medicines/human/EPAR/colobreathe</t>
  </si>
  <si>
    <t>Tolura</t>
  </si>
  <si>
    <t>EMEA/H/C/001196</t>
  </si>
  <si>
    <t>Krka, d.d., Novo mesto </t>
  </si>
  <si>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</si>
  <si>
    <t>https://www.ema.europa.eu/en/medicines/human/EPAR/tolura</t>
  </si>
  <si>
    <t>Nexium Control</t>
  </si>
  <si>
    <t>esomeprazole</t>
  </si>
  <si>
    <t>EMEA/H/C/002618</t>
  </si>
  <si>
    <t>A02BC05</t>
  </si>
  <si>
    <t>GlaxoSmithKline Dungarvan Limited</t>
  </si>
  <si>
    <t>Nexium Control is indicated for the short-term treatment of reflux symptoms (e.g. heartburn and acid regurgitation) in adults.</t>
  </si>
  <si>
    <t>https://www.ema.europa.eu/en/medicines/human/EPAR/nexium-control</t>
  </si>
  <si>
    <t>Levetiracetam Accord</t>
  </si>
  <si>
    <t>EMEA/H/C/002290</t>
  </si>
  <si>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</si>
  <si>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https://www.ema.europa.eu/en/medicines/human/EPAR/levetiracetam-accord</t>
  </si>
  <si>
    <t>Protopic</t>
  </si>
  <si>
    <t>EMEA/H/C/000374</t>
  </si>
  <si>
    <t>D11AH01</t>
  </si>
  <si>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</si>
  <si>
    <t>https://www.ema.europa.eu/en/medicines/human/EPAR/protopic</t>
  </si>
  <si>
    <t>Tavlesse</t>
  </si>
  <si>
    <t>fostamatinib</t>
  </si>
  <si>
    <t>Fostamatinib disodium</t>
  </si>
  <si>
    <t>EMEA/H/C/005012</t>
  </si>
  <si>
    <t>Other systemic hemostatics</t>
  </si>
  <si>
    <t>Tavlesse is indicated for the treatment of chronic immune thrombocytopenia (ITP) in adult patients who are refractory to other treatments.</t>
  </si>
  <si>
    <t>https://www.ema.europa.eu/en/medicines/human/EPAR/tavlesse</t>
  </si>
  <si>
    <t>Pioglitazone Accord</t>
  </si>
  <si>
    <t>EMEA/H/C/002277</t>
  </si>
  <si>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</si>
  <si>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https://www.ema.europa.eu/en/medicines/human/EPAR/pioglitazone-accord</t>
  </si>
  <si>
    <t>Elzonris</t>
  </si>
  <si>
    <t>Lymphoma</t>
  </si>
  <si>
    <t>tagraxofusp</t>
  </si>
  <si>
    <t>EMEA/H/C/005031</t>
  </si>
  <si>
    <t>L01XX67</t>
  </si>
  <si>
    <t>Stemline Therapeutics B.V.</t>
  </si>
  <si>
    <t>Elzonris is indicated as monotherapy for the first-line treatment of adult patients with blastic plasmacytoid dendritic cell neoplasm (BPDCN).</t>
  </si>
  <si>
    <t>https://www.ema.europa.eu/en/medicines/human/EPAR/elzonris</t>
  </si>
  <si>
    <t>Tepadina</t>
  </si>
  <si>
    <t>thiotepa</t>
  </si>
  <si>
    <t>EMEA/H/C/001046</t>
  </si>
  <si>
    <t>L01AC01</t>
  </si>
  <si>
    <t>ADIENNE S.r.l. S.U.</t>
  </si>
  <si>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</si>
  <si>
    <t>https://www.ema.europa.eu/en/medicines/human/EPAR/tepadina</t>
  </si>
  <si>
    <t>Miglustat Gen.Orph</t>
  </si>
  <si>
    <t>EMEA/H/C/004366</t>
  </si>
  <si>
    <t>Gen.Orph</t>
  </si>
  <si>
    <t>Miglustat Gen.Orph is indicated for the oral treatment of adult patients with mild to moderate type 1 Gaucher disease. 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</si>
  <si>
    <t>https://www.ema.europa.eu/en/medicines/human/EPAR/miglustat-genorph</t>
  </si>
  <si>
    <t>Artesunate Amivas</t>
  </si>
  <si>
    <t>Malaria</t>
  </si>
  <si>
    <t>artesunate</t>
  </si>
  <si>
    <t>EMEA/H/C/005550</t>
  </si>
  <si>
    <t>P01BE03</t>
  </si>
  <si>
    <t>Amivas Ireland Ltd</t>
  </si>
  <si>
    <t>Antiprotozoals</t>
  </si>
  <si>
    <t>Artesunate Amivas is indicated for the initial treatment of severe malaria in adults and children.Consideration should be given to official guidance on the appropriate use of antimalarial agents.</t>
  </si>
  <si>
    <t>https://www.ema.europa.eu/en/medicines/human/EPAR/artesunate-amivas</t>
  </si>
  <si>
    <t>Ferriprox</t>
  </si>
  <si>
    <t>EMEA/H/C/000236</t>
  </si>
  <si>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</si>
  <si>
    <t>https://www.ema.europa.eu/en/medicines/human/EPAR/ferriprox</t>
  </si>
  <si>
    <t>Rapiscan</t>
  </si>
  <si>
    <t>Myocardial Perfusion Imaging</t>
  </si>
  <si>
    <t>regadenoson</t>
  </si>
  <si>
    <t>EMEA/H/C/001176</t>
  </si>
  <si>
    <t>C01EB21</t>
  </si>
  <si>
    <t>GE Healthcare AS </t>
  </si>
  <si>
    <t>This medicinal product is for diagnostic use only.Rapiscan is a selective coronary vasodilator for use as a pharmacological stress agent for radionuclide myocardial perfusion imaging (MPI) in adult patients unable to undergo adequate exercise stress.</t>
  </si>
  <si>
    <t>https://www.ema.europa.eu/en/medicines/human/EPAR/rapiscan</t>
  </si>
  <si>
    <t>Lacosamide Accord</t>
  </si>
  <si>
    <t>EMEA/H/C/004443</t>
  </si>
  <si>
    <t>Lacosamide Accord is indicated as monotherapy in the treatment of partial-onset seizures with or without secondary generalisation in adults, adolescents and children from 4 years of age with epilepsy.Lacosamide Accord is indicated as adjunctive therapy•         in the treatment of partial-onset seizures with or without secondary generalisation in adults, adolescents and children from 4 years of age with epilepsy.•         in the treatment of primary generalised tonic-clonic seizures in adults, adolescents and children from 4 years of age with idiopathic generalised epilepsy.</t>
  </si>
  <si>
    <t>https://www.ema.europa.eu/en/medicines/human/EPAR/lacosamide-accord</t>
  </si>
  <si>
    <t>Palonosetron Accord</t>
  </si>
  <si>
    <t>Vomiting;  Nausea;  Cancer</t>
  </si>
  <si>
    <t>Palonosetron</t>
  </si>
  <si>
    <t>EMEA/H/C/004129</t>
  </si>
  <si>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</si>
  <si>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https://www.ema.europa.eu/en/medicines/human/EPAR/palonosetron-accord</t>
  </si>
  <si>
    <t>Memantine Accord</t>
  </si>
  <si>
    <t>memantine</t>
  </si>
  <si>
    <t>EMEA/H/C/002766</t>
  </si>
  <si>
    <t>https://www.ema.europa.eu/en/medicines/human/EPAR/memantine-accord</t>
  </si>
  <si>
    <t>Grepid</t>
  </si>
  <si>
    <t>clopidogrel (as besilate)</t>
  </si>
  <si>
    <t>EMEA/H/C/001059</t>
  </si>
  <si>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</si>
  <si>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https://www.ema.europa.eu/en/medicines/human/EPAR/grepid</t>
  </si>
  <si>
    <t>Vemlidy</t>
  </si>
  <si>
    <t>tenofovir alafenamide</t>
  </si>
  <si>
    <t>tenofovir alafenamide fumarate</t>
  </si>
  <si>
    <t>EMEA/H/C/004169</t>
  </si>
  <si>
    <t>J05AF</t>
  </si>
  <si>
    <t>Vemlidy is indicated for the treatment of chronic hepatitis B in adults and adolescents (aged 12 years and older with body weight at least 35 kg).</t>
  </si>
  <si>
    <t>https://www.ema.europa.eu/en/medicines/human/EPAR/vemlidy</t>
  </si>
  <si>
    <t>Mysildecard</t>
  </si>
  <si>
    <t>sildenafil citrate</t>
  </si>
  <si>
    <t>EMEA/H/C/004186</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</si>
  <si>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</si>
  <si>
    <t>https://www.ema.europa.eu/en/medicines/human/EPAR/mysildecard</t>
  </si>
  <si>
    <t>Hulio</t>
  </si>
  <si>
    <t>Hidradenitis Suppurativa;  Psoriasis;  Uveitis;  Arthritis, Rheumatoid;  Spondylitis, Ankylosing;  Crohn Disease;  Colitis, Ulcerative;  Arthritis, Psoriatic</t>
  </si>
  <si>
    <t>EMEA/H/C/004429</t>
  </si>
  <si>
    <t>Immunosuppressants, Tumor necrosis factor alpha (TNF-α) inhibitors</t>
  </si>
  <si>
    <t>https://www.ema.europa.eu/en/medicines/human/EPAR/hulio</t>
  </si>
  <si>
    <t>Atectura Breezhaler</t>
  </si>
  <si>
    <t>indacaterol acetate, Mometasone furoate</t>
  </si>
  <si>
    <t>EMEA/H/C/005067</t>
  </si>
  <si>
    <t>Atectura Breezhaler is indicated as a maintenance treatment of asthma in adults and adolescents 12 years of age and older not adequately controlled with inhaled corticosteroids and inhaled short acting beta2-agonists.</t>
  </si>
  <si>
    <t>https://www.ema.europa.eu/en/medicines/human/EPAR/atectura-breezhaler</t>
  </si>
  <si>
    <t>Trizivir</t>
  </si>
  <si>
    <t>abacavir (as sulfate) / lamivudine / zidovudine</t>
  </si>
  <si>
    <t>abacavir (as sulfate), lamivudine, zidovudine</t>
  </si>
  <si>
    <t>EMEA/H/C/000338</t>
  </si>
  <si>
    <t>J05AR04</t>
  </si>
  <si>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</si>
  <si>
    <t>https://www.ema.europa.eu/en/medicines/human/EPAR/trizivir</t>
  </si>
  <si>
    <t>Zoely</t>
  </si>
  <si>
    <t>Contraception</t>
  </si>
  <si>
    <t>nomegestrol, estradiol</t>
  </si>
  <si>
    <t>Nomegestrol acetate, estradiol</t>
  </si>
  <si>
    <t>EMEA/H/C/001213</t>
  </si>
  <si>
    <t>G03AA14</t>
  </si>
  <si>
    <t>Theramex Ireland Limited</t>
  </si>
  <si>
    <t>Oral contraception</t>
  </si>
  <si>
    <t>https://www.ema.europa.eu/en/medicines/human/EPAR/zoely</t>
  </si>
  <si>
    <t>Scenesse</t>
  </si>
  <si>
    <t>Protoporphyria, Erythropoietic</t>
  </si>
  <si>
    <t>afamelanotide</t>
  </si>
  <si>
    <t>EMEA/H/C/002548</t>
  </si>
  <si>
    <t>D02BB02</t>
  </si>
  <si>
    <t>Clinuvel Europe Limited</t>
  </si>
  <si>
    <t>Emollients and protectives</t>
  </si>
  <si>
    <t>Prevention of phototoxicity in adult patients with erythropoietic protoporphyria (EPP).</t>
  </si>
  <si>
    <t>https://www.ema.europa.eu/en/medicines/human/EPAR/scenesse</t>
  </si>
  <si>
    <t>Exzolt</t>
  </si>
  <si>
    <t>EMEA/V/C/004344</t>
  </si>
  <si>
    <t>Ectoparaciticides, insecticides and repellents</t>
  </si>
  <si>
    <t>Treatment of poultry red mite (Dermanyssus gallinae) infestation in pullets, breeders and layer hens.</t>
  </si>
  <si>
    <t>https://www.ema.europa.eu/en/medicines/veterinary/EPAR/exzolt</t>
  </si>
  <si>
    <t>Suliqua</t>
  </si>
  <si>
    <t>insulin glargine, lixisenatide</t>
  </si>
  <si>
    <t>EMEA/H/C/004243</t>
  </si>
  <si>
    <t>A10AE</t>
  </si>
  <si>
    <t>Suliqua is indicated for the treatment of adults with insufficiently controlled type 2 diabetes mellitus to improve glycaemic control as an adjunct to diet and exercise in addition to metformin with or without SGLT-2 inhibitors.</t>
  </si>
  <si>
    <t>https://www.ema.europa.eu/en/medicines/human/EPAR/suliqua</t>
  </si>
  <si>
    <t>Vizarsin</t>
  </si>
  <si>
    <t>EMEA/H/C/001076</t>
  </si>
  <si>
    <t>Treatment of men with erectile dysfunction, which is the inability to achieve or maintain a penile erection sufficient for satisfactory sexual performance.In order for Vizarsin to be effective, sexual stimulation is required.</t>
  </si>
  <si>
    <t>https://www.ema.europa.eu/en/medicines/human/EPAR/vizarsin</t>
  </si>
  <si>
    <t>VarroMed</t>
  </si>
  <si>
    <t>oxalic acid dihydrate / formic acid</t>
  </si>
  <si>
    <t>oxalic acid dihydrate, formic acid</t>
  </si>
  <si>
    <t>EMEA/V/C/002723</t>
  </si>
  <si>
    <t>BeeVital GmbH</t>
  </si>
  <si>
    <t>Ectoparasiticides for topical use, incl. insecticides</t>
  </si>
  <si>
    <t>Treatment of varroosis (Varroa destructor) in honey bee colonies with and without brood</t>
  </si>
  <si>
    <t>Bees</t>
  </si>
  <si>
    <t>QP53AG30</t>
  </si>
  <si>
    <t>https://www.ema.europa.eu/en/medicines/veterinary/EPAR/varromed</t>
  </si>
  <si>
    <t>Increlex</t>
  </si>
  <si>
    <t>Laron Syndrome</t>
  </si>
  <si>
    <t>mecasermin</t>
  </si>
  <si>
    <t>Mecasermin</t>
  </si>
  <si>
    <t>EMEA/H/C/000704</t>
  </si>
  <si>
    <t>H01AC03</t>
  </si>
  <si>
    <t>For the long-term treatment of growth failure in children and adolescents with severe primary insulin-like-growth-factor-1 deficiency (primary IGFD).Severe primary IGFD is defined by:height standard deviation score ≤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</si>
  <si>
    <t>https://www.ema.europa.eu/en/medicines/human/EPAR/increlex</t>
  </si>
  <si>
    <t>Heplisav B</t>
  </si>
  <si>
    <t>EMEA/H/C/005063</t>
  </si>
  <si>
    <t>Dynavax GmbH</t>
  </si>
  <si>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</si>
  <si>
    <t>https://www.ema.europa.eu/en/medicines/human/EPAR/heplisav-b</t>
  </si>
  <si>
    <t>Biopoin</t>
  </si>
  <si>
    <t>Kidney Failure, Chronic;  Anemia;  Cancer</t>
  </si>
  <si>
    <t>epoetin theta</t>
  </si>
  <si>
    <t>EMEA/H/C/001036</t>
  </si>
  <si>
    <t>B03XA01</t>
  </si>
  <si>
    <t>Treatment of symptomatic anaemia associated with chronic renal failure in adult patients.Treatment of symptomatic anaemia in adult cancer patients with non-myeloid malignancies receiving chemotherapy.</t>
  </si>
  <si>
    <t>https://www.ema.europa.eu/en/medicines/human/EPAR/biopoin</t>
  </si>
  <si>
    <t>Memantine ratiopharm</t>
  </si>
  <si>
    <t>EMEA/H/C/002671</t>
  </si>
  <si>
    <t>Treatment of patients with moderate to severe Alzheimer’s disease</t>
  </si>
  <si>
    <t>https://www.ema.europa.eu/en/medicines/human/EPAR/memantine-ratiopharm</t>
  </si>
  <si>
    <t>Vipdomet</t>
  </si>
  <si>
    <t>alogliptin, metformin</t>
  </si>
  <si>
    <t>alogliptin benzoate, metformin hydrochloride</t>
  </si>
  <si>
    <t>EMEA/H/C/002654</t>
  </si>
  <si>
    <t>A10BD13</t>
  </si>
  <si>
    <t xml:space="preserve">Combinations of oral blood glucose lowering drugs, Drugs used in diabetes, </t>
  </si>
  <si>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</si>
  <si>
    <t>https://www.ema.europa.eu/en/medicines/human/EPAR/vipdomet</t>
  </si>
  <si>
    <t>Eporatio</t>
  </si>
  <si>
    <t>EMEA/H/C/001033</t>
  </si>
  <si>
    <t>https://www.ema.europa.eu/en/medicines/human/EPAR/eporatio</t>
  </si>
  <si>
    <t>Firazyr</t>
  </si>
  <si>
    <t>icatibant</t>
  </si>
  <si>
    <t>EMEA/H/C/000899</t>
  </si>
  <si>
    <t>B06AC02</t>
  </si>
  <si>
    <t>Firazyr is indicated for symptomatic treatment of acute attacks of hereditary angioedema (HAE) in adults (with C1-esterase-inhibitor deficiency).</t>
  </si>
  <si>
    <t>https://www.ema.europa.eu/en/medicines/human/EPAR/firazyr</t>
  </si>
  <si>
    <t>Cerdelga</t>
  </si>
  <si>
    <t>eliglustat</t>
  </si>
  <si>
    <t>EMEA/H/C/003724</t>
  </si>
  <si>
    <t>A16AX10</t>
  </si>
  <si>
    <t>Cerdelga is indicated for the long-term treatment of adult patients with Gaucher disease type 1 (GD1), who are CYP2D6 poor metabolisers (PMs), intermediate metabolisers (IMs) or extensive metabolisers (EMs).</t>
  </si>
  <si>
    <t>https://www.ema.europa.eu/en/medicines/human/EPAR/cerdelga</t>
  </si>
  <si>
    <t>Beromun</t>
  </si>
  <si>
    <t>Sarcoma</t>
  </si>
  <si>
    <t>tasonermin</t>
  </si>
  <si>
    <t>EMEA/H/C/000206</t>
  </si>
  <si>
    <t>L03AX11</t>
  </si>
  <si>
    <t>Belpharma s.a.</t>
  </si>
  <si>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</si>
  <si>
    <t>https://www.ema.europa.eu/en/medicines/human/EPAR/beromun</t>
  </si>
  <si>
    <t>Prevymis</t>
  </si>
  <si>
    <t>Cytomegalovirus Infections</t>
  </si>
  <si>
    <t>letermovir</t>
  </si>
  <si>
    <t>Letermovir</t>
  </si>
  <si>
    <t>EMEA/H/C/004536</t>
  </si>
  <si>
    <t>Prevymis is indicated for prophylaxis of cytomegalovirus (CMV) reactivation and disease in adult CMV-seropositive recipients [R+] of an allogeneic haematopoietic stem cell transplant (HSCT).Consideration should be given to official guidance on the appropriate use of antiviral agents.</t>
  </si>
  <si>
    <t>https://www.ema.europa.eu/en/medicines/human/EPAR/prevymis</t>
  </si>
  <si>
    <t>Zyprexa</t>
  </si>
  <si>
    <t>EMEA/H/C/000115</t>
  </si>
  <si>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</si>
  <si>
    <t>https://www.ema.europa.eu/en/medicines/human/EPAR/zyprexa</t>
  </si>
  <si>
    <t>Prevexxion RN</t>
  </si>
  <si>
    <t>Marek's disease vaccine (live recombinant)</t>
  </si>
  <si>
    <t>Live recombinant Marek’s disease (MD) virus, serotype 1, strain RN1250</t>
  </si>
  <si>
    <t>EMEA/V/C/005058</t>
  </si>
  <si>
    <t>Immunologicals for aves</t>
  </si>
  <si>
    <t>For active immunisation of one-day-old chicks to prevent mortality and clinical signs and reduce lesions caused by Marek’s disease (MD) virus (including very virulent MD virus).</t>
  </si>
  <si>
    <t>QI01AD03</t>
  </si>
  <si>
    <t>https://www.ema.europa.eu/en/medicines/veterinary/EPAR/prevexxion-rn</t>
  </si>
  <si>
    <t>Grastofil</t>
  </si>
  <si>
    <t>EMEA/H/C/002150</t>
  </si>
  <si>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</si>
  <si>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https://www.ema.europa.eu/en/medicines/human/EPAR/grastofil</t>
  </si>
  <si>
    <t>Prevexxion RN+HVT+IBD</t>
  </si>
  <si>
    <t>Infectious bursal disease and Marek's disease vaccine (live recombinant)</t>
  </si>
  <si>
    <t>Live recombinant Marek’s disease virus, serotype 1, strain RN1250; Live recombinant turkey herpesvirus, expressing the VP2 protein of infectious bursal disease virus, strain vHVT013-69</t>
  </si>
  <si>
    <t>EMEA/V/C/005057</t>
  </si>
  <si>
    <t>Immunologicals for aves, Domestic fowl, avian herpes virus (marek's disease) + avian infectious bursal disease virus (gumboro disease) + newcastle disease virus/paramyxovirus</t>
  </si>
  <si>
    <t>For active immunisation of one-day-old chicks to prevent mortality and clinical signs and reduce lesions caused by Marek’s disease (MD) virus (including very virulent MD virus), and to prevent mortality, clinical signs and lesions caused by infectious bursal disease (IBD) virus.</t>
  </si>
  <si>
    <t>QI01AD15</t>
  </si>
  <si>
    <t>https://www.ema.europa.eu/en/medicines/veterinary/EPAR/prevexxion-rnhvtibd</t>
  </si>
  <si>
    <t>Twynsta</t>
  </si>
  <si>
    <t>telmisartan, amlodipine</t>
  </si>
  <si>
    <t>EMEA/H/C/001224</t>
  </si>
  <si>
    <t>C09DB04</t>
  </si>
  <si>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</si>
  <si>
    <t>https://www.ema.europa.eu/en/medicines/human/EPAR/twynsta</t>
  </si>
  <si>
    <t>Mimpara</t>
  </si>
  <si>
    <t>Hypercalcemia;  Parathyroid Neoplasms;  Hyperparathyroidism</t>
  </si>
  <si>
    <t>EMEA/H/C/000570</t>
  </si>
  <si>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</si>
  <si>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https://www.ema.europa.eu/en/medicines/human/EPAR/mimpara</t>
  </si>
  <si>
    <t>Ibrance</t>
  </si>
  <si>
    <t>palbociclib</t>
  </si>
  <si>
    <t>EMEA/H/C/003853</t>
  </si>
  <si>
    <t>L01XE33</t>
  </si>
  <si>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</si>
  <si>
    <t>https://www.ema.europa.eu/en/medicines/human/EPAR/ibrance</t>
  </si>
  <si>
    <t>Rizmoic</t>
  </si>
  <si>
    <t>Constipation</t>
  </si>
  <si>
    <t>naldemedine</t>
  </si>
  <si>
    <t>Naldemedine tosilate</t>
  </si>
  <si>
    <t>EMEA/H/C/004256</t>
  </si>
  <si>
    <t>A06AH05</t>
  </si>
  <si>
    <t>Rizmoic is indicated for the treatment of opioid-induced constipation (OIC) in adult patients who have previously been treated with a laxative.</t>
  </si>
  <si>
    <t>https://www.ema.europa.eu/en/medicines/human/EPAR/rizmoic</t>
  </si>
  <si>
    <t>Mvabea</t>
  </si>
  <si>
    <t>Ebola vaccine (MVA-BN-Filo [recombinant])</t>
  </si>
  <si>
    <t>Recombinant Modified Vaccinia Ankara Bavarian Nordic Virus encoding the: Ebola virus Zaire (ZEBOV) Mayinga strain glycoprotein (GP); Ebola virus Sudan Gulu strain GP; Ebola virus Taï Forest strain nucleoprotein and the Marburg virus Musoke strain GP</t>
  </si>
  <si>
    <t>EMEA/H/C/005343</t>
  </si>
  <si>
    <t>Active immunization for prevention of disease caused by Ebola virus (Zaire Ebolavirus species) in individuals ≥ 1 year of age.</t>
  </si>
  <si>
    <t>https://www.ema.europa.eu/en/medicines/human/EPAR/mvabea</t>
  </si>
  <si>
    <t>Imatinib Accord</t>
  </si>
  <si>
    <t>Precursor Cell Lymphoblastic Leukemia-Lymphoma;  Dermatofibrosarcoma;  Myelodysplastic-Myeloproliferative Diseases;  Leukemia, Myelogenous, Chronic, BCR-ABL Positive;  Hypereosinophilic Syndrome</t>
  </si>
  <si>
    <t>EMEA/H/C/002681</t>
  </si>
  <si>
    <t>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</si>
  <si>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https://www.ema.europa.eu/en/medicines/human/EPAR/imatinib-accord</t>
  </si>
  <si>
    <t>Saxenda</t>
  </si>
  <si>
    <t>liraglutide</t>
  </si>
  <si>
    <t>EMEA/H/C/003780</t>
  </si>
  <si>
    <t>A10BJ02</t>
  </si>
  <si>
    <t>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</si>
  <si>
    <t>https://www.ema.europa.eu/en/medicines/human/EPAR/saxenda</t>
  </si>
  <si>
    <t>Imnovid (previously Pomalidomide Celgene)</t>
  </si>
  <si>
    <t>pomalidomide</t>
  </si>
  <si>
    <t>Pomalidomide</t>
  </si>
  <si>
    <t>EMEA/H/C/002682</t>
  </si>
  <si>
    <t>L04AX06</t>
  </si>
  <si>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</si>
  <si>
    <t>https://www.ema.europa.eu/en/medicines/human/EPAR/imnovid</t>
  </si>
  <si>
    <t>Clopidogrel Zentiva (previously Clopidogrel Winthrop)</t>
  </si>
  <si>
    <t>Stroke;  Peripheral Vascular Diseases;  Myocardial Infarction;  Acute Coronary Syndrome</t>
  </si>
  <si>
    <t>EMEA/H/C/000975</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</si>
  <si>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</si>
  <si>
    <t>https://www.ema.europa.eu/en/medicines/human/EPAR/clopidogrel-zentiva</t>
  </si>
  <si>
    <t>Vaxxitek HVT+IBD</t>
  </si>
  <si>
    <t>Recombinant turkey herpesvirus, strain vhvt013-69, live</t>
  </si>
  <si>
    <t>EMEA/V/C/000065</t>
  </si>
  <si>
    <t>Immunologicals for aves, Domestic fowl, Immunologicals</t>
  </si>
  <si>
    <t>For active immunisation of chickens:To prevent mortality and to reduce clinical signs and lesions of Infectious Bursal disease.To reduce mortality, clinical signs and lesions of Marek's disease.</t>
  </si>
  <si>
    <t>Embryonated eggs; Chicken</t>
  </si>
  <si>
    <t>https://www.ema.europa.eu/en/medicines/veterinary/EPAR/vaxxitek-hvtibd</t>
  </si>
  <si>
    <t>Kivexa</t>
  </si>
  <si>
    <t>abacavir, lamivudine</t>
  </si>
  <si>
    <t>EMEA/H/C/000581</t>
  </si>
  <si>
    <t>J05AR02</t>
  </si>
  <si>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</si>
  <si>
    <t>https://www.ema.europa.eu/en/medicines/human/EPAR/kivexa</t>
  </si>
  <si>
    <t>Revlimid</t>
  </si>
  <si>
    <t>Multiple Myeloma;  Lymphoma, Mantle-Cell;  Myelodysplastic Syndromes</t>
  </si>
  <si>
    <t>EMEA/H/C/000717</t>
  </si>
  <si>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 3a).</t>
  </si>
  <si>
    <t>https://www.ema.europa.eu/en/medicines/human/EPAR/revlimid</t>
  </si>
  <si>
    <t>Combivir</t>
  </si>
  <si>
    <t>EMEA/H/C/000190</t>
  </si>
  <si>
    <t>Combivir is indicated in antiretroviral combination therapy for the treatment of Human Immunodeficiency Virus (HIV) infection.</t>
  </si>
  <si>
    <t>https://www.ema.europa.eu/en/medicines/human/EPAR/combivir</t>
  </si>
  <si>
    <t>Alli (previously Orlistat GSK)</t>
  </si>
  <si>
    <t>orlistat</t>
  </si>
  <si>
    <t>EMEA/H/C/000854</t>
  </si>
  <si>
    <t>A08AB01</t>
  </si>
  <si>
    <t>Alli is indicated for weight loss in adults who are overweight (body mass index, BMI, ≥ 28 kg/m2) and should be taken in conjunction with a mildly hypocaloric, lower-fat diet.</t>
  </si>
  <si>
    <t>https://www.ema.europa.eu/en/medicines/human/EPAR/alli</t>
  </si>
  <si>
    <t>Lamivudine Teva</t>
  </si>
  <si>
    <t>EMEA/H/C/001113</t>
  </si>
  <si>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</si>
  <si>
    <t>https://www.ema.europa.eu/en/medicines/human/EPAR/lamivudine-teva</t>
  </si>
  <si>
    <t>Holoclar</t>
  </si>
  <si>
    <t>Stem Cell Transplantation;  Corneal Diseases</t>
  </si>
  <si>
    <t>ex vivo expanded autologous human corneal epithelial cells containing stem cells</t>
  </si>
  <si>
    <t>EMEA/H/C/002450</t>
  </si>
  <si>
    <t>S01XA19</t>
  </si>
  <si>
    <t>Holostem Terapie Avanzate s.r.l.</t>
  </si>
  <si>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</si>
  <si>
    <t>https://www.ema.europa.eu/en/medicines/human/EPAR/holoclar</t>
  </si>
  <si>
    <t>Mepsevii</t>
  </si>
  <si>
    <t>Mucopolysaccharidosis VII</t>
  </si>
  <si>
    <t>vestronidase alfa</t>
  </si>
  <si>
    <t>EMEA/H/C/004438</t>
  </si>
  <si>
    <t>A16AB18</t>
  </si>
  <si>
    <t>Ultragenyx Germany GmbH</t>
  </si>
  <si>
    <t>Enzymes</t>
  </si>
  <si>
    <t>Mepsevii is indicated for the treatment of non-neurological manifestations of Mucopolysaccharidosis VII (MPS VII; Sly syndrome).</t>
  </si>
  <si>
    <t>https://www.ema.europa.eu/en/medicines/human/EPAR/mepsevii</t>
  </si>
  <si>
    <t>Resolor</t>
  </si>
  <si>
    <t>prucalopride</t>
  </si>
  <si>
    <t>Prucalopride succinate</t>
  </si>
  <si>
    <t>EMEA/H/C/001012</t>
  </si>
  <si>
    <t>A06AX05</t>
  </si>
  <si>
    <t>Other drugs for constipation</t>
  </si>
  <si>
    <t>Resolor is indicated for symptomatic treatment of chronic constipation in adults in whom laxatives fail to provide adequate relief.</t>
  </si>
  <si>
    <t>https://www.ema.europa.eu/en/medicines/human/EPAR/resolor</t>
  </si>
  <si>
    <t>Dexdor</t>
  </si>
  <si>
    <t>EMEA/H/C/002268</t>
  </si>
  <si>
    <t>For sedation of adult intensive care unit patients requiring a sedation level not deeper than arousal in response to verbal stimulation (corresponding to Richmond Agitation-Sedation Scale (RASS) 0 to -3).</t>
  </si>
  <si>
    <t>https://www.ema.europa.eu/en/medicines/human/EPAR/dexdor</t>
  </si>
  <si>
    <t>Entecavir Accord</t>
  </si>
  <si>
    <t>EMEA/H/C/004458</t>
  </si>
  <si>
    <t xml:space="preserve">Entecavir Accord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Accord is also indicated for the treatment of chronic HBV infection in nucleoside naive paediatric patients from 2 to </t>
  </si>
  <si>
    <t>https://www.ema.europa.eu/en/medicines/human/EPAR/entecavir-accord</t>
  </si>
  <si>
    <t>Zabdeno</t>
  </si>
  <si>
    <t>ebola vaccine (Ad26.ZEBOV-GP [recombinant])</t>
  </si>
  <si>
    <t>Recombinant Adenovirus type 26 (Ad26) encoding the glycoprotein (GP) of the Ebola virus Zaire (ZEBOV) Mayinga strain</t>
  </si>
  <si>
    <t>EMEA/H/C/005337</t>
  </si>
  <si>
    <t>J07</t>
  </si>
  <si>
    <t>Active immunization for prevention of disease caused by Ebola virus (Zaire ebolavirus species) in individuals ≥ 1 year of age.</t>
  </si>
  <si>
    <t>https://www.ema.europa.eu/en/medicines/human/EPAR/zabdeno</t>
  </si>
  <si>
    <t>Vihuma</t>
  </si>
  <si>
    <t>EMEA/H/C/004459</t>
  </si>
  <si>
    <t>Treatment and prophylaxis of bleeding in patients with haemophilia A (congenital factor VIII deficiency).Vihuma can be used for all age groups.</t>
  </si>
  <si>
    <t>https://www.ema.europa.eu/en/medicines/human/EPAR/vihuma</t>
  </si>
  <si>
    <t>Mozobil</t>
  </si>
  <si>
    <t>Multiple Myeloma;  Hematopoietic Stem Cell Transplantation;  Lymphoma</t>
  </si>
  <si>
    <t>plerixafor</t>
  </si>
  <si>
    <t>Plerixafor</t>
  </si>
  <si>
    <t>EMEA/H/C/001030</t>
  </si>
  <si>
    <t>L03AX16</t>
  </si>
  <si>
    <t>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t>
  </si>
  <si>
    <t>https://www.ema.europa.eu/en/medicines/human/EPAR/mozobil</t>
  </si>
  <si>
    <t>Zoledronic acid Actavis</t>
  </si>
  <si>
    <t>Fractures, Bone</t>
  </si>
  <si>
    <t>EMEA/H/C/002488</t>
  </si>
  <si>
    <t>Actavis Group PTC ehf  </t>
  </si>
  <si>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</si>
  <si>
    <t>https://www.ema.europa.eu/en/medicines/human/EPAR/zoledronic-acid-actavis</t>
  </si>
  <si>
    <t>Torisel</t>
  </si>
  <si>
    <t>Carcinoma, Renal Cell;  Lymphoma, Mantle-Cell</t>
  </si>
  <si>
    <t>temsirolimus</t>
  </si>
  <si>
    <t>Temsirolimus</t>
  </si>
  <si>
    <t>EMEA/H/C/000799</t>
  </si>
  <si>
    <t>L01XE09</t>
  </si>
  <si>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</si>
  <si>
    <t>https://www.ema.europa.eu/en/medicines/human/EPAR/torisel</t>
  </si>
  <si>
    <t>VeraSeal</t>
  </si>
  <si>
    <t>Hemostasis, Surgical</t>
  </si>
  <si>
    <t>human fibrinogen, human thrombin</t>
  </si>
  <si>
    <t>EMEA/H/C/004446</t>
  </si>
  <si>
    <t>B02BC</t>
  </si>
  <si>
    <t>Instituto Grifols, S.A.</t>
  </si>
  <si>
    <t>Supportive treatment in adults where standard surgical techniques are insufficient:for improvement of haemostasisas suture support in vascular surgery</t>
  </si>
  <si>
    <t>https://www.ema.europa.eu/en/medicines/human/EPAR/veraseal</t>
  </si>
  <si>
    <t>Ebixa</t>
  </si>
  <si>
    <t>EMEA/H/C/000463</t>
  </si>
  <si>
    <t>Treatment of patients with moderate to severe Alzheimer's disease.</t>
  </si>
  <si>
    <t>https://www.ema.europa.eu/en/medicines/human/EPAR/ebixa</t>
  </si>
  <si>
    <t>Pegasys</t>
  </si>
  <si>
    <t>Hepatitis C, Chronic;  Hepatitis B, Chronic</t>
  </si>
  <si>
    <t>peginterferon alfa-2a</t>
  </si>
  <si>
    <t>EMEA/H/C/000395</t>
  </si>
  <si>
    <t>L03AB11</t>
  </si>
  <si>
    <t>Chronic hepatitis BAdult patientsPegasys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5.1).Paediatric patients 3 years of age and olderPegasys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5.1.Chronic hepatitis CAdult patientsPegasys is indicated in combination with other medicinal products, for the treatment of chronic hepatitis C (CHC) in patients with compensated liver disease (see sections 4.2, 4.4 and 5.1).For hepatitis C virus (HCV) genotype specific activity, see sections 4.2 and 5.1.Paediatric patients 5 years of age and olderPegasys in combination with ribavirin is indicated for the treatment of CHC in treatment-naïve children and adolescents 5 years of age and older who are positive for serum HCV-RNA.When deciding to initiate treatment in childhood, it is important to consider growth inhibition induced by combination therapy. The reversibility of growth inhibition is uncertain. The decision to treat should be made on a case by case basis (see section 4.4).</t>
  </si>
  <si>
    <t>https://www.ema.europa.eu/en/medicines/human/EPAR/pegasys</t>
  </si>
  <si>
    <t xml:space="preserve">Hydrocortisone aceponate Ecuphar (previously Cortacare) </t>
  </si>
  <si>
    <t>hydrocortisone aceponate</t>
  </si>
  <si>
    <t>EMEA/V/C/004689</t>
  </si>
  <si>
    <t>Ecuphar</t>
  </si>
  <si>
    <t>Corticosteroids, dermatological preparations</t>
  </si>
  <si>
    <t>For symptomatic treatment of inflammatory and pruritic dermatoses in dogs.For alleviation of clinical signs associated with atopic dermatitis in dogs.</t>
  </si>
  <si>
    <t>QD07AC</t>
  </si>
  <si>
    <t>https://www.ema.europa.eu/en/medicines/veterinary/EPAR/hydrocortisone-aceponate-ecuphar</t>
  </si>
  <si>
    <t>Inbrija</t>
  </si>
  <si>
    <t>levodopa</t>
  </si>
  <si>
    <t>EMEA/H/C/004786</t>
  </si>
  <si>
    <t>N04BA01</t>
  </si>
  <si>
    <t>Acorda Therapeutics Ireland Limited</t>
  </si>
  <si>
    <t>Inbrija is indicated for the intermittent treatment of episodic motor fluctuations (OFF episodes) in adult patients with Parkinson’s disease (PD) treated with a levodopa/dopa-decarboxylase inhibitor.</t>
  </si>
  <si>
    <t>https://www.ema.europa.eu/en/medicines/human/EPAR/inbrija</t>
  </si>
  <si>
    <t>Mycamine</t>
  </si>
  <si>
    <t>Candidiasis</t>
  </si>
  <si>
    <t>micafungin</t>
  </si>
  <si>
    <t>EMEA/H/C/000734</t>
  </si>
  <si>
    <t>J02AX05</t>
  </si>
  <si>
    <t>Mycamine is indicated for:Adults, adolescents ≥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cells/µl)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cells/µl) for 10 or more days.The decision to use Mycamine should take into account a potential risk for the development of liver tumours. Mycamine should therefore only be used if other antifungals are not appropriate.</t>
  </si>
  <si>
    <t>https://www.ema.europa.eu/en/medicines/human/EPAR/mycamine</t>
  </si>
  <si>
    <t>Lonquex</t>
  </si>
  <si>
    <t>lipegfilgrastim</t>
  </si>
  <si>
    <t>EMEA/H/C/002556</t>
  </si>
  <si>
    <t>L03AA14</t>
  </si>
  <si>
    <t>https://www.ema.europa.eu/en/medicines/human/EPAR/lonquex</t>
  </si>
  <si>
    <t>Sixmo</t>
  </si>
  <si>
    <t>buprenorphine</t>
  </si>
  <si>
    <t>Buprenorphine hydrochloride</t>
  </si>
  <si>
    <t>EMEA/H/C/004743</t>
  </si>
  <si>
    <t>N07BC01</t>
  </si>
  <si>
    <t>L. Molteni &amp; C. dei Fratelli Alitti Società di Esercizio S.p.A.</t>
  </si>
  <si>
    <t>Sixmo is indicated for substitution treatment for opioid dependence in clinically stable adult patients who require no more than 8 mg/day of sublingual buprenorphine, within a framework of medical, social and psychological treatment.</t>
  </si>
  <si>
    <t>https://www.ema.europa.eu/en/medicines/human/EPAR/sixmo</t>
  </si>
  <si>
    <t>Sunosi</t>
  </si>
  <si>
    <t>Narcolepsy;  Sleep Apnea, Obstructive</t>
  </si>
  <si>
    <t>solriamfetol</t>
  </si>
  <si>
    <t>solriamfetol hydrochloride</t>
  </si>
  <si>
    <t>EMEA/H/C/004893</t>
  </si>
  <si>
    <t>N06BA14</t>
  </si>
  <si>
    <t>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 </t>
  </si>
  <si>
    <t>https://www.ema.europa.eu/en/medicines/human/EPAR/sunosi</t>
  </si>
  <si>
    <t>Natpar</t>
  </si>
  <si>
    <t>Hypoparathyroidism</t>
  </si>
  <si>
    <t>parathyroid hormone</t>
  </si>
  <si>
    <t>EMEA/H/C/003861</t>
  </si>
  <si>
    <t>H05AA03</t>
  </si>
  <si>
    <t>Natpar is indicated as adjunctive treatment of adult patients with chronic hypoparathyroidism who cannot be adequately controlled with standard therapy alone.</t>
  </si>
  <si>
    <t>https://www.ema.europa.eu/en/medicines/human/EPAR/natpar</t>
  </si>
  <si>
    <t>Imatinib Actavis</t>
  </si>
  <si>
    <t>EMEA/H/C/002594</t>
  </si>
  <si>
    <t>Imatinib Actavis is indicated for the treatment of:paediatric patients with newly diagnosed Philadelphia chromosome (bcr-abl) positive (Ph+) chronic myeloid leukaemia (CML) for whom bone marrow transplantation is not considered as the first line of treatment;paediatric patients with Ph+ CML in chronic phase after failure of interferon-alpha therapy, or in accelerated phase or blast crisis;adult patients with Ph+ CML in blast crisis;adult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 rearrangement;the treatment of adult patients with unresectable dermatofibrosarcoma protuberans (DFSP) and adult patients with recurrent and/or metastatic DFSP who are not eligible for surgery.The effect of imatinib on the outcome of bone marrow transplantation has not been determined.Imatinib Actavis is indicated for:In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There are no controlled trials demonstrating a clinical benefit or increased survival for these diseases.</t>
  </si>
  <si>
    <t>https://www.ema.europa.eu/en/medicines/human/EPAR/imatinib-actavis</t>
  </si>
  <si>
    <t>Trajenta</t>
  </si>
  <si>
    <t>linagliptin</t>
  </si>
  <si>
    <t>EMEA/H/C/002110</t>
  </si>
  <si>
    <t>A10BH05</t>
  </si>
  <si>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</si>
  <si>
    <t>https://www.ema.europa.eu/en/medicines/human/EPAR/trajenta</t>
  </si>
  <si>
    <t>Vaborem</t>
  </si>
  <si>
    <t>Urinary Tract Infections;  Bacteremia;  Bacterial Infections;  Respiratory Tract Infections;  Pneumonia;  Pneumonia, Ventilator-Associated</t>
  </si>
  <si>
    <t>meropenem, vaborbactam</t>
  </si>
  <si>
    <t>meropenem trihydrate, vaborbactam</t>
  </si>
  <si>
    <t>EMEA/H/C/004669</t>
  </si>
  <si>
    <t>J01DH</t>
  </si>
  <si>
    <t>Vaborem 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</si>
  <si>
    <t>https://www.ema.europa.eu/en/medicines/human/EPAR/vaborem</t>
  </si>
  <si>
    <t>Peyona (previously Nymusa)</t>
  </si>
  <si>
    <t>caffeine</t>
  </si>
  <si>
    <t>EMEA/H/C/001014</t>
  </si>
  <si>
    <t>Chiesi Farmaceutici SpA</t>
  </si>
  <si>
    <t>https://www.ema.europa.eu/en/medicines/human/EPAR/peyona-previously-nymusa</t>
  </si>
  <si>
    <t>Lenalidomide Krka (previously Lenalidomide Krka d.d. Novo mesto)</t>
  </si>
  <si>
    <t>Multiple Myeloma;  Myelodysplastic Syndromes;  Lymphoma, Follicular;  Lymphoma, Mantle-Cell</t>
  </si>
  <si>
    <t>lenalidomide hydrochloride monohydrate</t>
  </si>
  <si>
    <t>EMEA/H/C/005348</t>
  </si>
  <si>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t>
  </si>
  <si>
    <t>https://www.ema.europa.eu/en/medicines/human/EPAR/lenalidomide-krka-previously-lenalidomide-krka-dd-novo-mesto</t>
  </si>
  <si>
    <t>Kineret</t>
  </si>
  <si>
    <t>anakinra</t>
  </si>
  <si>
    <t>EMEA/H/C/000363</t>
  </si>
  <si>
    <t>L04AC03</t>
  </si>
  <si>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 6 ng/ml.Periodic fever syndromesKineret is indicated for the treatment of the following autoinflammatory periodic fever syndromes in adults, adolescents, children and infants aged 8 months and older with a body weight of 10 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appropriate.Still’s DiseaseKineret is indicated in adults, adolescents, children and infants aged 8 months and older with a body weight of 10 kg or above for the treatment of Still’s disease, including Systemic Juvenile Idiopathic Arthritis (SJIA) and Adult-Onset Still’s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</si>
  <si>
    <t>https://www.ema.europa.eu/en/medicines/human/EPAR/kineret</t>
  </si>
  <si>
    <t>Prialt</t>
  </si>
  <si>
    <t>Injections, Spinal;  Pain</t>
  </si>
  <si>
    <t>ziconotide</t>
  </si>
  <si>
    <t>EMEA/H/C/000551</t>
  </si>
  <si>
    <t>N02BG08</t>
  </si>
  <si>
    <t>Esteve Pharmaceuticals GmbH</t>
  </si>
  <si>
    <t>Ziconotide is indicated for the treatment of severe, chronic pain in patients who require intrathecal (IT) analgesia.</t>
  </si>
  <si>
    <t>https://www.ema.europa.eu/en/medicines/human/EPAR/prialt</t>
  </si>
  <si>
    <t>Docetaxel Accord</t>
  </si>
  <si>
    <t>Head and Neck Neoplasms;  Carcinoma, Non-Small-Cell Lung;  Adenocarcinoma;  Prostatic Neoplasms;  Breast Neoplasms</t>
  </si>
  <si>
    <t>EMEA/H/C/002539</t>
  </si>
  <si>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</si>
  <si>
    <t>https://www.ema.europa.eu/en/medicines/human/EPAR/docetaxel-accord</t>
  </si>
  <si>
    <t>Darunavir Krka d.d.</t>
  </si>
  <si>
    <t>EMEA/H/C/004891</t>
  </si>
  <si>
    <t>400mg and 800 mg Film-coated TabletsDarunavir Krka d.d., co-administered with low dose ritonavir is indicated in combination with other antiretroviral medicinal products for the treatment of patients with human immunodeficiency virus (HIV-1) infection.Darunavir Krka d.d., co-administered with cobicistat is indicated in combination with other antiretroviral medicinal products for the treatment of patients with human immunodeficiency virus (HIV-1) infection in adult patients (see section 4.2).Darunavir Krka d.d.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5.1).600mg Film-coated TabletsDarunavir Krka d.d., co-administered with low dose ritonavir is indicated in combination with other antiretroviral medicinal products for the treatment of patients with human immunodeficiency virus (HIV-1) infection.Darunavir Krka d.d.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</si>
  <si>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https://www.ema.europa.eu/en/medicines/human/EPAR/darunavir-krka-dd</t>
  </si>
  <si>
    <t>Darunavir Krka</t>
  </si>
  <si>
    <t>EMEA/H/C/004273</t>
  </si>
  <si>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</si>
  <si>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t>
  </si>
  <si>
    <t>Alymsys</t>
  </si>
  <si>
    <t>Colorectal Neoplasms;  Breast Neoplasms;  Ovarian Neoplasms;  Peritoneal Neoplasms;  Carcinoma, Non-Small-Cell Lung;  Carcinoma, Renal Cell;  Uterine Cervical Neoplasms</t>
  </si>
  <si>
    <t>EMEA/H/C/005286</t>
  </si>
  <si>
    <t>Mabxience Research SL</t>
  </si>
  <si>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</si>
  <si>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https://www.ema.europa.eu/en/medicines/human/EPAR/alymsys</t>
  </si>
  <si>
    <t>Granpidam</t>
  </si>
  <si>
    <t>EMEA/H/C/004289</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</si>
  <si>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</si>
  <si>
    <t>https://www.ema.europa.eu/en/medicines/human/EPAR/granpidam</t>
  </si>
  <si>
    <t>NexoBrid</t>
  </si>
  <si>
    <t>Debridement</t>
  </si>
  <si>
    <t>concentrate of proteolytic enzymes enriched in bromelain</t>
  </si>
  <si>
    <t>proteolytic enzymes enriched in bromelain</t>
  </si>
  <si>
    <t>EMEA/H/C/002246</t>
  </si>
  <si>
    <t>D03BA03</t>
  </si>
  <si>
    <t>MediWound Germany GmbH</t>
  </si>
  <si>
    <t>NexoBrid is indicated for removal of eschar in adults with deep partial- and full-thickness thermal burns.</t>
  </si>
  <si>
    <t>https://www.ema.europa.eu/en/medicines/human/EPAR/nexobrid</t>
  </si>
  <si>
    <t>Zeposia</t>
  </si>
  <si>
    <t>Multiple Sclerosis, Relapsing-Remitting;  Colitis, Ulcerative</t>
  </si>
  <si>
    <t>ozanimod</t>
  </si>
  <si>
    <t>ozanimod hydrochloride</t>
  </si>
  <si>
    <t>EMEA/H/C/004835</t>
  </si>
  <si>
    <t>L04AA38</t>
  </si>
  <si>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</si>
  <si>
    <t>https://www.ema.europa.eu/en/medicines/human/EPAR/zeposia</t>
  </si>
  <si>
    <t>Yentreve</t>
  </si>
  <si>
    <t>Urinary Incontinence, Stress</t>
  </si>
  <si>
    <t>duloxetine hydrochloride</t>
  </si>
  <si>
    <t>EMEA/H/C/000545</t>
  </si>
  <si>
    <t>Yentreve is indicated for women for the treatment of moderate to severe stress urinary incontinence (SUI).</t>
  </si>
  <si>
    <t>https://www.ema.europa.eu/en/medicines/human/EPAR/yentreve</t>
  </si>
  <si>
    <t>Duloxetine Lilly</t>
  </si>
  <si>
    <t>Neuralgia;  Diabetic Neuropathies;  Depressive Disorder, Major</t>
  </si>
  <si>
    <t>EMEA/H/C/004000</t>
  </si>
  <si>
    <t>Duloxetine Lilly is indicated in adults for:Treatment of major depressive disorderTreatment of diabetic peripheral neuropathic painTreatment of generalised anxiety disorderDuloxetine Lilly is indicated in adults.</t>
  </si>
  <si>
    <t>https://www.ema.europa.eu/en/medicines/human/EPAR/duloxetine-lilly</t>
  </si>
  <si>
    <t>Cymbalta</t>
  </si>
  <si>
    <t>Anxiety Disorders;  Diabetic Neuropathies;  Depressive Disorder, Major</t>
  </si>
  <si>
    <t>EMEA/H/C/000572</t>
  </si>
  <si>
    <t>Treatment of major depressive disorder.Treatment of diabetic peripheral neuropathic pain.Treatment of generalised anxiety disorder.Cymbalta is indicated in adults.</t>
  </si>
  <si>
    <t>https://www.ema.europa.eu/en/medicines/human/EPAR/cymbalta</t>
  </si>
  <si>
    <t>Stronghold Plus</t>
  </si>
  <si>
    <t>selamectin, sarolaner</t>
  </si>
  <si>
    <t>EMEA/V/C/004194</t>
  </si>
  <si>
    <t>Antiparasitic products, insecticides and repellents, Macrocyclic lactones, , combinations</t>
  </si>
  <si>
    <t>For cats with, or at risk from, mixed parasitic infestations by ticks and fleas, lice, mites, gastrointestinal nematodes or heartworm.The veterinary medicinal product is exclusively indicated when use against ticks and one or more of the other target parasites is indicated at the same time.</t>
  </si>
  <si>
    <t>QP54AA55</t>
  </si>
  <si>
    <t>https://www.ema.europa.eu/en/medicines/veterinary/EPAR/stronghold-plus</t>
  </si>
  <si>
    <t>Bovilis Blue-8</t>
  </si>
  <si>
    <t>bluetongue virus vaccine (inactivated) serotype 8</t>
  </si>
  <si>
    <t>bluetongue virus vaccine, serotype 8 (inactivated)</t>
  </si>
  <si>
    <t>EMEA/V/C/004776</t>
  </si>
  <si>
    <t>Immunologicals for ovidae</t>
  </si>
  <si>
    <t>SheepFor the active immunisation of sheep from 2.5 months of age to prevent viraemia* and to reduce clinical signs caused by bluetongue virus serotype 8.CattleFor the active immunisation of cattle from 2.5 months of age to prevent viraemia* caused by bluetongue virus serotype 8.*(Cycling value (Ct) ≥ 36 by a validated RT-PCR method, indicating no presence of viral genome)</t>
  </si>
  <si>
    <t>https://www.ema.europa.eu/en/medicines/veterinary/EPAR/bovilis-blue-8</t>
  </si>
  <si>
    <t>Velmetia</t>
  </si>
  <si>
    <t>EMEA/H/C/000862</t>
  </si>
  <si>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</si>
  <si>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https://www.ema.europa.eu/en/medicines/human/EPAR/velmetia</t>
  </si>
  <si>
    <t>Corlentor</t>
  </si>
  <si>
    <t>EMEA/H/C/000598</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</si>
  <si>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</si>
  <si>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https://www.ema.europa.eu/en/medicines/human/EPAR/corlentor</t>
  </si>
  <si>
    <t>Procoralan</t>
  </si>
  <si>
    <t>EMEA/H/C/000597</t>
  </si>
  <si>
    <t>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</si>
  <si>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https://www.ema.europa.eu/en/medicines/human/EPAR/procoralan</t>
  </si>
  <si>
    <t>Cibinqo</t>
  </si>
  <si>
    <t>abrocitinib</t>
  </si>
  <si>
    <t>Abrocitinib</t>
  </si>
  <si>
    <t>EMEA/H/C/005452</t>
  </si>
  <si>
    <t>D11AH</t>
  </si>
  <si>
    <t>Cibinqo is indicated for the treatment of moderate-to-severe atopic dermatitis in adults who are candidates for systemic therapy.</t>
  </si>
  <si>
    <t>https://www.ema.europa.eu/en/medicines/human/EPAR/cibinqo</t>
  </si>
  <si>
    <t>Temybric Ellipta</t>
  </si>
  <si>
    <t>fluticasone furoate, umeclidinium, vilanterol</t>
  </si>
  <si>
    <t>fluticasone furoate, umeclidinium bromide, vilanterol trifenatate</t>
  </si>
  <si>
    <t>EMEA/H/C/005254</t>
  </si>
  <si>
    <t>R03AL08</t>
  </si>
  <si>
    <t>Temybric Ellipta is indicated as a maintenance treatment in adult patients with moderate to severe chronic obstructive pulmonary disease (COPD) who are not adequately treated by a combination of an inhaled corticosteroid and a long-acting β2-agonist or a combination of a long-acting β2-agonist and a long-acting muscarinic antagonist (for effects on symptom control and prevention of exacerbations see section 5.1).</t>
  </si>
  <si>
    <t>https://www.ema.europa.eu/en/medicines/human/EPAR/temybric-ellipta</t>
  </si>
  <si>
    <t>Amgevita</t>
  </si>
  <si>
    <t>Arthritis, Psoriatic;  Colitis, Ulcerative;  Arthritis, Juvenile Rheumatoid;  Spondylitis, Ankylosing;  Psoriasis;  Crohn Disease;  Arthritis, Rheumatoid</t>
  </si>
  <si>
    <t>EMEA/H/C/004212</t>
  </si>
  <si>
    <t>Rheumatoid arthritis Amgevita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 Amgevita can be given as monotherapy in case of intolerance to methotrexate or when continued treatment with methotrexate is inappropriate. Amgevita reduces the rate of progression of joint damage as measured by x-ray and improves physical function, when given in combination with methotrexate.Juvenile idiopathic arthritisPolyarticular juvenile idiopathic arthritisAmgevita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years.Enthesitis-related arthritisAmgevita is indicated for the treatment of active enthesitis-related arthritis in patients, 6 years of age and older, who have had an inadequate response to, or who are intolerant of, conventional therapy (see section 5.1).Axial spondyloarthritisAnkylosing spondylitis (AS)Amgevita is indicated for the treatment of adults with severe active ankylosing spondylitis who have had an inadequate response to conventional therapy.Axial spondyloarthritis without radiographic evidence of ASAmgevita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function.PsoriasisAmgevita is indicated for the treatment of moderate to severe chronic plaque psoriasis in adult patients who are candidates for systemic therapy.Paediatric plaque psoriasisAmgevita is indicated for the treatment of severe chronic plaque psoriasis in children and adolescents from 4 years of age who have had an inadequate response to or are inappropriate candidates for topical therapy and phototherapies.Hidradenitis suppurativa (HS)Amgevita is indicated for the treatment of active moderate to severe hidradenitis suppurativa (acne inversa) in adults and adolescents from 12 years of age with an inadequate response to conventional systemic HS therapy (see sections 5.1 and 5.2).Crohn’s diseaseAmgevita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therapies.UveitisAmgevita is indicated for the treatment of non-infectious intermediate, posterior and panuveitis in adult patients who have had an inadequate response to corticosteroids, in patients in need of corticosteroid-sparing, or in whom corticosteroid treatment is inappropriate.Paediatric uveitisAmgevita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</si>
  <si>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https://www.ema.europa.eu/en/medicines/human/EPAR/amgevita</t>
  </si>
  <si>
    <t>Elebrato Ellipta</t>
  </si>
  <si>
    <t>EMEA/H/C/004781</t>
  </si>
  <si>
    <t>Elebrato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</si>
  <si>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https://www.ema.europa.eu/en/medicines/human/EPAR/elebrato-ellipta</t>
  </si>
  <si>
    <t>Repaglinide Teva</t>
  </si>
  <si>
    <t>EMEA/H/C/001067</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</si>
  <si>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</si>
  <si>
    <t>https://www.ema.europa.eu/en/medicines/human/EPAR/repaglinide-teva</t>
  </si>
  <si>
    <t>Lenalidomide Krka d.d.</t>
  </si>
  <si>
    <t>Multiple Myeloma;  Lymphoma, Follicular;  Myelodysplastic Syndromes</t>
  </si>
  <si>
    <t>lenalidomide hydrochloride hydrate</t>
  </si>
  <si>
    <t>EMEA/H/C/005729</t>
  </si>
  <si>
    <t>Multiple myelomaLenalidomide Krka d.d. as monotherapy is indicated for the maintenance treatment of adult patients with newly diagnosed multiple myeloma who have undergone autologous stem cell transplantation.Lenalidomide Krka d.d. as combination therapy with dexamethasone, or bortezomib and dexamethasone, or melphalan and prednisone (see section 4.2) is indicated for the treatment of adult patients with previously untreated multiple myeloma who are not eligible for transplant.Lenalidomide Krka d.d. in combination with dexamethasone is indicated for the treatment of multiple myeloma in adult patients who have received at least one prior therapy.Myelodysplastic syndromesLenalidomide Krka d.d.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inadequate.Follicular lymphomaLenalidomide Krka d.d. in combination with rituximab (anti-CD20 antibody) is indicated for the treatment of adult patients with previously treated follicular lymphoma (Grade 1 – 3a).</t>
  </si>
  <si>
    <t>https://www.ema.europa.eu/en/medicines/human/EPAR/lenalidomide-krka-dd</t>
  </si>
  <si>
    <t>Lenalidomide Krka d.d. Novo mesto (previously Lenalidomide Krka)</t>
  </si>
  <si>
    <t>Multiple Myeloma;  Lymphoma, Follicular</t>
  </si>
  <si>
    <t>EMEA/H/C/005734</t>
  </si>
  <si>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t>
  </si>
  <si>
    <t>https://www.ema.europa.eu/en/medicines/human/EPAR/lenalidomide-krka-dd-novo-mesto-previously-lenalidomide-krka</t>
  </si>
  <si>
    <t>Seebri Breezhaler</t>
  </si>
  <si>
    <t>EMEA/H/C/002430</t>
  </si>
  <si>
    <t>R03BB06</t>
  </si>
  <si>
    <t>Seebri Breezhaler is indicated as a maintenance bronchodilator treatment to relieve symptoms in adult patients with chronic obstructive pulmonary disease (COPD).</t>
  </si>
  <si>
    <t>https://www.ema.europa.eu/en/medicines/human/EPAR/seebri-breezhaler</t>
  </si>
  <si>
    <t>Esbriet</t>
  </si>
  <si>
    <t>Idiopathic Pulmonary Fibrosis;  Lung Diseases;  Respiratory Tract Diseases</t>
  </si>
  <si>
    <t>pirfenidone</t>
  </si>
  <si>
    <t>Pirfenidone</t>
  </si>
  <si>
    <t>EMEA/H/C/002154</t>
  </si>
  <si>
    <t>L04AX05</t>
  </si>
  <si>
    <t>dimethyl fumarate, Immunosuppressants</t>
  </si>
  <si>
    <t>Esbriet is indicated in adults for the treatment of mild to moderate idiopathic pulmonary fibrosis.</t>
  </si>
  <si>
    <t>https://www.ema.europa.eu/en/medicines/human/EPAR/esbriet</t>
  </si>
  <si>
    <t>Chenodeoxycholic acid Leadiant (previously known as Chenodeoxycholic acid sigma-tau)</t>
  </si>
  <si>
    <t>Xanthomatosis, Cerebrotendinous;  Metabolism, Inborn Errors</t>
  </si>
  <si>
    <t>chenodeoxycholic acid</t>
  </si>
  <si>
    <t>Chenodeoxycholic acid</t>
  </si>
  <si>
    <t>EMEA/H/C/004061</t>
  </si>
  <si>
    <t>A05AA01</t>
  </si>
  <si>
    <t>Leadiant GmbH</t>
  </si>
  <si>
    <t>Chenodeoxycholic acid is indicated for the treatment of inborn errors of primary bile acid synthesis due to sterol 27 hydroxylase deficiency (presenting as cerebrotendinous xanthomatosis (CTX)) in infants, children and adolescents aged 1 month to 18 years and adults.</t>
  </si>
  <si>
    <t>https://www.ema.europa.eu/en/medicines/human/EPAR/chenodeoxycholic-acid-leadiant</t>
  </si>
  <si>
    <t>Idelvion</t>
  </si>
  <si>
    <t>albutrepenonacog alfa</t>
  </si>
  <si>
    <t>EMEA/H/C/003955</t>
  </si>
  <si>
    <t>https://www.ema.europa.eu/en/medicines/human/EPAR/idelvion</t>
  </si>
  <si>
    <t>Nexgard Spectra</t>
  </si>
  <si>
    <t>afoxolaner, milbemycin oxime</t>
  </si>
  <si>
    <t>EMEA/V/C/003842</t>
  </si>
  <si>
    <t>Endectocides, Antiparasitic products, insecticides and repellents, milbemycin oxime, combinations</t>
  </si>
  <si>
    <t>For the treatment of flea and tick infestations in dogs when the concurrent prevention of heartworm disease (Dirofilaria immitis larvae), angiostrongylosis (reduction in level of immature adults (L5) and adults of Angiostrongylus vasorum), thelaziosis (adult Thelazia callipaeda) and/or treatment of gastrointestinal nematode infestations is indicated.Treatment of flea infestations (Ctenocephalides felis and C. canis) in dogs for 5 weeks. Treatment of tick infestations (Dermacentor reticulatus, Ixodes ricinus, Ixodes hexagonus, Rhipicephalus sanguineus) in dogs for 4 weeks.Fleas and ticks must attach to the host and commence feeding in order to be exposed to the active substance.Treatment of infestations with adult gastrointestinal nematodes of the following species: roundworms (Toxocara canis and Toxascaris leonina), hookworms (Ancylostoma caninum, Ancylostoma braziliense and Ancylostoma ceylanicum) and whipworm (Trichuris vulpis). Treatment of demodicosis (caused by Demodex canis). Treatment of sarcoptic mange (caused by Sarcoptes scabiei var. canis). Prevention of heartworm disease (Dirofilaria immitis larvae) with monthly administration. Prevention of angiostrongylosis (by reduction of the level of infection with immature adult (L5) and adult stages of Angiostrongylus vasorum) with monthly administration.Prevention of establishment of thelaziosis (adult Thelazia callipaeda eyeworm infection) with monthly administration.</t>
  </si>
  <si>
    <t>QP54AB51</t>
  </si>
  <si>
    <t>https://www.ema.europa.eu/en/medicines/veterinary/EPAR/nexgard-spectra</t>
  </si>
  <si>
    <t>Abilify Maintena</t>
  </si>
  <si>
    <t>EMEA/H/C/002755</t>
  </si>
  <si>
    <t>Maintenance treatment of schizophrenia in adult patients stabilised with oral aripiprazole.</t>
  </si>
  <si>
    <t>https://www.ema.europa.eu/en/medicines/human/EPAR/abilify-maintena</t>
  </si>
  <si>
    <t>Sunitinib Accord</t>
  </si>
  <si>
    <t>Gastrointestinal Stromal Tumors;  Carcinoma, Renal Cell;  Neuroendocrine Tumors</t>
  </si>
  <si>
    <t>sunitinib</t>
  </si>
  <si>
    <t>EMEA/H/C/005419</t>
  </si>
  <si>
    <t>L01EX01</t>
  </si>
  <si>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</si>
  <si>
    <t>https://www.ema.europa.eu/en/medicines/human/EPAR/sunitinib-accord</t>
  </si>
  <si>
    <t>Jevtana</t>
  </si>
  <si>
    <t>EMEA/H/C/002018</t>
  </si>
  <si>
    <t>L01CD</t>
  </si>
  <si>
    <t>Jevtana in combination with prednisone or prednisolone is indicated for the treatment of patients with hormone-refractory metastatic prostate cancer previously treated with a docetaxel-containing regimen.</t>
  </si>
  <si>
    <t>https://www.ema.europa.eu/en/medicines/human/EPAR/jevtana</t>
  </si>
  <si>
    <t>Docetaxel Teva</t>
  </si>
  <si>
    <t>EMEA/H/C/001107</t>
  </si>
  <si>
    <t>Breast cancerDocetaxel Teva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Teva in combination with doxorubicin is indicated for the treatment of patients with locally advanced or metastatic breast cancer who have not previously received cytotoxic therapy for this condition.Docetaxel Teva monotherapy is indicated for the treatment of patients with locally advanced or metastatic breast cancer after failure of cytotoxic therapy.Previous chemotherapy should have included an anthracycline or an alkylating agent.Docetaxel Teva in combination with trastuzumab is indicated for the treatment of patients with metastatic breast cancer whose tumours overexpress HER2 and who previously have not received chemotherapy for metastatic disease.Docetaxel Teva in combination with capecitabine is indicated for the treatment of patients with locally advanced or metastatic breast cancer after failure of cytotoxic chemotherapy. Previous therapy should have included an anthracycline.Non-small-cell lung cancerDocetaxel Teva is indicated for the treatment of patients with locally advanced or metastatic non-small-cell lung cancer after failure of prior chemotherapy.Docetaxel Teva in combination with cisplatin is indicated for the treatment of patients with unresectable, locally advanced or metastatic non-small-cell lung cancer, in patients who have not previously received chemotherapy for this condition.Prostate cancerDocetaxel Teva in combination with prednisone or prednisolone is indicated for the treatment of patients with hormone refractory metastatic prostate cancer.Gastric adenocarcinomaDocetaxel Teva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Teva in combination with cisplatin and 5 fluorouracil is indicated for the induction treatment of patients with locally advanced squamous cell carcinoma of the head and neck.</t>
  </si>
  <si>
    <t>https://www.ema.europa.eu/en/medicines/human/EPAR/docetaxel-teva</t>
  </si>
  <si>
    <t>Fabrazyme</t>
  </si>
  <si>
    <t>agalsidase beta</t>
  </si>
  <si>
    <t>EMEA/H/C/000370</t>
  </si>
  <si>
    <t>A16AB04</t>
  </si>
  <si>
    <t>Fabrazyme is indicated for long-term enzyme replacement therapy in patients with a confirmed diagnosis of Fabry disease (α-galactosidase-A deficiency).</t>
  </si>
  <si>
    <t>https://www.ema.europa.eu/en/medicines/human/EPAR/fabrazyme</t>
  </si>
  <si>
    <t>Taxotere</t>
  </si>
  <si>
    <t>EMEA/H/C/000073</t>
  </si>
  <si>
    <t>Sanofi Mature IP</t>
  </si>
  <si>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</si>
  <si>
    <t>https://www.ema.europa.eu/en/medicines/human/EPAR/taxotere</t>
  </si>
  <si>
    <t>Exviera</t>
  </si>
  <si>
    <t>dasabuvir</t>
  </si>
  <si>
    <t>dasabuvir sodium</t>
  </si>
  <si>
    <t>EMEA/H/C/003837</t>
  </si>
  <si>
    <t>J05AP09</t>
  </si>
  <si>
    <t>AbbVie Ltd</t>
  </si>
  <si>
    <t>Exviera is indicated in combination with other medicinal products for the treatment of chronic hepatitis C (CHC) in adults.For hepatitis C virus (HCV) genotype specific activity.</t>
  </si>
  <si>
    <t>https://www.ema.europa.eu/en/medicines/human/EPAR/exviera</t>
  </si>
  <si>
    <t>Viekirax</t>
  </si>
  <si>
    <t>ombitasvir, paritaprevir, ritonavir</t>
  </si>
  <si>
    <t>Ombitasvir, paritaprevir, ritonavir</t>
  </si>
  <si>
    <t>EMEA/H/C/003839</t>
  </si>
  <si>
    <t>J05AP53</t>
  </si>
  <si>
    <t>Viekirax is indicated in combination with other medicinal products for the treatment of chronic hepatitis C (CHC) in adults.For hepatitis C virus (HCV) genotype specific activity.</t>
  </si>
  <si>
    <t>https://www.ema.europa.eu/en/medicines/human/EPAR/viekirax</t>
  </si>
  <si>
    <t>Qinlock</t>
  </si>
  <si>
    <t>ripretinib</t>
  </si>
  <si>
    <t>EMEA/H/C/005614</t>
  </si>
  <si>
    <t>Deciphera Pharmaceuticals (Netherlands) B.V.</t>
  </si>
  <si>
    <t>Qinlock is indicated for the treatment of adult patients with advanced gastrointestinal stromal tumour (GIST) who have received prior treatment with three or more kinase inhibitors, including imatinib.</t>
  </si>
  <si>
    <t>https://www.ema.europa.eu/en/medicines/human/EPAR/qinlock</t>
  </si>
  <si>
    <t>Apidra</t>
  </si>
  <si>
    <t>insulin glulisine</t>
  </si>
  <si>
    <t>EMEA/H/C/000557</t>
  </si>
  <si>
    <t>A10AB06</t>
  </si>
  <si>
    <t>Treatment of adults, adolescents and children, six years or older with diabetes mellitus, where treatment with insulin is required.</t>
  </si>
  <si>
    <t>https://www.ema.europa.eu/en/medicines/human/EPAR/apidra</t>
  </si>
  <si>
    <t>Betaferon</t>
  </si>
  <si>
    <t>interferon beta-1b</t>
  </si>
  <si>
    <t>EMEA/H/C/000081</t>
  </si>
  <si>
    <t>L03AB08</t>
  </si>
  <si>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</si>
  <si>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https://www.ema.europa.eu/en/medicines/human/EPAR/betaferon</t>
  </si>
  <si>
    <t>Rebetol</t>
  </si>
  <si>
    <t>ribavirin</t>
  </si>
  <si>
    <t>Ribavirin</t>
  </si>
  <si>
    <t>EMEA/H/C/000246</t>
  </si>
  <si>
    <t>J05AP01</t>
  </si>
  <si>
    <t>Antivirals for systemic use, , Antivirals for treatment of HCV infections</t>
  </si>
  <si>
    <t>Rebetol is indicated in combination with other medicinal products for the treatment of chronic hepatitis C (CHC) in adults.Rebetol is indicated in combination with other medicinal products for the treatment of chronic hepatitis C (CHC) for paediatric patients (children 3 years of age and older and adolescents) not previously treated and without liver decompensation.</t>
  </si>
  <si>
    <t>https://www.ema.europa.eu/en/medicines/human/EPAR/rebetol</t>
  </si>
  <si>
    <t>DuoPlavin</t>
  </si>
  <si>
    <t>Acute Coronary Syndrome;  Myocardial Infarction</t>
  </si>
  <si>
    <t>clopidogrel, acetylsalicylic acid</t>
  </si>
  <si>
    <t>EMEA/H/C/001143</t>
  </si>
  <si>
    <t>B01AC30</t>
  </si>
  <si>
    <t>DuoPlavin is indicated for the secondary prevention of atherothrombotic events in adult patients already taking both clopidogrel and acetylsalicylic acid (ASA). DuoPlavin is a fixed-dose combination medicinal product for continuation of therapy in:non-ST-segment-elevation acute coronary syndrome (unstable angina or non-Q-wave myocardial infarction) including patients undergoing a stent placement following percutaneous coronary intervention;ST-segment-elevation acute myocardial infarction in medically treated patients eligible for thrombolytic therapy.</t>
  </si>
  <si>
    <t>https://www.ema.europa.eu/en/medicines/human/EPAR/duoplavin-0</t>
  </si>
  <si>
    <t>Potactasol</t>
  </si>
  <si>
    <t>EMEA/H/C/002282</t>
  </si>
  <si>
    <t>Topotecan</t>
  </si>
  <si>
    <t>Topotecan monotherapy is indicated for the treatment of:patients with metastatic carcinoma of the ovary after failure of first-line or subsequent therapypatients with relapsed small cell lung cancer (SCLC) for whom re-treatment with thefirst-line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</si>
  <si>
    <t>https://www.ema.europa.eu/en/medicines/human/EPAR/potactasol</t>
  </si>
  <si>
    <t>Iscover</t>
  </si>
  <si>
    <t>EMEA/H/C/000175</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</si>
  <si>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</si>
  <si>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https://www.ema.europa.eu/en/medicines/human/EPAR/iscover</t>
  </si>
  <si>
    <t>Ventavis</t>
  </si>
  <si>
    <t>iloprost</t>
  </si>
  <si>
    <t>EMEA/H/C/000474</t>
  </si>
  <si>
    <t>B01AC11</t>
  </si>
  <si>
    <t>Treatment of patients with primary pulmonary hypertension, classified as New York Heart Association functional class III, to improve exercise capacity and symptoms.</t>
  </si>
  <si>
    <t>https://www.ema.europa.eu/en/medicines/human/EPAR/ventavis</t>
  </si>
  <si>
    <t>Xarelto</t>
  </si>
  <si>
    <t>EMEA/H/C/000944</t>
  </si>
  <si>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t>
  </si>
  <si>
    <t>https://www.ema.europa.eu/en/medicines/human/EPAR/xarelto</t>
  </si>
  <si>
    <t>Aldara</t>
  </si>
  <si>
    <t>Condylomata Acuminata;  Keratosis;  Keratosis, Actinic;  Carcinoma, Basal Cell</t>
  </si>
  <si>
    <t>imiquimod</t>
  </si>
  <si>
    <t>EMEA/H/C/000179</t>
  </si>
  <si>
    <t>D06BB10</t>
  </si>
  <si>
    <t>Meda AB</t>
  </si>
  <si>
    <t>Imiquimod cream is indicated for the topical treatment of:external genital and perianal warts (condylomata acuminata) in adults;small superficial basal-cell carcinomas (sBCCs) in adults;clinically typical, non-hyperkeratotic, non-hypertrophic actinic keratoses (AKs) on the face or scalp in immunocompetent adult patients when size or number of lesions limit the efficacy and / or acceptability of cryotherapy and other topical treatment options are contraindicated or less appropriate.</t>
  </si>
  <si>
    <t>https://www.ema.europa.eu/en/medicines/human/EPAR/aldara</t>
  </si>
  <si>
    <t>Pheburane</t>
  </si>
  <si>
    <t>Carbamoyl-Phosphate Synthase I Deficiency Disease</t>
  </si>
  <si>
    <t>sodium phenylbutyrate</t>
  </si>
  <si>
    <t>Sodium phenylbutyrate</t>
  </si>
  <si>
    <t>EMEA/H/C/002500</t>
  </si>
  <si>
    <t>A16AX03</t>
  </si>
  <si>
    <t>Various alimentary tract and metabolism products</t>
  </si>
  <si>
    <t>Treatment of chronic management of urea-cycle disorders.</t>
  </si>
  <si>
    <t>https://www.ema.europa.eu/en/medicines/human/EPAR/pheburane</t>
  </si>
  <si>
    <t>Myozyme</t>
  </si>
  <si>
    <t>Glycogen Storage Disease Type II</t>
  </si>
  <si>
    <t>alglucosidase alfa</t>
  </si>
  <si>
    <t>EMEA/H/C/000636</t>
  </si>
  <si>
    <t>A16AB07</t>
  </si>
  <si>
    <t>Myozyme is indicated for long-term enzyme-replacement therapy (ERT) in patients with a confirmed diagnosis of Pompe disease (acid-α-glucosidase deficiency).In patients with late-onset Pompe disease the evidence of efficacy is limited.</t>
  </si>
  <si>
    <t>https://www.ema.europa.eu/en/medicines/human/EPAR/myozyme</t>
  </si>
  <si>
    <t xml:space="preserve">Lyxumia </t>
  </si>
  <si>
    <t>lixisenatide</t>
  </si>
  <si>
    <t>EMEA/H/C/002445</t>
  </si>
  <si>
    <t>A10BJ03</t>
  </si>
  <si>
    <t xml:space="preserve">Glucagon-like peptide-1 (GLP-1) analogues, Drugs used in diabetes, </t>
  </si>
  <si>
    <t>Lyxumia is indicated for the treatment of adults with type 2 diabetes mellitus to achieve glycaemic control in combination with oral glucose lowering medicinal products and/or basal insulin when these, together with diet and exercise, do not provide adequate glycaemic control.</t>
  </si>
  <si>
    <t>https://www.ema.europa.eu/en/medicines/human/EPAR/lyxumia</t>
  </si>
  <si>
    <t>Neupro</t>
  </si>
  <si>
    <t>EMEA/H/C/000626</t>
  </si>
  <si>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</si>
  <si>
    <t>https://www.ema.europa.eu/en/medicines/human/EPAR/neupro</t>
  </si>
  <si>
    <t>Capecitabine Accord</t>
  </si>
  <si>
    <t>Colonic Neoplasms;  Breast Neoplasms;  Colorectal Neoplasms;  Stomach Neoplasms</t>
  </si>
  <si>
    <t>EMEA/H/C/002386</t>
  </si>
  <si>
    <t xml:space="preserve">Capecitabine Accord is indicated for the adjuvant treatment of patients following surgery of stage-III (Dukes’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</si>
  <si>
    <t>https://www.ema.europa.eu/en/medicines/human/EPAR/capecitabine-accord</t>
  </si>
  <si>
    <t>Crysvita</t>
  </si>
  <si>
    <t>Hypophosphatemia, Familial;  Hypophosphatemic Rickets, X-Linked Dominant</t>
  </si>
  <si>
    <t>burosumab</t>
  </si>
  <si>
    <t>Burosumab</t>
  </si>
  <si>
    <t>EMEA/H/C/004275</t>
  </si>
  <si>
    <t>M05BX05</t>
  </si>
  <si>
    <t>Crysvita is indicated for the treatment of X-linked hypophosphataemia, in children and adolescents aged 1 to 17 years with radiographic evidence of bone disease, and in adults.</t>
  </si>
  <si>
    <t>https://www.ema.europa.eu/en/medicines/human/EPAR/crysvita</t>
  </si>
  <si>
    <t>Vyndaqel</t>
  </si>
  <si>
    <t>tafamidis</t>
  </si>
  <si>
    <t>EMEA/H/C/002294</t>
  </si>
  <si>
    <t>N07XX08</t>
  </si>
  <si>
    <t>Vyndaqel is indicated for the treatment of transthyretin amyloidosis in adult patients with stage-1 symptomatic polyneuropathy to delay peripheral neurologic impairment.</t>
  </si>
  <si>
    <t>https://www.ema.europa.eu/en/medicines/human/EPAR/vyndaqel</t>
  </si>
  <si>
    <t>Vpriv</t>
  </si>
  <si>
    <t>velaglucerase alfa</t>
  </si>
  <si>
    <t>EMEA/H/C/001249</t>
  </si>
  <si>
    <t>A16AB10</t>
  </si>
  <si>
    <t>Shire Pharmaceuticals Ireland Ltd </t>
  </si>
  <si>
    <t>Vpriv is indicated for long-term enzyme-replacement therapy (ERT) in patients with type-1 Gaucher disease.</t>
  </si>
  <si>
    <t>https://www.ema.europa.eu/en/medicines/human/EPAR/vpriv</t>
  </si>
  <si>
    <t>Myalepta</t>
  </si>
  <si>
    <t>Lipodystrophy, Familial Partial</t>
  </si>
  <si>
    <t>metreleptin</t>
  </si>
  <si>
    <t>Metreleptin</t>
  </si>
  <si>
    <t>EMEA/H/C/004218</t>
  </si>
  <si>
    <t>A16AA</t>
  </si>
  <si>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</si>
  <si>
    <t>https://www.ema.europa.eu/en/medicines/human/EPAR/myalepta</t>
  </si>
  <si>
    <t>Rybelsus</t>
  </si>
  <si>
    <t>EMEA/H/C/004953</t>
  </si>
  <si>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</si>
  <si>
    <t>https://www.ema.europa.eu/en/medicines/human/EPAR/rybelsus</t>
  </si>
  <si>
    <t>Xelevia</t>
  </si>
  <si>
    <t>sitagliptin</t>
  </si>
  <si>
    <t>EMEA/H/C/000762</t>
  </si>
  <si>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</si>
  <si>
    <t>https://www.ema.europa.eu/en/medicines/human/EPAR/xelevia</t>
  </si>
  <si>
    <t>Tafinlar</t>
  </si>
  <si>
    <t>dabrafenib</t>
  </si>
  <si>
    <t>dabrafenib mesilate</t>
  </si>
  <si>
    <t>EMEA/H/C/002604</t>
  </si>
  <si>
    <t>L01EC02</t>
  </si>
  <si>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</si>
  <si>
    <t>https://www.ema.europa.eu/en/medicines/human/EPAR/tafinlar</t>
  </si>
  <si>
    <t>Nevirapine Teva</t>
  </si>
  <si>
    <t>EMEA/H/C/001119</t>
  </si>
  <si>
    <t>Nevirapine Teva is indicated in combination with other anti-retroviral medicinal products for the treatment of HIV 1 infected adults, adolescents, and children of any age.Most of the experience with nevirapine is in combination with nucleoside reverse transcriptase inhibitors (NRTIs). The choice of a subsequent therapy after nevirapine should be based on clinical experience and resistance testing.</t>
  </si>
  <si>
    <t>https://www.ema.europa.eu/en/medicines/human/EPAR/nevirapine-teva</t>
  </si>
  <si>
    <t>Perjeta</t>
  </si>
  <si>
    <t>pertuzumab</t>
  </si>
  <si>
    <t>EMEA/H/C/002547</t>
  </si>
  <si>
    <t>L01XC13</t>
  </si>
  <si>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</si>
  <si>
    <t>https://www.ema.europa.eu/en/medicines/human/EPAR/perjeta</t>
  </si>
  <si>
    <t>Zalasta</t>
  </si>
  <si>
    <t>EMEA/H/C/000792</t>
  </si>
  <si>
    <t>Krka</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</si>
  <si>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</si>
  <si>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https://www.ema.europa.eu/en/medicines/human/EPAR/zalasta</t>
  </si>
  <si>
    <t>Atazanavir Krka</t>
  </si>
  <si>
    <t>EMEA/H/C/004859</t>
  </si>
  <si>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mutations).The choice of Atazanavir Krka in treatment experienced adult and paediatric patients should be based on individual viral resistance testing and the patient’s treatment history.</t>
  </si>
  <si>
    <t>https://www.ema.europa.eu/en/medicines/human/EPAR/atazanavir-krka</t>
  </si>
  <si>
    <t>Wakix</t>
  </si>
  <si>
    <t>Narcolepsy</t>
  </si>
  <si>
    <t>EMEA/H/C/002616</t>
  </si>
  <si>
    <t>Wakix is indicated in adults for the treatment of narcolepsy with or without cataplexy.</t>
  </si>
  <si>
    <t>https://www.ema.europa.eu/en/medicines/human/EPAR/wakix</t>
  </si>
  <si>
    <t>Zimbus Breezhaler</t>
  </si>
  <si>
    <t>indacaterol, glycopyrronium, mometasone furoate</t>
  </si>
  <si>
    <t>glycopyrronium bromide, Indacaterol (acetate), Mometasone furoate</t>
  </si>
  <si>
    <t>EMEA/H/C/005518</t>
  </si>
  <si>
    <t>Maintenance treatment of asthma in adults whose disease is not adequately controlled.</t>
  </si>
  <si>
    <t>https://www.ema.europa.eu/en/medicines/human/EPAR/zimbus-breezhaler</t>
  </si>
  <si>
    <t>Zyclara</t>
  </si>
  <si>
    <t>Keratosis;  Keratosis, Actinic</t>
  </si>
  <si>
    <t>EMEA/H/C/002387</t>
  </si>
  <si>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</si>
  <si>
    <t>https://www.ema.europa.eu/en/medicines/human/EPAR/zyclara</t>
  </si>
  <si>
    <t>Innovax-ILT</t>
  </si>
  <si>
    <t>avian infectious laryngotracheitis and Marek’s disease vaccine (live)</t>
  </si>
  <si>
    <t>Cell-associated live recombinant turkey herpesvirus (strain HVT/ILT-138), expressing the glycoproteins gD and gI of infectious laryngotracheitis virus</t>
  </si>
  <si>
    <t>EMEA/V/C/003869</t>
  </si>
  <si>
    <t>Immunologicals for aves, Live viral vaccines</t>
  </si>
  <si>
    <t>For active immunisation of one-day-old chicks to reduce mortality, clinical signs and lesions due to infection with avian infectious laryngotracheitis (ILT) virus and Marek’s disease (MD) virus.</t>
  </si>
  <si>
    <t>https://www.ema.europa.eu/en/medicines/veterinary/EPAR/innovax-ilt</t>
  </si>
  <si>
    <t>Marixino (previously Maruxa)</t>
  </si>
  <si>
    <t>EMEA/H/C/002658</t>
  </si>
  <si>
    <t>KRKA, d.d.</t>
  </si>
  <si>
    <t>https://www.ema.europa.eu/en/medicines/human/EPAR/marixino</t>
  </si>
  <si>
    <t>Mircera</t>
  </si>
  <si>
    <t>methoxy polyethylene glycol-epoetin beta</t>
  </si>
  <si>
    <t>Methoxy polyethylene glycol-epoetin beta</t>
  </si>
  <si>
    <t>EMEA/H/C/000739</t>
  </si>
  <si>
    <t>B03XA03</t>
  </si>
  <si>
    <t>Treatment of symptomatic anaemia associated with chronic kidney disease (CKD).The safety and efficacy of Mircera therapy in other indications has not been established.</t>
  </si>
  <si>
    <t>https://www.ema.europa.eu/en/medicines/human/EPAR/mircera</t>
  </si>
  <si>
    <t>Respreeza</t>
  </si>
  <si>
    <t>Genetic Diseases, Inborn;  Lung Diseases</t>
  </si>
  <si>
    <t>alpha1-proteinase inhibitor (human)</t>
  </si>
  <si>
    <t>Human alpha1-proteinase inhibitor</t>
  </si>
  <si>
    <t>EMEA/H/C/002739</t>
  </si>
  <si>
    <t>B02AB02</t>
  </si>
  <si>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</si>
  <si>
    <t>https://www.ema.europa.eu/en/medicines/human/EPAR/respreeza</t>
  </si>
  <si>
    <t>Tevagrastim</t>
  </si>
  <si>
    <t>Neutropenia;  Hematopoietic Stem Cell Transplantation;  Cancer</t>
  </si>
  <si>
    <t>EMEA/H/C/000827</t>
  </si>
  <si>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</si>
  <si>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https://www.ema.europa.eu/en/medicines/human/EPAR/tevagrastim</t>
  </si>
  <si>
    <t>Budesonide/Formoterol Teva Pharma B.V.</t>
  </si>
  <si>
    <t>Asthma;  Pulmonary Disease, Chronic Obstructive</t>
  </si>
  <si>
    <t>budesonide, formoterol fumarate dihydrate</t>
  </si>
  <si>
    <t>EMEA/H/C/004882</t>
  </si>
  <si>
    <t>R03AK07</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</si>
  <si>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COPD with forced expiratory volume in 1 second (FEV1) </t>
  </si>
  <si>
    <t>https://www.ema.europa.eu/en/medicines/human/EPAR/budesonide-formoterol-teva-pharma-bv</t>
  </si>
  <si>
    <t>Ranexa (previously Latixa)</t>
  </si>
  <si>
    <t>Angina Pectoris</t>
  </si>
  <si>
    <t>ranolazine</t>
  </si>
  <si>
    <t>EMEA/H/C/000805</t>
  </si>
  <si>
    <t>C01EB18</t>
  </si>
  <si>
    <t>Ranexa is indicated as add-on therapy for the symptomatic treatment of patients with stable angina pectoris who are inadequately controlled or intolerant to first-line anti-anginal therapies (such as beta-blockers and / or calcium antagonists).</t>
  </si>
  <si>
    <t>https://www.ema.europa.eu/en/medicines/human/EPAR/ranexa-previously-latixa</t>
  </si>
  <si>
    <t>Insuman</t>
  </si>
  <si>
    <t>insulin human</t>
  </si>
  <si>
    <t>EMEA/H/C/000201</t>
  </si>
  <si>
    <t>A10AB01, A10AC01</t>
  </si>
  <si>
    <t>Diabetes mellitus where treatment with insulin is required. Insuman Rapid is also suitable for the treatment of hyperglycaemic coma and ketoacidosis, as well as for achieving pre-, intra- and postoperative stabilisation in patients with diabetes mellitus.</t>
  </si>
  <si>
    <t>https://www.ema.europa.eu/en/medicines/human/EPAR/insuman</t>
  </si>
  <si>
    <t>Kinzalkomb</t>
  </si>
  <si>
    <t>EMEA/H/C/000415</t>
  </si>
  <si>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</si>
  <si>
    <t>https://www.ema.europa.eu/en/medicines/human/EPAR/kinzalkomb</t>
  </si>
  <si>
    <t>PritorPlus</t>
  </si>
  <si>
    <t>EMEA/H/C/000414</t>
  </si>
  <si>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</si>
  <si>
    <t>https://www.ema.europa.eu/en/medicines/human/EPAR/pritorplus</t>
  </si>
  <si>
    <t>Repaglinide Krka</t>
  </si>
  <si>
    <t>EMEA/H/C/001066</t>
  </si>
  <si>
    <t>https://www.ema.europa.eu/en/medicines/human/EPAR/repaglinide-krka</t>
  </si>
  <si>
    <t>Enyglid</t>
  </si>
  <si>
    <t>EMEA/H/C/001065</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</si>
  <si>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</si>
  <si>
    <t>https://www.ema.europa.eu/en/medicines/human/EPAR/enyglid</t>
  </si>
  <si>
    <t>Calquence</t>
  </si>
  <si>
    <t>acalabrutinib</t>
  </si>
  <si>
    <t>Acalabrutinib</t>
  </si>
  <si>
    <t>EMEA/H/C/005299</t>
  </si>
  <si>
    <t>L01XE51</t>
  </si>
  <si>
    <t xml:space="preserve">Antineoplastic agents, protein kinase inhibitors, </t>
  </si>
  <si>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</si>
  <si>
    <t>https://www.ema.europa.eu/en/medicines/human/EPAR/calquence</t>
  </si>
  <si>
    <t>Circovac</t>
  </si>
  <si>
    <t>adjuvanted inactivated vaccine against porcine circovirus type 2</t>
  </si>
  <si>
    <t>inactivated porcine circovirus type 2 (PCV2)</t>
  </si>
  <si>
    <t>EMEA/V/C/000114</t>
  </si>
  <si>
    <t>CEVA-Phylaxia Oltóanyagtermelõ Zrt.</t>
  </si>
  <si>
    <t>Sows and giltsPassive immunisation of piglets via the colostrum, after active immunisation of sows and gilts, to reduce lesions in lymphoid tissues associated with PCV2 infection and as an aid to reduce PCV2-linked mortality.PigletsActive immunisation of piglets to reduce faecal excretion of PCV2 and virus load in blood, and as an aid to reduce PCV2-linked clinical signs, including wasting, weight loss and mortality, as well as to reduce virus load and lesions in lymphoid tissues associated with PCV2 infection.</t>
  </si>
  <si>
    <t>Pigs (gilts and sows)</t>
  </si>
  <si>
    <t>https://www.ema.europa.eu/en/medicines/veterinary/EPAR/circovac</t>
  </si>
  <si>
    <t>Increxxa</t>
  </si>
  <si>
    <t>EMEA/V/C/005305</t>
  </si>
  <si>
    <t>Elanco GmbH</t>
  </si>
  <si>
    <t>https://www.ema.europa.eu/en/medicines/veterinary/EPAR/increxxa</t>
  </si>
  <si>
    <t>Onglyza</t>
  </si>
  <si>
    <t>saxagliptin</t>
  </si>
  <si>
    <t>Saxagliptin</t>
  </si>
  <si>
    <t>EMEA/H/C/001039</t>
  </si>
  <si>
    <t>A10BH03</t>
  </si>
  <si>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</si>
  <si>
    <t>https://www.ema.europa.eu/en/medicines/human/EPAR/onglyza</t>
  </si>
  <si>
    <t>Aripiprazole Accord</t>
  </si>
  <si>
    <t>EMEA/H/C/004021</t>
  </si>
  <si>
    <t>Aripiprazole Accord is indicated for the treatment of schizophrenia in adults and in adolescents aged 15 years and older.Aripiprazole Accord is indicated for the treatment of moderate to severe manic episodes in Bipolar I Disorder and for the prevention of a new manic episode in adults who experienced predominantly manic episodes and whose manic episodes responded to aripiprazole treatment.Aripiprazole Accord is indicated for the treatment up to 12 weeks of moderate to severe manic episodes in Bipolar I Disorder in adolescents aged 13 years and older.</t>
  </si>
  <si>
    <t>https://www.ema.europa.eu/en/medicines/human/EPAR/aripiprazole-accord</t>
  </si>
  <si>
    <t>Inrebic</t>
  </si>
  <si>
    <t>Myeloproliferative Disorders;  Primary Myelofibrosis</t>
  </si>
  <si>
    <t>fedratinib</t>
  </si>
  <si>
    <t>fedratinib dihydrochloride monohydrate</t>
  </si>
  <si>
    <t>EMEA/H/C/005026</t>
  </si>
  <si>
    <t>L01EJ02</t>
  </si>
  <si>
    <t>Bristol Myers Squibb Pharma EEIG</t>
  </si>
  <si>
    <t>Inrebic is indicated for the treatment of disease-related splenomegaly or symptoms in adult patients with primary myelofibrosis, post polycythaemia vera myelofibrosis or post essential thrombocythaemia myelofibrosis who are Janus Associated Kinase (JAK) inhibitor naïve or have been treated with ruxolitinib.</t>
  </si>
  <si>
    <t>https://www.ema.europa.eu/en/medicines/human/EPAR/inrebic</t>
  </si>
  <si>
    <t>Ebilfumin</t>
  </si>
  <si>
    <t>oseltamivir</t>
  </si>
  <si>
    <t>EMEA/H/C/003717</t>
  </si>
  <si>
    <t>J05AH02</t>
  </si>
  <si>
    <t>Antivirals for systemic use, , Neuraminidase inhibitors</t>
  </si>
  <si>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</si>
  <si>
    <t>https://www.ema.europa.eu/en/medicines/human/EPAR/ebilfumin</t>
  </si>
  <si>
    <t>Cresemba</t>
  </si>
  <si>
    <t>Aspergillosis</t>
  </si>
  <si>
    <t>isavuconazole</t>
  </si>
  <si>
    <t>EMEA/H/C/002734</t>
  </si>
  <si>
    <t>J02AC</t>
  </si>
  <si>
    <t>Basilea Pharmaceutica Deutschland GmbH</t>
  </si>
  <si>
    <t>Cresemba is indicated in adults for the treatment of:invasive aspergillosismucormycosis in patients for whom amphotericin B is inappropriateConsideration should be given to official guidance on the appropriate use of antifungal agents.</t>
  </si>
  <si>
    <t>https://www.ema.europa.eu/en/medicines/human/EPAR/cresemba</t>
  </si>
  <si>
    <t>Talzenna</t>
  </si>
  <si>
    <t>talazoparib</t>
  </si>
  <si>
    <t>EMEA/H/C/004674</t>
  </si>
  <si>
    <t>L01XK04</t>
  </si>
  <si>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</si>
  <si>
    <t>https://www.ema.europa.eu/en/medicines/human/EPAR/talzenna</t>
  </si>
  <si>
    <t>Komboglyze</t>
  </si>
  <si>
    <t>saxagliptin, metformin hydrochloride</t>
  </si>
  <si>
    <t>metformin hydrochloride, saxagliptin hydrochloride</t>
  </si>
  <si>
    <t>EMEA/H/C/002059</t>
  </si>
  <si>
    <t>A10BD10</t>
  </si>
  <si>
    <t>AstraZeneca AB </t>
  </si>
  <si>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</si>
  <si>
    <t>https://www.ema.europa.eu/en/medicines/human/EPAR/komboglyze</t>
  </si>
  <si>
    <t>Vectibix</t>
  </si>
  <si>
    <t>panitumumab</t>
  </si>
  <si>
    <t>EMEA/H/C/000741</t>
  </si>
  <si>
    <t>L01XC08</t>
  </si>
  <si>
    <t>Vectibix is indicated for the treatment of adult patients with wild-type RAS metastatic colorectal cancer (mCRC):in first-line in combination with Folfox or Folfiri.in second-line in combination with Folfiri for patients who have received first-line fluoropyrimidine-based chemotherapy (excluding irinotecan).as monotherapy after failure of fluoropyrimidine-, oxaliplatin-, and irinotecan-containing chemotherapy regimens.</t>
  </si>
  <si>
    <t>https://www.ema.europa.eu/en/medicines/human/EPAR/vectibix</t>
  </si>
  <si>
    <t>Efient</t>
  </si>
  <si>
    <t>Acute Coronary Syndrome;  Angina, Unstable;  Myocardial Infarction</t>
  </si>
  <si>
    <t>EMEA/H/C/000984</t>
  </si>
  <si>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</si>
  <si>
    <t>https://www.ema.europa.eu/en/medicines/human/EPAR/efient</t>
  </si>
  <si>
    <t>Ubac</t>
  </si>
  <si>
    <t>Streptococcus uberis vaccine (inactivated)</t>
  </si>
  <si>
    <t>Lipoteichoic acid from Biofilm Adhesion Component of Streptococcus uberis, strain 5616</t>
  </si>
  <si>
    <t>EMEA/V/C/004595</t>
  </si>
  <si>
    <t>Immunologicals for bovidae</t>
  </si>
  <si>
    <t>For active immunisation of healthy cows and heifers to reduce the incidence of clinical intramammary infections caused by Streptococcus uberis, to reduce the somatic cell count in Streptococcus uberis positive quarter milk samples and to reduce milk production losses caused by Streptococcus uberis intramammary infections.</t>
  </si>
  <si>
    <t>Cattle</t>
  </si>
  <si>
    <t>QI02AB</t>
  </si>
  <si>
    <t>https://www.ema.europa.eu/en/medicines/veterinary/EPAR/ubac</t>
  </si>
  <si>
    <t>Afinitor</t>
  </si>
  <si>
    <t>Carcinoma, Renal Cell;  Breast Neoplasms;  Pancreatic Neoplasms</t>
  </si>
  <si>
    <t>everolimus</t>
  </si>
  <si>
    <t>EMEA/H/C/001038</t>
  </si>
  <si>
    <t>L01XE10</t>
  </si>
  <si>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</si>
  <si>
    <t>https://www.ema.europa.eu/en/medicines/human/EPAR/afinitor</t>
  </si>
  <si>
    <t>Tulissin</t>
  </si>
  <si>
    <t>EMEA/V/C/005073</t>
  </si>
  <si>
    <t>Virbac S.A.</t>
  </si>
  <si>
    <t>https://www.ema.europa.eu/en/medicines/veterinary/EPAR/tulissin</t>
  </si>
  <si>
    <t>Bravecto Plus</t>
  </si>
  <si>
    <t>fluralaner, moxidectin</t>
  </si>
  <si>
    <t>EMEA/V/C/004440</t>
  </si>
  <si>
    <t>Antiparasitic products, insecticides and repellents, Endectocides, Milbemycins</t>
  </si>
  <si>
    <t>For cats with, or at risk from, mixed parasitic infestations by ticks or fleas and ear mites, gastrointestinal nematodes or heartworm. The veterinary medicinal product is exclusively indicated when use against ticks or fleas and one or more of the other target parasites is indicated at the same time.For the treatment of tick and flea infestations in cats providing immediate and persistent flea (Ctenocephalides felis) and tick (Ixodes ricinus) killing activity for 12 weeks. Fleas and ticks must attach to the host and commence feeding in order to be exposed to the active substance.The product can be used as part of a treatment strategy for flea allergy dermatitis (FAD).For the treatment of infestations with ear mites (Otodectes cynotis).For the treatment of infections with intestinal roundworm (4th stage larvae, immature adults and adults of Toxocara cati) and hookworm (4th stage larvae, immature adults and adults of Ancylostoma tubaeforme).When administered repeatedly at a 12-week interval, the product continuously prevents heartworm disease caused by Dirofilaria immitis</t>
  </si>
  <si>
    <t>https://www.ema.europa.eu/en/medicines/veterinary/EPAR/bravecto-plus</t>
  </si>
  <si>
    <t>Enerzair Breezhaler</t>
  </si>
  <si>
    <t>indacaterol, glycopyrronium bromide, mometasone</t>
  </si>
  <si>
    <t>EMEA/H/C/005061</t>
  </si>
  <si>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</si>
  <si>
    <t>https://www.ema.europa.eu/en/medicines/human/EPAR/enerzair-breezhaler</t>
  </si>
  <si>
    <t>Emgality</t>
  </si>
  <si>
    <t>galcanezumab</t>
  </si>
  <si>
    <t>Galcanezumab</t>
  </si>
  <si>
    <t>EMEA/H/C/004648</t>
  </si>
  <si>
    <t>Analgesics, galcanezumab</t>
  </si>
  <si>
    <t>Emgality is indicated for the prophylaxis of migraine in adults who have at least 4 migraine days per month.</t>
  </si>
  <si>
    <t>https://www.ema.europa.eu/en/medicines/human/EPAR/emgality</t>
  </si>
  <si>
    <t>Pixuvri</t>
  </si>
  <si>
    <t>Lymphoma, Non-Hodgkin</t>
  </si>
  <si>
    <t>pixantrone dimaleate</t>
  </si>
  <si>
    <t>EMEA/H/C/002055</t>
  </si>
  <si>
    <t>L01DB11</t>
  </si>
  <si>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</si>
  <si>
    <t>https://www.ema.europa.eu/en/medicines/human/EPAR/pixuvri</t>
  </si>
  <si>
    <t>Vargatef</t>
  </si>
  <si>
    <t>EMEA/H/C/002569</t>
  </si>
  <si>
    <t>L01XE3</t>
  </si>
  <si>
    <t>Vargatef is indicated in combination with docetaxel for the treatment of adult patients with locally advanced, metastatic or locally recurrent non-small cell lung cancer (NSCLC) of adenocarcinoma tumour histology after first line chemotherapy.</t>
  </si>
  <si>
    <t>https://www.ema.europa.eu/en/medicines/human/EPAR/vargatef</t>
  </si>
  <si>
    <t>Ratiograstim</t>
  </si>
  <si>
    <t>EMEA/H/C/000825</t>
  </si>
  <si>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 1.0 x 109/l) in patients with advanced HIV infection, in order to reduce the risk of bacterial infections when other options to manage neutropenia are inappropriate.</t>
  </si>
  <si>
    <t>https://www.ema.europa.eu/en/medicines/human/EPAR/ratiograstim</t>
  </si>
  <si>
    <t>Zolgensma</t>
  </si>
  <si>
    <t>onasemnogene abeparvovec</t>
  </si>
  <si>
    <t>EMEA/H/C/004750</t>
  </si>
  <si>
    <t>M09AX09</t>
  </si>
  <si>
    <t>Novartis Gene Therapies EU Limited</t>
  </si>
  <si>
    <t>Zolgensma is indicated for the treatment of:patients with 5q spinal muscular atrophy (SMA) with a bi-allelic mutation in the SMN1 gene and a clinical diagnosis of SMA Type 1, orpatients with 5q SMA with a bi-allelic mutation in the SMN1 gene and up to 3 copies of the SMN2 gene.</t>
  </si>
  <si>
    <t>https://www.ema.europa.eu/en/medicines/human/EPAR/zolgensma</t>
  </si>
  <si>
    <t>Cablivi</t>
  </si>
  <si>
    <t>Purpura, Thrombotic Thrombocytopenic</t>
  </si>
  <si>
    <t>caplacizumab</t>
  </si>
  <si>
    <t>Caplacizumab</t>
  </si>
  <si>
    <t>EMEA/H/C/004426</t>
  </si>
  <si>
    <t>B01A</t>
  </si>
  <si>
    <t>Ablynx NV</t>
  </si>
  <si>
    <t>Cablivi is indicated for the treatment of adults experiencing an episode of acquired thrombotic thrombocytopenic purpura (aTTP), in conjunction with plasma exchange and immunosuppression.</t>
  </si>
  <si>
    <t>https://www.ema.europa.eu/en/medicines/human/EPAR/cablivi</t>
  </si>
  <si>
    <t>Nplate</t>
  </si>
  <si>
    <t>romiplostim</t>
  </si>
  <si>
    <t>EMEA/H/C/000942</t>
  </si>
  <si>
    <t>B02BX04</t>
  </si>
  <si>
    <t>Adults:Nplate is indicated for the treatment of primary immune thrombocytopenia  (ITP)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</si>
  <si>
    <t>https://www.ema.europa.eu/en/medicines/human/EPAR/nplate</t>
  </si>
  <si>
    <t>Renagel</t>
  </si>
  <si>
    <t>Renal Dialysis;  Hyperphosphatemia</t>
  </si>
  <si>
    <t>sevelamer</t>
  </si>
  <si>
    <t>EMEA/H/C/000254</t>
  </si>
  <si>
    <t>V03AE02</t>
  </si>
  <si>
    <t>Renagel is indicated for the control of hyperphosphataemia in adult patients receiving haemodialysis or peritoneal dialysis.Renagel should be used within the context of a multiple therapeutic approach, which could include calcium supplements, 1,25-dihydroxy vitamin D3 or one of its analogues to control the development of renal bone disease.</t>
  </si>
  <si>
    <t>https://www.ema.europa.eu/en/medicines/human/EPAR/renagel</t>
  </si>
  <si>
    <t>Suvaxyn CSF Marker</t>
  </si>
  <si>
    <t>classical swine fever vaccine (live recombinant)</t>
  </si>
  <si>
    <t>Live Recombinant E2 gene-deleted bovine viral diarrhoea virus containing classical swine fever virus E2 gene (CP7_E2alf)</t>
  </si>
  <si>
    <t>EMEA/V/C/002757</t>
  </si>
  <si>
    <t>Live viral vaccines, Immunologicals for suidae</t>
  </si>
  <si>
    <t>For active immunisation of pigs from 7 weeks of age onwards to prevent mortality and reduce infection and disease caused by classical swine fever virus (CSFV).Onset of immunity: 14 days after vaccinationDuration of immunity: at least 6 months after vaccinationFor active immunisation of breeding females to reduce transplacental infection caused by CSFV.Onset of immunity: 21 days after vaccinationDuration of immunity has not been demonstrated.</t>
  </si>
  <si>
    <t>QI09AD04</t>
  </si>
  <si>
    <t>https://www.ema.europa.eu/en/medicines/veterinary/EPAR/suvaxyn-csf-marker</t>
  </si>
  <si>
    <t>CircoMax Myco</t>
  </si>
  <si>
    <t>Inactivated Mycoplasma hyopneumoniae, strain P-5722-3, Inactivated recombinant chimeric porcine circovirus type 1 containing the porcine circovirus type 2a open reading frame 2 (ORF2) protein, Inactivated recombinant chimeric porcine circovirus type 1 containing the porcine circovirus type 2b ORF2 protein</t>
  </si>
  <si>
    <t>EMEA/V/C/005184</t>
  </si>
  <si>
    <t>Active immunisation of pigs against porcine circovirus type 2 to reduce viral load in blood and lymphoid tissues, fecal shedding and the lesions in lymphoid tissues associated with PCV2 infection. Protection was demonstrated against porcine circovirus types 2a, 2b and 2d.Active immunisation of pigs against Mycoplasma hyopneumoniae to reduce the lung lesions associated with Mycoplasma hyopneumoniae infection. Onset of immunity (both vaccination schedules): 3 weeks after (the last) vaccination. Duration of immunity (both vaccination schedules): 23 weeks after (the last) vaccination. In addition, vaccination has been shown to reduce body weight gain losses under field conditions.</t>
  </si>
  <si>
    <t>Pigs (for fattening)</t>
  </si>
  <si>
    <t>https://www.ema.europa.eu/en/medicines/veterinary/EPAR/circomax-myco</t>
  </si>
  <si>
    <t>Fareston</t>
  </si>
  <si>
    <t>toremifene</t>
  </si>
  <si>
    <t>EMEA/H/C/000091</t>
  </si>
  <si>
    <t>L02BA02</t>
  </si>
  <si>
    <t>First line hormone treatment of hormone-dependent metastatic breast cancer in postmenopausal patients.Fareston is not recommended for patients with estrogen receptor negative tumours.</t>
  </si>
  <si>
    <t>https://www.ema.europa.eu/en/medicines/human/EPAR/fareston</t>
  </si>
  <si>
    <t>Incresync</t>
  </si>
  <si>
    <t>alogliptin, pioglitazone</t>
  </si>
  <si>
    <t>EMEA/H/C/002178</t>
  </si>
  <si>
    <t>A10BD09</t>
  </si>
  <si>
    <t>Incresync is indicated as a second- or third-line treatment in adult patients aged 18 years and older with type-2 diabetes mellitus:as an adjunct to diet and exercise to improve glycaemic control in adult patients (particularly overweight patients) inadequately controlled on pioglitazone alone, and for whom metformin is inappropriate due to contraindications or intolerance;in combination with metformin (i.e. triple combination therapy) as an adjunct to diet and exercise to improve glycaemic control in adult patients (particularly overweight patients) inadequately controlled on their maximal tolerated dose of metformin and pioglitazone.In addition, Incresync can be used to replace separate tablets of alogliptin and pioglitazone in those adult patients aged 18 years and older with type-2 diabetes mellitus already being treated with this combination.After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t>
  </si>
  <si>
    <t>https://www.ema.europa.eu/en/medicines/human/EPAR/incresync</t>
  </si>
  <si>
    <t>Stivarga</t>
  </si>
  <si>
    <t>regorafenib</t>
  </si>
  <si>
    <t>EMEA/H/C/002573</t>
  </si>
  <si>
    <t>L01EX05</t>
  </si>
  <si>
    <t>Bayer Pharma AG</t>
  </si>
  <si>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</si>
  <si>
    <t>https://www.ema.europa.eu/en/medicines/human/EPAR/stivarga</t>
  </si>
  <si>
    <t>Renvela</t>
  </si>
  <si>
    <t>sevelamer carbonate</t>
  </si>
  <si>
    <t>EMEA/H/C/000993</t>
  </si>
  <si>
    <t>Renvela is indicated for the control of hyperphosphataemia in adult patients receiving haemodialysis or peritoneal dialysis.Renvela is also indicated for the control of hyperphosphataemia in adult patients with chronic kidney disease not on dialysis with serum phosphorus ≥ 1.78 mmol/l.Renvela should be used within the context of a multiple therapeutic approach, which could include calcium supplement, 1,25-dihydroxy vitamin D3 or one of its analogues to control the development of renal bone disease.</t>
  </si>
  <si>
    <t>https://www.ema.europa.eu/en/medicines/human/EPAR/renvela</t>
  </si>
  <si>
    <t>Lantus</t>
  </si>
  <si>
    <t>EMEA/H/C/000284</t>
  </si>
  <si>
    <t>Treatment of diabetes mellitus in adults, adolescents and children aged two years and above</t>
  </si>
  <si>
    <t>https://www.ema.europa.eu/en/medicines/human/EPAR/lantus</t>
  </si>
  <si>
    <t>Trevicta (previously Paliperidone Janssen)</t>
  </si>
  <si>
    <t>EMEA/H/C/004066</t>
  </si>
  <si>
    <t>Trevicta, a 3 monthly injection, is indicated for the maintenance treatment of schizophrenia in adult patients who are clinically stable on 1 monthly paliperidone palmitate injectable product.</t>
  </si>
  <si>
    <t>https://www.ema.europa.eu/en/medicines/human/EPAR/trevicta</t>
  </si>
  <si>
    <t>Riarify (previously CHF 5993 Chiesi Farmaceutici S.p.A.)</t>
  </si>
  <si>
    <t>beclometasone, formoterol</t>
  </si>
  <si>
    <t>formoterol fumarate dihydrate, glycopyrronium, Beclometasone dipropionate</t>
  </si>
  <si>
    <t>EMEA/H/C/004836</t>
  </si>
  <si>
    <t>https://www.ema.europa.eu/en/medicines/human/EPAR/riarify</t>
  </si>
  <si>
    <t>Rxulti</t>
  </si>
  <si>
    <t>brexpiprazole</t>
  </si>
  <si>
    <t>EMEA/H/C/003841</t>
  </si>
  <si>
    <t>N05AX16</t>
  </si>
  <si>
    <t>Treatment of schizophrenia.</t>
  </si>
  <si>
    <t>https://www.ema.europa.eu/en/medicines/human/EPAR/rxulti</t>
  </si>
  <si>
    <t>Lenvima</t>
  </si>
  <si>
    <t>lenvatinib</t>
  </si>
  <si>
    <t>lenvatinib mesilate</t>
  </si>
  <si>
    <t>EMEA/H/C/003727</t>
  </si>
  <si>
    <t>Lenvima is indicated as monotherapy for the treatment of adult patients with progressive, locally advanced or metastatic, differentiated (papillary/follicular/Hürthle cell) thyroid carcinoma (DTC), refractory to radioactive iodine (RAI).Lenvima is indicated as monotherapy for the treatment of adult patients with advanced or unresectable hepatocellular carcinoma (HCC) who have received no prior systemic therapy.</t>
  </si>
  <si>
    <t>https://www.ema.europa.eu/en/medicines/human/EPAR/lenvima</t>
  </si>
  <si>
    <t>Lydaxx</t>
  </si>
  <si>
    <t>EMEA/V/C/005199</t>
  </si>
  <si>
    <t>Vetoquinol</t>
  </si>
  <si>
    <t>https://www.ema.europa.eu/en/medicines/veterinary/EPAR/lydaxx</t>
  </si>
  <si>
    <t>Kisplyx</t>
  </si>
  <si>
    <t>Carcinoma, Renal Cell</t>
  </si>
  <si>
    <t>EMEA/H/C/004224</t>
  </si>
  <si>
    <t>L01XE29</t>
  </si>
  <si>
    <t>Kisplyx is indicated for the treatment of adults with advanced renal cell carcinoma (RCC):in combination with pembrolizumab, as first-line treatment (see section 5.1).in combination with everolimus, following one prior vascular endothelial growth factor (VEGF)-targeted therapy.</t>
  </si>
  <si>
    <t>https://www.ema.europa.eu/en/medicines/human/EPAR/kisplyx</t>
  </si>
  <si>
    <t>Olumiant</t>
  </si>
  <si>
    <t>baricitinib</t>
  </si>
  <si>
    <t>EMEA/H/C/004085</t>
  </si>
  <si>
    <t>L04AA37</t>
  </si>
  <si>
    <t>Rheumatoid ArthritisOlumiant is indicated for the treatment of moderate to severe active rheumatoid arthritis in adult patients who have responded inadequately to, or who are intolerant to one or more disease modifying anti rheumatic drugs. Olumiant may be used as monotherapy or in combination with methotrexate.Atopic DermatitisOlumiant is indicated for the treatment of moderate to severe atopic dermatitis in adult patients who are candidates for systemic therapy.</t>
  </si>
  <si>
    <t>https://www.ema.europa.eu/en/medicines/human/EPAR/olumiant</t>
  </si>
  <si>
    <t>Retacrit</t>
  </si>
  <si>
    <t>Anemia;  Blood Transfusion, Autologous;  Kidney Failure, Chronic;  Cancer</t>
  </si>
  <si>
    <t>epoetin zeta</t>
  </si>
  <si>
    <t>EMEA/H/C/000872</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</si>
  <si>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</si>
  <si>
    <t>https://www.ema.europa.eu/en/medicines/human/EPAR/retacrit</t>
  </si>
  <si>
    <t>Isentress</t>
  </si>
  <si>
    <t>raltegravir</t>
  </si>
  <si>
    <t>Raltegravir</t>
  </si>
  <si>
    <t>EMEA/H/C/000860</t>
  </si>
  <si>
    <t>J05AJ01</t>
  </si>
  <si>
    <t>Isentress is indicated in combination with other anti-retroviral medicinal products for the treatment of human immunodeficiency virus (HIV 1) infection.</t>
  </si>
  <si>
    <t>https://www.ema.europa.eu/en/medicines/human/EPAR/isentress</t>
  </si>
  <si>
    <t>Pergoveris</t>
  </si>
  <si>
    <t>Infertility, Female</t>
  </si>
  <si>
    <t>follitropin alfa, lutropin alfa</t>
  </si>
  <si>
    <t>EMEA/H/C/000714</t>
  </si>
  <si>
    <t>G03GA30</t>
  </si>
  <si>
    <t>Pergoveris is indicated for the stimulation of follicular development in women with severe luteinising-hormone (LH) and follicle-stimulating-hormone deficiency.In clinical trials, these patients were defined by an endogenous serum LH level &lt; 1.2 IU/l.</t>
  </si>
  <si>
    <t>https://www.ema.europa.eu/en/medicines/human/EPAR/pergoveris</t>
  </si>
  <si>
    <t>Izba</t>
  </si>
  <si>
    <t>EMEA/H/C/002738</t>
  </si>
  <si>
    <t>Ophthalmologicals, Antiglaucoma preparations and miotics</t>
  </si>
  <si>
    <t>Decrease of elevated intraocular pressure in adult patients with ocular hypertension or open-angle glaucoma (see section 5.1). Decrease of elevated intraocular pressure in paediatric patients aged 3 years to &lt; 18 years with ocular hypertension or paediatric glaucoma.</t>
  </si>
  <si>
    <t>https://www.ema.europa.eu/en/medicines/human/EPAR/izba</t>
  </si>
  <si>
    <t>Trogarzo</t>
  </si>
  <si>
    <t>ibalizumab</t>
  </si>
  <si>
    <t>Ibalizumab</t>
  </si>
  <si>
    <t>EMEA/H/C/004961</t>
  </si>
  <si>
    <t>Theratechnologies Europe Limited</t>
  </si>
  <si>
    <t>Trogarzo, in combination with other antiretroviral(s), is indicated for the treatment of adults infected with multidrug resistant HIV-1 infection for whom it is otherwise not possible to construct a suppressive antiviral regimen.</t>
  </si>
  <si>
    <t>https://www.ema.europa.eu/en/medicines/human/EPAR/trogarzo</t>
  </si>
  <si>
    <t>Pemetrexed Lilly</t>
  </si>
  <si>
    <t>EMEA/H/C/004114</t>
  </si>
  <si>
    <t>Malignant pleural mesotheliomaPemetrexed Lilly in combination with cisplatin is indicated for the treatment of chemotherapy naïve patients with unresectable malignant pleural mesothelioma.Non-small cell lung cancerPemetrexed Lilly in combination with cisplatin is indicated for the first line treatment of patients with locally advanced or metastatic non-small cell lung cancer other than predominantly squamous cell histology.Pemetrexed Lilly is indicated as monotherapy for the maintenance treatment of locally advanced or metastatic non-small cell lung cancer other than predominantly squamous cell histology in patients whose disease has not progressed immediately following platinum-based chemotherapy.Pemetrexed Lilly is indicated as monotherapy for the second line treatment of patients with locally advanced or metastatic non small cell lung cancer other than predominantly squamous cell histology.</t>
  </si>
  <si>
    <t>https://www.ema.europa.eu/en/medicines/human/EPAR/pemetrexed-lilly</t>
  </si>
  <si>
    <t>Biktarvy</t>
  </si>
  <si>
    <t>bictegravir, emtricitabine, tenofovir alafenamide</t>
  </si>
  <si>
    <t>bictegravir, emtricitabine, tenofovir alafenamide, fumarate</t>
  </si>
  <si>
    <t>EMEA/H/C/004449</t>
  </si>
  <si>
    <t>Biktarvy is indicated for the treatment of adults infected with human immunodeficiency virus 1 (HIV 1) without present or past evidence of viral resistance to the integrase inhibitor class, emtricitabine or tenofovir.</t>
  </si>
  <si>
    <t>https://www.ema.europa.eu/en/medicines/human/EPAR/biktarvy</t>
  </si>
  <si>
    <t>Steglujan</t>
  </si>
  <si>
    <t>ertugliflozin, sitagliptin</t>
  </si>
  <si>
    <t>ertugliflozin l-pyroglutamic acid, sitagliptin phosphate monohydrate</t>
  </si>
  <si>
    <t>EMEA/H/C/004313</t>
  </si>
  <si>
    <t>A10BD24</t>
  </si>
  <si>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</si>
  <si>
    <t>https://www.ema.europa.eu/en/medicines/human/EPAR/steglujan</t>
  </si>
  <si>
    <t>Equidacent</t>
  </si>
  <si>
    <t>Colorectal Neoplasms;  Breast Neoplasms;  Ovarian Neoplasms;  Carcinoma, Non-Small-Cell Lung;  Carcinoma, Renal Cell</t>
  </si>
  <si>
    <t>EMEA/H/C/005181</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</si>
  <si>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 please refer to section 5.1.Bevacizumab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Equidacent in combination with capecitabine. For further information as to HER2 status, please refer to section 5.1.Bevacizumab,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IIIB, IIIC and IV) epithelial ovarian, fallopian tube, or primary peritoneal cancer (see section 5.1).Bevacizumab,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</si>
  <si>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https://www.ema.europa.eu/en/medicines/human/EPAR/equidacent</t>
  </si>
  <si>
    <t>GHRYVELIN (previously Macimorelin Aeterna Zentaris)</t>
  </si>
  <si>
    <t>Diagnostic Techniques, Endocrine</t>
  </si>
  <si>
    <t>macimorelin</t>
  </si>
  <si>
    <t>macimorelin acetate</t>
  </si>
  <si>
    <t>EMEA/H/C/004660</t>
  </si>
  <si>
    <t>V04CD06</t>
  </si>
  <si>
    <t>Consilient Health Limited</t>
  </si>
  <si>
    <t>This medicinal product is for diagnostic use only. GHRYVELIN is indicated for the diagnosis of growth hormone deficiency (GHD) in adults.</t>
  </si>
  <si>
    <t>https://www.ema.europa.eu/en/medicines/human/EPAR/ghryvelin-previously-macimorelin-aeterna-zentaris</t>
  </si>
  <si>
    <t>Invirase</t>
  </si>
  <si>
    <t>saquinavir</t>
  </si>
  <si>
    <t>EMEA/H/C/000113</t>
  </si>
  <si>
    <t>J05AE01</t>
  </si>
  <si>
    <t>Invirase is indicated for the treatment of HIV-1-infected adult patients. Invirase should only be given in combination with ritonavir and other antiretroviral medicinal products.</t>
  </si>
  <si>
    <t>https://www.ema.europa.eu/en/medicines/human/EPAR/invirase</t>
  </si>
  <si>
    <t>Valdoxan</t>
  </si>
  <si>
    <t>Depressive Disorder, Major</t>
  </si>
  <si>
    <t>Agomelatine</t>
  </si>
  <si>
    <t>EMEA/H/C/000915</t>
  </si>
  <si>
    <t>N06AX22</t>
  </si>
  <si>
    <t>Treatment of major depressive episodes in adults.</t>
  </si>
  <si>
    <t>https://www.ema.europa.eu/en/medicines/human/EPAR/valdoxan</t>
  </si>
  <si>
    <t>Synflorix</t>
  </si>
  <si>
    <t>Pneumococcal Infections;  Immunization</t>
  </si>
  <si>
    <t>Pneumococcal polysaccharide serotype 23F, Pneumococcal polysaccharide serotype 4, Pneumococcal polysaccharide serotype 5, Pneumococcal polysaccharide serotype 6B, Pneumococcal polysaccharide serotype 7F, Pneumococcal polysaccharide serotype 9V, Pneumococcal polysaccharide serotype 1, Pneumococcal polysaccharide serotype 14, Pneumococcal polysaccharide serotype 18C, Pneumococcal polysaccharide serotype 19F</t>
  </si>
  <si>
    <t>EMEA/H/C/000973</t>
  </si>
  <si>
    <t>J07AL52</t>
  </si>
  <si>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</si>
  <si>
    <t>https://www.ema.europa.eu/en/medicines/human/EPAR/synflorix</t>
  </si>
  <si>
    <t>Pioglitazone Teva</t>
  </si>
  <si>
    <t>EMEA/H/C/002297</t>
  </si>
  <si>
    <t>Alimentary tract and metabolism</t>
  </si>
  <si>
    <t>Pioglitazone is indicated in the treatment of type 2 diabetes mellitus:as monotherapy- in adult patients (particularly overweight patients) inadequately controlled by diet and exercise for whom metformin is inappropriate because of contraindications or intoleranceas dual oral therapy in combination with- metformin, in adult patients (particularly overweight patients) with insufficient glycaemic control despite maximal tolerated dose of monotherapy with metformin- a sulphonylurea, only in adult patients who show intolerance to metformin or for whom metformin is contraindicated, with insufficient glycaemic control despite maximal tolerated dose of monotherapy with a sulphonylureaas triple oral therapy in combination with- 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</si>
  <si>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https://www.ema.europa.eu/en/medicines/human/EPAR/pioglitazone-teva</t>
  </si>
  <si>
    <t>Levitra</t>
  </si>
  <si>
    <t>EMEA/H/C/000475</t>
  </si>
  <si>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</si>
  <si>
    <t>https://www.ema.europa.eu/en/medicines/human/EPAR/levitra</t>
  </si>
  <si>
    <t>Phelinun</t>
  </si>
  <si>
    <t>Multiple Myeloma;  Hodgkin Disease;  Lymphoma, Non-Hodgkin;  Precursor Cell Lymphoblastic Leukemia-Lymphoma;  Leukemia, Myeloid, Acute;  Neuroblastoma;  Ovarian Neoplasms;  Hematopoietic Stem Cell Transplantation</t>
  </si>
  <si>
    <t>melphalan</t>
  </si>
  <si>
    <t>melphalan hydrochloride</t>
  </si>
  <si>
    <t>EMEA/H/C/005173</t>
  </si>
  <si>
    <t>L01AA03</t>
  </si>
  <si>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</si>
  <si>
    <t>https://www.ema.europa.eu/en/medicines/human/EPAR/phelinun</t>
  </si>
  <si>
    <t>Nivestim</t>
  </si>
  <si>
    <t>EMEA/H/C/001142</t>
  </si>
  <si>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≤0.5 x 109/l and a history of severe or recurrent infections, long-term administration of filgrastim is indicated to increase neutrophil counts and to reduce the incidence and duration of infection-related events.Filgrastim is indicated for the treatment of persistent neutropenia (ANC ≤1.0 x 109/l) in patients with advanced HIV infection, in order to reduce the risk of bacterial infections when other options to manage neutropenia are inappropriate.</t>
  </si>
  <si>
    <t>https://www.ema.europa.eu/en/medicines/human/EPAR/nivestim</t>
  </si>
  <si>
    <t>NeoRecormon</t>
  </si>
  <si>
    <t>Kidney Failure, Chronic;  Anemia;  Cancer;  Blood Transfusion, Autologous</t>
  </si>
  <si>
    <t>epoetin beta</t>
  </si>
  <si>
    <t>EMEA/H/C/000116</t>
  </si>
  <si>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</si>
  <si>
    <t>https://www.ema.europa.eu/en/medicines/human/EPAR/neorecormon</t>
  </si>
  <si>
    <t>Zelboraf</t>
  </si>
  <si>
    <t>vemurafenib</t>
  </si>
  <si>
    <t>EMEA/H/C/002409</t>
  </si>
  <si>
    <t>L01EC01</t>
  </si>
  <si>
    <t>Vemurafenib is indicated in monotherapy for the treatment of adult patients with BRAF-V600-mutation-positive unresectable or metastatic melanoma.</t>
  </si>
  <si>
    <t>https://www.ema.europa.eu/en/medicines/human/EPAR/zelboraf</t>
  </si>
  <si>
    <t>Hycamtin</t>
  </si>
  <si>
    <t>Ovarian Neoplasms;  Uterine Cervical Neoplasms;  Small Cell Lung Carcinoma</t>
  </si>
  <si>
    <t>EMEA/H/C/000123</t>
  </si>
  <si>
    <t>L01CE01</t>
  </si>
  <si>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</si>
  <si>
    <t>https://www.ema.europa.eu/en/medicines/human/EPAR/hycamtin</t>
  </si>
  <si>
    <t>Starlix</t>
  </si>
  <si>
    <t>nateglinide</t>
  </si>
  <si>
    <t>EMEA/H/C/000335</t>
  </si>
  <si>
    <t>A10BX03</t>
  </si>
  <si>
    <t>Nateglinide is indicated for combination therapy with metformin in type-2 diabetic patients inadequately controlled despite a maximally tolerated dose of metformin alone.</t>
  </si>
  <si>
    <t>https://www.ema.europa.eu/en/medicines/human/EPAR/starlix</t>
  </si>
  <si>
    <t>Libmeldy</t>
  </si>
  <si>
    <t>Leukodystrophy, Metachromatic</t>
  </si>
  <si>
    <t>Autologous CD34+ cells encoding ARSA gene</t>
  </si>
  <si>
    <t>atidarsagene autotemcel</t>
  </si>
  <si>
    <t>EMEA/H/C/005321</t>
  </si>
  <si>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have the ability to walk independently and before the onset of cognitive decline.</t>
  </si>
  <si>
    <t>https://www.ema.europa.eu/en/medicines/human/EPAR/libmeldy</t>
  </si>
  <si>
    <t>Ivozall</t>
  </si>
  <si>
    <t>clofarabine</t>
  </si>
  <si>
    <t>EMEA/H/C/005039</t>
  </si>
  <si>
    <t>L01BB06</t>
  </si>
  <si>
    <t>ORPHELIA Pharma SAS</t>
  </si>
  <si>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</si>
  <si>
    <t>https://www.ema.europa.eu/en/medicines/human/EPAR/ivozall</t>
  </si>
  <si>
    <t>Aldurazyme</t>
  </si>
  <si>
    <t>Mucopolysaccharidosis I</t>
  </si>
  <si>
    <t>laronidase</t>
  </si>
  <si>
    <t>EMEA/H/C/000477</t>
  </si>
  <si>
    <t>A16AB05</t>
  </si>
  <si>
    <t>Aldurazyme is indicated for long-term enzyme replacement therapy in patients with a confirmed diagnosis of mucopolysaccharidosis I (MPS I; alpha-L-iduronidase deficiency) to treat the nonneurological manifestations of the disease.</t>
  </si>
  <si>
    <t>https://www.ema.europa.eu/en/medicines/human/EPAR/aldurazyme</t>
  </si>
  <si>
    <t>Vipidia</t>
  </si>
  <si>
    <t>alogliptin benzoate</t>
  </si>
  <si>
    <t>alogliptin</t>
  </si>
  <si>
    <t>EMEA/H/C/002182</t>
  </si>
  <si>
    <t>A10BH04</t>
  </si>
  <si>
    <t>Drugs used in diabetes, , Dipeptidyl peptidase 4 (DPP-4) inhibitors</t>
  </si>
  <si>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</si>
  <si>
    <t>https://www.ema.europa.eu/en/medicines/human/EPAR/vipidia</t>
  </si>
  <si>
    <t>Fuzeon</t>
  </si>
  <si>
    <t>enfuvirtide</t>
  </si>
  <si>
    <t>EMEA/H/C/000514</t>
  </si>
  <si>
    <t>J05AX07</t>
  </si>
  <si>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</si>
  <si>
    <t>https://www.ema.europa.eu/en/medicines/human/EPAR/fuzeon</t>
  </si>
  <si>
    <t>Thyrogen</t>
  </si>
  <si>
    <t>thyrotropin alfa</t>
  </si>
  <si>
    <t>EMEA/H/C/000220</t>
  </si>
  <si>
    <t>H01AB01</t>
  </si>
  <si>
    <t>Anterior pituitary lobe hormones and analogues, Pituitary and hypothalamic hormones and analogues</t>
  </si>
  <si>
    <t>Thyrogen is indicated for use with serum thyroglobulin (Tg) testing with or without radioiodine imaging for the detection of thyroid remnants and well-differentiated thyroid cancer in post-thyroidectomy patients maintained on hormone-suppression therapy (THST).Low-risk patients with well-differentiated thyroid carcinoma who have undetectable serum Tg levels on THST and no recombinant human (rh) TSH-stimulated increase of Tg levels may be followed-up by assaying rh TSH-stimulated Tg levels.Thyrogen is indicated for pre-therapeutic stimulation in combination with 100 mCi (3.7 GBq) radioiodine for ablation of thyroid tissue remnants in patients who have undergone a near-total or total thyroidectomy for well-differentiated thyroid cancer and who do not have evidence of distant metastatic thyroid cancer.</t>
  </si>
  <si>
    <t>https://www.ema.europa.eu/en/medicines/human/EPAR/thyrogen</t>
  </si>
  <si>
    <t>Supemtek</t>
  </si>
  <si>
    <t>Quadrivalent influenza vaccine (recombinant, prepared in cell culture)</t>
  </si>
  <si>
    <t>Influenza A virus subtype H1N1 haemagglutinin, recombinant, Influenza A virus subtype H3N2 haemagglutinin, recombinant, Influenza B virus Victoria lineage haemagglutinin, recombinant, Influenza B virus Yamagata lineage haemagglutinin, recombinant</t>
  </si>
  <si>
    <t>EMEA/H/C/005159</t>
  </si>
  <si>
    <t>Supemtek is indicated for active immunization for the prevention of influenza disease in adults.Supemtek should be used in accordance with official recommendations.</t>
  </si>
  <si>
    <t>https://www.ema.europa.eu/en/medicines/human/EPAR/supemtek</t>
  </si>
  <si>
    <t>Thymanax</t>
  </si>
  <si>
    <t>EMEA/H/C/000916</t>
  </si>
  <si>
    <t>Servier (Ireland) Industries Ltd</t>
  </si>
  <si>
    <t>https://www.ema.europa.eu/en/medicines/human/EPAR/thymanax</t>
  </si>
  <si>
    <t>Spedra</t>
  </si>
  <si>
    <t>avanafil</t>
  </si>
  <si>
    <t>EMEA/H/C/002581</t>
  </si>
  <si>
    <t>G04BE10</t>
  </si>
  <si>
    <t>Drugs used in erectile dysfunction</t>
  </si>
  <si>
    <t>Treatment of erectile dysfunction in adult men.In order for Spedra to be effective, sexual stimulation is required.</t>
  </si>
  <si>
    <t>https://www.ema.europa.eu/en/medicines/human/EPAR/spedra</t>
  </si>
  <si>
    <t>Arixtra</t>
  </si>
  <si>
    <t>Venous Thrombosis;  Pulmonary Embolism;  Myocardial Infarction;  Angina, Unstable</t>
  </si>
  <si>
    <t>fondaparinux sodium</t>
  </si>
  <si>
    <t>EMEA/H/C/000403</t>
  </si>
  <si>
    <t>B01AX05</t>
  </si>
  <si>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</si>
  <si>
    <t>https://www.ema.europa.eu/en/medicines/human/EPAR/arixtra</t>
  </si>
  <si>
    <t>Olanzapine Mylan</t>
  </si>
  <si>
    <t>EMEA/H/C/000961</t>
  </si>
  <si>
    <t>https://www.ema.europa.eu/en/medicines/human/EPAR/olanzapine-mylan</t>
  </si>
  <si>
    <t>Zonisamide Mylan</t>
  </si>
  <si>
    <t>EMEA/H/C/004127</t>
  </si>
  <si>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</si>
  <si>
    <t>https://www.ema.europa.eu/en/medicines/human/EPAR/zonisamide-mylan</t>
  </si>
  <si>
    <t>Sevelamer carbonate Winthrop (previously Sevelamer carbonate Zentiva)</t>
  </si>
  <si>
    <t>EMEA/H/C/003971</t>
  </si>
  <si>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</si>
  <si>
    <t>https://www.ema.europa.eu/en/medicines/human/EPAR/sevelamer-carbonate-winthrop</t>
  </si>
  <si>
    <t>Pramipexole Teva</t>
  </si>
  <si>
    <t>EMEA/H/C/000940</t>
  </si>
  <si>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 mg of base (0.75 mg of salt) (see section 4.2).</t>
  </si>
  <si>
    <t>https://www.ema.europa.eu/en/medicines/human/EPAR/pramipexole-teva</t>
  </si>
  <si>
    <t>Coliprotec F4</t>
  </si>
  <si>
    <t>Escherichia coli, type 08, strain K87 (live)</t>
  </si>
  <si>
    <t>live non-pathogenic Escherichia coli O8:K87</t>
  </si>
  <si>
    <t>EMEA/V/C/003797</t>
  </si>
  <si>
    <t>Immunologicals for suidae, Live bacterial vaccines, Pig</t>
  </si>
  <si>
    <t>For active immunisation of pigs against enterotoxigenic F4-positive Escherichia coli in order to:reduce the incidence of moderate to severe post-weaning Escherichia coli diarrhoea (PWD) in pigs;reduce the colonisation of the ileum and faecal shedding of enterotoxigenic F4-positive Escherichia coli from infected pigs.</t>
  </si>
  <si>
    <t>QI09AE03</t>
  </si>
  <si>
    <t>https://www.ema.europa.eu/en/medicines/veterinary/EPAR/coliprotec-f4</t>
  </si>
  <si>
    <t>Sirturo</t>
  </si>
  <si>
    <t>bedaquiline</t>
  </si>
  <si>
    <t>bedaquiline fumarate</t>
  </si>
  <si>
    <t>EMEA/H/C/002614</t>
  </si>
  <si>
    <t>J04AK05</t>
  </si>
  <si>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 Consideration should be given to official guidance on the appropriate use of antibacterial agents.</t>
  </si>
  <si>
    <t>https://www.ema.europa.eu/en/medicines/human/EPAR/sirturo</t>
  </si>
  <si>
    <t>Rilutek</t>
  </si>
  <si>
    <t>Amyotrophic Lateral Sclerosis</t>
  </si>
  <si>
    <t>riluzole</t>
  </si>
  <si>
    <t>Riluzole</t>
  </si>
  <si>
    <t>EMEA/H/C/000109</t>
  </si>
  <si>
    <t>N07XX02</t>
  </si>
  <si>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</si>
  <si>
    <t>https://www.ema.europa.eu/en/medicines/human/EPAR/rilutek</t>
  </si>
  <si>
    <t xml:space="preserve">Abiraterone Krka </t>
  </si>
  <si>
    <t>EMEA/H/C/005649</t>
  </si>
  <si>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</si>
  <si>
    <t>https://www.ema.europa.eu/en/medicines/human/EPAR/abiraterone-krka</t>
  </si>
  <si>
    <t>Clopidogrel TAD</t>
  </si>
  <si>
    <t>EMEA/H/C/001136</t>
  </si>
  <si>
    <t>B01AC06</t>
  </si>
  <si>
    <t>Tad Pharma GmbH</t>
  </si>
  <si>
    <t>https://www.ema.europa.eu/en/medicines/human/EPAR/clopidogrel-tad</t>
  </si>
  <si>
    <t>Evenity</t>
  </si>
  <si>
    <t>romosozumab</t>
  </si>
  <si>
    <t>Romosozumab</t>
  </si>
  <si>
    <t>EMEA/H/C/004465</t>
  </si>
  <si>
    <t>Evenity is indicated in treatment of severe osteoporosis in postmenopausal women at high risk of fracture.</t>
  </si>
  <si>
    <t>https://www.ema.europa.eu/en/medicines/human/EPAR/evenity</t>
  </si>
  <si>
    <t>Cotellic</t>
  </si>
  <si>
    <t>cobimetinib</t>
  </si>
  <si>
    <t>cobimetinib hemifumarate</t>
  </si>
  <si>
    <t>EMEA/H/C/003960</t>
  </si>
  <si>
    <t>L01XE38</t>
  </si>
  <si>
    <t>Cotellic is indicated for use in combination with vemurafenib for the treatment of adult patients with unresectable or metastatic melanoma with a BRAF V600 mutation.</t>
  </si>
  <si>
    <t>https://www.ema.europa.eu/en/medicines/human/EPAR/cotellic</t>
  </si>
  <si>
    <t>Fasturtec</t>
  </si>
  <si>
    <t>Hyperuricemia</t>
  </si>
  <si>
    <t>rasburicase</t>
  </si>
  <si>
    <t>EMEA/H/C/000331</t>
  </si>
  <si>
    <t>V03AF07</t>
  </si>
  <si>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</si>
  <si>
    <t>https://www.ema.europa.eu/en/medicines/human/EPAR/fasturtec</t>
  </si>
  <si>
    <t>Zaltrap</t>
  </si>
  <si>
    <t>EMEA/H/C/002532</t>
  </si>
  <si>
    <t>L01XX44</t>
  </si>
  <si>
    <t>Treatment of metastatic colorectal cancer (MCRC).</t>
  </si>
  <si>
    <t>https://www.ema.europa.eu/en/medicines/human/EPAR/zaltrap</t>
  </si>
  <si>
    <t>Kigabeq</t>
  </si>
  <si>
    <t>Spasms, Infantile;  Epilepsies, Partial</t>
  </si>
  <si>
    <t>vigabatrin</t>
  </si>
  <si>
    <t>EMEA/H/C/004534</t>
  </si>
  <si>
    <t>N03AG04</t>
  </si>
  <si>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</si>
  <si>
    <t>https://www.ema.europa.eu/en/medicines/human/EPAR/kigabeq</t>
  </si>
  <si>
    <t>Sugammadex Mylan</t>
  </si>
  <si>
    <t>sugammadex sodium</t>
  </si>
  <si>
    <t>EMEA/H/C/005403</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</si>
  <si>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</si>
  <si>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https://www.ema.europa.eu/en/medicines/human/EPAR/sugammadex-mylan</t>
  </si>
  <si>
    <t>Coliprotec F4/F18</t>
  </si>
  <si>
    <t>porcine post-weaning diarrhoea vaccine (live)</t>
  </si>
  <si>
    <t>Live non-pathogenic Escherichia coli O141:K94 (F18ac) and O8:K87 (F4ac)</t>
  </si>
  <si>
    <t>EMEA/V/C/004225</t>
  </si>
  <si>
    <t>Immunologicals for suidae, Live bacterial vaccines</t>
  </si>
  <si>
    <t>For active immunisation of pigs from 18 days of age against enterotoxigenic F4-positive and F18-positive Escherichia coli in order to reduce the incidence of moderate to severe post-weaning E. coli diarrhoea (PWD) in infected pigs and to reduce the faecal shedding of enterotoxigenic F4-positive and F18-positive E. coli from infected pigs.</t>
  </si>
  <si>
    <t>https://www.ema.europa.eu/en/medicines/veterinary/EPAR/coliprotec-f4-f18</t>
  </si>
  <si>
    <t>Vantavo (previously Alendronate sodium and colecalciferol, MSD)</t>
  </si>
  <si>
    <t>alendronic acid, colecalciferol</t>
  </si>
  <si>
    <t>EMEA/H/C/001180</t>
  </si>
  <si>
    <t>M05BB03</t>
  </si>
  <si>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</si>
  <si>
    <t>https://www.ema.europa.eu/en/medicines/human/EPAR/vantavo</t>
  </si>
  <si>
    <t>Puregon</t>
  </si>
  <si>
    <t>Infertility;  Hypogonadism</t>
  </si>
  <si>
    <t>follitropin beta</t>
  </si>
  <si>
    <t>EMEA/H/C/000086</t>
  </si>
  <si>
    <t>G03GA06</t>
  </si>
  <si>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</si>
  <si>
    <t>https://www.ema.europa.eu/en/medicines/human/EPAR/puregon</t>
  </si>
  <si>
    <t>Zoledronic acid Mylan</t>
  </si>
  <si>
    <t>EMEA/H/C/002482</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</si>
  <si>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</si>
  <si>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https://www.ema.europa.eu/en/medicines/human/EPAR/zoledronic-acid-mylan</t>
  </si>
  <si>
    <t>Cinqaero</t>
  </si>
  <si>
    <t>reslizumab</t>
  </si>
  <si>
    <t>Reslizumab</t>
  </si>
  <si>
    <t>EMEA/H/C/003912</t>
  </si>
  <si>
    <t>R03DX08</t>
  </si>
  <si>
    <t xml:space="preserve">Other systemic drugs for obstructive airway diseases, </t>
  </si>
  <si>
    <t>Cinqaero is indicated as add-on therapy in adult patients with severe eosinophilic asthma inadequately controlled despite high dose inhaled corticosteroids plus another medicinal product for maintenance treatment.</t>
  </si>
  <si>
    <t>https://www.ema.europa.eu/en/medicines/human/EPAR/cinqaero</t>
  </si>
  <si>
    <t>Stocrin</t>
  </si>
  <si>
    <t>EMEA/H/C/000250</t>
  </si>
  <si>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</si>
  <si>
    <t>https://www.ema.europa.eu/en/medicines/human/EPAR/stocrin</t>
  </si>
  <si>
    <t>Rheumocam</t>
  </si>
  <si>
    <t>EMEA/V/C/000121</t>
  </si>
  <si>
    <t>Chanelle Pharmaceuticals Manufacturing Limited</t>
  </si>
  <si>
    <t>Oxicams, Anti-inflammatory and anti-rheumatic products, non-steroids</t>
  </si>
  <si>
    <t>DogsAlleviation of inflammation and pain in both acute and chronic musculo-skeletal disorders in dogs. To reduce post-operative pain and inflammation following orthopaedic and soft tissue surgery.CatsReduction of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 For the relief of post operative pain associated with minor soft tissue such as castration.HorsesAlleviation of inflammation and relief of pain in both acute and chronic musculo-skeletal disorders in horses..For the relief of pain associated with equine colic.</t>
  </si>
  <si>
    <t>Dogs; Horses; Cats; Cattle; Pigs</t>
  </si>
  <si>
    <t>https://www.ema.europa.eu/en/medicines/veterinary/EPAR/rheumocam</t>
  </si>
  <si>
    <t>Emdocam</t>
  </si>
  <si>
    <t>EMEA/V/C/002283</t>
  </si>
  <si>
    <t>Emdoka bvba</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</si>
  <si>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(mastitits-metritis-agalactia syndrome) with appropriate antibiotic therapy.HorsesFor use in the alleviation of inflammation and relief of pain in both acute and chronic musculoskeletal disorders. For the relief of pain associated with equine colic.Dogs: Alleviation of inflammation and pain in both acute and chronic musculo-skeletal disorders. Reduction of post-operative pain and inflammation following orthopaedic and soft tissue surgery.Cats:Reduction of post-operative pain after ovariohysterectomy and minor soft tissue surgery.</t>
  </si>
  <si>
    <t>Horses; Pigs; Cattle</t>
  </si>
  <si>
    <t>https://www.ema.europa.eu/en/medicines/veterinary/EPAR/emdocam</t>
  </si>
  <si>
    <t>Xyrem</t>
  </si>
  <si>
    <t>Cataplexy;  Narcolepsy</t>
  </si>
  <si>
    <t>sodium oxybate</t>
  </si>
  <si>
    <t>EMEA/H/C/000593</t>
  </si>
  <si>
    <t>N07XX04</t>
  </si>
  <si>
    <t>UCB Pharma Ltd</t>
  </si>
  <si>
    <t>Treatment of narcolepsy with cataplexy in adult patients.</t>
  </si>
  <si>
    <t>https://www.ema.europa.eu/en/medicines/human/EPAR/xyrem</t>
  </si>
  <si>
    <t>Silodosin Recordati</t>
  </si>
  <si>
    <t>EMEA/H/C/004964</t>
  </si>
  <si>
    <t>Urologicals, Alpha-adrenoreceptor antagonists</t>
  </si>
  <si>
    <t>Treatment of the signs and symptoms of benign prostatic hyperplasia (BPH) in adult men.</t>
  </si>
  <si>
    <t>https://www.ema.europa.eu/en/medicines/human/EPAR/silodosin-recordati</t>
  </si>
  <si>
    <t>Tadalafil Lilly</t>
  </si>
  <si>
    <t>EMEA/H/C/004666</t>
  </si>
  <si>
    <t>Treatment of erectile dysfunction in adult males.In order for tadalafil to be effective, sexual stimulation is required.Tadalafil Lilly is not indicated for use by women.Treatment of the signs and symptoms of benign prostatic hyperplasia in adult males.</t>
  </si>
  <si>
    <t>https://www.ema.europa.eu/en/medicines/human/EPAR/tadalafil-lilly</t>
  </si>
  <si>
    <t>Azopt</t>
  </si>
  <si>
    <t>brinzolamide</t>
  </si>
  <si>
    <t>EMEA/H/C/000267</t>
  </si>
  <si>
    <t>S01EC04</t>
  </si>
  <si>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</si>
  <si>
    <t>https://www.ema.europa.eu/en/medicines/human/EPAR/azopt</t>
  </si>
  <si>
    <t>Azarga</t>
  </si>
  <si>
    <t>brinzolamide, timolol</t>
  </si>
  <si>
    <t>brinzolamide, timolol maleate</t>
  </si>
  <si>
    <t>EMEA/H/C/000960</t>
  </si>
  <si>
    <t>S01ED51</t>
  </si>
  <si>
    <t>Decrease of intraocular pressure (IOP) in adult patients with open angle glaucoma or ocular hypertension for whom monotherapy provides insufficient IOP reduction.</t>
  </si>
  <si>
    <t>https://www.ema.europa.eu/en/medicines/human/EPAR/azarga</t>
  </si>
  <si>
    <t>Nevanac</t>
  </si>
  <si>
    <t>Pain, Postoperative;  Ophthalmologic Surgical Procedures</t>
  </si>
  <si>
    <t>nepafenac</t>
  </si>
  <si>
    <t>EMEA/H/C/000818</t>
  </si>
  <si>
    <t>S01BC10</t>
  </si>
  <si>
    <t>Nevanac is indicated for:prevention and treatment of postoperative pain and inflammation associated with cataract surgery;reduction in the risk of postoperative macular oedema associated with cataract surgery in diabetic patients.</t>
  </si>
  <si>
    <t>https://www.ema.europa.eu/en/medicines/human/EPAR/nevanac</t>
  </si>
  <si>
    <t>Ontruzant</t>
  </si>
  <si>
    <t>EMEA/H/C/004323</t>
  </si>
  <si>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</si>
  <si>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https://www.ema.europa.eu/en/medicines/human/EPAR/ontruzant</t>
  </si>
  <si>
    <t>HyQvia</t>
  </si>
  <si>
    <t>EMEA/H/C/002491</t>
  </si>
  <si>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contra‑indicated.Hypogammaglobulinaemia and recurrent bacterial infections in multiple myeloma (MM) patients.Hypogammaglobulinaemia in patients pre‑ and post‑allogeneic hematopoietic stem cell transplantation (HSCT).</t>
  </si>
  <si>
    <t>https://www.ema.europa.eu/en/medicines/human/EPAR/hyqvia</t>
  </si>
  <si>
    <t>Cepedex</t>
  </si>
  <si>
    <t>EMEA/V/C/004376</t>
  </si>
  <si>
    <t>CP-Pharma Handelsgesellschaft mbH</t>
  </si>
  <si>
    <t>Non-invasive, mildly to moderately painful, procedures and examinations which require restraint, sedation and analgesia in dogs and cats.Deep sedation and analgesia in dogs in concomitant use with butorphanol for medical and minor surgical procedures.Premedication in dogs and cats before induction and maintenance of general anaesthesia.</t>
  </si>
  <si>
    <t>Cats; Dogs</t>
  </si>
  <si>
    <t>https://www.ema.europa.eu/en/medicines/veterinary/EPAR/cepedex</t>
  </si>
  <si>
    <t>Rasagiline Mylan</t>
  </si>
  <si>
    <t>rasagiline tartrate</t>
  </si>
  <si>
    <t>EMEA/H/C/004064</t>
  </si>
  <si>
    <t>Rasagiline Mylan is indicated for the treatment of idiopathic Parkinson’s disease (PD) as monotherapy (without levodopa) or as adjunct therapy (with levodopa) in patients with end of dose fluctuations.</t>
  </si>
  <si>
    <t>https://www.ema.europa.eu/en/medicines/human/EPAR/rasagiline-mylan</t>
  </si>
  <si>
    <t>Luxturna</t>
  </si>
  <si>
    <t>Leber Congenital Amaurosis;  Retinitis Pigmentosa</t>
  </si>
  <si>
    <t>voretigene neparvovec</t>
  </si>
  <si>
    <t>EMEA/H/C/004451</t>
  </si>
  <si>
    <t>Luxturna is indicated for the treatment of adult and paediatric patients with vision loss due to inherited retinal dystrophy caused by confirmed biallelic RPE65 mutations and who have sufficient viable retinal cells.</t>
  </si>
  <si>
    <t>https://www.ema.europa.eu/en/medicines/human/EPAR/luxturna</t>
  </si>
  <si>
    <t>Jivi</t>
  </si>
  <si>
    <t>damoctocog alfa pegol</t>
  </si>
  <si>
    <t>Damoctocog alfa pegol</t>
  </si>
  <si>
    <t>EMEA/H/C/004054</t>
  </si>
  <si>
    <t>Treatment and prophylaxis of bleeding in previously treated patients ≥ 12 years of age with haemophilia A (congenital factor VIII deficiency).</t>
  </si>
  <si>
    <t>https://www.ema.europa.eu/en/medicines/human/EPAR/jivi</t>
  </si>
  <si>
    <t>Fosavance</t>
  </si>
  <si>
    <t>EMEA/H/C/000619</t>
  </si>
  <si>
    <t>Treatment of postmenopausal osteoporosis in patients at risk of vitamin-D insufficiency.Fosavance reduces the risk of vertebral and hip fractures.</t>
  </si>
  <si>
    <t>https://www.ema.europa.eu/en/medicines/human/EPAR/fosavance</t>
  </si>
  <si>
    <t>Nobivac L4</t>
  </si>
  <si>
    <t>Vaccine to prevent Leptospira infections in dogs</t>
  </si>
  <si>
    <t>Leptospira interrogans serogroup Canicola serovar Portland-vere (strain Ca-12-000), L. interrogans serogroup Icterohaemorrhagiae serovar Copenhageni (strain Ic-02-001), L. interrogans serogroup Australis serovar Bratislava (strain As-05-073), L. kirschneri serogroup Grippotyphosa serovar Dadas (strain Gr-01-005)</t>
  </si>
  <si>
    <t>EMEA/V/C/002010</t>
  </si>
  <si>
    <t>For active immunisation of dogs against:Leptospira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 / Lianguang to reduce infection and urinary excretion.</t>
  </si>
  <si>
    <t>QI07AB01</t>
  </si>
  <si>
    <t>https://www.ema.europa.eu/en/medicines/veterinary/EPAR/nobivac-l4</t>
  </si>
  <si>
    <t>Enurev Breezhaler</t>
  </si>
  <si>
    <t xml:space="preserve">EMEA/H/C/002691            </t>
  </si>
  <si>
    <t>Enurev Breezhaler is indicated as a maintenance bronchodilator treatment to relieve symptoms in adult patients with chronic obstructive pulmonary disease (COPD).</t>
  </si>
  <si>
    <t>https://www.ema.europa.eu/en/medicines/human/EPAR/enurev-breezhaler</t>
  </si>
  <si>
    <t>Copiktra</t>
  </si>
  <si>
    <t>Leukemia, Lymphocytic, Chronic, B-Cell;  Lymphoma, Follicular</t>
  </si>
  <si>
    <t>duvelisib</t>
  </si>
  <si>
    <t>EMEA/H/C/005381</t>
  </si>
  <si>
    <t>L01EM04</t>
  </si>
  <si>
    <t>Copiktra monotherapy is indicated for the treatment of adult patients with: Relapsed or refractory chronic lymphocytic leukaemia (CLL) after at least two prior therapies. Follicular lymphoma (FL) that is refractory to at least two prior  systemic therapies.</t>
  </si>
  <si>
    <t>https://www.ema.europa.eu/en/medicines/human/EPAR/copiktra</t>
  </si>
  <si>
    <t>Koselugo</t>
  </si>
  <si>
    <t>Neurofibromatosis 1</t>
  </si>
  <si>
    <t>selumetinib</t>
  </si>
  <si>
    <t>Selumetinib sulfate</t>
  </si>
  <si>
    <t>EMEA/H/C/005244</t>
  </si>
  <si>
    <t>Koselugo as monotherapy is indicated for the treatment of symptomatic, inoperable plexiform neurofibromas (PN) in paediatric patients with neurofibromatosis type 1 (NF1) aged 3 years and above</t>
  </si>
  <si>
    <t>https://www.ema.europa.eu/en/medicines/human/EPAR/koselugo</t>
  </si>
  <si>
    <t>Revinty Ellipta</t>
  </si>
  <si>
    <t>fluticasone furoate, vilanterol trifenatate</t>
  </si>
  <si>
    <t>EMEA/H/C/002745</t>
  </si>
  <si>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beta2-agonists.COPD IndicationRevinty Ellipta is indicated for the symptomatic treatment of adults with COPD with a FEV1 </t>
  </si>
  <si>
    <t>https://www.ema.europa.eu/en/medicines/human/EPAR/revinty-ellipta</t>
  </si>
  <si>
    <t>Zomarist</t>
  </si>
  <si>
    <t>EMEA/H/C/001049</t>
  </si>
  <si>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</si>
  <si>
    <t>https://www.ema.europa.eu/en/medicines/human/EPAR/zomarist</t>
  </si>
  <si>
    <t>Sycrest</t>
  </si>
  <si>
    <t>Bipolar Disorder</t>
  </si>
  <si>
    <t>asenapine</t>
  </si>
  <si>
    <t>asenapine (as maleate) </t>
  </si>
  <si>
    <t>EMEA/H/C/001177</t>
  </si>
  <si>
    <t>N05AH05</t>
  </si>
  <si>
    <t>Sycrest is indicated for the treatment of moderate to severe manic episodes associated with bipolar I disorder in adults.</t>
  </si>
  <si>
    <t>https://www.ema.europa.eu/en/medicines/human/EPAR/sycrest</t>
  </si>
  <si>
    <t>LysaKare</t>
  </si>
  <si>
    <t>Radiation Injuries</t>
  </si>
  <si>
    <t>arginine, lysine</t>
  </si>
  <si>
    <t>L-arginine hydrochloride, L-lysine hydrochloride</t>
  </si>
  <si>
    <t>EMEA/H/C/004541</t>
  </si>
  <si>
    <t>V03AF11</t>
  </si>
  <si>
    <t>Detoxifying agents for antineoplastic treatment</t>
  </si>
  <si>
    <t>LysaKare is indicated for reduction of renal radiation exposure during Peptide-Receptor Radionuclide Therapy (PRRT) with lutetium (177Lu) oxodotreotide in adults.</t>
  </si>
  <si>
    <t>https://www.ema.europa.eu/en/medicines/human/EPAR/lysakare</t>
  </si>
  <si>
    <t>Orgalutran</t>
  </si>
  <si>
    <t>Reproductive Techniques, Assisted;  Ovulation Induction;  Infertility, Female</t>
  </si>
  <si>
    <t>ganirelix</t>
  </si>
  <si>
    <t>EMEA/H/C/000274</t>
  </si>
  <si>
    <t>H01CC01</t>
  </si>
  <si>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</si>
  <si>
    <t>https://www.ema.europa.eu/en/medicines/human/EPAR/orgalutran</t>
  </si>
  <si>
    <t>Entacapone Orion</t>
  </si>
  <si>
    <t>entacapone</t>
  </si>
  <si>
    <t>EMEA/H/C/002440</t>
  </si>
  <si>
    <t>N04BX02</t>
  </si>
  <si>
    <t>Entacapone is indicated as an adjunct to standard preparations of levodopa / benserazide or levodopa / carbidopa for use in adult patients with Parkinson's disease and end-of-dose motor fluctuations, who cannot be stabilised on those combinations.</t>
  </si>
  <si>
    <t>https://www.ema.europa.eu/en/medicines/human/EPAR/entacapone-orion</t>
  </si>
  <si>
    <t>Zoledronic Acid Hospira</t>
  </si>
  <si>
    <t>Hypercalcemia</t>
  </si>
  <si>
    <t>EMEA/H/C/002365</t>
  </si>
  <si>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</si>
  <si>
    <t>https://www.ema.europa.eu/en/medicines/human/EPAR/zoledronic-acid-hospira</t>
  </si>
  <si>
    <t>Cimzia</t>
  </si>
  <si>
    <t>certolizumab pegol</t>
  </si>
  <si>
    <t>Certolizumab pegol</t>
  </si>
  <si>
    <t>EMEA/H/C/001037</t>
  </si>
  <si>
    <t>L04AB05</t>
  </si>
  <si>
    <t>UCB Pharma SA </t>
  </si>
  <si>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</si>
  <si>
    <t>https://www.ema.europa.eu/en/medicines/human/EPAR/cimzia</t>
  </si>
  <si>
    <t>Tovanor Breezhaler</t>
  </si>
  <si>
    <t>EMEA/H/C/002690</t>
  </si>
  <si>
    <t>Tovanor Breezhaler is indicated as a maintenance bronchodilator treatment to relieve symptoms in adult patients with chronic obstructive pulmonary disease (COPD).</t>
  </si>
  <si>
    <t>https://www.ema.europa.eu/en/medicines/human/EPAR/tovanor-breezhaler</t>
  </si>
  <si>
    <t>Ovitrelle</t>
  </si>
  <si>
    <t>Anovulation;  Reproductive Techniques, Assisted;  Infertility, Female</t>
  </si>
  <si>
    <t>choriogonadotropin alfa</t>
  </si>
  <si>
    <t>EMEA/H/C/000320</t>
  </si>
  <si>
    <t>G03GA08</t>
  </si>
  <si>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</si>
  <si>
    <t>https://www.ema.europa.eu/en/medicines/human/EPAR/ovitrelle</t>
  </si>
  <si>
    <t>Pelmeg</t>
  </si>
  <si>
    <t>EMEA/H/C/004700</t>
  </si>
  <si>
    <t>To reduce the duration of neutropenia and the incidence of febrile neutropenia due to chemotherapy.</t>
  </si>
  <si>
    <t>https://www.ema.europa.eu/en/medicines/human/EPAR/pelmeg</t>
  </si>
  <si>
    <t>Zeffix</t>
  </si>
  <si>
    <t>EMEA/H/C/000242</t>
  </si>
  <si>
    <t>Zeffix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appropriate;decompensated liver disease in combination with a second agent without cross-resistance to lamivudine.</t>
  </si>
  <si>
    <t>https://www.ema.europa.eu/en/medicines/human/EPAR/zeffix</t>
  </si>
  <si>
    <t>Ivemend</t>
  </si>
  <si>
    <t>Vomiting;  Cancer</t>
  </si>
  <si>
    <t>fosaprepitant</t>
  </si>
  <si>
    <t>EMEA/H/C/000743</t>
  </si>
  <si>
    <t>A04AD12</t>
  </si>
  <si>
    <t>Prevention of nausea and vomiting associated with highly and moderately emetogenic cancer chemotherapy in adults and paediatric patients aged 6 months and older.Ivemend 150 mg is given as part of a combination therapy.</t>
  </si>
  <si>
    <t>https://www.ema.europa.eu/en/medicines/human/EPAR/ivemend</t>
  </si>
  <si>
    <t>Memantine Mylan</t>
  </si>
  <si>
    <t>EMEA/H/C/002660</t>
  </si>
  <si>
    <t xml:space="preserve">Other anti-dementia drugs, Psychoanaleptics, </t>
  </si>
  <si>
    <t>https://www.ema.europa.eu/en/medicines/human/EPAR/memantine-mylan</t>
  </si>
  <si>
    <t>Arikayce liposomal</t>
  </si>
  <si>
    <t>Respiratory Tract Infections</t>
  </si>
  <si>
    <t>amikacin</t>
  </si>
  <si>
    <t>Amikacin sulfate</t>
  </si>
  <si>
    <t>EMEA/H/C/005264</t>
  </si>
  <si>
    <t>J01GB06</t>
  </si>
  <si>
    <t>Insmed Netherlands B.V.</t>
  </si>
  <si>
    <t>Arikayce liposomal is indicated for the treatment of non-tuberculous mycobacterial (NTM) lung infections caused by Mycobacterium avium Complex (MAC) in adults with limited treatment options who do not have cystic fibrosis.</t>
  </si>
  <si>
    <t>https://www.ema.europa.eu/en/medicines/human/EPAR/arikayce-liposomal</t>
  </si>
  <si>
    <t>Votrient</t>
  </si>
  <si>
    <t>pazopanib</t>
  </si>
  <si>
    <t>EMEA/H/C/001141</t>
  </si>
  <si>
    <t>L01XE11</t>
  </si>
  <si>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</si>
  <si>
    <t>https://www.ema.europa.eu/en/medicines/human/EPAR/votrient</t>
  </si>
  <si>
    <t>Elonva</t>
  </si>
  <si>
    <t>Reproductive Techniques, Assisted;  Ovulation Induction;  Investigative Techniques</t>
  </si>
  <si>
    <t>corifollitropin alfa</t>
  </si>
  <si>
    <t>EMEA/H/C/001106</t>
  </si>
  <si>
    <t>G03GA09</t>
  </si>
  <si>
    <t>Controlled ovarian stimulation in combination with a gonadotrophin-releasing-hormone antagonist for the development of multiple follicles in women participating in an assisted-reproductive-technology programme.</t>
  </si>
  <si>
    <t>https://www.ema.europa.eu/en/medicines/human/EPAR/elonva</t>
  </si>
  <si>
    <t>Comtess</t>
  </si>
  <si>
    <t>EMEA/H/C/000170</t>
  </si>
  <si>
    <t>Entacapone is indicated as an adjunct to standard preparations of levodopa / benserazide or levodopa / carbidopa for use in patients with Parkinson's disease and end-of-dose motor fluctuations, who cannot be stabilised on those combinations.</t>
  </si>
  <si>
    <t>https://www.ema.europa.eu/en/medicines/human/EPAR/comtess</t>
  </si>
  <si>
    <t>Betmiga</t>
  </si>
  <si>
    <t>Urinary Bladder, Overactive</t>
  </si>
  <si>
    <t>mirabegron</t>
  </si>
  <si>
    <t>Mirabegron</t>
  </si>
  <si>
    <t>EMEA/H/C/002388</t>
  </si>
  <si>
    <t>G04BD12</t>
  </si>
  <si>
    <t>Symptomatic treatment of urgency.Increased micturition frequency and / or urgency incontinence as may occur in adult patients with overactive-bladder syndrome.</t>
  </si>
  <si>
    <t>https://www.ema.europa.eu/en/medicines/human/EPAR/betmiga</t>
  </si>
  <si>
    <t>Cystagon</t>
  </si>
  <si>
    <t>Cystinosis</t>
  </si>
  <si>
    <t>mercaptamine bitartrate</t>
  </si>
  <si>
    <t>EMEA/H/C/000125</t>
  </si>
  <si>
    <t>A16AA04</t>
  </si>
  <si>
    <t>Recordati Rare Diseases</t>
  </si>
  <si>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</si>
  <si>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https://www.ema.europa.eu/en/medicines/human/EPAR/cystagon</t>
  </si>
  <si>
    <t>Rasagiline ratiopharm</t>
  </si>
  <si>
    <t>EMEA/H/C/003957</t>
  </si>
  <si>
    <t>Rasagiline ratiopharm is indicated for the treatment of idiopathic Parkinson’s disease (PD) as monotherapy (without levodopa) or as adjunct therapy (with levodopa) in patients with end of dose fluctuations.</t>
  </si>
  <si>
    <t>https://www.ema.europa.eu/en/medicines/human/EPAR/rasagiline-ratiopharm</t>
  </si>
  <si>
    <t>Adrovance</t>
  </si>
  <si>
    <t>colecalciferol, alendronic acid (as sodium trihydrate)</t>
  </si>
  <si>
    <t>EMEA/H/C/000759</t>
  </si>
  <si>
    <t>Treatment of postmenopausal osteoporosis in patients at risk of vitamin-D insufficiency.Adrovance reduces the risk of vertebral and hip fractures.</t>
  </si>
  <si>
    <t>https://www.ema.europa.eu/en/medicines/human/EPAR/adrovance</t>
  </si>
  <si>
    <t>Cegfila (previously Pegfilgrastim Mundipharma)</t>
  </si>
  <si>
    <t>EMEA/H/C/005312</t>
  </si>
  <si>
    <t>https://www.ema.europa.eu/en/medicines/human/EPAR/cegfila</t>
  </si>
  <si>
    <t>Nyvepria</t>
  </si>
  <si>
    <t>EMEA/H/C/005085</t>
  </si>
  <si>
    <t>https://www.ema.europa.eu/en/medicines/human/EPAR/nyvepria</t>
  </si>
  <si>
    <t>Vepured</t>
  </si>
  <si>
    <t>E. coli verotoxoid vaccine (inactivated recombinant)</t>
  </si>
  <si>
    <t>recombinant Verotoxin 2e of E. coli</t>
  </si>
  <si>
    <t>EMEA/V/C/004364</t>
  </si>
  <si>
    <t>Immunologicals for suidae, Inactivated bacterial vaccines (including mycoplasma, toxoid and chlamydia) escherichia + clostridium</t>
  </si>
  <si>
    <t>Active immunisation of piglets from 2 days of age to prevent mortality and reduce clinical signs of oedema disease (caused by verotoxin 2e produced by E. coli) and to reduce the loss of daily weight gain during the finishing period in the face of infections with verotoxin 2e producing E. coli until slaughter from 164 days of age.</t>
  </si>
  <si>
    <t>QI09AB02</t>
  </si>
  <si>
    <t>https://www.ema.europa.eu/en/medicines/veterinary/EPAR/vepured</t>
  </si>
  <si>
    <t>Cardalis</t>
  </si>
  <si>
    <t>benazepril hydrochloride, spironolactone</t>
  </si>
  <si>
    <t>EMEA/V/C/002524</t>
  </si>
  <si>
    <t>CARDIOVASCULAR SYSTEM</t>
  </si>
  <si>
    <t>For the treatment of congestive heart failure caused by chronic degenerative valvular disease in dogs (with diuretic support as appropriate).</t>
  </si>
  <si>
    <t>QC09BA07</t>
  </si>
  <si>
    <t>https://www.ema.europa.eu/en/medicines/veterinary/EPAR/cardalis</t>
  </si>
  <si>
    <t>Fintepla</t>
  </si>
  <si>
    <t>Epilepsies, Myoclonic</t>
  </si>
  <si>
    <t>fenfluramine</t>
  </si>
  <si>
    <t>Fenfluramine hydrochloride</t>
  </si>
  <si>
    <t>EMEA/H/C/003933</t>
  </si>
  <si>
    <t>N03</t>
  </si>
  <si>
    <t>Zogenix ROI Limited</t>
  </si>
  <si>
    <t>Treatment of seizures associated with Dravet syndrome as an add-on therapy to other antiepileptic medicines for patients 2 years of age and older.</t>
  </si>
  <si>
    <t>https://www.ema.europa.eu/en/medicines/human/EPAR/fintepla</t>
  </si>
  <si>
    <t>Innovax-ND-IBD</t>
  </si>
  <si>
    <t>Newcastle disease, infectious bursal disease and Marek's disease vaccine (live recombinant)</t>
  </si>
  <si>
    <t>Cell-associated live recombinant turkey herpesvirus (strain HVP360), expressing the fusion protein of ND virus and the VP2 protein of IBD virus</t>
  </si>
  <si>
    <t>EMEA/V/C/004422</t>
  </si>
  <si>
    <t>avian herpes virus (marek's disease) + avian infectious bursal disease virus (gumboro disease) + newcastle disease virus/paramyxovirus</t>
  </si>
  <si>
    <t>For active immunisation of one-day-old chicks or 18-19-day-old embryonated chicken eggs:to reduce mortality and clinical signs caused by Newcastle disease (ND) virus,to prevent mortality and to reduce clinical signs and lesions caused by infectious bursal disease (IBD) virus,to reduce mortality, clinical signs and lesions caused by Marek’s disease (MD) virus.</t>
  </si>
  <si>
    <t>Chicken; Embryonated chicken eggs</t>
  </si>
  <si>
    <t>QI01AD16</t>
  </si>
  <si>
    <t>https://www.ema.europa.eu/en/medicines/veterinary/EPAR/innovax-nd-ibd</t>
  </si>
  <si>
    <t>Recarbrio</t>
  </si>
  <si>
    <t>imipenem, cilastatin, relebactam</t>
  </si>
  <si>
    <t>imipenem monohydrate, cilastatin sodium, relebactam monohydrate</t>
  </si>
  <si>
    <t>EMEA/H/C/004808</t>
  </si>
  <si>
    <t>J01DH56</t>
  </si>
  <si>
    <t>Antibacterials for systemic use, , Carbapenems</t>
  </si>
  <si>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</si>
  <si>
    <t>https://www.ema.europa.eu/en/medicines/human/EPAR/recarbrio</t>
  </si>
  <si>
    <t>Alprolix</t>
  </si>
  <si>
    <t>eftrenonacog alfa</t>
  </si>
  <si>
    <t>EMEA/H/C/004142</t>
  </si>
  <si>
    <t>Vitamin K and other hemostatics, Blood coagulation factors</t>
  </si>
  <si>
    <t>https://www.ema.europa.eu/en/medicines/human/EPAR/alprolix</t>
  </si>
  <si>
    <t>Suvaxyn Circo+MH RTU</t>
  </si>
  <si>
    <t>Porcine circovirus and porcine enzootic pneumonia vaccine (inactivated)</t>
  </si>
  <si>
    <t>Inactivated recombinant chimeric porcine circovirus type 1 containing the porcine circovirus type 2 ORF2 protein, Inactivated Mycoplasma hyopneumoniae, strain P-5722-3</t>
  </si>
  <si>
    <t>EMEA/V/C/003924</t>
  </si>
  <si>
    <t>Inactivated viral and inactivated bacterial vaccines</t>
  </si>
  <si>
    <t>For active immunisation of pigs from 3 weeks of age against porcine circovirus type 2 (PCV2) to reduce viral load in blood and lymphoid tissues and fecal shedding caused by infection with PCV2.For active immunisation of pigs over the age of 3 weeks against Mycoplasma hyopneumoniae to reduce lung lesions caused by infection with M. hyopneumoniae.</t>
  </si>
  <si>
    <t>QI09AL</t>
  </si>
  <si>
    <t>https://www.ema.europa.eu/en/medicines/veterinary/EPAR/suvaxyn-circomh-rtu</t>
  </si>
  <si>
    <t>Terrosa</t>
  </si>
  <si>
    <t>EMEA/H/C/003916</t>
  </si>
  <si>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</si>
  <si>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https://www.ema.europa.eu/en/medicines/human/EPAR/terrosa</t>
  </si>
  <si>
    <t>Emtricitabine/Tenofovir disoproxil Krka</t>
  </si>
  <si>
    <t>EMEA/H/C/004215</t>
  </si>
  <si>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</si>
  <si>
    <t>https://www.ema.europa.eu/en/medicines/human/EPAR/emtricitabine-tenofovir-disoproxil-krka</t>
  </si>
  <si>
    <t>Amsparity</t>
  </si>
  <si>
    <t>EMEA/H/C/004879</t>
  </si>
  <si>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therapy.Crohn’s diseaseAmsparity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</si>
  <si>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https://www.ema.europa.eu/en/medicines/human/EPAR/amsparity</t>
  </si>
  <si>
    <t>Galvus</t>
  </si>
  <si>
    <t>EMEA/H/C/000771</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</si>
  <si>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</si>
  <si>
    <t>https://www.ema.europa.eu/en/medicines/human/EPAR/galvus</t>
  </si>
  <si>
    <t>Votubia</t>
  </si>
  <si>
    <t>Tuberous Sclerosis</t>
  </si>
  <si>
    <t>EMEA/H/C/002311</t>
  </si>
  <si>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disease‑related symptoms, has not been demonstrated.</t>
  </si>
  <si>
    <t>https://www.ema.europa.eu/en/medicines/human/EPAR/votubia</t>
  </si>
  <si>
    <t>Waylivra</t>
  </si>
  <si>
    <t>Hyperlipoproteinemia Type I</t>
  </si>
  <si>
    <t>volanesorsen</t>
  </si>
  <si>
    <t>Volanesorsen sodium</t>
  </si>
  <si>
    <t>EMEA/H/C/004538</t>
  </si>
  <si>
    <t>C10AX18</t>
  </si>
  <si>
    <t>Other lipid modifying agents</t>
  </si>
  <si>
    <t>Waylivra is indicated as an adjunct to diet in adult patients with genetically confirmed familial chylomicronemia syndrome (FCS) and at high risk for pancreatitis, in whom response to diet and triglyceride lowering therapy has been inadequate.</t>
  </si>
  <si>
    <t>https://www.ema.europa.eu/en/medicines/human/EPAR/waylivra</t>
  </si>
  <si>
    <t>Tracleer</t>
  </si>
  <si>
    <t>Scleroderma, Systemic;  Hypertension, Pulmonary</t>
  </si>
  <si>
    <t>bosentan</t>
  </si>
  <si>
    <t>bosentan (as monohydrate)</t>
  </si>
  <si>
    <t>EMEA/H/C/000401</t>
  </si>
  <si>
    <t>C02KX01</t>
  </si>
  <si>
    <t>Treatment of pulmonary arterial hypertension (PAH) to improve exercise capacity and symptoms in patients with WHO functional class III.Efficacy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II.Tracleer is also indicated to reduce the number of new digital ulcers in patients with systemic sclerosis and ongoing digital ulcer disease.</t>
  </si>
  <si>
    <t>https://www.ema.europa.eu/en/medicines/human/EPAR/tracleer</t>
  </si>
  <si>
    <t>Eucreas</t>
  </si>
  <si>
    <t>EMEA/H/C/000807</t>
  </si>
  <si>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</si>
  <si>
    <t>https://www.ema.europa.eu/en/medicines/human/EPAR/eucreas</t>
  </si>
  <si>
    <t>Exelon</t>
  </si>
  <si>
    <t>EMEA/H/C/000169</t>
  </si>
  <si>
    <t>https://www.ema.europa.eu/en/medicines/human/EPAR/exelon</t>
  </si>
  <si>
    <t>Exforge</t>
  </si>
  <si>
    <t>amlodipine, valsartan</t>
  </si>
  <si>
    <t>valsartan, amlodipine (as amlodipine besilate)</t>
  </si>
  <si>
    <t>EMEA/H/C/000716</t>
  </si>
  <si>
    <t>C09DB01</t>
  </si>
  <si>
    <t>Treatment of essential hypertension.Exforge is indicated in patients whose blood pressure is not adequately controlled on amlodipine or valsartan monotherapy.</t>
  </si>
  <si>
    <t>https://www.ema.europa.eu/en/medicines/human/EPAR/exforge</t>
  </si>
  <si>
    <t>Olanzapine Teva</t>
  </si>
  <si>
    <t>EMEA/H/C/000810</t>
  </si>
  <si>
    <t>Teva Pharma</t>
  </si>
  <si>
    <t>https://www.ema.europa.eu/en/medicines/human/EPAR/olanzapine-teva</t>
  </si>
  <si>
    <t>Vizamyl</t>
  </si>
  <si>
    <t>Radionuclide Imaging;  Alzheimer Disease</t>
  </si>
  <si>
    <t>flutemetamol (18F)</t>
  </si>
  <si>
    <t>EMEA/H/C/002557</t>
  </si>
  <si>
    <t>V09AX04</t>
  </si>
  <si>
    <t>GE Healthcare AS</t>
  </si>
  <si>
    <t>This medicinal product is for diagnostic use only.Vizamyl is a radiopharmaceutical medicinal product indicated for Positron Emission Tomography (PET) imaging of β amyloid neuritic plaque density in the brains of adult patients with cognitive impairment who are being evaluated for Alzheimer’s disease (AD) and other causes of cognitive impairment. Vizamyl should be used in conjunction with a clinical evaluation.A negative scan indicates sparse or no plaques, which is not consistent with a diagnosis of AD.</t>
  </si>
  <si>
    <t>https://www.ema.europa.eu/en/medicines/human/EPAR/vizamyl</t>
  </si>
  <si>
    <t>Epivir</t>
  </si>
  <si>
    <t>EMEA/H/C/000107</t>
  </si>
  <si>
    <t>Epivir is indicated as part of antiretroviral combination therapy for the treatment of human-immunodeficiency-virus (HIV)-infected adults and children.</t>
  </si>
  <si>
    <t>https://www.ema.europa.eu/en/medicines/human/EPAR/epivir</t>
  </si>
  <si>
    <t>Opatanol</t>
  </si>
  <si>
    <t>olopatadine</t>
  </si>
  <si>
    <t>olopatadine hydrochloride</t>
  </si>
  <si>
    <t>EMEA/H/C/000407</t>
  </si>
  <si>
    <t>S01GX09</t>
  </si>
  <si>
    <t>Treatment of ocular signs and symptoms of seasonal allergic conjunctivitis.</t>
  </si>
  <si>
    <t>https://www.ema.europa.eu/en/medicines/human/EPAR/opatanol</t>
  </si>
  <si>
    <t>Mylotarg</t>
  </si>
  <si>
    <t>gemtuzumab ozogamicin</t>
  </si>
  <si>
    <t>EMEA/H/C/004204</t>
  </si>
  <si>
    <t>L01XC05</t>
  </si>
  <si>
    <t>Mylotarg is indicated for combination therapy with daunorubicin (DNR) and cytarabine (AraC) for the treatment of patients age 15 years and above with previously untreated, de novo CD33-positive acute myeloid leukaemia (AML), except acute promyelocytic leukaemia (APL).</t>
  </si>
  <si>
    <t>https://www.ema.europa.eu/en/medicines/human/EPAR/mylotarg-0</t>
  </si>
  <si>
    <t>Simulect</t>
  </si>
  <si>
    <t>basiliximab</t>
  </si>
  <si>
    <t>EMEA/H/C/000207</t>
  </si>
  <si>
    <t>L04AC02</t>
  </si>
  <si>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</si>
  <si>
    <t>https://www.ema.europa.eu/en/medicines/human/EPAR/simulect</t>
  </si>
  <si>
    <t>Strangvac</t>
  </si>
  <si>
    <t>Streptococcus equi vaccine (recombinant proteins)</t>
  </si>
  <si>
    <t>Recombinant Streptococcus equi protein CCE, Recombinant Streptococcus equi protein Eq85, Recombinant Streptococcus equi protein IdeE</t>
  </si>
  <si>
    <t>EMEA/V/C/005309</t>
  </si>
  <si>
    <t>Intervacc AB</t>
  </si>
  <si>
    <t>Immunologicals for equidae</t>
  </si>
  <si>
    <t>For the active immunisation to reduce clinical signs and the number of abscesses in acute stage of infection with S. equi.</t>
  </si>
  <si>
    <t>QI05AB01</t>
  </si>
  <si>
    <t>https://www.ema.europa.eu/en/medicines/veterinary/EPAR/strangvac</t>
  </si>
  <si>
    <t>Prometax</t>
  </si>
  <si>
    <t>Alzheimer Disease;  Parkinson Disease;  Dementia</t>
  </si>
  <si>
    <t>EMEA/H/C/000255</t>
  </si>
  <si>
    <t>https://www.ema.europa.eu/en/medicines/human/EPAR/prometax</t>
  </si>
  <si>
    <t>Fotivda</t>
  </si>
  <si>
    <t>tivozanib hydrochloride monohydrate</t>
  </si>
  <si>
    <t>tivozanib</t>
  </si>
  <si>
    <t>EMEA/H/C/004131</t>
  </si>
  <si>
    <t>L01EK03</t>
  </si>
  <si>
    <t>EUSA Pharma (Netherlands) BV</t>
  </si>
  <si>
    <t>Fotivda is indicated for the first line treatment of adult patients with advanced renal cell carcinoma (RCC) and for adult patients who are VEGFR and mTOR pathway inhibitor-naïve following disease progression after one prior treatment with cytokine therapy for advanced RCC.Treatment of advanced renal cell carcinoma.</t>
  </si>
  <si>
    <t>https://www.ema.europa.eu/en/medicines/human/EPAR/fotivda</t>
  </si>
  <si>
    <t>Chanhold</t>
  </si>
  <si>
    <t>selamectin</t>
  </si>
  <si>
    <t>EMEA/V/C/004824</t>
  </si>
  <si>
    <t>Antiparasitic products, insecticides and repellents</t>
  </si>
  <si>
    <t>Cats and dogs:Treatment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tubaeforme)Treatment of biting lice infestations (Trichodectes canis)Treatment of sarcoptic mange (caused by Sarcoptes scabiei)</t>
  </si>
  <si>
    <t>QP54AA05</t>
  </si>
  <si>
    <t>https://www.ema.europa.eu/en/medicines/veterinary/EPAR/chanhold</t>
  </si>
  <si>
    <t>Telmisartan Teva Pharma</t>
  </si>
  <si>
    <t>EMEA/H/C/002511</t>
  </si>
  <si>
    <t>Treatment of essential hypertension in adults.</t>
  </si>
  <si>
    <t>https://www.ema.europa.eu/en/medicines/human/EPAR/telmisartan-teva-pharma</t>
  </si>
  <si>
    <t>Toviaz</t>
  </si>
  <si>
    <t>fesoterodine</t>
  </si>
  <si>
    <t>fesoterodine fumarate</t>
  </si>
  <si>
    <t>EMEA/H/C/000723</t>
  </si>
  <si>
    <t>G04BD11</t>
  </si>
  <si>
    <t>Treatment of the symptoms (increased urinary frequency and / or urgency and / or urgency incontinence) that may occur in patients with overactive-bladder syndrome.</t>
  </si>
  <si>
    <t>https://www.ema.europa.eu/en/medicines/human/EPAR/toviaz</t>
  </si>
  <si>
    <t>Prevenar 13</t>
  </si>
  <si>
    <t>pneumococcal polysaccharide conjugate vaccine (13-valent, adsorbed)</t>
  </si>
  <si>
    <t>Pneumococcal polysaccharide serotype 1, Pneumococcal polysaccharide serotype 3, Pneumococcal polysaccharide serotype 4, Pneumococcal polysaccharide serotype 5, Pneumococcal polysaccharide serotype 6A, Pneumococcal polysaccharide serotype 6B, Pneumococcal polysaccharide serotype 7F, Pneumococcal polysaccharide serotype 9V, Pneumococcal polysaccharide serotype 14, Pneumococcal polysaccharide serotype 18C, Pneumococcal polysaccharide serotype 19A, Pneumococcal polysaccharide serotype 19F, Pneumococcal polysaccharide serotype 23F</t>
  </si>
  <si>
    <t>EMEA/H/C/001104</t>
  </si>
  <si>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</si>
  <si>
    <t>https://www.ema.europa.eu/en/medicines/human/EPAR/prevenar-13</t>
  </si>
  <si>
    <t>Xadago</t>
  </si>
  <si>
    <t>safinamide</t>
  </si>
  <si>
    <t>safinamide methanesulfonate</t>
  </si>
  <si>
    <t>EMEA/H/C/002396</t>
  </si>
  <si>
    <t>N04B</t>
  </si>
  <si>
    <t>Zambon SpA</t>
  </si>
  <si>
    <t>Xadago is indicated for the treatment of adult patients with idiopathic Parkinson’s disease (PD) as add-on therapy to a stable dose of Levodopa (L-dopa) alone or in combination with other PD medicinal products in mid-to late-stage fluctuating patients.</t>
  </si>
  <si>
    <t>https://www.ema.europa.eu/en/medicines/human/EPAR/xadago</t>
  </si>
  <si>
    <t>Thalidomide Celgene (previously Thalidomide Pharmion)</t>
  </si>
  <si>
    <t>thalidomide</t>
  </si>
  <si>
    <t>Thalidomide</t>
  </si>
  <si>
    <t>EMEA/H/C/000823</t>
  </si>
  <si>
    <t>L04AX02</t>
  </si>
  <si>
    <t>Celgene Europe BV </t>
  </si>
  <si>
    <t>Thalidomide Celgene in combination with melphalan and prednisone as first-line treatment of patients with untreated multiple myeloma, aged ≥ 65 years or ineligible for high-dose chemotherapy.Thalidomide Celgene is prescribed and dispensed according to the Thalidomide Celgene Pregnancy Prevention Programme.</t>
  </si>
  <si>
    <t>https://www.ema.europa.eu/en/medicines/human/EPAR/thalidomide-celgene</t>
  </si>
  <si>
    <t>Comtan</t>
  </si>
  <si>
    <t>EMEA/H/C/000171</t>
  </si>
  <si>
    <t>https://www.ema.europa.eu/en/medicines/human/EPAR/comtan</t>
  </si>
  <si>
    <t>Xydalba</t>
  </si>
  <si>
    <t>dalbavancin</t>
  </si>
  <si>
    <t>dalbavancin hydrochloride</t>
  </si>
  <si>
    <t>EMEA/H/C/002840</t>
  </si>
  <si>
    <t>J01XA04</t>
  </si>
  <si>
    <t>Allergan Pharmaceuticals International Ltd</t>
  </si>
  <si>
    <t>Treatment of acute bacterial skin and skin structure infections (ABSSSI) in adults.</t>
  </si>
  <si>
    <t>https://www.ema.europa.eu/en/medicines/human/EPAR/xydalba</t>
  </si>
  <si>
    <t>Copalia</t>
  </si>
  <si>
    <t>EMEA/H/C/000774</t>
  </si>
  <si>
    <t>Treatment of essential hypertension.Copalia is indicated in patients whose blood pressure is not adequately controlled on amlodipine or valsartan monotherapy.</t>
  </si>
  <si>
    <t>https://www.ema.europa.eu/en/medicines/human/EPAR/copalia</t>
  </si>
  <si>
    <t>Extavia</t>
  </si>
  <si>
    <t>EMEA/H/C/000933</t>
  </si>
  <si>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</si>
  <si>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https://www.ema.europa.eu/en/medicines/human/EPAR/extavia</t>
  </si>
  <si>
    <t>Tygacil</t>
  </si>
  <si>
    <t>Bacterial Infections;  Skin Diseases, Bacterial;  Soft Tissue Infections</t>
  </si>
  <si>
    <t>EMEA/H/C/000644</t>
  </si>
  <si>
    <t>Tygacil is indicated in adults and in children from the age of eight years for the treatment of the following infections:Complicated skin and soft tissue infections (cSSTI), excluding diabetic foot infectionsComplicated intra-abdominal infections (cIAI)Tygacil should be used only in situations where other alternative antibiotics are not suitable.Consideration should be given to official guidance on the appropriate use of antibacterial agents. appropriate use of antibacterial agents.</t>
  </si>
  <si>
    <t>https://www.ema.europa.eu/en/medicines/human/EPAR/tygacil</t>
  </si>
  <si>
    <t>Sildenafil Teva</t>
  </si>
  <si>
    <t>EMEA/H/C/001073</t>
  </si>
  <si>
    <t>Treatment of men with erectile dysfunction, which is the inability to achieve or maintain a penile erection sufficient for satisfactory sexual performance.In order for Sildenafil Teva to be effective, sexual stimulation is required.</t>
  </si>
  <si>
    <t>https://www.ema.europa.eu/en/medicines/human/EPAR/sildenafil-teva</t>
  </si>
  <si>
    <t>Clopidogrel / Acetylsalicylic acid Mylan</t>
  </si>
  <si>
    <t>acetylsalicylic acid, clopidogrel hydrogen sulfate</t>
  </si>
  <si>
    <t>EMEA/H/C/004996</t>
  </si>
  <si>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</si>
  <si>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https://www.ema.europa.eu/en/medicines/human/EPAR/clopidogrel-acetylsalicylic-acid-mylan</t>
  </si>
  <si>
    <t>Dynastat</t>
  </si>
  <si>
    <t>Pain, Postoperative</t>
  </si>
  <si>
    <t>parecoxib</t>
  </si>
  <si>
    <t>parecoxib sodium</t>
  </si>
  <si>
    <t>EMEA/H/C/000381</t>
  </si>
  <si>
    <t>M01AH04</t>
  </si>
  <si>
    <t>Coxibs, Antiinflammatory and antirheumatic products</t>
  </si>
  <si>
    <t>For the short-term treatment of postoperative pain in adults.</t>
  </si>
  <si>
    <t>https://www.ema.europa.eu/en/medicines/human/EPAR/dynastat</t>
  </si>
  <si>
    <t>Evra</t>
  </si>
  <si>
    <t>norelgestromin, ethinyl estradiol</t>
  </si>
  <si>
    <t>EMEA/H/C/000410</t>
  </si>
  <si>
    <t>G03AA13</t>
  </si>
  <si>
    <t>Female contraception.Evra is intended for women of fertile age. The safety and efficacy has been established in women aged 18 to 45 years.</t>
  </si>
  <si>
    <t>https://www.ema.europa.eu/en/medicines/human/EPAR/evra</t>
  </si>
  <si>
    <t>Arti-Cell Forte</t>
  </si>
  <si>
    <t>chondrogenic induced equine allogeneic peripheral blood-derived mesenchymal stem cells</t>
  </si>
  <si>
    <t>EMEA/V/C/004727</t>
  </si>
  <si>
    <t>Reduction of mild to moderate recurrent lameness associated with non-septic joint inflammation in horses.</t>
  </si>
  <si>
    <t>QM09AX90</t>
  </si>
  <si>
    <t>https://www.ema.europa.eu/en/medicines/veterinary/EPAR/arti-cell-forte</t>
  </si>
  <si>
    <t>Clomicalm</t>
  </si>
  <si>
    <t>Clomipramine</t>
  </si>
  <si>
    <t>clomipramine hydrochloride</t>
  </si>
  <si>
    <t>EMEA/V/C/000039</t>
  </si>
  <si>
    <t>Psychoanaleptics</t>
  </si>
  <si>
    <t>As an aid in the treatment of separation related disorders in dogs manifested by destruction and inappropriate elimination (defecation and urination) and only in combination with behavioural modification techniques.</t>
  </si>
  <si>
    <t>QN06AA04</t>
  </si>
  <si>
    <t>https://www.ema.europa.eu/en/medicines/veterinary/EPAR/clomicalm</t>
  </si>
  <si>
    <t>Buvidal</t>
  </si>
  <si>
    <t>EMEA/H/C/004651</t>
  </si>
  <si>
    <t>Camurus AB</t>
  </si>
  <si>
    <t>Treatment of opioid dependence within a framework of medical, social and psychological treatment. Treatment is intended for use in adults and adolescents aged 16 years or over.</t>
  </si>
  <si>
    <t>https://www.ema.europa.eu/en/medicines/human/EPAR/buvidal</t>
  </si>
  <si>
    <t>Locatim (previously Serinucoli)</t>
  </si>
  <si>
    <t>Locatim, oral solution for neonatal calves less than 12 hours of age</t>
  </si>
  <si>
    <t>Bovine concentrated lactoserum containing specific immunoglobulins G against E. coli F5 (K99) adhesin</t>
  </si>
  <si>
    <t>EMEA/V/C/000041</t>
  </si>
  <si>
    <t>Biokema Anstalt</t>
  </si>
  <si>
    <t>Reduction of mortality caused by enterotoxicosis associated with E. coli F5 (K99) adhesin during the first days of life as a supplement to colostrum from the dam.</t>
  </si>
  <si>
    <t>Calves, neonatal less than 12 hrs of age</t>
  </si>
  <si>
    <t>QI02AT01</t>
  </si>
  <si>
    <t>https://www.ema.europa.eu/en/medicines/veterinary/EPAR/locatim</t>
  </si>
  <si>
    <t>Adcirca (previously Tadalafil Lilly)</t>
  </si>
  <si>
    <t>EMEA/H/C/001021</t>
  </si>
  <si>
    <t>Adcirca is indicated in adults for the treatment of pulmonary arterial hypertension (PAH) classified as World Health Organization functional class II and III, to improve exercise capacity (see section 5.1).Efficacy has been shown in idiopathic PAH (IPAH) and in PAH related to collagen vascular disease.</t>
  </si>
  <si>
    <t>https://www.ema.europa.eu/en/medicines/human/EPAR/adcirca</t>
  </si>
  <si>
    <t>Kriptazen</t>
  </si>
  <si>
    <t>halofuginone</t>
  </si>
  <si>
    <t>EMEA/V/C/004868</t>
  </si>
  <si>
    <t>In new born calves:- Prevention of diarrhoea due to diagnosed Cryptosporidium parvum, in farms with history of cryptosporidiosis,Administration should start in the first 24 to 48 hours of age- Reduction of diarrhoea due to diagnosed Cryptosporidium parvum.Administration should start within 24 hours after the onset of diarrhoea.In both cases, the reduction of oocysts excretion has been demonstrated.</t>
  </si>
  <si>
    <t>Calves, newborn</t>
  </si>
  <si>
    <t>QP51AX08</t>
  </si>
  <si>
    <t>https://www.ema.europa.eu/en/medicines/veterinary/EPAR/kriptazen</t>
  </si>
  <si>
    <t>Cancidas (previously Caspofungin MSD)</t>
  </si>
  <si>
    <t>Candidiasis;  Aspergillosis</t>
  </si>
  <si>
    <t>caspofungin</t>
  </si>
  <si>
    <t>caspofungin (as acetate)</t>
  </si>
  <si>
    <t>EMEA/H/C/000379</t>
  </si>
  <si>
    <t>J02AX04</t>
  </si>
  <si>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</si>
  <si>
    <t>https://www.ema.europa.eu/en/medicines/human/EPAR/cancidas-previously-caspofungin-msd</t>
  </si>
  <si>
    <t>Trepulmix</t>
  </si>
  <si>
    <t>treprostinil</t>
  </si>
  <si>
    <t>Treprostinil sodium</t>
  </si>
  <si>
    <t>EMEA/H/C/005207</t>
  </si>
  <si>
    <t>B01AC21</t>
  </si>
  <si>
    <t>SciPharm Sàrl</t>
  </si>
  <si>
    <t>Treatment of adult patients with WHO Functional Class (FC) III or IV and:inoperable chronic thromboembolic pulmonary hypertension (CTEPH), orpersistent or recurrent CTEPH after surgical treatmentto improve exercise capacity.</t>
  </si>
  <si>
    <t>https://www.ema.europa.eu/en/medicines/human/EPAR/trepulmix</t>
  </si>
  <si>
    <t>Jinarc</t>
  </si>
  <si>
    <t>Polycystic Kidney, Autosomal Dominant</t>
  </si>
  <si>
    <t>tolvaptan</t>
  </si>
  <si>
    <t>Tolvaptan</t>
  </si>
  <si>
    <t>EMEA/H/C/002788</t>
  </si>
  <si>
    <t>C03XA01</t>
  </si>
  <si>
    <t xml:space="preserve">Diuretics, </t>
  </si>
  <si>
    <t>Jinarc is indicated to slow the progression of cyst development and renal insufficiency of autosomal dominant polycystic kidney disease (ADPKD) in adults with CKD stage 1 to 3 at initiation of treatment with evidence of rapidly progressing disease.</t>
  </si>
  <si>
    <t>https://www.ema.europa.eu/en/medicines/human/EPAR/jinarc</t>
  </si>
  <si>
    <t>Omnitrope</t>
  </si>
  <si>
    <t>Turner Syndrome;  Prader-Willi Syndrome;  Dwarfism, Pituitary</t>
  </si>
  <si>
    <t>EMEA/H/C/000607</t>
  </si>
  <si>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</si>
  <si>
    <t>https://www.ema.europa.eu/en/medicines/human/EPAR/omnitrope</t>
  </si>
  <si>
    <t>Halagon</t>
  </si>
  <si>
    <t>halofuginone lactate</t>
  </si>
  <si>
    <t>EMEA/V/C/004201</t>
  </si>
  <si>
    <t>Emdoka BVBA</t>
  </si>
  <si>
    <t>halofuginone, Other antiprotozoal agents</t>
  </si>
  <si>
    <t>In newborn calves:Prevention of diarrhoea due to diagnosed Cryptosporidium parvum infection, in farms with history of cryptosporidiosis. Administration should start in the first 24 to 48 hours of age.Reduction of diarrhoea due to diagnosed Cryptosporidium parvum infection. Administration should start within 24 hours after the onset of diarrhoea. In both cases, the reduction of oocysts excretion has been demonstrated.</t>
  </si>
  <si>
    <t>https://www.ema.europa.eu/en/medicines/veterinary/EPAR/halagon</t>
  </si>
  <si>
    <t>Somavert</t>
  </si>
  <si>
    <t>Acromegaly</t>
  </si>
  <si>
    <t>pegvisomant</t>
  </si>
  <si>
    <t>Pegvisomant</t>
  </si>
  <si>
    <t>EMEA/H/C/000409</t>
  </si>
  <si>
    <t>H01AX01</t>
  </si>
  <si>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</si>
  <si>
    <t>https://www.ema.europa.eu/en/medicines/human/EPAR/somavert</t>
  </si>
  <si>
    <t>Champix</t>
  </si>
  <si>
    <t>Tobacco Use Cessation</t>
  </si>
  <si>
    <t>varenicline</t>
  </si>
  <si>
    <t>EMEA/H/C/000699</t>
  </si>
  <si>
    <t>N07BA03</t>
  </si>
  <si>
    <t>Champix is indicated for smoking cessation in adults.</t>
  </si>
  <si>
    <t>https://www.ema.europa.eu/en/medicines/human/EPAR/champix</t>
  </si>
  <si>
    <t>Inductos</t>
  </si>
  <si>
    <t>Tibial Fractures;  Fracture Fixation, Internal;  Spinal Fusion</t>
  </si>
  <si>
    <t>dibotermin alfa</t>
  </si>
  <si>
    <t>EMEA/H/C/000408</t>
  </si>
  <si>
    <t>M05BC01</t>
  </si>
  <si>
    <t>Medtronic BioPharma B.V.</t>
  </si>
  <si>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</si>
  <si>
    <t>https://www.ema.europa.eu/en/medicines/human/EPAR/inductos</t>
  </si>
  <si>
    <t>Ingelvac CircoFLEX</t>
  </si>
  <si>
    <t>inactivated porcine circovirus vaccine</t>
  </si>
  <si>
    <t>porcine circovirus type 2 ORF2 protein</t>
  </si>
  <si>
    <t>EMEA/V/C/000126</t>
  </si>
  <si>
    <t>For active immunisation of pigs over the age of two weeks against porcine circovirus type 2 (PCV2) to reduce mortality, clinical signs - including weight loss - and lesions in lymphoid tissues associated with PCV2-related disease (PCVD).In addition, vaccination has been shown to reduce PCV2 nasal shedding, viral load in blood and lymphoid tissues, and duration of viraemia.Onset of protection occurs as early as two weeks post vaccination and lasts for at least 17 weeks.</t>
  </si>
  <si>
    <t>https://www.ema.europa.eu/en/medicines/veterinary/EPAR/ingelvac-circoflex</t>
  </si>
  <si>
    <t>Evicto</t>
  </si>
  <si>
    <t>EMEA/V/C/004973</t>
  </si>
  <si>
    <t>Endectocides</t>
  </si>
  <si>
    <t>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 of age. The product can be used as part of a treatment strategy for flea allergy dermatitis and through its ovicidal and larvicidal action may aid in the control of existing environmental flea infestations in area to which the animal has access.Prevention of heartworm disease caused by Dirofilaria immitis with monthly administration. 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tubaeforme).Dogs:Treatment of biting lice infestations (Trichodectes canis)Treatment of sarcoptic mange (caused by Sarcoptes scabiei)Treatment of adult intestinal roundworms (Toxocara canis).</t>
  </si>
  <si>
    <t>https://www.ema.europa.eu/en/medicines/veterinary/EPAR/evicto</t>
  </si>
  <si>
    <t>Easotic</t>
  </si>
  <si>
    <t>hydrocortisone aceponate, miconazole nitrate, gentamicin sulfate</t>
  </si>
  <si>
    <t>gentamicin sulfate, hydrocortisone aceponate, miconazole nitrate</t>
  </si>
  <si>
    <t>EMEA/V/C/000140</t>
  </si>
  <si>
    <t>Otologicals, Corticosteroids and antiinfectives in combination</t>
  </si>
  <si>
    <t>Treatment of acute otitis externa, and acute exacerbation of recurrent otitis externa associated with bacteria susceptible to gentamicin and fungi susceptible to miconazole, in particular Malassezia pachydermatis.</t>
  </si>
  <si>
    <t>QS02CA03</t>
  </si>
  <si>
    <t>https://www.ema.europa.eu/en/medicines/veterinary/EPAR/easotic</t>
  </si>
  <si>
    <t>Efavirenz/Emtricitabine/Tenofovir disoproxil Mylan</t>
  </si>
  <si>
    <t>efavirenz, emtricitabine, tenofovir disoproxil maleate</t>
  </si>
  <si>
    <t>EMEA/H/C/004240</t>
  </si>
  <si>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</si>
  <si>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https://www.ema.europa.eu/en/medicines/human/EPAR/efavirenz-emtricitabine-tenofovir-disoproxil-mylan</t>
  </si>
  <si>
    <t>Actelsar HCT</t>
  </si>
  <si>
    <t>Essential Hypertension</t>
  </si>
  <si>
    <t>EMEA/H/C/002676</t>
  </si>
  <si>
    <t>Actavis Group hf</t>
  </si>
  <si>
    <t>Agents acting on the renin-angiotensin system, Angiotensin II antagonists and diuretics</t>
  </si>
  <si>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</si>
  <si>
    <t>https://www.ema.europa.eu/en/medicines/human/EPAR/actelsar-hct</t>
  </si>
  <si>
    <t>Ilaris</t>
  </si>
  <si>
    <t>Cryopyrin-Associated Periodic Syndromes;  Arthritis, Juvenile Rheumatoid;  Arthritis, Gouty</t>
  </si>
  <si>
    <t>canakinumab</t>
  </si>
  <si>
    <t>Canakinumab</t>
  </si>
  <si>
    <t>EMEA/H/C/001109</t>
  </si>
  <si>
    <t>L04AC08</t>
  </si>
  <si>
    <t xml:space="preserve">Interleukin inhibitors, </t>
  </si>
  <si>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of:Still’s diseaseIlaris is indicated for the treatment of active Still’s disease including adult-onset Still’s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</si>
  <si>
    <t>https://www.ema.europa.eu/en/medicines/human/EPAR/ilaris</t>
  </si>
  <si>
    <t>Tecartus</t>
  </si>
  <si>
    <t>Lymphoma, Mantle-Cell</t>
  </si>
  <si>
    <t>Autologous peripheral blood T cells CD4 and CD8 selected and CD3 and CD28 activated transduced with retroviral vector expressing anti-CD19 CD28/CD3-zeta chimeric antigen receptor and cultured</t>
  </si>
  <si>
    <t>EMEA/H/C/005102</t>
  </si>
  <si>
    <t>L01X</t>
  </si>
  <si>
    <t>Kite Pharma EU B.V.</t>
  </si>
  <si>
    <t>Tecartus is indicated for the treatment of adult patients with relapsed or refractory mantle cell lymphoma (MCL) after two or more lines of systemic therapy including a Bruton’s tyrosine kinase (BTK) inhibitor.</t>
  </si>
  <si>
    <t>https://www.ema.europa.eu/en/medicines/human/EPAR/tecartus</t>
  </si>
  <si>
    <t>Dafiro</t>
  </si>
  <si>
    <t>EMEA/H/C/000776</t>
  </si>
  <si>
    <t>Treatment of essential hypertension.Dafiro is indicated in patients whose blood pressure is not adequately controlled on amlodipine or valsartan monotherapy.</t>
  </si>
  <si>
    <t>https://www.ema.europa.eu/en/medicines/human/EPAR/dafiro</t>
  </si>
  <si>
    <t>Abseamed</t>
  </si>
  <si>
    <t>Anemia;  Kidney Failure, Chronic;  Cancer</t>
  </si>
  <si>
    <t>epoetin alfa</t>
  </si>
  <si>
    <t>EMEA/H/C/000727</t>
  </si>
  <si>
    <t>Medice Arzneimittel Pütter GmbH  Co. KG</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</si>
  <si>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</si>
  <si>
    <t>https://www.ema.europa.eu/en/medicines/human/EPAR/abseamed</t>
  </si>
  <si>
    <t>Stribild</t>
  </si>
  <si>
    <t>elvitegravir, cobicistat, emtricitabine, tenofovir disoproxil</t>
  </si>
  <si>
    <t>elvitegravir, cobicistat, emtricitabine, tenofovir disoproxil fumarate</t>
  </si>
  <si>
    <t>EMEA/H/C/002574</t>
  </si>
  <si>
    <t>J05AR09</t>
  </si>
  <si>
    <t>Treatment of human immunodeficiency virus 1 (HIV 1) infection in adults aged 18 years and over who are antiretroviral treatment-naïve or are infected with HIV 1 without known mutations associated with resistance to any of the three antiretroviral agents in Stribild.</t>
  </si>
  <si>
    <t>https://www.ema.europa.eu/en/medicines/human/EPAR/stribild</t>
  </si>
  <si>
    <t>Genvoya</t>
  </si>
  <si>
    <t>elvitegravir, cobicistat, emtricitabine, tenofovir alafenamide</t>
  </si>
  <si>
    <t>EMEA/H/C/004042</t>
  </si>
  <si>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</si>
  <si>
    <t>https://www.ema.europa.eu/en/medicines/human/EPAR/genvoya</t>
  </si>
  <si>
    <t>Shingrix</t>
  </si>
  <si>
    <t>Herpes Zoster</t>
  </si>
  <si>
    <t>herpes zoster vaccine (recombinant, adjuvanted)</t>
  </si>
  <si>
    <t>Recombinant varicella zoster virus glycoprotein E</t>
  </si>
  <si>
    <t>EMEA/H/C/004336</t>
  </si>
  <si>
    <t>J07BK03</t>
  </si>
  <si>
    <t>GlaxoSmithkline Biologicals SA</t>
  </si>
  <si>
    <t>Shingrix is indicated for prevention of herpes zoster (HZ) and post-herpetic neuralgia (PHN), in:adults 50 years of age or older;adults 18 years of age or older at increased risk of HZ.The use of Shingrix should be in accordance with official recommendations.</t>
  </si>
  <si>
    <t>https://www.ema.europa.eu/en/medicines/human/EPAR/shingrix</t>
  </si>
  <si>
    <t>HorStem</t>
  </si>
  <si>
    <t>equine umbilical cord mesenchymal stem cells</t>
  </si>
  <si>
    <t>EMEA/V/C/004265</t>
  </si>
  <si>
    <t>EquiCord S.L.</t>
  </si>
  <si>
    <t>Reduction of lameness associated with mild to moderate degenerative joint disease (osteoarthritis) in horses.</t>
  </si>
  <si>
    <t>QM09AX</t>
  </si>
  <si>
    <t>https://www.ema.europa.eu/en/medicines/veterinary/EPAR/horstem</t>
  </si>
  <si>
    <t>Qarziba (previously Dinutuximab beta EUSA and Dinutuximab beta Apeiron)</t>
  </si>
  <si>
    <t>Neuroblastoma</t>
  </si>
  <si>
    <t>dinutuximab beta</t>
  </si>
  <si>
    <t>EMEA/H/C/003918</t>
  </si>
  <si>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</si>
  <si>
    <t>https://www.ema.europa.eu/en/medicines/human/EPAR/qarziba</t>
  </si>
  <si>
    <t>Siklos</t>
  </si>
  <si>
    <t>EMEA/H/C/000689</t>
  </si>
  <si>
    <t>Addmedica</t>
  </si>
  <si>
    <t>Siklos is indicated for the prevention of recurrent painful vaso-occlusive crises including acute chest syndrome in paediatric and adult patients suffering from symptomatic sickle-cell syndrome.</t>
  </si>
  <si>
    <t>https://www.ema.europa.eu/en/medicines/human/EPAR/siklos</t>
  </si>
  <si>
    <t>Givlaari</t>
  </si>
  <si>
    <t>Porphyrias, Hepatic</t>
  </si>
  <si>
    <t>givosiran</t>
  </si>
  <si>
    <t>Givosiran</t>
  </si>
  <si>
    <t>EMEA/H/C/004775</t>
  </si>
  <si>
    <t>Treatment of acute hepatic porphyria (AHP) in adults and adolescents aged 12 years and older.</t>
  </si>
  <si>
    <t>https://www.ema.europa.eu/en/medicines/human/EPAR/givlaari</t>
  </si>
  <si>
    <t>Bonqat</t>
  </si>
  <si>
    <t>EMEA/V/C/005489</t>
  </si>
  <si>
    <t>Antiepileptics</t>
  </si>
  <si>
    <t>Alleviation of acute anxiety and fear associated with transportation and veterinary visits.</t>
  </si>
  <si>
    <t>QN03AX16</t>
  </si>
  <si>
    <t>https://www.ema.europa.eu/en/medicines/veterinary/EPAR/bonqat</t>
  </si>
  <si>
    <t>Sildenafil ratiopharm</t>
  </si>
  <si>
    <t>EMEA/H/C/001080</t>
  </si>
  <si>
    <t>Treatment of men with erectile dysfunction, which is the inability to achieve or maintain a penile erection sufficient for satisfactory sexual performance. In order for sildenafil to be effective, sexual stimulation is required.</t>
  </si>
  <si>
    <t>https://www.ema.europa.eu/en/medicines/human/EPAR/sildenafil-ratiopharm</t>
  </si>
  <si>
    <t>Sovaldi</t>
  </si>
  <si>
    <t>sofosbuvir</t>
  </si>
  <si>
    <t>Sofosbuvir</t>
  </si>
  <si>
    <t>EMEA/H/C/002798</t>
  </si>
  <si>
    <t>J05AX15</t>
  </si>
  <si>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</si>
  <si>
    <t>https://www.ema.europa.eu/en/medicines/human/EPAR/sovaldi</t>
  </si>
  <si>
    <t>Fatrovax RHD</t>
  </si>
  <si>
    <t>Rabbit haemorrhagic disease vaccine (inactivated, recombinant)</t>
  </si>
  <si>
    <t>Rabbit hemorrhagic disease virus 2 VP1AB, Rabbit hemorrhagic disease virus VP1A</t>
  </si>
  <si>
    <t>EMEA/V/C/005301</t>
  </si>
  <si>
    <t>Fatro S.p.A</t>
  </si>
  <si>
    <t>Immunologicals for leporidae</t>
  </si>
  <si>
    <t>For active immunisation of rabbits from the age of 28 days to reduce mortality, infection, clinical signs and organ lesions of rabbit haemorrhagic disease caused by RHDV1 and RHDV2.</t>
  </si>
  <si>
    <t>Rabbits</t>
  </si>
  <si>
    <t>QI08AA01</t>
  </si>
  <si>
    <t>https://www.ema.europa.eu/en/medicines/veterinary/EPAR/fatrovax-rhd</t>
  </si>
  <si>
    <t>Alecensa</t>
  </si>
  <si>
    <t>alectinib</t>
  </si>
  <si>
    <t>alectinib hydrochloride</t>
  </si>
  <si>
    <t>EMEA/H/C/004164</t>
  </si>
  <si>
    <t>Alecensa as monotherapy is indicated for the first-line treatment of adult patients with anaplastic lymphoma kinase (ALK)-positive advanced non-small cell lung cancer (NSCLC).Alecensa as monotherapy is indicated for the treatment of adult patients with ALK‑positive advanced NSCLC previously treated with crizotinib.</t>
  </si>
  <si>
    <t>https://www.ema.europa.eu/en/medicines/human/EPAR/alecensa</t>
  </si>
  <si>
    <t>Besremi</t>
  </si>
  <si>
    <t>Polycythemia Vera</t>
  </si>
  <si>
    <t>ropeginterferon alfa-2b</t>
  </si>
  <si>
    <t>EMEA/H/C/004128</t>
  </si>
  <si>
    <t>L03AB15</t>
  </si>
  <si>
    <t>AOP Orphan Pharmaceuticals GmbH</t>
  </si>
  <si>
    <t>Besremi is indicated as monotherapy in adults for the treatment of polycythaemia vera without symptomatic splenomegaly.</t>
  </si>
  <si>
    <t>https://www.ema.europa.eu/en/medicines/human/EPAR/besremi</t>
  </si>
  <si>
    <t>Qutenza</t>
  </si>
  <si>
    <t>Neuralgia</t>
  </si>
  <si>
    <t>capsaicin</t>
  </si>
  <si>
    <t>EMEA/H/C/000909</t>
  </si>
  <si>
    <t>N01BX04</t>
  </si>
  <si>
    <t>Grunenthal GmbH</t>
  </si>
  <si>
    <t>Qutenza is indicated for the treatment of peripheral neuropathic pain in adults either alone or in combination with other medicinal products for pain.</t>
  </si>
  <si>
    <t>https://www.ema.europa.eu/en/medicines/human/EPAR/qutenza</t>
  </si>
  <si>
    <t>Cialis</t>
  </si>
  <si>
    <t>EMEA/H/C/000436</t>
  </si>
  <si>
    <t>Treatment of erectile dysfunction.In order for tadalafil to be effective, sexual stimulation is required.Cialis is not indicated for use by women.</t>
  </si>
  <si>
    <t>https://www.ema.europa.eu/en/medicines/human/EPAR/cialis</t>
  </si>
  <si>
    <t>Zoledronic acid Teva</t>
  </si>
  <si>
    <t>Fractures, Bone;  Cancer</t>
  </si>
  <si>
    <t>EMEA/H/C/002439</t>
  </si>
  <si>
    <t>Prevention of skeletal-related events and treatment of tumour-induced hypercalcaemia.</t>
  </si>
  <si>
    <t>https://www.ema.europa.eu/en/medicines/human/EPAR/zoledronic-acid-teva</t>
  </si>
  <si>
    <t>Aclasta</t>
  </si>
  <si>
    <t>Osteoporosis;  Osteitis Deformans;  Osteoporosis, Postmenopausal</t>
  </si>
  <si>
    <t>EMEA/H/C/000595</t>
  </si>
  <si>
    <t>Treatment of osteoporosis:in post-menopausal women;in men;at increased risk of fracture, including those with a recent low-trauma hip fracture.Treatment of osteoporosis associated with long-term systemic glucocorticoid therapy in post-menopausal women and in men at increased risk of fracture.Treatment of Paget's disease of the bone.</t>
  </si>
  <si>
    <t>https://www.ema.europa.eu/en/medicines/human/EPAR/aclasta</t>
  </si>
  <si>
    <t>Piqray</t>
  </si>
  <si>
    <t>alpelisib</t>
  </si>
  <si>
    <t>Alpelisib</t>
  </si>
  <si>
    <t>EMEA/H/C/004804</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</si>
  <si>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</si>
  <si>
    <t>https://www.ema.europa.eu/en/medicines/human/EPAR/piqray</t>
  </si>
  <si>
    <t>Onivyde pegylated liposomal (previously known as Onivyde)</t>
  </si>
  <si>
    <t>Pancreatic Neoplasms</t>
  </si>
  <si>
    <t>irinotecan hydrochloride trihydrate</t>
  </si>
  <si>
    <t>irinotecan anhydrous free-base</t>
  </si>
  <si>
    <t>EMEA/H/C/004125</t>
  </si>
  <si>
    <t>L01CE02</t>
  </si>
  <si>
    <t>Treatment of metastatic adenocarcinoma of the pancreas, in combination with 5 fluorouracil (5 FU) and leucovorin (LV), in adult patients who have progressed following gemcitabine based therapy.</t>
  </si>
  <si>
    <t>https://www.ema.europa.eu/en/medicines/human/EPAR/onivyde-pegylated-liposomal</t>
  </si>
  <si>
    <t>Cubicin</t>
  </si>
  <si>
    <t>Gram-Positive Bacterial Infections;  Bacteremia;  Soft Tissue Infections;  Endocarditis, Bacterial</t>
  </si>
  <si>
    <t>EMEA/H/C/000637</t>
  </si>
  <si>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</si>
  <si>
    <t>https://www.ema.europa.eu/en/medicines/human/EPAR/cubicin</t>
  </si>
  <si>
    <t>DuoTrav</t>
  </si>
  <si>
    <t>travoprost, timolol</t>
  </si>
  <si>
    <t>EMEA/H/C/000665</t>
  </si>
  <si>
    <t>Decrease of intraocular pressure (IOP) in adult patients with open-angle glaucoma or ocular hypertension who are insufficiently responsive to topical beta-blockers or prostaglandin analogues.</t>
  </si>
  <si>
    <t>https://www.ema.europa.eu/en/medicines/human/EPAR/duotrav</t>
  </si>
  <si>
    <t>Dectova</t>
  </si>
  <si>
    <t>Zanamivir</t>
  </si>
  <si>
    <t>EMEA/H/C/004102</t>
  </si>
  <si>
    <t>J05AH01</t>
  </si>
  <si>
    <t>Dectova is indicated for the treatment of complicated and potentially life-threatening influenza A or B virus infection in adult and paediatric patients (aged ≥6 months) when:The patient’s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</si>
  <si>
    <t>https://www.ema.europa.eu/en/medicines/human/EPAR/dectova</t>
  </si>
  <si>
    <t>Advocate</t>
  </si>
  <si>
    <t>EMEA/V/C/000076</t>
  </si>
  <si>
    <t>Bayer Animal Health GmbH</t>
  </si>
  <si>
    <t>DogsFor dogs suffering from, or at risk from, mixed parasitic infections:the treatment and prevention of flea infestation (Ctenocephalides felis),the treatment of biting lice (Trichodectes canis),the treatment of ear mite infestation (Otodectes cynotis), sarcoptic mange (caused by Sarcoptes scabiei var. canis), demodicosis (caused by Demodex canis),the prevention of heartworm disease (L3 and L4 larvae of Dirofilaria immitis),the treatment of circulating microfilariae (Dirofilaria immitis),the treatment of cutaneous dirofilariosis (adult stages of Dirofilaria repens)the prevention of cutaneous dirofilariosis (L3 larvae of Dirofilaria repens),the reduction of circulating microfilariae (Dirofilaria repens),the prevention of angiostrongylosis (L4 larvae and immature adults of Angiostrongylus vasorum),the treatment of Angiostrongylus vasorum and Crenosoma vulpis,the prevention of spirocercosis (Spirocerca lupi),the treatment of Eucoleus (syn. Capillaria) boehmi (adults),the treatment of the eye worm Thelazia callipaeda (adults),the treatment of infections with gastrointestinal nematodes (L4 larvae, immature adults and adults of Toxocara canis, Ancylostoma caninum and Uncinaria stenocephala, adults of Toxascaris leonina and Trichuris vulpis).The product can be used as part of a treatment strategy for flea allergy dermatitis (FAD).CatsFor cats suffering from, or at risk from, mixed parasitic infections:the treatment and prevention of flea infestation (Ctenocephalides felis),the treatment of ear mite infestation (Otodectes cynotis),the treatment of notoedric mange (Notoedres cati),the treatment of the lungworm Eucoleus aerophilus (syn. Capillaria aerophila) (adults),the prevention of lungworm disease (L3/L4 larvae of Aelurostrongylus abstrusus),the treatment of the lungworm Aelurostrongylus abstrusus (adults),the treatment of the eye worm Thelazia callipaeda (adults),the prevention of heartworm disease (L3 and L4 larvae of Dirofilaria immitis),the treatment of infections with gastrointestinal nematodes (L4 larvae, immature adults and adults of Toxocara cati and Ancylostoma tubaeforme).The product can be used as part of a treatment strategy for flea allergy dermatitis (FAD).FerretsFor ferrets suffering from, or at risk from, mixed parasitic infections:the treatment and prevention of flea infestation (Ctenocephalides felis),the prevention of heartworm disease (L3 and L4 larvae of Dirofilaria immitis).</t>
  </si>
  <si>
    <t>Dogs; Cats; Ferrets</t>
  </si>
  <si>
    <t>https://www.ema.europa.eu/en/medicines/veterinary/EPAR/advocate</t>
  </si>
  <si>
    <t>Virbagen Omega</t>
  </si>
  <si>
    <t>interferon (omega)</t>
  </si>
  <si>
    <t>recombinant omega interferon of feline origin</t>
  </si>
  <si>
    <t>EMEA/V/C/000061</t>
  </si>
  <si>
    <t>DogsReduction of mortality and clinical signs of parvovirosis (enteric form) in dogs from one month of age.CatsTreatment of cats infected with feline leukaemia virus (FeLV) and / or feline immunodeficiency virus (FIV), in non-terminal clinical stages, from the age of nine weeks. In a field study conducted, it was observed that there was:a reduction of clinical signs during the symptomatic phase (four months);a reduction of mortality:in anaemic cats, mortality rate of about 60% at four, six, nine and 12 months was reduced by approximately 30% following treatment with interferon;in non-anaemic cats, mortality rate of 50% in cats infected by FeLV was reduced by 20% following treatment with interferon. In cats infected by FIV, mortality was low (5%) and was not influenced by the treatment.</t>
  </si>
  <si>
    <t>QL03AB</t>
  </si>
  <si>
    <t>https://www.ema.europa.eu/en/medicines/veterinary/EPAR/virbagen-omega</t>
  </si>
  <si>
    <t>Nobivac LeuFel</t>
  </si>
  <si>
    <t>Feline leukaemia vaccine (inactivated)</t>
  </si>
  <si>
    <t>purified Rp-45 FeLV-envelope antigen</t>
  </si>
  <si>
    <t>EMEA/V/C/004778</t>
  </si>
  <si>
    <t>Active immunisation of cats from eight weeks of age against feline leukaemia for the prevention of persistent viraemia and clinical signs of the related disease.</t>
  </si>
  <si>
    <t>QI06AA01</t>
  </si>
  <si>
    <t>https://www.ema.europa.eu/en/medicines/veterinary/EPAR/nobivac-leufel</t>
  </si>
  <si>
    <t>Leucofeligen FeLV/RCP</t>
  </si>
  <si>
    <t>feline calicivirosis, feline viral rhinotrachieitis, feline infectious enteritis (feline panleucopenia) vaccine (live), feline leukaemia vaccine (inactivated)</t>
  </si>
  <si>
    <t>purified p45 feline leukaemia virus envelope antigen, live feline calicivirus (strain F9), live feline viral rhinotracheitis virus (strain F2), live feline panleucopenia virus</t>
  </si>
  <si>
    <t>EMEA/V/C/000143</t>
  </si>
  <si>
    <t>live feline panleucopenia virus / parvovirus + live feline rhinotracheitis virus + live feline calicivirus + inactivated feline leukaemia virus</t>
  </si>
  <si>
    <t>For active immunisation of cats from eight weeks of age against:feline calicivirosis to reduce clinical signs.feline viral rhinotracheitis to reduce clinical signs and viral excretion.feline panleucopenia to prevent leucopenia and to reduce clinical signs.feline leukaemia to prevent persistent viraemia and clinical signs of the related disease.Onset of immunity: 3 weeks after the primary vaccination for the panleucopenia and leukaemia components, and 4 weeks after the primary vaccination for the calicivirus and rhinotracheitis virus components.Duration of immunity: one year after the primary vaccination for all components.</t>
  </si>
  <si>
    <t>QI06AH07</t>
  </si>
  <si>
    <t>https://www.ema.europa.eu/en/medicines/veterinary/EPAR/leucofeligen-felvrcp</t>
  </si>
  <si>
    <t>Leucogen</t>
  </si>
  <si>
    <t>purified p45 FeLV-envelope antigen</t>
  </si>
  <si>
    <t>EMEA/V/C/000144</t>
  </si>
  <si>
    <t xml:space="preserve">Inactivated viral vaccines, feline leukaemia virus, Immunologicals for felidae, </t>
  </si>
  <si>
    <t>https://www.ema.europa.eu/en/medicines/veterinary/EPAR/leucogen</t>
  </si>
  <si>
    <t>Zalviso</t>
  </si>
  <si>
    <t>EMEA/H/C/002784</t>
  </si>
  <si>
    <t>FGK Representative Service GmbH</t>
  </si>
  <si>
    <t>Zalviso is indicated for the management of acute moderate to severe post-operative pain in adult patients.</t>
  </si>
  <si>
    <t>https://www.ema.europa.eu/en/medicines/human/EPAR/zalviso</t>
  </si>
  <si>
    <t>Zydelig</t>
  </si>
  <si>
    <t>idelalisib</t>
  </si>
  <si>
    <t>Idelalisib</t>
  </si>
  <si>
    <t>EMEA/H/C/003843</t>
  </si>
  <si>
    <t>L01XX47</t>
  </si>
  <si>
    <t>Antineoplastic agents, Other antineoplastic agents</t>
  </si>
  <si>
    <t>Zydelig is indicated in combination with an anti‑CD20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</si>
  <si>
    <t>https://www.ema.europa.eu/en/medicines/human/EPAR/zydelig</t>
  </si>
  <si>
    <t>Rivastigmine Sandoz</t>
  </si>
  <si>
    <t>EMEA/H/C/001183</t>
  </si>
  <si>
    <t>https://www.ema.europa.eu/en/medicines/human/EPAR/rivastigmine-sandoz</t>
  </si>
  <si>
    <t>Humalog</t>
  </si>
  <si>
    <t>EMEA/H/C/000088</t>
  </si>
  <si>
    <t>For the treatment of adults and children with diabetes mellitus who require insulin for the maintenance of normal glucose homeostasis. Humalog is also indicated for the initial stabilisation of diabetes mellitus.</t>
  </si>
  <si>
    <t>https://www.ema.europa.eu/en/medicines/human/EPAR/humalog</t>
  </si>
  <si>
    <t>Tesavel</t>
  </si>
  <si>
    <t>EMEA/H/C/000910</t>
  </si>
  <si>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agents do not provide adequate glycaemic control;a peroxisome-proliferator-activated-receptor-gamma (PPARγ) agonist and metformin when use of a PPARγ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</si>
  <si>
    <t>https://www.ema.europa.eu/en/medicines/human/EPAR/tesavel</t>
  </si>
  <si>
    <t>Januvia</t>
  </si>
  <si>
    <t>EMEA/H/C/000722</t>
  </si>
  <si>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(PPARγ) agonist (i.e. a thiazolidinedione) when use of a PPARγ agonist is appropriate and when diet and exercise plus the PPARγ agonist alone do not provide adequate glycaemic control;a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</si>
  <si>
    <t>https://www.ema.europa.eu/en/medicines/human/EPAR/januvia</t>
  </si>
  <si>
    <t>Tamiflu</t>
  </si>
  <si>
    <t>EMEA/H/C/000402</t>
  </si>
  <si>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</si>
  <si>
    <t>https://www.ema.europa.eu/en/medicines/human/EPAR/tamiflu</t>
  </si>
  <si>
    <t>Sifrol</t>
  </si>
  <si>
    <t>EMEA/H/C/000133</t>
  </si>
  <si>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</si>
  <si>
    <t>https://www.ema.europa.eu/en/medicines/human/EPAR/sifrol</t>
  </si>
  <si>
    <t>Ristfor</t>
  </si>
  <si>
    <t>EMEA/H/C/001235</t>
  </si>
  <si>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(PPARγ) agonist (i.e. a thiazolidinedione) as an adjunct to diet and exercise in patients inadequately controlled on their maximal tolerated dose of metformin and a PPARγ agonist.Ristfor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</si>
  <si>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https://www.ema.europa.eu/en/medicines/human/EPAR/ristfor</t>
  </si>
  <si>
    <t>Meloxoral</t>
  </si>
  <si>
    <t>EMEA/V/C/000151</t>
  </si>
  <si>
    <t>Dechra Regulatory B.V.</t>
  </si>
  <si>
    <t>Musculo-skeletal system, Anti-inflammatory and anti-rheumatic products, non-steroids</t>
  </si>
  <si>
    <t>CatsAlleviation of inflammation and pain in chronic musculoskeletal disorders.DogsAlleviation of inflammation and pain in both acute and chronic musculoskeletal disorders.</t>
  </si>
  <si>
    <t>https://www.ema.europa.eu/en/medicines/veterinary/EPAR/meloxoral</t>
  </si>
  <si>
    <t>Prevomax</t>
  </si>
  <si>
    <t>maropitant</t>
  </si>
  <si>
    <t>EMEA/V/C/004331</t>
  </si>
  <si>
    <t>Alimentary tract and metabolism, Other antiemetics</t>
  </si>
  <si>
    <t>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</si>
  <si>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QA04AD90</t>
  </si>
  <si>
    <t>https://www.ema.europa.eu/en/medicines/veterinary/EPAR/prevomax</t>
  </si>
  <si>
    <t>Riluzole Zentiva</t>
  </si>
  <si>
    <t>EMEA/H/C/002622</t>
  </si>
  <si>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</si>
  <si>
    <t>https://www.ema.europa.eu/en/medicines/human/EPAR/riluzole-zentiva</t>
  </si>
  <si>
    <t>Imatinib Koanaa</t>
  </si>
  <si>
    <t>Leukemia, Myelogenous, Chronic, BCR-ABL Positive;  Precursor Cell Lymphoblastic Leukemia-Lymphoma;  Myelodysplastic-Myeloproliferative Diseases;  Hypereosinophilic Syndrome;  Dermatofibrosarcoma;  Gastrointestinal Stromal Tumors</t>
  </si>
  <si>
    <t>imatinib mesilate</t>
  </si>
  <si>
    <t>EMEA/H/C/005595</t>
  </si>
  <si>
    <t>Koanaa Healthcare GmbH</t>
  </si>
  <si>
    <t>Imatinib Koanaa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Koanaa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t>
  </si>
  <si>
    <t>https://www.ema.europa.eu/en/medicines/human/EPAR/imatinib-koanaa</t>
  </si>
  <si>
    <t>Emend</t>
  </si>
  <si>
    <t>Vomiting;  Postoperative Nausea and Vomiting;  Cancer</t>
  </si>
  <si>
    <t>aprepitant</t>
  </si>
  <si>
    <t>Aprepitant</t>
  </si>
  <si>
    <t>EMEA/H/C/000527</t>
  </si>
  <si>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</si>
  <si>
    <t>https://www.ema.europa.eu/en/medicines/human/EPAR/emend</t>
  </si>
  <si>
    <t>Entacapone Teva</t>
  </si>
  <si>
    <t>EMEA/H/C/002075</t>
  </si>
  <si>
    <t>https://www.ema.europa.eu/en/medicines/human/EPAR/entacapone-teva</t>
  </si>
  <si>
    <t>Inlyta</t>
  </si>
  <si>
    <t>axitinib</t>
  </si>
  <si>
    <t>EMEA/H/C/002406</t>
  </si>
  <si>
    <t>L01EK01</t>
  </si>
  <si>
    <t>Inlyta is indicated for the treatment of adult patients with advanced renal cell carcinoma (RCC) after failure of prior treatment with sunitinib or a cytokine.</t>
  </si>
  <si>
    <t>https://www.ema.europa.eu/en/medicines/human/EPAR/inlyta</t>
  </si>
  <si>
    <t>Tadalafil Mylan</t>
  </si>
  <si>
    <t>EMEA/H/C/003787</t>
  </si>
  <si>
    <t>Treatment of erectile dysfunction in adult males.In order for tadalafil to be effective, sexual stimulation is required.Tadalafil Mylan is not indicated for use by women.</t>
  </si>
  <si>
    <t>https://www.ema.europa.eu/en/medicines/human/EPAR/tadalafil-mylan</t>
  </si>
  <si>
    <t>Volibris</t>
  </si>
  <si>
    <t>ambrisentan</t>
  </si>
  <si>
    <t>EMEA/H/C/000839</t>
  </si>
  <si>
    <t>C02KX02</t>
  </si>
  <si>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</si>
  <si>
    <t>https://www.ema.europa.eu/en/medicines/human/EPAR/volibris</t>
  </si>
  <si>
    <t>Mirapexin</t>
  </si>
  <si>
    <t>EMEA/H/C/000134</t>
  </si>
  <si>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</si>
  <si>
    <t>https://www.ema.europa.eu/en/medicines/human/EPAR/mirapexin</t>
  </si>
  <si>
    <t>Sustiva</t>
  </si>
  <si>
    <t>EMEA/H/C/000249</t>
  </si>
  <si>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</si>
  <si>
    <t>https://www.ema.europa.eu/en/medicines/human/EPAR/sustiva</t>
  </si>
  <si>
    <t>Brintellix</t>
  </si>
  <si>
    <t>vortioxetine</t>
  </si>
  <si>
    <t>Vortioxetine</t>
  </si>
  <si>
    <t>EMEA/H/C/002717</t>
  </si>
  <si>
    <t>N06AX26</t>
  </si>
  <si>
    <t>https://www.ema.europa.eu/en/medicines/human/EPAR/brintellix</t>
  </si>
  <si>
    <t>Raloxifene Teva</t>
  </si>
  <si>
    <t>EMEA/H/C/001075</t>
  </si>
  <si>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</si>
  <si>
    <t>https://www.ema.europa.eu/en/medicines/human/EPAR/raloxifene-teva</t>
  </si>
  <si>
    <t>Enteroporc Coli AC</t>
  </si>
  <si>
    <t>Neonatal piglet colibacillosis (recombinant, inactivated), Clostridium perfringens vaccine (inactivated)</t>
  </si>
  <si>
    <t>CLOSTRIDIUM PERFRINGENS TYPE C, BETA1 TOXOID / Clostridium perfringens, type A, alpha toxoid / Clostridium perfringens, type A, beta2 toxoid / Escherichia coli, fimbrial adhesin F4ab / Escherichia coli, fimbrial adhesin F4ac / Escherichia coli, fimbrial adhesin F5 / Escherichia coli, fimbrial adhesin F6</t>
  </si>
  <si>
    <t>EMEA/V/C/005149</t>
  </si>
  <si>
    <t>For the passive immunisation of progeny by active immunisation of pregnant sows and gilts to reduce:-           Clinical signs (severe diarrhoea) and mortality caused by Escherichia coli strains expressing the fimbrial adhesins F4ab, F4ac, F5 and F6-           Clinical signs (diarrhoea during the first days of life) associated with Clostridium perfringens type A expressing alpha and beta 2 toxins-           Clinical signs and mortality associated with haemorrhagic and necrotising enteritis caused by Clostridium perfringens type C expressing beta1 toxin</t>
  </si>
  <si>
    <t>QI09AB08</t>
  </si>
  <si>
    <t>https://www.ema.europa.eu/en/medicines/veterinary/EPAR/enteroporc-coli-ac</t>
  </si>
  <si>
    <t>Rivastigmine Hexal</t>
  </si>
  <si>
    <t>EMEA/H/C/001182</t>
  </si>
  <si>
    <t>Hexal AG </t>
  </si>
  <si>
    <t>https://www.ema.europa.eu/en/medicines/human/EPAR/rivastigmine-hexal</t>
  </si>
  <si>
    <t>Byetta</t>
  </si>
  <si>
    <t>exenatide</t>
  </si>
  <si>
    <t>EMEA/H/C/000698</t>
  </si>
  <si>
    <t>A10BJ01</t>
  </si>
  <si>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</si>
  <si>
    <t>https://www.ema.europa.eu/en/medicines/human/EPAR/byetta</t>
  </si>
  <si>
    <t>Abasaglar (previously Abasria)</t>
  </si>
  <si>
    <t>EMEA/H/C/002835</t>
  </si>
  <si>
    <t>https://www.ema.europa.eu/en/medicines/human/EPAR/abasaglar-previously-abasria</t>
  </si>
  <si>
    <t>Cortavance</t>
  </si>
  <si>
    <t>EMEA/V/C/000110</t>
  </si>
  <si>
    <t>QD07AC16</t>
  </si>
  <si>
    <t>https://www.ema.europa.eu/en/medicines/veterinary/EPAR/cortavance</t>
  </si>
  <si>
    <t>Draxxin</t>
  </si>
  <si>
    <t>EMEA/V/C/000077</t>
  </si>
  <si>
    <t xml:space="preserve">Cattle: Treatment and metaphylaxis of bovine respiratory disease (BRD) associated with Mannheimia haemolytica, Pasteurella multocida, Histophilus somni and Mycoplasma bovis sensitive to tulathromycin. The presence of the disease in the herd should be established before metaphylactic treatment.Treatment of infectious bovine keratoconjunctivitis (IBK) associated with Moraxella bovis sensitive to tulathromycin.Pigs: Treatment and metaphylaxis of swine respiratory disease (SRD) associated with Actinobacillus pleuropneumoniae, Pasteurella multocida, Mycoplasma hyopneumoniae, Haemophilus parasuis and Bordetella bronchiseptica sensitive to tulathromycin. The presence of the disease in the herd should be established before metaphylactic treatment. Draxxin should only be used if pigs are expected to develop the disease within 2–3 days.Sheep: Treatment of the early stages of infectious pododermatitis (foot rot) associated with virulent Dichelobacter nodosus requiring systemic treatment. </t>
  </si>
  <si>
    <t>Pigs; Cattle; Sheep</t>
  </si>
  <si>
    <t>https://www.ema.europa.eu/en/medicines/veterinary/EPAR/draxxin</t>
  </si>
  <si>
    <t>Fiasp</t>
  </si>
  <si>
    <t>EMEA/H/C/004046</t>
  </si>
  <si>
    <t xml:space="preserve">Drugs used in diabetes, , Insulins and analogues for injection, fast-acting </t>
  </si>
  <si>
    <t>Treatment of diabetes mellitus in adults, adolescents and children aged 1 year and above.</t>
  </si>
  <si>
    <t>https://www.ema.europa.eu/en/medicines/human/EPAR/fiasp</t>
  </si>
  <si>
    <t>Parsabiv</t>
  </si>
  <si>
    <t>Hyperparathyroidism, Secondary</t>
  </si>
  <si>
    <t>etelcalcetide</t>
  </si>
  <si>
    <t>etelcalcetide hydrochloride</t>
  </si>
  <si>
    <t>EMEA/H/C/003995</t>
  </si>
  <si>
    <t>H05BX04</t>
  </si>
  <si>
    <t>Calcium homeostasis, Anti-parathyroid agents</t>
  </si>
  <si>
    <t>Parsabiv is indicated for the treatment of secondary hyperparathyroidism (SHPT) in adult patients with chronic kidney disease (CKD) on haemodialysis therapy.</t>
  </si>
  <si>
    <t>https://www.ema.europa.eu/en/medicines/human/EPAR/parsabiv</t>
  </si>
  <si>
    <t>Cystadane</t>
  </si>
  <si>
    <t>Homocystinuria</t>
  </si>
  <si>
    <t>betaine anhydrous</t>
  </si>
  <si>
    <t>Betaine anhydrous</t>
  </si>
  <si>
    <t>EMEA/H/C/000678</t>
  </si>
  <si>
    <t>A16AA06</t>
  </si>
  <si>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</si>
  <si>
    <t>https://www.ema.europa.eu/en/medicines/human/EPAR/cystadane</t>
  </si>
  <si>
    <t>Onbrez Breezhaler</t>
  </si>
  <si>
    <t>indacaterol</t>
  </si>
  <si>
    <t>indacaterol maleate</t>
  </si>
  <si>
    <t>EMEA/H/C/001114</t>
  </si>
  <si>
    <t>R03AC18</t>
  </si>
  <si>
    <t>Onbrez Breezhaler is indicated for maintenance bronchodilator treatment of airflow obstruction in adult patients with chronic obstructive pulmonary disease.</t>
  </si>
  <si>
    <t>https://www.ema.europa.eu/en/medicines/human/EPAR/onbrez-breezhaler</t>
  </si>
  <si>
    <t>Ryzodeg</t>
  </si>
  <si>
    <t>insulin degludec, insulin aspart</t>
  </si>
  <si>
    <t>insulin aspart, insulin degludec</t>
  </si>
  <si>
    <t>EMEA/H/C/002499</t>
  </si>
  <si>
    <t>A10AD06</t>
  </si>
  <si>
    <t>Treatment of diabetes mellitus in adults, adolescents and children from the age of 2 years.</t>
  </si>
  <si>
    <t>https://www.ema.europa.eu/en/medicines/human/EPAR/ryzodeg</t>
  </si>
  <si>
    <t>TachoSil</t>
  </si>
  <si>
    <t>EMEA/H/C/000505</t>
  </si>
  <si>
    <t>B02BC30</t>
  </si>
  <si>
    <t>Corza Medical GmbH</t>
  </si>
  <si>
    <t>TachoSil is indicated in adults for supportive treatment in surgery for improvement of haemostasis, to promote tissue sealing, for suture support in vascular surgery where standard techniques are insufficient, and for supportive sealing of the dura mater to prevent postoperative cerebrospinal leakage following neurological surgery.</t>
  </si>
  <si>
    <t>https://www.ema.europa.eu/en/medicines/human/EPAR/tachosil</t>
  </si>
  <si>
    <t>Ultifend ND IBD</t>
  </si>
  <si>
    <t>Turkey herpes virus, strain rHVT/ND/IBD, expressing the fusion protein of Newcastle disease virus and the VP2 protein of infectious bursal disease virus, live recombinant</t>
  </si>
  <si>
    <t>EMEA/V/C/005347</t>
  </si>
  <si>
    <t>Ceva-Phylaxia Veterinary Biologicals Co. Ltd</t>
  </si>
  <si>
    <t>For the active immunisation of one-day-old chicks or 18-day-old chicken embryonated eggs to reduce mortality, clinical signs and lesions caused by Newcastle disease virus (NDV) and to reduce virus shedding; to reduce mortality, clinical signs and bursa lesions caused by very virulent infectious bursal disease virus (IBDV); to reduce mortality, clinical signs and lesions caused by classical Marek’s disease virus (MDV).</t>
  </si>
  <si>
    <t>Embryonated chicken eggs; Chicken</t>
  </si>
  <si>
    <t>https://www.ema.europa.eu/en/medicines/veterinary/EPAR/ultifend-nd-ibd</t>
  </si>
  <si>
    <t>Cystadrops</t>
  </si>
  <si>
    <t>mercaptamine</t>
  </si>
  <si>
    <t>mercaptamine hydrochloride</t>
  </si>
  <si>
    <t>EMEA/H/C/003769</t>
  </si>
  <si>
    <t>S01XA21</t>
  </si>
  <si>
    <t>Cystadrops is indicated for the treatment of corneal cystine crystal deposits in adults and children from 2 years of age with cystinosis.</t>
  </si>
  <si>
    <t>https://www.ema.europa.eu/en/medicines/human/EPAR/cystadrops</t>
  </si>
  <si>
    <t>Telmisartan Teva</t>
  </si>
  <si>
    <t>EMEA/H/C/001146</t>
  </si>
  <si>
    <t>Treatment of essential hypertension in adults</t>
  </si>
  <si>
    <t>https://www.ema.europa.eu/en/medicines/human/EPAR/telmisartan-teva</t>
  </si>
  <si>
    <t>Equisolon</t>
  </si>
  <si>
    <t>Prednisolone</t>
  </si>
  <si>
    <t>EMEA/V/C/002382</t>
  </si>
  <si>
    <t>LE VET B.V.</t>
  </si>
  <si>
    <t>Corticosteroids for systemic use, plain, prednisolone, Systemic hormonal preparations, excl. sex hormones and insulin</t>
  </si>
  <si>
    <t>Alleviation of inflammatory and clinical parameters associated with recurrent airway obstruction (RAO) in horses, in combination with environmental control.</t>
  </si>
  <si>
    <t>QH02AB06</t>
  </si>
  <si>
    <t>https://www.ema.europa.eu/en/medicines/veterinary/EPAR/equisolon</t>
  </si>
  <si>
    <t>Rexxolide</t>
  </si>
  <si>
    <t>EMEA/V/C/005384</t>
  </si>
  <si>
    <t>https://www.ema.europa.eu/en/medicines/veterinary/EPAR/rexxolide</t>
  </si>
  <si>
    <t>Tenkasi (previously Orbactiv)</t>
  </si>
  <si>
    <t>oritavancin</t>
  </si>
  <si>
    <t>oritavancin diphosphate</t>
  </si>
  <si>
    <t>EMEA/H/C/003785</t>
  </si>
  <si>
    <t>J01XA05</t>
  </si>
  <si>
    <t>Tenkasi is indicated for the treatment of acute bacterial skin and skin structure infections (ABSSSI) in adults (see sections 4.4 and 5.1).Consideration should be given to official guidance on the appropriate use of antibacterial agents.</t>
  </si>
  <si>
    <t>https://www.ema.europa.eu/en/medicines/human/EPAR/tenkasi-previously-orbactiv</t>
  </si>
  <si>
    <t>Cytopoint</t>
  </si>
  <si>
    <t>lokivetmab</t>
  </si>
  <si>
    <t>EMEA/V/C/003939</t>
  </si>
  <si>
    <t>Agents for dermatitis, excluding corticosteroids, Other dermatological preparations</t>
  </si>
  <si>
    <t>Treatment of clinical manifestations of atopic dermatitis in dogs.</t>
  </si>
  <si>
    <t>QD11AH91</t>
  </si>
  <si>
    <t>https://www.ema.europa.eu/en/medicines/veterinary/EPAR/cytopoint</t>
  </si>
  <si>
    <t>Edurant</t>
  </si>
  <si>
    <t>rilpivirine hydrochloride</t>
  </si>
  <si>
    <t>EMEA/H/C/002264</t>
  </si>
  <si>
    <t>Edurant, in combination with other antiretroviral medicinal products, is indicated for the treatment of human immunodeficiency virus type 1 (HIV‑1) infection in antiretroviral treatment‑naïve patients 12 years of age and older with a viral load ≤ 100,000 HIV‑1 RNA copies/ml.As with other antiretroviral medicinal products, genotypic resistance testing should guide the use of Edurant.</t>
  </si>
  <si>
    <t>https://www.ema.europa.eu/en/medicines/human/EPAR/edurant</t>
  </si>
  <si>
    <t>Comfortis</t>
  </si>
  <si>
    <t>spinosad</t>
  </si>
  <si>
    <t>EMEA/V/C/002233</t>
  </si>
  <si>
    <t>Other ectoparasiticides for systemic use</t>
  </si>
  <si>
    <t>Treatment and prevention of flea infestations (Ctenocephalides felis).The preventive effect against re-infestations is a result of the adulticidal activity and the reduction in egg production and persists for up to 4 weeks after a single administration of the product.The veterinary medicinal product can be used as part of a treatment strategy for the control of flea allergy dermatitis (FAD).</t>
  </si>
  <si>
    <t>QP53BX03</t>
  </si>
  <si>
    <t>https://www.ema.europa.eu/en/medicines/veterinary/EPAR/comfortis</t>
  </si>
  <si>
    <t>Enspryng</t>
  </si>
  <si>
    <t>satralizumab</t>
  </si>
  <si>
    <t>EMEA/H/C/004788</t>
  </si>
  <si>
    <t>Satralizumab (Enspryng) is indicated as a monotherapy or in combination with immunosuppressive therapy (IST) for the treatment of neuromyelitis optica spectrum disorders (NMOSD) in adult and adolescent patients from 12 years of age who are anti-aquaporin-4 IgG (AQP4-IgG) seropositive.</t>
  </si>
  <si>
    <t>https://www.ema.europa.eu/en/medicines/human/EPAR/enspryng</t>
  </si>
  <si>
    <t>Laventair Ellipta (previously Laventair)</t>
  </si>
  <si>
    <t>umeclidinium bromide, vilanterol</t>
  </si>
  <si>
    <t>EMEA/H/C/003754</t>
  </si>
  <si>
    <t>R03AL03</t>
  </si>
  <si>
    <t>Laventair Ellipta is indicated as a maintenance bronchodilator treatment to relieve symptoms in adult patients with chronic obstructive pulmonary disease (COPD).</t>
  </si>
  <si>
    <t>https://www.ema.europa.eu/en/medicines/human/EPAR/laventair-ellipta</t>
  </si>
  <si>
    <t>Kirsty (previously Kixelle)</t>
  </si>
  <si>
    <t>EMEA/H/C/004965</t>
  </si>
  <si>
    <t>Kirsty is indicated for treatment of diabetes mellitus in adults, adolescents and children aged 1 year and above.</t>
  </si>
  <si>
    <t>https://www.ema.europa.eu/en/medicines/human/EPAR/kirsty-previously-kixelle</t>
  </si>
  <si>
    <t>SonoVue</t>
  </si>
  <si>
    <t>Ultrasonography;  Echocardiography</t>
  </si>
  <si>
    <t>sulphur hexafluoride</t>
  </si>
  <si>
    <t>EMEA/H/C/000303</t>
  </si>
  <si>
    <t>V08DA04</t>
  </si>
  <si>
    <t>Bracco International B.V.</t>
  </si>
  <si>
    <t>Contrast media</t>
  </si>
  <si>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</si>
  <si>
    <t>https://www.ema.europa.eu/en/medicines/human/EPAR/sonovue</t>
  </si>
  <si>
    <t>Humira</t>
  </si>
  <si>
    <t>Spondylitis, Ankylosing;  Arthritis, Juvenile Rheumatoid;  Uveitis;  Colitis, Ulcerative;  Psoriasis;  Arthritis, Psoriatic;  Crohn Disease;  Arthritis, Rheumatoid</t>
  </si>
  <si>
    <t>EMEA/H/C/000481</t>
  </si>
  <si>
    <t>Please refer to the product information document.</t>
  </si>
  <si>
    <t>https://www.ema.europa.eu/en/medicines/human/EPAR/humira</t>
  </si>
  <si>
    <t>Neparvis</t>
  </si>
  <si>
    <t>Heart Failure</t>
  </si>
  <si>
    <t>sacubitril, valsartan</t>
  </si>
  <si>
    <t>EMEA/H/C/004343</t>
  </si>
  <si>
    <t>C09DX04</t>
  </si>
  <si>
    <t>Neparvis is indicated in adult patients for treatment of symptomatic chronic heart failure with reduced ejection fraction.</t>
  </si>
  <si>
    <t>https://www.ema.europa.eu/en/medicines/human/EPAR/neparvis</t>
  </si>
  <si>
    <t>Reblozyl</t>
  </si>
  <si>
    <t>Anemia;  Myelodysplastic Syndromes;  beta-Thalassemia</t>
  </si>
  <si>
    <t>luspatercept</t>
  </si>
  <si>
    <t>Luspatercept</t>
  </si>
  <si>
    <t>EMEA/H/C/004444</t>
  </si>
  <si>
    <t>B03XA06</t>
  </si>
  <si>
    <t>Reblozyl is indicated for the treatment of adult patients with transfusion-dependent anaemia due to very low, low and intermediate-risk myelodysplastic syndromes (MDS) with ring sideroblasts, who had an unsatisfactory response to or are ineligible for erythropoietin-based therapy.Reblozyl is indicated for the treatment of adult patients with transfusion-dependent anaemia associated with beta thalassaemia.</t>
  </si>
  <si>
    <t>https://www.ema.europa.eu/en/medicines/human/EPAR/reblozyl</t>
  </si>
  <si>
    <t>Synagis</t>
  </si>
  <si>
    <t>Respiratory Syncytial Virus Infections</t>
  </si>
  <si>
    <t>palivizumab</t>
  </si>
  <si>
    <t>EMEA/H/C/000257</t>
  </si>
  <si>
    <t>J06BB16</t>
  </si>
  <si>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</si>
  <si>
    <t>https://www.ema.europa.eu/en/medicines/human/EPAR/synagis</t>
  </si>
  <si>
    <t>Metalyse</t>
  </si>
  <si>
    <t>tenecteplase</t>
  </si>
  <si>
    <t>EMEA/H/C/000306</t>
  </si>
  <si>
    <t>B01AD11</t>
  </si>
  <si>
    <t>Metalyse is indicated for the thrombolytic treatment of suspected myocardial infarction with persistent ST elevation or recent left-bundle-branch block within six hours after the onset of acute-myocardial-infarction symptoms.</t>
  </si>
  <si>
    <t>https://www.ema.europa.eu/en/medicines/human/EPAR/metalyse</t>
  </si>
  <si>
    <t>Aybintio</t>
  </si>
  <si>
    <t>EMEA/H/C/005106</t>
  </si>
  <si>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</si>
  <si>
    <t>https://www.ema.europa.eu/en/medicines/human/EPAR/aybintio</t>
  </si>
  <si>
    <t>Onbevzi</t>
  </si>
  <si>
    <t>EMEA/H/C/005640</t>
  </si>
  <si>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</si>
  <si>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https://www.ema.europa.eu/en/medicines/human/EPAR/onbevzi</t>
  </si>
  <si>
    <t>Methylthioninium chloride Proveblue</t>
  </si>
  <si>
    <t>Methemoglobinemia</t>
  </si>
  <si>
    <t>methylthioninium chloride</t>
  </si>
  <si>
    <t>EMEA/H/C/002108</t>
  </si>
  <si>
    <t>V03AB17</t>
  </si>
  <si>
    <t>Provepharm SAS</t>
  </si>
  <si>
    <t>Acute symptomatic treatment of medicinal and chemical products- induced methaemoglobinaemia.Methylthioninium chloride Proveblue is indicated in adults, children and adolescents (aged 0 to 17 years old).</t>
  </si>
  <si>
    <t>https://www.ema.europa.eu/en/medicines/human/EPAR/methylthioninium-chloride-proveblue</t>
  </si>
  <si>
    <t>Herceptin</t>
  </si>
  <si>
    <t>EMEA/H/C/000278</t>
  </si>
  <si>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</si>
  <si>
    <t>https://www.ema.europa.eu/en/medicines/human/EPAR/herceptin</t>
  </si>
  <si>
    <t>Vectormune FP ILT</t>
  </si>
  <si>
    <t>Fowlpox and avian infectious laryngotracheitis vaccine (live, recombinant)</t>
  </si>
  <si>
    <t>recombinant fowlpox virus expressing the membrane fusion protein and the encapsidation protein of avian infectious laryngotracheitis virus, live</t>
  </si>
  <si>
    <t>EMEA/V/C/005482</t>
  </si>
  <si>
    <t>CEVA-Phylaxia Co. Ltd.</t>
  </si>
  <si>
    <t>For active immunisation of chickens from 8 weeks of age in order to reduce the skin lesions due to fowlpox and to reduce the clinical signs and tracheal lesions due to avian infectious laryngotracheitis. </t>
  </si>
  <si>
    <t>https://www.ema.europa.eu/en/medicines/veterinary/EPAR/vectormune-fp-ilt</t>
  </si>
  <si>
    <t>Irbesartan/Hydrochlorothiazide Teva</t>
  </si>
  <si>
    <t>EMEA/H/C/001112</t>
  </si>
  <si>
    <t>https://www.ema.europa.eu/en/medicines/human/EPAR/irbesartan-hydrochlorothiazide-teva</t>
  </si>
  <si>
    <t>Soliris</t>
  </si>
  <si>
    <t>eculizumab</t>
  </si>
  <si>
    <t>Eculizumab</t>
  </si>
  <si>
    <t>EMEA/H/C/000791</t>
  </si>
  <si>
    <t>L04AA25</t>
  </si>
  <si>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 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</si>
  <si>
    <t>https://www.ema.europa.eu/en/medicines/human/EPAR/soliris</t>
  </si>
  <si>
    <t>Incruse Ellipta (previously Incruse)</t>
  </si>
  <si>
    <t>EMEA/H/C/002809</t>
  </si>
  <si>
    <t>Indicated as a maintenance bronchodilator treatment to relieve symptoms in adult patients with chronic obstructive pulmonary disease (COPD).</t>
  </si>
  <si>
    <t>https://www.ema.europa.eu/en/medicines/human/EPAR/incruse-ellipta-previously-incruse</t>
  </si>
  <si>
    <t>Bortezomib Sun</t>
  </si>
  <si>
    <t>EMEA/H/C/004076</t>
  </si>
  <si>
    <t>SUN Pharmaceutical Industries (Europe) B.V.</t>
  </si>
  <si>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</si>
  <si>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https://www.ema.europa.eu/en/medicines/human/EPAR/bortezomib-sun</t>
  </si>
  <si>
    <t>Jalra</t>
  </si>
  <si>
    <t>EMEA/H/C/001048</t>
  </si>
  <si>
    <t xml:space="preserve">Dipeptidyl peptidase 4 (DPP-4) inhibitors, Drugs used in diabetes, </t>
  </si>
  <si>
    <t>https://www.ema.europa.eu/en/medicines/human/EPAR/jalra</t>
  </si>
  <si>
    <t>Zinforo</t>
  </si>
  <si>
    <t>Community-Acquired Infections;  Skin Diseases, Infectious;  Pneumonia</t>
  </si>
  <si>
    <t>ceftaroline fosamil</t>
  </si>
  <si>
    <t>Ceftaroline fosamil</t>
  </si>
  <si>
    <t>EMEA/H/C/002252</t>
  </si>
  <si>
    <t>J01DI02</t>
  </si>
  <si>
    <t>Zinforo is indicated for the treatment of the following infections in neonates, infants, children, adolescents and adults:Complicated skin and soft tissue infections (cSSTI)Community-acquired pneumonia (CAP)Consideration should be given to official guidance on the appropriate use of antibacterial agents.</t>
  </si>
  <si>
    <t>https://www.ema.europa.eu/en/medicines/human/EPAR/zinforo</t>
  </si>
  <si>
    <t>Capecitabine Teva</t>
  </si>
  <si>
    <t>EMEA/H/C/002362</t>
  </si>
  <si>
    <t>Capecitabine Teva is indicated for the adjuvant treatment of patients following surgery of stage III (Dukes’ stage C) colon cancer.Capecitabine Teva is indicated for the treatment of metastatic colorectal cancer.Capecitabine Teva is indicated for first‑line treatment of advanced gastric cancer in combination with a platinum‑based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</si>
  <si>
    <t>https://www.ema.europa.eu/en/medicines/human/EPAR/capecitabine-teva</t>
  </si>
  <si>
    <t>Oslif Breezhaler</t>
  </si>
  <si>
    <t>EMEA/H/C/001210</t>
  </si>
  <si>
    <t>Oslif Breezhaler is indicated for maintenance bronchodilator treatment of airflow obstruction in adult patients with chronic obstructive pulmonary disease.</t>
  </si>
  <si>
    <t>https://www.ema.europa.eu/en/medicines/human/EPAR/oslif-breezhaler</t>
  </si>
  <si>
    <t>Hirobriz Breezhaler</t>
  </si>
  <si>
    <t>EMEA/H/C/001211</t>
  </si>
  <si>
    <t>Hirobriz Breezhaler is indicated for maintenance bronchodilator treatment of airflow obstruction in adult patients with chronic obstructive pulmonary disease.</t>
  </si>
  <si>
    <t>https://www.ema.europa.eu/en/medicines/human/EPAR/hirobriz-breezhaler</t>
  </si>
  <si>
    <t>Zejula</t>
  </si>
  <si>
    <t>Fallopian Tube Neoplasms;  Peritoneal Neoplasms;  Ovarian Neoplasms</t>
  </si>
  <si>
    <t>niraparib</t>
  </si>
  <si>
    <t>Niraparib (tosilate monohydrate)</t>
  </si>
  <si>
    <t>EMEA/H/C/004249</t>
  </si>
  <si>
    <t>L01XK02</t>
  </si>
  <si>
    <t>Zejula is indicated:as monotherapy for the maintenance treatment of adult patients with advanced epithelial (FIGO Stages III and IV) high-grade ovarian, fallopian tube or primary peritoneal cancer who are in response (complete or partial) following completion of first-line platinum-based chemotherapy.as monotherapy for the maintenance treatment of adult patients with platinum sensitive relapsed high grade serous epithelial ovarian, fallopian tube, or primary peritoneal cancer who are in response (complete or partial) to platinum based chemotherapy.</t>
  </si>
  <si>
    <t>https://www.ema.europa.eu/en/medicines/human/EPAR/zejula</t>
  </si>
  <si>
    <t>Prolia</t>
  </si>
  <si>
    <t>Bone Resorption;  Osteoporosis, Postmenopausal</t>
  </si>
  <si>
    <t>denosumab</t>
  </si>
  <si>
    <t>EMEA/H/C/001120</t>
  </si>
  <si>
    <t>M05BX04</t>
  </si>
  <si>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</si>
  <si>
    <t>https://www.ema.europa.eu/en/medicines/human/EPAR/prolia</t>
  </si>
  <si>
    <t>Xeloda</t>
  </si>
  <si>
    <t>EMEA/H/C/000316</t>
  </si>
  <si>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</si>
  <si>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https://www.ema.europa.eu/en/medicines/human/EPAR/xeloda</t>
  </si>
  <si>
    <t>Xoterna Breezhaler</t>
  </si>
  <si>
    <t>indacaterol, glycopyrronium bromide</t>
  </si>
  <si>
    <t>EMEA/H/C/003755</t>
  </si>
  <si>
    <t>R03AL04</t>
  </si>
  <si>
    <t>Adrenergics in combinations with anticholinergics incl. triple combinations with corticosteroids</t>
  </si>
  <si>
    <t>Xoterna Breezhaler is indicated as a maintenance bronchodilator treatment to relieve symptoms in adult patients with chronic obstructive pulmonary disease (COPD).</t>
  </si>
  <si>
    <t>https://www.ema.europa.eu/en/medicines/human/EPAR/xoterna-breezhaler</t>
  </si>
  <si>
    <t>Levetiracetam Actavis</t>
  </si>
  <si>
    <t>EMEA/H/C/002355</t>
  </si>
  <si>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</si>
  <si>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https://www.ema.europa.eu/en/medicines/human/EPAR/levetiracetam-actavis</t>
  </si>
  <si>
    <t>Levetiracetam Actavis Group</t>
  </si>
  <si>
    <t>EMEA/H/C/002305</t>
  </si>
  <si>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</si>
  <si>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https://www.ema.europa.eu/en/medicines/human/EPAR/levetiracetam-actavis-group</t>
  </si>
  <si>
    <t>Irbesartan Zentiva (previously Irbesartan Winthrop)</t>
  </si>
  <si>
    <t>EMEA/H/C/000785</t>
  </si>
  <si>
    <t>https://www.ema.europa.eu/en/medicines/human/EPAR/irbesartan-zentiva</t>
  </si>
  <si>
    <t>Mvasi</t>
  </si>
  <si>
    <t>Carcinoma, Renal Cell;  Peritoneal Neoplasms;  Ovarian Neoplasms;  Breast Neoplasms;  Carcinoma, Non-Small-Cell Lung;  Fallopian Tube Neoplasms</t>
  </si>
  <si>
    <t>EMEA/H/C/004728</t>
  </si>
  <si>
    <t>Amgen Technology (Ireland) UC</t>
  </si>
  <si>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 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</si>
  <si>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https://www.ema.europa.eu/en/medicines/human/EPAR/mvasi</t>
  </si>
  <si>
    <t>Ibandronic Acid Teva</t>
  </si>
  <si>
    <t>Breast Neoplasms;  Neoplasm Metastasis;  Fractures, Bone;  Osteoporosis, Postmenopausal</t>
  </si>
  <si>
    <t>EMEA/H/C/001195</t>
  </si>
  <si>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</si>
  <si>
    <t>https://www.ema.europa.eu/en/medicines/human/EPAR/ibandronic-acid-teva</t>
  </si>
  <si>
    <t>Porcilis PCV</t>
  </si>
  <si>
    <t>adjuvanted inactivated vaccine against porcine circovirus</t>
  </si>
  <si>
    <t>EMEA/V/C/000135</t>
  </si>
  <si>
    <t>For the active immunisation of pigs to reduce the virus load in blood and lymphoid tissues and to reduce weight loss associated with porcine-circovirus-type-2 infection occurring during the fattening period.Onset of immunity: 2 weeksDuration of immunity: 22 weeks</t>
  </si>
  <si>
    <t>https://www.ema.europa.eu/en/medicines/veterinary/EPAR/porcilis-pcv</t>
  </si>
  <si>
    <t>Irbesartan Teva</t>
  </si>
  <si>
    <t>EMEA/H/C/001093</t>
  </si>
  <si>
    <t>Treatment of essential hypertension.Treatment of renal disease in patients with hypertension and type 2 diabetes mellitus as part of an antihypertensive medicinal product regimen.</t>
  </si>
  <si>
    <t>https://www.ema.europa.eu/en/medicines/human/EPAR/irbesartan-teva</t>
  </si>
  <si>
    <t>Vectormune ND</t>
  </si>
  <si>
    <t>Newcastle disease and Marek’s disease vaccine (live recombinant)</t>
  </si>
  <si>
    <t>cell-associated live recombinant turkey herpes virus (rHVT/ND) expressing the fusion protein of Newcastle diseases virus D-26 lentogenic strain</t>
  </si>
  <si>
    <t>EMEA/V/C/003829</t>
  </si>
  <si>
    <t>Live viral vaccines, Immunologicals for aves</t>
  </si>
  <si>
    <t>For active immunisation of 18 day-old embryonated chicken eggs or one-day-old chicks to reduce mortality and clinical signs caused by Newcastle disease virus and to reduce mortality, clinical signs and lesions caused by Marek’s disease virus with a phenotype "virulent".</t>
  </si>
  <si>
    <t>Chicken; Embryonated eggs</t>
  </si>
  <si>
    <t>QI01AD</t>
  </si>
  <si>
    <t>https://www.ema.europa.eu/en/medicines/veterinary/EPAR/vectormune-nd</t>
  </si>
  <si>
    <t>Icatibant Accord</t>
  </si>
  <si>
    <t>icatibant acetate</t>
  </si>
  <si>
    <t>EMEA/H/C/005083</t>
  </si>
  <si>
    <t>Icatibant Accord is indicated for symptomatic treatment of acute attacks of hereditary angioedema (HAE) in adults, adolescents and children aged 2 years and older, with C1 esterase inhibitor deficiency.</t>
  </si>
  <si>
    <t>https://www.ema.europa.eu/en/medicines/human/EPAR/icatibant-accord</t>
  </si>
  <si>
    <t>Onureg</t>
  </si>
  <si>
    <t>EMEA/H/C/004761</t>
  </si>
  <si>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</si>
  <si>
    <t>https://www.ema.europa.eu/en/medicines/human/EPAR/onureg</t>
  </si>
  <si>
    <t>Pemetrexed Sandoz</t>
  </si>
  <si>
    <t>EMEA/H/C/004011</t>
  </si>
  <si>
    <t>Malignant pleural mesotheliomaPemetrexed Sandoz in combination with cisplatin is indicated for the treatment of chemotherapy naive patients with unresectable malignant pleural mesothelioma.Non-small cell lung cancerPemetrexed Sandoz in combination with cisplatin is indicated for the first-line treatment of patients with locally advanced or metastatic non-small cell lung cancer other than predominantly squamous cell histology.Pemetrexed Sandoz is indicated as monotherapy for the maintenance treatment of locally advanced or metastatic non-small cell lung cancer other than predominantly squamous cell histology in patients whose disease has not progressed immediately following platinum-based chemotherapy.Pemetrexed Sandoz is indicated as monotherapy for the second-line treatment of patients with locally advanced or metastatic non-small cell lung cancer other than predominantly squamous cell histology.</t>
  </si>
  <si>
    <t>https://www.ema.europa.eu/en/medicines/human/EPAR/pemetrexed-sandoz</t>
  </si>
  <si>
    <t>Levetiracetam Sun</t>
  </si>
  <si>
    <t>EMEA/H/C/002051</t>
  </si>
  <si>
    <t>Other antiepileptics</t>
  </si>
  <si>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</si>
  <si>
    <t>https://www.ema.europa.eu/en/medicines/human/EPAR/levetiracetam-sun</t>
  </si>
  <si>
    <t>ProteqFlu-Te</t>
  </si>
  <si>
    <t>equine influenza (live recombinant) and tetanus vaccine</t>
  </si>
  <si>
    <t>Clostridium tetani toxoid / Vcp 2242 virus / Vcp1529 virus / Vcp1533 virus / vCP3011 virus</t>
  </si>
  <si>
    <t>EMEA/V/C/000074</t>
  </si>
  <si>
    <t>Immunologicals for equidae, Live viral and inactivated bacterial vaccines, equine influenza virus + clostridium</t>
  </si>
  <si>
    <t>Active immunisation of horses of four months of age or older against equine influenza to reduce clinical signs and virus excretion after infection, and against tetanus to prevent mortality.</t>
  </si>
  <si>
    <t>QI05AI01</t>
  </si>
  <si>
    <t>https://www.ema.europa.eu/en/medicines/veterinary/EPAR/proteqflu-te</t>
  </si>
  <si>
    <t>Eravac</t>
  </si>
  <si>
    <t>Rabbit haemorrhagic disease vaccine (inactivated)</t>
  </si>
  <si>
    <t>Inactivated rabbit haemorrhagic disease type 2 virus (RHDV2), strainV-1037</t>
  </si>
  <si>
    <t>EMEA/V/C/004239</t>
  </si>
  <si>
    <t>For active immunisation of rabbits from the age of 30 days to reduce mortality caused by the rabbit haemorrhagic disease type 2 virus (RHDV2)</t>
  </si>
  <si>
    <t>QI08AA</t>
  </si>
  <si>
    <t>https://www.ema.europa.eu/en/medicines/veterinary/EPAR/eravac</t>
  </si>
  <si>
    <t>Raxone</t>
  </si>
  <si>
    <t>Optic Atrophy, Hereditary, Leber</t>
  </si>
  <si>
    <t>idebenone</t>
  </si>
  <si>
    <t>EMEA/H/C/003834</t>
  </si>
  <si>
    <t>N06BX13</t>
  </si>
  <si>
    <t>Santhera Pharmaceuticals (Deutschland) GmbH</t>
  </si>
  <si>
    <t>Psychoanaleptics, , Other psychostimulants and nootropics</t>
  </si>
  <si>
    <t>Raxone is indicated for the treatment of visual impairment in adolescent and adult patients with Leber’s Hereditary Optic Neuropathy (LHON).</t>
  </si>
  <si>
    <t>https://www.ema.europa.eu/en/medicines/human/EPAR/raxone</t>
  </si>
  <si>
    <t>Zulvac BTV</t>
  </si>
  <si>
    <t>Bluetongue virus vaccine (inactivated) (multistrain: 1 strain out of a set of 3)</t>
  </si>
  <si>
    <t>One of the following inactivated bluetongue virus strains:Inactivated bluetongue virus, serotype 1, strain BTV-1/ALG2006/01 E1Inactivated bluetongue virus, serotype 8, strain BTV-8/BEL2006/02Inactivated bluetongue virus, serotype 4, strain SPA-1/2004</t>
  </si>
  <si>
    <t>EMEA/V/C/004185</t>
  </si>
  <si>
    <t>Immunologicals, Immunologicals for bovidae, Inactivated viral vaccines, bluetongue virus, SHEEP</t>
  </si>
  <si>
    <t>Active immunisation of sheep from 6 weeks of age for the prevention of viraemia caused by bluetongue virus, serotypes 1 and 8, and for the reduction of viraemia caused by bluetongue virus, serotype 4 and active immunisation of cattle from 12 weeks of age for the prevention of viraemia caused by bluetongue virus, serotypes 1 and 8.</t>
  </si>
  <si>
    <t>Sheep; Cattle</t>
  </si>
  <si>
    <t>QI02AA</t>
  </si>
  <si>
    <t>https://www.ema.europa.eu/en/medicines/veterinary/EPAR/zulvac-btv</t>
  </si>
  <si>
    <t>Anoro Ellipta (previously Anoro)</t>
  </si>
  <si>
    <t>umeclidinium bromide, vilanterol trifenatate</t>
  </si>
  <si>
    <t>EMEA/H/C/002751</t>
  </si>
  <si>
    <t>Anoro Ellipta is indicated as a maintenance bronchodilator treatment to relieve symptoms in adult patients with chronic obstructive pulmonary disease (COPD).</t>
  </si>
  <si>
    <t>https://www.ema.europa.eu/en/medicines/human/EPAR/anoro-ellipta</t>
  </si>
  <si>
    <t>Ultibro Breezhaler</t>
  </si>
  <si>
    <t>EMEA/H/C/002679</t>
  </si>
  <si>
    <t xml:space="preserve">Adrenergics in combinations with anticholinergics incl. triple combinations with corticosteroids, Drugs for obstructive airway diseases, </t>
  </si>
  <si>
    <t>Ultibro Breezhaler is indicated as a maintenance bronchodilator treatment to relieve symptoms in adult patients with chronic obstructive pulmonary disease (COPD).</t>
  </si>
  <si>
    <t>https://www.ema.europa.eu/en/medicines/human/EPAR/ultibro-breezhaler</t>
  </si>
  <si>
    <t>Bortezomib Fresenius Kabi</t>
  </si>
  <si>
    <t>EMEA/H/C/005074</t>
  </si>
  <si>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</si>
  <si>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https://www.ema.europa.eu/en/medicines/human/EPAR/bortezomib-fresenius-kabi</t>
  </si>
  <si>
    <t>Eurartesim</t>
  </si>
  <si>
    <t>piperaquine tetraphosphate, artenimol</t>
  </si>
  <si>
    <t>piperaquine tetraphosphate, Artenimol</t>
  </si>
  <si>
    <t>EMEA/H/C/001199</t>
  </si>
  <si>
    <t>P01BF05</t>
  </si>
  <si>
    <t>Alfasigma S.p.A.</t>
  </si>
  <si>
    <t>Eurartesim is indicated for the treatment of uncomplicated Plasmodium falciparum malaria in adults, children and infants 6 months and over and weighing 5 kg or more.Consideration should be given to official guidance on the appropriate use of antimalarial agents.</t>
  </si>
  <si>
    <t>https://www.ema.europa.eu/en/medicines/human/EPAR/eurartesim</t>
  </si>
  <si>
    <t>Fortacin</t>
  </si>
  <si>
    <t>Sexual Dysfunction, Physiological</t>
  </si>
  <si>
    <t>lidocaine, prilocaine</t>
  </si>
  <si>
    <t>EMEA/H/C/002693</t>
  </si>
  <si>
    <t>N01BB20</t>
  </si>
  <si>
    <t>Recordati Ireland Ltd.</t>
  </si>
  <si>
    <t>Treatment of primary premature ejaculation in adult men.</t>
  </si>
  <si>
    <t>https://www.ema.europa.eu/en/medicines/human/EPAR/fortacin</t>
  </si>
  <si>
    <t>Neuraceq</t>
  </si>
  <si>
    <t>florbetaben (18F)</t>
  </si>
  <si>
    <t>florbetaben (18F)</t>
  </si>
  <si>
    <t>EMEA/H/C/002553</t>
  </si>
  <si>
    <t>V09AX06</t>
  </si>
  <si>
    <t>Life Radiopharma Berlin GmbH</t>
  </si>
  <si>
    <t>This medicinal product is for diagnostic use only.Neuraceq is a radiopharmaceutical indicated for Positron Emission Tomography (PET) imaging of β amyloid neuritic plaque density in the brains of adult patients with cognitive impairment who are being evaluated for Alzheimer’s disease (AD) and other causes of cognitive impairment. Neuraceq should be used in conjunction with a clinical evaluation.A negative scan indicates sparse or no plaques, which is not consistent with a diagnosis of AD.</t>
  </si>
  <si>
    <t>https://www.ema.europa.eu/en/medicines/human/EPAR/neuraceq</t>
  </si>
  <si>
    <t>Ganfort</t>
  </si>
  <si>
    <t>bimatoprost, timolol</t>
  </si>
  <si>
    <t>EMEA/H/C/000668</t>
  </si>
  <si>
    <t>Allergan Pharmaceuticals Ireland</t>
  </si>
  <si>
    <t>Reduction of intraocular pressure (IOP) in patients with open-angle glaucoma or ocular hypertension who are insufficiently responsive to topical beta-blockers or prostaglandin analogues.</t>
  </si>
  <si>
    <t>https://www.ema.europa.eu/en/medicines/human/EPAR/ganfort</t>
  </si>
  <si>
    <t>Ypozane</t>
  </si>
  <si>
    <t>osaterone acetate</t>
  </si>
  <si>
    <t>EMEA/V/C/000112</t>
  </si>
  <si>
    <t>Treatment of benign prostatic hypertrophy (BPH) in male dogs.</t>
  </si>
  <si>
    <t>QG04CX90</t>
  </si>
  <si>
    <t>https://www.ema.europa.eu/en/medicines/veterinary/EPAR/ypozane</t>
  </si>
  <si>
    <t>Idefirix</t>
  </si>
  <si>
    <t>Desensitization, Immunologic;  Kidney Transplantation</t>
  </si>
  <si>
    <t>imlifidase</t>
  </si>
  <si>
    <t>Imlifidase</t>
  </si>
  <si>
    <t>EMEA/H/C/004849</t>
  </si>
  <si>
    <t>Hansa Biopharma AB</t>
  </si>
  <si>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</si>
  <si>
    <t>https://www.ema.europa.eu/en/medicines/human/EPAR/idefirix</t>
  </si>
  <si>
    <t>Adakveo</t>
  </si>
  <si>
    <t>crizanlizumab</t>
  </si>
  <si>
    <t>Crizanlizumab</t>
  </si>
  <si>
    <t>EMEA/H/C/004874</t>
  </si>
  <si>
    <t>B06AX01</t>
  </si>
  <si>
    <t>Adakveo is indicated for the prevention of recurrent vaso occlusive crises (VOCs) in sickle cell disease patients aged 16 years and older.It can be given as an add on therapy to hydroxyurea/hydroxycarbamide (HU/HC) or as monotherapy in patients for whom HU/HC is inappropriate or inadequate.</t>
  </si>
  <si>
    <t>https://www.ema.europa.eu/en/medicines/human/EPAR/adakveo</t>
  </si>
  <si>
    <t>Intelence</t>
  </si>
  <si>
    <t>etravirine</t>
  </si>
  <si>
    <t>Etravirine</t>
  </si>
  <si>
    <t>EMEA/H/C/000900</t>
  </si>
  <si>
    <t>J05AG04</t>
  </si>
  <si>
    <t xml:space="preserve">Non-nucleoside reverse transcriptase inhibitors, Antivirals for systemic use, </t>
  </si>
  <si>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</si>
  <si>
    <t>https://www.ema.europa.eu/en/medicines/human/EPAR/intelence</t>
  </si>
  <si>
    <t>BroPair Spiromax</t>
  </si>
  <si>
    <t>salmeterol, fluticasone propionate</t>
  </si>
  <si>
    <t>salmeterol xinafoate, fluticasone propionate</t>
  </si>
  <si>
    <t>EMEA/H/C/005591</t>
  </si>
  <si>
    <t>R03AK06</t>
  </si>
  <si>
    <t>BroPair Spiromax is indicated in the regular treatment of asthma in adults and adolescents aged 12 years and older not adequately controlled with inhaled corticosteroids and ‘as needed’ inhaled short-acting β₂ agonists.</t>
  </si>
  <si>
    <t>https://www.ema.europa.eu/en/medicines/human/EPAR/bropair-spiromax</t>
  </si>
  <si>
    <t>Seffalair Spiromax</t>
  </si>
  <si>
    <t>fluticasone propionate, salmeterol xinafoate</t>
  </si>
  <si>
    <t>EMEA/H/C/004881</t>
  </si>
  <si>
    <t>Seffalair Spiromax is indicated in the regular treatment of asthma in adults and adolescents aged 12 years and older not adequately controlled with inhaled corticosteroids and ‘as needed’ inhaled short-acting β₂ agonists.</t>
  </si>
  <si>
    <t>https://www.ema.europa.eu/en/medicines/human/EPAR/seffalair-spiromax</t>
  </si>
  <si>
    <t>Nobivac DP Plus</t>
  </si>
  <si>
    <t>Canine distemper vaccine (live, attenuated) and canine parvovirus vaccine (live, recombinant)</t>
  </si>
  <si>
    <t>Live attenuated canine distemper virus strain Onderstepoort: 105.1 – 106.5 TCID50, Live recombinant canine parvovirus strain 630a:  105.1 – 106.7 TCID50</t>
  </si>
  <si>
    <t>EMEA/V/C/005251</t>
  </si>
  <si>
    <t>Immunologicals for canidae</t>
  </si>
  <si>
    <t>For the active immunisation of puppies from 4 weeks of age onwards to prevent clinical signs and mortality of canine distemper virus infection and canine parvovirus infection and to prevent viral excretion following canine distemper virus infection and following canine parvovirus infection.</t>
  </si>
  <si>
    <t>Dogs (small)</t>
  </si>
  <si>
    <t>QI07AD03</t>
  </si>
  <si>
    <t>https://www.ema.europa.eu/en/medicines/veterinary/EPAR/nobivac-dp-plus</t>
  </si>
  <si>
    <t>Caspofungin Accord</t>
  </si>
  <si>
    <t>caspofungin acetate</t>
  </si>
  <si>
    <t>EMEA/H/C/004134</t>
  </si>
  <si>
    <t>Treatment of invasive candidiasis in adult or paediatric patients.Treatment of invasive aspergillosis in adult or paediatric patients who are refractory to or intolerant of amphotericin B, lipid formulations of amphotericin B and/or itraconazole. Refractoriness is defined as progression of infection or failure to improve after a minimum of 7 days of prior therapeutic doses of effective antifungal therapy.Empirical therapy for presumed fungal infections (such as Candida or Aspergillus) in febrile, neutropaenic adult or paediatric patients.</t>
  </si>
  <si>
    <t>https://www.ema.europa.eu/en/medicines/human/EPAR/caspofungin-accord</t>
  </si>
  <si>
    <t>Levetiracetam Teva</t>
  </si>
  <si>
    <t>EMEA/H/C/002316</t>
  </si>
  <si>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</si>
  <si>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https://www.ema.europa.eu/en/medicines/human/EPAR/levetiracetam-teva</t>
  </si>
  <si>
    <t>Xerava</t>
  </si>
  <si>
    <t>Infection;  Bacterial Infections</t>
  </si>
  <si>
    <t>eravacycline</t>
  </si>
  <si>
    <t>EMEA/H/C/004237</t>
  </si>
  <si>
    <t>J01AA</t>
  </si>
  <si>
    <t>PAION Deutschland GmbH</t>
  </si>
  <si>
    <t>Xerava is indicated for the treatment of complicated intra-abdominal infections (cIAI) in adults.Consideration should be given to official guidance on the appropriate use of antibacterial agents.</t>
  </si>
  <si>
    <t>https://www.ema.europa.eu/en/medicines/human/EPAR/xerava</t>
  </si>
  <si>
    <t>Adtralza</t>
  </si>
  <si>
    <t>tralokinumab</t>
  </si>
  <si>
    <t>Tralokinumab</t>
  </si>
  <si>
    <t>EMEA/H/C/005255</t>
  </si>
  <si>
    <t>D11</t>
  </si>
  <si>
    <t>Adtralza is indicated for the treatment of moderate to severe atopic dermatitis in adult patients who are candidates for systemic therapy.</t>
  </si>
  <si>
    <t>https://www.ema.europa.eu/en/medicines/human/EPAR/adtralza</t>
  </si>
  <si>
    <t>Porcilis Pesti</t>
  </si>
  <si>
    <t>Adjuvanted vaccine against classical swine fever</t>
  </si>
  <si>
    <t>Classical Swine Fever Virus (CSFV) -E2 subunit antigen</t>
  </si>
  <si>
    <t>EMEA/V/C/000046</t>
  </si>
  <si>
    <t>Active immunisation of pigs from the age of 5 weeks onwards to prevent mortality and to reduce clinical signs of Classical Swine Fever, as well as to reduce infection with and excretion of CSF field virus.The onset of protection is 2 weeks.The duration of protection is 6 months.</t>
  </si>
  <si>
    <t>https://www.ema.europa.eu/en/medicines/veterinary/EPAR/porcilis-pesti</t>
  </si>
  <si>
    <t>Pelgraz</t>
  </si>
  <si>
    <t>EMEA/H/C/003961</t>
  </si>
  <si>
    <t>https://www.ema.europa.eu/en/medicines/human/EPAR/pelgraz</t>
  </si>
  <si>
    <t>Cerenia</t>
  </si>
  <si>
    <t>maropitant citrate</t>
  </si>
  <si>
    <t>EMEA/V/C/000106</t>
  </si>
  <si>
    <t>Tablets Dogs:For the prevention of nausea induced by chemotherapy.For the prevention of vomiting induced by motion sickness.For the prevention and treatment of vomiting, in conjunction with Cerenia solution for injection and in combination with other supportive measures.Solution for injectionDogs:For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</si>
  <si>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https://www.ema.europa.eu/en/medicines/veterinary/EPAR/cerenia</t>
  </si>
  <si>
    <t>Procysbi</t>
  </si>
  <si>
    <t>EMEA/H/C/002465</t>
  </si>
  <si>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</si>
  <si>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https://www.ema.europa.eu/en/medicines/human/EPAR/procysbi</t>
  </si>
  <si>
    <t>Tarceva</t>
  </si>
  <si>
    <t>Carcinoma, Non-Small-Cell Lung;  Pancreatic Neoplasms</t>
  </si>
  <si>
    <t>erlotinib</t>
  </si>
  <si>
    <t>EMEA/H/C/000618</t>
  </si>
  <si>
    <t>L01EB02</t>
  </si>
  <si>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</si>
  <si>
    <t>https://www.ema.europa.eu/en/medicines/human/EPAR/tarceva</t>
  </si>
  <si>
    <t>Inovelon</t>
  </si>
  <si>
    <t>rufinamide</t>
  </si>
  <si>
    <t>Rufinamide</t>
  </si>
  <si>
    <t>EMEA/H/C/000660</t>
  </si>
  <si>
    <t>N03AF03</t>
  </si>
  <si>
    <t>Inovelon is indicated as adjunctive therapy in the treatment of seizures associated with Lennox Gastaut syndrome in patients 4 years of age and older.</t>
  </si>
  <si>
    <t>https://www.ema.europa.eu/en/medicines/human/EPAR/inovelon</t>
  </si>
  <si>
    <t>Galliprant</t>
  </si>
  <si>
    <t>grapiprant</t>
  </si>
  <si>
    <t>EMEA/V/C/004222</t>
  </si>
  <si>
    <t>Other antiinflammatory and antirheumatic agents, non-steroids</t>
  </si>
  <si>
    <t>For the treatment of pain associated with mild to moderate osteoarthritis in dogs.</t>
  </si>
  <si>
    <t>QM01AX92</t>
  </si>
  <si>
    <t>https://www.ema.europa.eu/en/medicines/veterinary/EPAR/galliprant</t>
  </si>
  <si>
    <t>Ritemvia</t>
  </si>
  <si>
    <t>Lymphoma, Non-Hodgkin;  Microscopic Polyangiitis;  Wegener Granulomatosis</t>
  </si>
  <si>
    <t>EMEA/H/C/004725</t>
  </si>
  <si>
    <t>Ritemvia is indicated in adults for the following indications:Non-Hodgkin’s lymphoma (NHL) Ritemvia is indicated for the treatment of previously untreated patients with stage III, IV follicular lymphoma in combination with chemotherapy.Ritemvia maintenance therapy is indicated for the treatment of follicular lymphoma patients responding to induction therapy.Ritemvia monotherapy is indicated for treatment of patients with stage III, IV follicular lymphoma who are chemo resistant or are in their second or subsequent relapse after chemotherapy.Ritemvia is indicated for the treatment of patients with CD20 positive diffuse large B cell non Hodgkin’s lymphoma in combination with CHOP (cyclophosphamide, doxorubicin, vincristine, prednisolone) chemotherapy.Granulomatosis with polyangiitis and microscopic polyangiitis.Ritemvia, in combination with glucocorticoids, is indicated for the induction of remission in adult patients with severe, active granulomatosis with polyangiitis (Wegener’s) (GPA) and microscopic polyangiitis (MPA).</t>
  </si>
  <si>
    <t>https://www.ema.europa.eu/en/medicines/human/EPAR/ritemvia</t>
  </si>
  <si>
    <t>Sutent</t>
  </si>
  <si>
    <t>EMEA/H/C/000687</t>
  </si>
  <si>
    <t>Pfizer Limited</t>
  </si>
  <si>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</si>
  <si>
    <t>https://www.ema.europa.eu/en/medicines/human/EPAR/sutent</t>
  </si>
  <si>
    <t>Cholib</t>
  </si>
  <si>
    <t>fenofibrate, simvastatin</t>
  </si>
  <si>
    <t>EMEA/H/C/002559</t>
  </si>
  <si>
    <t>C10BA04</t>
  </si>
  <si>
    <t>Mylan IRE Healthcare Ltd</t>
  </si>
  <si>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</si>
  <si>
    <t>https://www.ema.europa.eu/en/medicines/human/EPAR/cholib</t>
  </si>
  <si>
    <t>Lumoxiti</t>
  </si>
  <si>
    <t>Leukemia, Hairy Cell</t>
  </si>
  <si>
    <t>moxetumomab pasudotox</t>
  </si>
  <si>
    <t>Moxetumomab pasudotox</t>
  </si>
  <si>
    <t>EMEA/H/C/005322</t>
  </si>
  <si>
    <t>Lumoxiti as monotherapy is indicated for the treatment of adult patients with relapsed or refractory hairy cell leukaemia (HCL) after receiving at least two prior systemic therapies, including treatment with a purine nucleoside analogue (PNA).</t>
  </si>
  <si>
    <t>https://www.ema.europa.eu/en/medicines/human/EPAR/lumoxiti</t>
  </si>
  <si>
    <t>Eviplera</t>
  </si>
  <si>
    <t>emtricitabine, rilpivirine, tenofovir disoproxil</t>
  </si>
  <si>
    <t>emtricitabine, rilpivirine hydrochloride, tenofovir disoproxil fumarate</t>
  </si>
  <si>
    <t>EMEA/H/C/002312</t>
  </si>
  <si>
    <t>J05AR08</t>
  </si>
  <si>
    <t>Gilead Sciences International Ltd </t>
  </si>
  <si>
    <t>Eviplera is indicated for the treatment of adults infected with human immunodeficiency virus type 1 (HIV-1) without known mutations associated with resistance to the non-nucleoside reverse transcriptase inhibitor (NNRTI) class, tenofovir or emtricitabine, and with a viral load ≤ 100,000 HIV-1 RNA copies/mL. As with other antiretroviral medicinal products, genotypic resistance testing and/or historical resistance data should guide the use of Eviplera.</t>
  </si>
  <si>
    <t>https://www.ema.europa.eu/en/medicines/human/EPAR/eviplera</t>
  </si>
  <si>
    <t>Thiotepa Riemser</t>
  </si>
  <si>
    <t>Hematopoietic Stem Cell Transplantation;  Neoplasms</t>
  </si>
  <si>
    <t>EMEA/H/C/005434</t>
  </si>
  <si>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</si>
  <si>
    <t>https://www.ema.europa.eu/en/medicines/human/EPAR/thiotepa-riemser</t>
  </si>
  <si>
    <t>Azacitidine Celgene</t>
  </si>
  <si>
    <t>EMEA/H/C/005300</t>
  </si>
  <si>
    <t>Azacitidine Celgene is indicated for the treatment of adult patients who are not eligible for haematopoietic stem cell transplantation (HSCT) with:intermediate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classification,AML with &gt;30% marrow blasts according to the WHO classification.</t>
  </si>
  <si>
    <t>https://www.ema.europa.eu/en/medicines/human/EPAR/azacitidine-celgene</t>
  </si>
  <si>
    <t>Credelio Plus</t>
  </si>
  <si>
    <t>lotilaner / milbemycin oxime</t>
  </si>
  <si>
    <t>lotilaner, milbemycin oxime</t>
  </si>
  <si>
    <t>EMEA/V/C/005325</t>
  </si>
  <si>
    <t>For use in dogs with, or at risk from, mixed infestations/infections of ticks, fleas, gastrointestinal nematodes, heartworm and/or lungworm.</t>
  </si>
  <si>
    <t>https://www.ema.europa.eu/en/medicines/veterinary/EPAR/credelio-plus</t>
  </si>
  <si>
    <t>Ifirmasta (previously Irbesartan Krka)</t>
  </si>
  <si>
    <t>irbesartan hydrochloride</t>
  </si>
  <si>
    <t>EMEA/H/C/000962</t>
  </si>
  <si>
    <t>https://www.ema.europa.eu/en/medicines/human/EPAR/ifirmasta</t>
  </si>
  <si>
    <t>Zubsolv</t>
  </si>
  <si>
    <t>Buprenorphine hydrochloride, Naloxone hydrochloride dihydrate</t>
  </si>
  <si>
    <t>EMEA/H/C/004407</t>
  </si>
  <si>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</si>
  <si>
    <t>https://www.ema.europa.eu/en/medicines/human/EPAR/zubsolv</t>
  </si>
  <si>
    <t>Erivedge</t>
  </si>
  <si>
    <t>Carcinoma, Basal Cell</t>
  </si>
  <si>
    <t>vismodegib</t>
  </si>
  <si>
    <t>EMEA/H/C/002602</t>
  </si>
  <si>
    <t>L01XX43</t>
  </si>
  <si>
    <t>Erivedge is indicated for the treatment of adult patients with:- symptomatic metastatic basal cell carcinoma- locally advanced basal cell carcinoma inappropriate for surgery or radiotherapy</t>
  </si>
  <si>
    <t>https://www.ema.europa.eu/en/medicines/human/EPAR/erivedge</t>
  </si>
  <si>
    <t>Fluad Tetra</t>
  </si>
  <si>
    <t>influenza vaccine (surface antigen, inactivated, adjuvanted)</t>
  </si>
  <si>
    <t>A/Victoria/2570/2019 (H1N1)pdm09 - like strain (A/Victoria/2570/2019 IVR‐215) A/Cambodia/e0826360/2020 (H3N2) - like strain (A/Cambodia/e0826360/2020 IVR‐224) B/Washington/02/2019 – like strain (B/Victoria/705/2018 BVR‐11) B/Phuket/3073/2013 – like strain (B/Phuket/3073/2013 BVR‐1B)</t>
  </si>
  <si>
    <t>EMEA/H/C/004993</t>
  </si>
  <si>
    <t>Prophylaxis of influenza in the elderly (65 years of age and older).Fluad Tetra should be used in accordance with official recommendations.</t>
  </si>
  <si>
    <t>https://www.ema.europa.eu/en/medicines/human/EPAR/fluad-tetra</t>
  </si>
  <si>
    <t>Pemetrexed Pfizer (previously known as Pemetrexed Hospira UK Limited)</t>
  </si>
  <si>
    <t>pemetrexed ditromethamine</t>
  </si>
  <si>
    <t>EMEA/H/C/004488</t>
  </si>
  <si>
    <t>ANTIMETABOLITES, Folic acid analogues</t>
  </si>
  <si>
    <t>Malignant pleural mesotheliomaPemetrexed Hospira UK Limited in combination with cisplatin is indicated for the treatment of chemotherapy naïve patients with unresectable malignant pleural mesothelioma.Non-small cell lung cancerPemetrexed Hospira UK Limited in combination with cisplatin is indicated for the first-line treatment of patients with locally advanced or metastatic non-small cell lung cancer other than predominantly squamous cell histology (see SmPC section 5.1).Pemetrexed Hospira UK Limited is indicated as monotherapy for the maintenance treatment of locally advanced or metastatic non-small cell lung cancer other than predominantly squamous cell histology in patients whose disease has not progressed immediately following platinum-based chemotherapy (see SmPC section 5.1).Pemetrexed Hospira UK Limited is indicated as monotherapy for the second-line treatment of patients with locally advanced or metastatic non-small cell lung cancer other than predominantly squamous cell histology (see SmPC section 5.1).</t>
  </si>
  <si>
    <t>https://www.ema.europa.eu/en/medicines/human/EPAR/pemetrexed-pfizer-previously-known-pemetrexed-hospira-uk-limited</t>
  </si>
  <si>
    <t>Orphacol</t>
  </si>
  <si>
    <t>Digestive System Diseases;  Metabolism, Inborn Errors</t>
  </si>
  <si>
    <t>cholic acid</t>
  </si>
  <si>
    <t>EMEA/H/C/001250</t>
  </si>
  <si>
    <t>A05AA03</t>
  </si>
  <si>
    <t>Laboratoires CTRS</t>
  </si>
  <si>
    <t>Bile acids and derivatives</t>
  </si>
  <si>
    <t>Orphacol is indicated for the treatment of inborn errors in primary bile-acid synthesis due to 3β-hydroxy-Δ5-C27-steroid oxidoreductase deficiency or Δ4-3-oxosteroid-5β-reductase deficiency in infants, children and adolescents aged one month to 18 years and adults.</t>
  </si>
  <si>
    <t>https://www.ema.europa.eu/en/medicines/human/EPAR/orphacol</t>
  </si>
  <si>
    <t>Portrazza</t>
  </si>
  <si>
    <t>necitumumab</t>
  </si>
  <si>
    <t>EMEA/H/C/003886</t>
  </si>
  <si>
    <t>Portrazza in combination with gemcitabine and cisplatin chemotherapy is indicated for the treatment of adult patients with locally advanced or metastatic epidermal growth factor receptor (EGFR) expressing squamous non-small cell lung cancer who have not received prior chemotherapy for this condition.</t>
  </si>
  <si>
    <t>https://www.ema.europa.eu/en/medicines/human/EPAR/portrazza</t>
  </si>
  <si>
    <t>Verquvo</t>
  </si>
  <si>
    <t>vericiguat</t>
  </si>
  <si>
    <t>Vericiguat</t>
  </si>
  <si>
    <t>EMEA/H/C/005319</t>
  </si>
  <si>
    <t>C01</t>
  </si>
  <si>
    <t>Treatment of symptomatic chronic heart failure</t>
  </si>
  <si>
    <t>https://www.ema.europa.eu/en/medicines/human/EPAR/verquvo</t>
  </si>
  <si>
    <t>Emtricitabine/Tenofovir disoproxil Zentiva</t>
  </si>
  <si>
    <t>emtricitabine, tenofovir disoproxil phosphate</t>
  </si>
  <si>
    <t>EMEA/H/C/004137</t>
  </si>
  <si>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</si>
  <si>
    <t>https://www.ema.europa.eu/en/medicines/human/EPAR/emtricitabine-tenofovir-disoproxil-zentiva</t>
  </si>
  <si>
    <t>Vizimpro</t>
  </si>
  <si>
    <t>dacomitinib</t>
  </si>
  <si>
    <t>dacomitinib monohydrate</t>
  </si>
  <si>
    <t>EMEA/H/C/004779</t>
  </si>
  <si>
    <t>L01EB07</t>
  </si>
  <si>
    <t>Vizimpro, as monotherapy, is indicated for the first-line treatment of adult patients with locally advanced or metastatic non small cell lung cancer (NSCLC) with epidermal growth factor receptor (EGFR) activating mutations.</t>
  </si>
  <si>
    <t>https://www.ema.europa.eu/en/medicines/human/EPAR/vizimpro</t>
  </si>
  <si>
    <t>Tasigna</t>
  </si>
  <si>
    <t>Leukemia, Myelogenous, Chronic, BCR-ABL Positive</t>
  </si>
  <si>
    <t>nilotinib</t>
  </si>
  <si>
    <t>EMEA/H/C/000798</t>
  </si>
  <si>
    <t>L01XE08</t>
  </si>
  <si>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</si>
  <si>
    <t>https://www.ema.europa.eu/en/medicines/human/EPAR/tasigna</t>
  </si>
  <si>
    <t>Stayveer</t>
  </si>
  <si>
    <t>Hypertension, Pulmonary;  Scleroderma, Systemic</t>
  </si>
  <si>
    <t>bosentan monohydrate</t>
  </si>
  <si>
    <t>EMEA/H/C/002644</t>
  </si>
  <si>
    <t>Other antihypertensives</t>
  </si>
  <si>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II.Stayveer is also indicated to reduce the number of new digital ulcers in patients with systemic sclerosis and ongoing digital-ulcer disease.</t>
  </si>
  <si>
    <t>https://www.ema.europa.eu/en/medicines/human/EPAR/stayveer</t>
  </si>
  <si>
    <t>Competact</t>
  </si>
  <si>
    <t>pioglitazone, metformin</t>
  </si>
  <si>
    <t>pioglitazone, metformin hydrochloride</t>
  </si>
  <si>
    <t>EMEA/H/C/000655</t>
  </si>
  <si>
    <t>A10BD05</t>
  </si>
  <si>
    <t>Competact is indicated in the treatment of type 2 diabetes mellitus patients, particularly overweight patients, who are unable to achieve sufficient glycaemic control at their maximally tolerated dose of oral metformin alone.</t>
  </si>
  <si>
    <t>https://www.ema.europa.eu/en/medicines/human/EPAR/competact</t>
  </si>
  <si>
    <t>Dacogen</t>
  </si>
  <si>
    <t>decitabine</t>
  </si>
  <si>
    <t>Decitabine</t>
  </si>
  <si>
    <t>EMEA/H/C/002221</t>
  </si>
  <si>
    <t>L01BC08</t>
  </si>
  <si>
    <t>Treatment of adult patients with newly diagnosed de novo or secondary acute myeloid leukaemia (AML), according to the World Health Organization (WHO) classification, who are not candidates for standard induction chemotherapy.</t>
  </si>
  <si>
    <t>https://www.ema.europa.eu/en/medicines/human/EPAR/dacogen</t>
  </si>
  <si>
    <t>Osurnia</t>
  </si>
  <si>
    <t>terbinafine, florfenicol, betamethasone</t>
  </si>
  <si>
    <t>betamethasone acetate, terbinafine, florfenicol</t>
  </si>
  <si>
    <t>EMEA/V/C/003753</t>
  </si>
  <si>
    <t>Corticosteroids and antiinfectives in combination</t>
  </si>
  <si>
    <t>Treatment of acute otitis externa.</t>
  </si>
  <si>
    <t>QS02CA90</t>
  </si>
  <si>
    <t>https://www.ema.europa.eu/en/medicines/veterinary/EPAR/osurnia</t>
  </si>
  <si>
    <t>Neptra</t>
  </si>
  <si>
    <t>florfenicol, terbinafine hydrochloride, mometasone furoate</t>
  </si>
  <si>
    <t>florfenicol, Terbinafine hydrochloride, Mometasone furoate</t>
  </si>
  <si>
    <t>EMEA/V/C/004735</t>
  </si>
  <si>
    <t>For the treatment of acute canine otitis externa or acute exacerbations of recurrent otitis caused by mixed infections of susceptible strains of bacteria sensitive to florfenicol (Staphylococcus pseudintermedius) and fungi sensitive to terbinafine (Malassezia pachydermatis).</t>
  </si>
  <si>
    <t>QS02CA91</t>
  </si>
  <si>
    <t>https://www.ema.europa.eu/en/medicines/veterinary/EPAR/neptra</t>
  </si>
  <si>
    <t>Miglustat Dipharma</t>
  </si>
  <si>
    <t>EMEA/H/C/004904</t>
  </si>
  <si>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</si>
  <si>
    <t>https://www.ema.europa.eu/en/medicines/human/EPAR/miglustat-dipharma</t>
  </si>
  <si>
    <t>Ecalta</t>
  </si>
  <si>
    <t>anidulafungin</t>
  </si>
  <si>
    <t>EMEA/H/C/000788</t>
  </si>
  <si>
    <t>J02AX06</t>
  </si>
  <si>
    <t>Treatment of invasive candidiasis in adults and paediatric patients aged 1 month to &lt; 18 years.</t>
  </si>
  <si>
    <t>https://www.ema.europa.eu/en/medicines/human/EPAR/ecalta</t>
  </si>
  <si>
    <t>Grasustek</t>
  </si>
  <si>
    <t>EMEA/H/C/004556</t>
  </si>
  <si>
    <t>Juta Pharma GmbH</t>
  </si>
  <si>
    <t>https://www.ema.europa.eu/en/medicines/human/EPAR/grasustek</t>
  </si>
  <si>
    <t>Striascan</t>
  </si>
  <si>
    <t>Radionuclide Imaging;  Dementia;  Movement Disorders</t>
  </si>
  <si>
    <t>EMEA/H/C/004745</t>
  </si>
  <si>
    <t>This medicinal product is for diagnostic use only.Striascan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Striascan is unable to discriminate between Parkinson's disease, multiple system atrophy and progressive supranuclear palsy.In adult patients, to help differentiate probable dementia with Lewy bodies from Alzheimer’s disease. Striascan is unable to discriminate between dementia with Lewy bodies and Parkinson’s disease dementia.</t>
  </si>
  <si>
    <t>https://www.ema.europa.eu/en/medicines/human/EPAR/striascan</t>
  </si>
  <si>
    <t>Daxocox</t>
  </si>
  <si>
    <t>enflicoxib</t>
  </si>
  <si>
    <t>EMEA/V/C/005354</t>
  </si>
  <si>
    <t>Ecuphar NV</t>
  </si>
  <si>
    <t>Antiinflammatory and antirheumatic products</t>
  </si>
  <si>
    <t>For the treatment of pain and inflammation associated with osteoarthritis (or degenerative joint disease) in dogs.</t>
  </si>
  <si>
    <t>QM01AH95</t>
  </si>
  <si>
    <t>https://www.ema.europa.eu/en/medicines/veterinary/EPAR/daxocox</t>
  </si>
  <si>
    <t>Simparica Trio</t>
  </si>
  <si>
    <t>sarolaner, moxidectin, pyrantel embonate</t>
  </si>
  <si>
    <t>moxidectin, sarolaner, pyrantel embonate</t>
  </si>
  <si>
    <t>EMEA/V/C/004846</t>
  </si>
  <si>
    <t>Zoetis Belgium S.A.</t>
  </si>
  <si>
    <t>Antiparasitics</t>
  </si>
  <si>
    <t>For dogs with, or at risk from, mixed external and internal parasitic infestations. The veterinary medicinal product is exclusively indicated when use against ticks or fleas and gastrointestinal nematodes is indicated at the same time. The veterinary medicinal product also provides concurrent efficacy for the prevention of heartworm disease and angiostrongylosis.EctoparasitesFor the treatment of tick infestations. The veterinary medicinal product has immediate and persistent tick killing activity for 5 weeks against Ixodes hexagonus, Ixodes ricinus and Rhipicephalus sanguineus and for 4 weeks against Dermacentor reticulatus;For the treatment of flea infestations (Ctenocephalides felis and Ctenocephalides canis). The veterinary medicinal product has immediate and persistent flea killing activity against new infestations for 5 weeks;The veterinary medicinal product can be used as part of a treatment strategy for the control of flea allergy dermatitis (FAD).Gastrointestinal nematodesFor the treatment of gastrointestinal roundworm and hookworm infections:Toxocara canis immature adults (L5) and adults;Ancylostoma caninum L4 larvae, immature adults (L5) and adults;Toxascaris leonina adults;Uncinaria stenocephala adults.Other nematodesFor the prevention of heartworm disease (Dirofilaria immitis);For the prevention of angiostrongylosis by reducing the level of infection with immature adult (L5) stages of Angiostrongylus vasorum.</t>
  </si>
  <si>
    <t>https://www.ema.europa.eu/en/medicines/veterinary/EPAR/simparica-trio</t>
  </si>
  <si>
    <t>Ozurdex</t>
  </si>
  <si>
    <t>Macular Edema;  Uveitis</t>
  </si>
  <si>
    <t>dexamethasone</t>
  </si>
  <si>
    <t>EMEA/H/C/001140</t>
  </si>
  <si>
    <t>S01BA01</t>
  </si>
  <si>
    <t>Ophthalmologicals, Other ophthalmologicals</t>
  </si>
  <si>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</si>
  <si>
    <t>https://www.ema.europa.eu/en/medicines/human/EPAR/ozurdex</t>
  </si>
  <si>
    <t>Temodal</t>
  </si>
  <si>
    <t>EMEA/H/C/000229</t>
  </si>
  <si>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</si>
  <si>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https://www.ema.europa.eu/en/medicines/human/EPAR/temodal</t>
  </si>
  <si>
    <t>Spherox</t>
  </si>
  <si>
    <t>Cartilage Diseases</t>
  </si>
  <si>
    <t>spheroids of human autologous matrix-associated chondrocytes</t>
  </si>
  <si>
    <t>EMEA/H/C/002736</t>
  </si>
  <si>
    <t>M09AX02</t>
  </si>
  <si>
    <t>CO.DON AG</t>
  </si>
  <si>
    <t>Repair of symptomatic articular cartilage defects of the femoral condyle and the patella of the knee (International Cartilage Repair Society [ICRS] grade III or IV) with defect sizes up to 10 cm2 in adults.</t>
  </si>
  <si>
    <t>https://www.ema.europa.eu/en/medicines/human/EPAR/spherox</t>
  </si>
  <si>
    <t>Entresto</t>
  </si>
  <si>
    <t>EMEA/H/C/004062</t>
  </si>
  <si>
    <t>Angiotensin II antagonists, other combinations, Agents acting on the renin-angiotensin system</t>
  </si>
  <si>
    <t>Entresto is indicated in adult patients for treatment of symptomatic chronic heart failure with reduced ejection fraction.</t>
  </si>
  <si>
    <t>https://www.ema.europa.eu/en/medicines/human/EPAR/entresto</t>
  </si>
  <si>
    <t>Levemir</t>
  </si>
  <si>
    <t>insulin detemir</t>
  </si>
  <si>
    <t>Insulin detemir</t>
  </si>
  <si>
    <t>EMEA/H/C/000528</t>
  </si>
  <si>
    <t>A10AE05</t>
  </si>
  <si>
    <t>https://www.ema.europa.eu/en/medicines/human/EPAR/levemir</t>
  </si>
  <si>
    <t>Hetlioz</t>
  </si>
  <si>
    <t>Sleep Disorders, Circadian Rhythm</t>
  </si>
  <si>
    <t>tasimelteon</t>
  </si>
  <si>
    <t>EMEA/H/C/003870</t>
  </si>
  <si>
    <t>N05CH</t>
  </si>
  <si>
    <t>Vanda Pharmaceuticals Netherlands B.V.</t>
  </si>
  <si>
    <t>Hetlioz is indicated for the treatment of Non-24-Hour Sleep-Wake Disorder (Non-24) in totally blind adults.</t>
  </si>
  <si>
    <t>https://www.ema.europa.eu/en/medicines/human/EPAR/hetlioz</t>
  </si>
  <si>
    <t>Blincyto</t>
  </si>
  <si>
    <t>blinatumomab</t>
  </si>
  <si>
    <t>EMEA/H/C/003731</t>
  </si>
  <si>
    <t>L01XC19</t>
  </si>
  <si>
    <t>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options.BLINCYTO is indicated as monotherapy for the treatment of adults with Philadelphia chromosome negative CD19 positive B-precursor ALL in first or second complete remission with minimal residual disease (MRD) greater than or equal to 0.1%.BLINCYTO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transplantation.BLINCYTO is indicated as monotherapy for the treatment of paediatric patients aged 1 year or older with high-risk first relapsed Philadelphia chromosome negative CD19 positive B-precursor ALL as part of the consolidation therapy (see section 4.2).</t>
  </si>
  <si>
    <t>https://www.ema.europa.eu/en/medicines/human/EPAR/blincyto</t>
  </si>
  <si>
    <t>BeneFIX</t>
  </si>
  <si>
    <t>nonacog alfa</t>
  </si>
  <si>
    <t>Nonacog alfa</t>
  </si>
  <si>
    <t>EMEA/H/C/000139</t>
  </si>
  <si>
    <t>Treatment and prophylaxis of bleeding in patients with haemophilia B (congenital factor-IX deficiency).</t>
  </si>
  <si>
    <t>https://www.ema.europa.eu/en/medicines/human/EPAR/benefix</t>
  </si>
  <si>
    <t>Orladeyo</t>
  </si>
  <si>
    <t>berotralstat</t>
  </si>
  <si>
    <t>berotralstat dihydrochloride</t>
  </si>
  <si>
    <t>EMEA/H/C/005138</t>
  </si>
  <si>
    <t>B06AC</t>
  </si>
  <si>
    <t>BioCryst Ireland Limited</t>
  </si>
  <si>
    <t>Orladeyo is indicated for routine prevention of recurrent attacks of hereditary angioedema (HAE) in adult and adolescent patients aged 12 years and older.</t>
  </si>
  <si>
    <t>https://www.ema.europa.eu/en/medicines/human/EPAR/orladeyo</t>
  </si>
  <si>
    <t>Ulipristal Acetate Gedeon Richter</t>
  </si>
  <si>
    <t>EMEA/H/C/005017</t>
  </si>
  <si>
    <t>G03XB02</t>
  </si>
  <si>
    <t>Ulipristal acetate is indicated for one treatment course of pre-operative treatment of moderate to severe symptoms of uterine fibroids in adult women of reproductive age.Ulipristal acetate is indicated for intermittent treatment of moderate to severe symptoms of uterine fibroids in adult women of reproductive age who are not eligible for surgery.</t>
  </si>
  <si>
    <t>https://www.ema.europa.eu/en/medicines/human/EPAR/ulipristal-acetate-gedeon-richter</t>
  </si>
  <si>
    <t>Ribavirin Teva Pharma B.V.</t>
  </si>
  <si>
    <t>EMEA/H/C/001064</t>
  </si>
  <si>
    <t>Ribavirin Teva Pharma B.V. is indicated in combination with other medicinal products for the treatment ofchronic hepatitis C (CHC) in adults (see sections 4.2, 4.4, and 5.1).Ribavirin Teva Pharma B.V. is indicated in combination with other medicinal products for the treatment ofchronic hepatitis C (CHC) for paediatric patients (children 3 years of age and older and adolescents) notpreviously treated and without liver decompensation (see sections 4.2, 4.4 and 5.1).</t>
  </si>
  <si>
    <t>https://www.ema.europa.eu/en/medicines/human/EPAR/ribavirin-teva-pharma-bv</t>
  </si>
  <si>
    <t>Ribavirin Teva</t>
  </si>
  <si>
    <t>EMEA/H/C/001018</t>
  </si>
  <si>
    <t>J05AB04</t>
  </si>
  <si>
    <t>Ribavirin Teva is indicated for the treatment of chronic hepatitis C virus (HCV) infection in adults, children 3 years of age and older and adolescents and must only be used as part of a combination regimen with interferon alfa-2b. Ribavirin monotherapy must not be used.There is no safety or efficacy information on the use of Ribavirin with other forms of interferon (i.e. not alfa-2b).Naïve patients Adult patients Ribavirin Teva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HCV-RNA.Paediatric patients (children 3 years of age and older and adolescents) Ribavirin Teva is indicated, in a combination regimen with interferon alfa­2b, for the treatment of children and adolescents 3 years of age and older, who have all types of chronic hepatitis C except genotype 1, not previously treated, without liver decompensation, and who are positive for HCV-RNA.When deciding not to defer treatment until adulthood, it is important to consider that the combination therapy induced a growth inhibition that may be irreversible in some patients. The reversibility of growth inhibition is uncertain. The decision to treat should be made on a case by case basis.Previous treatment failure patientsAdult patients Ribavirin Teva is indicated, in combination with interferon alfa-2b, for the treatment of adult patients with chronic hepatitis C who have previously responded (with normalisation of ALT at the end of treatment) to interferon alpha monotherapy but who have subsequently relapsed.</t>
  </si>
  <si>
    <t>https://www.ema.europa.eu/en/medicines/human/EPAR/ribavirin-teva</t>
  </si>
  <si>
    <t>Zometa</t>
  </si>
  <si>
    <t>Cancer;  Fractures, Bone</t>
  </si>
  <si>
    <t>zoledronic acid, zoledronic acid monohydrate</t>
  </si>
  <si>
    <t>EMEA/H/C/000336</t>
  </si>
  <si>
    <t>Phoenix Labs Unlimited Company</t>
  </si>
  <si>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</si>
  <si>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https://www.ema.europa.eu/en/medicines/human/EPAR/zometa</t>
  </si>
  <si>
    <t>Yescarta</t>
  </si>
  <si>
    <t>Lymphoma, Follicular;  Lymphoma, Large B-Cell, Diffuse</t>
  </si>
  <si>
    <t>axicabtagene ciloleucel</t>
  </si>
  <si>
    <t>EMEA/H/C/004480</t>
  </si>
  <si>
    <t>Yescarta is indicated for the treatment of adult patients with relapsed or refractory diffuse large B-cell lymphoma (DLBCL) and primary mediastinal large B-cell lymphoma (PMBCL), after two or more lines of systemic therapy.</t>
  </si>
  <si>
    <t>https://www.ema.europa.eu/en/medicines/human/EPAR/yescarta</t>
  </si>
  <si>
    <t>Pandemic influenza vaccine H5N1 AstraZeneca (previously Pandemic influenza vaccine H5N1 Medimmune)</t>
  </si>
  <si>
    <t>pandemic influenza vaccine (H5N1) (live attenuated, nasal)</t>
  </si>
  <si>
    <t>reassortant influenza virus (live attenuated) of the following strain: A/Vietnam/1203/2004 (H5N1) strain</t>
  </si>
  <si>
    <t>EMEA/H/C/003963</t>
  </si>
  <si>
    <t>Prophylaxis of influenza in an officially declared pandemic situation in children and adolescents from 12 months to less than 18 years of age.Pandemic influenza vaccine H5N1 AstraZeneca should be used in accordance with official guidance</t>
  </si>
  <si>
    <t>https://www.ema.europa.eu/en/medicines/human/EPAR/pandemic-influenza-vaccine-h5n1-astrazeneca-previously-pandemic-influenza-vaccine-h5n1-medimmune</t>
  </si>
  <si>
    <t>Xenleta</t>
  </si>
  <si>
    <t>Pneumonia, Bacterial;  Community-Acquired Infections</t>
  </si>
  <si>
    <t>lefamulin</t>
  </si>
  <si>
    <t>lefamulin acetate</t>
  </si>
  <si>
    <t>EMEA/H/C/005048</t>
  </si>
  <si>
    <t>J01XX</t>
  </si>
  <si>
    <t>Nabriva Therapeutics Ireland DAC</t>
  </si>
  <si>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</si>
  <si>
    <t>https://www.ema.europa.eu/en/medicines/human/EPAR/xenleta</t>
  </si>
  <si>
    <t>Canigen L4</t>
  </si>
  <si>
    <t>Canine leptospirosis vaccine (inactivated)</t>
  </si>
  <si>
    <t>Inactivated Leptospira strains: L. interrogans serogroup Canicola serovar Portland-vere (strain Ca-12-000); L. interrogans serogroup Icterohaemorrhagiae serovar Copenhageni (strain Ic-02-001); L. interrogans serogroup Australis serovar Bratislava (strain As-05-073); L. kirschneri serogroup Grippotyphosa serovar Dadas (strain Gr-01-005)</t>
  </si>
  <si>
    <t>EMEA/V/C/004079</t>
  </si>
  <si>
    <t>Immunologicals for canidae, Inactivated bacterial vaccines (including mycoplasma, toxoid and chlamydia)</t>
  </si>
  <si>
    <t>For active immunisation of dogs against:L.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Bananal/Lianguang to reduce infection and urinary excretion.</t>
  </si>
  <si>
    <t>https://www.ema.europa.eu/en/medicines/veterinary/EPAR/canigen-l4</t>
  </si>
  <si>
    <t>Daurismo</t>
  </si>
  <si>
    <t>glasdegib</t>
  </si>
  <si>
    <t>Glasdegib maleate</t>
  </si>
  <si>
    <t>EMEA/H/C/004878</t>
  </si>
  <si>
    <t>L01XX63</t>
  </si>
  <si>
    <t>Daurismo is indicated, in combination with low-dose cytarabine, for the treatment of newly diagnosed de novo or secondary acute myeloid leukaemia (AML) in adult patients who are not candidates for standard induction chemotherapy.</t>
  </si>
  <si>
    <t>https://www.ema.europa.eu/en/medicines/human/EPAR/daurismo</t>
  </si>
  <si>
    <t>Xgeva</t>
  </si>
  <si>
    <t>Fractures, Bone;  Neoplasm Metastasis</t>
  </si>
  <si>
    <t>EMEA/H/C/002173</t>
  </si>
  <si>
    <t>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  </t>
  </si>
  <si>
    <t>https://www.ema.europa.eu/en/medicines/human/EPAR/xgeva</t>
  </si>
  <si>
    <t>Silodyx</t>
  </si>
  <si>
    <t>EMEA/H/C/001209</t>
  </si>
  <si>
    <t>Treatment of the signs and symptoms of benign prostatic hyperplasia (BPH)</t>
  </si>
  <si>
    <t>https://www.ema.europa.eu/en/medicines/human/EPAR/silodyx</t>
  </si>
  <si>
    <t>Strensiq</t>
  </si>
  <si>
    <t>Hypophosphatasia</t>
  </si>
  <si>
    <t>asfotase alfa</t>
  </si>
  <si>
    <t>EMEA/H/C/003794</t>
  </si>
  <si>
    <t>Strensiq is indicated for long-term enzyme replacement therapy in patients with paediatric-onset hypophosphatasia to treat the bone manifestations of the disease.</t>
  </si>
  <si>
    <t>https://www.ema.europa.eu/en/medicines/human/EPAR/strensiq</t>
  </si>
  <si>
    <t>Praxbind</t>
  </si>
  <si>
    <t>Hemorrhage</t>
  </si>
  <si>
    <t>idarucizumab</t>
  </si>
  <si>
    <t>EMEA/H/C/003986</t>
  </si>
  <si>
    <t>Praxbind is a specific reversal agent for dabigatran and is indicated in adult patients treated with Pradaxa (dabigatran etexilate) when rapid reversal of its anticoagulant effects is required:for emergency surgery/urgent procedures;in life-threatening or uncontrolled bleeding.</t>
  </si>
  <si>
    <t>https://www.ema.europa.eu/en/medicines/human/EPAR/praxbind</t>
  </si>
  <si>
    <t>IntronA</t>
  </si>
  <si>
    <t>Carcinoid Tumor;  Leukemia, Hairy Cell;  Lymphoma, Follicular;  Hepatitis B, Chronic;  Hepatitis C, Chronic;  Leukemia, Myelogenous, Chronic, BCR-ABL Positive;  Melanoma;  Multiple Myeloma</t>
  </si>
  <si>
    <t>interferon alfa-2b</t>
  </si>
  <si>
    <t>EMEA/H/C/000281</t>
  </si>
  <si>
    <t>L03AB05</t>
  </si>
  <si>
    <t>Chronic hepatitis BTreatment of adult patients with chronic hepatitis B associated with evidence of hepatitis-B viral replication (presence of DNA of hepatitis-B virus (HBV-DNA) and hepatitis-B antigen (HBeAg), elevated alanine aminotransferase (ALT) and histologically proven active liver inflammation and / or fibrosis.Chronic hepatitis CBefore initiating treatment with IntronA, consideration should be given to the results from clinical trials comparing IntronA with pegylated interferon.Adult patientsIntronA is indicated for the treatment of adult patients with chronic hepatitis C who have elevated transaminases without liver decompensation and who are positive for hepatitis-C virus-RNA (HCV-RNA).The best way to use IntronA in this indication is in combination with ribavirin.Children three years of age and older and adolescentsIntronA is indicated, in a combination regimen with ribavirin, for the treatment of children three years of age and older and adolescents, who have chronic hepatitis C, not previously treated, without liver decompensation, and who are positive for HCV-RNA. When deciding not to defer treatment until adulthood, it is important to consider that the combination therapy induced a growth inhibition that resulted in reduced final adult height in some patients.The decision to treat should be made on a case-by-case basis.Hairy-cell leukaemiaTreatment of patients with hairy cell leukaemia.Chronic myelogenous leukaemiaMonotherapyTreatment of adult patients with Philadelphia-chromosome- or bcr/abl-translocation-positive chronic myelogenous leukaemia.Clinical experience indicates that a haematological and cytogenetic major / minor response is obtainable in the majority of patients treated. A major cytogenetic response is defined by &lt; 34 % Ph+ leukaemic cells in the bone marrow, whereas a minor response is ≥ 34 %, but &lt; 90 % Ph+ cells in the marrow.Combination therapyThe combination of interferon alfa-2b and cytarabine (Ara-C) administered during the first 12 months of treatment has been demonstrated to significantly increase the rate of major cytogenetic responses and to significantly prolong the overall survival at three years when compared to interferon alfa-2b monotherapy.Multiple myelomaAs maintenance therapy in patients who have achieved objective remission (more than 50% reduction in myeloma protein) following initial induction chemotherapy.Current clinical experience indicates that maintenance therapy with interferon alfa-2b prolongs the plateau phase; however, effects on overall survival have not been conclusively demonstrated.Follicular lymphomaTreatment of high-tumour-burden follicular lymphoma as adjunct to appropriate combination induction chemotherapy such as a CHOP-like regimen. High tumour burden is defined as having at least one of the following: bulky tumour mass (&gt; 7 cm), involvement of three or more nodal sites (each &gt; 3 cm), systemic symptoms (weight loss &gt; 10 %, pyrexia &gt; 38°C for more than eight days, or nocturnal sweats), splenomegaly beyond the umbilicus, major organ obstruction or compression syndrome, orbital or epidural involvement, serous effusion, or leukaemia.Carcinoid tumourTreatment of carcinoid tumours with lymph node or liver metastases and with 'carcinoid syndrome'.Malignant melanomaAs adjuvant therapy in patients who are free of disease after surgery but are at high risk of systemic recurrence, e.g. patients with primary or recurrent (clinical or pathological) lymph-node.</t>
  </si>
  <si>
    <t>https://www.ema.europa.eu/en/medicines/human/EPAR/introna</t>
  </si>
  <si>
    <t>Efmody</t>
  </si>
  <si>
    <t>Adrenal Hyperplasia, Congenital</t>
  </si>
  <si>
    <t>EMEA/H/C/005105</t>
  </si>
  <si>
    <t>Treatment of congenital adrenal hyperplasia (CAH) in adolescents aged 12 years and over and adults.</t>
  </si>
  <si>
    <t>https://www.ema.europa.eu/en/medicines/human/EPAR/efmody</t>
  </si>
  <si>
    <t>Spravato</t>
  </si>
  <si>
    <t>Depressive Disorder</t>
  </si>
  <si>
    <t>esketamine</t>
  </si>
  <si>
    <t>esketamine hydrochloride</t>
  </si>
  <si>
    <t>EMEA/H/C/004535</t>
  </si>
  <si>
    <t>N06AX27</t>
  </si>
  <si>
    <t>Spravato, in combination with a SSRI or SNRI, is indicated for adults with treatment-resistant Major Depressive Disorder, who have not responded to at least two different treatments with antidepressants in the current moderate to severe depressive episode.</t>
  </si>
  <si>
    <t>https://www.ema.europa.eu/en/medicines/human/EPAR/spravato</t>
  </si>
  <si>
    <t xml:space="preserve">Amlodipine  / Valsartan Mylan </t>
  </si>
  <si>
    <t>Amlodipine besilate, valsartan</t>
  </si>
  <si>
    <t>EMEA/H/C/004037</t>
  </si>
  <si>
    <t>Treatment of essential hypertension.Amlodipine/Valsartan Mylan is indicated in adults whose blood pressure is not adequately controlled on amlodipine or valsartan monotherapy.</t>
  </si>
  <si>
    <t>https://www.ema.europa.eu/en/medicines/human/EPAR/amlodipine-valsartan-mylan</t>
  </si>
  <si>
    <t>Baqsimi</t>
  </si>
  <si>
    <t>EMEA/H/C/003848</t>
  </si>
  <si>
    <t>Baqsimi is indicated for the treatment of severe hypoglycaemia in adults, adolescents, and children aged 4 years and over with diabetes mellitus.</t>
  </si>
  <si>
    <t>https://www.ema.europa.eu/en/medicines/human/EPAR/baqsimi</t>
  </si>
  <si>
    <t>Trulicity</t>
  </si>
  <si>
    <t>dulaglutide</t>
  </si>
  <si>
    <t>EMEA/H/C/002825</t>
  </si>
  <si>
    <t>A10BJ05</t>
  </si>
  <si>
    <t>Drugs used in diabetes, , Blood glucose lowering drugs, excl. insulins</t>
  </si>
  <si>
    <t>Trulicity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</si>
  <si>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https://www.ema.europa.eu/en/medicines/human/EPAR/trulicity</t>
  </si>
  <si>
    <t>Celsunax</t>
  </si>
  <si>
    <t>ioflupane (123I)</t>
  </si>
  <si>
    <t>ioflupane (123i)</t>
  </si>
  <si>
    <t>EMEA/H/C/005135</t>
  </si>
  <si>
    <t>Pinax Pharma GmbH</t>
  </si>
  <si>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Celsunax is unable to discriminate between Parkinson's disease, multiple system atrophy and progressive supranuclear palsy.In adult patients, to help differentiate probable dementia with Lewy bodies from Alzheimer’s disease. Celsunax is unable to discriminate between dementia with Lewy bodies and Parkinson’s disease dementia.</t>
  </si>
  <si>
    <t>https://www.ema.europa.eu/en/medicines/human/EPAR/celsunax</t>
  </si>
  <si>
    <t>Lyumjev (previously Liumjev)</t>
  </si>
  <si>
    <t>EMEA/H/C/005037</t>
  </si>
  <si>
    <t>https://www.ema.europa.eu/en/medicines/human/EPAR/lyumjev-previously-liumjev</t>
  </si>
  <si>
    <t>Bretaris Genuair</t>
  </si>
  <si>
    <t>aclidinium bromide</t>
  </si>
  <si>
    <t>EMEA/H/C/002706</t>
  </si>
  <si>
    <t>R03BB</t>
  </si>
  <si>
    <t>Bretaris Genuair is indicated as a maintenance bronchodilator treatment to relieve symptoms in adult patients with chronic obstructive pulmonary disease (COPD).</t>
  </si>
  <si>
    <t>https://www.ema.europa.eu/en/medicines/human/EPAR/bretaris-genuair</t>
  </si>
  <si>
    <t>Zevalin</t>
  </si>
  <si>
    <t>Lymphoma, Follicular</t>
  </si>
  <si>
    <t>ibritumomab tiuxetan</t>
  </si>
  <si>
    <t>EMEA/H/C/000547</t>
  </si>
  <si>
    <t>V10XX02</t>
  </si>
  <si>
    <t>Ceft Biopharma s.r.o.</t>
  </si>
  <si>
    <t>Therapeutic radiopharmaceuticals</t>
  </si>
  <si>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</si>
  <si>
    <t>https://www.ema.europa.eu/en/medicines/human/EPAR/zevalin</t>
  </si>
  <si>
    <t>Kexxtone</t>
  </si>
  <si>
    <t>monensin</t>
  </si>
  <si>
    <t>monensin (as monensin sodium)</t>
  </si>
  <si>
    <t>EMEA/V/C/002235</t>
  </si>
  <si>
    <t>Drugs for prevention and/or treatment of acetonemia</t>
  </si>
  <si>
    <t>For the reduction in the incidence of ketosis in the peri-parturient dairy cow/heifer which is expected to develop ketosis.</t>
  </si>
  <si>
    <t>Cattle (cows and heifers)</t>
  </si>
  <si>
    <t>QA16QA06</t>
  </si>
  <si>
    <t>https://www.ema.europa.eu/en/medicines/veterinary/EPAR/kexxtone</t>
  </si>
  <si>
    <t>Zarzio</t>
  </si>
  <si>
    <t>EMEA/H/C/000917</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</si>
  <si>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≤0.5 x 109/l, and a history of severe or recurrent infections, long term administration of filgrastim is indicated to increase neutrophil counts and to reduce the incidence and duration of infection-related events.Treatment of persistent neutropenia (ANC ≤ 1.0 x 109/l) in patients with advanced HIV infection, in order to reduce the risk of bacterial infections when other therapeutic options are inappropriate.</t>
  </si>
  <si>
    <t>https://www.ema.europa.eu/en/medicines/human/EPAR/zarzio</t>
  </si>
  <si>
    <t>Filgrastim Hexal</t>
  </si>
  <si>
    <t>EMEA/H/C/000918</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</si>
  <si>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 0.5 x 109/l, and a history of severe or recurrent infections, long-term administration of filgrastim is indicated to increase neutrophil counts and to reduce the incidence and duration of infection-related events.Treatment of persistent neutropenia (ANC ≤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</si>
  <si>
    <t>https://www.ema.europa.eu/en/medicines/human/EPAR/filgrastim-hexal</t>
  </si>
  <si>
    <t>NovoSeven</t>
  </si>
  <si>
    <t>Hemophilia B;  Thrombasthenia;  Factor VII Deficiency;  Hemophilia A</t>
  </si>
  <si>
    <t>eptacog alfa (activated)</t>
  </si>
  <si>
    <t>EMEA/H/C/000074</t>
  </si>
  <si>
    <t>B02BD08</t>
  </si>
  <si>
    <t>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Glanzmann’s thrombasthenia with past or present refractoriness to platelet transfusions, or where platelets are not readily available. </t>
  </si>
  <si>
    <t>https://www.ema.europa.eu/en/medicines/human/EPAR/novoseven</t>
  </si>
  <si>
    <t>Eklira Genuair</t>
  </si>
  <si>
    <t>EMEA/H/C/002211</t>
  </si>
  <si>
    <t>Eklira Genuair is indicated as a maintenance bronchodilator treatment to relieve symptoms in adult patients with chronic obstructive pulmonary disease (COPD).</t>
  </si>
  <si>
    <t>https://www.ema.europa.eu/en/medicines/human/EPAR/eklira-genuair</t>
  </si>
  <si>
    <t>Duaklir Genuair</t>
  </si>
  <si>
    <t>aclidinium bromide, formoterol</t>
  </si>
  <si>
    <t>aclidinium bromide, formoterol fumarate dihydrate</t>
  </si>
  <si>
    <t>EMEA/H/C/003745</t>
  </si>
  <si>
    <t>Duaklir Genuair is indicated as a maintenance bronchodilator treatment to relieve symptoms in adult patients with chronic obstructive pulmonary disease (COPD).</t>
  </si>
  <si>
    <t>https://www.ema.europa.eu/en/medicines/human/EPAR/duaklir-genuair</t>
  </si>
  <si>
    <t>Giapreza</t>
  </si>
  <si>
    <t>Hypotension;  Shock</t>
  </si>
  <si>
    <t>angiotensin II</t>
  </si>
  <si>
    <t>Angiotensin II acetate</t>
  </si>
  <si>
    <t>EMEA/H/C/004930</t>
  </si>
  <si>
    <t>Giapreza is indicated for the treatment of refractory hypotension in adults with septic or other distributive shock who remain hypotensive despite adequate volume restitution and application of catecholamines and other available vasopressor therapies.</t>
  </si>
  <si>
    <t>https://www.ema.europa.eu/en/medicines/human/EPAR/giapreza</t>
  </si>
  <si>
    <t>Brimica Genuair</t>
  </si>
  <si>
    <t>aclidinium, formoterol fumarate dihydrate</t>
  </si>
  <si>
    <t>formoterol fumarate dihydrate, aclidinium bromide</t>
  </si>
  <si>
    <t>EMEA/H/C/003969</t>
  </si>
  <si>
    <t>R03AL05</t>
  </si>
  <si>
    <t>Brimica Genuair is indicated as a maintenance bronchodilator treatment for airflow obstruction and relief of symptoms in adult patients with chronic obstructive pulmonary disease (COPD).</t>
  </si>
  <si>
    <t>https://www.ema.europa.eu/en/medicines/human/EPAR/brimica-genuair</t>
  </si>
  <si>
    <t>Nodetrip (previously Xeristar)</t>
  </si>
  <si>
    <t>Anxiety Disorders;  Depressive Disorder, Major;  Diabetic Neuropathies</t>
  </si>
  <si>
    <t>EMEA/H/C/000573</t>
  </si>
  <si>
    <t>Treatment of major depressive disorder;Treatment of diabetic peripheral neuropathic pain;Treatment of generalised anxiety disorder;Xeristar is indicated in adults.</t>
  </si>
  <si>
    <t>https://www.ema.europa.eu/en/medicines/human/EPAR/nodetrip-previously-xeristar</t>
  </si>
  <si>
    <t>Descovy</t>
  </si>
  <si>
    <t>emtricitabine, tenofovir alafenamide</t>
  </si>
  <si>
    <t>EMEA/H/C/004094</t>
  </si>
  <si>
    <t>J05AR17</t>
  </si>
  <si>
    <t>Descovy is indicated in combination with other antiretroviral agents for the treatment of adults and adolescents (aged 12 years and older with body weight at least 35 kg) infected with human immunodeficiency virus type 1 (HIV-1).</t>
  </si>
  <si>
    <t>https://www.ema.europa.eu/en/medicines/human/EPAR/descovy</t>
  </si>
  <si>
    <t>Pirsue</t>
  </si>
  <si>
    <t>pirlimycin</t>
  </si>
  <si>
    <t>EMEA/V/C/000054</t>
  </si>
  <si>
    <t>Antibacterials for intramammary use</t>
  </si>
  <si>
    <t>For the treatment of subclinical mastitis in lactating cows due to Gram-positive cocci susceptible to pirlimycin including staphylococcal organisms such as Staphylococcus aureus, both penicillinase-positive and penicillinase-negative, and coagulase-negative staphylococci; streptococcal organisms including Streptococcus agalactiae, Streptococcus dysgalactiae and Streptococcus uberis.</t>
  </si>
  <si>
    <t>QJ51FF90</t>
  </si>
  <si>
    <t>https://www.ema.europa.eu/en/medicines/veterinary/EPAR/pirsue</t>
  </si>
  <si>
    <t>Credelio</t>
  </si>
  <si>
    <t>lotilaner</t>
  </si>
  <si>
    <t>EMEA/V/C/004247</t>
  </si>
  <si>
    <t>For the treatment of flea and tick infestations.Fleas and ticks must attach to the host and commence feeding in order to be exposed to the active substance.The veterinary medicinal product can be used as part of a treatment strategy for the control of flea allergy dermatitis (FAD).DogsThis veterinary medicinal product provides immediate and persistent killing activity for 1 month for fleas (Ctenocephalides felis and C. canis) and ticks (Rhipicephalus sanguineus, Ixodes ricinus, I. hexagonus and Dermacentor reticulatus).CatsThis veterinary medicinal product provides immediate and persistent killing activity for 1 month against fleas (Ctenocephalides felis and C. canis) and ticks (Ixodes ricinus).</t>
  </si>
  <si>
    <t>QP53BE04</t>
  </si>
  <si>
    <t>https://www.ema.europa.eu/en/medicines/veterinary/EPAR/credelio</t>
  </si>
  <si>
    <t>Cufence</t>
  </si>
  <si>
    <t>Hepatolenticular Degeneration</t>
  </si>
  <si>
    <t>trientine dihydrochloride</t>
  </si>
  <si>
    <t>EMEA/H/C/004111</t>
  </si>
  <si>
    <t>Univar Solutions BV</t>
  </si>
  <si>
    <t>Cufence is indicated for the treatment of Wilson’s disease in patients intolerant to D-Penicillamine therapy, in adults and children aged 5 years or older.</t>
  </si>
  <si>
    <t>https://www.ema.europa.eu/en/medicines/human/EPAR/cufence</t>
  </si>
  <si>
    <t>Reconcile</t>
  </si>
  <si>
    <t>fluoxetine</t>
  </si>
  <si>
    <t>EMEA/V/C/000133</t>
  </si>
  <si>
    <t>Forte Healthcare Limited</t>
  </si>
  <si>
    <t>As an aid in the treatment of separation-related disorders in dogs manifested by destruction and inappropriate behaviours (vocalisation and inappropriate defecation and / or urination) and only in combination with behavioural-modification techniques.</t>
  </si>
  <si>
    <t>QN06AB03</t>
  </si>
  <si>
    <t>https://www.ema.europa.eu/en/medicines/veterinary/EPAR/reconcile</t>
  </si>
  <si>
    <t>Lumeblue (previously known as Methylthioninium chloride Cosmo)</t>
  </si>
  <si>
    <t>Colorectal Neoplasms;  Colonoscopy</t>
  </si>
  <si>
    <t>EMEA/H/C/002776</t>
  </si>
  <si>
    <t>V04CX</t>
  </si>
  <si>
    <t>Other diagnostic agents</t>
  </si>
  <si>
    <t>Lumeblue is indicated as a diagnostic agent enhancing visualisation of colorectal lesions in adult patients undergoing screening or surveillance colonoscopy.</t>
  </si>
  <si>
    <t>https://www.ema.europa.eu/en/medicines/human/EPAR/lumeblue</t>
  </si>
  <si>
    <t>Vimizim</t>
  </si>
  <si>
    <t>Mucopolysaccharidosis IV</t>
  </si>
  <si>
    <t>elosulfase alfa</t>
  </si>
  <si>
    <t>recombinant human n-acetylgalactosamine-6-sulfatase</t>
  </si>
  <si>
    <t>EMEA/H/C/002779</t>
  </si>
  <si>
    <t>A16AB12</t>
  </si>
  <si>
    <t>Vimizim is indicated for the treatment of mucopolysaccharidosis, type IVA (Morquio A Syndrome, MPS IVA) in patients of all ages.</t>
  </si>
  <si>
    <t>https://www.ema.europa.eu/en/medicines/human/EPAR/vimizim</t>
  </si>
  <si>
    <t>Felisecto Plus</t>
  </si>
  <si>
    <t>EMEA/V/C/005093</t>
  </si>
  <si>
    <t>For cats with, or at risk from, mixed parasitic infestations by ticks and fleas, lice, mites, gastrointestinal nematodes or heartworm. The veterinary medicinal product is exclusively indicated when use against ticks and one or more of the other target parasites is indicated at the same time.</t>
  </si>
  <si>
    <t>https://www.ema.europa.eu/en/medicines/veterinary/EPAR/felisecto-plus</t>
  </si>
  <si>
    <t>Diacomit</t>
  </si>
  <si>
    <t>Myoclonic Epilepsy, Juvenile</t>
  </si>
  <si>
    <t>stiripentol</t>
  </si>
  <si>
    <t>EMEA/H/C/000664</t>
  </si>
  <si>
    <t>N03AX17</t>
  </si>
  <si>
    <t>Biocodex</t>
  </si>
  <si>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</si>
  <si>
    <t>https://www.ema.europa.eu/en/medicines/human/EPAR/diacomit</t>
  </si>
  <si>
    <t>Odefsey</t>
  </si>
  <si>
    <t>emtricitabine, rilpivirine, tenofovir alafenamide</t>
  </si>
  <si>
    <t>emtricitabine, rilpivirine hydrochloride, tenofovir alafenamide</t>
  </si>
  <si>
    <t>EMEA/H/C/004156</t>
  </si>
  <si>
    <t>J05AR19</t>
  </si>
  <si>
    <t>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 100,000 HIV 1 RNA copies/mL.</t>
  </si>
  <si>
    <t>https://www.ema.europa.eu/en/medicines/human/EPAR/odefsey</t>
  </si>
  <si>
    <t>DuoResp Spiromax</t>
  </si>
  <si>
    <t>Pulmonary Disease, Chronic Obstructive;  Asthma</t>
  </si>
  <si>
    <t>budesonide, formoterol</t>
  </si>
  <si>
    <t>EMEA/H/C/002348</t>
  </si>
  <si>
    <t xml:space="preserve">Asthma DuoResp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agonists.COPDDuoResp Spiromax is indicated in adults, aged 18 years and older for the symptomatic treatment of patients with COPD with forced expiratory volume in 1 second (FEV₁) </t>
  </si>
  <si>
    <t>https://www.ema.europa.eu/en/medicines/human/EPAR/duoresp-spiromax</t>
  </si>
  <si>
    <t>BiResp Spiromax</t>
  </si>
  <si>
    <t>EMEA/H/C/003890</t>
  </si>
  <si>
    <t xml:space="preserve">Asthma BiResp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agonists.COPDBiResp Spiromax is indicated in adults, aged 18 years and older, for the symptomatic treatment of patients with COPD with forced expiratory volume in 1 second (FEV₁) </t>
  </si>
  <si>
    <t>https://www.ema.europa.eu/en/medicines/human/EPAR/biresp-spiromax</t>
  </si>
  <si>
    <t>Carbaglu</t>
  </si>
  <si>
    <t>Amino Acid Metabolism, Inborn Errors;  Propionic Acidemia</t>
  </si>
  <si>
    <t>EMEA/H/C/000461</t>
  </si>
  <si>
    <t>Carbaglu is indicated in treatment of:hyperammonaemia due to N-acetylglutamate-synthase primary deficiency;hyperammonaemia due to isovaleric acidaemia;hyperammonaemia due to methymalonic acidaemia;hyperammonaemia due to propionic acidaemia.</t>
  </si>
  <si>
    <t>https://www.ema.europa.eu/en/medicines/human/EPAR/carbaglu</t>
  </si>
  <si>
    <t>Ketoconazole HRA</t>
  </si>
  <si>
    <t>Cushing Syndrome</t>
  </si>
  <si>
    <t>ketoconazole</t>
  </si>
  <si>
    <t>Ketoconazole</t>
  </si>
  <si>
    <t>EMEA/H/C/003906</t>
  </si>
  <si>
    <t>J02AB02</t>
  </si>
  <si>
    <t>Ketoconazole HRA is indicated for the treatment of endogenous Cushing’s syndrome in adults and adolescents above the age of 12 years.</t>
  </si>
  <si>
    <t>https://www.ema.europa.eu/en/medicines/human/EPAR/ketoconazole-hra</t>
  </si>
  <si>
    <t>Velcade</t>
  </si>
  <si>
    <t>EMEA/H/C/000539</t>
  </si>
  <si>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</si>
  <si>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https://www.ema.europa.eu/en/medicines/human/EPAR/velcade</t>
  </si>
  <si>
    <t>PegIntron</t>
  </si>
  <si>
    <t>peginterferon alfa-2b</t>
  </si>
  <si>
    <t>EMEA/H/C/000280</t>
  </si>
  <si>
    <t>L03AB10</t>
  </si>
  <si>
    <t>Adults (tritherapy)PegIntron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PegIntron is to be used in combination with these medicines.Adults (bitherapy and monotherapy)PegIntron is indicated for the treatment of adult patients (18 years of age and older) with CHC who are positive for hepatitis-C-virus RNA (HCV-RNA), including patients with compensated cirrhosis and / or co-infected with clinically stable HIV.PegIntron in combination with ribavirin (bitherapy) is indicated for the treatment of CHC infection in adult patients who are previously untreated including patients with clinically stable HIV co-infection and in adult patients who have failed previous treatment with interferon-alpha (pegylated or non-pegylated) and ribavirin combination therapy or interferon-alpha monotherapy.Interferon monotherapy, including PegIntron, is indicated mainly in case of intolerance or contraindication to ribavirin.Please refer to the ribavirin SmPC when PegIntron is to be used in combination with ribavirin.Paediatric population (bitherapy)PegIntron is indicated in a combination regimen with ribavirin for the treatment of children three years of age and older and adolescents who have CHC,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PegIntron is to be used in combination with ribavirin.</t>
  </si>
  <si>
    <t>https://www.ema.europa.eu/en/medicines/human/EPAR/pegintron</t>
  </si>
  <si>
    <t>Nityr</t>
  </si>
  <si>
    <t>EMEA/H/C/004582</t>
  </si>
  <si>
    <t>Cycle Pharmaceuticals (Europe) Ltd</t>
  </si>
  <si>
    <t>Treatment of adult and paediatric patients with confirmed diagnosis of hereditary tyrosinemia type 1 (HT-1) in combination with dietary restriction of tyrosine and phenylalanine.</t>
  </si>
  <si>
    <t>https://www.ema.europa.eu/en/medicines/human/EPAR/nityr</t>
  </si>
  <si>
    <t>MS-H Vaccine</t>
  </si>
  <si>
    <t>Mycoplasma synoviae (live)</t>
  </si>
  <si>
    <t>Mycoplasma synoviae strain MS-H</t>
  </si>
  <si>
    <t>EMEA/V/C/000161</t>
  </si>
  <si>
    <t>Pharmsure Veterinary Products Europe Ltd</t>
  </si>
  <si>
    <t>For active immunisation of future broiler breeder chickens, future layer breeder chickens and future layer chickens to reduce air sac lesions and reduce the number of eggs with abnormal shell formation caused by Mycoplasma synoviae.</t>
  </si>
  <si>
    <t>QI01AE03</t>
  </si>
  <si>
    <t>https://www.ema.europa.eu/en/medicines/veterinary/EPAR/ms-h-vaccine</t>
  </si>
  <si>
    <t>Adasuve</t>
  </si>
  <si>
    <t>loxapine</t>
  </si>
  <si>
    <t>EMEA/H/C/002400</t>
  </si>
  <si>
    <t>N05AH01</t>
  </si>
  <si>
    <t>Ferrer Internacional s.a.</t>
  </si>
  <si>
    <t>Adasuve is indicated for the rapid control of mild-to-moderate agitation in adult patients with schizophrenia or bipolar disorder. Patients should receive regular treatment immediately after control of acute agitation symptoms.</t>
  </si>
  <si>
    <t>https://www.ema.europa.eu/en/medicines/human/EPAR/adasuve</t>
  </si>
  <si>
    <t>Cayston</t>
  </si>
  <si>
    <t>aztreonam</t>
  </si>
  <si>
    <t>aztreonam lysine</t>
  </si>
  <si>
    <t>EMEA/H/C/000996</t>
  </si>
  <si>
    <t>J01DF01</t>
  </si>
  <si>
    <t>Cayston is indicated for the suppressive therapy of chronic pulmonary infections due to Pseudomonas aeruginosa in patients with cystic fibrosis (CF) aged 6 years and older.Consideration should be given to official guidance on the appropriate use of antibacterial agents.</t>
  </si>
  <si>
    <t>https://www.ema.europa.eu/en/medicines/human/EPAR/cayston</t>
  </si>
  <si>
    <t>Emtriva</t>
  </si>
  <si>
    <t>emtricitabine</t>
  </si>
  <si>
    <t>EMEA/H/C/000533</t>
  </si>
  <si>
    <t>J05AF09</t>
  </si>
  <si>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</si>
  <si>
    <t>https://www.ema.europa.eu/en/medicines/human/EPAR/emtriva</t>
  </si>
  <si>
    <t>Truvada</t>
  </si>
  <si>
    <t>emtricitabine, tenofovir disoproxil fumarate</t>
  </si>
  <si>
    <t>EMEA/H/C/000594</t>
  </si>
  <si>
    <t>Treatment of HIV-1 infection:Truvada is indicated in antiretroviral combination therapy for the treatment of HIV-1 infected adults.Truvada is also indicated for the treatment of HIV-1 infected adolescents, with NRTI resistance or toxicities precluding the use of first line agents, aged 12 to &lt; 18 years.Pre-exposure prophylaxis (PrEP):Truvada is indicated in combination with safer sex practices for pre-exposure prophylaxis to reduce the risk of sexually acquired HIV-1 infection in adults at high risk.</t>
  </si>
  <si>
    <t>https://www.ema.europa.eu/en/medicines/human/EPAR/truvada</t>
  </si>
  <si>
    <t>Benepali</t>
  </si>
  <si>
    <t>Arthritis, Psoriatic;  Arthritis, Rheumatoid;  Psoriasis</t>
  </si>
  <si>
    <t>EMEA/H/C/004007</t>
  </si>
  <si>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</si>
  <si>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https://www.ema.europa.eu/en/medicines/human/EPAR/benepali</t>
  </si>
  <si>
    <t>Xeplion</t>
  </si>
  <si>
    <t>EMEA/H/C/002105</t>
  </si>
  <si>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</si>
  <si>
    <t>https://www.ema.europa.eu/en/medicines/human/EPAR/xeplion</t>
  </si>
  <si>
    <t>Pioglitazone Actavis</t>
  </si>
  <si>
    <t>EMEA/H/C/002324</t>
  </si>
  <si>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</si>
  <si>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https://www.ema.europa.eu/en/medicines/human/EPAR/pioglitazone-actavis</t>
  </si>
  <si>
    <t>Zactran</t>
  </si>
  <si>
    <t>gamithromycin</t>
  </si>
  <si>
    <t>EMEA/V/C/000129</t>
  </si>
  <si>
    <t>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t>
  </si>
  <si>
    <t>QJ01FA95</t>
  </si>
  <si>
    <t>https://www.ema.europa.eu/en/medicines/veterinary/EPAR/zactran</t>
  </si>
  <si>
    <t>Cholestagel</t>
  </si>
  <si>
    <t>colesevelam</t>
  </si>
  <si>
    <t>colesevelam (as hydrochloride)</t>
  </si>
  <si>
    <t>EMEA/H/C/000512</t>
  </si>
  <si>
    <t>C10AC04</t>
  </si>
  <si>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</si>
  <si>
    <t>https://www.ema.europa.eu/en/medicines/human/EPAR/cholestagel</t>
  </si>
  <si>
    <t>NovoEight</t>
  </si>
  <si>
    <t>turoctocog alfa</t>
  </si>
  <si>
    <t>EMEA/H/C/002719</t>
  </si>
  <si>
    <t>coagulation factor VIII</t>
  </si>
  <si>
    <t>Treatment and prophylaxis of bleeding in patients with haemophilia A (congenital factor VIII deficiency). Novoeight can be used for all age groups.</t>
  </si>
  <si>
    <t>https://www.ema.europa.eu/en/medicines/human/EPAR/novoeight</t>
  </si>
  <si>
    <t>Kaletra</t>
  </si>
  <si>
    <t>EMEA/H/C/000368</t>
  </si>
  <si>
    <t>Antivirals for systemic use, , Protease inhibitors</t>
  </si>
  <si>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</si>
  <si>
    <t>https://www.ema.europa.eu/en/medicines/human/EPAR/kaletra</t>
  </si>
  <si>
    <t>Busulfan Fresenius Kabi</t>
  </si>
  <si>
    <t>EMEA/H/C/002806</t>
  </si>
  <si>
    <t>Alkyl sulfonates</t>
  </si>
  <si>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</si>
  <si>
    <t>https://www.ema.europa.eu/en/medicines/human/EPAR/busulfan-fresenius-kabi</t>
  </si>
  <si>
    <t>Sildenafil Actavis</t>
  </si>
  <si>
    <t>EMEA/H/C/001090</t>
  </si>
  <si>
    <t>Treatment of men with erectile dysfunction, which is the inability to achieve or maintain a penile erection sufficient for satisfactory sexual performance.In order for Sildenafil Actavis to be effective, sexual stimulation is required.</t>
  </si>
  <si>
    <t>https://www.ema.europa.eu/en/medicines/human/EPAR/sildenafil-actavis</t>
  </si>
  <si>
    <t>Axura</t>
  </si>
  <si>
    <t>EMEA/H/C/000378</t>
  </si>
  <si>
    <t>Merz Pharmaceuticals GmbH</t>
  </si>
  <si>
    <t>https://www.ema.europa.eu/en/medicines/human/EPAR/axura</t>
  </si>
  <si>
    <t>Enteroporc Coli</t>
  </si>
  <si>
    <t>Neonatal piglet colibacillosis vaccine (recombinant, inactivated)</t>
  </si>
  <si>
    <t>Inactivated fimbrial adhesins of Escherichia coli F4ab, Inactivated fimbrial adhesins of Escherichia coli F4ac, Inactivated fimbrial adhesins of Escherichia coli F5, Inactivated fimbrial adhesins of Escherichia coli F6</t>
  </si>
  <si>
    <t>EMEA/V/C/005148</t>
  </si>
  <si>
    <t>For the passive immunisation of progeny by active immunisation of pregnant sows and gilts to reduce clinical signs (severe diarrhoea) and mortality caused by Escherichia coli strains expressing the fimbrial adhesins F4ab, F4ac, F5 and F6.</t>
  </si>
  <si>
    <t>https://www.ema.europa.eu/en/medicines/veterinary/EPAR/enteroporc-coli</t>
  </si>
  <si>
    <t>Sylvant</t>
  </si>
  <si>
    <t>Giant Lymph Node Hyperplasia</t>
  </si>
  <si>
    <t>siltuximab</t>
  </si>
  <si>
    <t>EMEA/H/C/003708</t>
  </si>
  <si>
    <t>L04AC11</t>
  </si>
  <si>
    <t>Sylvant is indicated for the treatment of adult patients with multicentric Castleman’s disease (MCD who are human immunodeficiency virus (HIV) negative and human herpesvirus-8 (HHV-8) negative.</t>
  </si>
  <si>
    <t>https://www.ema.europa.eu/en/medicines/human/EPAR/sylvant</t>
  </si>
  <si>
    <t>Spironolactone Ceva</t>
  </si>
  <si>
    <t>spironolactone</t>
  </si>
  <si>
    <t>EMEA/V/C/000105</t>
  </si>
  <si>
    <t>Diuretics</t>
  </si>
  <si>
    <t>For use in combination with standard therapy (including diuretic support, where necessary) for the treatment of congestive heart failure caused by valvular regurgitation in dogs.</t>
  </si>
  <si>
    <t>QC03DA01</t>
  </si>
  <si>
    <t>https://www.ema.europa.eu/en/medicines/veterinary/EPAR/spironolactone-ceva</t>
  </si>
  <si>
    <t>Kyprolis</t>
  </si>
  <si>
    <t>carfilzomib</t>
  </si>
  <si>
    <t>EMEA/H/C/003790</t>
  </si>
  <si>
    <t>L01XX45</t>
  </si>
  <si>
    <t xml:space="preserve">Kyprolis in combination with daratumumab and dexamethasone, with lenalidomide and dexamethasone, or with dexamethasone alone is indicated for the treatment of adult patients with multiple myeloma who have received at least one prior therapy., </t>
  </si>
  <si>
    <t>https://www.ema.europa.eu/en/medicines/human/EPAR/kyprolis</t>
  </si>
  <si>
    <t>OvuGel</t>
  </si>
  <si>
    <t>Triptorelin</t>
  </si>
  <si>
    <t>Triptorelin acetate</t>
  </si>
  <si>
    <t>EMEA/V/C/005219</t>
  </si>
  <si>
    <t>For the synchronisation of ovulation in weaned sows to enable a single fixed-time artificial insemination.</t>
  </si>
  <si>
    <t>Pigs (sows for reproduction)</t>
  </si>
  <si>
    <t>QH01CA97</t>
  </si>
  <si>
    <t>https://www.ema.europa.eu/en/medicines/veterinary/EPAR/ovugel</t>
  </si>
  <si>
    <t>Myocet liposomal (previously Myocet)</t>
  </si>
  <si>
    <t>EMEA/H/C/000297</t>
  </si>
  <si>
    <t>L01DB01</t>
  </si>
  <si>
    <t>Myocet liposomal, in combination with cyclophosphamide, is indicated for the first-line treatment of metastatic breast cancer in adult women.</t>
  </si>
  <si>
    <t>https://www.ema.europa.eu/en/medicines/human/EPAR/myocet-liposomal-previously-myocet</t>
  </si>
  <si>
    <t>Hepsera</t>
  </si>
  <si>
    <t>adefovir dipivoxil</t>
  </si>
  <si>
    <t>EMEA/H/C/000485</t>
  </si>
  <si>
    <t>J05AF08</t>
  </si>
  <si>
    <t>Nucleoside and nucleotide reverse transcriptase inhibitors</t>
  </si>
  <si>
    <t xml:space="preserve">Hepsera is indicated for the treatment of chronic hepatitis B in adults with:compensated liver disease with evidence of active viral replication, persistently elevated serum-alanine-aminotransferase (ALT) levels and histological evidence of active liver inflammation and fibrosis. Initiation of Hepsera treatment should only be considered when the use of an alternative antiviral agent with a higher genetic barrier to resistance is not available or appropriate (see section 5.1);decompensated liver disease in combination with a second agent without cross-resistance to Hepsera. </t>
  </si>
  <si>
    <t>https://www.ema.europa.eu/en/medicines/human/EPAR/hepsera</t>
  </si>
  <si>
    <t>Sevohale (previously known as Sevocalm)</t>
  </si>
  <si>
    <t>sevoflurane</t>
  </si>
  <si>
    <t>EMEA/V/C/004199</t>
  </si>
  <si>
    <t>Anesthetics, general</t>
  </si>
  <si>
    <t>For the induction and maintenance of anaesthesia.</t>
  </si>
  <si>
    <t>QN01AB08</t>
  </si>
  <si>
    <t>https://www.ema.europa.eu/en/medicines/veterinary/EPAR/sevohale-previously-known-sevocalm</t>
  </si>
  <si>
    <t>Abiraterone Accord</t>
  </si>
  <si>
    <t>EMEA/H/C/005408</t>
  </si>
  <si>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</si>
  <si>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https://www.ema.europa.eu/en/medicines/human/EPAR/abiraterone-accord</t>
  </si>
  <si>
    <t>Evoltra</t>
  </si>
  <si>
    <t>EMEA/H/C/000613</t>
  </si>
  <si>
    <t>https://www.ema.europa.eu/en/medicines/human/EPAR/evoltra</t>
  </si>
  <si>
    <t>Helicobacter Test INFAI</t>
  </si>
  <si>
    <t>Breath Tests;  Helicobacter Infections</t>
  </si>
  <si>
    <t>13C-urea</t>
  </si>
  <si>
    <t>urea (13C)</t>
  </si>
  <si>
    <t>EMEA/H/C/000140</t>
  </si>
  <si>
    <t>INFAI, Institut für biomedizinische Analytik  NMR-Imaging GmbH</t>
  </si>
  <si>
    <t>Diagnostic agents</t>
  </si>
  <si>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</si>
  <si>
    <t>https://www.ema.europa.eu/en/medicines/human/EPAR/helicobacter-test-infai</t>
  </si>
  <si>
    <t>Dexdomitor</t>
  </si>
  <si>
    <t>EMEA/V/C/000070</t>
  </si>
  <si>
    <t>Psycholeptics</t>
  </si>
  <si>
    <t>Noninvasive, mildly to moderately painful, procedures and examinations which require restraint, sedation and analgesia in dogs and cats.Premedication in cats before induction and maintenance of general anaesthesia with ketamine.Deep sedation and analgesia in dogs in concomitant use with butorphanol for medical and minor surgical procedures.Premedication in dogs before induction and maintenance of general anaesthesia.</t>
  </si>
  <si>
    <t>https://www.ema.europa.eu/en/medicines/veterinary/EPAR/dexdomitor</t>
  </si>
  <si>
    <t>Nemdatine</t>
  </si>
  <si>
    <t>EMEA/H/C/002680</t>
  </si>
  <si>
    <t>Actavis Group PTC ehf.</t>
  </si>
  <si>
    <t>Psychoanaleptics, , Other anti-dementia drugs</t>
  </si>
  <si>
    <t>https://www.ema.europa.eu/en/medicines/human/EPAR/nemdatine</t>
  </si>
  <si>
    <t>Victoza</t>
  </si>
  <si>
    <t>EMEA/H/C/001026</t>
  </si>
  <si>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</si>
  <si>
    <t>https://www.ema.europa.eu/en/medicines/human/EPAR/victoza</t>
  </si>
  <si>
    <t>Nobilis IB Primo QX</t>
  </si>
  <si>
    <t>avian infectious bronchitis virus strain D388</t>
  </si>
  <si>
    <t>live avian infectious bronchitis virus, strain D388</t>
  </si>
  <si>
    <t>EMEA/V/C/002802</t>
  </si>
  <si>
    <t>Live viral vaccines, Domestic fowl</t>
  </si>
  <si>
    <t>For active immunisation of chickens in order to reduce respiratory signs of avian infectious bronchitis caused by QX-like variants of infectious bronchitis virus.</t>
  </si>
  <si>
    <t>QI01AD07</t>
  </si>
  <si>
    <t>https://www.ema.europa.eu/en/medicines/veterinary/EPAR/nobilis-ib-primo-qx</t>
  </si>
  <si>
    <t>Nobilis IB 4-91</t>
  </si>
  <si>
    <t>live attenuated vaccine against avian infectious bronchitis</t>
  </si>
  <si>
    <t>live attenuated avian infectious bronchitis virus variant strain 4-91</t>
  </si>
  <si>
    <t>EMEA/V/C/000036</t>
  </si>
  <si>
    <t xml:space="preserve">Active immunisation of chickens to reduce the respiratory signs of infectious bronchitis caused by the variant strain IB 4-91., </t>
  </si>
  <si>
    <t>https://www.ema.europa.eu/en/medicines/veterinary/EPAR/nobilis-ib-4-91</t>
  </si>
  <si>
    <t>Odomzo</t>
  </si>
  <si>
    <t>sonidegib</t>
  </si>
  <si>
    <t>sonidegib diphosphate</t>
  </si>
  <si>
    <t>EMEA/H/C/002839</t>
  </si>
  <si>
    <t>L01XJ02</t>
  </si>
  <si>
    <t>Odomzo is indicated for the treatment of adult patients with locally advanced basal cell carcinoma (BCC) who are not amenable to curative surgery or radiation therapy.</t>
  </si>
  <si>
    <t>https://www.ema.europa.eu/en/medicines/human/EPAR/odomzo</t>
  </si>
  <si>
    <t>Ecansya (previously Capecitabine Krka)</t>
  </si>
  <si>
    <t>EMEA/H/C/002605</t>
  </si>
  <si>
    <t>Ecansya is indicated for the adjuvant treatment of patients following surgery of stage-III (Dukes’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</si>
  <si>
    <t>https://www.ema.europa.eu/en/medicines/human/EPAR/ecansya</t>
  </si>
  <si>
    <t>Giotrif</t>
  </si>
  <si>
    <t>afatinib</t>
  </si>
  <si>
    <t>EMEA/H/C/002280</t>
  </si>
  <si>
    <t>L01XE13</t>
  </si>
  <si>
    <t>Giotrif as monotherapy is indicated for the treatment ofEpidermal Growth Factor Receptor (EGFR) TKI-naïve adult patients with locally advanced or metastatic non-small cell lung cancer (NSCLC) with activating EGFR mutation(s);locally advanced or metastatic NSCLC of squamous histology progressing on or after platinum-based chemotherapy.</t>
  </si>
  <si>
    <t>https://www.ema.europa.eu/en/medicines/human/EPAR/giotrif</t>
  </si>
  <si>
    <t>Evkeeza</t>
  </si>
  <si>
    <t>evinacumab</t>
  </si>
  <si>
    <t>Evinacumab</t>
  </si>
  <si>
    <t>EMEA/H/C/005449</t>
  </si>
  <si>
    <t>Evkeeza is indicated as an adjunct to diet and other low-density lipoprotein-cholesterol (LDL-C) lowering therapies for the treatment of adult and adolescent patients aged 12 years and older with homozygous familial hypercholesterolaemia (HoFH).</t>
  </si>
  <si>
    <t>https://www.ema.europa.eu/en/medicines/human/EPAR/evkeeza</t>
  </si>
  <si>
    <t>Samsca</t>
  </si>
  <si>
    <t>Inappropriate ADH Syndrome</t>
  </si>
  <si>
    <t>EMEA/H/C/000980</t>
  </si>
  <si>
    <t>Treatment of adult patients with hyponatraemia secondary to syndrome of inappropriate antidiuretic-hormone secretion (SIADH).</t>
  </si>
  <si>
    <t>https://www.ema.europa.eu/en/medicines/human/EPAR/samsca</t>
  </si>
  <si>
    <t>Sogroya</t>
  </si>
  <si>
    <t>Growth</t>
  </si>
  <si>
    <t>somapacitan</t>
  </si>
  <si>
    <t>Somapacitan</t>
  </si>
  <si>
    <t>EMEA/H/C/005030</t>
  </si>
  <si>
    <t>Sogroya is indicated for the replacement of endogenous growth hormone (GH) in adults with growth hormone deficiency (AGHD).</t>
  </si>
  <si>
    <t>https://www.ema.europa.eu/en/medicines/human/EPAR/sogroya</t>
  </si>
  <si>
    <t>Vantobra (previously Tobramycin PARI)</t>
  </si>
  <si>
    <t>Respiratory Tract Infections;  Cystic Fibrosis</t>
  </si>
  <si>
    <t>EMEA/H/C/005086</t>
  </si>
  <si>
    <t>Pari Pharma GmbH</t>
  </si>
  <si>
    <t>Vantobra is indicated for the management of chronic pulmonary infection due to Pseudomonas aeruginosa in patients aged 6 years and older with cystic fibrosis (CF).Consideration should be given to official guidance on the appropriate use of antibacterial agents.</t>
  </si>
  <si>
    <t>https://www.ema.europa.eu/en/medicines/human/EPAR/vantobra-previously-tobramycin-pari</t>
  </si>
  <si>
    <t>Ixiaro</t>
  </si>
  <si>
    <t>Encephalitis, Japanese;  Immunization</t>
  </si>
  <si>
    <t>Japanese encephalitis vaccine (inactivated, adsorbed)</t>
  </si>
  <si>
    <t>Japanese-encephalitis virus, inactivated (attenuated strain SA14-14-2 grown in vero cells)</t>
  </si>
  <si>
    <t>EMEA/H/C/000963</t>
  </si>
  <si>
    <t>J07BA02</t>
  </si>
  <si>
    <t>Valneva Austria GmbH</t>
  </si>
  <si>
    <t>Ixiaro is indicated for active immunisation against Japanese encephalitis in adults, adolescents, children and infants aged two months and older.Ixiaro should be considered for use in individuals at risk of exposure through travel or in the course of their occupation.</t>
  </si>
  <si>
    <t>https://www.ema.europa.eu/en/medicines/human/EPAR/ixiaro</t>
  </si>
  <si>
    <t>Coagadex</t>
  </si>
  <si>
    <t>Factor X Deficiency</t>
  </si>
  <si>
    <t>human coagulation factor X</t>
  </si>
  <si>
    <t>Human coagulation factor X</t>
  </si>
  <si>
    <t>EMEA/H/C/003855</t>
  </si>
  <si>
    <t>B02BD13</t>
  </si>
  <si>
    <t>BPL Bioproducts Laboratory GmbH</t>
  </si>
  <si>
    <t>Vitamin K and other hemostatics, Antihemorrhagics, , coagulation factor X</t>
  </si>
  <si>
    <t>Coagadex is indicated for the treatment and prophylaxis of bleeding episodes and for perioperative management in patients with hereditary factor X deficiency. Coagadex is indicated in all age groups.</t>
  </si>
  <si>
    <t>https://www.ema.europa.eu/en/medicines/human/EPAR/coagadex</t>
  </si>
  <si>
    <t>Brineura</t>
  </si>
  <si>
    <t>Neuronal Ceroid-Lipofuscinoses</t>
  </si>
  <si>
    <t>cerliponase alfa</t>
  </si>
  <si>
    <t>EMEA/H/C/004065</t>
  </si>
  <si>
    <t>Brineura is indicated for the treatment of neuronal ceroid lipofuscinosis type 2 (CLN2) disease, also known as tripeptidyl peptidase 1 (TPP1) deficiency</t>
  </si>
  <si>
    <t>https://www.ema.europa.eu/en/medicines/human/EPAR/brineura</t>
  </si>
  <si>
    <t>Doptelet</t>
  </si>
  <si>
    <t>avatrombopag</t>
  </si>
  <si>
    <t>avatrombopag maleate</t>
  </si>
  <si>
    <t>EMEA/H/C/004722</t>
  </si>
  <si>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</si>
  <si>
    <t>https://www.ema.europa.eu/en/medicines/human/EPAR/doptelet</t>
  </si>
  <si>
    <t>Senshio</t>
  </si>
  <si>
    <t>ospemifene</t>
  </si>
  <si>
    <t>EMEA/H/C/002780</t>
  </si>
  <si>
    <t>G03XC05</t>
  </si>
  <si>
    <t>Senshio is indicated for the treatment of moderate to severe symptomatic vulvar and vaginal atrophy (VVA) in post-menopausal women who are not candidates for local vaginal oestrogen therapy.</t>
  </si>
  <si>
    <t>https://www.ema.europa.eu/en/medicines/human/EPAR/senshio</t>
  </si>
  <si>
    <t>Amyvid</t>
  </si>
  <si>
    <t>florbetapir (18F)</t>
  </si>
  <si>
    <t>EMEA/H/C/002422</t>
  </si>
  <si>
    <t>V09AX05</t>
  </si>
  <si>
    <t>This medicinal product is for diagnostic use only.Amyvid is a radiopharmaceutical indicated for Positron Emission Tomography (PET) imaging of β-amyloid neuritic plaque density in the brains of adult patients with cognitive impairment who are being evaluated for Alzheimer’s disease (AD) and other causes of cognitive impairment. Amyvid should be used in conjunction with a clinical evaluation.A negative scan indicates sparse or no plaques, which is not consistent with a diagnosis of AD.</t>
  </si>
  <si>
    <t>https://www.ema.europa.eu/en/medicines/human/EPAR/amyvid</t>
  </si>
  <si>
    <t>Pioglitazone Teva Pharma</t>
  </si>
  <si>
    <t>EMEA/H/C/002410</t>
  </si>
  <si>
    <t>Pioglitazone is indicated in the treatment of type-2 diabetes mellitus as monotherapy:in adult patients (particularly overweight patients) inadequately controlled by diet and exercise for whom metformin is inappropriate because of contraindications or intolerance.Pioglitazone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</si>
  <si>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https://www.ema.europa.eu/en/medicines/human/EPAR/pioglitazone-teva-pharma</t>
  </si>
  <si>
    <t>Amglidia</t>
  </si>
  <si>
    <t>glibenclamide</t>
  </si>
  <si>
    <t>EMEA/H/C/004379</t>
  </si>
  <si>
    <t>A10BB01</t>
  </si>
  <si>
    <t>Ammtek</t>
  </si>
  <si>
    <t>Amglidia is indicated for the treatment of neonatal diabetes mellitus, for use in newborns, infants and children.Sulphonylureas like Amglidia have been shown to be effective in patients with mutations in the genes coding for the β-cell ATP-sensitive potassium channel and chromosome 6q24-related transient neonatal diabetes mellitus.</t>
  </si>
  <si>
    <t>https://www.ema.europa.eu/en/medicines/human/EPAR/amglidia</t>
  </si>
  <si>
    <t>Palladia</t>
  </si>
  <si>
    <t>toceranib</t>
  </si>
  <si>
    <t>EMEA/V/C/000150</t>
  </si>
  <si>
    <t>Treatment of non-resectable Patnaik grade-II (intermediate-grade) or -III (high-grade), recurrent, cutaneous mast-cell tumours in dogs.</t>
  </si>
  <si>
    <t>QL01EX90</t>
  </si>
  <si>
    <t>https://www.ema.europa.eu/en/medicines/veterinary/EPAR/palladia</t>
  </si>
  <si>
    <t>Aivlosin</t>
  </si>
  <si>
    <t>tylvalosin</t>
  </si>
  <si>
    <t>EMEA/V/C/000083</t>
  </si>
  <si>
    <t>ECO Animal Health Europe Limited</t>
  </si>
  <si>
    <t>Antiinfectives for systemic use, Antibacterials for systemic use, Macrolides</t>
  </si>
  <si>
    <t>PigsTreatment and methaphylaxis of swine enzootic pneumonia;Treatment of porcine proliferative enteropathy (ileitis);Treatment and methaphylaxis of swine dysentery.ChickensTreatment and methaphylaxis of respiratory disease associated with Mycoplasma gallisepticum in chickens.PheasantsTreatment of respiratory disease associated with Mycoplasma gallisepticum.TurkeysTreatment of respiratory disease associated with tylvalosin sensitive strains of Ornithobacterium rhinotracheale in turkeys.</t>
  </si>
  <si>
    <t>Pheasants; Chicken; Turkeys; Pigs</t>
  </si>
  <si>
    <t>QJ01FA92</t>
  </si>
  <si>
    <t>https://www.ema.europa.eu/en/medicines/veterinary/EPAR/aivlosin</t>
  </si>
  <si>
    <t>Slenyto</t>
  </si>
  <si>
    <t>Sleep Initiation and Maintenance Disorders;  Autistic Disorder</t>
  </si>
  <si>
    <t>melatonin</t>
  </si>
  <si>
    <t>EMEA/H/C/004425</t>
  </si>
  <si>
    <t>N05CH01</t>
  </si>
  <si>
    <t>RAD Neurim Pharmaceuticals EEC SARL</t>
  </si>
  <si>
    <t>Slenyto is indicated for the treatment of insomnia in children and adolescents aged 2-18 with Autism Spectrum Disorder (ASD) and / or Smith-Magenis syndrome, where sleep hygiene measures have been insufficient.</t>
  </si>
  <si>
    <t>https://www.ema.europa.eu/en/medicines/human/EPAR/slenyto</t>
  </si>
  <si>
    <t>Norvir</t>
  </si>
  <si>
    <t>EMEA/H/C/000127</t>
  </si>
  <si>
    <t>Ritonavir is indicated in combination with other antiretroviral agents for the treatment of HIV-1-infected patients (adults and children of two years of age and older).</t>
  </si>
  <si>
    <t>https://www.ema.europa.eu/en/medicines/human/EPAR/norvir</t>
  </si>
  <si>
    <t>Bonviva</t>
  </si>
  <si>
    <t>EMEA/H/C/000501</t>
  </si>
  <si>
    <t>Atnahs Pharma Netherlands B.V.</t>
  </si>
  <si>
    <t>Treatment of osteoporosis in postmenopausal women at increased risk of fracture (see section 5.1). A reduction in the risk of vertebral fractures has been demonstrated, efficacy on femoral neck fractures has not been established.</t>
  </si>
  <si>
    <t>https://www.ema.europa.eu/en/medicines/human/EPAR/bonviva</t>
  </si>
  <si>
    <t>SevoFlo</t>
  </si>
  <si>
    <t>EMEA/V/C/000072</t>
  </si>
  <si>
    <t>For the induction and maintenance of anaesthesia in dogs and cats.</t>
  </si>
  <si>
    <t>https://www.ema.europa.eu/en/medicines/veterinary/EPAR/sevoflo</t>
  </si>
  <si>
    <t>Luminity</t>
  </si>
  <si>
    <t>Echocardiography</t>
  </si>
  <si>
    <t>perflutren</t>
  </si>
  <si>
    <t>EMEA/H/C/000654</t>
  </si>
  <si>
    <t>Lantheus EU Limited</t>
  </si>
  <si>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</si>
  <si>
    <t>https://www.ema.europa.eu/en/medicines/human/EPAR/luminity</t>
  </si>
  <si>
    <t>Glubrava</t>
  </si>
  <si>
    <t>metformin hydrochloride, pioglitazone hydrochloride</t>
  </si>
  <si>
    <t>EMEA/H/C/000893</t>
  </si>
  <si>
    <t>Glubrava is indicated as second line treatment of type-2-diabetes-mellitus adult patients, particularly overweight patients, who are unable to achieve sufficient glycaemic control at their maximally tolerated dose of oral metformin alone.After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</si>
  <si>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https://www.ema.europa.eu/en/medicines/human/EPAR/glubrava</t>
  </si>
  <si>
    <t>Nobivac Myxo-RHD</t>
  </si>
  <si>
    <t>live myxoma-vectored rabbit-haemorrhagic-disease virus strain 009</t>
  </si>
  <si>
    <t>EMEA/V/C/002004</t>
  </si>
  <si>
    <t>For active immunisation of rabbits from five weeks of age onwards to reduce mortality and clinical signs of myxomatosis and to prevent mortality due to rabbit haemorrhagic disease.Onset of immunity: 3 weeks.Duration of immunity: 1 year.</t>
  </si>
  <si>
    <t>QI08AD</t>
  </si>
  <si>
    <t>https://www.ema.europa.eu/en/medicines/veterinary/EPAR/nobivac-myxo-rhd</t>
  </si>
  <si>
    <t>Nobilis Influenza H5N2</t>
  </si>
  <si>
    <t>adjuvanted inactivated vaccine against avian influenza virus type A, subtype H5</t>
  </si>
  <si>
    <t>inactivated whole avian influenza virus antigen of H5N2 subtype (strain A/duck/Potsdam/1402/86)</t>
  </si>
  <si>
    <t>EMEA/V/C/000118</t>
  </si>
  <si>
    <t>For active immunisation of chickens against avian influenza type A, subtype H5.Efficacy has been evaluated on the basis of preliminary results in chickens. Reduction of clinical signs, mortality and excretion of virus after challenge were shown by three weeks after vaccination.Serum antibodies could be expected to persist for at least 12 months after administration of two doses of vaccine.</t>
  </si>
  <si>
    <t>QI01AA23</t>
  </si>
  <si>
    <t>https://www.ema.europa.eu/en/medicines/veterinary/EPAR/nobilis-influenza-h5n2</t>
  </si>
  <si>
    <t>Bondronat</t>
  </si>
  <si>
    <t>Hypercalcemia;  Breast Neoplasms;  Neoplasm Metastasis;  Fractures, Bone</t>
  </si>
  <si>
    <t>EMEA/H/C/000101</t>
  </si>
  <si>
    <t>Bondronat is indicated for:prevention of skeletal events (pathological fractures, bone complications requiring radiotherapy or surgery) in patients with breast cancer and bone metastases;treatment of tumour-induced hypercalcaemia with or without metastases.</t>
  </si>
  <si>
    <t>https://www.ema.europa.eu/en/medicines/human/EPAR/bondronat</t>
  </si>
  <si>
    <t>Acticam</t>
  </si>
  <si>
    <t>EMEA/V/C/000138</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</si>
  <si>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soft-tissue surgery.Cats:Reduction of postoperative pain after ovariohysterectomy and minor soft-tissue surgery.</t>
  </si>
  <si>
    <t>https://www.ema.europa.eu/en/medicines/veterinary/EPAR/acticam</t>
  </si>
  <si>
    <t>NeuroBloc</t>
  </si>
  <si>
    <t>Torticollis</t>
  </si>
  <si>
    <t>botulinum toxin type B</t>
  </si>
  <si>
    <t>EMEA/H/C/000301</t>
  </si>
  <si>
    <t>Sloan Pharma S.a.r.l</t>
  </si>
  <si>
    <t>Muscle relaxants</t>
  </si>
  <si>
    <t>NeuroBloc is indicated for the treatment of cervical dystonia (torticollis).See section 5.1 for data on efficacy in patients responsive / resistant to botulinum toxin type A.</t>
  </si>
  <si>
    <t>https://www.ema.europa.eu/en/medicines/human/EPAR/neurobloc</t>
  </si>
  <si>
    <t>Innovax-ND-ILT</t>
  </si>
  <si>
    <t>Marek's disease vaccine, Newcastle disease vaccine &amp; infectious laryngotracheitis vaccine (live recombinant)</t>
  </si>
  <si>
    <t>Cell-associated live recombinant turkey herpesvirus (strain HVT/NDV/ILT) expressing the fusion protein of newcastle disease virus and the glycoproteins gD and gI of infectious laryngotracheitis virus</t>
  </si>
  <si>
    <t>EMEA/V/C/005190</t>
  </si>
  <si>
    <t>For active immunisation of one-day-old chicks or embryonated chicken eggs:to reduce mortality and clinical signs caused by Newcastle disease (ND) virus,to reduce mortality, clinical signs and lesions caused by avian infectious laryngotracheitis (ILT) virus and Marek’s disease (MD) virus.</t>
  </si>
  <si>
    <t>https://www.ema.europa.eu/en/medicines/veterinary/EPAR/innovax-nd-ilt</t>
  </si>
  <si>
    <t>Ambrisentan Mylan</t>
  </si>
  <si>
    <t>EMEA/H/C/004985</t>
  </si>
  <si>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</si>
  <si>
    <t>https://www.ema.europa.eu/en/medicines/human/EPAR/ambrisentan-mylan</t>
  </si>
  <si>
    <t>Uptravi</t>
  </si>
  <si>
    <t>selexipag</t>
  </si>
  <si>
    <t>Selexipag</t>
  </si>
  <si>
    <t>EMEA/H/C/003774</t>
  </si>
  <si>
    <t>B01AC27</t>
  </si>
  <si>
    <t>Uptravi is indicated for the long-term treatment of pulmonary arterial hypertension (PAH) in adult patients with WHO functional class (FC) II–III, either as combination therapy in patients insufficiently controlled with an endothelin receptor antagonist (ERA) and/or a phosphodiesterase type 5 (PDE-5) inhibitor, or as monotherapy in patients who are not candidates for these therapies.Efficacy has been shown in a PAH population including idiopathic and heritable PAH, PAH associated with connective tissue disorders, and PAH associated with corrected simple congenital heart disease.</t>
  </si>
  <si>
    <t>https://www.ema.europa.eu/en/medicines/human/EPAR/uptravi</t>
  </si>
  <si>
    <t>Gamifant</t>
  </si>
  <si>
    <t>Immune System Diseases</t>
  </si>
  <si>
    <t>emapalumab</t>
  </si>
  <si>
    <t>Emapalumab</t>
  </si>
  <si>
    <t>EMEA/H/C/004386</t>
  </si>
  <si>
    <t>L04AA39</t>
  </si>
  <si>
    <t>Gamifant is indicated for the treatment of paediatric patients aged under 18 years with primary haemophagocytic lymphohistiocytosis (HLH).</t>
  </si>
  <si>
    <t>https://www.ema.europa.eu/en/medicines/human/EPAR/gamifant</t>
  </si>
  <si>
    <t>Conbriza</t>
  </si>
  <si>
    <t>bazedoxifene</t>
  </si>
  <si>
    <t>EMEA/H/C/000913</t>
  </si>
  <si>
    <t>G03XC02</t>
  </si>
  <si>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</si>
  <si>
    <t>https://www.ema.europa.eu/en/medicines/human/EPAR/conbriza</t>
  </si>
  <si>
    <t>Fortekor Plus</t>
  </si>
  <si>
    <t>benazepril, pimobendan</t>
  </si>
  <si>
    <t>benazepril hydrochloride, pimobendan</t>
  </si>
  <si>
    <t>EMEA/V/C/002804</t>
  </si>
  <si>
    <t>ACE inhibitors, combinations</t>
  </si>
  <si>
    <t>For the treatment of congestive heart failure due to atrioventricular valve insufficiency or dilated cardiomyopathy in dogs.</t>
  </si>
  <si>
    <t>QC09BX90</t>
  </si>
  <si>
    <t>https://www.ema.europa.eu/en/medicines/veterinary/EPAR/fortekor-plus</t>
  </si>
  <si>
    <t>Plegridy</t>
  </si>
  <si>
    <t>peginterferon beta-1a</t>
  </si>
  <si>
    <t>EMEA/H/C/002827</t>
  </si>
  <si>
    <t>L03AB13</t>
  </si>
  <si>
    <t>Treatment of relapsing remitting multiple sclerosis in adult patients.</t>
  </si>
  <si>
    <t>https://www.ema.europa.eu/en/medicines/human/EPAR/plegridy</t>
  </si>
  <si>
    <t>Inflacam</t>
  </si>
  <si>
    <t>EMEA/V/C/002497</t>
  </si>
  <si>
    <t>Dogs: alleviation of inflammation and pain in both acute and chronic musculo-skeletal disorders.To reduce post-operative pain and inflammation following orthopaedic and soft tissue surgery.Cats: to reduce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 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 for use in non-infectious locomotor disorders to reduce the symptoms of lameness and inflammation.For adjunctive therapy in the treatment of puerperal septicaemia and toxaemia (mastitis-metritis-agalactia syndrome) with appropriate antibiotic therapy.For the relief of post operative pain associated with minor soft tissue such as castration.Horses: alleviation of inflammation and relief of pain in both acute and chronic musculo-skeletal disorders.For the relief of pain associated with equine colic.</t>
  </si>
  <si>
    <t>Horses; Dogs; Cats; Cattle; Pigs</t>
  </si>
  <si>
    <t>https://www.ema.europa.eu/en/medicines/veterinary/EPAR/inflacam</t>
  </si>
  <si>
    <t>Glustin</t>
  </si>
  <si>
    <t>EMEA/H/C/000286</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</si>
  <si>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</si>
  <si>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https://www.ema.europa.eu/en/medicines/human/EPAR/glustin</t>
  </si>
  <si>
    <t>Aripiprazole Zentiva</t>
  </si>
  <si>
    <t>EMEA/H/C/003899</t>
  </si>
  <si>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</si>
  <si>
    <t>https://www.ema.europa.eu/en/medicines/human/EPAR/aripiprazole-zentiva</t>
  </si>
  <si>
    <t>Zolvix</t>
  </si>
  <si>
    <t>monepantel</t>
  </si>
  <si>
    <t>EMEA/V/C/000154</t>
  </si>
  <si>
    <t xml:space="preserve">Zolvix oral solution is a broad spectrum anthelmintic for the treatment and control of gastro-intestinal nematode infections and associated diseases in sheep including lambs, hoggets, breeding rams and ewes., , Spectrum of activity includes fourth larvae and adults of:, , , 	Haemonchus contortus*;, 	Teladorsagia circumcincta*;, 	Teladorsagia trifurcata*;, 	Teladorsagia davtiani*;, 	Trichostrongylus axei*;, 	Trichostrongylus colubriformis;, 	Trichostrongylus vitrinus;, 	Cooperia curticei;, 	Cooperia oncophora;, 	Nematodirus battus;, 	Nematodirus filicollis;, 	Nematodirus spathiger;, 	Chabertia ovina;, 	Oesophagostomum venulosum., , , * including inhibited larvae., , The veterinary medicinal product is effective against strains of these parasites resistant to (pro)benzimidazoles, levamisole, morantel, macrocyclic lactones and H. contortus strains resistant to salicylanilides., </t>
  </si>
  <si>
    <t>Sheep</t>
  </si>
  <si>
    <t>QP52AX09</t>
  </si>
  <si>
    <t>https://www.ema.europa.eu/en/medicines/veterinary/EPAR/zolvix</t>
  </si>
  <si>
    <t>Pravafenix</t>
  </si>
  <si>
    <t>fenofibrate, pravastatin</t>
  </si>
  <si>
    <t>fenofibrate, Pravastatin</t>
  </si>
  <si>
    <t>EMEA/H/C/001243</t>
  </si>
  <si>
    <t>C10BA03</t>
  </si>
  <si>
    <t>Laboratoires SMB S.A.</t>
  </si>
  <si>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</si>
  <si>
    <t>https://www.ema.europa.eu/en/medicines/human/EPAR/pravafenix</t>
  </si>
  <si>
    <t>Avonex</t>
  </si>
  <si>
    <t>interferon beta-1a</t>
  </si>
  <si>
    <t>EMEA/H/C/000102</t>
  </si>
  <si>
    <t>L03AB07</t>
  </si>
  <si>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</si>
  <si>
    <t>https://www.ema.europa.eu/en/medicines/human/EPAR/avonex</t>
  </si>
  <si>
    <t>Melosus</t>
  </si>
  <si>
    <t>EMEA/V/C/002001</t>
  </si>
  <si>
    <t>Musculo-skeletal system</t>
  </si>
  <si>
    <t>Dogs:Alleviation of inflammation and pain in both acute and chronic musculo-skeletal disorders in dogs.Cats:Alleviation of mild to moderate post-operative pain and inflammation following surgical procedures in cats, e.g. orthopaedic and soft tissue surgery.Alleviation of pain and inflammation in chronic musculo-skeletal disorders in cats.Guinea pigs:Alleviation of mild to moderate post-operative pain associated with soft tissue surgery such as male castration.</t>
  </si>
  <si>
    <t>Dogs; Cats; Guinea pigs</t>
  </si>
  <si>
    <t>https://www.ema.europa.eu/en/medicines/veterinary/EPAR/melosus</t>
  </si>
  <si>
    <t>Ruconest</t>
  </si>
  <si>
    <t>conestat alfa</t>
  </si>
  <si>
    <t>Recombinant human C1-inhibitor</t>
  </si>
  <si>
    <t>EMEA/H/C/001223</t>
  </si>
  <si>
    <t>B06AC04</t>
  </si>
  <si>
    <t>Pharming Group N.V.</t>
  </si>
  <si>
    <t>Drugs used in hereditary angioedema, Other hematological agents</t>
  </si>
  <si>
    <t>Ruconest is indicated for treatment of acute angioedema attacks in adults with hereditary angioedema (HAE) due to C1-esterase-inhibitor deficiency.</t>
  </si>
  <si>
    <t>https://www.ema.europa.eu/en/medicines/human/EPAR/ruconest</t>
  </si>
  <si>
    <t>Zerbaxa</t>
  </si>
  <si>
    <t>Bacterial Infections</t>
  </si>
  <si>
    <t>ceftolozane, tazobactam</t>
  </si>
  <si>
    <t>ceftolozane sulfate, tazobactam sodium</t>
  </si>
  <si>
    <t>EMEA/H/C/003772</t>
  </si>
  <si>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</si>
  <si>
    <t>https://www.ema.europa.eu/en/medicines/human/EPAR/zerbaxa</t>
  </si>
  <si>
    <t>Trelegy Ellipta</t>
  </si>
  <si>
    <t>EMEA/H/C/004363</t>
  </si>
  <si>
    <t>Trelegy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</si>
  <si>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https://www.ema.europa.eu/en/medicines/human/EPAR/trelegy-ellipta</t>
  </si>
  <si>
    <t>Iressa</t>
  </si>
  <si>
    <t>EMEA/H/C/001016</t>
  </si>
  <si>
    <t>Iressa is indicated for the treatment of adult patients with locally advanced or metastatic non-small-cell lung cancer with activating mutations of epidermal-growth-factor-receptor tyrosine kinase.</t>
  </si>
  <si>
    <t>https://www.ema.europa.eu/en/medicines/human/EPAR/iressa</t>
  </si>
  <si>
    <t>Gumbohatch</t>
  </si>
  <si>
    <t>avian infectious bursal disease vaccine (live)</t>
  </si>
  <si>
    <t>live attenuated infectious bursal disease virus (IBDV), strain 1052</t>
  </si>
  <si>
    <t>EMEA/V/C/004967</t>
  </si>
  <si>
    <t>Immunologicals for aves, Domestic fowl, Live viral vaccines, avian infectious bursal disease virus (gumboro disease)</t>
  </si>
  <si>
    <t>For active immunisation of 1-day-old broiler chicks and embryonated broiler chicken eggs to reduce clinical signs and lesions of the bursa of Fabricius caused by very virulent avian infectious bursal disease virus infection.</t>
  </si>
  <si>
    <t>QI01AD09</t>
  </si>
  <si>
    <t>https://www.ema.europa.eu/en/medicines/veterinary/EPAR/gumbohatch</t>
  </si>
  <si>
    <t>Orfadin</t>
  </si>
  <si>
    <t>EMEA/H/C/000555</t>
  </si>
  <si>
    <t>Swedish Orphan Biovitrum International AB</t>
  </si>
  <si>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</si>
  <si>
    <t>https://www.ema.europa.eu/en/medicines/human/EPAR/orfadin</t>
  </si>
  <si>
    <t>Bydureon</t>
  </si>
  <si>
    <t>EMEA/H/C/002020</t>
  </si>
  <si>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</si>
  <si>
    <t>https://www.ema.europa.eu/en/medicines/human/EPAR/bydureon</t>
  </si>
  <si>
    <t>Elocta</t>
  </si>
  <si>
    <t>efmoroctocog alfa</t>
  </si>
  <si>
    <t>EMEA/H/C/003964</t>
  </si>
  <si>
    <t>Treatment and prophylaxis of bleeding in patients with haemophilia A (congenital factor VIII deficiency).Elocta can be used for all age groups.</t>
  </si>
  <si>
    <t>https://www.ema.europa.eu/en/medicines/human/EPAR/elocta</t>
  </si>
  <si>
    <t>Evalon</t>
  </si>
  <si>
    <t>eimeria acervulina, strain 003, eimeria brunetti, strain 034, eimeria maxima, strain 013, eimeria necatrix, strain 033, eimeria tenella, strain 004</t>
  </si>
  <si>
    <t>vaccine against coccidiosis in chickens</t>
  </si>
  <si>
    <t>EMEA/V/C/004013</t>
  </si>
  <si>
    <t>Live parasitic vaccines, Immunologicals for aves</t>
  </si>
  <si>
    <t xml:space="preserve">For active immunisation of chicks from 1 day of age to reduce clinical signs (diarrhoea), intestinal lesions and oocysts output associated with coccidiosis caused by Eimeria acervulina, Eimeria brunetti, Eimeria maxima, Eimeria necatrix and Eimeria tenella., </t>
  </si>
  <si>
    <t>https://www.ema.europa.eu/en/medicines/veterinary/EPAR/evalon</t>
  </si>
  <si>
    <t>Truberzi</t>
  </si>
  <si>
    <t>Irritable Bowel Syndrome;  Diarrhea</t>
  </si>
  <si>
    <t>eluxadoline</t>
  </si>
  <si>
    <t>EMEA/H/C/004098</t>
  </si>
  <si>
    <t>A07</t>
  </si>
  <si>
    <t>Truberzi is indicated in adults for the treatment of irritable bowel syndrome with diarrhoea (IBS D).</t>
  </si>
  <si>
    <t>https://www.ema.europa.eu/en/medicines/human/EPAR/truberzi</t>
  </si>
  <si>
    <t>Ristaben</t>
  </si>
  <si>
    <t>EMEA/H/C/001234</t>
  </si>
  <si>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</si>
  <si>
    <t>https://www.ema.europa.eu/en/medicines/human/EPAR/ristaben</t>
  </si>
  <si>
    <t>Lextemy</t>
  </si>
  <si>
    <t>EMEA/H/C/005611</t>
  </si>
  <si>
    <t>Treatment of carcinoma of the colon or rectum, breast cancer, non-small cell lung cancer, renal cell cancer, epithelial ovarian, fallopian tube or primary peritoneal cancer, and carcinoma of the cervix.</t>
  </si>
  <si>
    <t>https://www.ema.europa.eu/en/medicines/human/EPAR/lextemy-0</t>
  </si>
  <si>
    <t>Incurin</t>
  </si>
  <si>
    <t>Estriol</t>
  </si>
  <si>
    <t>estriol</t>
  </si>
  <si>
    <t>EMEA/V/C/000047</t>
  </si>
  <si>
    <t>Sex hormones and modulators of the genital system</t>
  </si>
  <si>
    <t>The treatment of hormone-dependent urinary incontinence due to sphincter mechanism incompetence in ovariohysterectomised bitches.</t>
  </si>
  <si>
    <t>QG03CA04</t>
  </si>
  <si>
    <t>https://www.ema.europa.eu/en/medicines/veterinary/EPAR/incurin</t>
  </si>
  <si>
    <t>Prepandrix</t>
  </si>
  <si>
    <t>prepandemic influenza vaccine (H5N1) (split virion, inactivated, adjuvanted)</t>
  </si>
  <si>
    <t>A/Indonesia/05/2005 (H5N1) like strain used (PR8-IBCDC-RG2)</t>
  </si>
  <si>
    <t>EMEA/H/C/000822</t>
  </si>
  <si>
    <t xml:space="preserve">Active immunisation against H5N1 subtype of influenza-A virus.This indication is based on immunogenicity data from healthy subjects from the age of 18 years onwards following administration of two doses of vaccine prepared with H5N1 subtype strains.Prepandrix should be used in accordance with official guidance. </t>
  </si>
  <si>
    <t>https://www.ema.europa.eu/en/medicines/human/EPAR/prepandrix</t>
  </si>
  <si>
    <t>Luveris</t>
  </si>
  <si>
    <t>Ovulation Induction;  Infertility, Female</t>
  </si>
  <si>
    <t>lutropin alfa</t>
  </si>
  <si>
    <t>EMEA/H/C/000292</t>
  </si>
  <si>
    <t>G03GA07</t>
  </si>
  <si>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</si>
  <si>
    <t>https://www.ema.europa.eu/en/medicines/human/EPAR/luveris</t>
  </si>
  <si>
    <t>Halocur</t>
  </si>
  <si>
    <t>EMEA/V/C/000040</t>
  </si>
  <si>
    <t>In newborn calvesPrevention of diarrhoea due to diagnosed Cryptosporidium parvum in farms with history of cryptosporidiosis.Administration should start in the first 24 to 48 hours of age.Reduction of diarrhoea due to diagnosed Cryptosporidium parvum.Administration should start within 24 hours after the onset of diarrhoea.In both cases, the reduction of oocyst excretion has been demonstrated.</t>
  </si>
  <si>
    <t>https://www.ema.europa.eu/en/medicines/veterinary/EPAR/halocur</t>
  </si>
  <si>
    <t>Posatex</t>
  </si>
  <si>
    <t>orbifloxacin, mometasone furoate, posaconazole</t>
  </si>
  <si>
    <t>orbifloxacin, Mometasone furoate, posaconazole</t>
  </si>
  <si>
    <t>EMEA/V/C/000122</t>
  </si>
  <si>
    <t>Otologicals</t>
  </si>
  <si>
    <t>Treatment of acute otitis externa and acute exacerbations of recurrent otitis externa, associated with bacteria susceptible to orbifloxacin and fungi susceptible to posaconazole, in particular Malassezia pachydermatis.</t>
  </si>
  <si>
    <t>https://www.ema.europa.eu/en/medicines/veterinary/EPAR/posatex</t>
  </si>
  <si>
    <t>Suvaxyn Aujeszky 783 + O/W</t>
  </si>
  <si>
    <t>live attenuated Aujeszky's disease virus</t>
  </si>
  <si>
    <t>EMEA/V/C/000038</t>
  </si>
  <si>
    <t>Active immunisation of pigs from the age of 10 weeks to prevent the mortality and clinical signs of Aujeszky's disease and to reduce the excretion of Aujeszky's disease field virus. Passive immunisation of the progeny of vaccinated gilts and sows to reduce mortality and clinical signs of Aujeszky's disease and to reduce the excretion of Aujeszky's disease field virus.</t>
  </si>
  <si>
    <t>QI09AA01</t>
  </si>
  <si>
    <t>https://www.ema.europa.eu/en/medicines/veterinary/EPAR/suvaxyn-aujeszky-783-ow</t>
  </si>
  <si>
    <t>Neocolipor</t>
  </si>
  <si>
    <t>Neonatal piglet colibacillosis vaccine (inactivated)</t>
  </si>
  <si>
    <t>E. coli adhesin F4 (F4ab, F4ac, F4ad), E. coli adhesin F5, E. coli adhesin F6, E. coli adhesin F41</t>
  </si>
  <si>
    <t>EMEA/V/C/000035</t>
  </si>
  <si>
    <t>Immunologicals for suidae, Inactivated bacterial vaccines (including mycoplasma, toxoid and chlamydia)</t>
  </si>
  <si>
    <t>Reduction of neonatal enterotoxicosis of piglets, caused by E. coli strains, expressing the adhesins F4ab, F4ac, F4ad, F5, F6 and F41, during the first days of life.</t>
  </si>
  <si>
    <t>Sows; Sows (nullipar)</t>
  </si>
  <si>
    <t>https://www.ema.europa.eu/en/medicines/veterinary/EPAR/neocolipor</t>
  </si>
  <si>
    <t>Enzepi</t>
  </si>
  <si>
    <t>Exocrine Pancreatic Insufficiency</t>
  </si>
  <si>
    <t>pancreas powder</t>
  </si>
  <si>
    <t>EMEA/H/C/002070</t>
  </si>
  <si>
    <t>A09AA02</t>
  </si>
  <si>
    <t>Digestives, incl. enzymes</t>
  </si>
  <si>
    <t>Pancreatic enzyme replacement treatment in exocrine pancreatic insufficiency due to cystic fibrosis or other conditions (e.g. chronic pancreatitis, post pancreatectomy or pancreatic cancer).Enzepi is indicated in infants, children, adolescents and adults.</t>
  </si>
  <si>
    <t>https://www.ema.europa.eu/en/medicines/human/EPAR/enzepi</t>
  </si>
  <si>
    <t>Purevax Rabies</t>
  </si>
  <si>
    <t>rabies recombinant canarypox virus (vCP65)</t>
  </si>
  <si>
    <t>vCP65 virus</t>
  </si>
  <si>
    <t>EMEA/V/C/002003</t>
  </si>
  <si>
    <t>Active immunisation of cats 12 weeks of age and older to prevent mortality due to rabies infection.Onset of immunity: 4 weeks after the primary vaccination course.Duration of immunity after primary vaccination: 1 year.Duration of immunity after revaccination: 3 years.</t>
  </si>
  <si>
    <t>QI06AX</t>
  </si>
  <si>
    <t>https://www.ema.europa.eu/en/medicines/veterinary/EPAR/purevax-rabies</t>
  </si>
  <si>
    <t>EndolucinBeta</t>
  </si>
  <si>
    <t>lutetium (177 Lu) chloride</t>
  </si>
  <si>
    <t>lutetium (177Lu) chloride</t>
  </si>
  <si>
    <t>EMEA/H/C/003999</t>
  </si>
  <si>
    <t>V10X</t>
  </si>
  <si>
    <t>ITM Medical Isotopes GmbH</t>
  </si>
  <si>
    <t>EndolucinBeta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</si>
  <si>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https://www.ema.europa.eu/en/medicines/human/EPAR/endolucinbeta</t>
  </si>
  <si>
    <t>Respiporc Flu3</t>
  </si>
  <si>
    <t>inactivated influenza-A virus, swine</t>
  </si>
  <si>
    <t>inactivated influenza-A virus / swine</t>
  </si>
  <si>
    <t>EMEA/V/C/000153</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</si>
  <si>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</si>
  <si>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https://www.ema.europa.eu/en/medicines/veterinary/EPAR/respiporc-flu3</t>
  </si>
  <si>
    <t>Eurican Herpes 205</t>
  </si>
  <si>
    <t>Canine herpes vaccine (inactivated subunit)</t>
  </si>
  <si>
    <t>Canine herpesvirus (F205 strain) antigens</t>
  </si>
  <si>
    <t>EMEA/V/C/000059</t>
  </si>
  <si>
    <t>Active immunisation of bitches to prevent mortality, clinical signs and lesions in puppies resulting from canine herpes virus infections acquired in the first few days of life.</t>
  </si>
  <si>
    <t>QI07AA</t>
  </si>
  <si>
    <t>https://www.ema.europa.eu/en/medicines/veterinary/EPAR/eurican-herpes-205</t>
  </si>
  <si>
    <t>Udenyca</t>
  </si>
  <si>
    <t>EMEA/H/C/004413</t>
  </si>
  <si>
    <t>https://www.ema.europa.eu/en/medicines/human/EPAR/udenyca</t>
  </si>
  <si>
    <t>Equilis Te</t>
  </si>
  <si>
    <t>Adjuvanted vaccine against tetanus</t>
  </si>
  <si>
    <t>tetanus toxoid</t>
  </si>
  <si>
    <t>EMEA/V/C/000093</t>
  </si>
  <si>
    <t>Active immunisation of horses from 6 months of age against tetanus to prevent mortality.Onset of immunity: 2 weeks after the primary vaccination courseDuration of immunity: 17 months after the primary vaccination course, 24 months after the first revaccination</t>
  </si>
  <si>
    <t>QI05AB03</t>
  </si>
  <si>
    <t>https://www.ema.europa.eu/en/medicines/veterinary/EPAR/equilis-te</t>
  </si>
  <si>
    <t>Equilis StrepE</t>
  </si>
  <si>
    <t>live vaccine against Streptococcus equi</t>
  </si>
  <si>
    <t>live deletion-mutant Streptococcus equi strain TW928</t>
  </si>
  <si>
    <t>EMEA/V/C/000078</t>
  </si>
  <si>
    <t>For immunisation of horses against Streptococcus equi to reduce clinical signs and occurrence of lymph-node abscesses.Onset of immunity: The onset of immunity is established as two weeks after basic vaccination.Duration of immunity: The duration of immunity is up to three months.The vaccine is intended for use in horses for which a risk of Streptococcus equi infection has been clearly identified, due to contact with horses from areas where this pathogen is known to be present, e.g. stables with horses that travel to shows or competitions in such areas, or stables that obtain or have livery horses from such areas.</t>
  </si>
  <si>
    <t>QI05AE</t>
  </si>
  <si>
    <t>https://www.ema.europa.eu/en/medicines/veterinary/EPAR/equilis-strepe</t>
  </si>
  <si>
    <t>Proteq West Nile</t>
  </si>
  <si>
    <t>West Nile fever vaccine (live recombinant)</t>
  </si>
  <si>
    <t>West Nile recombinant canarypox virus (vCP2017 virus)</t>
  </si>
  <si>
    <t>EMEA/V/C/002005</t>
  </si>
  <si>
    <t>Immunologicals, Immunologicals for equidae, Horse</t>
  </si>
  <si>
    <t>Active immunisation of horses from five months of age against West Nile disease by reducing the number of viraemic horses. If clinical signs are present, their duration and severity are reduced.</t>
  </si>
  <si>
    <t>QI05AX</t>
  </si>
  <si>
    <t>https://www.ema.europa.eu/en/medicines/veterinary/EPAR/proteq-west-nile</t>
  </si>
  <si>
    <t>Zulvac 8 Ovis</t>
  </si>
  <si>
    <t>inactivated bluetongue virus, serotype 8</t>
  </si>
  <si>
    <t>inactivated bluetongue virus, serotype 8, strain btv-8/bel2006/02</t>
  </si>
  <si>
    <t>EMEA/V/C/000147</t>
  </si>
  <si>
    <t>Active immunisation of sheep from 1.5 months of age for the prevention of viraemia caused by bluetongue virus, serotype 8.</t>
  </si>
  <si>
    <t>https://www.ema.europa.eu/en/medicines/veterinary/EPAR/zulvac-8-ovis</t>
  </si>
  <si>
    <t>Nasym</t>
  </si>
  <si>
    <t>bovine respiratory syncytial virus vaccine (live)</t>
  </si>
  <si>
    <t>live attenuated bovine respiratory syncytial virus (BRSV), strain Lym-56</t>
  </si>
  <si>
    <t>EMEA/V/C/004897</t>
  </si>
  <si>
    <t>Laboratorios Hipra S.A.</t>
  </si>
  <si>
    <t>Immunologicals for bovidae, Cattle, Live viral vaccines, bovine respiratory syncytial virus (BRSV)</t>
  </si>
  <si>
    <t>Active immunisation of cattle to reduce virus shedding and respiratory clinical signs caused by bovine respiratory syncytial virus infection.</t>
  </si>
  <si>
    <t>QI02AD04</t>
  </si>
  <si>
    <t>https://www.ema.europa.eu/en/medicines/veterinary/EPAR/nasym</t>
  </si>
  <si>
    <t>Edarbi</t>
  </si>
  <si>
    <t>azilsartan medoxomil</t>
  </si>
  <si>
    <t>Azilsartan medoxomil</t>
  </si>
  <si>
    <t>EMEA/H/C/002293</t>
  </si>
  <si>
    <t>C09CA09</t>
  </si>
  <si>
    <t>Edarbi is indicated for the treatment of essential hypertension in adults.</t>
  </si>
  <si>
    <t>https://www.ema.europa.eu/en/medicines/human/EPAR/edarbi</t>
  </si>
  <si>
    <t>Procox</t>
  </si>
  <si>
    <t>emodepside, toltrazuril</t>
  </si>
  <si>
    <t>EMEA/V/C/002006</t>
  </si>
  <si>
    <t>Vetoquinol S.A.</t>
  </si>
  <si>
    <t>For dogs, when mixed parasitic infections caused by roundworms and coccidia of the following species are suspected or demonstrated:Roundworms (nematodes)Toxocara canis (mature adult, immature adult, L4);Uncinaria stenocephala (mature adult);Ancylostoma caninum (mature adult).CoccidiaIsospora ohioensis complex;Isospora canis.Procox is effective against the replication of Isospora and also against the shedding of oocysts. Although treatment will reduce the spread of infection, it will not be effective against the clinical signs of infection in already infected animals.</t>
  </si>
  <si>
    <t>QP52AX60</t>
  </si>
  <si>
    <t>https://www.ema.europa.eu/en/medicines/veterinary/EPAR/procox</t>
  </si>
  <si>
    <t>Esmya</t>
  </si>
  <si>
    <t>EMEA/H/C/002041</t>
  </si>
  <si>
    <t>Gedeon Richter Ltd </t>
  </si>
  <si>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</si>
  <si>
    <t>https://www.ema.europa.eu/en/medicines/human/EPAR/esmya</t>
  </si>
  <si>
    <t>Neofordex</t>
  </si>
  <si>
    <t>EMEA/H/C/004071</t>
  </si>
  <si>
    <t>H02AB02</t>
  </si>
  <si>
    <t>Laboratoires CTRS </t>
  </si>
  <si>
    <t>Treatment of multiple myeloma.</t>
  </si>
  <si>
    <t>https://www.ema.europa.eu/en/medicines/human/EPAR/neofordex-0</t>
  </si>
  <si>
    <t>Circadin</t>
  </si>
  <si>
    <t>EMEA/H/C/000695</t>
  </si>
  <si>
    <t>Circadin is indicated as monotherapy for the short-term treatment of primary insomnia characterised by poor quality of sleep in patients who are aged 55 or over.</t>
  </si>
  <si>
    <t>https://www.ema.europa.eu/en/medicines/human/EPAR/circadin</t>
  </si>
  <si>
    <t>Mirataz</t>
  </si>
  <si>
    <t>mirtazapine</t>
  </si>
  <si>
    <t>EMEA/V/C/004733</t>
  </si>
  <si>
    <t xml:space="preserve">Psychoanaleptics, Antidepressants in combination with psycholeptics </t>
  </si>
  <si>
    <t>For bodyweight gain in cats experiencing poor appetite and weight loss resulting from chronic medical conditions.</t>
  </si>
  <si>
    <t>QN06AX11</t>
  </si>
  <si>
    <t>https://www.ema.europa.eu/en/medicines/veterinary/EPAR/mirataz</t>
  </si>
  <si>
    <t>Halimatoz</t>
  </si>
  <si>
    <t>Hidradenitis Suppurativa;  Psoriasis;  Arthritis, Juvenile Rheumatoid;  Uveitis;  Arthritis, Rheumatoid;  Spondylitis, Ankylosing;  Arthritis, Psoriatic</t>
  </si>
  <si>
    <t>EMEA/H/C/004866</t>
  </si>
  <si>
    <t>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t>
  </si>
  <si>
    <t>https://www.ema.europa.eu/en/medicines/human/EPAR/halimatoz</t>
  </si>
  <si>
    <t>Yttriga</t>
  </si>
  <si>
    <t>EMEA/H/C/000596</t>
  </si>
  <si>
    <t>Eckert  Ziegler Radiopharma GmbH</t>
  </si>
  <si>
    <t>To be used only for the radiolabelling of carrier molecules, which have been specifically developed and authorised for radiolabelling with this radionuclide.Radiopharmaceutical precursor - Not intended for direct use in patients.</t>
  </si>
  <si>
    <t>https://www.ema.europa.eu/en/medicines/human/EPAR/yttriga</t>
  </si>
  <si>
    <t>Defitelio</t>
  </si>
  <si>
    <t>Hepatic Veno-Occlusive Disease</t>
  </si>
  <si>
    <t>defibrotide</t>
  </si>
  <si>
    <t>EMEA/H/C/002393</t>
  </si>
  <si>
    <t>B01AX01</t>
  </si>
  <si>
    <t>Gentium S.r.l.</t>
  </si>
  <si>
    <t>Defitelio is indicated for the treatment of severe hepatic veno-occlusive disease (VOD) also known as sinusoidal obstructive syndrome (SOS) in haematopoietic stem-cell transplantation (HSCT) therapy.It is indicated in adults and in adolescents, children and infants over 1 month of age.</t>
  </si>
  <si>
    <t>https://www.ema.europa.eu/en/medicines/human/EPAR/defitelio</t>
  </si>
  <si>
    <t>Relistor</t>
  </si>
  <si>
    <t>Opioid-Related Disorders;  Constipation</t>
  </si>
  <si>
    <t>methylnaltrexone bromide</t>
  </si>
  <si>
    <t>EMEA/H/C/000870</t>
  </si>
  <si>
    <t>A06AH01</t>
  </si>
  <si>
    <t>Bausch Health Ireland Limited</t>
  </si>
  <si>
    <t>Peripheral opioid receptor antagonists</t>
  </si>
  <si>
    <t>Treatment of opioid-induced constipation in advanced-illness patients who are receiving palliative care when response to usual laxative therapy has not been sufficient.</t>
  </si>
  <si>
    <t>https://www.ema.europa.eu/en/medicines/human/EPAR/relistor</t>
  </si>
  <si>
    <t>Onsior</t>
  </si>
  <si>
    <t>robenacoxib</t>
  </si>
  <si>
    <t>EMEA/V/C/000127</t>
  </si>
  <si>
    <t>Anti-inflammatory and anti-rheumatic products, non-steroids, Coxibs</t>
  </si>
  <si>
    <t>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t>
  </si>
  <si>
    <t>QM01AH91</t>
  </si>
  <si>
    <t>https://www.ema.europa.eu/en/medicines/veterinary/EPAR/onsior</t>
  </si>
  <si>
    <t>Clopidogrel ratiopharm GmbH</t>
  </si>
  <si>
    <t>Peripheral Vascular Diseases;  Acute Coronary Syndrome;  Myocardial Infarction;  Stroke</t>
  </si>
  <si>
    <t>EMEA/H/C/001165</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</si>
  <si>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syndrome:non-ST-segment-elevation acute coronary syndrome (unstable angina or non-Q wave-myocardial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t>
  </si>
  <si>
    <t>https://www.ema.europa.eu/en/medicines/human/EPAR/clopidogrel-ratiopharm-gmbh</t>
  </si>
  <si>
    <t>Velactis</t>
  </si>
  <si>
    <t>cabergoline</t>
  </si>
  <si>
    <t>EMEA/V/C/003739</t>
  </si>
  <si>
    <t>Other gynecologicals, Prolactine inhibitors, Genito urinary system and sex hormones</t>
  </si>
  <si>
    <t>For use in the herd management programme of dairy cows as an aid in the abrupt drying-off by reducing milk production to:reduce milk leakage at drying off;reduce the risk of new intramammary infections during the dry period;reduce discomfort.</t>
  </si>
  <si>
    <t>QG02CB03</t>
  </si>
  <si>
    <t>https://www.ema.europa.eu/en/medicines/veterinary/EPAR/velactis</t>
  </si>
  <si>
    <t>Kovaltry</t>
  </si>
  <si>
    <t>EMEA/H/C/003825</t>
  </si>
  <si>
    <t>Treatment and prophylaxis of bleeding in patients with haemophilia A (congenital factor VIII deficiency). Kovaltry can be used for all age groups.</t>
  </si>
  <si>
    <t>https://www.ema.europa.eu/en/medicines/human/EPAR/kovaltry</t>
  </si>
  <si>
    <t>Profender</t>
  </si>
  <si>
    <t>emodepside, praziquantel</t>
  </si>
  <si>
    <t>EMEA/V/C/000097</t>
  </si>
  <si>
    <t>CatsFor cats suffering from, or at risk from, mixed parasitic infections caused by roundworms and tapeworms of the following species:Roundworms (Nematodes)Toxocara cati (mature adult, immature adult, L4 and L3);Toxocara cati (L3 larvae) – treatment of queens during late pregnancy to prevent lactogenic transmission to the offspring;Toxascaris leonina (mature adult, immature adult and L4);Ancylostoma tubaeforme (mature adult, immature adult and L4).Tapeworms (Cestodes)Dipylidium caninum (mature adult and immature adult);Taenia taeniaeformis (adult);Echinococcus multilocularis (adult).LungwormsAelurostrongylus abstrusus (adult).DogsFor dogs suffering from, or at risk from, mixed parasitic infections caused by roundworms and tapeworms of the following species:Roundworms (nematodes):Toxocara canis (mature adult, immature adult, L4 and L3);Toxascaris leonina (mature adult, immature adult and L4);Ancylostoma caninum (mature adult and immature adult);Uncinaria stenocephala (mature adult and immature adult);Trichuris vulpis (mature adult, immature adult and L4);Tapeworms (Cestodes):Dipylidium caninum;Taenia spp.;Echinococcus multilocularis (mature adult and immature);Echinococcus granulosus (mature adult and immature).</t>
  </si>
  <si>
    <t>https://www.ema.europa.eu/en/medicines/veterinary/EPAR/profender</t>
  </si>
  <si>
    <t>ViraferonPeg</t>
  </si>
  <si>
    <t>EMEA/H/C/000329</t>
  </si>
  <si>
    <t>Adults (tritherapy)ViraferonPeg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ViraferonPeg is to be used in combination with these medicines.Adults (bitherapy and monotherapy)ViraferonPeg is indicated for the treatment of adult patients (18 years of age and older) with CHC who are positive for hepatitis-C-virus RNA (HCV-RNA), including patients with compensated cirrhosis and / or co-infected with clinically stable HIV.ViraferonPeg in combination with ribavirin (bitherapy) is indicated for the treatment of CHC infection in adult patients who are previously untreated including patients with clinically stable HIV co-infection and in adult patients who have failed previous treatment with interferon alpha (pegylated or non-pegylated) and ribavirin combination therapy or interferon alpha monotherapy.Interferon monotherapy, including ViraferonPeg, is indicated mainly in case of intolerance or contraindication to ribavirin.Please refer to the ribavirin SmPC when ViraferonPeg is to be used in combination with ribavirin.Paediatric population (bitherapy)ViraferonPeg is indicated in a combination regimen with ribavirin for the treatment of children three years of age and older and adolescents, who have chronic hepatitis 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ViraferonPeg is to be used in combination with ribavirin.</t>
  </si>
  <si>
    <t>https://www.ema.europa.eu/en/medicines/human/EPAR/viraferonpeg</t>
  </si>
  <si>
    <t>Qutavina</t>
  </si>
  <si>
    <t>EMEA/H/C/005388</t>
  </si>
  <si>
    <t>Qutavina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</si>
  <si>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https://www.ema.europa.eu/en/medicines/human/EPAR/qutavina</t>
  </si>
  <si>
    <t>Jetrea</t>
  </si>
  <si>
    <t>Retinal Diseases</t>
  </si>
  <si>
    <t>ocriplasmin</t>
  </si>
  <si>
    <t>EMEA/H/C/002381</t>
  </si>
  <si>
    <t>S01XA22</t>
  </si>
  <si>
    <t>Jetrea is indicated in adults for the treatment of vitreomacular traction (VMT), including when associated with macular hole of diameter less than or equal to 400 microns.</t>
  </si>
  <si>
    <t>https://www.ema.europa.eu/en/medicines/human/EPAR/jetrea</t>
  </si>
  <si>
    <t>INOmax</t>
  </si>
  <si>
    <t>Hypertension, Pulmonary;  Respiratory Insufficiency</t>
  </si>
  <si>
    <t>nitric oxide</t>
  </si>
  <si>
    <t>Nitric oxide</t>
  </si>
  <si>
    <t>EMEA/H/C/000337</t>
  </si>
  <si>
    <t>R07AX</t>
  </si>
  <si>
    <t>Linde Healthcare AB</t>
  </si>
  <si>
    <t>INOmax, in conjunction with ventilatory support and other appropriate active substances, is indicated:for the treatment of newborn infants ≥34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</si>
  <si>
    <t>https://www.ema.europa.eu/en/medicines/human/EPAR/inomax</t>
  </si>
  <si>
    <t>Sebivo</t>
  </si>
  <si>
    <t>telbivudine</t>
  </si>
  <si>
    <t>EMEA/H/C/000713</t>
  </si>
  <si>
    <t>J05AF11</t>
  </si>
  <si>
    <t>Sebivo is indicated for the treatment of chronic hepatitis B in adult patients with compensated liver disease and evidence of viral replication, persistently elevated serum alanine aminotransferase (ALT) levels and histological evidence of active inflammation and/or fibrosis.Initiation of Sebivo treatment should only be considered when the use of an alternative antiviral agent with a higher genetic barrier to resistance is not available or appropriate.</t>
  </si>
  <si>
    <t>https://www.ema.europa.eu/en/medicines/human/EPAR/sebivo</t>
  </si>
  <si>
    <t>Sileo</t>
  </si>
  <si>
    <t>EMEA/V/C/003764</t>
  </si>
  <si>
    <t>Nervous system, Other hypnotics and sedatives</t>
  </si>
  <si>
    <t>Alleviation of acute anxiety and fear associated with noise in dogs.</t>
  </si>
  <si>
    <t>https://www.ema.europa.eu/en/medicines/veterinary/EPAR/sileo</t>
  </si>
  <si>
    <t>Panretin</t>
  </si>
  <si>
    <t>Sarcoma, Kaposi</t>
  </si>
  <si>
    <t>alitretinoin</t>
  </si>
  <si>
    <t>EMEA/H/C/000279</t>
  </si>
  <si>
    <t>L01XX22</t>
  </si>
  <si>
    <t>Panretin gel is indicated for the topical treatment of cutaneous lesions in patients with acquired-immune-deficiency-syndrome (AIDS)-related Kaposi's sarcoma (KS) when:lesions are not ulcerated or lymphoedematous, and;treatment of visceral KS is not required, and;lesions are not responding to systemic antiretroviral therapy, and;radiotherapy or chemotherapy are not appropriate.</t>
  </si>
  <si>
    <t>https://www.ema.europa.eu/en/medicines/human/EPAR/panretin</t>
  </si>
  <si>
    <t>Rabitec</t>
  </si>
  <si>
    <t>Rabies vaccine (live, oral) for foxes and raccoon dogs</t>
  </si>
  <si>
    <t>attenuated live rabies vaccine virus, strain SPBN GASGAS</t>
  </si>
  <si>
    <t>EMEA/V/C/004387</t>
  </si>
  <si>
    <t>Immunologicals for canidae, Live viral vaccines</t>
  </si>
  <si>
    <t>For the active immunisation of foxes and raccoon dogs against rabies to prevent infection and mortality.</t>
  </si>
  <si>
    <t>Red foxes (Vulpes vulpes); Raccoon dogs (Nyctereutes procyonoides)</t>
  </si>
  <si>
    <t>QI07BD</t>
  </si>
  <si>
    <t>https://www.ema.europa.eu/en/medicines/veterinary/EPAR/rabitec</t>
  </si>
  <si>
    <t>Livogiva</t>
  </si>
  <si>
    <t>EMEA/H/C/005087</t>
  </si>
  <si>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</si>
  <si>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https://www.ema.europa.eu/en/medicines/human/EPAR/livogiva</t>
  </si>
  <si>
    <t>Rebif</t>
  </si>
  <si>
    <t>EMEA/H/C/000136</t>
  </si>
  <si>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</si>
  <si>
    <t>https://www.ema.europa.eu/en/medicines/human/EPAR/rebif</t>
  </si>
  <si>
    <t>Gliolan</t>
  </si>
  <si>
    <t>Glioma</t>
  </si>
  <si>
    <t>EMEA/H/C/000744</t>
  </si>
  <si>
    <t>Medac GmbH</t>
  </si>
  <si>
    <t>Gliolan is indicated in adult patients for visualisation of malignant tissue during surgery for malignant glioma (World Health Organization grade III and IV).</t>
  </si>
  <si>
    <t>https://www.ema.europa.eu/en/medicines/human/EPAR/gliolan</t>
  </si>
  <si>
    <t>Telmisartan Actavis</t>
  </si>
  <si>
    <t>EMEA/H/C/001168</t>
  </si>
  <si>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</si>
  <si>
    <t>https://www.ema.europa.eu/en/medicines/human/EPAR/telmisartan-actavis</t>
  </si>
  <si>
    <t>Turalio</t>
  </si>
  <si>
    <t>Giant Cell Tumor of Tendon Sheath;  Synovitis, Pigmented Villonodular</t>
  </si>
  <si>
    <t>Pexidartinib</t>
  </si>
  <si>
    <t>EMEA/H/C/004832</t>
  </si>
  <si>
    <t xml:space="preserve">Treatment of tenosynovial giant cell tumour., </t>
  </si>
  <si>
    <t>https://www.ema.europa.eu/en/medicines/human/EPAR/turalio</t>
  </si>
  <si>
    <t>Kinzalmono (previously Telmisartan Boehringer Ingelheim Pharma KG)</t>
  </si>
  <si>
    <t>EMEA/H/C/000211</t>
  </si>
  <si>
    <t>https://www.ema.europa.eu/en/medicines/human/EPAR/kinzalmono-previously-telmisartan-boehringer-ingelheim-pharma-kg</t>
  </si>
  <si>
    <t>Isturisa</t>
  </si>
  <si>
    <t>osilodrostat</t>
  </si>
  <si>
    <t>Osilodrostat phosphate</t>
  </si>
  <si>
    <t>EMEA/H/C/004821</t>
  </si>
  <si>
    <t>H02CA02</t>
  </si>
  <si>
    <t>Isturisa is indicated for the treatment of endogenous Cushing’s syndrome in adults.</t>
  </si>
  <si>
    <t>https://www.ema.europa.eu/en/medicines/human/EPAR/isturisa</t>
  </si>
  <si>
    <t>Equilis Prequenza</t>
  </si>
  <si>
    <t>vaccine against equine influenza in horses</t>
  </si>
  <si>
    <t>equine influenza-virus strains: A/equine-2/South Africa/4/03, A/equine-2/Newmarket/2/93</t>
  </si>
  <si>
    <t>EMEA/V/C/000094</t>
  </si>
  <si>
    <t>equine influenza virus</t>
  </si>
  <si>
    <t>Active immunisation of horses from six months of age against equine influenza to reduce clinical signs and virus excretion after infection.</t>
  </si>
  <si>
    <t>QI05AA01</t>
  </si>
  <si>
    <t>https://www.ema.europa.eu/en/medicines/veterinary/EPAR/equilis-prequenza</t>
  </si>
  <si>
    <t>Pramipexole Accord</t>
  </si>
  <si>
    <t>Parkinson Disease;  Restless Legs Syndrome</t>
  </si>
  <si>
    <t>EMEA/H/C/002291</t>
  </si>
  <si>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</si>
  <si>
    <t>https://www.ema.europa.eu/en/medicines/human/EPAR/pramipexole-accord</t>
  </si>
  <si>
    <t>Pritor</t>
  </si>
  <si>
    <t>EMEA/H/C/000210</t>
  </si>
  <si>
    <t>https://www.ema.europa.eu/en/medicines/human/EPAR/pritor</t>
  </si>
  <si>
    <t>Exparel liposomal</t>
  </si>
  <si>
    <t>Acute Pain</t>
  </si>
  <si>
    <t>bupivacaine</t>
  </si>
  <si>
    <t>EMEA/H/C/004586</t>
  </si>
  <si>
    <t>N01BB01</t>
  </si>
  <si>
    <t>Pacira Ireland Limited</t>
  </si>
  <si>
    <t>Amides, Anesthetics, local</t>
  </si>
  <si>
    <t>Exparel is indicated as a brachial plexus block or femoral nerve block for treatment of post-operative pain in adults, and as a field block for treatment of somatic post-operative pain from small- to medium-sized surgical wounds in adults.</t>
  </si>
  <si>
    <t>https://www.ema.europa.eu/en/medicines/human/EPAR/exparel-liposomal</t>
  </si>
  <si>
    <t>Equilis Prequenza Te</t>
  </si>
  <si>
    <t>vaccine against equine influenza and tetanus in horses</t>
  </si>
  <si>
    <t>equine influenza-virus strains: A/equine-2/South Africa/4/03, A/equine-2/Newmarket/2/93, tetanus toxoid</t>
  </si>
  <si>
    <t>EMEA/V/C/000095</t>
  </si>
  <si>
    <t>equine influenza virus + clostridium</t>
  </si>
  <si>
    <t>Active immunisation of horses from six months of age against equine influenza to reduce clinical signs and virus excretion after infection, and active immunisation against tetanus to prevent mortality.</t>
  </si>
  <si>
    <t>QI05AL01</t>
  </si>
  <si>
    <t>https://www.ema.europa.eu/en/medicines/veterinary/EPAR/equilis-prequenza-te</t>
  </si>
  <si>
    <t>Alpivab</t>
  </si>
  <si>
    <t>peramivir</t>
  </si>
  <si>
    <t>Peramivir</t>
  </si>
  <si>
    <t>EMEA/H/C/004299</t>
  </si>
  <si>
    <t>J05AH03</t>
  </si>
  <si>
    <t>Biocryst</t>
  </si>
  <si>
    <t>Alpivab is indicated for the treatment of uncomplicated influenza in adults and children from the age of 2 years.</t>
  </si>
  <si>
    <t>https://www.ema.europa.eu/en/medicines/human/EPAR/alpivab</t>
  </si>
  <si>
    <t>Convenia</t>
  </si>
  <si>
    <t>cefovecin</t>
  </si>
  <si>
    <t>cefovecin (as sodium salt)</t>
  </si>
  <si>
    <t>EMEA/V/C/000098</t>
  </si>
  <si>
    <t>DogsFor the treatment of skin and soft-tissue infections including pyoderma, wounds and abscesses associated with Staphylococcus pseudintermedius, β-haemolytic streptococci, Escherichia coli and / or Pasteurella multocida.For the treatment of urinary-tract infections associated with Escherichia coli and / or Proteus spp.As adjunctive treatment to mechanical or surgical periodontal therapy in the treatment of severe infections of the gingiva and periodontal tissues associated with Porphyromonas spp. and Prevotella spp.CatsFor the treatment of skin and soft-tissue abscesses and wounds associated with Pasteurella multocida, Usobacterium spp., Bacteroides spp., Prevotella oralis, β-haemolytic streptococci and / or Staphylococcus pseudintermedius.For the treatment of urinary-tract infections associated with Escherichia coli.</t>
  </si>
  <si>
    <t>QJ01DD91</t>
  </si>
  <si>
    <t>https://www.ema.europa.eu/en/medicines/veterinary/EPAR/convenia</t>
  </si>
  <si>
    <t>Atriance</t>
  </si>
  <si>
    <t>Precursor T-Cell Lymphoblastic Leukemia-Lymphoma</t>
  </si>
  <si>
    <t>nelarabine</t>
  </si>
  <si>
    <t>EMEA/H/C/000752</t>
  </si>
  <si>
    <t>L01BB07</t>
  </si>
  <si>
    <t>Nelarabine is indicated for the treatment of patients with T-cell acute lymphoblastic leukaemia (T-ALL) and T-cell lymphoblastic lymphoma (T-LBL) whose disease has not responded to or has relapsed following treatment with at least two chemotherapy regimens.Due to the small patient populations in these disease settings, the information to support theseindications is based on limited data.</t>
  </si>
  <si>
    <t>https://www.ema.europa.eu/en/medicines/human/EPAR/atriance</t>
  </si>
  <si>
    <t>Veyvondi</t>
  </si>
  <si>
    <t>von Willebrand Diseases</t>
  </si>
  <si>
    <t>vonicog alfa</t>
  </si>
  <si>
    <t>EMEA/H/C/004454</t>
  </si>
  <si>
    <t>B02BD10</t>
  </si>
  <si>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</si>
  <si>
    <t>https://www.ema.europa.eu/en/medicines/human/EPAR/veyvondi</t>
  </si>
  <si>
    <t>Aplidin</t>
  </si>
  <si>
    <t>EMEA/H/C/004354</t>
  </si>
  <si>
    <t>https://www.ema.europa.eu/en/medicines/human/EPAR/aplidin</t>
  </si>
  <si>
    <t>Silapo</t>
  </si>
  <si>
    <t>Anemia;  Blood Transfusion, Autologous;  Cancer;  Kidney Failure, Chronic</t>
  </si>
  <si>
    <t>EMEA/H/C/000760</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</si>
  <si>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 g/dl) who do not have an autologous predonation programme available and with expected moderate blood loss (900 to 1 800 ml).Silapo can be used to increase haemoglobin concentration in symptomatic anaemia (haemoglobin concentration of ≤10 g/dl) in adults with low- or intermediate-1-risk primary myelodysplastic syndromes (MDS) who have low serum erythropoietin (</t>
  </si>
  <si>
    <t>https://www.ema.europa.eu/en/medicines/human/EPAR/silapo</t>
  </si>
  <si>
    <t>Zulvac 8 Bovis</t>
  </si>
  <si>
    <t>EMEA/V/C/000145</t>
  </si>
  <si>
    <t>Active immunisation of cattle from three months of age for the prevention of viraemia caused by bluetongue virus, serotype 8.</t>
  </si>
  <si>
    <t>QI02AA08</t>
  </si>
  <si>
    <t>https://www.ema.europa.eu/en/medicines/veterinary/EPAR/zulvac-8-bovis</t>
  </si>
  <si>
    <t>Insulatard</t>
  </si>
  <si>
    <t>insulin human (rDNA)</t>
  </si>
  <si>
    <t>EMEA/H/C/000441</t>
  </si>
  <si>
    <t>A10AC01</t>
  </si>
  <si>
    <t>Treatment of diabetes mellitus.</t>
  </si>
  <si>
    <t>https://www.ema.europa.eu/en/medicines/human/EPAR/insulatard</t>
  </si>
  <si>
    <t>Yellox</t>
  </si>
  <si>
    <t>bromfenac</t>
  </si>
  <si>
    <t>bromfenac sodium sesquihydrate</t>
  </si>
  <si>
    <t>EMEA/H/C/001198</t>
  </si>
  <si>
    <t>S01BC11</t>
  </si>
  <si>
    <t>Treatment of postoperative ocular inflammation following cataract extraction in adults.</t>
  </si>
  <si>
    <t>https://www.ema.europa.eu/en/medicines/human/EPAR/yellox</t>
  </si>
  <si>
    <t>NovoRapid</t>
  </si>
  <si>
    <t>EMEA/H/C/000258</t>
  </si>
  <si>
    <t>NovoRapid is indicated for treatment of diabetes mellitus in adults, adolescents and children aged 1 year and above.</t>
  </si>
  <si>
    <t>https://www.ema.europa.eu/en/medicines/human/EPAR/novorapid</t>
  </si>
  <si>
    <t>Ribavirin Mylan (previously Ribavirin Three Rivers)</t>
  </si>
  <si>
    <t>EMEA/H/C/001185</t>
  </si>
  <si>
    <t xml:space="preserve">Ribavirin Mylan is indicated for the treatment of chronic hepatitis C and must only be used as part of a combination regimen with interferon alfa-2b (adults, children (three years of age and older) and adolescents). Ribavirin monotherapy must not be used.There is no safety or efficacy information on the use of ribavirin with other forms of interferon (i.e. not alfa-2b).Please refer also to the interferon alfa-2b summary of product characteristics (SmPC) for prescribing information particular to that product.Naïve patientsAdult patientsRibavirin Mylan is indicated, in combination with interferon alfa-2b, for the treatment of adult patients with all types of chronic hepatitis C except genotype 1, not previously treated, without liver decompensation, with elevated alanine aminotransferase (ALT), who are positive for serum hepatitis-C-virus (HCV) RNA.Children and adolescentsRibavirin Mylan is indicated, in a combination regimen with interferon alfa-2b, for the treatment of children and adolescents three years of age and older, who have all types of chronic hepatitis C except genotype 1, not previously treated, without liver decompensation, and who are positive for serum HCV RNA. When deciding to not to defer treatment until adulthood, it is important to consider that the combination therapy induced a growth inhibition. The reversibility of growth inhibition is uncertain. The decision to treat should be made on a case-by-case basis (see section 4.4).Previously treatment-failure patientsAdult patientsRibavirin Mylan is indicated, in combination with interferon alfa-2b, for the treatment of adult patients with chronic hepatitis C who have previously responded (with normalisation of ALT at the end of treatment) to interferon alpha monotherapy but who have subsequently relapsed.  </t>
  </si>
  <si>
    <t>https://www.ema.europa.eu/en/medicines/human/EPAR/ribavirin-mylan</t>
  </si>
  <si>
    <t>ProteqFlu</t>
  </si>
  <si>
    <t>Equine influenza vaccine (live recombinant)</t>
  </si>
  <si>
    <t>Vcp 2242 virus / Vcp1529 virus / Vcp1533 virus / vCP3011 virus</t>
  </si>
  <si>
    <t>EMEA/V/C/000073</t>
  </si>
  <si>
    <t>Live viral vaccines equine influenza virus, Immunologicals</t>
  </si>
  <si>
    <t>Active immunisation of horses of four months of age or older against equine influenza to reduce clinical signs and virus excretion after infection.</t>
  </si>
  <si>
    <t>QI05AD02</t>
  </si>
  <si>
    <t>https://www.ema.europa.eu/en/medicines/veterinary/EPAR/proteqflu</t>
  </si>
  <si>
    <t>Zoledronic acid medac</t>
  </si>
  <si>
    <t>EMEA/H/C/002359</t>
  </si>
  <si>
    <t>https://www.ema.europa.eu/en/medicines/human/EPAR/zoledronic-acid-medac</t>
  </si>
  <si>
    <t>Activyl Tick Plus</t>
  </si>
  <si>
    <t>indoxacarb, permethrin</t>
  </si>
  <si>
    <t>EMEA/V/C/002234</t>
  </si>
  <si>
    <t>permethrin, combinations, Ectoparasiticides for topical use, incl. insecticides</t>
  </si>
  <si>
    <t>Treatment of flea infestations (Ctenocephalides felis); the product has persistent insecticidal efficacy for up to 4 weeks against Ctenocephalides felis. The product has persistent acaricidal efficacy for up to 5 weeks against Ixodes ricinus and up to 3 weeks against Rhipicephalus sanguineus. One treatment provides repellent (anti-feeding) activity against sand flies (Phlebotomus perniciosus) for up to 3 weeks.</t>
  </si>
  <si>
    <t>https://www.ema.europa.eu/en/medicines/veterinary/EPAR/activyl-tick-plus</t>
  </si>
  <si>
    <t>Evicel</t>
  </si>
  <si>
    <t>EMEA/H/C/000898</t>
  </si>
  <si>
    <t>Omrix Biopharmaceuticals N. V.</t>
  </si>
  <si>
    <t>Evicel is used as supportive treatment in surgery where standard surgical techniques are insufficient, for improvement of haemostasis.Evicel is also indicated as suture support for haemostasis in vascular surgery.</t>
  </si>
  <si>
    <t>https://www.ema.europa.eu/en/medicines/human/EPAR/evicel</t>
  </si>
  <si>
    <t>Memantine LEK</t>
  </si>
  <si>
    <t>EMEA/H/C/002630</t>
  </si>
  <si>
    <t>https://www.ema.europa.eu/en/medicines/human/EPAR/memantine-lek</t>
  </si>
  <si>
    <t>Frontpro (previously known as Afoxolaner Merial)</t>
  </si>
  <si>
    <t>afoxolaner</t>
  </si>
  <si>
    <t>EMEA/V/C/005126</t>
  </si>
  <si>
    <t>Ectoparasiticides for systemic use</t>
  </si>
  <si>
    <t xml:space="preserve">Treatment of flea (Ctenocephalides felis and C. canis) infestations. The product can be used as part of a treatment strategy for the control of flea allergy dermatitis (FAD)., , Treatment of tick (Dermacentor reticulatus, Ixodes ricinus, Rhipicephalus sanguineus) infestations., , Treatment of demodicosis (caused by Demodex canis)., , Treatment of sarcoptic mange (caused by Sarcoptes scabiei var. canis)., </t>
  </si>
  <si>
    <t>QP53BE01</t>
  </si>
  <si>
    <t>https://www.ema.europa.eu/en/medicines/veterinary/EPAR/frontpro</t>
  </si>
  <si>
    <t>NovoMix</t>
  </si>
  <si>
    <t>EMEA/H/C/000308</t>
  </si>
  <si>
    <t>A10AD05</t>
  </si>
  <si>
    <t>https://www.ema.europa.eu/en/medicines/human/EPAR/novomix</t>
  </si>
  <si>
    <t>Ammonaps</t>
  </si>
  <si>
    <t>Ornithine Carbamoyltransferase Deficiency Disease;  Citrullinemia;  Carbamoyl-Phosphate Synthase I Deficiency Disease</t>
  </si>
  <si>
    <t>EMEA/H/C/000219</t>
  </si>
  <si>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</si>
  <si>
    <t>https://www.ema.europa.eu/en/medicines/human/EPAR/ammonaps</t>
  </si>
  <si>
    <t>Ibandronic Acid Sandoz</t>
  </si>
  <si>
    <t>Breast Neoplasms;  Neoplasm Metastasis;  Fractures, Bone</t>
  </si>
  <si>
    <t>EMEA/H/C/002367</t>
  </si>
  <si>
    <t>Drugs for treatment of bone diseases, Bisphosphonates</t>
  </si>
  <si>
    <t>Ibandronic acid Sandoz is indicated for the prevention of skeletal events (pathological fractures, bone complications requiring radiotherapy or surgery) in patients with breast cancer and bone metastases.</t>
  </si>
  <si>
    <t>https://www.ema.europa.eu/en/medicines/human/EPAR/ibandronic-acid-sandoz</t>
  </si>
  <si>
    <t>Suvaxyn Circo</t>
  </si>
  <si>
    <t>porcine circovirus vaccine (inactivated, recombinant)</t>
  </si>
  <si>
    <t>EMEA/V/C/004242</t>
  </si>
  <si>
    <t xml:space="preserve">For active immunisation of pigs from 3 weeks of age against porcine circovirus type 2 (PCV2) to reduce viral load in blood and lymphoid tissues and fecal shedding caused by infection with PCV2., </t>
  </si>
  <si>
    <t>https://www.ema.europa.eu/en/medicines/veterinary/EPAR/suvaxyn-circo</t>
  </si>
  <si>
    <t>Vepacel</t>
  </si>
  <si>
    <t>Prepandemic influenza vaccine (H5N1) (whole virion, inactivated,prepared in cell culture)</t>
  </si>
  <si>
    <t>Influenza virus (whole virion, inactivated), containing antigen of: A/Vietnam/1203/2004 (H5N1)</t>
  </si>
  <si>
    <t>EMEA/H/C/002089</t>
  </si>
  <si>
    <t>Influenza vaccines</t>
  </si>
  <si>
    <t xml:space="preserve">Active immunisation against H5N1 subtype of influenza A virus., , This indication is based on immunogenicity data from subjects from the age of 6 months onwards following administration of two doses of vaccine prepared with H5N1 subtype strains., , Vepacel should be used in accordance with Official guidance., </t>
  </si>
  <si>
    <t>https://www.ema.europa.eu/en/medicines/human/EPAR/vepacel</t>
  </si>
  <si>
    <t>Docetaxel Kabi</t>
  </si>
  <si>
    <t>EMEA/H/C/002325</t>
  </si>
  <si>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</si>
  <si>
    <t>https://www.ema.europa.eu/en/medicines/human/EPAR/docetaxel-kabi</t>
  </si>
  <si>
    <t>Lymphoseek</t>
  </si>
  <si>
    <t>tilmanocept</t>
  </si>
  <si>
    <t>EMEA/H/C/002085</t>
  </si>
  <si>
    <t>V09IA09</t>
  </si>
  <si>
    <t>Navidea Biopharmaceuticals Europe Ltd.</t>
  </si>
  <si>
    <t>Tumour detection, Diagnostic radiopharmaceuticals</t>
  </si>
  <si>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</si>
  <si>
    <t>https://www.ema.europa.eu/en/medicines/human/EPAR/lymphoseek</t>
  </si>
  <si>
    <t>Zynquista</t>
  </si>
  <si>
    <t>Diabetes Mellitus, Type 1</t>
  </si>
  <si>
    <t>sotagliflozin</t>
  </si>
  <si>
    <t>Sotagliflozin</t>
  </si>
  <si>
    <t>EMEA/H/C/004889</t>
  </si>
  <si>
    <t>A10</t>
  </si>
  <si>
    <t>Guidehouse Germany GmbH</t>
  </si>
  <si>
    <t>Zynquista is indicated as an adjunct to insulin therapy to improve glycaemic control in adults with type 1 diabetes mellitus with a Body Mass Index (BMI) ≥ 27 kg/m2, who have failed to achieve adequate glycaemic control despite optimal insulin therapy.</t>
  </si>
  <si>
    <t>https://www.ema.europa.eu/en/medicines/human/EPAR/zynquista</t>
  </si>
  <si>
    <t>Protaphane</t>
  </si>
  <si>
    <t>EMEA/H/C/000442</t>
  </si>
  <si>
    <t>https://www.ema.europa.eu/en/medicines/human/EPAR/protaphane</t>
  </si>
  <si>
    <t>Esperoct</t>
  </si>
  <si>
    <t>turoctocog alfa pegol</t>
  </si>
  <si>
    <t>Turoctocog alfa pegol</t>
  </si>
  <si>
    <t>EMEA/H/C/004883</t>
  </si>
  <si>
    <t>https://www.ema.europa.eu/en/medicines/human/EPAR/esperoct</t>
  </si>
  <si>
    <t>Bluevac BTV (previously known as Bluevac BTV8)</t>
  </si>
  <si>
    <t>bluetongue virus vaccine serotypes 1 or 4 or 8 [inactivated]</t>
  </si>
  <si>
    <t>EMEA/V/C/000156</t>
  </si>
  <si>
    <t>CZ Veterinaria S.A.</t>
  </si>
  <si>
    <t>SheepActive immunisation against bluetongue virus serotype 8 to prevent viraemia and to reduce clinical signs.Onset of immunity: 20 days after second dose.Duration of immunity: 1 year after second dose.CattleActive immunisation against bluetongue virus serotype 8 to prevent viraemia.Onset of immunity: 31 days after second dose.Duration of immunity: 1 year after second dose.</t>
  </si>
  <si>
    <t>https://www.ema.europa.eu/en/medicines/veterinary/EPAR/bluevac-btv-previously-known-bluevac-btv8</t>
  </si>
  <si>
    <t>BTVPUR</t>
  </si>
  <si>
    <t>inactivated vaccine against bluetongue virus serotypes 1 and 8</t>
  </si>
  <si>
    <t>bluetongue-virus serotype-1 antigen, bluetongue virus serotype 8 antigen</t>
  </si>
  <si>
    <t>EMEA/V/C/002231</t>
  </si>
  <si>
    <t>SheepActive immunisation of sheep and cattle to prevent viraemia and to reduce clinical signs caused by bluetongue virus serotypes 1, 2, 4 and/ or 8 (combination of maximum 2 serotypes), active immunisation of sheep and cattle to prevent viraemia and to reduce clinical signs caused by bluetongue virus serotypes 1,2, 4 and/ or 8 (combination of maximum 2 serotypes), active immunisation of sheep to prevent viraemia and to reduce clinical signs caused by bluetongue virus serotypes 1, 2, 4 and/or 8 (combination of maximum 2 serotypes).CattleActive immunisation of cattle to prevent viraemia caused by bluetongue virus serotype 1, 2, 4 and/ or 8, and to reduce clinical signs caused by bluetongue virus serotypes when observed in this species: serotype 1, 4 and / or 8 (combination of maximum 2 serotypes).Active immunisation of cattle to prevent viraemia caused by bluetongue virus serotype 1, 2, 4 and/ or 8, and to reduce clinical signs caused by bluetongue virus serotypes when observed in this species: serotype 1, 4 and / or 8 (combination of maximum 2 serotypes).Active immunisation of sheep and cattle to prevent viraemia and to reduce clinical signs caused by bluetongue virus serotypes 1, 2, 4 and/or 8 (combination of maximum 2 serotypes).</t>
  </si>
  <si>
    <t>QI04AA02, QI02AA08</t>
  </si>
  <si>
    <t>https://www.ema.europa.eu/en/medicines/veterinary/EPAR/btvpur</t>
  </si>
  <si>
    <t>Tasmar</t>
  </si>
  <si>
    <t>tolcapone</t>
  </si>
  <si>
    <t>EMEA/H/C/000132</t>
  </si>
  <si>
    <t>N04BX01</t>
  </si>
  <si>
    <t>Anti-Parkinson drugs, Other dopaminergic agents</t>
  </si>
  <si>
    <t>Tasmar is indicated in combination with levodopa / benserazide or levodopa / carbidopa for use in patients with levodopa-responsive idiopathic Parkinson’s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</si>
  <si>
    <t>https://www.ema.europa.eu/en/medicines/human/EPAR/tasmar</t>
  </si>
  <si>
    <t>Hemangiol</t>
  </si>
  <si>
    <t>Hemangioma</t>
  </si>
  <si>
    <t>propranolol</t>
  </si>
  <si>
    <t>propranolol hydrochloride</t>
  </si>
  <si>
    <t>EMEA/H/C/002621</t>
  </si>
  <si>
    <t>C07AA05</t>
  </si>
  <si>
    <t>Pierre Fabre Dermatologie</t>
  </si>
  <si>
    <t>Beta blocking agents</t>
  </si>
  <si>
    <t>Hemangiol is indicated in the treatment of proliferating infantile haemangioma requiring systemic therapy:Life- or function-threatening haemangioma,Ulcerated haemangioma with pain and/or lack of response to simple wound care measures,Haemangioma with a risk of permanent scars or disfigurement.It is to be initiated in infants aged 5 weeks to 5 months.</t>
  </si>
  <si>
    <t>https://www.ema.europa.eu/en/medicines/human/EPAR/hemangiol</t>
  </si>
  <si>
    <t>Actrapid</t>
  </si>
  <si>
    <t>human insulin (rDNA)</t>
  </si>
  <si>
    <t>human insulin</t>
  </si>
  <si>
    <t>EMEA/H/C/000424</t>
  </si>
  <si>
    <t>A10AB01</t>
  </si>
  <si>
    <t>https://www.ema.europa.eu/en/medicines/human/EPAR/actrapid</t>
  </si>
  <si>
    <t>Oxyglobin</t>
  </si>
  <si>
    <t>Haemoglobin glutamer-200 (bovine)</t>
  </si>
  <si>
    <t>haemoglobin glutamer-200 (bovine)</t>
  </si>
  <si>
    <t>EMEA/V/C/000045</t>
  </si>
  <si>
    <t>OPK Biotech Netherlands BV</t>
  </si>
  <si>
    <t xml:space="preserve">BLOOD SUBSTITUTES AND PERFUSION SOLUTIONS </t>
  </si>
  <si>
    <t xml:space="preserve">Oxyglobin provides oxygen carrying support to dogs improving the clinical signs of anaemia for at least 24 hours, independent of the underlying condition., </t>
  </si>
  <si>
    <t>QB05AA10</t>
  </si>
  <si>
    <t>https://www.ema.europa.eu/en/medicines/veterinary/EPAR/oxyglobin</t>
  </si>
  <si>
    <t>Fulvestrant Mylan</t>
  </si>
  <si>
    <t>fulvestrant</t>
  </si>
  <si>
    <t>EMEA/H/C/004649</t>
  </si>
  <si>
    <t>L02BA03</t>
  </si>
  <si>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</si>
  <si>
    <t>https://www.ema.europa.eu/en/medicines/human/EPAR/fulvestrant-mylan</t>
  </si>
  <si>
    <t>Actraphane</t>
  </si>
  <si>
    <t>EMEA/H/C/000427</t>
  </si>
  <si>
    <t>A10AD01</t>
  </si>
  <si>
    <t>https://www.ema.europa.eu/en/medicines/human/EPAR/actraphane</t>
  </si>
  <si>
    <t>Zerit</t>
  </si>
  <si>
    <t>stavudine</t>
  </si>
  <si>
    <t>EMEA/H/C/000110</t>
  </si>
  <si>
    <t>J05AF04</t>
  </si>
  <si>
    <t>Hard capsulesZerit is indicated in combination with other antiretroviral medicinal products for the treatment of HIV-infected adult patients and paediatric patients (over the age of three months) only when other antiretrovirals can not be used. The duration of therapy with Zerit should be limited to the shortest time possible.Powder for oral solutionZerit is indicated in combination with other antiretroviral medicinal products for the treatment of HIV-infected adult patients and paediatric patients (from birth) only when other antiretrovirals can not be used. The duration of therapy with Zerit should be limited to the shortest time possible.</t>
  </si>
  <si>
    <t>https://www.ema.europa.eu/en/medicines/human/EPAR/zerit</t>
  </si>
  <si>
    <t>Imrestor</t>
  </si>
  <si>
    <t>Pegbovigrastim</t>
  </si>
  <si>
    <t>EMEA/V/C/002763</t>
  </si>
  <si>
    <t>Colony stimulating factors, Immunostimulants, Antineoplastic agents</t>
  </si>
  <si>
    <t>As an aid in a herd management programme, to reduce the risk of clinical mastitis in periparturient dairy cows and heifers during the 30 days following calving.</t>
  </si>
  <si>
    <t>Cattle (cows and heifers); Cattle</t>
  </si>
  <si>
    <t>QL03AA90</t>
  </si>
  <si>
    <t>https://www.ema.europa.eu/en/medicines/veterinary/EPAR/imrestor</t>
  </si>
  <si>
    <t>Xultophy</t>
  </si>
  <si>
    <t>insulin degludec, liraglutide</t>
  </si>
  <si>
    <t>EMEA/H/C/002647</t>
  </si>
  <si>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</si>
  <si>
    <t>https://www.ema.europa.eu/en/medicines/human/EPAR/xultophy</t>
  </si>
  <si>
    <t>Mixtard</t>
  </si>
  <si>
    <t>EMEA/H/C/000428</t>
  </si>
  <si>
    <t>https://www.ema.europa.eu/en/medicines/human/EPAR/mixtard</t>
  </si>
  <si>
    <t>Qtrilmet</t>
  </si>
  <si>
    <t>metformin hydrochloride, saxagliptin, dapagliflozin</t>
  </si>
  <si>
    <t>metformin hydrochloride, Saxagliptin, dapagliflozin</t>
  </si>
  <si>
    <t>EMEA/H/C/004910</t>
  </si>
  <si>
    <t>A10BD</t>
  </si>
  <si>
    <t>Qtrilmet is indicated in adults aged 18 years and older with type 2 diabetes mellitus:to improve glycaemic control when metformin with or without sulphonylurea (SU) and either saxagliptin or dapagliflozin does not provide adequate glycaemic control.when already being treated with metformin and saxagliptin and dapagliflozin.</t>
  </si>
  <si>
    <t>https://www.ema.europa.eu/en/medicines/human/EPAR/qtrilmet</t>
  </si>
  <si>
    <t>Spectrila</t>
  </si>
  <si>
    <t>asparaginase</t>
  </si>
  <si>
    <t>EMEA/H/C/002661</t>
  </si>
  <si>
    <t>L01XX02</t>
  </si>
  <si>
    <t>Medac Gesellschaft fuer klinische Spezialpraeparate mbH</t>
  </si>
  <si>
    <t>Spectrila is indicated as a component of antineoplastic combination therapy for the treatment of acute lymphoblastic leukaemia (ALL) in paediatric patients from birth to 18 years and adults.</t>
  </si>
  <si>
    <t>https://www.ema.europa.eu/en/medicines/human/EPAR/spectrila</t>
  </si>
  <si>
    <t>Zynrelef</t>
  </si>
  <si>
    <t>bupivacaine, meloxicam</t>
  </si>
  <si>
    <t>EMEA/H/C/005205</t>
  </si>
  <si>
    <t>N01B</t>
  </si>
  <si>
    <t>Heron Therapeutics, B.V.</t>
  </si>
  <si>
    <t>Zynrelef is indicated for treatment of somatic postoperative pain from small- to medium-sized surgical wounds in adults (see section 5.1).</t>
  </si>
  <si>
    <t>https://www.ema.europa.eu/en/medicines/human/EPAR/zynrelef</t>
  </si>
  <si>
    <t>Lumark</t>
  </si>
  <si>
    <t>EMEA/H/C/002749</t>
  </si>
  <si>
    <t>V10</t>
  </si>
  <si>
    <t>I.D.B. Radiopharmacy B.V.</t>
  </si>
  <si>
    <t>Lumark is a radiopharmaceutical precursor. It is not intended for direct use in patients. This medicinal must be used only for the radiolabelling of carrier molecules, which have been specifically developed and authorised for radiolabelling with this radionuclide.</t>
  </si>
  <si>
    <t>https://www.ema.europa.eu/en/medicines/human/EPAR/lumark</t>
  </si>
  <si>
    <t>UpCard</t>
  </si>
  <si>
    <t>Torasemide</t>
  </si>
  <si>
    <t>Torasemide anhydrous</t>
  </si>
  <si>
    <t>EMEA/V/C/003836</t>
  </si>
  <si>
    <t>Sulfonamides, plain, High-ceiling diuretics</t>
  </si>
  <si>
    <t>For treatment of clinical signs, including oedema and effusion, related to congestive heart failure in dogs.</t>
  </si>
  <si>
    <t>QC03CA04</t>
  </si>
  <si>
    <t>https://www.ema.europa.eu/en/medicines/veterinary/EPAR/upcard</t>
  </si>
  <si>
    <t>Clynav</t>
  </si>
  <si>
    <t>Salmon pancreas disease vaccine (recombinant DNA plasmid)</t>
  </si>
  <si>
    <t>pUK-SPDV-poly2#1 DNA plasmid coding for salmon pancreas disease virus proteins</t>
  </si>
  <si>
    <t>EMEA/V/C/002390</t>
  </si>
  <si>
    <t xml:space="preserve">Immunologicals for Atlantic salmon, </t>
  </si>
  <si>
    <t>For the active immunisation of Atlantic salmon to reduce impaired daily weight gain, and reduce mortality, and cardiac, pancreatic and skeletal muscle lesions caused by pancreas disease following infection with salmonid alphavirus subtype 3 (SAV3).</t>
  </si>
  <si>
    <t>Atlantic salmon</t>
  </si>
  <si>
    <t>QI10AX</t>
  </si>
  <si>
    <t>https://www.ema.europa.eu/en/medicines/veterinary/EPAR/clynav</t>
  </si>
  <si>
    <t>Cuprior</t>
  </si>
  <si>
    <t>trientine</t>
  </si>
  <si>
    <t>Trientine tetrahydrochloride</t>
  </si>
  <si>
    <t>EMEA/H/C/004005</t>
  </si>
  <si>
    <t>GMP-Orphan SA</t>
  </si>
  <si>
    <t>Cuprior is indicated for the treatment of Wilson's disease in adults, adolescents and children ≥ 5 years intolerant to D-penicillamine therapy.</t>
  </si>
  <si>
    <t>https://www.ema.europa.eu/en/medicines/human/EPAR/cuprior</t>
  </si>
  <si>
    <t>Ecoporc Shiga</t>
  </si>
  <si>
    <t>genetically modified Shiga-toxin-2e antigen</t>
  </si>
  <si>
    <t>genetically modified recombinant Shiga-toxin-2e antigen</t>
  </si>
  <si>
    <t>EMEA/V/C/002588</t>
  </si>
  <si>
    <t xml:space="preserve">Active immunisation of piglets from the age of four days, to reduce the mortality and clinical signs of oedema disease caused by Shiga toxin 2e produced by Escherichia coli (STEC)., , Onset of immunity: 21 days after vaccination., , Duration of immunity: 105 days after vaccination., </t>
  </si>
  <si>
    <t>https://www.ema.europa.eu/en/medicines/veterinary/EPAR/ecoporc-shiga</t>
  </si>
  <si>
    <t>Visudyne</t>
  </si>
  <si>
    <t>Myopia, Degenerative;  Macular Degeneration</t>
  </si>
  <si>
    <t>verteporfin</t>
  </si>
  <si>
    <t>EMEA/H/C/000305</t>
  </si>
  <si>
    <t>S01LA01</t>
  </si>
  <si>
    <t>Visudyne is indicated for the treatment of:adults with exudative (wet) age-related macular degeneration (AMD) with predominantly classic subfoveal choroidal neovascularisation (CNV) or;adults with subfoveal choroidal neovascularisation secondary to pathological myopia.</t>
  </si>
  <si>
    <t>https://www.ema.europa.eu/en/medicines/human/EPAR/visudyne</t>
  </si>
  <si>
    <t>Vectormune FP ILT + AE</t>
  </si>
  <si>
    <t>fowlpox, avian infectious laryngotracheitis vaccine (live, recombinant) and avian encephalomyelitis vaccine (live)</t>
  </si>
  <si>
    <t>live recombinant fowlpox virus expressing the membrane fusion protein and the encapsidation protein of avian infectious laryngotracheitis virus (rFP-LT) and avian encephalomyelitis virus, strain Calnek 1143 (AE)</t>
  </si>
  <si>
    <t>EMEA/V/C/005077</t>
  </si>
  <si>
    <t>Immunologicals for aves, Live viral vaccines, Domestic fowl</t>
  </si>
  <si>
    <t>For active immunisation of chickens of 8 to 13 weeks of age in order to reduce the skin lesions due to fowlpox, to reduce the clinical signs and tracheal lesions due to avian infectious laryngotracheitis and to prevent egg production losses due to avian encephalomyelitis.</t>
  </si>
  <si>
    <t>Not assigned</t>
  </si>
  <si>
    <t>https://www.ema.europa.eu/en/medicines/veterinary/EPAR/vectormune-fp-ilt-ae</t>
  </si>
  <si>
    <t>Suvaxyn PRRS MLV</t>
  </si>
  <si>
    <t>porcine respiratory and reproductive syndrome virus, live</t>
  </si>
  <si>
    <t>Modified live porcine respiratory and reproductive syndrome virus</t>
  </si>
  <si>
    <t>EMEA/V/C/004276</t>
  </si>
  <si>
    <t>Immunologicals for suidae, Live viral vaccines</t>
  </si>
  <si>
    <t>For active immunisation of clinically healthy pigs from 1 day of age in a porcine respiratory and reproductive syndrome (PRRS) virus contaminated environment, to reduce viraemia and nasal shedding caused by infection with European strains of PRRS virus (genotype 1).Fattening pigs: In addition, vaccination of seronegative 1-day-old piglets was demonstrated to significantly reduce lung lesions against challenge administered at 26 weeks post vaccination. Vaccination of seronegative 2-week-old piglets was demonstrated to significantly reduce lung lesions and oral shedding against challenge administered at 28 days and at 16 weeks post-vaccination.Gilts and sows: In addition, pre-pregnancy vaccination of clinically healthy gilts and sows, either seropositive or seronegative, was demonstrated to reduce the transplacental infection caused by PRRS virus during the third trimester of pregnancy, and to reduce the associated negative impact on reproductive performance (reduction of the occurrence of stillbirths, of piglet viraemia at birth and at weaning, of lung lesions and of viral load in lungs in piglets at weaning).</t>
  </si>
  <si>
    <t>QI09AD03</t>
  </si>
  <si>
    <t>https://www.ema.europa.eu/en/medicines/veterinary/EPAR/suvaxyn-prrs-mlv</t>
  </si>
  <si>
    <t>Trecondi</t>
  </si>
  <si>
    <t>treosulfan</t>
  </si>
  <si>
    <t>Treosulfan</t>
  </si>
  <si>
    <t>EMEA/H/C/004751</t>
  </si>
  <si>
    <t>L01AB02</t>
  </si>
  <si>
    <t>Treosulfan in combination with fludarabine is indicated as part of conditioning treatment prior to allogeneic haematopoietic stem cell transplantation (alloHSCT) in adult patients with malignant and non malignant diseases, and in paediatric patients older than one month with malignant diseases.</t>
  </si>
  <si>
    <t>https://www.ema.europa.eu/en/medicines/human/EPAR/trecondi</t>
  </si>
  <si>
    <t>Simparica</t>
  </si>
  <si>
    <t>sarolaner</t>
  </si>
  <si>
    <t>EMEA/V/C/003991</t>
  </si>
  <si>
    <t>For the treatment of tick infestations (Dermacentor reticulatus, Ixodes hexagonus, Ixodes ricinus and Rhipicephalus sanguineus). The veterinary medicinal product has immediate and persistent tick killing activity for at least 5 weeks.For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(FAD).For the treatment of sarcoptic mange (Sarcoptes scabiei).For the treatment of ear mite infestations (Otodectes cynotis).For the treatment of demodicosis (Demodex canis).Fleas and ticks must attach to the host and commence feeding in order to be exposed to the active substance.</t>
  </si>
  <si>
    <t>QP53BE03</t>
  </si>
  <si>
    <t>https://www.ema.europa.eu/en/medicines/veterinary/EPAR/simparica</t>
  </si>
  <si>
    <t>Zycortal</t>
  </si>
  <si>
    <t>desoxycortone</t>
  </si>
  <si>
    <t>desoxycortone pivalate</t>
  </si>
  <si>
    <t>EMEA/V/C/003782</t>
  </si>
  <si>
    <t>For use as replacement therapy for mineralocorticoid deficiency in dogs with primary hypoadrenocorticism (Addison's disease).</t>
  </si>
  <si>
    <t>QH02AA03</t>
  </si>
  <si>
    <t>https://www.ema.europa.eu/en/medicines/veterinary/EPAR/zycortal</t>
  </si>
  <si>
    <t>Naxcel</t>
  </si>
  <si>
    <t>ceftiofur</t>
  </si>
  <si>
    <t>EMEA/V/C/000079</t>
  </si>
  <si>
    <t>PigsTreatment of bacterial respiratory disease associated with Actinobacillus pleuropneumoniae, Pasteurella multocida, Haemophilus parasuis and Streptococcus suis.Treatment of septicaemia, polyarthritis or polyserositis associated with Streptococcus suis infection.CattleTreatment of acute interdigital necrobacillosis in cattle also known as Panaritium or foot rot.Treatment of acute post-partum (puerperal) metritis in cattle, in cases where treatment with another antimicrobial has failed.</t>
  </si>
  <si>
    <t>QJ01DD90</t>
  </si>
  <si>
    <t>https://www.ema.europa.eu/en/medicines/veterinary/EPAR/naxcel</t>
  </si>
  <si>
    <t>Oncept IL-2</t>
  </si>
  <si>
    <t>feline interleukin-2 recombinant canarypox virus (vCP1338 virus)</t>
  </si>
  <si>
    <t>vCP1338 virus</t>
  </si>
  <si>
    <t>EMEA/V/C/002562</t>
  </si>
  <si>
    <t xml:space="preserve">Immunostimulants, ANTINEOPLASTIC AND IMMUNOMODULATING AGENTS, Immunostimulants, </t>
  </si>
  <si>
    <t>Immunotherapy to be used in association with surgery and radiotherapy in cats with fibrosarcoma (2-5 cm diameter) without metastasis or lymph node involvement, to reduce the risk of relapse and increase the time to relapse (local recurrence or metastasis).</t>
  </si>
  <si>
    <t>QL03AX</t>
  </si>
  <si>
    <t>https://www.ema.europa.eu/en/medicines/veterinary/EPAR/oncept-il-2</t>
  </si>
  <si>
    <t>Olanzapine Apotex</t>
  </si>
  <si>
    <t>EMEA/H/C/001178</t>
  </si>
  <si>
    <t>Apotex Europe B.V. </t>
  </si>
  <si>
    <t>https://www.ema.europa.eu/en/medicines/human/EPAR/olanzapine-apotex</t>
  </si>
  <si>
    <t>Signifor</t>
  </si>
  <si>
    <t>Acromegaly;  Pituitary ACTH Hypersecretion</t>
  </si>
  <si>
    <t>pasireotide</t>
  </si>
  <si>
    <t>EMEA/H/C/002052</t>
  </si>
  <si>
    <t>H01CB05</t>
  </si>
  <si>
    <t>Signifor is indicated for the treatment of adult patients with Cushing’s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</si>
  <si>
    <t>https://www.ema.europa.eu/en/medicines/human/EPAR/signifor</t>
  </si>
  <si>
    <t>Omidria</t>
  </si>
  <si>
    <t>Lens Implantation, Intraocular;  Pain, Postoperative</t>
  </si>
  <si>
    <t>phenylephrine, ketorolac</t>
  </si>
  <si>
    <t>ketorolac, phenylephrine</t>
  </si>
  <si>
    <t>EMEA/H/C/003702</t>
  </si>
  <si>
    <t>Omeros Ireland Limited</t>
  </si>
  <si>
    <t>Omidria is indicated in adults for maintenance of intraoperative mydriasis, prevention of intraoperative miosis and reduction of acute postoperative ocular pain in intraocular lens replacement surgery.</t>
  </si>
  <si>
    <t>https://www.ema.europa.eu/en/medicines/human/EPAR/omidria</t>
  </si>
  <si>
    <t>Olanzapine Glenmark</t>
  </si>
  <si>
    <t>EMEA/H/C/001085</t>
  </si>
  <si>
    <t>Glenmark Arzneimittel GmbH</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</si>
  <si>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</si>
  <si>
    <t>https://www.ema.europa.eu/en/medicines/human/EPAR/olanzapine-glenmark</t>
  </si>
  <si>
    <t>Duzallo</t>
  </si>
  <si>
    <t>allopurinol, lesinurad</t>
  </si>
  <si>
    <t>EMEA/H/C/004412</t>
  </si>
  <si>
    <t>M04AA51</t>
  </si>
  <si>
    <t>Duzallo is indicated in adults for the treatment of hyperuricaemia in gout patients who have not achieved target serum uric acid levels with an adequate dose of allopurinol alone.</t>
  </si>
  <si>
    <t>https://www.ema.europa.eu/en/medicines/human/EPAR/duzallo</t>
  </si>
  <si>
    <t>Olazax</t>
  </si>
  <si>
    <t>EMEA/H/C/001087</t>
  </si>
  <si>
    <t>Glenmark Pharmaceuticals s.r.o. </t>
  </si>
  <si>
    <t>https://www.ema.europa.eu/en/medicines/human/EPAR/olazax</t>
  </si>
  <si>
    <t>Zurampic</t>
  </si>
  <si>
    <t>lesinurad</t>
  </si>
  <si>
    <t>EMEA/H/C/003932</t>
  </si>
  <si>
    <t>M04AB05</t>
  </si>
  <si>
    <t>Grünenthal GmbH</t>
  </si>
  <si>
    <t xml:space="preserve">Zurampic, in combination with a xanthine oxidase inhibitor, is indicated in adults for the adjunctive treatment of hyperuricaemia in gout patients (with or without tophi) who have not achieved target serum uric acid levels with an adequate dose of a xanthine oxidase inhibitor alone., </t>
  </si>
  <si>
    <t>https://www.ema.europa.eu/en/medicines/human/EPAR/zurampic</t>
  </si>
  <si>
    <t>Picato</t>
  </si>
  <si>
    <t>ingenol mebutate</t>
  </si>
  <si>
    <t>Ingenol mebutate</t>
  </si>
  <si>
    <t>EMEA/H/C/002275</t>
  </si>
  <si>
    <t>D06BX02</t>
  </si>
  <si>
    <t>Antibiotics and chemotherapeutics for dermatological use, Other chemotherapeutics</t>
  </si>
  <si>
    <t>Picato is indicated for the cutaneous treatment of non‑hyperkeratotic, non‑hypertrophic actinic keratosis in adults.</t>
  </si>
  <si>
    <t>https://www.ema.europa.eu/en/medicines/human/EPAR/picato</t>
  </si>
  <si>
    <t>Namuscla</t>
  </si>
  <si>
    <t>Myotonic Disorders</t>
  </si>
  <si>
    <t>mexiletine hcl</t>
  </si>
  <si>
    <t>Mexiletine hydrochloride</t>
  </si>
  <si>
    <t>EMEA/H/C/004584</t>
  </si>
  <si>
    <t>C01BB02</t>
  </si>
  <si>
    <t>Lupin Europe GmbH</t>
  </si>
  <si>
    <t>Namuscla is indicated for the symptomatic treatment of myotonia in adult patients with non-dystrophic myotonic disorders.</t>
  </si>
  <si>
    <t>https://www.ema.europa.eu/en/medicines/human/EPAR/namuscla</t>
  </si>
  <si>
    <t>Coxevac</t>
  </si>
  <si>
    <t>inactivated Coxiella burnetii vaccine</t>
  </si>
  <si>
    <t>inactivated Coxiella burnetii vaccine, strain Nine Mile</t>
  </si>
  <si>
    <t>EMEA/V/C/000155</t>
  </si>
  <si>
    <t>Immunologicals for bovidae, Inactivated bacterial vaccines (including mycoplasma, toxoid and chlamydia)</t>
  </si>
  <si>
    <t xml:space="preserve">Cattle:, , , 	For the active immunisation of cattle to lower the risk for non-infected animals vaccinated when non-pregnant to become shedder (5 times lower probability in comparison with animals receiving a placebo), and to reduce shedding of Coxiella burnetii in these animals via milk and vaginal mucus., 	Onset of immunity: not established., 	Duration of immunity: 280 days after completion of the primary vaccination course., , , Goats:, , , 	For the active immunisation of goats to reduce abortion caused by Coxiella burnetii and to reduce shedding of the organism via milk, vaginal mucus, faeces and placenta., 	Onset of immunity: not established., 	Duration of immunity: one year after completion of the primary vaccination course., , </t>
  </si>
  <si>
    <t>Goats; Cattle</t>
  </si>
  <si>
    <t>https://www.ema.europa.eu/en/medicines/veterinary/EPAR/coxevac</t>
  </si>
  <si>
    <t>Glidipion (previously Pioglitazone Actavis Group)</t>
  </si>
  <si>
    <t>EMEA/H/C/002558</t>
  </si>
  <si>
    <t>Actavis Group PTC ehf   </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</si>
  <si>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</si>
  <si>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https://www.ema.europa.eu/en/medicines/human/EPAR/glidipion</t>
  </si>
  <si>
    <t xml:space="preserve">Kolbam </t>
  </si>
  <si>
    <t>Metabolism, Inborn Errors</t>
  </si>
  <si>
    <t>EMEA/H/C/002081</t>
  </si>
  <si>
    <t>Cholic Acid FGK is indicated for the treatment of inborn errors of primary bile acid synthesis, in infants from one month of age for continuous lifelong treatment through adulthood, encompassing the following single enzyme defects:sterol 27-hydroxylase (presenting as cerebrotendinous xanthomatosis, CTX) deficiency;2- (or alpha-) methylacyl-CoA racemase (AMACR) deficiency;cholesterol 7 alpha-hydroxylase (CYP7A1) deficiency.</t>
  </si>
  <si>
    <t>https://www.ema.europa.eu/en/medicines/human/EPAR/kolbam</t>
  </si>
  <si>
    <t>Hopveus</t>
  </si>
  <si>
    <t>Substance Withdrawal Syndrome;  Alcohol Abstinence</t>
  </si>
  <si>
    <t>EMEA/H/C/004962</t>
  </si>
  <si>
    <t>N07BB</t>
  </si>
  <si>
    <t>D&amp;A Pharma</t>
  </si>
  <si>
    <t xml:space="preserve">Substitution treatment for alcohol dependence within a framework of careful medical supervision along with continuous psychosocial support and social rehabilitation. Treatment should be initiated only in patients resistant to existing interventions or in patients for whom existing therapies are contra-indicated or not recommended., </t>
  </si>
  <si>
    <t>https://www.ema.europa.eu/en/medicines/human/EPAR/hopveus</t>
  </si>
  <si>
    <t>Aripiprazole Sandoz</t>
  </si>
  <si>
    <t>EMEA/H/C/004008</t>
  </si>
  <si>
    <t>Aripiprazole Sandoz is indicated for the treatment of schizophrenia in adults and in adolescents aged 15 years and older.Aripiprazole Sandoz is indicated for the treatment of moderate to severe manic episodes in Bipolar I Disorder and for the prevention of a new manic episode in adults who experienced predominantly manic episodes and whose manic episodes responded to aripiprazole treatment.Aripiprazole Sandoz is indicated for the treatment up to 12 weeks of moderate to severe manic episodes in Bipolar I Disorder in adolescents aged 13 years and older.</t>
  </si>
  <si>
    <t>https://www.ema.europa.eu/en/medicines/human/EPAR/aripiprazole-sandoz</t>
  </si>
  <si>
    <t>Olanzapine Glenmark Europe</t>
  </si>
  <si>
    <t>EMEA/H/C/001086</t>
  </si>
  <si>
    <t>https://www.ema.europa.eu/en/medicines/human/EPAR/olanzapine-glenmark-europe</t>
  </si>
  <si>
    <t>Porcilis ColiClos</t>
  </si>
  <si>
    <t>vaccine to provide passive immunity to the progeny against Escherichia coli and Clostridium perfringens in pigs</t>
  </si>
  <si>
    <t>Clostridium perfringens type C / Escherichia coli F4ab / E. coli F4ac / E. coli F5 / E. coli F6 / E. coli LT</t>
  </si>
  <si>
    <t>EMEA/V/C/002011</t>
  </si>
  <si>
    <t xml:space="preserve">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t>
  </si>
  <si>
    <t>https://www.ema.europa.eu/en/medicines/veterinary/EPAR/porcilis-coliclos</t>
  </si>
  <si>
    <t>Solensia</t>
  </si>
  <si>
    <t>frunevetmab</t>
  </si>
  <si>
    <t>EMEA/V/C/005179</t>
  </si>
  <si>
    <t>For the alleviation of pain associated with osteoarthritis in cats.</t>
  </si>
  <si>
    <t>https://www.ema.europa.eu/en/medicines/veterinary/EPAR/solensia</t>
  </si>
  <si>
    <t>Fertavid</t>
  </si>
  <si>
    <t>EMEA/H/C/001042</t>
  </si>
  <si>
    <t>In the female:Fertavid is indicated for the treatment of female infertility in the following clinical situations:Anovulation (including polycystic ovarian disease, PCOD) in women who have been unresponsive to treatment with clomifene citrateControlled ovarian hyperstimulation to induce the development of multiple follicles in medically assisted reproduction programs [e.g. in vitro fertilisation/embryo transfer (IVF/ET), gamete intra-fallopian transfer (GIFT) and intracytoplasmic sperm injection (ICSI).In the male:Deficient spermatogenesis due to hypogonadotrophic hypogonadism.</t>
  </si>
  <si>
    <t>https://www.ema.europa.eu/en/medicines/human/EPAR/fertavid</t>
  </si>
  <si>
    <t>Porcilis PCV M Hyo</t>
  </si>
  <si>
    <t>porcine circovirus type 2 ORF2 subunit antigen, Mycoplasma hyopneumoniae inactivated</t>
  </si>
  <si>
    <t>Porcine circovirus type 2 (PCV2) ORF2 subunit antigen, Mycoplasma hyopneumoniae J strain inactivated</t>
  </si>
  <si>
    <t>EMEA/V/C/003796</t>
  </si>
  <si>
    <t>Inactivated viral and inactivated bacterial vaccines, Immunologicals for suidae</t>
  </si>
  <si>
    <t>For the active immunisation of pigs to reduce viraemia, virus load in lungs and lymphoid tissues, virus shedding caused by porcine circovirus type 2 (PCV2) infection, and severity of lung lesions caused by Mycoplasma hyopneumoniae infection. To reduce the loss of daily weight gain during the finishing period in face of infections with Mycoplasma hyopneumoniae and/or PCV2 (as observed in field studies)</t>
  </si>
  <si>
    <t>https://www.ema.europa.eu/en/medicines/veterinary/EPAR/porcilis-pcv-m-hyo</t>
  </si>
  <si>
    <t>Mepact</t>
  </si>
  <si>
    <t>Osteosarcoma</t>
  </si>
  <si>
    <t>mifamurtide</t>
  </si>
  <si>
    <t>EMEA/H/C/000802</t>
  </si>
  <si>
    <t>L03AX15</t>
  </si>
  <si>
    <t>Takeda France SAS</t>
  </si>
  <si>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</si>
  <si>
    <t>https://www.ema.europa.eu/en/medicines/human/EPAR/mepact</t>
  </si>
  <si>
    <t>Olazax Disperzi</t>
  </si>
  <si>
    <t>EMEA/H/C/001088</t>
  </si>
  <si>
    <t>https://www.ema.europa.eu/en/medicines/human/EPAR/olazax-disperzi</t>
  </si>
  <si>
    <t>Sancuso</t>
  </si>
  <si>
    <t>granisetron</t>
  </si>
  <si>
    <t>EMEA/H/C/002296</t>
  </si>
  <si>
    <t>A04AA02</t>
  </si>
  <si>
    <t>Antiemetics and antinauseants, , Serotonin (5HT3) antagonists</t>
  </si>
  <si>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</si>
  <si>
    <t>https://www.ema.europa.eu/en/medicines/human/EPAR/sancuso</t>
  </si>
  <si>
    <t>Faslodex</t>
  </si>
  <si>
    <t>EMEA/H/C/000540</t>
  </si>
  <si>
    <t>Endocrine therapy, Anti-estrogens</t>
  </si>
  <si>
    <t>Faslodex is indicatedas monotherapy for the treatment of estrogen receptor positive, locally advanced or metastatic breast cancer in postmenopausal women:not previously treated with endocrine therapy, orwith disease relapse on or after adjuvant antiestrogen therapy, or disease progression on antiestrogen therapy.in combination with palbociclib for the treatment of hormone receptor (HR)-positive, human epidermal growth factor receptor 2 (HER2)-negative locally advanced or metastatic breast cancer in women who have received prior endocrine therapy.In pre- or perimenopausal women, the combination treatment with palbociclib should be combined with a luteinizing hormone releasing hormone (LHRH) agonist.</t>
  </si>
  <si>
    <t>https://www.ema.europa.eu/en/medicines/human/EPAR/faslodex</t>
  </si>
  <si>
    <t>Ivabradine Anpharm</t>
  </si>
  <si>
    <t>EMEA/H/C/004187</t>
  </si>
  <si>
    <t>"Anpharm" Przedsiębiorstwo Farmaceutyczne S.A.</t>
  </si>
  <si>
    <t>Other cardiac preparations</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</si>
  <si>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</si>
  <si>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https://www.ema.europa.eu/en/medicines/human/EPAR/ivabradine-anpharm</t>
  </si>
  <si>
    <t>Helixate NexGen</t>
  </si>
  <si>
    <t>EMEA/H/C/000276</t>
  </si>
  <si>
    <t>Treatment and prophylaxis of bleeding in patients with haemophilia A (congenital factor-VIII deficiency).This preparation does not contain von Willebrand factor and is therefore not indicated in von Willebrand's disease.</t>
  </si>
  <si>
    <t>https://www.ema.europa.eu/en/medicines/human/EPAR/helixate-nexgen</t>
  </si>
  <si>
    <t>Invega</t>
  </si>
  <si>
    <t>Schizophrenia;  Psychotic Disorders</t>
  </si>
  <si>
    <t>EMEA/H/C/000746</t>
  </si>
  <si>
    <t>Invega is indicated for the treatment of schizophrenia in adults and in adolescents 15 years and older.Invega is indicated for the treatment of schizoaffective disorder in adults.</t>
  </si>
  <si>
    <t>https://www.ema.europa.eu/en/medicines/human/EPAR/invega</t>
  </si>
  <si>
    <t>Osseor</t>
  </si>
  <si>
    <t>strontium ranelate</t>
  </si>
  <si>
    <t>EMEA/H/C/000561</t>
  </si>
  <si>
    <t>M05BX03</t>
  </si>
  <si>
    <t xml:space="preserve">Treatment of severe osteoporosis in postmenopausal women at high risk for fracture to reduce the risk of vertebral and hip fractures., , Treatment of severe osteoporosis in adult men at increased risk of fracture., , The decision to prescribe strontium ranelate should be based on an assessment of the individual patient's overall risks., </t>
  </si>
  <si>
    <t>https://www.ema.europa.eu/en/medicines/human/EPAR/osseor</t>
  </si>
  <si>
    <t>Xofigo</t>
  </si>
  <si>
    <t>radium Ra223 dichloride</t>
  </si>
  <si>
    <t>radium (223Ra) dichloride</t>
  </si>
  <si>
    <t>EMEA/H/C/002653</t>
  </si>
  <si>
    <t>V10XX03</t>
  </si>
  <si>
    <t>Xofigo is indicated for the treatment of adults with castration-resistant prostate cancer, symptomatic bone metastases and no known visceral metastases.</t>
  </si>
  <si>
    <t>https://www.ema.europa.eu/en/medicines/human/EPAR/xofigo</t>
  </si>
  <si>
    <t>Protelos</t>
  </si>
  <si>
    <t>EMEA/H/C/000560</t>
  </si>
  <si>
    <t>https://www.ema.europa.eu/en/medicines/human/EPAR/protelos</t>
  </si>
  <si>
    <t>Stelfonta</t>
  </si>
  <si>
    <t>tigilanol tiglate</t>
  </si>
  <si>
    <t>EMEA/V/C/005018</t>
  </si>
  <si>
    <t>QBiotics Netherlands B.V.</t>
  </si>
  <si>
    <t>For the treatment of non-resectable, non-metastatic (WHO staging) subcutaneous mast cell tumours located at or distal to the elbow or the hock, and non-resectable, non metastatic cutaneous mast cell tumours in dogs.</t>
  </si>
  <si>
    <t>QL01XX</t>
  </si>
  <si>
    <t>https://www.ema.europa.eu/en/medicines/veterinary/EPAR/stelfonta</t>
  </si>
  <si>
    <t>Xenical</t>
  </si>
  <si>
    <t>EMEA/H/C/000154</t>
  </si>
  <si>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</si>
  <si>
    <t>https://www.ema.europa.eu/en/medicines/human/EPAR/xenical</t>
  </si>
  <si>
    <t>NexGard</t>
  </si>
  <si>
    <t>EMEA/V/C/002729</t>
  </si>
  <si>
    <t>Isoxazolines, Ectoparasiticides for systemic use</t>
  </si>
  <si>
    <t>Treatment of flea infestation in dogs (Ctenocephalides felis and C. canis)  for at least 5 weeks. The product can be used as part of a treatment strategy for the control of flea allergy dermatitis (FAD).Treatment of tick infestation in dogs (Dermacentor reticulatus, Ixodes ricinus, Ixodes hexagonus, Rhipicephalus sanguineus). One treatment kills ticks for up to one month.Fleas and ticks must attach to the host and commence feeding in order to be exposed to the active substance. Treatment of demodicosis (caused by Demodex canis).Treatment of sarcoptic mange (caused by Sarcoptes scabiei var. canis).</t>
  </si>
  <si>
    <t>https://www.ema.europa.eu/en/medicines/veterinary/EPAR/nexgard</t>
  </si>
  <si>
    <t>Trocoxil</t>
  </si>
  <si>
    <t>mavacoxib</t>
  </si>
  <si>
    <t>EMEA/V/C/000132</t>
  </si>
  <si>
    <t>For the treatment of pain and inflammation associated with degenerative joint disease in dogs in cases where continuous treatment exceeding one month is indicated.</t>
  </si>
  <si>
    <t>QM01AH92</t>
  </si>
  <si>
    <t>https://www.ema.europa.eu/en/medicines/veterinary/EPAR/trocoxil</t>
  </si>
  <si>
    <t>ReproCyc ParvoFLEX</t>
  </si>
  <si>
    <t>porcine parvovirosis vaccine (inactivated)</t>
  </si>
  <si>
    <t>Porcine parvovirus, strain 27a, viral protein 2</t>
  </si>
  <si>
    <t>EMEA/V/C/004858</t>
  </si>
  <si>
    <t>For active immunisation of gilts and sows from the age of 5 months to protect progeny against transplacental infection caused by porcine parvovirus.</t>
  </si>
  <si>
    <t>QI09AA02</t>
  </si>
  <si>
    <t>https://www.ema.europa.eu/en/medicines/veterinary/EPAR/reprocyc-parvoflex</t>
  </si>
  <si>
    <t>Previcox</t>
  </si>
  <si>
    <t>EMEA/V/C/000082</t>
  </si>
  <si>
    <t>TabletsFor the relief of pain and inflammation associated with osteoarthritis in dogs.For the relief of postoperative pain and inflammation associated with soft-tissue, orthopaedic and dental surgery in dogs.Oral pasteAlleviation of pain and inflammation associated with osteoarthritis and reduction of associated lameness in horses.</t>
  </si>
  <si>
    <t>https://www.ema.europa.eu/en/medicines/veterinary/EPAR/previcox</t>
  </si>
  <si>
    <t>Suprelorin</t>
  </si>
  <si>
    <t>deslorelin acetate</t>
  </si>
  <si>
    <t>EMEA/V/C/000109</t>
  </si>
  <si>
    <t>For the induction of temporary infertility in healthy, entire, sexually mature male dogs and ferrets.</t>
  </si>
  <si>
    <t>Dogs; Ferrets</t>
  </si>
  <si>
    <t>QH01CA93</t>
  </si>
  <si>
    <t>https://www.ema.europa.eu/en/medicines/veterinary/EPAR/suprelorin</t>
  </si>
  <si>
    <t>Contacera</t>
  </si>
  <si>
    <t>EMEA/V/C/002612</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</si>
  <si>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 For the relief of post-operative pain following dehorning in calves.PigsFor the reduction of symptoms of lameness and inflammation in non-infectious locomotor disorders and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</si>
  <si>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https://www.ema.europa.eu/en/medicines/veterinary/EPAR/contacera</t>
  </si>
  <si>
    <t>Suvaxyn PCV</t>
  </si>
  <si>
    <t>adjuvanted inactivated vaccine against porcine circovirus type 2 in piglets</t>
  </si>
  <si>
    <t>porcine circovirus recombinant virus (CPCV) 1-2, inactivated</t>
  </si>
  <si>
    <t>EMEA/V/C/000149</t>
  </si>
  <si>
    <t>Active immunisation of pigs over the age of three weeks against porcine circovirus type 2 (PCV2) to reduce viral load in blood and lymphoid tissues, and the lesions in lymphoid tissues associated with PCV2 infection, as well as to reduce clinical signs - including loss of daily weight gain, and mortality associated with post-weaning multisystemic wasting syndrome.</t>
  </si>
  <si>
    <t>https://www.ema.europa.eu/en/medicines/veterinary/EPAR/suvaxyn-pcv</t>
  </si>
  <si>
    <t>Veraflox</t>
  </si>
  <si>
    <t>pradofloxacin</t>
  </si>
  <si>
    <t>EMEA/V/C/000159</t>
  </si>
  <si>
    <t>Bayer Animal Health GmbH </t>
  </si>
  <si>
    <t>Antibacterials for systemic use, Fluoroquinolones</t>
  </si>
  <si>
    <t>DogsTreatment of:wound infections caused by susceptible strains of the Staphylococcus intermedius group (including S. pseudintermedius);superficial and deep pyoderma caused by susceptible strains of the Staphylococcus intermedius group (including S. pseudintermedius);acute urinary-tract infections caused by susceptible strains of Escherichia coli and the Staphylococcus intermedius group (including S. pseudintermedius);as adjunctive treatment to mechanical or surgical periodontal therapy in the treatment of severe infections of the gingiva and periodontal tissues caused by susceptible strains of anaerobic organisms, for example Porphyromonas spp. and Prevotella spp.CatsTreatment of acute infections of the upper respiratory tract caused by susceptible strains of Pasteurella multocida, Escherichia coli and the Staphylococcus intermedius group (including S. pseudintermedius).</t>
  </si>
  <si>
    <t>QJ01MA97</t>
  </si>
  <si>
    <t>https://www.ema.europa.eu/en/medicines/veterinary/EPAR/veraflox</t>
  </si>
  <si>
    <t>Broadline</t>
  </si>
  <si>
    <t>eprinomectin, fipronil, praziquantel, (S)-methoprene</t>
  </si>
  <si>
    <t>EMEA/V/C/002700</t>
  </si>
  <si>
    <t xml:space="preserve">Antiparasitic products, insecticides and repellents, Avermectins, Eprinomectin, combinations, </t>
  </si>
  <si>
    <t>For cats with, or at risk from mixed infestations by cestodes, nematodes and ectoparasites. The veterinary medicinal product is exclusively indicated when all three groups are targeted at the same time.EctoparasitesTreatment and prevention of infestations by fleas (Ctenocephalides felis). Elimination of fleas within 24 hours. One treatment prevents further infestations for at least one month.Prevention of environmental flea contamination by inhibiting the development of flea immature stages (eggs, larvae and pupae) for over a month.The product can be used as part of a treatment strategy for the control of flea allergy dermatitis (FAD).Treatment and prevention of infestations by ticks (Ixodes ricinus). Elimination of ticks within 48 hours. One treatment prevents further infestations for up to 3 weeks.Treatment of notoedric mange (Notoedres cati).CestodesTreatment of infestations with tapeworms (Dipylidium caninum, Taenia taeniaeformis, Echinococcus multilocularis, Joyeuxiella pasqualei (adult), and Joyeuxiella fuhrmanni (adult)).NematodesTreatment of infestations with gastrointestinal nematodes (L3, L4 larvae and adults of Toxocara cati, adults of Toxascaris leonina, L4 larvae and adults of Ancylostoma tubaeforme and Ancylostoma ceylanicum, and adults of Ancylostoma brazilienze).Treatment of infestations with feline lungworms (L3 larvae, L4 larvae and adults of Aelurostrongylus abstrusus, L4 larvae and adults of Troglostrongylus brevior).Treatment of infestations with vesical worms (Capillaria plica).Prevention of heartworm disease (Dirofilaria immitis larvae) for one month.</t>
  </si>
  <si>
    <t>https://www.ema.europa.eu/en/medicines/veterinary/EPAR/broadline</t>
  </si>
  <si>
    <t>Baycox Iron</t>
  </si>
  <si>
    <t>Iron(iii) ion, toltrazuril</t>
  </si>
  <si>
    <t>EMEA/V/C/004794</t>
  </si>
  <si>
    <t>For the concurrent prevention of clinical signs of coccidiosis (such as diarrhoea) in neonatal piglets on farms with a confirmed history of coccidiosis caused by Cystoisospora suis, and prevention of iron deficiency anaemia.</t>
  </si>
  <si>
    <t>https://www.ema.europa.eu/en/medicines/veterinary/EPAR/baycox-iron</t>
  </si>
  <si>
    <t>Zulvac 1 Ovis</t>
  </si>
  <si>
    <t>inactivated bluetongue virus, serotype-1</t>
  </si>
  <si>
    <t>EMEA/V/C/002335</t>
  </si>
  <si>
    <t>Active immunisation of sheep from 1.5 months of age for the prevention of viraemia caused by bluetongue virus, serotypes-1.Onset of immunity: 21 days after completion of the primary vaccination scheme.Duration of immunity: 12 months.</t>
  </si>
  <si>
    <t>https://www.ema.europa.eu/en/medicines/veterinary/EPAR/zulvac-1-ovis</t>
  </si>
  <si>
    <t>Zulvac 1 Bovis</t>
  </si>
  <si>
    <t>inactivated bluetongue virus, serotype 1</t>
  </si>
  <si>
    <t>EMEA/V/C/002334</t>
  </si>
  <si>
    <t>Active immunisation of cattle from 2½ months of age for the prevention of viraemia caused by bluetongue virus, serotype 1.Onset of immunity: 15 days after completion of the primary vaccination course.Duration of immunity: 12 months.</t>
  </si>
  <si>
    <t>https://www.ema.europa.eu/en/medicines/veterinary/EPAR/zulvac-1-bovis</t>
  </si>
  <si>
    <t>Aftovaxpur DOE</t>
  </si>
  <si>
    <t>inactivated vaccine against foot-and-mouth disease</t>
  </si>
  <si>
    <t>Maximum three of the following purified, inactivated foot-and-mouth disease virus strains: O1 Manisa ≥ 6 PD50*; O1 BFS ≥ 6 PD50*; O Taiwan 3/97 ≥ 6 PD50*; A22 Iraq ≥ 6 PD50*; A24 Cruzeiro ≥ 6 PD50*; A Turkey 14/98 ≥ 6 PD50*; Asia 1 Shamir ≥ 6 PD50*; SAT2 Saudi Arabia  ≥ 6 PD50*; * PD50 – 50% protective dose in cattle as described in Ph. Eur. monograph 0063.</t>
  </si>
  <si>
    <t>EMEA/V/C/002292</t>
  </si>
  <si>
    <t>Active immunisation of cattle, sheep and pigs from 2 weeks of age against foot-and-mouth disease to reduce clinical signs.</t>
  </si>
  <si>
    <t>QI02AA04</t>
  </si>
  <si>
    <t>https://www.ema.europa.eu/en/medicines/veterinary/EPAR/aftovaxpur-doe</t>
  </si>
  <si>
    <t>Kromeya</t>
  </si>
  <si>
    <t>Arthritis, Rheumatoid;  Arthritis, Juvenile Rheumatoid;  Psoriasis;  Arthritis, Psoriatic;  Spondylitis, Ankylosing;  Uveitis;  Colitis, Ulcerative;  Crohn Disease</t>
  </si>
  <si>
    <t>EMEA/H/C/005158</t>
  </si>
  <si>
    <t>Rheumatoid arthritisKromeya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methotrexate.Kromeya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arthritisKromeya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arthritisKromeya is indicated for the treatment of active enthesitis-related arthritis in patients, 6 years of age and older, who have had an inadequate response to, or who are intolerant of, conventional therapy (see section 5.1).Axial spondyloarthritisAnkylosing spondylitis (AS)Kromeya is indicated for the treatment of adults with severe active ankylosing spondylitis who have had an inadequate response to conventional therapy.Axial spondyloarthritis without radiographic evidence of ASKromeya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arthritisKromeya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function.PsoriasisKromeya is indicated for the treatment of moderate to severe chronic plaque psoriasis in adult patients who are candidates for systemic therapy.Paediatric plaque psoriasisKromeya is indicated for the treatment of severe chronic plaque psoriasis in children and adolescents from 4 years of age who have had an inadequate response to or are inappropriate candidates for topical therapy and phototherapies.Crohn’s diseaseKromeya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diseaseKromeya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colitisKromeya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therapies.UveitisKromeya is indicated for the treatment of non-infectious intermediate, posterior and panuveitis in adult patients who have had an inadequate response to corticosteroids, in patients in need of corticosteroid- sparing, or in whom corticosteroid treatment is inappropriate.Paediatric UveitisKromeya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</si>
  <si>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https://www.ema.europa.eu/en/medicines/human/EPAR/kromeya</t>
  </si>
  <si>
    <t>Cuprymina</t>
  </si>
  <si>
    <t>copper (64Cu) chloride</t>
  </si>
  <si>
    <t>EMEA/H/C/002136</t>
  </si>
  <si>
    <t>A.C.O.M. - Advanced Center Oncology</t>
  </si>
  <si>
    <t>various</t>
  </si>
  <si>
    <t>Cuprymina is a radiopharmaceutical precursor. It is not intended for direct use in patients. This medicinal product must be used only for the radiolabelling of carrier molecules, which have been specifically developed and authorised for radiolabelling with this radionuclide.</t>
  </si>
  <si>
    <t>https://www.ema.europa.eu/en/medicines/human/EPAR/cuprymina</t>
  </si>
  <si>
    <t>Zulvac SBV</t>
  </si>
  <si>
    <t>Inactivated Schmallenberg virus, strain BH80/11-4</t>
  </si>
  <si>
    <t>EMEA/V/C/002781</t>
  </si>
  <si>
    <t>Immunologicals for bovidae, Inactivated viral vaccines</t>
  </si>
  <si>
    <t>For active immunisation of cattle and sheep from 3.5 months of age to prevent viraemia associated with infection by Schmallenberg virus.</t>
  </si>
  <si>
    <t>https://www.ema.europa.eu/en/medicines/veterinary/EPAR/zulvac-sbv</t>
  </si>
  <si>
    <t>Clopidogrel BGR (previously Zylagren)</t>
  </si>
  <si>
    <t>EMEA/H/C/001138</t>
  </si>
  <si>
    <t>Biogaran</t>
  </si>
  <si>
    <t>Prevention of atherothrombotic events Clopidogrel is indicated in:Adult patients suffering from myocardial infarction (from a few days until less than 35 days), ischaemic stroke (from 7 days until less than 6 months) or established peripheral arterial disease.</t>
  </si>
  <si>
    <t>https://www.ema.europa.eu/en/medicines/human/EPAR/clopidogrel-bgr-previously-zylagren</t>
  </si>
  <si>
    <t>Kuvan</t>
  </si>
  <si>
    <t>EMEA/H/C/000943</t>
  </si>
  <si>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</si>
  <si>
    <t>https://www.ema.europa.eu/en/medicines/human/EPAR/kuvan</t>
  </si>
  <si>
    <t>Xiapex</t>
  </si>
  <si>
    <t>Dupuytren Contracture</t>
  </si>
  <si>
    <t>collagenase Clostridium histolyticum</t>
  </si>
  <si>
    <t>EMEA/H/C/002048</t>
  </si>
  <si>
    <t>M09AB02</t>
  </si>
  <si>
    <t xml:space="preserve">, 	The treatment of Dupuytren’s contracture in adult patients with a palpable cord., 	The treatment of adult men with Peyronie’s disease with a palpable plaque and curvature deformity of at least 30 degrees at the start of therapy., , </t>
  </si>
  <si>
    <t>https://www.ema.europa.eu/en/medicines/human/EPAR/xiapex</t>
  </si>
  <si>
    <t>Varuby</t>
  </si>
  <si>
    <t>rolapitant</t>
  </si>
  <si>
    <t>EMEA/H/C/004196</t>
  </si>
  <si>
    <t>A04AD</t>
  </si>
  <si>
    <t>Prevention of delayed nausea and vomiting associated with highly and moderately emetogenic cancer chemotherapy in adults.Varuby is given as part of combination therapy.</t>
  </si>
  <si>
    <t>https://www.ema.europa.eu/en/medicines/human/EPAR/varuby</t>
  </si>
  <si>
    <t>Aservo EquiHaler</t>
  </si>
  <si>
    <t>ciclesonide</t>
  </si>
  <si>
    <t>EMEA/V/C/004991</t>
  </si>
  <si>
    <t>Respiratory system, Other drugs for obstructive airway diseases, inhalants</t>
  </si>
  <si>
    <t>For the alleviation of clinical signs of severe equine asthma (formerly known as Recurrent Airway Obstruction – (RAO), Summer Pasture Associated Recurrent Airway Obstruction – (SPA-RAO)).</t>
  </si>
  <si>
    <t>QR03BA08</t>
  </si>
  <si>
    <t>https://www.ema.europa.eu/en/medicines/veterinary/EPAR/aservo-equihaler</t>
  </si>
  <si>
    <t>Lifmior</t>
  </si>
  <si>
    <t>Arthritis, Psoriatic;  Spondylitis, Ankylosing;  Psoriasis</t>
  </si>
  <si>
    <t>EMEA/H/C/004167</t>
  </si>
  <si>
    <t>Rheumatoid arthritis;Juvenile idiopathic arthritisPsoriatic arthritis;Axial spondyloarthritis;Plaque psoriasis;Paediatric plaque psoriasis.</t>
  </si>
  <si>
    <t>https://www.ema.europa.eu/en/medicines/human/EPAR/lifmior</t>
  </si>
  <si>
    <t>Iblias</t>
  </si>
  <si>
    <t>EMEA/H/C/004147</t>
  </si>
  <si>
    <t>Treatment and prophylaxis of bleeding in patients with haemophilia A (congenital factor VIII deficiency).Iblias can be used for all age groups.</t>
  </si>
  <si>
    <t>https://www.ema.europa.eu/en/medicines/human/EPAR/iblias</t>
  </si>
  <si>
    <t>Nonafact</t>
  </si>
  <si>
    <t>human coagulation factor IX</t>
  </si>
  <si>
    <t>EMEA/H/C/000348</t>
  </si>
  <si>
    <t>https://www.ema.europa.eu/en/medicines/human/EPAR/nonafact</t>
  </si>
  <si>
    <t>Zalmoxis</t>
  </si>
  <si>
    <t>Hematopoietic Stem Cell Transplantation;  Graft vs Host Disease</t>
  </si>
  <si>
    <t>allogeneic T cells genetically modified with a retroviral vector encoding for a truncated form of the human low affinity nerve growth factor receptor (ΔLNGFR) and the herpes simplex I virus thymidine kinase (HSV-TK Mut2)</t>
  </si>
  <si>
    <t>Allogeneic T cells genetically modified with a retroviral vector encoding for a truncated form of the human low affinity nerve growth factor receptor (ΔLNGFR) and the herpes simplex I virus thymidine kinase (HSV-TK Mut2)</t>
  </si>
  <si>
    <t>EMEA/H/C/002801</t>
  </si>
  <si>
    <t>MolMed SpA</t>
  </si>
  <si>
    <t>Zalmoxis is indicated as adjunctive treatment in haploidentical haematopoietic stem cell transplantation (HSCT) of adult patients with high-risk haematological malignancies.</t>
  </si>
  <si>
    <t>https://www.ema.europa.eu/en/medicines/human/EPAR/zalmoxis</t>
  </si>
  <si>
    <t>GONAL-f</t>
  </si>
  <si>
    <t>Anovulation;  Reproductive Techniques, Assisted;  Infertility, Female;  Hypogonadism</t>
  </si>
  <si>
    <t>follitropin alfa</t>
  </si>
  <si>
    <t>EMEA/H/C/000071</t>
  </si>
  <si>
    <t>G03GA05</t>
  </si>
  <si>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</si>
  <si>
    <t>https://www.ema.europa.eu/en/medicines/human/EPAR/gonal-f</t>
  </si>
  <si>
    <t>Ulunar Breezhaler</t>
  </si>
  <si>
    <t>glycopyrronium bromide, indacaterol maleate</t>
  </si>
  <si>
    <t>EMEA/H/C/003875</t>
  </si>
  <si>
    <t>Ulunar Breezhaler is indicated as a maintenance bronchodilator treatment to relieve symptoms in adult patients with chronic obstructive pulmonary disease (COPD).</t>
  </si>
  <si>
    <t>https://www.ema.europa.eu/en/medicines/human/EPAR/ulunar-breezhaler</t>
  </si>
  <si>
    <t>Fexeric</t>
  </si>
  <si>
    <t>ferric citrate coordination complex</t>
  </si>
  <si>
    <t>EMEA/H/C/003776</t>
  </si>
  <si>
    <t>V03AE</t>
  </si>
  <si>
    <t>Fexeric is indicated for the control of hyperphosphataemia in adult patients with chronic kidney disease (CKD).</t>
  </si>
  <si>
    <t>https://www.ema.europa.eu/en/medicines/human/EPAR/fexeric</t>
  </si>
  <si>
    <t>Pylobactell</t>
  </si>
  <si>
    <t>EMEA/H/C/000151</t>
  </si>
  <si>
    <t>Torbet Laboratories Ireland Limited</t>
  </si>
  <si>
    <t>This medicinal product is for diagnostic use only.For in vivo diagnosis of gastroduodenal Helicobacter pylori (H. pylori) infection.</t>
  </si>
  <si>
    <t>https://www.ema.europa.eu/en/medicines/human/EPAR/pylobactell</t>
  </si>
  <si>
    <t>Aerivio Spiromax</t>
  </si>
  <si>
    <t>EMEA/H/C/002752</t>
  </si>
  <si>
    <t xml:space="preserve">Aerivio Spiromax is indicated for use in adults aged 18 years and older only.AsthmaAerivio Spiromax is indicated for the regular treatment of patients with severe asthma where use of a combination product (inhaled corticosteroid and long-acting β2 agonist) is appropriate:patients not adequately controlled on a lower strength corticosteroid combination product orpatients already controlled on a high dose inhaled corticosteroid and long-acting β2 agonist.Chronic Obstructive Pulmonary Disease (COPD)Aerivio Spiromax is indicated for the symptomatic treatment of patients with COPD, with a FEV1 </t>
  </si>
  <si>
    <t>https://www.ema.europa.eu/en/medicines/human/EPAR/aerivio-spiromax</t>
  </si>
  <si>
    <t>ProZinc</t>
  </si>
  <si>
    <t>EMEA/V/C/002634</t>
  </si>
  <si>
    <t>Insulins and analogues for injection, intermediate-acting</t>
  </si>
  <si>
    <t>For the treatment of diabetes mellitus in cats and dogs to achieve reduction of hyperglycaemia and improvement of associated clinical signs.</t>
  </si>
  <si>
    <t>QA10AC01</t>
  </si>
  <si>
    <t>https://www.ema.europa.eu/en/medicines/veterinary/EPAR/prozinc</t>
  </si>
  <si>
    <t>Vanflyta</t>
  </si>
  <si>
    <t>quizartinib</t>
  </si>
  <si>
    <t>quizartinib dihydrochloride</t>
  </si>
  <si>
    <t>EMEA/H/C/004468</t>
  </si>
  <si>
    <t>Treatment of acute myeloid leukaemia.</t>
  </si>
  <si>
    <t>https://www.ema.europa.eu/en/medicines/human/EPAR/vanflyta</t>
  </si>
  <si>
    <t>Kiovig</t>
  </si>
  <si>
    <t>EMEA/H/C/000628</t>
  </si>
  <si>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Barré syndrome;Kawasaki disease;multifocal motor neuropathy (MMN).</t>
  </si>
  <si>
    <t>https://www.ema.europa.eu/en/medicines/human/EPAR/kiovig</t>
  </si>
  <si>
    <t>Cetrotide</t>
  </si>
  <si>
    <t>Ovulation;  Ovulation Induction</t>
  </si>
  <si>
    <t>cetrorelix</t>
  </si>
  <si>
    <t>cetrorelix (as acetate)</t>
  </si>
  <si>
    <t>EMEA/H/C/000233</t>
  </si>
  <si>
    <t>H01CC02</t>
  </si>
  <si>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</si>
  <si>
    <t>https://www.ema.europa.eu/en/medicines/human/EPAR/cetrotide</t>
  </si>
  <si>
    <t>Nobivac Myxo-RHD Plus</t>
  </si>
  <si>
    <t>myxomatosis and rabbit haemorrhagic viral disease vaccine (live recombinant)</t>
  </si>
  <si>
    <t>Live myxoma vectored RHD virus strain 009, Live myxoma vectored  RHD virus strain  MK1899</t>
  </si>
  <si>
    <t>EMEA/V/C/004989</t>
  </si>
  <si>
    <t>For active immunisation of rabbits from 5 weeks of age onwards to reduce mortality and clinical signs of myxomatosis and rabbit haemorrhagic disease (RHD) caused by classical RHD virus (RHDV1) and RHD type 2 virus (RHDV2).</t>
  </si>
  <si>
    <t>https://www.ema.europa.eu/en/medicines/veterinary/EPAR/nobivac-myxo-rhd-plus</t>
  </si>
  <si>
    <t>Senstend</t>
  </si>
  <si>
    <t>Premature Ejaculation</t>
  </si>
  <si>
    <t>EMEA/H/C/005298</t>
  </si>
  <si>
    <t>Plethora Pharma Solutions Limited</t>
  </si>
  <si>
    <t>Senstend is indicated for the treatment of primary premature ejaculation in adult men.</t>
  </si>
  <si>
    <t>https://www.ema.europa.eu/en/medicines/human/EPAR/senstend</t>
  </si>
  <si>
    <t>Bovela</t>
  </si>
  <si>
    <t>bovine viral diarrhoea vaccine (modified live)</t>
  </si>
  <si>
    <t>modified live bovine viral diarrhoea virus type 1, non-cytopathic parent strain KE-9 and modified live bovine viral diarrhoea virus type 2, non-cytopathic parent strain NY-93</t>
  </si>
  <si>
    <t>EMEA/V/C/003703</t>
  </si>
  <si>
    <t>Immunologicals for bovidae, Live viral vaccines</t>
  </si>
  <si>
    <t>For active immunisation of cattle from 3 months of age to reduce hyperthermia and to minimise the reduction of leukocyte count caused by bovine viral diarrhoea virus (BVDV-1 and BVDV-2), and to reduce virus shedding and viraemia caused by BVDV-2.For active immunisation of cattle against BVDV-1 and BVDV-2, to prevent the birth of persistently infected calves caused by transplacental infection.</t>
  </si>
  <si>
    <t>QI02AD02</t>
  </si>
  <si>
    <t>https://www.ema.europa.eu/en/medicines/veterinary/EPAR/bovela</t>
  </si>
  <si>
    <t>Clopidogrel/Acetylsalicylic acid Zentiva (previously DuoCover)</t>
  </si>
  <si>
    <t>EMEA/H/C/001144</t>
  </si>
  <si>
    <t>Acute Coronary SyndromeMyocardial Infarction</t>
  </si>
  <si>
    <t>https://www.ema.europa.eu/en/medicines/human/EPAR/clopidogrel-acetylsalicylic-acid-zentiva-previously-duocover</t>
  </si>
  <si>
    <t>Binocrit</t>
  </si>
  <si>
    <t>EMEA/H/C/000725</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</si>
  <si>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t>
  </si>
  <si>
    <t>https://www.ema.europa.eu/en/medicines/human/EPAR/binocrit</t>
  </si>
  <si>
    <t>Thorinane</t>
  </si>
  <si>
    <t>EMEA/H/C/003795</t>
  </si>
  <si>
    <t xml:space="preserve">Thorinane is indicated for adults for:, , - Prophylaxis of venous thromboembolism, particularly in patients undergoing orthopaedic, general or oncological surgery., , - Prophylaxis of venous thromboembolism in patients bedridden due to acute illnesses including acute heart failure, acute respiratory failure, severe infections, as well as exacerbation of rheumatic diseases causing immobilisation of the patient (applies to strengths of 40 mg/0.4 mL)., , - Treatment of deep vein thrombosis (DVT), complicated or uncomplicated by pulmonary embolism., , - Treatment of unstable angina and non Q wave myocardial infarction, in combination with acetylsalicylic acid (ASA)., , - Treatment of acute ST segment elevation myocardial infarction (STEMI) including patients who will be treated conservatively or who will later undergo percutaneous coronary angioplasty (applies to strengths of 60 mg/0.6 mL, 80 mg/0.8 mL, and 100 mg/1 mL)., , - Blood clot prevention in the extracorporeal circulation during haemodialysis., , Prevention and treatment of various disorders related to blood clots in adults., </t>
  </si>
  <si>
    <t>https://www.ema.europa.eu/en/medicines/human/EPAR/thorinane</t>
  </si>
  <si>
    <t>Zulvac 1+8 Bovis</t>
  </si>
  <si>
    <t>inactivated bluetongue virus, serotypes 1 and 8</t>
  </si>
  <si>
    <t>inactivated bluetongue virus, serotype 1, strain BTV-1/ALG2006/01 E1 RP, inactivated bluetongue virus, serotype 8, strain btv-8/bel2006/02</t>
  </si>
  <si>
    <t>EMEA/V/C/002473</t>
  </si>
  <si>
    <t>Inactivated viral vaccines, bluetongue virus, Immunologicals, Immunologicals for bovidae, Cattle</t>
  </si>
  <si>
    <t>Active immunisation of cattle from 3 months of age for the prevention* of viraemia caused by Bluetongue Virus (BTV), serotypes 1 and 8.*(Cycling value (Ct) ≥ 36 by a validated RT-PCR method, indicating no presence of viral genome).</t>
  </si>
  <si>
    <t>https://www.ema.europa.eu/en/medicines/veterinary/EPAR/zulvac-18-bovis</t>
  </si>
  <si>
    <t>Zulvac 1+8 Ovis</t>
  </si>
  <si>
    <t>inactivated bluetongue serotype 1+8 vaccine</t>
  </si>
  <si>
    <t>inactivated bluetongue virus, serotype 1, strain BTV-1/ALG2006/01, inactivated bluetongue virus, serotype 8, strain btv-8/bel2006/02</t>
  </si>
  <si>
    <t>EMEA/V/C/002251</t>
  </si>
  <si>
    <t>bluetongue virus, SHEEP, Inactivated viral vaccines</t>
  </si>
  <si>
    <t>Active immunisation of sheep from 1.5 months of age to prevent viraemia caused by bluetongue virus, serotypes 1 and 8.Onset of immunity: 21 days after completion of the primary vaccination scheme.Duration of immunity: 12 months.</t>
  </si>
  <si>
    <t>https://www.ema.europa.eu/en/medicines/veterinary/EPAR/zulvac-18-ovis</t>
  </si>
  <si>
    <t>Imatinib medac</t>
  </si>
  <si>
    <t>Precursor Cell Lymphoblastic Leukemia-Lymphoma;  Dermatofibrosarcoma;  Leukemia, Myelogenous, Chronic, BCR-ABL Positive;  Myelodysplastic-Myeloproliferative Diseases;  Hypereosinophilic Syndrome</t>
  </si>
  <si>
    <t>EMEA/H/C/002692</t>
  </si>
  <si>
    <t>L01XE01</t>
  </si>
  <si>
    <t>Medac</t>
  </si>
  <si>
    <t>Imatinib medac is indicated for the treatment of:paediatric patients with newly diagnosed Philadelphia chromosome (bcr-abl) positive (Ph+) chronic myeloid leukaemia (CML) for whom bone marrow transplantation is not considered as the first line of treatment;paediatric patients with Ph+CML in chronic phase after failure of interferon-alpha therapy, or in accelerated phase;adult and paediatric patients with Ph+CML in blast crisis;adult and paediatric patients with newly diagnosed Philadelphia chromosome positive acute lymphoblastic leukaemia (Ph+ALL) integrated with chemotherapy;adult patients with relapsed or refractory Ph+ALL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rearrangement;adult patients with unresectable dermatofibrosarcoma protuberans (DFSP) and adult patients with recurrent and/or metastatic DFSP who are not eligible for surgery.The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Ph+ALL, MDS/MPD, on haematological response rates in HES/CEL and on objective response rates in adult patients with unresectable and/or metastatic DFSP.The experience with imatinib in patients with MDS/MPD associated with PDGFR gene re-arrangements is very limited. Except in newly diagnosed chronic phase CML, there are no controlled trials demonstrating a clinical benefit or increased survival for these diseases.</t>
  </si>
  <si>
    <t>https://www.ema.europa.eu/en/medicines/human/EPAR/imatinib-medac</t>
  </si>
  <si>
    <t>Taxespira (previously Docetaxel Hospira UK Limited )</t>
  </si>
  <si>
    <t>Stomach Neoplasms;  Prostatic Neoplasms;  Breast Neoplasms;  Head and Neck Neoplasms;  Carcinoma, Non-Small-Cell Lung</t>
  </si>
  <si>
    <t>docetaxel trihydrate</t>
  </si>
  <si>
    <t>EMEA/H/C/003925</t>
  </si>
  <si>
    <t>Breast cancerTaxespira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cancer.Taxespira in combination with doxorubicin is indicated for the treatment of patients with locally advanced or metastatic breast cancer who have not previously received cytotoxic therapy for this condition.Taxespira monotherapy is indicated for the treatment of patients with locally advanced or metastatic breast cancer after failure of cytotoxic therapy. Previous chemotherapy should have included an anthracycline or an alkylating agent.Taxespira combination with trastuzumab is indicated for the treatment of patients with metastatic breast cancer whose tumours over express HER2 and who previously have not received chemotherapy for metastatic disease.Taxespira in combination with capecitabine is indicated for the treatment of patients with locally advanced or metastatic breast cancer after failure of cytotoxic chemotherapy. Previous therapy should have included an anthracycline.Non-small cell lung cancer Taxespira indicated for the treatment of patients with locally advanced or metastatic non-small cell lung cancer after failure of prior chemotherapy.Taxespira in combination with cisplatin is indicated for the treatment of patients with unresectable, locally advanced or metastatic non-small cell lung cancer, in patients who have not previously received chemotherapy for this condition.Prostate cancer Taxespira in combination with prednisone or prednisolone is indicated for the treatment of patients with hormone refractory metastatic prostate cancer.Gastric adenocarcinoma Taxespira in combination with cisplatin and 5-fluorouracil is indicated for the treatment of patients with metastatic gastric adenocarcinoma, including adenocarcinoma of the gastroesophageal junction, who have not received prior chemotherapy for metastatic disease.Head and neck cancer Taxespira in combination with cisplatin and 5-fluorouracil is indicated for the induction treatment of patients with locally advanced squamous cell carcinoma of the head and neck.</t>
  </si>
  <si>
    <t>https://www.ema.europa.eu/en/medicines/human/EPAR/taxespira-previously-docetaxel-hospira-uk-limited</t>
  </si>
  <si>
    <t>Epoetin Alfa Hexal</t>
  </si>
  <si>
    <t>EMEA/H/C/000726</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</si>
  <si>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t>
  </si>
  <si>
    <t>https://www.ema.europa.eu/en/medicines/human/EPAR/epoetin-alfa-hexal</t>
  </si>
  <si>
    <t>Savene</t>
  </si>
  <si>
    <t>Extravasation of Diagnostic and Therapeutic Materials</t>
  </si>
  <si>
    <t>dexrazoxane</t>
  </si>
  <si>
    <t>dexrazoxane hydrochloride</t>
  </si>
  <si>
    <t>EMEA/H/C/000682</t>
  </si>
  <si>
    <t>V03AF02</t>
  </si>
  <si>
    <t>Clinigen Healthcare B.V.</t>
  </si>
  <si>
    <t>Savene is indicated for the treatment of anthracycline extravasation.</t>
  </si>
  <si>
    <t>https://www.ema.europa.eu/en/medicines/human/EPAR/savene</t>
  </si>
  <si>
    <t>DepoCyte</t>
  </si>
  <si>
    <t>Meningeal Neoplasms</t>
  </si>
  <si>
    <t>cytarabine</t>
  </si>
  <si>
    <t>EMEA/H/C/000317</t>
  </si>
  <si>
    <t>L01BC01</t>
  </si>
  <si>
    <t>Pacira Limited</t>
  </si>
  <si>
    <t>Intrathecal treatment of lymphomatous meningitis. In the majority of patients such treatment will be part of symptomatic palliation of the disease.</t>
  </si>
  <si>
    <t>https://www.ema.europa.eu/en/medicines/human/EPAR/depocyte</t>
  </si>
  <si>
    <t>Ovaleap</t>
  </si>
  <si>
    <t>EMEA/H/C/002608</t>
  </si>
  <si>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</si>
  <si>
    <t>https://www.ema.europa.eu/en/medicines/human/EPAR/ovaleap</t>
  </si>
  <si>
    <t>Horse Allo 20</t>
  </si>
  <si>
    <t>allogeneic equine adipose-derived mesenchymal stem cells</t>
  </si>
  <si>
    <t>EMEA/V/C/004328</t>
  </si>
  <si>
    <t>For the treatment osteoarthritis in adult non-food producing horses.</t>
  </si>
  <si>
    <t>https://www.ema.europa.eu/en/medicines/veterinary/EPAR/horse-allo-20</t>
  </si>
  <si>
    <t>Econor</t>
  </si>
  <si>
    <t>valnemulin</t>
  </si>
  <si>
    <t>EMEA/V/C/000042</t>
  </si>
  <si>
    <t>PigsThe treatment and prevention of swine dysentery. The treatment of clinical signs of porcine proliferative enteropathy (ileitis). The prevention of clinical signs of porcine colonic spirochaetosis (colitis) when the disease has been diagnosed in the herd. Treatment and prevention of swine enzootic pneumonia. At the recommended dosage of 10–12 mg/kg bodyweight lung lesions and weight loss are reduced, but infection with Mycoplasma hyopneumoniae is not eliminated.RabbitsReduction of mortality during an outbreak of epizootic rabbit enteropathy (ERE). Treatment should be started early in the outbreak, when the first rabbit has been diagnosed with the disease clinically.</t>
  </si>
  <si>
    <t>Pigs; Rabbits</t>
  </si>
  <si>
    <t>QJ01XQ02</t>
  </si>
  <si>
    <t>https://www.ema.europa.eu/en/medicines/veterinary/EPAR/econor</t>
  </si>
  <si>
    <t>Lartruvo</t>
  </si>
  <si>
    <t>olaratumab</t>
  </si>
  <si>
    <t>Olaratumab</t>
  </si>
  <si>
    <t>EMEA/H/C/004216</t>
  </si>
  <si>
    <t>L01XC27</t>
  </si>
  <si>
    <t>Lartruvo is indicated in combination with doxorubicin for the treatment of adult patients with advanced soft tissue sarcoma who are not amenable to curative treatment with surgery or radiotherapy and who have not been previously treated with doxorubicin (see section 5.1).</t>
  </si>
  <si>
    <t>https://www.ema.europa.eu/en/medicines/human/EPAR/lartruvo</t>
  </si>
  <si>
    <t>Daklinza</t>
  </si>
  <si>
    <t>daclatasvir</t>
  </si>
  <si>
    <t>daclatasvir dihydrochloride</t>
  </si>
  <si>
    <t>EMEA/H/C/003768</t>
  </si>
  <si>
    <t>J05AP07</t>
  </si>
  <si>
    <t xml:space="preserve">Daklinza is indicated in combination with other medicinal products for the treatment of chronic hepatitis C virus (HCV) infection in adults (see sections 4.2, 4.4 and 5.1)., , For HCV genotype specific activity, see sections 4.4 and 5.1., </t>
  </si>
  <si>
    <t>https://www.ema.europa.eu/en/medicines/human/EPAR/daklinza</t>
  </si>
  <si>
    <t>Doxolipad</t>
  </si>
  <si>
    <t>Breast Neoplasms;  Ovarian Neoplasms</t>
  </si>
  <si>
    <t>EMEA/H/C/004110</t>
  </si>
  <si>
    <t>Treatment of breast and ovarian cancer.</t>
  </si>
  <si>
    <t>https://www.ema.europa.eu/en/medicines/human/EPAR/doxolipad</t>
  </si>
  <si>
    <t>Vedrop</t>
  </si>
  <si>
    <t>Cholestasis;  Vitamin E Deficiency</t>
  </si>
  <si>
    <t>tocofersolan</t>
  </si>
  <si>
    <t>EMEA/H/C/000920</t>
  </si>
  <si>
    <t>A11HA08</t>
  </si>
  <si>
    <t>Vitamins</t>
  </si>
  <si>
    <t>Vedrop is indicated in vitamin-E deficiency due to digestive malabsorption in paediatric patients suffering from congenital chronic cholestasis or hereditary chronic cholestasis, from birth (in term newborns) to 16 or 18 years of age, depending on the region.</t>
  </si>
  <si>
    <t>https://www.ema.europa.eu/en/medicines/human/EPAR/vedrop</t>
  </si>
  <si>
    <t>Bovalto Ibraxion</t>
  </si>
  <si>
    <t>Infectious bovine rhinotracheitis vaccine (inactivated)</t>
  </si>
  <si>
    <t>inactivated IBR virus</t>
  </si>
  <si>
    <t>EMEA/V/C/000051</t>
  </si>
  <si>
    <t>Merial</t>
  </si>
  <si>
    <t xml:space="preserve">Active immunisation of cattle to reduce the clinical signs of infectious bovine rhinotracheitis (IBR) and field virus excretion., The onset of immunity is 14 days and the duration of immunity is 6 months., </t>
  </si>
  <si>
    <t>QI02AA03</t>
  </si>
  <si>
    <t>https://www.ema.europa.eu/en/medicines/veterinary/EPAR/bovalto-ibraxion</t>
  </si>
  <si>
    <t>Optison</t>
  </si>
  <si>
    <t>EMEA/H/C/000166</t>
  </si>
  <si>
    <t>V08DA01</t>
  </si>
  <si>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</si>
  <si>
    <t>https://www.ema.europa.eu/en/medicines/human/EPAR/optison</t>
  </si>
  <si>
    <t>Cabazitaxel Teva</t>
  </si>
  <si>
    <t>EMEA/H/C/004951</t>
  </si>
  <si>
    <t>Treatment of prostate cancer</t>
  </si>
  <si>
    <t>https://www.ema.europa.eu/en/medicines/human/EPAR/cabazitaxel-teva</t>
  </si>
  <si>
    <t>Rituzena (previously Tuxella)</t>
  </si>
  <si>
    <t>Lymphoma, Non-Hodgkin;  Microscopic Polyangiitis;  Leukemia, Lymphocytic, Chronic, B-Cell;  Wegener Granulomatosis</t>
  </si>
  <si>
    <t>EMEA/H/C/004724</t>
  </si>
  <si>
    <t>Rituzena is indicated in adults for the following indications:Non-Hodgkin’s lymphoma (NHL)Rituzena is indicated for the treatment of previously untreated patients with stage III IV follicular lymphoma in combination with chemotherapy.Rituzena monotherapy is indicated for treatment of patients with stage III IV follicular lymphoma who are chemo resistant or are in their second or subsequent relapse after chemotherapy.Rituzena is indicated for the treatment of patients with CD20 positive diffuse large B cell non Hodgkin’s lymphoma in combination with CHOP (cyclophosphamide, doxorubicin, vincristine, prednisolone) chemotherapy.Chronic lymphocytic leukaemia (CLL)Rituzena in combination with chemotherapy is indicated for the treatment of patients with previously untreated and relapsed/refractory CLL. Only limited data are available on efficacy and safety for patients previously treated with monoclonal antibodies including Rituzenaor patients refractory to previous Rituzena plus chemotherapy.Granulomatosis with polyangiitis and microscopic polyangiitisRituzena, in combination with glucocorticoids, is indicated for the induction of remission in adult patients with severe, active granulomatosis with polyangiitis (Wegener’s) (GPA) and microscopic polyangiitis (MPA).</t>
  </si>
  <si>
    <t>https://www.ema.europa.eu/en/medicines/human/EPAR/rituzena-previously-tuxella</t>
  </si>
  <si>
    <t>ATryn</t>
  </si>
  <si>
    <t>Antithrombin III Deficiency</t>
  </si>
  <si>
    <t>antithrombin alfa</t>
  </si>
  <si>
    <t>Antithrombin alfa</t>
  </si>
  <si>
    <t>EMEA/H/C/000587</t>
  </si>
  <si>
    <t>B01AB02</t>
  </si>
  <si>
    <t>ATryn is indicated for the prophylaxis of venous thromboembolism in surgery of patients with congenital antithrombin deficiency. ATryn is normally given in association with heparin or low molecular weight heparin.</t>
  </si>
  <si>
    <t>https://www.ema.europa.eu/en/medicines/human/EPAR/atryn</t>
  </si>
  <si>
    <t>Airexar Spiromax</t>
  </si>
  <si>
    <t>EMEA/H/C/004267</t>
  </si>
  <si>
    <t xml:space="preserve">Airexar Spiromax is indicated for use in adults aged 18 years and older only.AsthmaAirexar Spiromax is indicated for the regular treatment of patients with severe asthma where use of a combination product (inhaled corticosteroid and long-acting β2 agonist) is appropriate:- patients not adequately controlled on a lower strength corticosteroid combination productor- patients already controlled on a high dose inhaled corticosteroid and long-acting β2 agonist.Chronic Obstructive Pulmonary Disease (COPD)Airexar Spiromax is indicated for the symptomatic treatment of patients with COPD, with a FEV1 </t>
  </si>
  <si>
    <t>https://www.ema.europa.eu/en/medicines/human/EPAR/airexar-spiromax</t>
  </si>
  <si>
    <t>Ingelvac PCV FLEX</t>
  </si>
  <si>
    <t>EMEA/V/C/004645</t>
  </si>
  <si>
    <t xml:space="preserve">For active immunisation of pigs with no PCV2 maternally derived antibodies from the age of 2 weeks against porcine circovirus type 2 (PCV2), </t>
  </si>
  <si>
    <t>https://www.ema.europa.eu/en/medicines/veterinary/EPAR/ingelvac-pcv-flex</t>
  </si>
  <si>
    <t>Macugen</t>
  </si>
  <si>
    <t>pegaptanib</t>
  </si>
  <si>
    <t>EMEA/H/C/000620</t>
  </si>
  <si>
    <t>S01LA03</t>
  </si>
  <si>
    <t xml:space="preserve">Macugen is indicated for the treatment of neovascular (wet) age-related macular degeneration (AMD)., </t>
  </si>
  <si>
    <t>https://www.ema.europa.eu/en/medicines/human/EPAR/macugen</t>
  </si>
  <si>
    <t>Recocam</t>
  </si>
  <si>
    <t>EMEA/V/C/002247</t>
  </si>
  <si>
    <t>Bimeda Animal Health Limited</t>
  </si>
  <si>
    <t>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</si>
  <si>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https://www.ema.europa.eu/en/medicines/veterinary/EPAR/recocam</t>
  </si>
  <si>
    <t>Ketek</t>
  </si>
  <si>
    <t>Sinusitis;  Tonsillitis;  Bronchitis, Chronic;  Pharyngitis;  Community-Acquired Infections;  Pneumonia, Bacterial</t>
  </si>
  <si>
    <t>telithromycin</t>
  </si>
  <si>
    <t>EMEA/H/C/000354</t>
  </si>
  <si>
    <t>J01FA15</t>
  </si>
  <si>
    <t>When prescribing Ketek, consideration should be given to official guidance on the appropriate use ofantibacterial agents and the local prevalence of resistance.Ketek is indicated for the treatment of the following infections:In patients of 18 years and oldercommunity-acquired pneumonia, mild or moderate.when treating infections caused by known or suspected beta-lactam- and / or macrolide-resistant strains (according to history of patients or national and / or regional resistance data) covered by the antibacterial spectrum of telithromycin:acute exacerbation of chronic bronchitis;acute sinusitis;In patients of 12 years and oldertonsillitis / pharyngitis caused by Streptococcus pyogenes, as an alternative when beta-lactam antibiotics are not appropriate in countries / regions with a significant prevalence of macrolide-resistant S. pyogenes, when mediated by ermTR or mefA.</t>
  </si>
  <si>
    <t>https://www.ema.europa.eu/en/medicines/human/EPAR/ketek</t>
  </si>
  <si>
    <t>Pedea</t>
  </si>
  <si>
    <t>Ductus Arteriosus, Patent</t>
  </si>
  <si>
    <t>ibuprofen</t>
  </si>
  <si>
    <t>Ibuprofen</t>
  </si>
  <si>
    <t>EMEA/H/C/000549</t>
  </si>
  <si>
    <t>C01EB16</t>
  </si>
  <si>
    <t>Treatment of a haemodynamically significant patent ductus arteriosus in preterm newborn infants less than 34 weeks of gestational age.</t>
  </si>
  <si>
    <t>https://www.ema.europa.eu/en/medicines/human/EPAR/pedea</t>
  </si>
  <si>
    <t>Wilzin</t>
  </si>
  <si>
    <t>zinc</t>
  </si>
  <si>
    <t>EMEA/H/C/000535</t>
  </si>
  <si>
    <t>A16AX05</t>
  </si>
  <si>
    <t>Treatment of Wilson's disease.</t>
  </si>
  <si>
    <t>https://www.ema.europa.eu/en/medicines/human/EPAR/wilzin</t>
  </si>
  <si>
    <t>Versican Plus L4</t>
  </si>
  <si>
    <t>Leptospira interrogans serogroup Australis serovar Bratislava, strain MSLB 1088, L. interrogans serogroup Icterohaemorrhagiae serovar Icterohaemorrhagiae, strain MSLB 1089, L. interrogans serogroup Canicola serovar Canicola, strain MSLB 1090, L. kirschneri serogroup Grippotyphosa serovar Grippotyphosa, strain MSLB 1091 (all inactivated)</t>
  </si>
  <si>
    <t>EMEA/V/C/003680</t>
  </si>
  <si>
    <t>Active immunisation of dogs from six weeks of age to prevent clinical signs, infection and urinary excretion caused by Leptospira serovars bratislava, canicola, grippotyphosa and icterohaemorrhagiae. Onset of immunity: Immunity has been demonstrated from 4 weeks after completion of the primary course. Duration of immunity: At least one year following the primary vaccination course.</t>
  </si>
  <si>
    <t>https://www.ema.europa.eu/en/medicines/veterinary/EPAR/versican-plus-l4</t>
  </si>
  <si>
    <t>Versican Plus Pi/L4R</t>
  </si>
  <si>
    <t>canine parainfluenza virus, leptospira and rabies virus</t>
  </si>
  <si>
    <t>canine parainfluenza virus, leptospira and rabies virus.</t>
  </si>
  <si>
    <t>EMEA/V/C/003682</t>
  </si>
  <si>
    <t>Immunologicals for canidae, Live and inactivated viral and bacterial vaccines</t>
  </si>
  <si>
    <t>Active immunization of dogs from six weeks of age to prevent clinical signs and reduce viral excretion cause by canine parainfluenza virus, to prevent clinical signs, infection and urinary excretion cause by Leptospira serovars bratislava, canicola, grippotyphosa and icterohaemorrhagiae and to prevent mortality, clinical signs and infection cause by rabies virus.</t>
  </si>
  <si>
    <t>QI07AJ</t>
  </si>
  <si>
    <t>https://www.ema.europa.eu/en/medicines/veterinary/EPAR/versican-plus-pil4r</t>
  </si>
  <si>
    <t>Versican Plus Pi/L4</t>
  </si>
  <si>
    <t>canine parainfluenza virus and Leptospira</t>
  </si>
  <si>
    <t>Canine parainfluenza type 2 virus, strain CPiV-2 Bio 15 (live attenuated), Leptospira interrogans serogroup Australis serovar Bratislava, strain MSLB 1088, L. interrogans serogroup Icterohaemorrhagiae serovar Icterohaemorrhagiae, strain MSLB 1089, L. interrogans serogroup Canicola serovar Canicola, strain MSLB 1090 and L. kirschneri serogroup Grippotyphosa serovar Grippotyphosa, strain MSLB 1091 (all inactivated)</t>
  </si>
  <si>
    <t>EMEA/V/C/003683</t>
  </si>
  <si>
    <t>Zoetis Belgium SA.</t>
  </si>
  <si>
    <t>Immunologicals for canidae, Live viral and inactivated bacterial vaccines</t>
  </si>
  <si>
    <t>Active immunisation of dogs from six weeks of age. - to prevent clinical signs and reduce viral excretion caused by canine parainfluenza virus, - to prevent clinical signs, infection and urinary excretion caused by Leptospira serovars bratislava, canicola, grippotyphosa and icterohaemorrhagiae. Onset of immunity: Immunity has been demonstrated from 3 weeks after completion of the primary course for CPiV and from 4 weeks after completion of the primary course for Leptospira components. Duration of immunity: At least one year following the primary vaccination course for all components of Versican Plus Pi/L4.</t>
  </si>
  <si>
    <t>QI07AI08</t>
  </si>
  <si>
    <t>https://www.ema.europa.eu/en/medicines/veterinary/EPAR/versican-plus-pil4</t>
  </si>
  <si>
    <t>Versican Plus Pi</t>
  </si>
  <si>
    <t>canine parainfluenza virus</t>
  </si>
  <si>
    <t>canine parainfluenza type-2 virus, strain CPiV-2 Bio 15 (live attenuated)</t>
  </si>
  <si>
    <t>EMEA/V/C/003681</t>
  </si>
  <si>
    <t>Active immunisation of dogs from six weeks of age to prevent clinical signs (nasal and ocular discharge) and reduce viral excretion caused by canine parainfluenza virus.</t>
  </si>
  <si>
    <t>QI07AD08</t>
  </si>
  <si>
    <t>https://www.ema.europa.eu/en/medicines/veterinary/EPAR/versican-plus-pi</t>
  </si>
  <si>
    <t>Versican Plus DHPPi/L4R</t>
  </si>
  <si>
    <t>live, attenuated Canine distemper virus, canine adenovirus, canine parvovirus, canine parainfluenza virus inactivated and Leptospira</t>
  </si>
  <si>
    <t>canine distemper virus, strain CDV Bio 11/A, canine adenovirus type 2, strain CAV-2 Bio 13, canine parvovirus type 2b, strain CPV-2b Bio 12/B, canine parainfluenza type 2 virus, strain CPiV-2 Bio 15 (all live attenuated), Leptospira interrogans serogroup Australis serovar Bratislava, strain MSLB 1088, L. interrogans serogroup Icterohaemorrhagiae serovar Icterohaemorrhagiae, strain MSLB 1089, L. interrogans serogroup Canicola serovar Canicola, strain MSLB 1090, L. kirschneri serogroup Grippotyphosa serovar Grippotyphosa, strain MSLB 1091...</t>
  </si>
  <si>
    <t>EMEA/V/C/002759</t>
  </si>
  <si>
    <t>live canine distemper virus + live canine adenovirus + live parainfl.virus + live canine parvovirus + inactivated rabies + inactivated leptospira, Immunologicals for canidae</t>
  </si>
  <si>
    <t>Active immunisation of dogs from 8–9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Icterohaemorrhagie serovar Icterohaemorrhagiae,to prevent clinical signs and reduce infection and urinary excretion caused by L. interrogans serogroup Grippotyphosa serovar Grippotyphosa and to prevent mortality, clinical signs and infection caused by rabies virus.</t>
  </si>
  <si>
    <t>QI07AJ06</t>
  </si>
  <si>
    <t>https://www.ema.europa.eu/en/medicines/veterinary/EPAR/versican-plus-dhppil4r</t>
  </si>
  <si>
    <t>Versican Plus DHPPi/L4</t>
  </si>
  <si>
    <t>live, attenuated Canine distemper virus, canine adenovirus, canine parvovirus, canine parainfluenza virus inactivated</t>
  </si>
  <si>
    <t>EMEA/V/C/003678</t>
  </si>
  <si>
    <t>Immunologicals for canidae, live canine distemper virus + live canine adenovirus + live canine parainfluenza virus + live canine parvovirus + inactivated leptospira</t>
  </si>
  <si>
    <t>Active immunisation of dogs from 6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Icterohaemorrhagiae serovar Icterohaemorrhagiae and to prevent clinical signs and reduce infection and urinary excretion caused by L. interrogans serogroup Grippotyphosa serovar Grippotyphosa.</t>
  </si>
  <si>
    <t>QI07AI02</t>
  </si>
  <si>
    <t>https://www.ema.europa.eu/en/medicines/veterinary/EPAR/versican-plus-dhppil4</t>
  </si>
  <si>
    <t>Versican Plus DHPPi</t>
  </si>
  <si>
    <t>canine distemper virus, canine adenovirus, canine parvovirus, canine parainfluenza virus</t>
  </si>
  <si>
    <t>canine distemper virus, strain CDV Bio 11/A, canine adenovirus type 2, strain CAV-2 Bio 13, canine parvovirus type 2b, strain CPV-2b Bio 12/B and canine parainfluenza type 2 virus, strain CPiV-2 Bio 15 (all live attenuated)</t>
  </si>
  <si>
    <t>EMEA/V/C/003679</t>
  </si>
  <si>
    <t>Active immunisation of dogs from six weeks of age.to prevent mortality and clinical signs caused by canine distemper virus,to prevent mortality and clinical signs caused by canine adenovirus type 1,to prevent clinical signs and reduce viral excretion caused by canine adenovirus type 2,to prevent clinical signs, leukopenia and viral excretion caused by canine parvovirus,to prevent clinical signs and reduce viral excretion caused by canine parainfluenza virus.</t>
  </si>
  <si>
    <t>QI07AD04</t>
  </si>
  <si>
    <t>https://www.ema.europa.eu/en/medicines/veterinary/EPAR/versican-plus-dhppi</t>
  </si>
  <si>
    <t>MiPet Easecto</t>
  </si>
  <si>
    <t>EMEA/V/C/004732</t>
  </si>
  <si>
    <t xml:space="preserve">For the treatment of tick infestations (Dermacentor reticulatus, Ixodes hexagonus,Ixodes ricinus and Rhipicephalus sanguineus). The veterinary medicinal product has immediate and persistent tick killing activity for at least 5 weeks., , 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 , For the treatment of sarcoptic mange (Sarcoptes scabiei)., , For the treatment of ear mite infestations (Otodectes cynotis)., , For the treatment of demodicosis (Demodex canis)., , Fleas and ticks must attach to the host and commence feeding in order to be exposed to the active substance., </t>
  </si>
  <si>
    <t>https://www.ema.europa.eu/en/medicines/veterinary/EPAR/mipet-easecto</t>
  </si>
  <si>
    <t>Eryseng Parvo</t>
  </si>
  <si>
    <t>Porcine parvovirus and Erysipelothrix rhusiopathiae</t>
  </si>
  <si>
    <t>porcine parvovirus, strain NADL-2 and Erysipelothrix rhusiopathiae, strain R32E11 (inactivated)</t>
  </si>
  <si>
    <t>EMEA/V/C/002762</t>
  </si>
  <si>
    <t>For the active immunisation of female pigs for the protection of progeny against transplacental infection caused by porcine parvovirus.For the active immunisation of male and female pigs to reduce clinical signs (skin lesions and fever) of swine erysipelas caused by Erysipelothrix rhusiopathiae, serotype 1 and serotype 2.</t>
  </si>
  <si>
    <t>QI09AL01</t>
  </si>
  <si>
    <t>https://www.ema.europa.eu/en/medicines/veterinary/EPAR/eryseng-parvo</t>
  </si>
  <si>
    <t>Eryseng</t>
  </si>
  <si>
    <t>Erysipelothrix rhusiopathiae</t>
  </si>
  <si>
    <t>Erysipelothrix rhusiopathiae, strain R32E11 (inactivated)</t>
  </si>
  <si>
    <t>EMEA/V/C/002761</t>
  </si>
  <si>
    <t>Inactivated bacterial vaccines (including mycoplasma, toxoid and chlamydia) escherichia + clostridium, Immunologicals for suidae</t>
  </si>
  <si>
    <t>For the active immunisation of male and female pigs to reduce clinical signs (skin lesions and fever) of swine erysipelas caused by Erysipelothrix rhusiopathiae, serotype 1 and serotype 2.</t>
  </si>
  <si>
    <t>QI09AB03</t>
  </si>
  <si>
    <t>https://www.ema.europa.eu/en/medicines/veterinary/EPAR/eryseng</t>
  </si>
  <si>
    <t>Arzerra</t>
  </si>
  <si>
    <t>EMEA/H/C/001131</t>
  </si>
  <si>
    <t>L01XC10</t>
  </si>
  <si>
    <t>Monoclonal antibodies</t>
  </si>
  <si>
    <t xml:space="preserve">Previously untreated chronic lymphocytic leukaemia (CLL): Arzerra in combination with chlorambucil or bendamustine is indicated for the treatment of patients with CLL who have not received prior therapy and who are not eligible for fludarabine-based therapy., , Relapsed CLL: Arzerra is indicated in combination with fludarabine and cyclophosphamide for the treatment of adult patients with relapsed CLL., , Refractory CLL: Arzerra is indicated for the treatment of CLL in patients who are refractory to fludarabine and alemtuzumab., </t>
  </si>
  <si>
    <t>https://www.ema.europa.eu/en/medicines/human/EPAR/arzerra</t>
  </si>
  <si>
    <t>Vaniqa</t>
  </si>
  <si>
    <t>Hirsutism</t>
  </si>
  <si>
    <t>eflornithine</t>
  </si>
  <si>
    <t>Eflornithine</t>
  </si>
  <si>
    <t>EMEA/H/C/000325</t>
  </si>
  <si>
    <t>D11AX</t>
  </si>
  <si>
    <t>Treatment of facial hirsutism in women.</t>
  </si>
  <si>
    <t>https://www.ema.europa.eu/en/medicines/human/EPAR/vaniqa</t>
  </si>
  <si>
    <t>Parvoduk</t>
  </si>
  <si>
    <t>live attenuated Muscovy duck parvovirus</t>
  </si>
  <si>
    <t>EMEA/V/C/002740</t>
  </si>
  <si>
    <t>Live viral vaccines, Immunologicals for aves, duck parvovirus</t>
  </si>
  <si>
    <t>Active immunisation of ducks to prevent mortality1 and to reduce weight loss and lesions of duck parvovirosis and Derzsy's disease.1In absence of maternally derived antibodies.</t>
  </si>
  <si>
    <t>Ducks</t>
  </si>
  <si>
    <t>QI01BD03</t>
  </si>
  <si>
    <t>https://www.ema.europa.eu/en/medicines/veterinary/EPAR/parvoduk</t>
  </si>
  <si>
    <t>Activyl</t>
  </si>
  <si>
    <t>indoxacarb</t>
  </si>
  <si>
    <t>EMEA/V/C/000163</t>
  </si>
  <si>
    <t>Ectoparasiticides for topical use, incl. insecticides, indoxacarb</t>
  </si>
  <si>
    <t>Treatment and prevention of flea infestation.For dogs and cats: Treatment and prevention of flea infestation.The veterinary medicinal product can be used as part of a treatment strategy for flea-allergy dermatitis. Developing stages of fleas in the pet's immediate surroundings are killed following contact with Activyl-treated pets.</t>
  </si>
  <si>
    <t>QP53AX27</t>
  </si>
  <si>
    <t>https://www.ema.europa.eu/en/medicines/veterinary/EPAR/activyl</t>
  </si>
  <si>
    <t>Silgard</t>
  </si>
  <si>
    <t>EMEA/H/C/000732</t>
  </si>
  <si>
    <t>Silgard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Silgard should be in accordance with official recommendations.</t>
  </si>
  <si>
    <t>https://www.ema.europa.eu/en/medicines/human/EPAR/silgard</t>
  </si>
  <si>
    <t>Vantobra</t>
  </si>
  <si>
    <t>EMEA/H/C/002633</t>
  </si>
  <si>
    <t>Antibacterials for systemic use, , Aminoglycoside antibacterials</t>
  </si>
  <si>
    <t>Vantobra is indicated for the management of chronic pulmonary infection due to Pseudomonas aeruginosa in patients aged 6 years and older with cystic fibrosis (CF).Consideration should be given to official guidance on the appropriate use of antibacterial agents.</t>
  </si>
  <si>
    <t>https://www.ema.europa.eu/en/medicines/human/EPAR/vantobra</t>
  </si>
  <si>
    <t>Fungitraxx</t>
  </si>
  <si>
    <t>itraconazole</t>
  </si>
  <si>
    <t>Itraconazole</t>
  </si>
  <si>
    <t>EMEA/V/C/002722</t>
  </si>
  <si>
    <t>Avimedical B.V.</t>
  </si>
  <si>
    <t>Antimycotics for systemic use, Triazole derivatives, itraconazole</t>
  </si>
  <si>
    <t xml:space="preserve">For the treatment of aspergillosis and candidiasis in companion birds, </t>
  </si>
  <si>
    <t>Avian</t>
  </si>
  <si>
    <t>QJ02AC02</t>
  </si>
  <si>
    <t>https://www.ema.europa.eu/en/medicines/veterinary/EPAR/fungitraxx</t>
  </si>
  <si>
    <t>Longrange</t>
  </si>
  <si>
    <t>eprinomectin</t>
  </si>
  <si>
    <t>EMEA/V/C/004291</t>
  </si>
  <si>
    <t>Treatment of the following parasites:Gastrointestinal Roundworms (Adult and L4):- Ostertagia ostertagi/lyrata, Cooperia oncophora/surnabada, C. punctata, Haemonchus contortus, Trichostrongylus axei, T. colubriformis, Bunostomum phlebotomum, Nematodirus helvetianus, Oesophagostomum radiatumLungworm (Adults and L4):- Dictyocaulus viviparusWarbles (parasitic stages):- Hypoderma bovis, H. lineatumMange mites:- Sarcoptes scabiei var.Bovis Lice: Linognathus vituli, Haematopinus eurysternus, Solenoptes capillatusHorn flies: Haematobia irritansPrevention of reinfections with the following parasites:- Dictyocaulus viviparus, Ostertagia ostertagi/lyrata, Trichostrongylus colubriformis, Haemonchus contortus, and Bunostomum phlebotomum;- Oesophagostomum radiatum, Cooperia oncophora/surnabada, C. punctata and Trichostrongylus axei.</t>
  </si>
  <si>
    <t>QP54AA04</t>
  </si>
  <si>
    <t>https://www.ema.europa.eu/en/medicines/veterinary/EPAR/longrange</t>
  </si>
  <si>
    <t>Altargo</t>
  </si>
  <si>
    <t>Impetigo;  Staphylococcal Skin Infections</t>
  </si>
  <si>
    <t>retapamulin</t>
  </si>
  <si>
    <t>EMEA/H/C/000757</t>
  </si>
  <si>
    <t>D06AX13</t>
  </si>
  <si>
    <t>Glaxo Group Ltd</t>
  </si>
  <si>
    <t xml:space="preserve">Short term treatment of the following superficial skin infections:, , , 	impetigo;, 	infected small lacerations, abrasions or sutured wounds., , , See sections 4.4 and 5.1 for important information regarding the clinical activity of retapamulin against different types of Staphylococcus aureus., , Consideration should be given to official guidance on the appropriate use of antibacterial agents., </t>
  </si>
  <si>
    <t>https://www.ema.europa.eu/en/medicines/human/EPAR/altargo</t>
  </si>
  <si>
    <t>Topotecan Actavis</t>
  </si>
  <si>
    <t>EMEA/H/C/001031</t>
  </si>
  <si>
    <t xml:space="preserve">Topotecan monotherapy is indicated for the treatment of patients with relapsed small 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</si>
  <si>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https://www.ema.europa.eu/en/medicines/human/EPAR/topotecan-actavis</t>
  </si>
  <si>
    <t>Cyltezo</t>
  </si>
  <si>
    <t>Hidradenitis Suppurativa;  Arthritis, Psoriatic;  Psoriasis;  Crohn Disease;  Arthritis, Juvenile Rheumatoid;  Uveitis;  Arthritis, Rheumatoid;  Colitis, Ulcerative;  Spondylitis, Ankylosing</t>
  </si>
  <si>
    <t>EMEA/H/C/004319</t>
  </si>
  <si>
    <t xml:space="preserve">Please refer to section 4.1 of the Summary of product characteristics in the product information document., </t>
  </si>
  <si>
    <t>https://www.ema.europa.eu/en/medicines/human/EPAR/cyltezo</t>
  </si>
  <si>
    <t>Solymbic</t>
  </si>
  <si>
    <t>Arthritis, Psoriatic;  Spondylitis, Ankylosing;  Crohn Disease;  Colitis, Ulcerative;  Hidradenitis Suppurativa;  Psoriasis;  Arthritis, Rheumatoid</t>
  </si>
  <si>
    <t>EMEA/H/C/004373</t>
  </si>
  <si>
    <t xml:space="preserve">Please refer to section 4.1 of the Summary of product characteristics in the product information document. , </t>
  </si>
  <si>
    <t>https://www.ema.europa.eu/en/medicines/human/EPAR/solymbic</t>
  </si>
  <si>
    <t>Eperzan</t>
  </si>
  <si>
    <t>albiglutide</t>
  </si>
  <si>
    <t>Albiglutide</t>
  </si>
  <si>
    <t>EMEA/H/C/002735</t>
  </si>
  <si>
    <t>A10BJ04</t>
  </si>
  <si>
    <t>Eperzan is indicated for the treatment of type 2 diabetes mellitus in adults to improve glycaemic control as:MonotherapyWhen diet and exercise alone do not provide adequate glycaemic control in patients for whom use of metformin is considered inappropriate due to contraindications or intolerance.Add-on combination therapyIn combination with other glucose-lowering medicinal products including basal insulin, when these, together with diet and exercise, do not provide adequate glycaemic control (see section 4.4 and 5.1 for available data on different combinations).</t>
  </si>
  <si>
    <t>https://www.ema.europa.eu/en/medicines/human/EPAR/eperzan</t>
  </si>
  <si>
    <t>Eladynos</t>
  </si>
  <si>
    <t>abaloparatide</t>
  </si>
  <si>
    <t>EMEA/H/C/004157</t>
  </si>
  <si>
    <t>H05AA</t>
  </si>
  <si>
    <t>Treatment of osteoporosis.</t>
  </si>
  <si>
    <t>https://www.ema.europa.eu/en/medicines/human/EPAR/eladynos</t>
  </si>
  <si>
    <t>Clevor</t>
  </si>
  <si>
    <t>ropinirole</t>
  </si>
  <si>
    <t>ropinirole hydrochloride</t>
  </si>
  <si>
    <t>EMEA/V/C/004417</t>
  </si>
  <si>
    <t xml:space="preserve">Dopaminergic agents, Dopamine agonists </t>
  </si>
  <si>
    <t xml:space="preserve">Induction of vomiting in dogs., </t>
  </si>
  <si>
    <t>QN04BC04</t>
  </si>
  <si>
    <t>https://www.ema.europa.eu/en/medicines/veterinary/EPAR/clevor</t>
  </si>
  <si>
    <t>Meloxidyl</t>
  </si>
  <si>
    <t>EMEA/V/C/000115</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</si>
  <si>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</si>
  <si>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Dogs; Cats; Cattle; Pigs; Horses</t>
  </si>
  <si>
    <t>https://www.ema.europa.eu/en/medicines/veterinary/EPAR/meloxidyl</t>
  </si>
  <si>
    <t>Isemid</t>
  </si>
  <si>
    <t>EMEA/V/C/004345</t>
  </si>
  <si>
    <t>High-ceiling diuretics, Sulfonamides, plain</t>
  </si>
  <si>
    <t>For treatment of clinical signs related to congestive heart failure in dogs, including pulmonary oedema.</t>
  </si>
  <si>
    <t>https://www.ema.europa.eu/en/medicines/veterinary/EPAR/isemid</t>
  </si>
  <si>
    <t>Lusduna</t>
  </si>
  <si>
    <t>EMEA/H/C/004101</t>
  </si>
  <si>
    <t xml:space="preserve">Treatment of diabetes mellitus in adults, adolescents and children aged 2 years and above., </t>
  </si>
  <si>
    <t>https://www.ema.europa.eu/en/medicines/human/EPAR/lusduna</t>
  </si>
  <si>
    <t>Cyanokit</t>
  </si>
  <si>
    <t>Poisoning</t>
  </si>
  <si>
    <t>hydroxocobalamin</t>
  </si>
  <si>
    <t>EMEA/H/C/000806</t>
  </si>
  <si>
    <t>V03AB33</t>
  </si>
  <si>
    <t>Treatment of known or suspected cyanide poisoning.Cyanokit is to be administered together with appropriate decontamination and supportive measures.</t>
  </si>
  <si>
    <t>https://www.ema.europa.eu/en/medicines/human/EPAR/cyanokit</t>
  </si>
  <si>
    <t>Stronghold</t>
  </si>
  <si>
    <t>EMEA/V/C/000050</t>
  </si>
  <si>
    <t xml:space="preserve">Antiparasitic products, insecticides and repellents, Endectocides, Macrocyclic lactones, </t>
  </si>
  <si>
    <t>Cats and dogs: 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 Stronghold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Stronghold. It is also recommended that dogs should be tested periodically for adult heartworm infections, as an integral part of a heartworm prevention strategy, even when Stronghold has been administered monthly. This product is not effective against adult D. immitis.Treatment of ear mites (Otodectes cynotis). Cats:Treatment of biting lice infestations (Felicola subrostratusTreatment of adult roundworms (Toxocara cati)Treatment of adult intestinal hookworms (Ancylostoma tubaeforme). Dogs:Treatment of biting lice infestations (Trichodectes canis)Treatment of sarcoptic mange (caused by Sarcoptes scabiei)Treatment of adult intestinal roundworms (Toxocara canis).</t>
  </si>
  <si>
    <t>https://www.ema.europa.eu/en/medicines/veterinary/EPAR/stronghold</t>
  </si>
  <si>
    <t>Semintra</t>
  </si>
  <si>
    <t>EMEA/V/C/002436</t>
  </si>
  <si>
    <t>Agents acting on the renin-angiotensin system, Angiotensin II antagonists, plain</t>
  </si>
  <si>
    <t>Reduction of proteinuria associated with chronic kidney disease (CKD).</t>
  </si>
  <si>
    <t>QC09CA07</t>
  </si>
  <si>
    <t>https://www.ema.europa.eu/en/medicines/veterinary/EPAR/semintra</t>
  </si>
  <si>
    <t>Bemfola</t>
  </si>
  <si>
    <t>EMEA/H/C/002615</t>
  </si>
  <si>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</si>
  <si>
    <t>https://www.ema.europa.eu/en/medicines/human/EPAR/bemfola</t>
  </si>
  <si>
    <t>Ivabradine JensonR</t>
  </si>
  <si>
    <t>EMEA/H/C/004217</t>
  </si>
  <si>
    <t>JensonR+ Limited</t>
  </si>
  <si>
    <t xml:space="preserve">Symptomatic treatment of chronic stable angina pectoris in coronary artery disease adults with normal sinus rhythm and heart rate ≥ 70 bpm. Ivabradine is indicated: - in adults unable to tolerate or with a contra-indication to the use of beta-blockers - or 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t>
  </si>
  <si>
    <t>https://www.ema.europa.eu/en/medicines/human/EPAR/ivabradine-jensonr</t>
  </si>
  <si>
    <t>Exondys</t>
  </si>
  <si>
    <t>eteplirsen</t>
  </si>
  <si>
    <t>EMEA/H/C/004355</t>
  </si>
  <si>
    <t>M09AX</t>
  </si>
  <si>
    <t>Treatment of Duchenne muscular dystrophy.</t>
  </si>
  <si>
    <t>https://www.ema.europa.eu/en/medicines/human/EPAR/exondys</t>
  </si>
  <si>
    <t>Zoledronic acid Teva Pharma</t>
  </si>
  <si>
    <t>EMEA/H/C/002437</t>
  </si>
  <si>
    <t xml:space="preserve">Treatment of osteoporosis:, , , 	in post-menopausal women;, 	in men;, , , at increased risk of fracture including those with a recent low-trauma hip fracture., , Treatment of osteoporosis associated with long-term systemic glucocorticoid therapy:, , , 	in post-menopausal women;, 	in men;, , , at increased risk of fracture., , Treatment of Paget’s disease of the bone in adults., </t>
  </si>
  <si>
    <t>https://www.ema.europa.eu/en/medicines/human/EPAR/zoledronic-acid-teva-pharma</t>
  </si>
  <si>
    <t>Rhiniseng</t>
  </si>
  <si>
    <t>inactivated vaccine to prevent progressive and non-progressive atrophic rhinitis in pigs</t>
  </si>
  <si>
    <t>inactivated Bordetella bronchiseptica, strain 833CER, recombinant type-D Pasteurella-multocida toxin</t>
  </si>
  <si>
    <t>EMEA/V/C/000160</t>
  </si>
  <si>
    <t>For the passive protection of piglets via colostrum after active immunisation of sows and gilts to reduce the clinical signs and lesions of progressive and non-progressive atrophic rhinitis, as well as to reduce weight loss associated with Bordetella-bronchiseptica and Pasteurella-multocida infections during the fattening period.Challenge studies have demonstrated that passive immunity lasts until piglets are six weeks of age while in clinical field trials, the beneficial effects of vaccination (reduction in nasal lesion score and weight loss) are observed until slaughter.</t>
  </si>
  <si>
    <t>QI09AB04</t>
  </si>
  <si>
    <t>https://www.ema.europa.eu/en/medicines/veterinary/EPAR/rhiniseng</t>
  </si>
  <si>
    <t>Crixivan</t>
  </si>
  <si>
    <t>indinavir</t>
  </si>
  <si>
    <t>indinavir sulfate ethanolate</t>
  </si>
  <si>
    <t>EMEA/H/C/000128</t>
  </si>
  <si>
    <t>J05AE02</t>
  </si>
  <si>
    <t>Crixivan is indicated in combination with antiretroviral nucleoside analogues for the treatment of HIV-1 infected adults.</t>
  </si>
  <si>
    <t>https://www.ema.europa.eu/en/medicines/human/EPAR/crixivan</t>
  </si>
  <si>
    <t>Trobalt</t>
  </si>
  <si>
    <t>retigabine</t>
  </si>
  <si>
    <t>EMEA/H/C/001245</t>
  </si>
  <si>
    <t>N03AX21</t>
  </si>
  <si>
    <t>Trobalt is indicated as adjunctive treatment of drug-resistant partial-onset seizures with or without secondary generalisation in patients aged 18 years or older with epilepsy, where other appropriate drug combinations have proved inadequate or have not been tolerated.</t>
  </si>
  <si>
    <t>https://www.ema.europa.eu/en/medicines/human/EPAR/trobalt</t>
  </si>
  <si>
    <t>BTVPUR AlSap 2-4</t>
  </si>
  <si>
    <t>inactivated adjuvanted vaccine against bluetongue virus serotype 2 and 4 infections</t>
  </si>
  <si>
    <t>bluetongue-virus serotype-2 antigen, bluetongue-virus serotype-4 antigen</t>
  </si>
  <si>
    <t>EMEA/V/C/000139</t>
  </si>
  <si>
    <t>Mérial</t>
  </si>
  <si>
    <t>Immunologicals for ovidae, bluetongue virus, Inactivated viral vaccines</t>
  </si>
  <si>
    <t>Active immunisation of sheep to prevent viraemia and to reduce clinical signs caused by bluetongue virus serotypes 2 and 4.</t>
  </si>
  <si>
    <t>https://www.ema.europa.eu/en/medicines/veterinary/EPAR/btvpur-alsap-2-4</t>
  </si>
  <si>
    <t>Ionsys</t>
  </si>
  <si>
    <t>fentanyl hydrochloride</t>
  </si>
  <si>
    <t>EMEA/H/C/002715</t>
  </si>
  <si>
    <t>Ionsys is indicated for the management of acute moderate to severe post-operative pain in adult patients.</t>
  </si>
  <si>
    <t>https://www.ema.europa.eu/en/medicines/human/EPAR/ionsys</t>
  </si>
  <si>
    <t>Rabigen SAG2</t>
  </si>
  <si>
    <t>live vaccine against rabies</t>
  </si>
  <si>
    <t>live attenuated rabies virus, SAG2 strain</t>
  </si>
  <si>
    <t>EMEA/V/C/000043</t>
  </si>
  <si>
    <t>Live viral vaccines</t>
  </si>
  <si>
    <t>For the active immunisation of red foxes and raccoon dogs to prevent infection by rabies virus.The duration of protection is of at least 6 months.</t>
  </si>
  <si>
    <t>Raccoon dogs (Nyctereutes procyonoides); Red foxes (Vulpes vulpes)</t>
  </si>
  <si>
    <t>QI07AA02</t>
  </si>
  <si>
    <t>https://www.ema.europa.eu/en/medicines/veterinary/EPAR/rabigen-sag2</t>
  </si>
  <si>
    <t>Equilis West Nile</t>
  </si>
  <si>
    <t>inactivated chimaeric flavivirus strain YF-WN</t>
  </si>
  <si>
    <t>EMEA/V/C/002241</t>
  </si>
  <si>
    <t xml:space="preserve">Active immunisation of horses against West Nile virus (WNV) to reduce clinical signs of disease and lesions in the brain and to reduce viraemia., , Onset of immunity: 2 weeks after primary vaccination course of two injections., , Duration of immunity: 12 months., </t>
  </si>
  <si>
    <t>QI05AA10</t>
  </si>
  <si>
    <t>https://www.ema.europa.eu/en/medicines/veterinary/EPAR/equilis-west-nile</t>
  </si>
  <si>
    <t>Raplixa</t>
  </si>
  <si>
    <t>EMEA/H/C/002807</t>
  </si>
  <si>
    <t>Supportive treatment where standard surgical techniques are insufficient for improvement of haemostasis.Raplixa must be used in combination with an approved gelatin sponge.Raplixa is indicated in adults over 18 years of age.</t>
  </si>
  <si>
    <t>https://www.ema.europa.eu/en/medicines/human/EPAR/raplixa</t>
  </si>
  <si>
    <t>Imatinib Teva B.V.</t>
  </si>
  <si>
    <t>Dermatofibrosarcoma;  Gastrointestinal Stromal Tumors;  Leukemia, Myelogenous, Chronic, BCR-ABL Positive</t>
  </si>
  <si>
    <t>EMEA/H/C/004748</t>
  </si>
  <si>
    <t xml:space="preserve">Imatinib Teva B.V.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 , The effect of imatinib on the outcome of bone marrow transplantation has not been determined., , Imatinib Teva B.V. is indicated for:, , ,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and/or metastatic DFSP who are not eligible for surgery.,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There are no controlled trials demonstrating a clinical benefit or increased survival for these diseases., </t>
  </si>
  <si>
    <t>https://www.ema.europa.eu/en/medicines/human/EPAR/imatinib-teva-bv</t>
  </si>
  <si>
    <t>Dexxience</t>
  </si>
  <si>
    <t>betrixaban</t>
  </si>
  <si>
    <t>betrixaban maleate</t>
  </si>
  <si>
    <t>EMEA/H/C/004309</t>
  </si>
  <si>
    <t>B01AF</t>
  </si>
  <si>
    <t>Prevention of venous thromboembolism</t>
  </si>
  <si>
    <t>https://www.ema.europa.eu/en/medicines/human/EPAR/dexxience</t>
  </si>
  <si>
    <t>Trifexis</t>
  </si>
  <si>
    <t>spinosad, milbemycin oxime</t>
  </si>
  <si>
    <t>EMEA/V/C/002635</t>
  </si>
  <si>
    <t>Antiparasitic products, insecticides and repellents, Endectocides</t>
  </si>
  <si>
    <t>For the treatment and prevention of flea (Ctenocephalides felis) infestations in dogs where one or more of the following indications are required concurrently: prevention of heartworm disease (L3, L4 Dirofilaria immitis);prevention of angiostrongylosis by reducing the level of infection with immature adult (L5) Angiostrongylus vasorum;treatment of gastrointestinal nematode infections caused by hookworm (L4, immature adult, L5) and adult Ancylostoma caninum), roundworms (immature adult L5, and adult Toxocara canis and adult Toxascaris leonina) and whipworm (adult Trichuris vulpis). </t>
  </si>
  <si>
    <t>https://www.ema.europa.eu/en/medicines/veterinary/EPAR/trifexis</t>
  </si>
  <si>
    <t>Angiox</t>
  </si>
  <si>
    <t>Acute Coronary Syndrome</t>
  </si>
  <si>
    <t>bivalirudin</t>
  </si>
  <si>
    <t>Bivalirudin</t>
  </si>
  <si>
    <t>EMEA/H/C/000562</t>
  </si>
  <si>
    <t>B01AE06</t>
  </si>
  <si>
    <t>Angiox is indicated as an anticoagulant in adult patients undergoing percutaneous coronary intervention (PCI), including patients with ST-segment-elevation myocardial infarction (STEMI) undergoing primary PCI.Angiox is also indicated for the treatment of adult patients with unstable angina / non-ST-segment-elevation myocardial infarction (UA / NSTEMI) planned for urgent or early intervention.Angiox should be administered with aspirin and clopidogrel.</t>
  </si>
  <si>
    <t>https://www.ema.europa.eu/en/medicines/human/EPAR/angiox</t>
  </si>
  <si>
    <t>Prac-tic</t>
  </si>
  <si>
    <t>pyriprole</t>
  </si>
  <si>
    <t>EMEA/V/C/000103</t>
  </si>
  <si>
    <t>Treatment and prevention of flea infestation (Ctenocephalides canis and C. felis) in dogs. Efficacy against new infestations with fleas persists for a minimum of 4 weeks.Treatment and prevention of tick infestation (Ixodes ricinus, Rhipicephalus sanguineus, Ixodes scapularis, Dermacentor reticulatus, Dermacentor variabilis, Amblyomma americanum) in dogs. Efficacy against ticks persists for 4 weeks.</t>
  </si>
  <si>
    <t>QP53AX26</t>
  </si>
  <si>
    <t>https://www.ema.europa.eu/en/medicines/veterinary/EPAR/prac-tic</t>
  </si>
  <si>
    <t>Gripovac 3</t>
  </si>
  <si>
    <t>EMEA/V/C/000157</t>
  </si>
  <si>
    <t>Merial S.A.S. </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</si>
  <si>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</si>
  <si>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https://www.ema.europa.eu/en/medicines/veterinary/EPAR/gripovac-3</t>
  </si>
  <si>
    <t>Intanza</t>
  </si>
  <si>
    <t>Influenza, Human;  Immunization</t>
  </si>
  <si>
    <t>influenza vaccine (split virion, inactivated)</t>
  </si>
  <si>
    <t>influenza virus (inactivated, split) of the following strains:A/California/7/2009 (H1N1)pdm09 - like strain (A/California/7/2009, NYMC X-179A)A/Hong Kong/4801/2014 (H3N2) - like strain (A/Hong Kong/4801/2014, NYMC X-263B)B/Brisbane/60/2008 - like strain (B/Brisbane/60/2008, wild type)</t>
  </si>
  <si>
    <t>EMEA/H/C/000957</t>
  </si>
  <si>
    <t>Prophylaxis of influenza in individuals 60 years of age and over, especially in those who run an increased risk of associated complications.The use of Intanza should be based on official recommendations.</t>
  </si>
  <si>
    <t>https://www.ema.europa.eu/en/medicines/human/EPAR/intanza</t>
  </si>
  <si>
    <t>Pexion</t>
  </si>
  <si>
    <t>imepitoin</t>
  </si>
  <si>
    <t>EMEA/V/C/002543</t>
  </si>
  <si>
    <t>Other antiepileptics, Antiepileptics</t>
  </si>
  <si>
    <t>For the reduction of the frequency of generalised seizures due to idiopathic epilepsy in dogs for use after careful evaluation of alternative treatment options.</t>
  </si>
  <si>
    <t>QN03AX90</t>
  </si>
  <si>
    <t>https://www.ema.europa.eu/en/medicines/veterinary/EPAR/pexion</t>
  </si>
  <si>
    <t>Numient</t>
  </si>
  <si>
    <t>levodopa, carbidopa</t>
  </si>
  <si>
    <t>EMEA/H/C/002611</t>
  </si>
  <si>
    <t>N04BA02</t>
  </si>
  <si>
    <t>Symptomatic treatment of adult patients with Parkinson’s disease</t>
  </si>
  <si>
    <t>https://www.ema.europa.eu/en/medicines/human/EPAR/numient</t>
  </si>
  <si>
    <t>Ariclaim</t>
  </si>
  <si>
    <t>Diabetic Neuropathies</t>
  </si>
  <si>
    <t>EMEA/H/C/000552</t>
  </si>
  <si>
    <t>Treatment of diabetic peripheral neuropathic pain.Ariclaim is indicated in adults.</t>
  </si>
  <si>
    <t>https://www.ema.europa.eu/en/medicines/human/EPAR/ariclaim</t>
  </si>
  <si>
    <t>Ceplene</t>
  </si>
  <si>
    <t>histamine dihydrochloride</t>
  </si>
  <si>
    <t>Histamine dihydrochloride</t>
  </si>
  <si>
    <t>EMEA/H/C/000796</t>
  </si>
  <si>
    <t>L03AX14</t>
  </si>
  <si>
    <t>Ceplene maintainance therapy is indicated for adult patients with acute myeloid leukaemia in first remission concomitantly treated with interleukin-2 (IL-2). The efficacy of Ceplene has not been fully demonstrated in patients older than age 60.</t>
  </si>
  <si>
    <t>https://www.ema.europa.eu/en/medicines/human/EPAR/ceplene</t>
  </si>
  <si>
    <t>Clopidogrel HCS</t>
  </si>
  <si>
    <t>EMEA/H/C/002255</t>
  </si>
  <si>
    <t>HCS bvba </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</si>
  <si>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For further information please refer to section 5.1.</t>
  </si>
  <si>
    <t>https://www.ema.europa.eu/en/medicines/human/EPAR/clopidogrel-hcs</t>
  </si>
  <si>
    <t>Victrelis</t>
  </si>
  <si>
    <t>boceprevir</t>
  </si>
  <si>
    <t>Boceprevir</t>
  </si>
  <si>
    <t>EMEA/H/C/002332</t>
  </si>
  <si>
    <t>J05AE</t>
  </si>
  <si>
    <t>Victrelis is indicated for the treatment of chronic hepatitis-C (CHC) genotype-1 infection, in combination with peginterferon alfa and ribavirin, in adult patients with compensated liver disease who are previously untreated or who have failed previous therapy.</t>
  </si>
  <si>
    <t>https://www.ema.europa.eu/en/medicines/human/EPAR/victrelis</t>
  </si>
  <si>
    <t>Alsitek</t>
  </si>
  <si>
    <t>masitinib</t>
  </si>
  <si>
    <t>Masitinib mesilate</t>
  </si>
  <si>
    <t>EMEA/H/C/004398</t>
  </si>
  <si>
    <t>L01XE22</t>
  </si>
  <si>
    <t>AB Science</t>
  </si>
  <si>
    <t>Treatment of amyotrophic lateral sclerosis.</t>
  </si>
  <si>
    <t>https://www.ema.europa.eu/en/medicines/human/EPAR/alsitek</t>
  </si>
  <si>
    <t>Certifect</t>
  </si>
  <si>
    <t>fipronil / amitraz / (S)-methoprene</t>
  </si>
  <si>
    <t>fipronil, amitraz, (S)-methoprene</t>
  </si>
  <si>
    <t>EMEA/V/C/002002</t>
  </si>
  <si>
    <t>Treatment and prevention of infestations in dogs by ticks (Ixodes ricinus, Dermacentor reticulatus, Rhipicephalus sanguineus, Ixodes scapularis, Dermacentor variabilis, Haemaphysalis elliptica, Haemaphysalis longicornis, Amblyomma americanum and Amblyomma maculatum) and fleas (Ctenocephalides felis and Ctenocephalides canis). Treatment of infestations by chewing lice (Trichodectes canis). Prevention of environmental flea contamination by inhibiting the development of all flea immature stages. The product can be used as part of a treatment strategy for the control of flea-allergy dermatitis. Elimination of fleas and ticks within 24 hours. One treatment prevents further infestations for five weeks by ticks and for up to five weeks by fleas.The treatment indirectly reduces the risk of transmission of tick-borne diseases (canine babesiosis, monocytic ehrlichiosis, granulocytic anaplasmosis and borreliosis) from infected ticks for four weeks.</t>
  </si>
  <si>
    <t>QP53AX65</t>
  </si>
  <si>
    <t>https://www.ema.europa.eu/en/medicines/veterinary/EPAR/certifect</t>
  </si>
  <si>
    <t>EMEA/H/C/002542</t>
  </si>
  <si>
    <t>Treatment of rheumatoid arthritis.</t>
  </si>
  <si>
    <t>https://www.ema.europa.eu/en/medicines/human/EPAR/xeljanz-0</t>
  </si>
  <si>
    <t>Aloxi</t>
  </si>
  <si>
    <t>EMEA/H/C/000563</t>
  </si>
  <si>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</si>
  <si>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https://www.ema.europa.eu/en/medicines/human/EPAR/aloxi</t>
  </si>
  <si>
    <t>Dany's BienenWohl</t>
  </si>
  <si>
    <t>oxalic acid dihydrate</t>
  </si>
  <si>
    <t>EMEA/V/C/004667</t>
  </si>
  <si>
    <t>Dany Bienenwohl GmbH</t>
  </si>
  <si>
    <t>Ectoparaciticides, insecticides and repellents, Ectoparasiticides for topical use, incl. insecticides</t>
  </si>
  <si>
    <t>For the treatment of varroosis (Varroa destructor) of honey bees (Apis mellifera) in brood-free colonies.</t>
  </si>
  <si>
    <t>Honey bees</t>
  </si>
  <si>
    <t>QP53AG03</t>
  </si>
  <si>
    <t>https://www.ema.europa.eu/en/medicines/veterinary/EPAR/danys-bienenwohl</t>
  </si>
  <si>
    <t>Topotecan Teva</t>
  </si>
  <si>
    <t>EMEA/H/C/001071</t>
  </si>
  <si>
    <t xml:space="preserve">Topotecan monotherapy is indicated for the treatment of:, , , 	patients with metastatic carcinoma of the ovary after failure of first line or subsequent therapy;, 	patients with relapsed small cell lung cancer [SCLC] for whom re-treatment with the first-line regimen is not considered appropriate., ,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</si>
  <si>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https://www.ema.europa.eu/en/medicines/human/EPAR/topotecan-teva</t>
  </si>
  <si>
    <t>Maci</t>
  </si>
  <si>
    <t>Fractures, Cartilage</t>
  </si>
  <si>
    <t>matrix-applied characterised autologous cultured chondrocytes</t>
  </si>
  <si>
    <t>autologous cultured chondrocytes</t>
  </si>
  <si>
    <t>EMEA/H/C/002522</t>
  </si>
  <si>
    <t>Repair of symptomatic cartilage defects of the knee.</t>
  </si>
  <si>
    <t>https://www.ema.europa.eu/en/medicines/human/EPAR/maci</t>
  </si>
  <si>
    <t>Zinbryta</t>
  </si>
  <si>
    <t>daclizumab</t>
  </si>
  <si>
    <t>EMEA/H/C/003862</t>
  </si>
  <si>
    <t>L04AC01</t>
  </si>
  <si>
    <t>Biogen Idec Ltd</t>
  </si>
  <si>
    <t>Zinbryta is indicated in adult patients for the treatment of relapsing forms of multiple sclerosis (RMS).</t>
  </si>
  <si>
    <t>https://www.ema.europa.eu/en/medicines/human/EPAR/zinbryta</t>
  </si>
  <si>
    <t>Olysio</t>
  </si>
  <si>
    <t>simeprevir</t>
  </si>
  <si>
    <t>EMEA/H/C/002777</t>
  </si>
  <si>
    <t>J05AE14</t>
  </si>
  <si>
    <t>Olysio is indicated in combination with other medicinal products for the treatment of chronic hepatitis C (CHC) in adult patients.For hepatitis C virus (HCV) genotype specific activity.</t>
  </si>
  <si>
    <t>https://www.ema.europa.eu/en/medicines/human/EPAR/olysio</t>
  </si>
  <si>
    <t>BTVPUR AlSap 1</t>
  </si>
  <si>
    <t>bluetongue-virus serotype-1 antigen</t>
  </si>
  <si>
    <t>EMEA/V/C/002230</t>
  </si>
  <si>
    <t>Active immunisation of sheep and cattle to prevent viraemia and to reduce clinical signs caused by bluetongue virus serotype 1.Onset of immunity has been demonstrated three weeks after the primary vaccination course. The duration of immunity for cattle and sheep is one year after the primary vaccination course.</t>
  </si>
  <si>
    <t>https://www.ema.europa.eu/en/medicines/veterinary/EPAR/btvpur-alsap-1</t>
  </si>
  <si>
    <t>BTVPUR Alsap 8</t>
  </si>
  <si>
    <t>adjuvanted bluetongue virus vaccine</t>
  </si>
  <si>
    <t>bluetongue virus serotype 8 antigen</t>
  </si>
  <si>
    <t>EMEA/V/C/000146</t>
  </si>
  <si>
    <t>Immunologicals for ovidae, Immunologicals for bovidae</t>
  </si>
  <si>
    <t>Active immunisation of sheep and cattle to prevent viraemia* and to reduce clinical signs caused by bluetongue virus serotype 8.*(below the level of detection by the validated RT-PCR method at 3.14log10 RNA copies/ml, indicating no infectious virus transmission).Onset of immunity has been demonstrated 3 weeks after the primary vaccination course.The duration of immunity for cattle and sheep is 1 year after the primary vaccination course.The duration of immunity is not yet fully established in cattle or sheep, although interim results of ongoing studies demonstrate that the duration is at least 6 months after the primary vaccination course in sheep.</t>
  </si>
  <si>
    <t>https://www.ema.europa.eu/en/medicines/veterinary/EPAR/btvpur-alsap-8</t>
  </si>
  <si>
    <t>Vibativ</t>
  </si>
  <si>
    <t>Pneumonia, Bacterial;  Cross Infection</t>
  </si>
  <si>
    <t>telavancin</t>
  </si>
  <si>
    <t>EMEA/H/C/001240</t>
  </si>
  <si>
    <t>J01XA03</t>
  </si>
  <si>
    <t>Vibativ is indicated for the treatment of adults with nosocomial pneumonia including ventilator-associated pneumonia, known or suspected to be caused by methicillin-resistant Staphylococcus aureus (MRSA).Vibativ should be used only in situations where it is known or suspected that other alternatives are not suitable.Consideration should be given to official guidance on the appropriate use of antibacterial agents.</t>
  </si>
  <si>
    <t>https://www.ema.europa.eu/en/medicines/human/EPAR/vibativ-0</t>
  </si>
  <si>
    <t>Prandin</t>
  </si>
  <si>
    <t>EMEA/H/C/000362</t>
  </si>
  <si>
    <t>https://www.ema.europa.eu/en/medicines/human/EPAR/prandin</t>
  </si>
  <si>
    <t>Startvac</t>
  </si>
  <si>
    <t>adjuvanted inactivated vaccine for cattle against Staphylococcus aureus, coliforms and coagulase-negative staphylococci</t>
  </si>
  <si>
    <t>Escherichia coli J5 inactivated, Staphylococcus aureus (CP8) strain SP 140 inactivated, expressing slime-associated antigenic complex</t>
  </si>
  <si>
    <t>EMEA/V/C/000130</t>
  </si>
  <si>
    <t>For herd immunisation of healthy cows and heifers, in dairy cattle herds with recurring mastitis problems, to reduce the incidence of sub-clinical mastitis and the incidence and the severity of the clinical signs of clinical mastitis caused by Staphylococcus aureus, coliforms and coagulase-negative staphylococci.The full immunisation scheme induces immunity from approximately day 13 after the first injection until approximately day 78 after the third injection (equivalent to 130 days post-parturition).</t>
  </si>
  <si>
    <t>https://www.ema.europa.eu/en/medicines/veterinary/EPAR/startvac</t>
  </si>
  <si>
    <t>Kogenate Bayer</t>
  </si>
  <si>
    <t>EMEA/H/C/000275</t>
  </si>
  <si>
    <t>https://www.ema.europa.eu/en/medicines/human/EPAR/kogenate-bayer</t>
  </si>
  <si>
    <t>Insulin Human Winthrop</t>
  </si>
  <si>
    <t>EMEA/H/C/000761</t>
  </si>
  <si>
    <t>Diabetes mellitus where treatment with insulin is required. Insulin Human Winthrop Rapid is also suitable for the treatment of hyperglycaemic coma and ketoacidosis, as well as for achieving pre-, intra- and postoperative stabilisation in patients with diabetes mellitus.</t>
  </si>
  <si>
    <t>https://www.ema.europa.eu/en/medicines/human/EPAR/insulin-human-winthrop</t>
  </si>
  <si>
    <t>Panacur AquaSol</t>
  </si>
  <si>
    <t>fenbendazole</t>
  </si>
  <si>
    <t>EMEA/V/C/002008</t>
  </si>
  <si>
    <t>Anthelmintics, , Benzimidazoles and related substances, fenbendazole</t>
  </si>
  <si>
    <t>For the treatment and control of gastro-intestinal nematodes in pigs infected with:Ascaris suum (adult, intestinal and migrating larval stages);Oesophagostomum spp. (adult stages);Trichuris suis (adult stages).For the treatment of gastro-intestinal nematodes in chickens infected with:Ascaridia galli (L5 and adult stages);Heterakis gallinarum (L5 and adult stages);Capillaria spp. (L5 and adult stages).</t>
  </si>
  <si>
    <t>Pigs; Chicken</t>
  </si>
  <si>
    <t>QP52AC13</t>
  </si>
  <si>
    <t>https://www.ema.europa.eu/en/medicines/veterinary/EPAR/panacur-aquasol</t>
  </si>
  <si>
    <t>Litak</t>
  </si>
  <si>
    <t>EMEA/H/C/000504</t>
  </si>
  <si>
    <t>L01BB04</t>
  </si>
  <si>
    <t>Litak is indicated for the treatment of hairy-cell leukaemia.</t>
  </si>
  <si>
    <t>https://www.ema.europa.eu/en/medicines/human/EPAR/litak</t>
  </si>
  <si>
    <t>Masipro</t>
  </si>
  <si>
    <t>Mastocytosis</t>
  </si>
  <si>
    <t>EMEA/H/C/004159</t>
  </si>
  <si>
    <t>Treatment of mastocytosis</t>
  </si>
  <si>
    <t>https://www.ema.europa.eu/en/medicines/human/EPAR/masipro</t>
  </si>
  <si>
    <t>Evarrest</t>
  </si>
  <si>
    <t>Hemostasis</t>
  </si>
  <si>
    <t>EMEA/H/C/002515</t>
  </si>
  <si>
    <t>Local hemostatics</t>
  </si>
  <si>
    <t>Supportive treatment in adult surgery where standard surgical techniques are insufficient (see section 5.1):- for improvement of haemostasis.</t>
  </si>
  <si>
    <t>https://www.ema.europa.eu/en/medicines/human/EPAR/evarrest</t>
  </si>
  <si>
    <t>IDflu</t>
  </si>
  <si>
    <t>EMEA/H/C/000966</t>
  </si>
  <si>
    <t>Prophylaxis of influenza in individuals 60 years of age and over, especially in those who run an increased risk of associated complications.The use of IDflu should be based on official recommendations.</t>
  </si>
  <si>
    <t>https://www.ema.europa.eu/en/medicines/human/EPAR/idflu</t>
  </si>
  <si>
    <t>Tasermity</t>
  </si>
  <si>
    <t>sevelamer hydrochloride</t>
  </si>
  <si>
    <t>EMEA/H/C/003968</t>
  </si>
  <si>
    <t xml:space="preserve">Tasermity is indicated for the control of hyperphosphataemia in adult patients receiving haemodialysis or peritoneal dialysis. Sevelamer hydrochloride should be used within the context of a multiple therapeutic approach, which could include calcium supplements, 1,25 dihydroxy Vitamin D3 or one of its analogues to control the development of renal bone disease., </t>
  </si>
  <si>
    <t>https://www.ema.europa.eu/en/medicines/human/EPAR/tasermity</t>
  </si>
  <si>
    <t>Fanaptum</t>
  </si>
  <si>
    <t>iloperidone</t>
  </si>
  <si>
    <t>EMEA/H/C/004149</t>
  </si>
  <si>
    <t>N05AX14</t>
  </si>
  <si>
    <t>Treatment of schizophrenia</t>
  </si>
  <si>
    <t>https://www.ema.europa.eu/en/medicines/human/EPAR/fanaptum-0</t>
  </si>
  <si>
    <t>Oxybee</t>
  </si>
  <si>
    <t>oxalic acid dehydrate</t>
  </si>
  <si>
    <t>EMEA/V/C/004296</t>
  </si>
  <si>
    <t>https://www.ema.europa.eu/en/medicines/veterinary/EPAR/oxybee</t>
  </si>
  <si>
    <t>Ristempa</t>
  </si>
  <si>
    <t>EMEA/H/C/003910</t>
  </si>
  <si>
    <t>Reduction in the duration of neutropenia and the incidence of febrile neutropenia in adult patients treated with cytotoxic chemotherapy for malignancy (with the exception of chronic myeloid leukaemia and myelodysplastic syndromes)</t>
  </si>
  <si>
    <t>https://www.ema.europa.eu/en/medicines/human/EPAR/ristempa</t>
  </si>
  <si>
    <t>LeukoScan</t>
  </si>
  <si>
    <t>Osteomyelitis;  Radionuclide Imaging</t>
  </si>
  <si>
    <t>sulesomab</t>
  </si>
  <si>
    <t>EMEA/H/C/000111</t>
  </si>
  <si>
    <t>VO4D</t>
  </si>
  <si>
    <t>This medicinal product is for diagnostic use only.LeukoScan is indicated for diagnostic imaging for determining the location and extent of infection/inflammation in bone in patients with suspected osteomyelitis, including patients with diabetic foot ulcers.LeukoScan has not been employed to diagnose osteomyelitis in patients with sickle cell anaemia.</t>
  </si>
  <si>
    <t>https://www.ema.europa.eu/en/medicines/human/EPAR/leukoscan</t>
  </si>
  <si>
    <t>Libertek</t>
  </si>
  <si>
    <t>EMEA/H/C/002399</t>
  </si>
  <si>
    <t>Libertek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</si>
  <si>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https://www.ema.europa.eu/en/medicines/human/EPAR/libertek</t>
  </si>
  <si>
    <t>Daliresp</t>
  </si>
  <si>
    <t>EMEA/H/C/002398</t>
  </si>
  <si>
    <t>Daliresp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</si>
  <si>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https://www.ema.europa.eu/en/medicines/human/EPAR/daliresp</t>
  </si>
  <si>
    <t>Onzeald</t>
  </si>
  <si>
    <t>etirinotecan pegol</t>
  </si>
  <si>
    <t>EMEA/H/C/003874</t>
  </si>
  <si>
    <t>Treatment of breast cancer with brain metastases</t>
  </si>
  <si>
    <t>https://www.ema.europa.eu/en/medicines/human/EPAR/onzeald</t>
  </si>
  <si>
    <t>EnCyzix</t>
  </si>
  <si>
    <t>Hypogonadism</t>
  </si>
  <si>
    <t>enclomifene</t>
  </si>
  <si>
    <t>enclomifene citrate</t>
  </si>
  <si>
    <t>EMEA/H/C/004198</t>
  </si>
  <si>
    <t>G03X</t>
  </si>
  <si>
    <t>Treatment of hypogonadotropic hypogonadism in men</t>
  </si>
  <si>
    <t>https://www.ema.europa.eu/en/medicines/human/EPAR/encyzix</t>
  </si>
  <si>
    <t>Clopidogrel Acino</t>
  </si>
  <si>
    <t>EMEA/H/C/001166</t>
  </si>
  <si>
    <t>Acino AG</t>
  </si>
  <si>
    <t xml:space="preserve">Clopidogrel is indicated in adults for the prevention of atherothrombotic events in:, , , 	, 		, 			Patients suffering from myocardial infarction (from a few days until less than 35 days), ischaemic stroke (from 7 days until less than 6 months) or established peripheral arterial disease,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 			Patients suffering from acute coronary syndrome., 		, 	, , </t>
  </si>
  <si>
    <t>https://www.ema.europa.eu/en/medicines/human/EPAR/clopidogrel-acino</t>
  </si>
  <si>
    <t>Optimark</t>
  </si>
  <si>
    <t>Magnetic Resonance Imaging</t>
  </si>
  <si>
    <t>gadoversetamide</t>
  </si>
  <si>
    <t>EMEA/H/C/000745</t>
  </si>
  <si>
    <t>V08CA06</t>
  </si>
  <si>
    <t>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t>
  </si>
  <si>
    <t>https://www.ema.europa.eu/en/medicines/human/EPAR/optimark</t>
  </si>
  <si>
    <t>Somatropin Biopartners</t>
  </si>
  <si>
    <t>EMEA/H/C/002196</t>
  </si>
  <si>
    <t>BioPartners GmbH</t>
  </si>
  <si>
    <t>Somatropin and somatropin agonists, Pituitary and hypothalamic hormones and analogues</t>
  </si>
  <si>
    <t>Somatropin Biopartners is indicated for the replacement therapy of endogenous growth hormone in adults with childhood- or adult-onset growth-hormone deficiency (GHD).Adult-onset: Patients with GHD in adulthood are defined as patients with known hypothalamic-pituitary pathology and at least one additional known deficiency of a pituitary hormone excluding prolactin. These patients should undergo a single dynamic test in order to diagnose or exclude a GHD.Childhood-onset: In patients with childhood-onset isolated GHD (no evidence of hypothalamic-pituitary disease or cranial irradiation), two dynamic tests should be performed after completion of growth, except for those having low insulin-like-growth-factor-I (IGF-I) concentrations (&lt; -2 standard-deviation score (SDS)), who may be considered for one test. The cut-off point of the dynamic test should be strict.</t>
  </si>
  <si>
    <t>https://www.ema.europa.eu/en/medicines/human/EPAR/somatropin-biopartners</t>
  </si>
  <si>
    <t>Adlumiz</t>
  </si>
  <si>
    <t>Cachexia;  Anorexia;  Carcinoma, Non-Small-Cell Lung</t>
  </si>
  <si>
    <t>anamorelin</t>
  </si>
  <si>
    <t>anamorelin hydrochloride</t>
  </si>
  <si>
    <t>EMEA/H/C/003847</t>
  </si>
  <si>
    <t>V03</t>
  </si>
  <si>
    <t>Treatment of anorexia, cachexia or unintended weight loss in adult patients with non-small cell lung cancer (NSCLC)</t>
  </si>
  <si>
    <t>https://www.ema.europa.eu/en/medicines/human/EPAR/adlumiz</t>
  </si>
  <si>
    <t>Prevenar</t>
  </si>
  <si>
    <t>pneumococcal saccharide conjugated vaccine, adsorbed</t>
  </si>
  <si>
    <t>pneumococcal oligosaccharide serotype 18C, Pneumococcal polysaccharide serotype 19F, Pneumococcal polysaccharide serotype 23F, Pneumococcal polysaccharide serotype 4, Pneumococcal polysaccharide serotype 6B, Pneumococcal polysaccharide serotype 9V, Pneumococcal polysaccharide serotype 14</t>
  </si>
  <si>
    <t>EMEA/H/C/000323</t>
  </si>
  <si>
    <t>Active immunisation against disease caused by Streptococcus pneumoniae serotypes 4, 6B, 9V, 14, 18C, 19F and 23F (including sepsis, meningitis, pneumonia, bacteraemia and acute otitis media) in infants and children from two months up to five years of age.The use of Prevenar should be determined on the basis of official recommendations taking into consideration the impact of invasive disease in different age groups as well as variability of serotype epidemiology in different geographical areas.</t>
  </si>
  <si>
    <t>https://www.ema.europa.eu/en/medicines/human/EPAR/prevenar</t>
  </si>
  <si>
    <t>Human IGG1 monoclonal antibody specific for human interleukin-1 alpha XBiotech</t>
  </si>
  <si>
    <t>human IgG1 monoclonal antibody specific for human interleukin-1 alpha</t>
  </si>
  <si>
    <t>EMEA/H/C/004388</t>
  </si>
  <si>
    <t>Treatment of metastatic colorectal cancer</t>
  </si>
  <si>
    <t>https://www.ema.europa.eu/en/medicines/human/EPAR/human-igg1-monoclonal-antibody-specific-human-interleukin-1-alpha-xbiotech</t>
  </si>
  <si>
    <t>Glybera</t>
  </si>
  <si>
    <t>alipogene tiparvovec</t>
  </si>
  <si>
    <t>EMEA/H/C/002145</t>
  </si>
  <si>
    <t>C10AX10</t>
  </si>
  <si>
    <t>Glybera is indicated for adult patients diagnosed with familial lipoprotein lipase deficiency (LPLD) and suffering from severe or multiple pancreatitis attacks despite dietary fat restrictions. The diagnosis of LPLD has to be confirmed by genetic testing. The indication is restricted to patients with detectable levels of LPL protein.</t>
  </si>
  <si>
    <t>https://www.ema.europa.eu/en/medicines/human/EPAR/glybera</t>
  </si>
  <si>
    <t>Clopidogrel Teva Pharma (previously Clopidogrel HCS)</t>
  </si>
  <si>
    <t>Myocardial Infarction;  Peripheral Vascular Diseases;  Stroke</t>
  </si>
  <si>
    <t>EMEA/H/C/001133</t>
  </si>
  <si>
    <t>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</si>
  <si>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https://www.ema.europa.eu/en/medicines/human/EPAR/clopidogrel-teva-pharma-previously-clopidogrel-hcs</t>
  </si>
  <si>
    <t>NovoNorm</t>
  </si>
  <si>
    <t>EMEA/H/C/000187</t>
  </si>
  <si>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</si>
  <si>
    <t>https://www.ema.europa.eu/en/medicines/human/EPAR/novonorm</t>
  </si>
  <si>
    <t>Zontivity</t>
  </si>
  <si>
    <t>vorapaxar</t>
  </si>
  <si>
    <t>vorapaxar sulfate</t>
  </si>
  <si>
    <t>EMEA/H/C/002814</t>
  </si>
  <si>
    <t>Zontivityis indicated for the reduction of atherothrombotic events in adult patients with- a history of myocardial infarction (MI), ,co-administered with acetylsalicylic acid (ASA) and, where appropriate, clopidogrel; or- symptomatic peripheral arterial disease(PAD), co-administered with acetylsalicylic acid (ASA) or, where appropriate, clopidogrel.</t>
  </si>
  <si>
    <t>https://www.ema.europa.eu/en/medicines/human/EPAR/zontivity</t>
  </si>
  <si>
    <t>Quadrisol</t>
  </si>
  <si>
    <t>vedaprofen</t>
  </si>
  <si>
    <t>EMEA/V/C/000032</t>
  </si>
  <si>
    <t>VETCOOL B.V.</t>
  </si>
  <si>
    <t xml:space="preserve">Reduction of inflammation and relief of pain associated with musculoskeletal disorders and soft-tissue lesions (traumatic injuries and surgical trauma). In cases of anticipated surgical trauma, Quadrisol can be given prophylactically at least three hours prior to elective surgery., </t>
  </si>
  <si>
    <t>QM01AE90</t>
  </si>
  <si>
    <t>https://www.ema.europa.eu/en/medicines/veterinary/EPAR/quadrisol</t>
  </si>
  <si>
    <t>Recuvyra</t>
  </si>
  <si>
    <t>EMEA/V/C/002239</t>
  </si>
  <si>
    <t>Nervous system</t>
  </si>
  <si>
    <t>For the control of pain associated with orthopaedic and soft tissue surgery in dogs.</t>
  </si>
  <si>
    <t>QN02AB03</t>
  </si>
  <si>
    <t>https://www.ema.europa.eu/en/medicines/veterinary/EPAR/recuvyra</t>
  </si>
  <si>
    <t>Removab</t>
  </si>
  <si>
    <t>Ascites;  Cancer</t>
  </si>
  <si>
    <t>catumaxomab</t>
  </si>
  <si>
    <t>Catumaxomab</t>
  </si>
  <si>
    <t>EMEA/H/C/000972</t>
  </si>
  <si>
    <t>L01XC09</t>
  </si>
  <si>
    <t xml:space="preserve">Removab is indicated for the intraperitoneal treatment of malignant ascites in patients with EpCAM-positive carcinomas where standard therapy is not available or no longer feasible., </t>
  </si>
  <si>
    <t>https://www.ema.europa.eu/en/medicines/human/EPAR/removab</t>
  </si>
  <si>
    <t>Hiprabovis IBR Marker Live</t>
  </si>
  <si>
    <t>live gene-deleted vaccine for intramuscular use for active immunisation of cattle against infectious bovine rhinotracheitis</t>
  </si>
  <si>
    <t>live gE- tk- double-gene-deleted bovine herpes virus type 1, strain CEDDEL: 106.3–107.3 CCID50</t>
  </si>
  <si>
    <t>EMEA/V/C/000158</t>
  </si>
  <si>
    <t xml:space="preserve">For the active immunisation of cattle from three months of age against bovine herpes virus type 1 (BoHV-1) to reduce the clinical signs of infectious bovine rhinotracheitis (IBR) and field virus excretion.Onset of immunity: 21 days after completion of the basic vaccination scheme.Duration of immunity: 6 months after completion of the basic vaccination scheme </t>
  </si>
  <si>
    <t>QI02AD01</t>
  </si>
  <si>
    <t>https://www.ema.europa.eu/en/medicines/veterinary/EPAR/hiprabovis-ibr-marker-live</t>
  </si>
  <si>
    <t>Sabervel</t>
  </si>
  <si>
    <t>EMEA/H/C/002510</t>
  </si>
  <si>
    <t>Sabervel is indicated in adults for the treatment of essential hypertension.It is also indicated for the treatment of renal disease in adult patients with hypertension and type 2 diabetes mellitus as part of an antihypertensive medicinal product regimen.</t>
  </si>
  <si>
    <t>https://www.ema.europa.eu/en/medicines/human/EPAR/sabervel</t>
  </si>
  <si>
    <t>Optaflu</t>
  </si>
  <si>
    <t>influenza virus surface antigens (haemagglutinin and neuraminidase), inactivated, of the following strains:A/California/7/2009 (H1N1)pdm09 - like strain(A/Brisbane/10/2010, wild type)A/Switzerland/9715293/2013 (H3N2) - like strain(A/South Australia/55/2014, wild type)B/Phuket/3073/2013–like strain(B/Utah/9/2014, wild type)</t>
  </si>
  <si>
    <t>EMEA/H/C/000758</t>
  </si>
  <si>
    <t>Seqirus GmbH</t>
  </si>
  <si>
    <t>Prophylaxis of influenza for adults, especially in those who run an increased risk of associated complications.Optaflu should be used in accordance to official guidance.</t>
  </si>
  <si>
    <t>https://www.ema.europa.eu/en/medicines/human/EPAR/optaflu</t>
  </si>
  <si>
    <t>Zeleris</t>
  </si>
  <si>
    <t>florfenicol, meloxicam</t>
  </si>
  <si>
    <t>EMEA/V/C/004099</t>
  </si>
  <si>
    <t>Antibacterials for systemic use, Amphenicols, combinations</t>
  </si>
  <si>
    <t>For therapeutic treatment of bovine respiratory disease (BRD) associated with pyrexia due to Mannheimia haemolytica, Pasteurella multocida and Histophilus somni susceptible to florfenicol.</t>
  </si>
  <si>
    <t>QJ01BA99</t>
  </si>
  <si>
    <t>https://www.ema.europa.eu/en/medicines/veterinary/EPAR/zeleris</t>
  </si>
  <si>
    <t>Vitekta</t>
  </si>
  <si>
    <t>elvitegravir</t>
  </si>
  <si>
    <t>EMEA/H/C/002577</t>
  </si>
  <si>
    <t>J05AX11</t>
  </si>
  <si>
    <t>Vitekta co-administered with a ritonavir-boosted protease inhibitor and with other antiretroviral agents, is indicated for the treatment of human-immunodeficiency-virus-1 (HIV-1) infection in adults who are infected with HIV-1 without known mutations associated with resistance to elvitegravir.</t>
  </si>
  <si>
    <t>https://www.ema.europa.eu/en/medicines/human/EPAR/vitekta</t>
  </si>
  <si>
    <t>Imprida</t>
  </si>
  <si>
    <t>EMEA/H/C/000775</t>
  </si>
  <si>
    <t>Treatment of essential hypertension.Imprida is indicated in patients whose blood pressure is not adequately controlled on amlodipine or valsartan monotherapy.</t>
  </si>
  <si>
    <t>https://www.ema.europa.eu/en/medicines/human/EPAR/imprida</t>
  </si>
  <si>
    <t>Clopidogrel/Acetylsalicylic acid Teva</t>
  </si>
  <si>
    <t>EMEA/H/C/002272</t>
  </si>
  <si>
    <t>combinations</t>
  </si>
  <si>
    <t>Clopidogrel/Acetylsalicylic acid Teva is indicated for the prevention of atherothrombotic events in adult patients already taking both clopidogrel and acetylsalicylic acid (ASA). Clopidogrel/Acetylsalicylic acid Teva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</si>
  <si>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https://www.ema.europa.eu/en/medicines/human/EPAR/clopidogrelacetylsalicylic-acid-teva</t>
  </si>
  <si>
    <t>Unituxin</t>
  </si>
  <si>
    <t>dinutuximab</t>
  </si>
  <si>
    <t>Dinutuximab</t>
  </si>
  <si>
    <t>EMEA/H/C/002800</t>
  </si>
  <si>
    <t>Unituxin is indicated for the treatment of high-risk neuroblastoma in patients aged 12 months to 17years, who have previously received induction chemotherapy and achieved at least a partial response, followed by myeloablative therapy and autologous stem cell transplantation (ASCT). It is administered in combination with granulocyte-macrophage colony-stimulating factor (GM-CSF), interleukin-2 (IL-2), and isotretinoin.</t>
  </si>
  <si>
    <t>https://www.ema.europa.eu/en/medicines/human/EPAR/unituxin</t>
  </si>
  <si>
    <t>Dutrebis</t>
  </si>
  <si>
    <t>lamivudine, raltegravir potassium</t>
  </si>
  <si>
    <t>EMEA/H/C/003823</t>
  </si>
  <si>
    <t>J05AR16</t>
  </si>
  <si>
    <t>Dutrebis is indicated in combination with other anti‑retroviral medicinal products for the treatment of human immunodeficiency virus (HIV‑1) infection in adults, adolescents, and children from the age of 6 years and weighing at least 30 kg without present or past evidence of viral resistance to antiviral agents of the InSTI (Integrase Strand Transfer Inhibitor) and NRTI (Nucleoside Reverse Transcriptase Inhibitor) classes (see sections 4.2, 4.4 and 5.1).</t>
  </si>
  <si>
    <t>https://www.ema.europa.eu/en/medicines/human/EPAR/dutrebis</t>
  </si>
  <si>
    <t>Equip WNV (previously Duvaxyn WNV)</t>
  </si>
  <si>
    <t>vaccine to aid in prevention of West Nile virus</t>
  </si>
  <si>
    <t>inactivated West Nile virus, strain VM-2</t>
  </si>
  <si>
    <t>EMEA/V/C/000137</t>
  </si>
  <si>
    <t>For the active immunisation of horses of six months of age or older against West-Nile-virus disease by reducing the number of viraemic horses.</t>
  </si>
  <si>
    <t>https://www.ema.europa.eu/en/medicines/veterinary/EPAR/equip-wnv-previously-duvaxyn-wnv</t>
  </si>
  <si>
    <t>Rasilamlo</t>
  </si>
  <si>
    <t>aliskiren hemifumarate, amlodipine besilate</t>
  </si>
  <si>
    <t>aliskiren, amlodipine</t>
  </si>
  <si>
    <t>EMEA/H/C/002073</t>
  </si>
  <si>
    <t>C09XA53</t>
  </si>
  <si>
    <t>Rasilamlo is indicated for the treatment of essential hypertension in adult patients whose blood pressure is not adequately controlled with aliskiren or amlodipine used alone.</t>
  </si>
  <si>
    <t>https://www.ema.europa.eu/en/medicines/human/EPAR/rasilamlo</t>
  </si>
  <si>
    <t>Budesonide/Formoterol Teva</t>
  </si>
  <si>
    <t>EMEA/H/C/003951</t>
  </si>
  <si>
    <t>Budesonide/Formoterol Teva is indicated in adults 18 years of age and older only.AsthmaBudesonide/Formoterol Teva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</si>
  <si>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https://www.ema.europa.eu/en/medicines/human/EPAR/budesonideformoterol-teva</t>
  </si>
  <si>
    <t>EMEA/H/C/003953</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</si>
  <si>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 orin patients not adequately controlled with inhaled corticosteroids and “as needed” inhaled short-acting β2 adrenoceptor agonists.in patients already adequately controlled on both inhaled corticosteroids and long-acting β2 adrenoceptor agonists. </t>
  </si>
  <si>
    <t>https://www.ema.europa.eu/en/medicines/human/EPAR/budesonideformoterol-teva-pharma-bv</t>
  </si>
  <si>
    <t>Vylaer Spiromax</t>
  </si>
  <si>
    <t>EMEA/H/C/003952</t>
  </si>
  <si>
    <t>Vylaer Spiromax is indicated in adults 18 years of age and older only.AsthmaVylaer Spiromax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</si>
  <si>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https://www.ema.europa.eu/en/medicines/human/EPAR/vylaer-spiromax</t>
  </si>
  <si>
    <t>Biograstim</t>
  </si>
  <si>
    <t>EMEA/H/C/000826</t>
  </si>
  <si>
    <t>AbZ-Pharma GmbH</t>
  </si>
  <si>
    <t>Colony stimulating factors</t>
  </si>
  <si>
    <t>Biograstim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chemotherapy.Biograstim is indicated for the mobilisation of peripheral blood progenitor cells (PBPC).In patients, children or adults, with severe congenital, cyclic, or idiopathic neutropenia with an absolute neutrophil count (ANC) of 0.5 x 109/l, and a history of severe or recurrent infections, long-term administration of Biograstim is indicated to increase neutrophil counts and to reduce the incidence and duration of infection-related events.Biograstim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</si>
  <si>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https://www.ema.europa.eu/en/medicines/human/EPAR/biograstim</t>
  </si>
  <si>
    <t>ChondroCelect</t>
  </si>
  <si>
    <t>characterised viable autologous cartilage cells expanded ex vivo expressing specific marker proteins</t>
  </si>
  <si>
    <t>EMEA/H/C/000878</t>
  </si>
  <si>
    <t>TiGenix N.V.</t>
  </si>
  <si>
    <t>Repair of single symptomatic cartilage defects of the femoral condyle of the knee (International Cartilage Repair Society [ICRS] grade III or IV) in adults.Concomitant asymptomatic cartilage lesions (ICRS grade I or II) might be present. Demonstration of efficacy is based on a randomised controlled trial evaluating the efficacy of Chondrocelect in patients with lesions between 1 and 5 cm².</t>
  </si>
  <si>
    <t>https://www.ema.europa.eu/en/medicines/human/EPAR/chondrocelect</t>
  </si>
  <si>
    <t>Capecitabine SUN</t>
  </si>
  <si>
    <t>Stomach Neoplasms;  Breast Neoplasms;  Colonic Neoplasms;  Colorectal Neoplasms</t>
  </si>
  <si>
    <t>EMEA/H/C/002050</t>
  </si>
  <si>
    <t>Capecitabine is indicated for the adjuvant treatment of patients following surgery of stage-III (Dukes’ stage-C) colon cancer.Capecitabine is indicated for the treatment of metastatic colorectal cancer.Capecitabine is indicated for first-line treatment of advanced gastric cancer in combination with a platinum-based regimen.Capecitabine in combination with docetaxel is indicated for the treatment of patients with locally advanced or metastatic breast cancer after failure of cytotoxic chemotherapy. Previous therapy should have included an anthracycline. Capecitabine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</si>
  <si>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https://www.ema.europa.eu/en/medicines/human/EPAR/capecitabine-sun</t>
  </si>
  <si>
    <t>Celvapan</t>
  </si>
  <si>
    <t>Disease Outbreaks;  Influenza, Human;  Immunization</t>
  </si>
  <si>
    <t>influenza vaccine (H1N1)v (whole virion, Vero cell derived, inactivated)</t>
  </si>
  <si>
    <t>Whole virion influenza vaccine, inactivated containing antigen of strain A/California/07/2009 (H1N1)v</t>
  </si>
  <si>
    <t>EMEA/H/C/000982</t>
  </si>
  <si>
    <t>Prophylaxis of influenza caused by A(H1N1)v 2009 virus.Celvapan should be used in accordance with official guidance.</t>
  </si>
  <si>
    <t>https://www.ema.europa.eu/en/medicines/human/EPAR/celvapan</t>
  </si>
  <si>
    <t>Pantecta Control</t>
  </si>
  <si>
    <t>EMEA/H/C/001099</t>
  </si>
  <si>
    <t>https://www.ema.europa.eu/en/medicines/human/EPAR/pantecta-control</t>
  </si>
  <si>
    <t>Scintimun</t>
  </si>
  <si>
    <t>besilesomab</t>
  </si>
  <si>
    <t>EMEA/H/C/001045</t>
  </si>
  <si>
    <t>V09HA03</t>
  </si>
  <si>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</si>
  <si>
    <t>https://www.ema.europa.eu/en/medicines/human/EPAR/scintimun</t>
  </si>
  <si>
    <t>Incivo</t>
  </si>
  <si>
    <t>telaprevir</t>
  </si>
  <si>
    <t>EMEA/H/C/002313</t>
  </si>
  <si>
    <t>Incivo, in combination with peginterferon alfa and ribavirin, is indicated for the treatment of genotype-1 chronic hepatitis C in adult patients with compensated liver disease (including cirrhosis):who are treatment naïve;who have previously been treated with interferon alfa (pegylated or non-pegylated) alone or in combination with ribavirin, including relapsers, partial responders and null responders.</t>
  </si>
  <si>
    <t>https://www.ema.europa.eu/en/medicines/human/EPAR/incivo</t>
  </si>
  <si>
    <t>Zoledronic acid Teva Generics</t>
  </si>
  <si>
    <t>Osteoporosis;  Osteitis Deformans</t>
  </si>
  <si>
    <t>EMEA/H/C/002805</t>
  </si>
  <si>
    <t>Treatment of osteoporosisin post-menopausal womenin adult menat increased risk of fracture, including those with recent low-trauma hip fracture.Treatment of osteoporosis associated with long-term systemic glucocorticoid therapyin post-menopausal womenin adult menat increased risk of fracture.Treatment of Paget's disease of the bone in adults.</t>
  </si>
  <si>
    <t>https://www.ema.europa.eu/en/medicines/human/EPAR/zoledronic-acid-teva-generics</t>
  </si>
  <si>
    <t>Osigraft</t>
  </si>
  <si>
    <t>Tibial Fractures</t>
  </si>
  <si>
    <t>eptotermin alfa</t>
  </si>
  <si>
    <t>EMEA/H/C/000293</t>
  </si>
  <si>
    <t>M05BC02</t>
  </si>
  <si>
    <t>Drugs for treatment of bone diseases, Bone morphogenetic proteins</t>
  </si>
  <si>
    <t>Treatment of nonunion of tibia of at least 9 month duration, secondary to trauma, in skeletally mature patients, in cases where previous treatment with autograft has failed or use of autograft is unfeasible.</t>
  </si>
  <si>
    <t>https://www.ema.europa.eu/en/medicines/human/EPAR/osigraft</t>
  </si>
  <si>
    <t>Dropcys</t>
  </si>
  <si>
    <t>Corneal Diseases;  Cystinosis</t>
  </si>
  <si>
    <t>EMEA/H/C/004038</t>
  </si>
  <si>
    <t>Lucane Pharma</t>
  </si>
  <si>
    <t xml:space="preserve">Treatment of corneal cystine deposits, </t>
  </si>
  <si>
    <t>https://www.ema.europa.eu/en/medicines/human/EPAR/dropcys</t>
  </si>
  <si>
    <t>Krystexxa</t>
  </si>
  <si>
    <t>pegloticase</t>
  </si>
  <si>
    <t>EMEA/H/C/002208</t>
  </si>
  <si>
    <t>M04AX02</t>
  </si>
  <si>
    <t>Krystexxa is indicated for the treatment of severe debilitating chronic tophaceous gout in adult patients who may also have erosive joint involvement and who have failed to normalize serum uric acid with xanthine oxidase inhibitors at the maximum medically appropriate dose or for whom these medicines are contraindicated.</t>
  </si>
  <si>
    <t>https://www.ema.europa.eu/en/medicines/human/EPAR/krystexxa</t>
  </si>
  <si>
    <t>Opgenra</t>
  </si>
  <si>
    <t>Spondylolisthesis</t>
  </si>
  <si>
    <t>EMEA/H/C/000819</t>
  </si>
  <si>
    <t>Opgenra is indicated for posterolateral lumbar spinal fusion in adult patients with spondylolisthesis where autograft has failed or is contra-indicated.</t>
  </si>
  <si>
    <t>https://www.ema.europa.eu/en/medicines/human/EPAR/opgenra</t>
  </si>
  <si>
    <t>Pandemrix</t>
  </si>
  <si>
    <t>influenza vaccine (H1N1)v (split virion, inactivated, adjuvanted)</t>
  </si>
  <si>
    <t>split influenza virus inactivated, containing antigen equivalent to A/California/07/2009 (H1N1)-derived strain used NYMC X-179A</t>
  </si>
  <si>
    <t>EMEA/H/C/000832</t>
  </si>
  <si>
    <t>Prophylaxis of influenza caused by A (H1N1)v 2009 virus. Pandemrix should only be used if the recommended annual seasonal trivalent / quadrivalent influenza vaccines are not available and if immunisation against (H1N1)v is considered necessary (see sections 4.4 and 4.8).Pandemrix should be used in accordance with Official Guidance.</t>
  </si>
  <si>
    <t>https://www.ema.europa.eu/en/medicines/human/EPAR/pandemrix</t>
  </si>
  <si>
    <t>Avandamet</t>
  </si>
  <si>
    <t>rosiglitazone, metformin</t>
  </si>
  <si>
    <t>rosiglitazone, metformin hydrochloride</t>
  </si>
  <si>
    <t>EMEA/H/C/000522</t>
  </si>
  <si>
    <t>A10BD03</t>
  </si>
  <si>
    <t>AVANDAMET is indicated in the treatment of type 2 diabetes mellitus patients, particularly overweight patients:who are unable to achieve sufficient glycaemic control at their maximally tolerated dose of oral metformin alone.in triple oral therapy with sulphonylurea in patients with insufficient glycaemic control despite dual oral therapy with their maximally tolerated dose of metformin and a sulphonylurea (see section 4.4).</t>
  </si>
  <si>
    <t>https://www.ema.europa.eu/en/medicines/human/EPAR/avandamet</t>
  </si>
  <si>
    <t>Avandia</t>
  </si>
  <si>
    <t>rosiglitazone</t>
  </si>
  <si>
    <t>EMEA/H/C/000268</t>
  </si>
  <si>
    <t>A10BG02</t>
  </si>
  <si>
    <t>Rosiglitazone is indicated in the treatment of type 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monotherapy with a sulphonylureaas triple oral therapy in combination with-metformin and a sulphonylurea, in patients (particularly overweight patients) with insufficient glycaemic control despite dual oral therapy (see section 4.4).</t>
  </si>
  <si>
    <t>https://www.ema.europa.eu/en/medicines/human/EPAR/avandia</t>
  </si>
  <si>
    <t>RevitaCAM</t>
  </si>
  <si>
    <t>EMEA/V/C/002379</t>
  </si>
  <si>
    <t>Alleviation of inflammation and pain in both acute and chronic musculoskeletal disorders in dogs.</t>
  </si>
  <si>
    <t>https://www.ema.europa.eu/en/medicines/veterinary/EPAR/revitacam</t>
  </si>
  <si>
    <t>Lodipressin</t>
  </si>
  <si>
    <t>amlodipine</t>
  </si>
  <si>
    <t>Amlodipine besilate</t>
  </si>
  <si>
    <t>EMEA/V/C/003786</t>
  </si>
  <si>
    <t>Calcium channel blockers</t>
  </si>
  <si>
    <t>Treatment of systemic arterial hypertension in cats.</t>
  </si>
  <si>
    <t>QC08CA01</t>
  </si>
  <si>
    <t>https://www.ema.europa.eu/en/medicines/veterinary/EPAR/lodipressin</t>
  </si>
  <si>
    <t>Repso</t>
  </si>
  <si>
    <t>EMEA/H/C/001222</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</si>
  <si>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</si>
  <si>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https://www.ema.europa.eu/en/medicines/human/EPAR/repso</t>
  </si>
  <si>
    <t>Foscan</t>
  </si>
  <si>
    <t>Head and Neck Neoplasms;  Carcinoma, Squamous Cell</t>
  </si>
  <si>
    <t>temoporfin</t>
  </si>
  <si>
    <t>EMEA/H/C/000318</t>
  </si>
  <si>
    <t>L01XD05</t>
  </si>
  <si>
    <t>Foscan is indicated for the palliative treatment of patients with advanced head and neck squamous cell carcinoma failing prior therapies and unsuitable for radiotherapy, surgery or systemic chemotherapy.</t>
  </si>
  <si>
    <t>https://www.ema.europa.eu/en/medicines/human/EPAR/foscan</t>
  </si>
  <si>
    <t>Kepivance</t>
  </si>
  <si>
    <t>Mucositis</t>
  </si>
  <si>
    <t>palifermin</t>
  </si>
  <si>
    <t>EMEA/H/C/000609</t>
  </si>
  <si>
    <t>V03AF08</t>
  </si>
  <si>
    <t>Kepivance is indicated to decrease the incidence, duration and severity of oral mucositis in adult patients with haematological malignancies receiving myeloablative radiochemotherapy associated with a high incidence of severe mucositis and requiring autologous-haematopoietic-stem-cell support.</t>
  </si>
  <si>
    <t>https://www.ema.europa.eu/en/medicines/human/EPAR/kepivance</t>
  </si>
  <si>
    <t>Heparesc</t>
  </si>
  <si>
    <t>human heterologous liver cells</t>
  </si>
  <si>
    <t>Human heterologous liver cells</t>
  </si>
  <si>
    <t>EMEA/H/C/003750</t>
  </si>
  <si>
    <t>Cytonet GmbH KG</t>
  </si>
  <si>
    <t>Treatment of urea cycle disorders (UCD).</t>
  </si>
  <si>
    <t>https://www.ema.europa.eu/en/medicines/human/EPAR/heparesc</t>
  </si>
  <si>
    <t>Nuedexta</t>
  </si>
  <si>
    <t>Neurobehavioral Manifestations</t>
  </si>
  <si>
    <t>dextromethorphan hydrobromide, quinidine sulfate</t>
  </si>
  <si>
    <t>dextromethorphan, quinidine</t>
  </si>
  <si>
    <t>EMEA/H/C/002560</t>
  </si>
  <si>
    <t>N07XX59</t>
  </si>
  <si>
    <t>Nuedexta is indicated for the symptomatic treatment of pseudobulbar affect (PBA) in adults. Efficacy has only been studied in patients with underlying amyotrophic lateral sclerosis or multiple sclerosis.</t>
  </si>
  <si>
    <t>https://www.ema.europa.eu/en/medicines/human/EPAR/nuedexta</t>
  </si>
  <si>
    <t>Paglitaz</t>
  </si>
  <si>
    <t>EMEA/H/C/002309</t>
  </si>
  <si>
    <t xml:space="preserve">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in adult patients with insufficient glycaemic control on insulin for whom metformin is inappropriate because of contraindications or intolerance.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</si>
  <si>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https://www.ema.europa.eu/en/medicines/human/EPAR/paglitaz</t>
  </si>
  <si>
    <t>Prepandemic influenza vaccine (H5N1) (surface antigen, inactivated, adjuvanted) Novartis Vaccines and Diagnostics</t>
  </si>
  <si>
    <t>prepandemic influenza vaccine (H5N1) (surface antigen, inactivated, adjuvanted)</t>
  </si>
  <si>
    <t>influenza virus surface antigens (haemagglutinin and neuraminidase) of strain A/Viet Nam/1194/2004 (H5N1)</t>
  </si>
  <si>
    <t>EMEA/H/C/002269</t>
  </si>
  <si>
    <t xml:space="preserve">Active immunisation against H5N1 subtype of Influenza A virus., 	, 	This indication is based on immunogenicity data from healthy subjects from the age of 18 years onwards following administration of two doses of the vaccine containing A/Vietnam/1194/2004 (H5N1)-like strain., 	, 	Prepandemic influenza vaccine (H5N1) Novartis Vaccines and Diagnostic should be used in accordance with official recommendations., </t>
  </si>
  <si>
    <t>https://www.ema.europa.eu/en/medicines/human/EPAR/prepandemic-influenza-vaccine-h5n1-surface-antigen-inactivated-adjuvanted-novartis-vaccines</t>
  </si>
  <si>
    <t>Solumarv</t>
  </si>
  <si>
    <t>EMEA/H/C/003858</t>
  </si>
  <si>
    <t>Treatment of diabetes</t>
  </si>
  <si>
    <t>https://www.ema.europa.eu/en/medicines/human/EPAR/solumarv-0</t>
  </si>
  <si>
    <t>Focetria</t>
  </si>
  <si>
    <t>influenza vaccine H1N1v (surface antigen, inactivated, adjuvanted)</t>
  </si>
  <si>
    <t>Influenza virus surface antigens (haemagglutinin and neuraminidase) of strain: A/California/7/2009 (H1N1)-derived strain used NYMC X-181</t>
  </si>
  <si>
    <t>EMEA/H/C/000710</t>
  </si>
  <si>
    <t>Prophylaxis of influenza caused by A (H1N1v) 2009 virus.Focetria should be used in accordance with official guidance.</t>
  </si>
  <si>
    <t>https://www.ema.europa.eu/en/medicines/human/EPAR/focetria</t>
  </si>
  <si>
    <t>Nivolumab BMS</t>
  </si>
  <si>
    <t>EMEA/H/C/003840</t>
  </si>
  <si>
    <t>L01XC17</t>
  </si>
  <si>
    <t>Antineoplastic and immunomodulating agents, Monoclonal antibodies</t>
  </si>
  <si>
    <t>Nivolumab BMS is indicated for the treatment of locally advanced or metastatic squamous non-small cell lung cancer (NSCLC) after prior chemotherapy in adults.</t>
  </si>
  <si>
    <t>https://www.ema.europa.eu/en/medicines/human/EPAR/nivolumab-bms</t>
  </si>
  <si>
    <t>Cimalgex</t>
  </si>
  <si>
    <t>cimicoxib</t>
  </si>
  <si>
    <t>EMEA/V/C/000162</t>
  </si>
  <si>
    <t>Relief of pain and inflammation associated with osteoarthritis.Management of peri-operative pain due to orthopaedic or soft-tissue surgeries.</t>
  </si>
  <si>
    <t>QM01AH93</t>
  </si>
  <si>
    <t>https://www.ema.europa.eu/en/medicines/veterinary/EPAR/cimalgex</t>
  </si>
  <si>
    <t>CaniLeish</t>
  </si>
  <si>
    <t>Leishmania infantum excreted secreted proteins</t>
  </si>
  <si>
    <t>EMEA/V/C/002232</t>
  </si>
  <si>
    <t xml:space="preserve">For the active immunisation of Leishmania-negative dogs from six months of age to reduce the risk to develop an active infection and clinical disease after contact with Leishmania infantum., 	, 	The efficacy of the vaccine has been demonstrated in dogs submitted to multiple natural parasite exposure in zones with high infection pressure., 	, 	Onset of immunity: 4 weeks after the primary vaccination course., 	, 	Duration of immunity: 1 year after the last re-vaccination., </t>
  </si>
  <si>
    <t>QI07AO</t>
  </si>
  <si>
    <t>https://www.ema.europa.eu/en/medicines/veterinary/EPAR/canileish</t>
  </si>
  <si>
    <t>Dicural</t>
  </si>
  <si>
    <t>difloxacin</t>
  </si>
  <si>
    <t>EMEA/V/C/000031</t>
  </si>
  <si>
    <t>Antibacterials for systemic use, Antiinfectives for systemic use</t>
  </si>
  <si>
    <t>Chickens:for the treatment of chronic respiratory infections caused by sensitive strains of Escherichia coli and Mycoplasma gallisepticum.Turkeys:For the treatment of chronic respiratory infections caused by sensitive strains of Escherichia coli and Mycoplasma gallisepticum.Also for the treatment of infections caused by Pasteurella multocida.Dogs:For the treatment of acute uncomplicated urinary-tract infections caused by Escherichia coli or Staphylococcus spp. and superficial pyoderma caused by Staphylococcus intermedius.Cattle:For the treatment of bovine respiratory disease (shipping fever, calf pneumonia) caused by single or mixed infections with Pasteurella haemolytica, Pasteurella multocida and / or Mycoplasma spp.</t>
  </si>
  <si>
    <t>Turkeys; Dogs; Cattle; Chicken</t>
  </si>
  <si>
    <t>QJ01MA94</t>
  </si>
  <si>
    <t>https://www.ema.europa.eu/en/medicines/veterinary/EPAR/dicural</t>
  </si>
  <si>
    <t>Sonata</t>
  </si>
  <si>
    <t>zaleplon</t>
  </si>
  <si>
    <t>EMEA/H/C/000227</t>
  </si>
  <si>
    <t>N05CF03</t>
  </si>
  <si>
    <t>Sonata is indicated for the treatment of patients with insomnia who have difficulty falling asleep. It is indicated only when the disorder is severe, disabling or subjecting the individual to extreme distress.</t>
  </si>
  <si>
    <t>https://www.ema.europa.eu/en/medicines/human/EPAR/sonata</t>
  </si>
  <si>
    <t>Lympreva</t>
  </si>
  <si>
    <t>dasiprotimut-t</t>
  </si>
  <si>
    <t>EMEA/H/C/002772</t>
  </si>
  <si>
    <t>L03AX</t>
  </si>
  <si>
    <t xml:space="preserve">Treatment of non-Hodgkins lymphoma (FL), </t>
  </si>
  <si>
    <t>https://www.ema.europa.eu/en/medicines/human/EPAR/lympreva</t>
  </si>
  <si>
    <t>ProMeris</t>
  </si>
  <si>
    <t>metaflumizone</t>
  </si>
  <si>
    <t>EMEA/V/C/000107</t>
  </si>
  <si>
    <t>Pfizer Limited </t>
  </si>
  <si>
    <t>Treatment and prevention of flea infestations (Ctenocephalides canis and C. felis) in cats. The veterinary medicinal product can be used as part of a treatment strategy for flea allergy dermatitis (FAD).</t>
  </si>
  <si>
    <t>QP53AX25</t>
  </si>
  <si>
    <t>https://www.ema.europa.eu/en/medicines/veterinary/EPAR/promeris</t>
  </si>
  <si>
    <t>ProMeris Duo</t>
  </si>
  <si>
    <t>metaflumizone, amitraz</t>
  </si>
  <si>
    <t>EMEA/V/C/000108</t>
  </si>
  <si>
    <t>For the treatment and prevention of infestations by fleas (Ctenocephalides canis and C. felis), and ticks (Ixodes ricinus, Ixodes hexagonus, Rhipicephalus sanguineus, Dermacentor reticulatus and Dermacentor variabilis), and treatment of demodicosis (caused by Demodex spp.) and lice (Trichodectes canis) in dogs.The veterinary medicinal product can be used as part of a treatment strategy for flea allergy dermatitis (FAD).</t>
  </si>
  <si>
    <t>QP53AD51</t>
  </si>
  <si>
    <t>https://www.ema.europa.eu/en/medicines/veterinary/EPAR/promeris-duo</t>
  </si>
  <si>
    <t>Rienso</t>
  </si>
  <si>
    <t>ferumoxytol</t>
  </si>
  <si>
    <t>Ferumoxytol</t>
  </si>
  <si>
    <t>EMEA/H/C/002215</t>
  </si>
  <si>
    <t>B03</t>
  </si>
  <si>
    <t>Rienso is indicated for the intravenous treatment of iron-deficiency anaemia in adult patients with chronic kidney disease (CKD).The diagnosis of iron deficiency must be based on appropriate laboratory tests (see section 4.2).</t>
  </si>
  <si>
    <t>https://www.ema.europa.eu/en/medicines/human/EPAR/rienso</t>
  </si>
  <si>
    <t>Clopidogrel DURA</t>
  </si>
  <si>
    <t>EMEA/H/C/001132</t>
  </si>
  <si>
    <t>Mylan dura GmbH</t>
  </si>
  <si>
    <t>https://www.ema.europa.eu/en/medicines/human/EPAR/clopidogrel-dura</t>
  </si>
  <si>
    <t>Bovilis BTV8</t>
  </si>
  <si>
    <t>bluetongue virus serotype 8</t>
  </si>
  <si>
    <t>EMEA/V/C/000148</t>
  </si>
  <si>
    <t>Inactivated viral vaccines, bluetongue virus, SHEEP</t>
  </si>
  <si>
    <t>CattleTo stimulate active immunity in sheep from 6 weeks of age against bluetongue virus serotype 8 to reduce viraemiaSheepTo stimulate active immunity in sheep from 1 month of age against bluetongue virus serotype 8 to prevent viraemia</t>
  </si>
  <si>
    <t>https://www.ema.europa.eu/en/medicines/veterinary/EPAR/bovilis-btv8</t>
  </si>
  <si>
    <t>Quadramet</t>
  </si>
  <si>
    <t>samarium [153Sm] lexidronam pentasodium</t>
  </si>
  <si>
    <t>samarium (153Sm) lexidronam pentasodium</t>
  </si>
  <si>
    <t>EMEA/H/C/000150</t>
  </si>
  <si>
    <t>V10BX02</t>
  </si>
  <si>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</si>
  <si>
    <t>https://www.ema.europa.eu/en/medicines/human/EPAR/quadramet</t>
  </si>
  <si>
    <t>Provenge</t>
  </si>
  <si>
    <t>autologous peripheral-blood mononuclear cells activated with prostatic acid phosphatase granulocyte-macrophage colony-stimulating factor (sipuleucel-T)</t>
  </si>
  <si>
    <t>autologous peripheral-blood mononuclear cells including a minimum of 50 million autologous CD54+ cells activated with prostatic acid phosphatase granulocyte-macrophage colony-stimulating factor</t>
  </si>
  <si>
    <t>EMEA/H/C/002513</t>
  </si>
  <si>
    <t>L03AX17</t>
  </si>
  <si>
    <t>Dendreon UK Ltd</t>
  </si>
  <si>
    <t>Other immunostimulants</t>
  </si>
  <si>
    <t>Provenge is indicated for treatment of asymptomatic or minimally symptomatic metastatic (non-visceral) castrate-resistant prostate cancer in male adults in whom chemotherapy is not yet clinically indicated.</t>
  </si>
  <si>
    <t>https://www.ema.europa.eu/en/medicines/human/EPAR/provenge</t>
  </si>
  <si>
    <t>BindRen</t>
  </si>
  <si>
    <t>Hyperphosphatemia</t>
  </si>
  <si>
    <t>colestilan</t>
  </si>
  <si>
    <t>EMEA/H/C/002377</t>
  </si>
  <si>
    <t>Treatment of hyperphosphataemia in adult patients with chronic kidney disease stage 5 receiving haemodialysis or peritoneal dialysis.</t>
  </si>
  <si>
    <t>https://www.ema.europa.eu/en/medicines/human/EPAR/bindren</t>
  </si>
  <si>
    <t>Pumarix</t>
  </si>
  <si>
    <t>pandemic influenza vaccine (H5N1) (split virion, inactivated, adjuvanted) </t>
  </si>
  <si>
    <t>EMEA/H/C/001212</t>
  </si>
  <si>
    <t>Prophylaxis of influenza in an officially declared pandemic situation.Pandemic-influenza vaccine should be used in accordance with official guidance.</t>
  </si>
  <si>
    <t>https://www.ema.europa.eu/en/medicines/human/EPAR/pumarix</t>
  </si>
  <si>
    <t>Docetaxel Mylan</t>
  </si>
  <si>
    <t>EMEA/H/C/002317</t>
  </si>
  <si>
    <t>Treatment of breast cancer, special forms of lung cancer (non-small-cell lung cancer), prostate cancer, gastric cancer, or head and neck cancer.</t>
  </si>
  <si>
    <t>https://www.ema.europa.eu/en/medicines/human/EPAR/docetaxel-mylan-0</t>
  </si>
  <si>
    <t>Slentrol</t>
  </si>
  <si>
    <t>dirlotapide</t>
  </si>
  <si>
    <t>EMEA/V/C/000116</t>
  </si>
  <si>
    <t>As an aid in the management of overweight and obesity in adult dogs. To be used as part of an overall weight-management programme that also includes appropriate dietary changes and exercise practice.</t>
  </si>
  <si>
    <t>QA08AB91</t>
  </si>
  <si>
    <t>https://www.ema.europa.eu/en/medicines/veterinary/EPAR/slentrol</t>
  </si>
  <si>
    <t>TruScient</t>
  </si>
  <si>
    <t>EMEA/V/C/002000</t>
  </si>
  <si>
    <t>Bone morphogenetic proteins</t>
  </si>
  <si>
    <t>Osteoinductive agent for use in the treatment of long-bone fractures as an adjunct to standard surgical care using open fracture reduction in dogs.</t>
  </si>
  <si>
    <t>QM05BC01</t>
  </si>
  <si>
    <t>https://www.ema.europa.eu/en/medicines/veterinary/EPAR/truscient</t>
  </si>
  <si>
    <t>Clopidogrel Teva Pharma B.V.</t>
  </si>
  <si>
    <t>clopidogrel (as hydrobromide)</t>
  </si>
  <si>
    <t>EMEA/H/C/001226</t>
  </si>
  <si>
    <t>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(VKA) and who have a low bleeding risk, clopidogrel is indicated in combination with ASA for the prevention of atherothrombotic and thromboembolic events, including stroke.</t>
  </si>
  <si>
    <t>https://www.ema.europa.eu/en/medicines/human/EPAR/clopidogrel-teva-pharma-bv</t>
  </si>
  <si>
    <t>Purevax RCCh</t>
  </si>
  <si>
    <t>vaccine against feline viral rhinotracheitis, feline calicivirosis and feline Chlamydophila infections</t>
  </si>
  <si>
    <t>attenuated feline rhinotracheitis herpesvirus (FHV F2 strain), inactivated feline calicivirosis antigens (FCV 431 and G1 strains), attenuated Chlamydophila felis (905 strain)</t>
  </si>
  <si>
    <t>EMEA/V/C/000092</t>
  </si>
  <si>
    <t>Active immunisation of cats aged 8 weeks and older:against feline viral rhinotracheitis to reduce clinical signs;against calicivirus infection to reduce clinical signs and excretion;against Chlamydophila felis infection to reduce clinical signs.Onsets of immunity have been demonstrated 1 week after primary vaccination course for rhinotracheitis, calicivirus and Chlamydophila felis components.The duration of immunity is 1 year after the last (re-)vaccination.</t>
  </si>
  <si>
    <t>QI06AH</t>
  </si>
  <si>
    <t>https://www.ema.europa.eu/en/medicines/veterinary/EPAR/purevax-rcch</t>
  </si>
  <si>
    <t>Vistide</t>
  </si>
  <si>
    <t>Cytomegalovirus Retinitis</t>
  </si>
  <si>
    <t>cidofovir</t>
  </si>
  <si>
    <t>EMEA/H/C/000121</t>
  </si>
  <si>
    <t>J05AB12</t>
  </si>
  <si>
    <t xml:space="preserve">Vistide is indicated for the treatment of cytomegalovirus retinitis in patients with acquired immunodeficiency syndrome (AIDS) and without renal dysfunction. Vistide should be used only when other agents are considered unsuitable., </t>
  </si>
  <si>
    <t>https://www.ema.europa.eu/en/medicines/human/EPAR/vistide</t>
  </si>
  <si>
    <t>Masiviera</t>
  </si>
  <si>
    <t>EMEA/H/C/002659</t>
  </si>
  <si>
    <t>Treatment of non resectable locally advanced or metastatic pancreatic cancer</t>
  </si>
  <si>
    <t>https://www.ema.europa.eu/en/medicines/human/EPAR/masiviera</t>
  </si>
  <si>
    <t>Ipreziv</t>
  </si>
  <si>
    <t>EMEA/H/C/002517</t>
  </si>
  <si>
    <t>Ipreziv is indicated for the treatment of essential hypertension in adults.</t>
  </si>
  <si>
    <t>https://www.ema.europa.eu/en/medicines/human/EPAR/ipreziv</t>
  </si>
  <si>
    <t>Fluenz</t>
  </si>
  <si>
    <t>Reassortant influenza virus (live attenuated) of the following strains:A/California/7/2009 (H1N1)pdm09 like strain, A/Victoria/361/2011 (H3N2) like strain, B/Massachusetts/2/2012 like strain</t>
  </si>
  <si>
    <t>EMEA/H/C/001101</t>
  </si>
  <si>
    <t>MedImmune LLC</t>
  </si>
  <si>
    <t>Prophylaxis of influenza in individuals 24 months to less than 18 years of age.The use of Fluenz should be based on official recommendations.</t>
  </si>
  <si>
    <t>https://www.ema.europa.eu/en/medicines/human/EPAR/fluenz</t>
  </si>
  <si>
    <t>Topotecan Eagle</t>
  </si>
  <si>
    <t>Carcinoma;  Small Cell Lung Carcinoma</t>
  </si>
  <si>
    <t>topotecan (as hydrochloride)</t>
  </si>
  <si>
    <t>EMEA/H/C/002261</t>
  </si>
  <si>
    <t>Topotecan monotherapy is indicated for the treatment of patients with relapsed small 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</si>
  <si>
    <t>https://www.ema.europa.eu/en/medicines/human/EPAR/topotecan-eagle</t>
  </si>
  <si>
    <t>Nobivac Bb</t>
  </si>
  <si>
    <t>live vaccine against Bordetella bronchiseptica in cats</t>
  </si>
  <si>
    <t>live Bordetella bronchiseptica bacteria strain B-C2</t>
  </si>
  <si>
    <t>EMEA/V/C/000068</t>
  </si>
  <si>
    <t>For active immunisation of cats, of 1 month of age or older to reduce clinical signs of Bordetella bronchiseptica associated upper respiratory tract disease.Onset of immunity: Onset of immunity was established in 8 week old cats as early as 72 hours after vaccination.Duration of immunity: The duration of immunity is up to 1 year.No data on the influence of maternal antibodies on the effect of vaccination with Nobivac Bb for cats are available. From literature it is considered that this type of intranasal vaccine is able to induce an immune response without interference from maternally derived antibodies.</t>
  </si>
  <si>
    <t>QI06AE02</t>
  </si>
  <si>
    <t>https://www.ema.europa.eu/en/medicines/veterinary/EPAR/nobivac-bb</t>
  </si>
  <si>
    <t>Doribax</t>
  </si>
  <si>
    <t>Pneumonia, Ventilator-Associated;  Pneumonia, Bacterial;  Urinary Tract Infections;  Bacterial Infections;  Cross Infection</t>
  </si>
  <si>
    <t>doripenem</t>
  </si>
  <si>
    <t>EMEA/H/C/000891</t>
  </si>
  <si>
    <t>J01DH04</t>
  </si>
  <si>
    <t>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t>
  </si>
  <si>
    <t>https://www.ema.europa.eu/en/medicines/human/EPAR/doribax</t>
  </si>
  <si>
    <t>Pioglitazone Krka</t>
  </si>
  <si>
    <t>EMEA/H/C/002453</t>
  </si>
  <si>
    <t>Pioglitazone is indicated as second or third line treatment of type 2 diabetes mellitus as described below: as monotherapy- in adult patients (particularly overweight patients) inadequately controlled by diet and exercise for whom metformin is inappropriate because of contraindications or intolerance;as dual oral therapy in combination with- a sulphonylurea, only in adult patients who show intolerance to metformin or for whom metformin is contraindicated, with insufficient glycaemic control despite maximal tolerated dose of monotherapy with a sulphonylurea; Pioglitazone is also indicated for combination with insulin in type 2 diabetes mellitus in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</si>
  <si>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https://www.ema.europa.eu/en/medicines/human/EPAR/pioglitazone-krka</t>
  </si>
  <si>
    <t>Rivastigmine 3M Health Care Ltd</t>
  </si>
  <si>
    <t>EMEA/H/C/003824</t>
  </si>
  <si>
    <t>Psychoanaleptics, , Anticholinesterases</t>
  </si>
  <si>
    <t>Symptomatic treatment of mild to moderately severe Alzheimer's dementia.</t>
  </si>
  <si>
    <t>https://www.ema.europa.eu/en/medicines/human/EPAR/rivastigmine-3m-health-care-ltd</t>
  </si>
  <si>
    <t>Clopidogrel Qualimed</t>
  </si>
  <si>
    <t>EMEA/H/C/001135</t>
  </si>
  <si>
    <t>Qualimed</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</si>
  <si>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</si>
  <si>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https://www.ema.europa.eu/en/medicines/human/EPAR/clopidogrel-qualimed</t>
  </si>
  <si>
    <t>Reasanz</t>
  </si>
  <si>
    <t>serelaxin</t>
  </si>
  <si>
    <t>Serelaxin</t>
  </si>
  <si>
    <t>EMEA/H/C/002817</t>
  </si>
  <si>
    <t>C01DX21</t>
  </si>
  <si>
    <t>Other vasodilators used in cardiac diseases</t>
  </si>
  <si>
    <t>Treatment of acute heart failure</t>
  </si>
  <si>
    <t>https://www.ema.europa.eu/en/medicines/human/EPAR/reasanz</t>
  </si>
  <si>
    <t>Nerventra</t>
  </si>
  <si>
    <t>laquinimod</t>
  </si>
  <si>
    <t>EMEA/H/C/002546</t>
  </si>
  <si>
    <t>Teva Pharma GmbH</t>
  </si>
  <si>
    <t>Treatment of multiple sclerosis</t>
  </si>
  <si>
    <t>https://www.ema.europa.eu/en/medicines/human/EPAR/nerventra</t>
  </si>
  <si>
    <t>Ioa</t>
  </si>
  <si>
    <t>nomegestrol acetate, estradiol</t>
  </si>
  <si>
    <t>EMEA/H/C/002068</t>
  </si>
  <si>
    <t>Oral contraception.</t>
  </si>
  <si>
    <t>https://www.ema.europa.eu/en/medicines/human/EPAR/ioa</t>
  </si>
  <si>
    <t>Revasc</t>
  </si>
  <si>
    <t>Venous Thrombosis</t>
  </si>
  <si>
    <t>desirudin</t>
  </si>
  <si>
    <t>EMEA/H/C/000104</t>
  </si>
  <si>
    <t>B01AE01</t>
  </si>
  <si>
    <t>Prevention of deep venous thrombosis in patients undergoing elective hip or knee replacement surgery.</t>
  </si>
  <si>
    <t>https://www.ema.europa.eu/en/medicines/human/EPAR/revasc</t>
  </si>
  <si>
    <t>Olanzapine Cipla (previously Olanzapine Neopharma)</t>
  </si>
  <si>
    <t>EMEA/H/C/000793</t>
  </si>
  <si>
    <t>https://www.ema.europa.eu/en/medicines/human/EPAR/olanzapine-cipla-previously-olanzapine-neopharma</t>
  </si>
  <si>
    <t>Preotact</t>
  </si>
  <si>
    <t>parathyroid hormone (rDNA)</t>
  </si>
  <si>
    <t>EMEA/H/C/000659</t>
  </si>
  <si>
    <t>Treatment of osteoporosis in postmenopausal women at high risk of fractures (see section 5.1).A significant reduction in the incidence of vertebral, but not hip fractures has been demonstrated.</t>
  </si>
  <si>
    <t>https://www.ema.europa.eu/en/medicines/human/EPAR/preotact</t>
  </si>
  <si>
    <t>Melovem</t>
  </si>
  <si>
    <t>EMEA/V/C/000152</t>
  </si>
  <si>
    <t>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the relief of postoperative pain associated with minor soft-tissue surgery such as castration.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</si>
  <si>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Pigs; Calves</t>
  </si>
  <si>
    <t>https://www.ema.europa.eu/en/medicines/veterinary/EPAR/melovem</t>
  </si>
  <si>
    <t>Meloxivet</t>
  </si>
  <si>
    <t>EMEA/V/C/000124</t>
  </si>
  <si>
    <t>Alleviation of inflammation and pain in both acute and chronic musculoskeletal disorders.</t>
  </si>
  <si>
    <t>https://www.ema.europa.eu/en/medicines/veterinary/EPAR/meloxivet</t>
  </si>
  <si>
    <t>Netvax</t>
  </si>
  <si>
    <t>adjuvanted vaccine against necrotic enteritis of chickens due to Clostridium perfringens</t>
  </si>
  <si>
    <t>Clostridium-perfringens-type-A alpha toxoid</t>
  </si>
  <si>
    <t>EMEA/V/C/000134</t>
  </si>
  <si>
    <t>For the active immunisation of chickens to provide passive immunisation against necrotic enteritis to their progeny, during the laying period.To reduce mortality and the incidence and severity of lesions caused by Clostridium-perfringens-type-A-induced necrotic enteritis. Efficacy was demonstrated by challenge of chicks approximately three weeks after hatching.The onset of passive transfer of immunity: 6 weeks following completion of the vaccination procedure.The duration of passive transfer of immunity: 51 weeks following completion of the vaccination procedure.</t>
  </si>
  <si>
    <t>QI01AB08</t>
  </si>
  <si>
    <t>https://www.ema.europa.eu/en/medicines/veterinary/EPAR/netvax</t>
  </si>
  <si>
    <t>Viracept</t>
  </si>
  <si>
    <t>nelfinavir</t>
  </si>
  <si>
    <t>EMEA/H/C/000164</t>
  </si>
  <si>
    <t>J05AE04</t>
  </si>
  <si>
    <t>Viracept is indicated in antiretroviral combination treatment of human-immunodeficiency-virus (HIV-1)-infected adults, adolescents and children of three years of age and older.In protease-inhibitor (PI)-experienced patients, the choice of nelfinavir should be based on individual viral resistance testing and treatment history.</t>
  </si>
  <si>
    <t>https://www.ema.europa.eu/en/medicines/human/EPAR/viracept</t>
  </si>
  <si>
    <t>Flexicam</t>
  </si>
  <si>
    <t>EMEA/V/C/000102</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</si>
  <si>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 tissue surgery.Cats:Reduction of postoperative pain after ovariohysterectomy and minor soft tissue surgery</t>
  </si>
  <si>
    <t>https://www.ema.europa.eu/en/medicines/veterinary/EPAR/flexicam</t>
  </si>
  <si>
    <t>Clopidogrel Teva Generics B.V.</t>
  </si>
  <si>
    <t>EMEA/H/C/002254</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</si>
  <si>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therapy.For further information please refer to section 5.1.</t>
  </si>
  <si>
    <t>https://www.ema.europa.eu/en/medicines/human/EPAR/clopidogrel-teva-generics-bv</t>
  </si>
  <si>
    <t>Porcilis AR-T DF</t>
  </si>
  <si>
    <t>adjuvanted vaccine against progressive atrophic rhinitis in piglets</t>
  </si>
  <si>
    <t>protein dO (non-toxic deletion derivative of Pasteurella multocida dermonecrotic toxin), inactivated Bordetella bronchiseptica cells</t>
  </si>
  <si>
    <t>EMEA/V/C/000055</t>
  </si>
  <si>
    <t>For the reduction of clinical signs of progressive atrophic rhinitis in piglets by passive oral immunisation with colostrum from dams actively immunised with the vaccine.</t>
  </si>
  <si>
    <t>https://www.ema.europa.eu/en/medicines/veterinary/EPAR/porcilis-ar-t-df</t>
  </si>
  <si>
    <t>Porcilis Porcoli Diluvac Forte (previously Porcilis Porcoli)</t>
  </si>
  <si>
    <t>vaccine to provide passive immunity to the progeny against E. coli in pigs</t>
  </si>
  <si>
    <t>F4ab (K88ab) fimbrial adhesin, F4ac (K88ac) fimbrial adhesin, F5 (K99) fimbrial adhesin, F6 (987P) fimbrial adhesin, LT toxoid</t>
  </si>
  <si>
    <t>EMEA/V/C/000024</t>
  </si>
  <si>
    <t>For the passive immunisation of piglets by active immunisation of sows / gilts to reduce mortality and clinical signs such as diarrhoea due to neonatal enterotoxicosis during the first days of life, caused by those E.coli strains which express the fimbrial adhesins F4ab (K88ab), F4ac (K88ac), F5 (K99) or F6 (987P).</t>
  </si>
  <si>
    <t>https://www.ema.europa.eu/en/medicines/veterinary/EPAR/porcilis-porcoli-diluvac-forte-previously-porcilis-porcoli</t>
  </si>
  <si>
    <t>Onduarp</t>
  </si>
  <si>
    <t>EMEA/H/C/002118</t>
  </si>
  <si>
    <t>Cardiovascular system</t>
  </si>
  <si>
    <t>Treatment of essential hypertension in adults:Add on therapyOnduarp is indicated in adults whose blood pressure is not adequately controlled on amlodipine.Replacement therapyAdult patients receiving telmisartan and amlodipine from separate tablets can instead receive tablets of Onduarp containing the same component doses.</t>
  </si>
  <si>
    <t>https://www.ema.europa.eu/en/medicines/human/EPAR/onduarp</t>
  </si>
  <si>
    <t>Leflunomide Teva</t>
  </si>
  <si>
    <t>EMEA/H/C/002356</t>
  </si>
  <si>
    <t xml:space="preserve">Leflunomide is indicated for the treatment of adult patients with 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 </t>
  </si>
  <si>
    <t>https://www.ema.europa.eu/en/medicines/human/EPAR/leflunomide-teva</t>
  </si>
  <si>
    <t>Docetaxel Teva Pharma</t>
  </si>
  <si>
    <t>Carcinoma, Non-Small-Cell Lung;  Breast Neoplasms;  Prostatic Neoplasms</t>
  </si>
  <si>
    <t>EMEA/H/C/002032</t>
  </si>
  <si>
    <t>Breast cancerDocetaxel Teva Pharma monotherapy is indicated for the treatment of patients with locally advanced or metastatic breast cancer after failure of cytotoxic therapy. Previous chemotherapy should have included an anthracycline or an alkylating agent.Non-small-cell lung cancerDocetaxel Teva Pharma is indicated for the treatment of patients with locally advanced or metastatic non-small-cell lung cancer after failure of prior chemotherapy.Docetaxel Teva Pharma in combination with cisplatin is indicated for the treatment of patients with unresectable, locally advanced or metastatic non-small-cell lung cancer, in patients who have not previously received chemotherapy for this condition.Prostate cancerDocetaxel Teva Pharma in combination with prednisone or prednisolone is indicated for the treatment of patients with hormone refractory metastatic prostate cancer.</t>
  </si>
  <si>
    <t>https://www.ema.europa.eu/en/medicines/human/EPAR/docetaxel-teva-pharma</t>
  </si>
  <si>
    <t>Tritanrix HepB</t>
  </si>
  <si>
    <t>Hepatitis B;  Tetanus;  Immunization;  Whooping Cough;  Diphtheria</t>
  </si>
  <si>
    <t>diphtheria (D), tetanus (T), pertussis (whole cell) (Pw) and hepatitis B (rDNA) (HBV) vaccine (adsorbed)</t>
  </si>
  <si>
    <t>Diphtheria toxoid, hepatitis B surface antigen, Bordetella pertussis (inactivated), tetanus toxoid</t>
  </si>
  <si>
    <t>EMEA/H/C/000093</t>
  </si>
  <si>
    <t>J07CA05</t>
  </si>
  <si>
    <t>Tritanrix HepB is indicated for active immunisation against diphtheria, tetanus, pertussis and hepatitis B (HBV) in infants from six weeks onwards (see section 4.2).</t>
  </si>
  <si>
    <t>https://www.ema.europa.eu/en/medicines/human/EPAR/tritanrix-hepb</t>
  </si>
  <si>
    <t>EMEA/H/C/001173</t>
  </si>
  <si>
    <t>Clopidogrel is indicated in adults for the prevention of atherothrombotic events in:patients suffering from myocardial infarction (from a few days until less than 35 days), ischaemic stroke (from 7 days until less than 6 months) or established peripheral arterial disease. For further information please refer to section 5.1.</t>
  </si>
  <si>
    <t>https://www.ema.europa.eu/en/medicines/human/EPAR/clopidogrel-ratiopharm-0</t>
  </si>
  <si>
    <t>Masican</t>
  </si>
  <si>
    <t>EMEA/H/C/002670</t>
  </si>
  <si>
    <t>Treatment of unresectable and/or metastatic malignant gastrointestinal stromal tumour (GIST)</t>
  </si>
  <si>
    <t>https://www.ema.europa.eu/en/medicines/human/EPAR/masican</t>
  </si>
  <si>
    <t>Masivet</t>
  </si>
  <si>
    <t>masitinib mesilate</t>
  </si>
  <si>
    <t>EMEA/V/C/000128</t>
  </si>
  <si>
    <t>AB Science S.A.</t>
  </si>
  <si>
    <t>Treatment of non-resectable dog mast-cell tumours (grade 2 or 3) with confirmed mutated c-KIT tyrosine-kinase receptor.</t>
  </si>
  <si>
    <t>QL01XE90</t>
  </si>
  <si>
    <t>https://www.ema.europa.eu/en/medicines/veterinary/EPAR/masivet</t>
  </si>
  <si>
    <t>Infanrix Penta</t>
  </si>
  <si>
    <t>Hepatitis B;  Tetanus;  Immunization;  Whooping Cough;  Poliomyelitis;  Diphtheria</t>
  </si>
  <si>
    <t>diphtheria (D), tetanus (T), pertussis (acellular, component) (Pa), hepatitis B (rDNA) (HBV), poliomyelitis (inactivated) (IPV) vaccine (adsorbed)</t>
  </si>
  <si>
    <t>Diphtheria toxoid, tetanus toxoid, Bordetella pertussis antigens (pertussis toxoid, filamentous haemagglutinin, pertactin), poliovirus (inactivated) (type 1 (Mahoney strain), type 2 (MEF-1 strain), type 3 (Saukett strain)), hepatitis B surface antigen</t>
  </si>
  <si>
    <t>EMEA/H/C/000295</t>
  </si>
  <si>
    <t>J07CA12</t>
  </si>
  <si>
    <t>Infanrix Penta is indicated for primary and booster vaccination of infants against diphtheria, tetanus, pertussis, hepatitis B and poliomyelitis.</t>
  </si>
  <si>
    <t>https://www.ema.europa.eu/en/medicines/human/EPAR/infanrix-penta</t>
  </si>
  <si>
    <t>Sepioglin</t>
  </si>
  <si>
    <t>EMEA/H/C/002021</t>
  </si>
  <si>
    <t>Vaia S.A.</t>
  </si>
  <si>
    <t>Pioglitazone is indicated as second- or third-line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 Pioglitazone is also indicated for combination with insulin in type-2-diabetes-mellitus adult patients with insufficient glycaemic control on insulin for whom metformin is inappropriate because of contraindications or intolerance (see section 4.4).After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</si>
  <si>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https://www.ema.europa.eu/en/medicines/human/EPAR/sepioglin</t>
  </si>
  <si>
    <t>Ibaflin</t>
  </si>
  <si>
    <t>ibafloxacin</t>
  </si>
  <si>
    <t>EMEA/V/C/000052</t>
  </si>
  <si>
    <t>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t>
  </si>
  <si>
    <t>QJ01MA96</t>
  </si>
  <si>
    <t>https://www.ema.europa.eu/en/medicines/veterinary/EPAR/ibaflin</t>
  </si>
  <si>
    <t>Daronrix</t>
  </si>
  <si>
    <t>pandemic influenza vaccine (whole virion, inactivated, adjuvanted)</t>
  </si>
  <si>
    <t>Whole virion, inactivated, containing antigen*: A/Vietnam/1194/2004 (H5N1)* produced in eggs</t>
  </si>
  <si>
    <t>EMEA/H/C/000706</t>
  </si>
  <si>
    <t>https://www.ema.europa.eu/en/medicines/human/EPAR/daronrix</t>
  </si>
  <si>
    <t>Kynamro</t>
  </si>
  <si>
    <t>mipomersen sodium</t>
  </si>
  <si>
    <t>EMEA/H/C/002429</t>
  </si>
  <si>
    <t>C10AX11</t>
  </si>
  <si>
    <t xml:space="preserve">treatment of cholesterol and hypercholesterolaemia, </t>
  </si>
  <si>
    <t>https://www.ema.europa.eu/en/medicines/human/EPAR/kynamro</t>
  </si>
  <si>
    <t>Qsiva</t>
  </si>
  <si>
    <t>phentermine, topiramate</t>
  </si>
  <si>
    <t>EMEA/H/C/002350</t>
  </si>
  <si>
    <t>Vivus BV</t>
  </si>
  <si>
    <t>https://www.ema.europa.eu/en/medicines/human/EPAR/qsiva</t>
  </si>
  <si>
    <t>Nobivac Piro</t>
  </si>
  <si>
    <t>vaccine against babesiosis in dogs</t>
  </si>
  <si>
    <t>babesia canis, inactivated, babesia rossi, inactivated</t>
  </si>
  <si>
    <t>EMEA/V/C/000084</t>
  </si>
  <si>
    <t>For active immunisation of dogs of six months of age or older against Babesia canis to reduce the severity of clinical signs associated with acute babesiosis (B. canis) and anaemia as measured by packed cell volume.Onset of immunity: Three weeks after the basic vaccination course.Duration of immunity: Six months after the last (re-)vaccination.</t>
  </si>
  <si>
    <t>https://www.ema.europa.eu/en/medicines/veterinary/EPAR/nobivac-piro</t>
  </si>
  <si>
    <t>Trevaclyn</t>
  </si>
  <si>
    <t>laropiprant, nicotinic acid</t>
  </si>
  <si>
    <t>EMEA/H/C/000897</t>
  </si>
  <si>
    <t>C10AD52</t>
  </si>
  <si>
    <t>Trevaclyn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non-familial).Trevaclyn should be used in patients in combination with 3-hydroxy-3-methyl-glutaryl-co-enzyme-A (HMG-CoA)-reductase inhibitors (statins), when the cholesterol-lowering effect of HMG-CoA-reductase-inhibitor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Trevaclyn.</t>
  </si>
  <si>
    <t>https://www.ema.europa.eu/en/medicines/human/EPAR/trevaclyn</t>
  </si>
  <si>
    <t>Pelzont</t>
  </si>
  <si>
    <t>EMEA/H/C/000903</t>
  </si>
  <si>
    <t>Pelzont is indicated for the treatment of dyslipidaemia, particularly in patients with combined mixed dyslipidaemia (characterised by elevated levels of low-density-lipoprotein (LDL) cholesterol and triglycerides and low high-density-lipoprotein (HDL)cholesterol) and in patients with primary hypercholesterolaemia (heterozygous familial and non-familial).Pelzont should be used in patients in combination with 3-hydroxy-3-methylglutaryl-coenzyme-A (HMG-CoA)-reductase inhibitors (statins), when the cholesterol 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Pelzont.</t>
  </si>
  <si>
    <t>https://www.ema.europa.eu/en/medicines/human/EPAR/pelzont</t>
  </si>
  <si>
    <t>Tredaptive</t>
  </si>
  <si>
    <t>EMEA/H/C/000889</t>
  </si>
  <si>
    <t>Tredaptive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non-familial).Tredaptive should be used in patients in combination with 3-hydroxy-3-methyl-glutaryl-co-enzyme-A (HMG-CoA)-reductase inhibitors (statins), when the cholesterol-lowering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Tredaptive.</t>
  </si>
  <si>
    <t>https://www.ema.europa.eu/en/medicines/human/EPAR/tredaptive</t>
  </si>
  <si>
    <t>Bondenza (previously Ibandronic Acid Roche)</t>
  </si>
  <si>
    <t>EMEA/H/C/000502</t>
  </si>
  <si>
    <t>Treatment of osteoporosis in post-menopausal women at increased risk of fracture.A reduction in the risk of vertebral fractures has been demonstrated. Efficacy on femoral-neck fractures has not been established.</t>
  </si>
  <si>
    <t>https://www.ema.europa.eu/en/medicines/human/EPAR/bondenza-previously-ibandronic-acid-roche</t>
  </si>
  <si>
    <t>Ribavirin BioPartners</t>
  </si>
  <si>
    <t>EMEA/H/C/001184</t>
  </si>
  <si>
    <t>Ribavirin BioPartners is indicated for the treatment of chronic hepatitis-C-virus (HCV) infection in adults, children three years of age and older and adolescents and must only be used as part of a combination regimen with interferon alfa-2b. Ribavirin monotherapy must not be used. There is no safety or efficacy information on the use of ribavirin with other forms of interferon (i.e. not alfa-2b).Naïve patientsAdult patientsRibavirin BioPartners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 (see section 4.4)Children three years of age and older and adolescentsRibavirin BioPartners is intended for use, in a combination regimen with interferon alfa-2b, for the treatment of children three years of age and older and adolescents, who have all types of chronic hepatitis C except genotype 1, not previously treated, without liver decompensation, and who are positive for HCV-RNA.When deciding to not to defer treatment until adulthood, it is important to consider that the combination therapy induced a growth inhibition. The reversibility of growth inhibition is uncertain. The decision to treat should be made on a case by case basis (see section 4.4).Previous-treatment-failure patientsAdult patientsRibavirin BioPartners is indicated, in combination with interferon alfa-2b, for the treatment of adult patients with chronic hepatitis C who have previously responded (with normalisation of ALT at the end of treatment) to interferon alfa monotherapy but who have subsequently relapsed (see section 5.1).</t>
  </si>
  <si>
    <t>https://www.ema.europa.eu/en/medicines/human/EPAR/ribavirin-biopartners</t>
  </si>
  <si>
    <t>Possia</t>
  </si>
  <si>
    <t>EMEA/H/C/002303</t>
  </si>
  <si>
    <t>Possia, co-administered with acetylsalicylic acid (ASA), is indicated for the prevention of atherothrombotic events in adult patients with acute coronary syndromes (unstable angina, non-ST-elevation myocardial infarction [NSTEMI] or ST-elevation myocardial infarction [STEMI]); including patients managed medically, and those who are managed with percutaneous coronary intervention (PCI) or coronary artery by-pass grafting (CABG).</t>
  </si>
  <si>
    <t>https://www.ema.europa.eu/en/medicines/human/EPAR/possia</t>
  </si>
  <si>
    <t>Labazenit</t>
  </si>
  <si>
    <t>budesonide, salmeterol</t>
  </si>
  <si>
    <t>EMEA/H/C/002201</t>
  </si>
  <si>
    <t>treatment of asthma</t>
  </si>
  <si>
    <t>https://www.ema.europa.eu/en/medicines/human/EPAR/labazenit</t>
  </si>
  <si>
    <t>Istodax</t>
  </si>
  <si>
    <t>romidepsin</t>
  </si>
  <si>
    <t>EMEA/H/C/002122</t>
  </si>
  <si>
    <t>L01XX39</t>
  </si>
  <si>
    <t xml:space="preserve">treatment of peripheral T-cell lymphoma (PTCL), </t>
  </si>
  <si>
    <t>https://www.ema.europa.eu/en/medicines/human/EPAR/istodax</t>
  </si>
  <si>
    <t>Acrescent</t>
  </si>
  <si>
    <t>memantine hydrochloride, donepezil hydrochloride</t>
  </si>
  <si>
    <t>EMEA/H/C/002424</t>
  </si>
  <si>
    <t>N06D</t>
  </si>
  <si>
    <t>Treatment of Alzheimers disease</t>
  </si>
  <si>
    <t>https://www.ema.europa.eu/en/medicines/human/EPAR/acrescent</t>
  </si>
  <si>
    <t>Balaxur</t>
  </si>
  <si>
    <t>EMEA/H/C/002708</t>
  </si>
  <si>
    <t>N06DA52</t>
  </si>
  <si>
    <t>https://www.ema.europa.eu/en/medicines/human/EPAR/balaxur</t>
  </si>
  <si>
    <t>Riprazo</t>
  </si>
  <si>
    <t>EMEA/H/C/000853</t>
  </si>
  <si>
    <t>https://www.ema.europa.eu/en/medicines/human/EPAR/riprazo</t>
  </si>
  <si>
    <t>Duloxetine Boehringer Ingelheim</t>
  </si>
  <si>
    <t>EMEA/H/C/001007</t>
  </si>
  <si>
    <t>Treatment of diabetic peripheral neuropathic pain in adults.</t>
  </si>
  <si>
    <t>https://www.ema.europa.eu/en/medicines/human/EPAR/duloxetine-boehringer-ingelheim</t>
  </si>
  <si>
    <t>Elelyso</t>
  </si>
  <si>
    <t>taliglucerase alfa</t>
  </si>
  <si>
    <t>Taliglucerase alfa</t>
  </si>
  <si>
    <t>EMEA/H/C/002250</t>
  </si>
  <si>
    <t>A16AB11</t>
  </si>
  <si>
    <t>Pfizer Ltd.   </t>
  </si>
  <si>
    <t xml:space="preserve">treatment of Gaucher disease, </t>
  </si>
  <si>
    <t>https://www.ema.europa.eu/en/medicines/human/EPAR/elelyso</t>
  </si>
  <si>
    <t>Rilonacept Regeneron (previously Arcalyst)</t>
  </si>
  <si>
    <t>Cryopyrin-Associated Periodic Syndromes</t>
  </si>
  <si>
    <t>rilonacept</t>
  </si>
  <si>
    <t>Rilonacept</t>
  </si>
  <si>
    <t>EMEA/H/C/001047</t>
  </si>
  <si>
    <t>Rilonacept Regeneron is indicated for the treatment of cryopyrin-associated periodic syndromes (CAPS) with severe symptoms, including familial cold auto-inflammatory syndrome (FCAS) and Muckle-Wells syndrome (MWS), in adults and children aged 12 years and older.</t>
  </si>
  <si>
    <t>https://www.ema.europa.eu/en/medicines/human/EPAR/rilonacept-regeneron-previously-arcalyst</t>
  </si>
  <si>
    <t>Imprida HCT</t>
  </si>
  <si>
    <t>EMEA/H/C/001161</t>
  </si>
  <si>
    <t>Angiotensin II antagonists, plain, Angiotensin II antagonists, combinations</t>
  </si>
  <si>
    <t>https://www.ema.europa.eu/en/medicines/human/EPAR/imprida-hct</t>
  </si>
  <si>
    <t>Zerene</t>
  </si>
  <si>
    <t>EMEA/H/C/000228</t>
  </si>
  <si>
    <t>Zerene is indicated for the treatment of patients with insomnia who have difficulty falling asleep. It is indicated only when the disorder is severe, disabling or subjecting the individual to extreme distress.</t>
  </si>
  <si>
    <t>https://www.ema.europa.eu/en/medicines/human/EPAR/zerene</t>
  </si>
  <si>
    <t>Rivastigmine Teva</t>
  </si>
  <si>
    <t>EMEA/H/C/001044</t>
  </si>
  <si>
    <t>Anticholinesterases</t>
  </si>
  <si>
    <t>https://www.ema.europa.eu/en/medicines/human/EPAR/rivastigmine-teva</t>
  </si>
  <si>
    <t>Rasitrio</t>
  </si>
  <si>
    <t>aliskiren, amlodipine, hydrochlorothiazide</t>
  </si>
  <si>
    <t>EMEA/H/C/002017</t>
  </si>
  <si>
    <t>C09XA54</t>
  </si>
  <si>
    <t>Rasitrio is indicated for the treatment of essential hypertension as substitution therapy in adult patients whose blood pressure is adequately controlled on the combination of aliskiren, amlodipine and hydrochlorothiazide given concurrently at the same dose level as in the combination.</t>
  </si>
  <si>
    <t>https://www.ema.europa.eu/en/medicines/human/EPAR/rasitrio</t>
  </si>
  <si>
    <t xml:space="preserve">Riprazo HCT </t>
  </si>
  <si>
    <t>EMEA/H/C/002420</t>
  </si>
  <si>
    <t>Treatment of essential hypertension in adults.Riprazo HCT is indicated in patients whose blood pressure is not adequately controlled on aliskiren or hydrochlorothiazide used alone.Rirpozo HCT is indicated as substitution therapy in patients adequately controlled with aliskiren and hydrochlorothiazide, given concurrently, at the same dose level as in the combination.</t>
  </si>
  <si>
    <t>https://www.ema.europa.eu/en/medicines/human/EPAR/riprazo-hct</t>
  </si>
  <si>
    <t>Sprimeo HCT</t>
  </si>
  <si>
    <t>EMEA/H/C/002421</t>
  </si>
  <si>
    <t>Treatment of essential hypertension in adults.Sprimeo HCT is indicated in patients whose blood pressure is not adequately controlled on aliskiren or hydrochlorothiazide used alone.Sprimeo HCT is indicated as substitution therapy in patients adequately controlled with aliskiren and hydrochlorothiazide, given concurrently, at the same dose level as in the combination.</t>
  </si>
  <si>
    <t>https://www.ema.europa.eu/en/medicines/human/EPAR/sprimeo-hct</t>
  </si>
  <si>
    <t>Exalief</t>
  </si>
  <si>
    <t>EMEA/H/C/000987</t>
  </si>
  <si>
    <t>Exalief is indicated as adjunctive therapy in adults with partial-onset seizures with or without secondary generalisation.</t>
  </si>
  <si>
    <t>https://www.ema.europa.eu/en/medicines/human/EPAR/exalief</t>
  </si>
  <si>
    <t>Hexavac</t>
  </si>
  <si>
    <t>diphtheria, tetanus, acellular pertussis, inactivated poliomyelitis, hepatitis B (recombinant) and Haemophilus influenzae type b conjugate vaccine, adjuvanted</t>
  </si>
  <si>
    <t>purified diphtheria toxoid, Purified Tetanus Toxoid, purified pertussis toxoid, purified pertussis filamentous haemagglutinin, hepatitis B surface antigen, Inactivated Type 1 Poliovirus (Mahoney), inactivated type 2 poliovirus (MEF 1), Inactivated Type 3 Poliovirus (Saukett), Haemophilus influenzae type b polysaccharide</t>
  </si>
  <si>
    <t>EMEA/H/C/000298</t>
  </si>
  <si>
    <t>J07CA</t>
  </si>
  <si>
    <t>This combined vaccine is indicated for primary and booster vaccination of children against diphtheria, tetanus, pertussis, hepatitis B caused by all known subtypes of viruses, poliomyelitis and invasive infections caused by Haemophilus influenzae type b.</t>
  </si>
  <si>
    <t>https://www.ema.europa.eu/en/medicines/human/EPAR/hexavac</t>
  </si>
  <si>
    <t>Regranex</t>
  </si>
  <si>
    <t>Wound Healing;  Skin Ulcer</t>
  </si>
  <si>
    <t>becaplermin</t>
  </si>
  <si>
    <t>EMEA/H/C/000212</t>
  </si>
  <si>
    <t>D03AX06</t>
  </si>
  <si>
    <t>Regranex is indicated, in association with other good wound care measures, to promote granulation and thereby the healing of full-thickness, neuropathic, chronic, diabetic ulcers less than or equal to 5 cm2.</t>
  </si>
  <si>
    <t>https://www.ema.europa.eu/en/medicines/human/EPAR/regranex</t>
  </si>
  <si>
    <t>MabCampath</t>
  </si>
  <si>
    <t>EMEA/H/C/000353</t>
  </si>
  <si>
    <t>L01XC04</t>
  </si>
  <si>
    <t>MabCampath is indicated for the treatment of patients with B-cell chronic lymphocytic leukaemia (BCLL) for whom fludarabine combination chemotherapy is not appropriate.</t>
  </si>
  <si>
    <t>https://www.ema.europa.eu/en/medicines/human/EPAR/mabcampath</t>
  </si>
  <si>
    <t>Gonazon</t>
  </si>
  <si>
    <t>azagly-nafarelin</t>
  </si>
  <si>
    <t>EMEA/V/C/000075</t>
  </si>
  <si>
    <t>Female salmonid fish such as Atlantic salmon (Salmo salar), rainbow trout (Oncorhynchus mykiss), brown trout (Salmo trutta) and Arctic charr (Salvelinus alpinus)Induction and synchronisation of ovulation for the production of eyed-eggs and fry.Dogs (bitches)Prevention of gonadal function in bitches via long term blockade of gonadotrophin synthesis.</t>
  </si>
  <si>
    <t>Dogs; Salmonidae (Salmonid fish)</t>
  </si>
  <si>
    <t>QH01CA</t>
  </si>
  <si>
    <t>https://www.ema.europa.eu/en/medicines/veterinary/EPAR/gonazon</t>
  </si>
  <si>
    <t>Valtropin</t>
  </si>
  <si>
    <t>EMEA/H/C/000602</t>
  </si>
  <si>
    <t>Paediatric poulationLong-term treatment of children (2 to 11 years old) and adolescents (12 to 18 years old) with growth failure due to an inadequate secretion of normal endogenous growth hormone.Treatment of short stature in children with Turner syndrome, confirmed by chromosome analysis.Treatment of growth retardation in pre-pubertal children with chronic renal insufficiency.Adult patientsReplacement therapy in adults with pronounced growth hormone deficiency of either childhood- or adult-onset aetiology.Patients with severe growth hormone deficiency in adulthood are defined as patients with known hypothalamic-pituitary pathology and at least one additional known deficiency of a pituitary hormone not being prolactin. These patients should undergo a single dynamic test in order to diagnose or exclude a growth hormone deficiency. In patients with childhood-onset isolated growth hormone deficiency (no evidence of hypothalamic-pituitary disease or cranial irradiation), two dynamic tests should be recommended, except for those having low insulin-like growth factor-1 (IGF-1) concentrations (&lt; 2 standard deviation score (SDS)), who may be considered for one test. The cut-off point of the dynamic test should be strict.</t>
  </si>
  <si>
    <t>https://www.ema.europa.eu/en/medicines/human/EPAR/valtropin</t>
  </si>
  <si>
    <t>Teslascan</t>
  </si>
  <si>
    <t>mangafodipir</t>
  </si>
  <si>
    <t>mangafodipir trisodium</t>
  </si>
  <si>
    <t>EMEA/H/C/000137</t>
  </si>
  <si>
    <t>V08CA05</t>
  </si>
  <si>
    <t>This medicinal product is for diagnostic use only.Contrast medium for diagnostic magnetic resonance imaging (MRI) for the detection of lesions of the liver suspected to be due to metastatic disease or hepatocellular carcinomas. As an adjunct to MRI to aid in the investigation of focal pancreatic lesions.</t>
  </si>
  <si>
    <t>https://www.ema.europa.eu/en/medicines/human/EPAR/teslascan</t>
  </si>
  <si>
    <t>Refludan</t>
  </si>
  <si>
    <t>Thromboembolism;  Thrombocytopenia</t>
  </si>
  <si>
    <t>lepirudin</t>
  </si>
  <si>
    <t>EMEA/H/C/000122</t>
  </si>
  <si>
    <t>B01AE02</t>
  </si>
  <si>
    <t>Anticoagulation in adult patients with heparin-induced thrombocytopenia type II and thromboembolic disease mandating parenteral antithrombotic therapy.The diagnosis should be confirmed by the heparin-induced platelet activation assay or an equivalent test.</t>
  </si>
  <si>
    <t>https://www.ema.europa.eu/en/medicines/human/EPAR/refludan</t>
  </si>
  <si>
    <t>Clopidogrel Acino Pharma GmbH</t>
  </si>
  <si>
    <t>EMEA/H/C/001175</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</si>
  <si>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</si>
  <si>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https://www.ema.europa.eu/en/medicines/human/EPAR/clopidogrel-acino-pharma-gmbh</t>
  </si>
  <si>
    <t>Clopidogrel Acino Pharma</t>
  </si>
  <si>
    <t>EMEA/H/C/001172</t>
  </si>
  <si>
    <t>https://www.ema.europa.eu/en/medicines/human/EPAR/clopidogrel-acino-pharma</t>
  </si>
  <si>
    <t>Clopidogrel Hexal</t>
  </si>
  <si>
    <t>EMEA/H/C/001139</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</si>
  <si>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</si>
  <si>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https://www.ema.europa.eu/en/medicines/human/EPAR/clopidogrel-hexal</t>
  </si>
  <si>
    <t>Sprimeo</t>
  </si>
  <si>
    <t>EMEA/H/C/000851</t>
  </si>
  <si>
    <t>https://www.ema.europa.eu/en/medicines/human/EPAR/sprimeo</t>
  </si>
  <si>
    <t>Folotyn</t>
  </si>
  <si>
    <t>Lymphoma, T-Cell</t>
  </si>
  <si>
    <t>pralatrexate</t>
  </si>
  <si>
    <t>Pralatrexate</t>
  </si>
  <si>
    <t>EMEA/H/C/002096</t>
  </si>
  <si>
    <t>L01BA05</t>
  </si>
  <si>
    <t xml:space="preserve">treatment of peripheral T-cell lymphoma, </t>
  </si>
  <si>
    <t>https://www.ema.europa.eu/en/medicines/human/EPAR/folotyn</t>
  </si>
  <si>
    <t>Fablyn</t>
  </si>
  <si>
    <t>lasofoxifene</t>
  </si>
  <si>
    <t>Lasofoxifene tartrate</t>
  </si>
  <si>
    <t>EMEA/H/C/000977</t>
  </si>
  <si>
    <t>Fablyn is indicated for the treatment of osteoporosis in postmenopausal women at increased risk of fracture. A significant reduction in the incidence of vertebral and non-vertebral fractures but not hip fractures has been demonstrated (see section 5.1).When determining the choice of Fablyn or other therapies, including oestrogens, for a postmenopausal woman, consideration should be given to menopausal symptoms, effects on uterine and breast tissues, and cardiovascular risks and benefits (see section 5.1).</t>
  </si>
  <si>
    <t>https://www.ema.europa.eu/en/medicines/human/EPAR/fablyn</t>
  </si>
  <si>
    <t>Intrinsa</t>
  </si>
  <si>
    <t>Sexual Dysfunctions, Psychological</t>
  </si>
  <si>
    <t>testosterone</t>
  </si>
  <si>
    <t>Testosterone</t>
  </si>
  <si>
    <t>EMEA/H/C/000634</t>
  </si>
  <si>
    <t>G03BA03</t>
  </si>
  <si>
    <t>Intrinsa is indicated for the treatment of hypoactive sexual desire disorder (HSDD) in bilaterally oophorectomised and hysterectomised (surgically induced menopause) women receiving concomitant estrogen therapy.</t>
  </si>
  <si>
    <t>https://www.ema.europa.eu/en/medicines/human/EPAR/intrinsa</t>
  </si>
  <si>
    <t>Docefrez</t>
  </si>
  <si>
    <t>Stomach Neoplasms;  Adenoma;  Breast Neoplasms;  Carcinoma, Non-Small-Cell Lung;  Prostatic Neoplasms</t>
  </si>
  <si>
    <t>EMEA/H/C/001074</t>
  </si>
  <si>
    <t>Breast cancerDocetaxel in combination with doxorubicin and cyclophosphamide is indicated for the adjuvant treatment of patients with operable node-positive breast cancer.Docetaxel in combination with doxorubicin is indicated for the treatment of patients with locally advanced or metastatic breast cancer who have not previously received cytotoxic therapy for this condition.Docetaxel monotherapy is indicated for the treatment of patients with locally advanced or metastatic breast cancer after failure of cytotoxic therapy. Previous chemotherapy should have included an anthracycline or an alkylating agent.Docetaxel in combination with trastuzumab is indicated for the treatment of patients with metastatic breast cancer whose tumours over express HER2 and who previously have not received chemotherapy for metastatic disease.Docetaxel in combination with capecitabine is indicated for the treatment of patients with locally advanced or metastatic breast cancer after failure of cytotoxic chemotherapy. Previous therapy should have included an anthracycline.Non-small cell lung cancerDocetaxel is indicated for the treatment of patients with locally advanced or metastatic non-small cell lung cancer after failure of prior chemotherapy.Docetaxel in combination with cisplatin is indicated for the treatment of patients with unresectable, locally advanced or metastatic non-small cell lung cancer, in patients who have not previously received chemotherapy for this condition.Prostate cancerDocetaxel in combination with prednisone or prednisolone is indicated for the treatment of patients with hormone refractory metastatic prostate cancer.Gastric adenocarcinomaDocetaxel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in combination with cisplatin and 5-fluorouracil is indicated for the induction treatment of patients with locally advanced squamous cell carcinoma of the head and neck.</t>
  </si>
  <si>
    <t>https://www.ema.europa.eu/en/medicines/human/EPAR/docefrez</t>
  </si>
  <si>
    <t>Zubrin</t>
  </si>
  <si>
    <t>tepoxalin</t>
  </si>
  <si>
    <t>EMEA/V/C/000057</t>
  </si>
  <si>
    <t>Reduction of inflammation and relief of pain caused by acute and chronic musculoskeletal disorders.</t>
  </si>
  <si>
    <t>QM01AE92</t>
  </si>
  <si>
    <t>https://www.ema.europa.eu/en/medicines/veterinary/EPAR/zubrin</t>
  </si>
  <si>
    <t>Poulvac Flufend H5N3 RG</t>
  </si>
  <si>
    <t>recombinant inactivated avian influenza virus</t>
  </si>
  <si>
    <t>EMEA/V/C/000117</t>
  </si>
  <si>
    <t>For active immunisation of chickens and ducks against avian influenza virus type A, subtype H5.Chickens:Reduction of mortality and virus excretion after challenge.Onset of immunity: 3 weeks after the second injection.Duration of immunity in chickens has not been established yet.Ducks: Reduction of clinical signs and virus excretion after challenge.Onset of immunity: 3 weeks after the second injection.Duration of immunity in ducks : 14 weeks after the second injection.</t>
  </si>
  <si>
    <t>Chicken; Ducks</t>
  </si>
  <si>
    <t>https://www.ema.europa.eu/en/medicines/veterinary/EPAR/poulvac-flufend-h5n3-rg</t>
  </si>
  <si>
    <t>PhotoBarr</t>
  </si>
  <si>
    <t>Barrett Esophagus</t>
  </si>
  <si>
    <t>porfimer sodium</t>
  </si>
  <si>
    <t>EMEA/H/C/000493</t>
  </si>
  <si>
    <t>L01XD01</t>
  </si>
  <si>
    <t>Photodynamic therapy (PDT) with PhotoBarr is indicated for: Ablation of high-grade dysplasia (HGD) in patients with Barrett's Oesophagus (BO)</t>
  </si>
  <si>
    <t>https://www.ema.europa.eu/en/medicines/human/EPAR/photobarr</t>
  </si>
  <si>
    <t>Livensa</t>
  </si>
  <si>
    <t>EMEA/H/C/000630</t>
  </si>
  <si>
    <t>Livensa is indicated for the treatment of hypoactive sexual desire disorder (HSDD) in bilaterally oophorectomised and hysterectomised (surgically induced menopause) women receiving concomitant estrogen therapy.</t>
  </si>
  <si>
    <t>https://www.ema.europa.eu/en/medicines/human/EPAR/livensa</t>
  </si>
  <si>
    <t>Prepandemic Influenza Vaccine (H5N1) (Split Virion, Inactivated, Adjuvanted) GlaxoSmithKline Biologicals</t>
  </si>
  <si>
    <t>EMEA/H/C/001015</t>
  </si>
  <si>
    <t>Active immunisation against H5N1 subtype of Influenza A virus.This indication is based on immunogenicity data from healthy subjects from the age of 18 years onwards following administration of two doses of vaccine prepared from A/VietNam/1194/2004 NIBRG-14 (H5N1) (see section 5.1).Prepandemic influenza vaccine (H5N1) (split virion, inactivated, adjuvanted) GlaxoSmithKline Biologicals 3.75 µg should be used in accordance with official guidance.</t>
  </si>
  <si>
    <t>https://www.ema.europa.eu/en/medicines/human/EPAR/prepandemic-influenza-vaccine-h5n1-split-virion-inactivated-adjuvanted-glaxosmithkline-biologicals</t>
  </si>
  <si>
    <t>Xigris</t>
  </si>
  <si>
    <t>Sepsis;  Multiple Organ Failure</t>
  </si>
  <si>
    <t>drotrecogin alfa (activated)</t>
  </si>
  <si>
    <t>EMEA/H/C/000396</t>
  </si>
  <si>
    <t>B01AD10</t>
  </si>
  <si>
    <t>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t>
  </si>
  <si>
    <t>https://www.ema.europa.eu/en/medicines/human/EPAR/xigris</t>
  </si>
  <si>
    <t>Sumatriptan Galpharm</t>
  </si>
  <si>
    <t>sumatriptan</t>
  </si>
  <si>
    <t>sumatriptan succinate</t>
  </si>
  <si>
    <t>EMEA/H/C/002140</t>
  </si>
  <si>
    <t>https://www.ema.europa.eu/en/medicines/human/EPAR/sumatriptan-galpharm</t>
  </si>
  <si>
    <t>Ablavar (previously Vasovist)</t>
  </si>
  <si>
    <t>Magnetic Resonance Angiography</t>
  </si>
  <si>
    <t>gadofosveset trisodium</t>
  </si>
  <si>
    <t>EMEA/H/C/000601</t>
  </si>
  <si>
    <t>V08CA</t>
  </si>
  <si>
    <t>This medicinal product is for diagnostic use only.Ablavar is indicated for contrast-enhanced magnetic resonance angiography (CE-MRA) for visualisation of abdominal or limb vessels in adults only, with suspected or known vascular disease.</t>
  </si>
  <si>
    <t>https://www.ema.europa.eu/en/medicines/human/EPAR/ablavar-previously-vasovist</t>
  </si>
  <si>
    <t>Clopidogrel Sandoz</t>
  </si>
  <si>
    <t>EMEA/H/C/001174</t>
  </si>
  <si>
    <t>Clopidogrel is indicated in adults for the prevention of atherothrombotic events in:* 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</si>
  <si>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https://www.ema.europa.eu/en/medicines/human/EPAR/clopidogrel-sandoz</t>
  </si>
  <si>
    <t>Arepanrix</t>
  </si>
  <si>
    <t>pandemic influenza vaccine (H1N1)v (split virion, inactivated, adjuvanted)</t>
  </si>
  <si>
    <t>split influenza virus, inactivated, containing antigen*: A/California/7/2009 (H1N1)v like strain (X-179A)*propagated in eggs.</t>
  </si>
  <si>
    <t>EMEA/H/C/001201</t>
  </si>
  <si>
    <t>Prophylaxis of influenza in an officially declared pandemic situation. Pandemic influenza vaccine should be used in accordance with official guidance</t>
  </si>
  <si>
    <t>https://www.ema.europa.eu/en/medicines/human/EPAR/arepanrix</t>
  </si>
  <si>
    <t>Alisade</t>
  </si>
  <si>
    <t>EMEA/H/C/001019</t>
  </si>
  <si>
    <t>Glaxo Group Ltd.</t>
  </si>
  <si>
    <t>Adults, adolescents (12 years and over) and children (6 - 11 years). Alisade is indicated for the treatment of the symptoms of allergic rhinitis.</t>
  </si>
  <si>
    <t>https://www.ema.europa.eu/en/medicines/human/EPAR/alisade</t>
  </si>
  <si>
    <t>Yarvitan</t>
  </si>
  <si>
    <t>mitratapide</t>
  </si>
  <si>
    <t>EMEA/V/C/000113</t>
  </si>
  <si>
    <t>As an aid in the management of overweight and obesity in adult dogs. To be used as part of an overall weight management programme which also includes appropriate dietary changes. Introducing appropriate lifestyle changes (e.g. increased exercise), in conjunction with this weight management programme, may provide additional benefits.</t>
  </si>
  <si>
    <t>QA08AB90</t>
  </si>
  <si>
    <t>https://www.ema.europa.eu/en/medicines/veterinary/EPAR/yarvitan</t>
  </si>
  <si>
    <t>Avaglim</t>
  </si>
  <si>
    <t>rosiglitazone, glimepiride</t>
  </si>
  <si>
    <t>EMEA/H/C/000675</t>
  </si>
  <si>
    <t>A10BD04</t>
  </si>
  <si>
    <t>AVAGLIM is indicated in the treatment of type 2 diabetes mellitus patients who are unable to achieve sufficient glycaemic control on optimal dosage of sulphonylurea monotherapy, and for whom metformin is inappropriate because of contraindication or intolerance.</t>
  </si>
  <si>
    <t>https://www.ema.europa.eu/en/medicines/human/EPAR/avaglim</t>
  </si>
  <si>
    <t>Filgrastim ratiopharm</t>
  </si>
  <si>
    <t>EMEA/H/C/000824</t>
  </si>
  <si>
    <t>Filgrastim ratiopharm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filgrastim are similar in adults and children receiving cytotoxic chemotherapy.Filgrastim ratiopharm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Filgrastim ratiopharm is indicated to increase neutrophil counts and to reduce the incidence and duration of infection-related events.Filgrastim ratiopharm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</si>
  <si>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https://www.ema.europa.eu/en/medicines/human/EPAR/filgrastim-ratiopharm</t>
  </si>
  <si>
    <t>Humenza</t>
  </si>
  <si>
    <t>pandemic influenza vaccine (H1N1) (split virion, inactivated, adjuvanted)</t>
  </si>
  <si>
    <t>EMEA/H/C/001202</t>
  </si>
  <si>
    <t>Prophylaxis of influenza in an officially declared pandemic situation.Pandemic influenza vaccine should be used in accordance with Official Guidance.</t>
  </si>
  <si>
    <t>https://www.ema.europa.eu/en/medicines/human/EPAR/humenza</t>
  </si>
  <si>
    <t>Agenerase</t>
  </si>
  <si>
    <t>amprenavir</t>
  </si>
  <si>
    <t>EMEA/H/C/000264</t>
  </si>
  <si>
    <t>J05AE05</t>
  </si>
  <si>
    <t>Agenerase, in combination with other antiretroviral agents, is indicated for the treatment of protease inhibitor (PI) experienced HIV-1 infected adults and children above the age of 4 years. Agenerase capsules should normally be administered with low dose ritonavir as a pharmacokinetic enhancer of amprenavir (see sections 4.2 and 4.5). The choice of amprenavir should be based on individual viral resistance testing and treatment history of patients (see section 5.1).The benefit of Agenerase boosted with ritonavir has not been demonstrated in PI nave patients (see section 5.1)</t>
  </si>
  <si>
    <t>https://www.ema.europa.eu/en/medicines/human/EPAR/agenerase</t>
  </si>
  <si>
    <t>Enviage</t>
  </si>
  <si>
    <t>EMEA/H/C/000850</t>
  </si>
  <si>
    <t>Treatment of essential hypertension</t>
  </si>
  <si>
    <t>https://www.ema.europa.eu/en/medicines/human/EPAR/enviage</t>
  </si>
  <si>
    <t>Onsenal</t>
  </si>
  <si>
    <t>Adenomatous Polyposis Coli</t>
  </si>
  <si>
    <t>celecoxib</t>
  </si>
  <si>
    <t>Celecoxib</t>
  </si>
  <si>
    <t>EMEA/H/C/000466</t>
  </si>
  <si>
    <t>L01XX33</t>
  </si>
  <si>
    <t>Onsenal is indicated for the reduction of the number of adenomatous intestinal polyps in familial adenomatous polyposis (FAP), as an adjunct to surgery and further endoscopic surveillance (see section 4.4).The effect of Onsenal-induced reduction of polyp burden on the risk of intestinal cancer has not been demonstrated (see sections 4.4 and 5.1)</t>
  </si>
  <si>
    <t>https://www.ema.europa.eu/en/medicines/human/EPAR/onsenal</t>
  </si>
  <si>
    <t>Thelin</t>
  </si>
  <si>
    <t>sitaxentan sodium</t>
  </si>
  <si>
    <t>EMEA/H/C/000679</t>
  </si>
  <si>
    <t>C02KX03</t>
  </si>
  <si>
    <t>Pfizer Ltd.</t>
  </si>
  <si>
    <t>Treatment of patients with pulmonary arterial hypertension (PAH) classified as WHO functional class III, to improve exercise capacity. Efficacy has been shown in primary pulmonary hypertension and in pulmonary hypertension associated with connective tissue disease.</t>
  </si>
  <si>
    <t>https://www.ema.europa.eu/en/medicines/human/EPAR/thelin</t>
  </si>
  <si>
    <t>Clopidogrel 1A Pharma</t>
  </si>
  <si>
    <t>Peripheral Vascular Diseases</t>
  </si>
  <si>
    <t>EMEA/H/C/001054</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</si>
  <si>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 ST segment elevation acute coronary syndrome (unstable angina or non Q 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</si>
  <si>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https://www.ema.europa.eu/en/medicines/human/EPAR/clopidogrel-1a-pharma</t>
  </si>
  <si>
    <t>EMEA/H/C/000612</t>
  </si>
  <si>
    <t>Management of acute moderate to severe post-operative pain for use in a hospital setting only</t>
  </si>
  <si>
    <t>https://www.ema.europa.eu/en/medicines/human/EPAR/ionsys-0</t>
  </si>
  <si>
    <t>ImmunoGam</t>
  </si>
  <si>
    <t>Immunization, Passive;  Hepatitis B</t>
  </si>
  <si>
    <t>EMEA/H/C/001055</t>
  </si>
  <si>
    <t>Specific immunoglobulins</t>
  </si>
  <si>
    <t>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t>
  </si>
  <si>
    <t>https://www.ema.europa.eu/en/medicines/human/EPAR/immunogam</t>
  </si>
  <si>
    <t>NeoSpect</t>
  </si>
  <si>
    <t>depreotide</t>
  </si>
  <si>
    <t>depreotide trifluoroacetate</t>
  </si>
  <si>
    <t>EMEA/H/C/000263</t>
  </si>
  <si>
    <t>V09IA05</t>
  </si>
  <si>
    <t>This medicinal product is for diagnostic use only.For scintigraphic imaging of suspected malignant tumours in the lung after initial detection, incombination with CT scan or chest X-ray, in patients with solitary pulmonary nodules.</t>
  </si>
  <si>
    <t>https://www.ema.europa.eu/en/medicines/human/EPAR/neospect</t>
  </si>
  <si>
    <t>Zeftera (previously Zevtera)</t>
  </si>
  <si>
    <t>Skin Diseases, Infectious;  Soft Tissue Infections</t>
  </si>
  <si>
    <t>ceftobiprole</t>
  </si>
  <si>
    <t>ceftobiprole medocaril</t>
  </si>
  <si>
    <t>EMEA/H/C/000883</t>
  </si>
  <si>
    <t>J01DI01</t>
  </si>
  <si>
    <t>https://www.ema.europa.eu/en/medicines/human/EPAR/zeftera-previously-zevtera</t>
  </si>
  <si>
    <t>Medicinal Oxygen Air Liquide Sante</t>
  </si>
  <si>
    <t>oxygen</t>
  </si>
  <si>
    <t>EMEA/V/C/000111</t>
  </si>
  <si>
    <t>For oxygen supplementation and as a carrier gas during inhalation anaesthesia.For oxygen supplementation during recovery.</t>
  </si>
  <si>
    <t>Horses; Dogs; Cats</t>
  </si>
  <si>
    <t>QV03AN01</t>
  </si>
  <si>
    <t>https://www.ema.europa.eu/en/medicines/veterinary/EPAR/medicinal-oxygen-air-liquide-sante</t>
  </si>
  <si>
    <t>Pruban</t>
  </si>
  <si>
    <t>resocortol butyrate</t>
  </si>
  <si>
    <t>EMEA/V/C/000048</t>
  </si>
  <si>
    <t>Treatment of acute localised moist dermatitis.</t>
  </si>
  <si>
    <t>QD07AC90</t>
  </si>
  <si>
    <t>https://www.ema.europa.eu/en/medicines/veterinary/EPAR/pruban</t>
  </si>
  <si>
    <t>Nobilis Influenza H5N6</t>
  </si>
  <si>
    <t>inactivated whole avian influenza virus antigen of H5 subtype (strain H5N6, A/duck/Potsdam/2243/84)</t>
  </si>
  <si>
    <t>EMEA/V/C/000125</t>
  </si>
  <si>
    <t>For active immunisation of chickens against avian influenza type A, subtype H5.Reduction of clinical signs, mortality and excretion of virus after challenge with a virulent H5N1 strain, were shown by two weeks after a single dose vaccination.Serum antibodies have been shown to persist in chickens for at least 7 months and studies performed with other vaccine strains show that serum antibodies would be expected to persist in chickens for at least 12 months after administration of two doses of vaccine.</t>
  </si>
  <si>
    <t>https://www.ema.europa.eu/en/medicines/veterinary/EPAR/nobilis-influenza-h5n6</t>
  </si>
  <si>
    <t>Nobilis Influenza H7N1</t>
  </si>
  <si>
    <t>adjuvanted inactivated vaccine against avian influenza virus type A, subtype H7</t>
  </si>
  <si>
    <t>inactivated whole avian influenza virus antigen of H7N1 subtype (strain, A/CK/Italy/473/99)</t>
  </si>
  <si>
    <t>EMEA/V/C/000123</t>
  </si>
  <si>
    <t>For active immunisation of chickens and ducks against avian influenza type A, subtype H7N1.Efficacy has been evaluated on the basis of preliminary results in chickens and ringed teals.In chickens, reduction of clinical signs, mortality, excretion and transmission of virus after challenge were shown by two weeks after a single dose vaccination.In ducks, reduction of excretion and transmission of virus after challenge were shown by two weeks after a single dose vaccination.Although it has not been investigated with this particular AI vaccine strain, studies performed with other strains show that protective levels of serum antibody titres would be expected to persist in chickens for at least 12 months after administration of two doses of vaccine. The duration of immunity in ducks is unknown.</t>
  </si>
  <si>
    <t>https://www.ema.europa.eu/en/medicines/veterinary/EPAR/nobilis-influenza-h7n1</t>
  </si>
  <si>
    <t>Impulsor</t>
  </si>
  <si>
    <t>Fibromyalgia</t>
  </si>
  <si>
    <t>milnacipran</t>
  </si>
  <si>
    <t>EMEA/H/C/001122</t>
  </si>
  <si>
    <t>https://www.ema.europa.eu/en/medicines/human/EPAR/impulsor</t>
  </si>
  <si>
    <t>Milnacipran Pierre Fabre Medicament</t>
  </si>
  <si>
    <t>EMEA/H/C/001034</t>
  </si>
  <si>
    <t>https://www.ema.europa.eu/en/medicines/human/EPAR/milnacipran-pierre-fabre-medicament</t>
  </si>
  <si>
    <t>Pulsaflox</t>
  </si>
  <si>
    <t>EMEA/V/C/000060</t>
  </si>
  <si>
    <t>In chickens and turkeys Pulsaflox oral solution is indicated for treatment of chronic respiratory infections caused by sensitive strains of Escherichia coli and Mycoplasma gallisepticum.In turkeys Pulsaflox oral solution is also indicated for the treatment of infections caused by Pasteurella multocida.Pulsaflox oral solution should only be used based on susceptibility testing.</t>
  </si>
  <si>
    <t>Turkeys; Chicken</t>
  </si>
  <si>
    <t>QJ01MA</t>
  </si>
  <si>
    <t>https://www.ema.europa.eu/en/medicines/veterinary/EPAR/pulsaflox</t>
  </si>
  <si>
    <t>Paxene</t>
  </si>
  <si>
    <t>Sarcoma, Kaposi;  Carcinoma, Non-Small-Cell Lung;  Ovarian Neoplasms;  Breast Neoplasms</t>
  </si>
  <si>
    <t>EMEA/H/C/000216</t>
  </si>
  <si>
    <t>Paxene is indicated for the treatment of patients with:• advanced AIDS-related Kaposi's sarcoma (AIDS-KS) who have failed prior liposomal anthracycline therapy;• metastatic carcinoma of the breast (MBC) who have failed, or are not candidates for standard anthracycline-containing therapy;• advanced carcinoma of the ovary (AOC) or with residual disease (&gt; 1 cm) after initial laparotomy, in combination with cisplatin as first-line treatment;• metastatic carcinoma of the ovary (MOC) after failure of platinum-containing combination therapy without taxanes as second-line treatment;• non-small cell lung carcinoma (NSCLC) who are not candidates for potentially curative surgery and/or radiation therapy, in combination with cisplatin. Limited efficacy data supports this indication (see section 5.1).</t>
  </si>
  <si>
    <t>https://www.ema.europa.eu/en/medicines/human/EPAR/paxene</t>
  </si>
  <si>
    <t>Bextra</t>
  </si>
  <si>
    <t>Arthritis, Rheumatoid;  Osteoarthritis;  Dysmenorrhea</t>
  </si>
  <si>
    <t>valdecoxib</t>
  </si>
  <si>
    <t>EMEA/H/C/000431</t>
  </si>
  <si>
    <t>M01AH03</t>
  </si>
  <si>
    <t>Symptomatic relief in the treatment of osteoarthritis or rheumatoid arthritis.Treatment of primary dysmenorrhoea.The decision to prescribe a selective COX-2 inhibitor should be based on an assessment of the individual patient's overall risk (see sections 4.3, 4.4).</t>
  </si>
  <si>
    <t>https://www.ema.europa.eu/en/medicines/human/EPAR/bextra</t>
  </si>
  <si>
    <t>Clopidogrel BMS</t>
  </si>
  <si>
    <t>EMEA/H/C/000974</t>
  </si>
  <si>
    <t>Clopidogrel is indicated in adults for the prevention of atherothrombotic events in:- Patients suffering from myocardial infarction (from a few days until less than 35 days), ischaemic stroke (from 7 days until less than 6 months) or established peripheral arterial disease.-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t>
  </si>
  <si>
    <t>https://www.ema.europa.eu/en/medicines/human/EPAR/clopidogrel-bms</t>
  </si>
  <si>
    <t>Turvel IV</t>
  </si>
  <si>
    <t>trovafloxacin</t>
  </si>
  <si>
    <t>alatrofloxacin mesilate</t>
  </si>
  <si>
    <t>EMEA/H/C/000159</t>
  </si>
  <si>
    <t>J01MA13</t>
  </si>
  <si>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</si>
  <si>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https://www.ema.europa.eu/en/medicines/human/EPAR/turvel-iv</t>
  </si>
  <si>
    <t>Turvel</t>
  </si>
  <si>
    <t>EMEA/H/C/000158</t>
  </si>
  <si>
    <t>https://www.ema.europa.eu/en/medicines/human/EPAR/turvel</t>
  </si>
  <si>
    <t>Trovan IV</t>
  </si>
  <si>
    <t>EMEA/H/C/000161</t>
  </si>
  <si>
    <t>https://www.ema.europa.eu/en/medicines/human/EPAR/trovan-iv</t>
  </si>
  <si>
    <t>Sovrima</t>
  </si>
  <si>
    <t>Friedreich Ataxia</t>
  </si>
  <si>
    <t>EMEA/H/C/000908</t>
  </si>
  <si>
    <t>Centocor B.V.</t>
  </si>
  <si>
    <t>Treatment of Friedreichâs Ataxia</t>
  </si>
  <si>
    <t>https://www.ema.europa.eu/en/medicines/human/EPAR/sovrima</t>
  </si>
  <si>
    <t>Allex</t>
  </si>
  <si>
    <t>EMEA/H/C/000312</t>
  </si>
  <si>
    <t>Aerius is indicated for the relief of symptoms associated with:- allergic rhinitis (see section 5.1)- urticaria (see section 5.1)</t>
  </si>
  <si>
    <t>https://www.ema.europa.eu/en/medicines/human/EPAR/allex</t>
  </si>
  <si>
    <t>Zelnorm</t>
  </si>
  <si>
    <t>tegaserod</t>
  </si>
  <si>
    <t>EMEA/H/C/000621</t>
  </si>
  <si>
    <t>A03AE02</t>
  </si>
  <si>
    <t>Zelnorm is indicated for the repeated symptomatic short-term treatment of women with Irritable Bowel Syndrome (IBS) whose predominant bowel habit is constipation, associated with abdominal pain/discomfort or bloating (see section 4.2).</t>
  </si>
  <si>
    <t>https://www.ema.europa.eu/en/medicines/human/EPAR/zelnorm</t>
  </si>
  <si>
    <t>Destara</t>
  </si>
  <si>
    <t>Hypercalcemia;  Cancer</t>
  </si>
  <si>
    <t>EMEA/H/C/000103</t>
  </si>
  <si>
    <t>Treatment of tumour-induced hypercalcaemia with or without metastases.</t>
  </si>
  <si>
    <t>https://www.ema.europa.eu/en/medicines/human/EPAR/destara</t>
  </si>
  <si>
    <t>Trovan</t>
  </si>
  <si>
    <t>EMEA/H/C/000160</t>
  </si>
  <si>
    <t>Trovafloxacin is a synthetic broad spectrum quinolone antibacterial agent indicated for the treatment of the following infections in adults:Pneumonia:Community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</si>
  <si>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https://www.ema.europa.eu/en/medicines/human/EPAR/trovan</t>
  </si>
  <si>
    <t>Indimacis 125</t>
  </si>
  <si>
    <t>Radionuclide Imaging;  Ovarian Neoplasms</t>
  </si>
  <si>
    <t>igovomab</t>
  </si>
  <si>
    <t>EMEA/H/C/000065</t>
  </si>
  <si>
    <t>V09IB03</t>
  </si>
  <si>
    <t>Positive diagnosis of relapsing ovarian adenocarcinoma when serum CA 125 is increased without positive results of ultrasound or computerised tomography scan.</t>
  </si>
  <si>
    <t>https://www.ema.europa.eu/en/medicines/human/EPAR/indimacis-125</t>
  </si>
  <si>
    <t>Rhucin</t>
  </si>
  <si>
    <t>Angioedema</t>
  </si>
  <si>
    <t>recombinant human C1 inhibitor</t>
  </si>
  <si>
    <t>EMEA/H/C/000769</t>
  </si>
  <si>
    <t>B06C</t>
  </si>
  <si>
    <t>Replacement treatment in acute attacks of angioedema in patients with congenital C1INH activity deficiency.</t>
  </si>
  <si>
    <t>https://www.ema.europa.eu/en/medicines/human/EPAR/rhucin</t>
  </si>
  <si>
    <t>Tecnemab K1</t>
  </si>
  <si>
    <t>Radioimmunodetection</t>
  </si>
  <si>
    <t>anti-melanoma mab fragments</t>
  </si>
  <si>
    <t>EMEA/H/C/000068</t>
  </si>
  <si>
    <t>V09IA02</t>
  </si>
  <si>
    <t>As an adjunct to other diagnostic procedures for visualization by radioimmunoscintigraphy (RIS) of regional lymph node and distant metastases in the staging and follow-up of patients with stage I-III melanoma. Aid in differential diagnosis of suspected ocular melanoma.</t>
  </si>
  <si>
    <t>https://www.ema.europa.eu/en/medicines/human/EPAR/tecnemab-k1</t>
  </si>
  <si>
    <t>Evotopin</t>
  </si>
  <si>
    <t>EMEA/H/C/000124</t>
  </si>
  <si>
    <t>Topotecan is indicated for the treatment of patients with metastatic carcinoma of the ovary after failure of first-line or subsequent therapy.</t>
  </si>
  <si>
    <t>https://www.ema.europa.eu/en/medicines/human/EPAR/evotopin</t>
  </si>
  <si>
    <t>Tikosyn</t>
  </si>
  <si>
    <t>Atrial Fibrillation;  Atrial Flutter</t>
  </si>
  <si>
    <t>dofetilide</t>
  </si>
  <si>
    <t>EMEA/H/C/000238</t>
  </si>
  <si>
    <t>C01BD04</t>
  </si>
  <si>
    <t>Tikosyn is a Class III antiarrhythmic agent that is indicated for the following:Conversion of persistent atrial fibrillation or atrial flutter to normal sinus rhythm in patients in whom cardioversion by electrical means is not appropriate and in whom the duration of the arrhythmic episode is less than 6 months (see section 5.1).Maintenance of sinus rhythm (after conversion) in patients with persistent atrial fibrillation or atrial flutter. Because TIKOSYN can cause ventricular arrhythmias, it should be reserved for patients in whom atrial fibrillation/atrial flutter is highly symptomatic and in whom other antiarrhythmic therapy is not appropriate.Dofetilide has not been shown to be effective in patients with paroxysmal atrial arrhythmias (including paroxysmal atrial fibrillation).</t>
  </si>
  <si>
    <t>https://www.ema.europa.eu/en/medicines/human/EPAR/tikosyn</t>
  </si>
  <si>
    <t>Genasense</t>
  </si>
  <si>
    <t>oblimersen</t>
  </si>
  <si>
    <t>EMEA/H/C/000711</t>
  </si>
  <si>
    <t>https://www.ema.europa.eu/en/medicines/human/EPAR/genasense</t>
  </si>
  <si>
    <t>Rotashield</t>
  </si>
  <si>
    <t>rotavirus vaccine</t>
  </si>
  <si>
    <t>rotavirus serotype 1 reassortant, rotavirus serotype 2 reassortant, rotavirus serotype 3 rhesus, rotavirus serotype 4 reassortant</t>
  </si>
  <si>
    <t>EMEA/H/C/000192</t>
  </si>
  <si>
    <t>J07BH</t>
  </si>
  <si>
    <t>RotaShield is indicated for active immunisation of infants aged 6 weeks to 30 weeks for prevention of severe clinical manifestations of gastro-enteritis caused by rotavirus serotypes 1, 2, 3 and 4 of group A.</t>
  </si>
  <si>
    <t>https://www.ema.europa.eu/en/medicines/human/EPAR/rotashield</t>
  </si>
  <si>
    <t>Irbesartan BMS</t>
  </si>
  <si>
    <t>EMEA/H/C/000786</t>
  </si>
  <si>
    <t>Treatment of essential hypertension.Treatment of renal disease in patients with hypertension and type 2 diabetes mellitus as part of an antihypertensive medicinal product regimen (see section 5.1).</t>
  </si>
  <si>
    <t>https://www.ema.europa.eu/en/medicines/human/EPAR/irbesartan-bms</t>
  </si>
  <si>
    <t>Irbesartan Hydrochlorothiazide BMS</t>
  </si>
  <si>
    <t>EMEA/H/C/000784</t>
  </si>
  <si>
    <t>Treatment of essential hypertension.This fixed dose combination is indicated in adult patients whose blood pressure is not adequately controlled on irbesartan or hydrochlorothiazide alone (see section 5.1).</t>
  </si>
  <si>
    <t>https://www.ema.europa.eu/en/medicines/human/EPAR/irbesartan-hydrochlorothiazide-bms</t>
  </si>
  <si>
    <t>Gemesis</t>
  </si>
  <si>
    <t>Guided Tissue Regeneration, Periodontal</t>
  </si>
  <si>
    <t>EMEA/H/C/000997</t>
  </si>
  <si>
    <t>https://www.ema.europa.eu/en/medicines/human/EPAR/gemesis</t>
  </si>
  <si>
    <t>Tekturna</t>
  </si>
  <si>
    <t>EMEA/H/C/000852</t>
  </si>
  <si>
    <t>https://www.ema.europa.eu/en/medicines/human/EPAR/tekturna</t>
  </si>
  <si>
    <t>Trazec</t>
  </si>
  <si>
    <t>EMEA/H/C/000383</t>
  </si>
  <si>
    <t>Nateglinide is indicated for combination therapy with metformin in type 2 diabetic patients inadequately controlled despite a maximally tolerated dose of metformin alone.</t>
  </si>
  <si>
    <t>https://www.ema.europa.eu/en/medicines/human/EPAR/trazec</t>
  </si>
  <si>
    <t>Posaconazole SP</t>
  </si>
  <si>
    <t>EMEA/H/C/000611</t>
  </si>
  <si>
    <t>Posaconazole SP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SP is also indicated for prophylaxis of invasive fungal infections in the following patients:- Patients receiving remission-induction chemotherapy for acute myelogenous leukemia (AML) or myelodysplastic syndromes (MDS) expected to result in prolonged neutropenia and who areat high risk of developing invasive fungal infections;- Hematopoietic stem cell transplant (HSCT) recipients who are undergoing high-dose immunosuppressive therapy for graft versus host disease and who are at high risk of developing invasive fungal infections.</t>
  </si>
  <si>
    <t>https://www.ema.europa.eu/en/medicines/human/EPAR/posaconazole-sp</t>
  </si>
  <si>
    <t>Raptiva</t>
  </si>
  <si>
    <t>efalizumab</t>
  </si>
  <si>
    <t>EMEA/H/C/000542</t>
  </si>
  <si>
    <t>L04AA21</t>
  </si>
  <si>
    <t>Treatment of adult patients with moderate to severe chronic plaque psoriasis who have failed to respond to, or who have a contraindication to, or are intolerant to other systemic therapies including ciclosporin, methotrexate and PUVA (see section 5.1 - Clinical Efficacy).</t>
  </si>
  <si>
    <t>https://www.ema.europa.eu/en/medicines/human/EPAR/raptiva</t>
  </si>
  <si>
    <t>Procomvax</t>
  </si>
  <si>
    <t>Hepatitis B;  Meningitis, Haemophilus;  Immunization</t>
  </si>
  <si>
    <t>haemophilus B conjugate (meningococcal protein conjugate) and hepatitis B (recombinant) vaccine</t>
  </si>
  <si>
    <t>polyribosylribitol phosphate from Haemophilus influenzae type b as PRP-OMPC, outer membrane protein complex of Neisseria meningitidis (outer membrane protein complex of the B11 strain of Neisseria meningitidis subgroup B), adsorbed hepatitis B surface antigen produced in recombinant yeast cells (Saccharomyces cerevisiae)</t>
  </si>
  <si>
    <t>EMEA/H/C/000231</t>
  </si>
  <si>
    <t xml:space="preserve">PROCOMVAX is indicated for vaccination against invasive disease caused by Haemophilus influenzae type b and against infection caused by all known subtypes of hepatitis B virus in infants 6 weeks to 15 months of age., </t>
  </si>
  <si>
    <t>https://www.ema.europa.eu/en/medicines/human/EPAR/procomvax</t>
  </si>
  <si>
    <t>Parareg</t>
  </si>
  <si>
    <t>EMEA/H/C/000575</t>
  </si>
  <si>
    <t>Treatment of secondary hyperparathyroidism (HPT) in patients with end-stage renal disease (ESRD) on maintenance dialysis therapy.Mimpara may be used as part of a therapeutic regimen including phosphate binders and/or Vitamin D sterols, as appropriate (see section 5.1).Reduction of hypercalcaemia in patients with:-parathyroid carcinoma.- primary HPT for whom parathyroidectomy would be indicated on the basis of serum calciumlevels (as defined by relevant treatment guidelines), but in whom parathyroidectomy is not clinically appropriate or is contraindicated.</t>
  </si>
  <si>
    <t>https://www.ema.europa.eu/en/medicines/human/EPAR/parareg</t>
  </si>
  <si>
    <t>Dynepo</t>
  </si>
  <si>
    <t>Kidney Failure, Chronic;  Anemia</t>
  </si>
  <si>
    <t>epoetin delta</t>
  </si>
  <si>
    <t>EMEA/H/C/000372</t>
  </si>
  <si>
    <t>B03XA</t>
  </si>
  <si>
    <t>Dynepo is indicated for the treatment of symptomatic anaemia associated with chronic renal failure (CRF) in adult patients. It may be used in patients on dialysis and in patients not on dialysis.</t>
  </si>
  <si>
    <t>https://www.ema.europa.eu/en/medicines/human/EPAR/dynepo</t>
  </si>
  <si>
    <t>Velosulin</t>
  </si>
  <si>
    <t>EMEA/H/C/000423</t>
  </si>
  <si>
    <t>https://www.ema.europa.eu/en/medicines/human/EPAR/velosulin</t>
  </si>
  <si>
    <t>Zenapax</t>
  </si>
  <si>
    <t>EMEA/H/C/000198</t>
  </si>
  <si>
    <t>L04AA08</t>
  </si>
  <si>
    <t>Zenapax is indicated for the prophylaxis of acute organ rejection in de novo allogenic renal transplantation and is to be used concomitantly with an immunosuppressive regimen, including cyclosporine and corticosteroids in patients who are not highly immunised.</t>
  </si>
  <si>
    <t>https://www.ema.europa.eu/en/medicines/human/EPAR/zenapax</t>
  </si>
  <si>
    <t>Zimulti</t>
  </si>
  <si>
    <t>rimonabant</t>
  </si>
  <si>
    <t>EMEA/H/C/000691</t>
  </si>
  <si>
    <t>A08AX01</t>
  </si>
  <si>
    <t>sanofi-aventis</t>
  </si>
  <si>
    <t>As an adjunct to diet and exercise for the treatment of obese patients (BMI 30 kg/m2), or overweight patients (BMI 27 kg/m2) with associated risk factor(s), such as type 2 diabetes or dyslipidaemia (see section 5.1).</t>
  </si>
  <si>
    <t>https://www.ema.europa.eu/en/medicines/human/EPAR/zimulti</t>
  </si>
  <si>
    <t>Acomplia</t>
  </si>
  <si>
    <t>EMEA/H/C/000666</t>
  </si>
  <si>
    <t>https://www.ema.europa.eu/en/medicines/human/EPAR/acomplia</t>
  </si>
  <si>
    <t>Nespo</t>
  </si>
  <si>
    <t>EMEA/H/C/000333</t>
  </si>
  <si>
    <t>https://www.ema.europa.eu/en/medicines/human/EPAR/nespo</t>
  </si>
  <si>
    <t>Neupopeg</t>
  </si>
  <si>
    <t>EMEA/H/C/000422</t>
  </si>
  <si>
    <t>https://www.ema.europa.eu/en/medicines/human/EPAR/neupopeg</t>
  </si>
  <si>
    <t>Forcaltonin</t>
  </si>
  <si>
    <t>Hypercalcemia;  Osteitis Deformans;  Bone Resorption</t>
  </si>
  <si>
    <t>recombinant salmon calcitonin</t>
  </si>
  <si>
    <t>Recombinant salmon calcitonin</t>
  </si>
  <si>
    <t>EMEA/H/C/000197</t>
  </si>
  <si>
    <t>H05BA01</t>
  </si>
  <si>
    <t>Unigene UK Ltd.</t>
  </si>
  <si>
    <t>Calcitonin is indicated for:Prevention of acute bone loss due to sudden immobilisation such as in patients with recentosteoporotic fracturesPaget's diseaseHypercalcaemia of malignancy</t>
  </si>
  <si>
    <t>https://www.ema.europa.eu/en/medicines/human/EPAR/forcaltonin</t>
  </si>
  <si>
    <t>Viraferon</t>
  </si>
  <si>
    <t>EMEA/H/C/000282</t>
  </si>
  <si>
    <t>Chronic Hepatitis B: Treatment of adult patients with chronic hepatitis B associated with evidence of hepatitis B viral replication (presence of HBV-DNA and HBeAg), elevated alanine aminotransferase (ALT) and histologically proven active liver inflammation and/or fibrosis.Chronic Hepatitis C:Adult patients:IntronA is indicated for the treatment of adult patients with chronic hepatitis C who have elevated transaminases without liver decompensation and who are positive for serum HCV-RNA or anti-HCV (see section 4.4).The best way to use IntronA in this indication is in combination with ribavirin.Chidren and adolescents:IntronA is intended for use, in a combination regimen with ribavirin, for the treatment of children and adolescents 3 years of age and older, who have chronic hepatitis C, not previously treated, without liver decompensation, and who are positive for serum HCV-RNA. The decision to treat should be made on a case by case basis, taking into account any evidence of disease progression such as hepatic inflammation and fibrosis, as well as prognostic factors for response, HCV genotype and viral load. The expected benefit of treatment should be weighed against the safety findings observed for paediatric subjects in the clinical trials (see sections 4.4, 4.8 and 5.1).</t>
  </si>
  <si>
    <t>https://www.ema.europa.eu/en/medicines/human/EPAR/viraferon</t>
  </si>
  <si>
    <t>Exubera</t>
  </si>
  <si>
    <t>EMEA/H/C/000588</t>
  </si>
  <si>
    <t>A10AF01</t>
  </si>
  <si>
    <t>EXUBERA is indicated for the treatment of adult patients with type 2 diabetes mellitus notadequately controlled with oral antidiabetic agents and requiring insulin therapy.EXUBERA is also indicated for the treatment of adult patients with type 1 diabetes mellitus, inaddition to long or intermediate acting subcutaneous insulin, for whom the potential benefits ofadding inhaled insulin outweigh the potential safety concerns (see section 4.4).</t>
  </si>
  <si>
    <t>https://www.ema.europa.eu/en/medicines/human/EPAR/exubera</t>
  </si>
  <si>
    <t>Protopy</t>
  </si>
  <si>
    <t>EMEA/H/C/000375</t>
  </si>
  <si>
    <t>D11AX14</t>
  </si>
  <si>
    <t>Treatment of moderate to severe atopic dermatitis in adults who are not adequately responsive to or are intolerant of conventional therapies such as topical corticosteroids. Treatment of moderate to severe atopic dermatitis in children (2 years of age and above) who failed to respond adequately to conventional therapies such as topical corticosteroids.Maintenance treatment of moderate to severe atopic dermatitis for the prevention of flares and the prolongation of flare-free intervals in patients experiencing a high frequency of disease exacerbations (i.e. occurring 4 or more times per year) who have had an initial response to a maximum of 6 weeks treatment of twice daily tacrolimus ointment (lesions cleared, almost cleared or mildly affected).</t>
  </si>
  <si>
    <t>https://www.ema.europa.eu/en/medicines/human/EPAR/protopy</t>
  </si>
  <si>
    <t>Nobilis OR Inac</t>
  </si>
  <si>
    <t>adjuvanted inactivated vaccine against Ornithobacterium rhinotracheale serotype A</t>
  </si>
  <si>
    <t>inactivated whole cell suspension of Ornithobacterium rhinotracheale serotype A, strain B3263/91</t>
  </si>
  <si>
    <t>EMEA/V/C/000062</t>
  </si>
  <si>
    <t>For passive immunisation of broilers induced by active immunisation of female broiler breeders to reduce infection with Ornithobacterium rhinotracheale serotype A when this agent is involved.Under field conditions passive immunity is transferred during lay for 43 weeks after the last vaccination of broiler breeders, resulting in a duration of passive immunity in broilers of at least 14 days after hatching.</t>
  </si>
  <si>
    <t>QI01AB07</t>
  </si>
  <si>
    <t>https://www.ema.europa.eu/en/medicines/veterinary/EPAR/nobilis-inac</t>
  </si>
  <si>
    <t>Quintanrix</t>
  </si>
  <si>
    <t>Hepatitis B;  Tetanus;  Immunization;  Meningitis, Haemophilus;  Whooping Cough;  Diphtheria</t>
  </si>
  <si>
    <t>diphtheria, tetanus, pertussis (whole cell), hepatitis B (rDNA) and Haemophilus influenzae type B conjugate vaccine (absorbed)</t>
  </si>
  <si>
    <t>Diphtheria toxoid, tetanus toxoid, inactivated Bordetella pertussis, hepatitis B surface antigen (rDNA), Haemophilus influenzae type b polysaccharide</t>
  </si>
  <si>
    <t>EMEA/H/C/000556</t>
  </si>
  <si>
    <t>J07CA10</t>
  </si>
  <si>
    <t>Quintanrix is indicated for primary immunisation of infants (during the first year of life) against diphtheria, tetanus, pertussis, hepatitis B and invasive disease caused by Haemophilus influenzae type b and for booster immunisation of young children during the second year of life.The use of Quintanrix should be determined on the basis of official recommendations.</t>
  </si>
  <si>
    <t>https://www.ema.europa.eu/en/medicines/human/EPAR/quintanrix</t>
  </si>
  <si>
    <t>Quixidar</t>
  </si>
  <si>
    <t>EMEA/H/C/000404</t>
  </si>
  <si>
    <t xml:space="preserve">1.5 mg/0.3 ml and 2.5 mg/0.5 ml, solution for injection:, 	Prevention of Venous Thromboembolic Events (VTE) in patients undergoing major orthopaedic surgery of the lower limbs such as hip fracture, major knee surgery or hip replacement surgery., 	Prevention of Venous Thromboembolic Events (VTE) in patients undergoing abdominal surgery who are judged to be at high risk of thromboembolic complications, such as patients undergoing abdominal cancer surgery (see section 5.1)., 	Prevention of Venous Thromboembolic Events (VTE) in medical patients who are judged to be at high risk for VTE and who are immobilised due to acute illness such as cardiac insufficiency and/or acute respiratory disorders, and/or acute infectious or inflammatory disease., 	, 	2.5 mg/0.5 ml, solution for injection:, 	Treatment of unstable angina or non-ST segment elevation myocardial infarction (UA/NSTEMI) in patients for whom urgent (&lt; 120 mins) invasive management (PCI) is not indicated (see sections 4.4 and 5.1)., 	Treatment of ST segment elevation myocardial infarction (STEMI) in patients who are managed with thrombolytics or who initially are to receive no other form of reperfusion therapy., 	, 	5 mg/0.4 ml, 7.5 mg/0.6 ml and 10 mg/0.8 ml solution for injection:, 	Treatment of acute Deep Vein Thrombosis (DVT) and treatment of acute Pulmonary Embolism (PE), except in haemodynamically unstable patients or patients who require thrombolysis or pulmonary embolectomy., </t>
  </si>
  <si>
    <t>https://www.ema.europa.eu/en/medicines/human/EPAR/quixidar</t>
  </si>
  <si>
    <t>Crohn Disease</t>
  </si>
  <si>
    <t>EMEA/H/C/000740</t>
  </si>
  <si>
    <t>Cimzia, in combination with methotrexate (MTX), is indicated for the treatment of moderate to severe, active rheumatoid arthritis (RA) in adult patients when the response to disease-modifying antirheumatic drugs (DMARD) including methotrexate, has been inadequate.Cimzia can be given as monotherapy in case of intolerance to methotrexate or when continued treatment with methotrexate is inappropriate.Cimzia has been shown to reduce the rate of progression of joint damage as measured by X-ray and to improve physical function, when given in combination with methotrexate.</t>
  </si>
  <si>
    <t>https://www.ema.europa.eu/en/medicines/human/EPAR/cimzia-0</t>
  </si>
  <si>
    <t>Advasure</t>
  </si>
  <si>
    <t>E2 glycoprotein of classical swine fever virus</t>
  </si>
  <si>
    <t>EMEA/V/C/000053</t>
  </si>
  <si>
    <t>Active immunisation of pigs, over the age of 2 weeks, against Classical Swine Fever (CSF), to preventmortality, reduce clinical signs of the disease and the excretion of field virus.The onset of protection is 2 weeks.The duration of protection is 6 months.</t>
  </si>
  <si>
    <t>QI09AA06</t>
  </si>
  <si>
    <t>https://www.ema.europa.eu/en/medicines/veterinary/EPAR/advasure</t>
  </si>
  <si>
    <t>Levviax</t>
  </si>
  <si>
    <t>Community-Acquired Infections;  Pharyngitis;  Bronchitis, Chronic;  Pneumonia;  Tonsillitis;  Sinusitis</t>
  </si>
  <si>
    <t>EMEA/H/C/000355</t>
  </si>
  <si>
    <t>When prescribing Levviax consideration should be given to official guidance on the appropriate use of antibacterial agents and the local prevalence of resistance (see also sections 4.4 and 5.1).Levviax is indicated for the treatment of the following infections:In patients of 18 years and older:-Community-acquired pneumonia, mild or moderate (see section 4.4).- When treating infections caused by known or suspected beta-lactam and/or macrolide resistant strains (according to history of patients or national and/or regional resistance data) covered by the antibacterial spectrum of telithromycin (see sections 4.4 and 5.1):- Acute exacerbation of chronic bronchitis,- Acute sinusitisIn patients of 12 years and older:- Tonsillitis/pharyngitis caused by Streptococcus pyogenes, as an alternative when beta lactam antibiotics are not appropriate in countries/regions with a significant prevalence of macrolide resistant S. pyogenes, when mediated by ermTR or mefA (see sections 4.4 and 5.1).</t>
  </si>
  <si>
    <t>https://www.ema.europa.eu/en/medicines/human/EPAR/levviax</t>
  </si>
  <si>
    <t>Monotard</t>
  </si>
  <si>
    <t>EMEA/H/C/000440</t>
  </si>
  <si>
    <t>https://www.ema.europa.eu/en/medicines/human/EPAR/monotard</t>
  </si>
  <si>
    <t>Ultratard</t>
  </si>
  <si>
    <t>EMEA/H/C/000439</t>
  </si>
  <si>
    <t>A10AE01</t>
  </si>
  <si>
    <t>https://www.ema.europa.eu/en/medicines/human/EPAR/ultratard</t>
  </si>
  <si>
    <t>Trudexa</t>
  </si>
  <si>
    <t>Spondylitis, Ankylosing;  Arthritis, Rheumatoid;  Arthritis, Psoriatic;  Crohn Disease</t>
  </si>
  <si>
    <t>EMEA/H/C/000482</t>
  </si>
  <si>
    <t>L04AA17</t>
  </si>
  <si>
    <t>Rheumatoid arthritisTrudexa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methotrexate.Trudexa can be given as monotherapy in case of intolerance to methotrexate or when continued treatment with methotrexate is inappropriate.Trudexa has been shown to reduce the rate of progression of joint damage as measured by X-ray and to improve physical function, when given in combination with methotrexate.Psoriatic arthritisTrudexa is indicated for the treatment of active and progressive psoriatic arthritis in adults when the response to previous disease-modifying anti-rheumatic drug therapy has been inadequate.Ankylosing spondylitisTrudexa is indicated for the treatment of adults with severe active ankylosing spondylitis who have had an inadequate response to conventional therapy.Crohn's diseaseTrudexa is indicated for treatment of severe, active Crohn's disease, in patients who have not responded despite a full and adequate course of therapy with a corticosteroid and/or an immunosuppressant; or who are intolerant to or have medical contraindications for such therapies. For induction treatment, Trudexa should be given in combination with cortiocosteroids. Trudexa can be given as monotherapy in case of intolerance to corticosteroids or when continued treatment with corticosteroids is inappropriate (see section 4.2).</t>
  </si>
  <si>
    <t>https://www.ema.europa.eu/en/medicines/human/EPAR/trudexa</t>
  </si>
  <si>
    <t>Natalizumab Elan Pharma</t>
  </si>
  <si>
    <t>EMEA/H/C/000624</t>
  </si>
  <si>
    <t>L03AD</t>
  </si>
  <si>
    <t>Treatment of moderately to severely active Crohn's disease for the reduction of signs and symptoms, and the induction and maintenance of sustained response and remission, in patients who have not responded despite a full and adequate course of therapy with a corticosteroid and an immunosuppressant; or are intolerant to or have medical contraindications to such therapies.</t>
  </si>
  <si>
    <t>https://www.ema.europa.eu/en/medicines/human/EPAR/natalizumab-elan-pharma</t>
  </si>
  <si>
    <t>EMEA/H/C/000705</t>
  </si>
  <si>
    <t>Wyeth Europa Ltd</t>
  </si>
  <si>
    <t>re-induction treatment of CD33-positive AML adult patients in first relapse who are not candidates for other intensive re-induction chemotherapy regimens (e.g. high-dose Ara-C) and meet at least one of the following criteria: duration of first remission 60 years.</t>
  </si>
  <si>
    <t>https://www.ema.europa.eu/en/medicines/human/EPAR/mylotarg</t>
  </si>
  <si>
    <t>Mycograb</t>
  </si>
  <si>
    <t>efungumab</t>
  </si>
  <si>
    <t>recombinant human monoclonal antibody to hsp</t>
  </si>
  <si>
    <t>EMEA/H/C/000658</t>
  </si>
  <si>
    <t>J02</t>
  </si>
  <si>
    <t>Treatment of invasive candidiasis in adult patients, in combination with amphotericin B or a lipid formulation of amphotericin B.</t>
  </si>
  <si>
    <t>https://www.ema.europa.eu/en/medicines/human/EPAR/mycograb</t>
  </si>
  <si>
    <t>EMEA/V/C/000099</t>
  </si>
  <si>
    <t xml:space="preserve">Dogs:, 	Infections of the skin and soft tissues, i.e. superficial and deep pyoderma and wound infections caused by Gram-positive organisms, typically Staphylococcus spp. and Streptococcus spp., and Gram-negative organisms such as Escherichia coli, Pseudomonas spp. and Proteus spp., 	Infections of the urinary tract caused by Gram-negative bacteria such as enterobacteriaceae, e.g. Escherichia coli, Enterobacter spp., Klebsiella spp. and Proteus spp., Pseudomonas spp., and Gram-positive organisms, typically Staphylococcus spp., 	Infections of the gingiva and periodontal tissues caused by anaerobic organisms, for example Porphyromonas spp., Prevotella spp.; Fusobacterium spp., Eikenella spp. and capnophilic bacteria such as Capnocytophaga spp., 	, 	Cats:, 	Infections of the respiratory tract caused by Gram-negative organisms such as Pasteurella spp., Escherichia coli and Pseudomonas spp., and Gram-positive organisms such as Streptococcus spp. and Staphylococcus spp., </t>
  </si>
  <si>
    <t>https://www.ema.europa.eu/en/medicines/veterinary/EPAR/veraflox-0</t>
  </si>
  <si>
    <t>Fortovase</t>
  </si>
  <si>
    <t>EMEA/H/C/000178</t>
  </si>
  <si>
    <t>Fortovase is indicated for treatment of HIV-1 infected adult patients. Fortovase should only be given in combination with ritonavir and other antiretroviral medicinal products (see section 4.2).</t>
  </si>
  <si>
    <t>https://www.ema.europa.eu/en/medicines/human/EPAR/fortovase</t>
  </si>
  <si>
    <t>EMEA/H/C/000657</t>
  </si>
  <si>
    <t>https://www.ema.europa.eu/en/medicines/human/EPAR/thymanax-0</t>
  </si>
  <si>
    <t>EMEA/H/C/000656</t>
  </si>
  <si>
    <t>https://www.ema.europa.eu/en/medicines/human/EPAR/valdoxan-0</t>
  </si>
  <si>
    <t>Alpheon</t>
  </si>
  <si>
    <t>interferon alfa-2a</t>
  </si>
  <si>
    <t>recombinant human interferon alfa-2a</t>
  </si>
  <si>
    <t>EMEA/H/C/000585</t>
  </si>
  <si>
    <t>L03AB04</t>
  </si>
  <si>
    <t>Adult patients with histologically proven chronic hepatitis C who are positive for hepatitis C virus (HCV) antibodies or HCV RNA and have elevated serum alanine aminotransferase (ALT) without liver decompensation.The efficacy of Interferon alfa-2a in the treatment of hepatitis C is enhanced when combined with ribavirin. Alpheon should be given alone mainly in case of intolerance or contra-indication to ribavirin.</t>
  </si>
  <si>
    <t>https://www.ema.europa.eu/en/medicines/human/EPAR/alpheon</t>
  </si>
  <si>
    <t>Infergen</t>
  </si>
  <si>
    <t>interferon alfacon-1</t>
  </si>
  <si>
    <t>EMEA/H/C/000186</t>
  </si>
  <si>
    <t>L03AB09</t>
  </si>
  <si>
    <t>Treatment of patients of 18 years and older with chronic hepatitis and serum markers for hepatitis C virus (HCV) infection e.g. those who have elevated serum transaminase levels without decompensated liver disease and who are positive for serum HCV-RNA (see section 4.4). Consideration should be given to current official guidance on the appropriate use of interferons for the treatment of patients with chronic hepatitis C.Interferon alfacon-1 should be given alone mainly in case of intolerance or contraindication to ribavirin.</t>
  </si>
  <si>
    <t>https://www.ema.europa.eu/en/medicines/human/EPAR/infergen</t>
  </si>
  <si>
    <t>Uprima</t>
  </si>
  <si>
    <t>apomorphine</t>
  </si>
  <si>
    <t>apomorphine hydrochloride</t>
  </si>
  <si>
    <t>EMEA/H/C/000327</t>
  </si>
  <si>
    <t>G04BE</t>
  </si>
  <si>
    <t>Treatment of men with erectile dysfunction, which is the inability to achieve or maintain a penile erection sufficient for satisfactory sexual performance.In order for Uprima to be effective, sexual stimulation is required.</t>
  </si>
  <si>
    <t>https://www.ema.europa.eu/en/medicines/human/EPAR/uprima</t>
  </si>
  <si>
    <t>Daquiran</t>
  </si>
  <si>
    <t>EMEA/H/C/000135</t>
  </si>
  <si>
    <t>DAQUIRAN tablets are indicated for treatment of the signs and symptoms of advanced idiopathic Parkinson's disease in combination with levodopa, i.e. over the course of the disease, when the effect of levodopa wears off or becomes inconsistent and fluctuations of the therapeutic effect occur (end of dose or "on off" fluctuations).</t>
  </si>
  <si>
    <t>https://www.ema.europa.eu/en/medicines/human/EPAR/daquiran</t>
  </si>
  <si>
    <t>Theryttrex</t>
  </si>
  <si>
    <t>EMEA/H/C/000445</t>
  </si>
  <si>
    <t>MDS Nordion S.A.</t>
  </si>
  <si>
    <t>https://www.ema.europa.eu/en/medicines/human/EPAR/theryttrex</t>
  </si>
  <si>
    <t>Tenecteplase Boehringer Ingelheim Pharma GmbH  Co. KG</t>
  </si>
  <si>
    <t>EMEA/H/C/000307</t>
  </si>
  <si>
    <t>B01AD</t>
  </si>
  <si>
    <t>Tenecteplase Boehringer Ingelheim Pharma GmbH  Co. KG is indicated for the thrombolytic treatment of suspected myocardial infarction with persistent ST elevation or recent left Bundle Branch Block within 6 hours after the onset of acute myocardial infarction (AMI) symptoms.</t>
  </si>
  <si>
    <t>https://www.ema.europa.eu/en/medicines/human/EPAR/tenecteplase-boehringer-ingelheim-pharma-gmbh-co-kg</t>
  </si>
  <si>
    <t>CEA-Scan</t>
  </si>
  <si>
    <t>Radionuclide Imaging;  Colorectal Neoplasms</t>
  </si>
  <si>
    <t>arcitumomab</t>
  </si>
  <si>
    <t>EMEA/H/C/000041</t>
  </si>
  <si>
    <t>V09IA01</t>
  </si>
  <si>
    <t>CEA-Scan is indicated only in patients with histologically-demonstrated carcinoma of the colon or rectum for imaging of recurrence and/or metastases. CEA-Scan is employed for diagnostic use only, in the above mentioned patients, as an adjunct to standard non-invasive imaging techniques, such as ultrasonography or CT scan, in the following situations:Patients with evidence of recurrence and/or metastatic carcinoma of the colon or rectum, who are undergoing an evaluation for extent of disease, such as prior to surgical resection and/or other therapy, orPatients with suspected recurrence and/or metastatic carcinoma of the colon or rectum in association with rising levels of carcinoembryonic antigen (CEA).</t>
  </si>
  <si>
    <t>https://www.ema.europa.eu/en/medicines/human/EPAR/cea-scan</t>
  </si>
  <si>
    <t>Rayzon</t>
  </si>
  <si>
    <t>EMEA/H/C/000382</t>
  </si>
  <si>
    <t>For the short-term treatment of postoperative pain.The decision to prescribe a selective COX-2 inhibitor should be based on an assessment of theindividual patient's overall risks (see sections 4.3, 4.4).</t>
  </si>
  <si>
    <t>https://www.ema.europa.eu/en/medicines/human/EPAR/rayzon</t>
  </si>
  <si>
    <t>Patrex</t>
  </si>
  <si>
    <t>EMEA/H/C/000204</t>
  </si>
  <si>
    <t>Treatment of men with erectile dysfunction, which is the inability to achieve or maintain a penileerection sufficient for satisfactory sexual performance.In order for Patrex to be effective, sexual stimulation is required.PATREX is not indicated for use by women.</t>
  </si>
  <si>
    <t>https://www.ema.europa.eu/en/medicines/human/EPAR/patrex</t>
  </si>
  <si>
    <t>Valdyn (previously Kudeq)</t>
  </si>
  <si>
    <t>EMEA/H/C/000437</t>
  </si>
  <si>
    <t>Symptomatic relief in the treatment of osteoarthritis or rheumatoid arthritis.Treatment of primary dysmenorrhoea.</t>
  </si>
  <si>
    <t>https://www.ema.europa.eu/en/medicines/human/EPAR/valdyn-previously-kudeq</t>
  </si>
  <si>
    <t>Infanrix HepB</t>
  </si>
  <si>
    <t>diphtheria, tetanus, acellular pertussis and hepatitis B recombinant, adsorbed vaccine</t>
  </si>
  <si>
    <t>Diphtheria toxoid, tetanus toxoid, pertussis toxoid, pertussis haemagglutin filamentous, pertactin, hepatitis B recombinant surface antigen</t>
  </si>
  <si>
    <t>EMEA/H/C/000126</t>
  </si>
  <si>
    <t>Infanrix HepB is indicated for active immunisation of all infants from the age of 2 months againstdiphtheria, tetanus, pertussis and hepatitis B.</t>
  </si>
  <si>
    <t>https://www.ema.europa.eu/en/medicines/human/EPAR/infanrix-hepb</t>
  </si>
  <si>
    <t>Venvia</t>
  </si>
  <si>
    <t>EMEA/H/C/000270</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</si>
  <si>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sulphonylurea:in combination with metformin particularly in overweight patients.in combination with a sulphonylurea only in patients who show intolerance to metformin or for whom metformin is contraindicated.</t>
  </si>
  <si>
    <t>https://www.ema.europa.eu/en/medicines/human/EPAR/venvia</t>
  </si>
  <si>
    <t>Nyracta</t>
  </si>
  <si>
    <t>EMEA/H/C/000269</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</si>
  <si>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 in combination with metformin particularly in overweight patients.­- in combination with a sulphonylurea only in patients who show intolerance to metformin or for whom metformin is contraindicated.</t>
  </si>
  <si>
    <t>https://www.ema.europa.eu/en/medicines/human/EPAR/nyracta</t>
  </si>
  <si>
    <t>Ixense</t>
  </si>
  <si>
    <t>EMEA/H/C/000328</t>
  </si>
  <si>
    <t>Treatment of men with erectile dysfunction, which is the inability to achieve or maintain a penile erection sufficient for satisfactory sexual performance.In order for Ixense to be effective, sexual stimulation is required.</t>
  </si>
  <si>
    <t>https://www.ema.europa.eu/en/medicines/human/EPAR/ixense</t>
  </si>
  <si>
    <t>Taluvian</t>
  </si>
  <si>
    <t>EMEA/H/C/000386</t>
  </si>
  <si>
    <t>Abbott S.r.l.</t>
  </si>
  <si>
    <t>Treatment of men with erectile dysfunction, which is the inability to achieve or maintain a penile erection sufficient for satisfactory sexual performance.In order for Taluvian to be effective, sexual stimulation is required.</t>
  </si>
  <si>
    <t>https://www.ema.europa.eu/en/medicines/human/EPAR/taluvian</t>
  </si>
  <si>
    <t>Doxirobe</t>
  </si>
  <si>
    <t>Doxycycline</t>
  </si>
  <si>
    <t>doxycycline</t>
  </si>
  <si>
    <t>EMEA/V/C/000044</t>
  </si>
  <si>
    <t>Treatment of periodontal disease in dogs.Periodontal pocket probing depths &gt;=4 mm are evidence of disease that may be responsive to treatment with the Doxirobe Gel. Use of this product as directed should result in attachment level gains, periodontal pocket depth reductions, local antimicrobial effect and improved gingival health. Noticeable improvements in these parameters should be evident within 2-4 weeks following treatment. The response in individual dogs is dependent on the severity of the condition and rigor of adjunctive therapy.</t>
  </si>
  <si>
    <t>QJ01AA02</t>
  </si>
  <si>
    <t>https://www.ema.europa.eu/en/medicines/veterinary/EPAR/doxirobe</t>
  </si>
  <si>
    <t>Xapit</t>
  </si>
  <si>
    <t>EMEA/H/C/000380</t>
  </si>
  <si>
    <t>For the short-term treatment of postoperative pain.</t>
  </si>
  <si>
    <t>https://www.ema.europa.eu/en/medicines/human/EPAR/xapit</t>
  </si>
  <si>
    <t>Valdyn</t>
  </si>
  <si>
    <t>Osteoarthritis;  Arthritis, Rheumatoid;  Dysmenorrhea</t>
  </si>
  <si>
    <t>EMEA/H/C/000432</t>
  </si>
  <si>
    <t>https://www.ema.europa.eu/en/medicines/human/EPAR/valdyn</t>
  </si>
  <si>
    <t>Eurifel RCP FeLV</t>
  </si>
  <si>
    <t>vaccine against feline viral rhinotracheitis, calicivirosis, panleucopenia and leukaemia in cats</t>
  </si>
  <si>
    <t>canarypox virus expressing feline leukemia virus, live, feline calicivirus, strain 255, inactivated, feline panleucopenia virus, strain PLI IV, live, feline rhinotracheitis virus, strain C27, antigen</t>
  </si>
  <si>
    <t>EMEA/V/C/000067</t>
  </si>
  <si>
    <t>Vaccine against feline viral rhinotracheitis, feline calicivirosis, feline panleucopenia and feline leukaemia.Stimulates active immunity against feline rhinotracheitis virus, feline calicivirus, feline panleucopenia virus and feline leukaemia virus.The feline leukaemia vaccine strain is a recombinant canarypox virus expressing the env and gag genes of FeLV-A. Under field conditions, only sub-group A is infective and immunisation against subgroup A provides full protection against A, B and C. After inoculation, the virus expresses the protective proteins, but does not replicate in the cat. As a consequence, the vaccine induces an immune status against feline leukaemia virus.</t>
  </si>
  <si>
    <t>https://www.ema.europa.eu/en/medicines/veterinary/EPAR/eurifel-rcp-felv</t>
  </si>
  <si>
    <t>Opulis</t>
  </si>
  <si>
    <t>EMEA/H/C/000311</t>
  </si>
  <si>
    <t>Opulis is indicated for the relief of symptoms associated with:- allergic rhinitis (see section 5.1)- urticaria (see section 5.1)</t>
  </si>
  <si>
    <t>https://www.ema.europa.eu/en/medicines/human/EPAR/opulis</t>
  </si>
  <si>
    <t>Cotronak</t>
  </si>
  <si>
    <t>EMEA/H/C/000247</t>
  </si>
  <si>
    <t>Cotronak is indicated for the treatment of chronic hepatitis C and must only be used as part of a combination regimen with peginterferon alfa-2b or interferon alfa-2b. Cotronak monotherapy must not be used.There is no safety or efficacy information on the use of Cotronak with other forms of interferon (i.e., not alfa-2b).Please refer also to the peginterferon alfa-2b or interferon alfa-2b Summary of Product Characteristics (SPC) for prescribing information particular to that product.</t>
  </si>
  <si>
    <t>https://www.ema.europa.eu/en/medicines/human/EPAR/cotronak</t>
  </si>
  <si>
    <t>HumaSPECT</t>
  </si>
  <si>
    <t>Ultrasonography;  Colorectal Neoplasms;  Tomography, X-Ray Computed</t>
  </si>
  <si>
    <t>votumumab</t>
  </si>
  <si>
    <t>EMEA/H/C/000145</t>
  </si>
  <si>
    <t>After reconstitution with sodium pertechnetate [99mTc] solution, HumaSPECT [99mTc] is indicated in patients with histologically proven carcinoma of the colon or rectum for imaging of recurrence and/or metastases. HumaSPECT [99mTc] is employed, in the above mentioned patients, as an adjunct to standard non invasive imaging techniques, such as ultrasonography or CT scan, in the following situations.• Patients with evidence of recurrence and/or metastatic carcinoma of the colon or rectum, who are undergoing an evaluation for extent of disease, such as prior to surgical resection and/or other therapy.• Patients with suspected recurrence and/or metastatic carcinoma of the colon or rectum in association with rising levels of carcinoembryonic antigen (CEA).</t>
  </si>
  <si>
    <t>https://www.ema.europa.eu/en/medicines/human/EPAR/humaspect</t>
  </si>
  <si>
    <t>EMEA/H/C/000464</t>
  </si>
  <si>
    <t>Yondelis is indicated for the treatment of patients with advanced soft tissue sarcoma, having failed antracyclines and ifosfamide, or having failed ifosfamide and unsuitable to receive antracyclines/ifosfamide.</t>
  </si>
  <si>
    <t>https://www.ema.europa.eu/en/medicines/human/EPAR/yondelis-0</t>
  </si>
  <si>
    <t>Olansek</t>
  </si>
  <si>
    <t>EMEA/H/C/000114</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</si>
  <si>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Olanzapine has not been demonstrated to prevent recurrence of manic or depressive episodes (see Section 5.1).</t>
  </si>
  <si>
    <t>https://www.ema.europa.eu/en/medicines/human/EPAR/olansek</t>
  </si>
  <si>
    <t>Hepacare</t>
  </si>
  <si>
    <t>hepatitis B surface antigens recombinant (S, pre-S1, pre-S2) adsorbed on aluminium hydroxide [produced on genetically engineered murine (C127I) cells]</t>
  </si>
  <si>
    <t>EMEA/H/C/000261</t>
  </si>
  <si>
    <t>J07BC</t>
  </si>
  <si>
    <t>This vaccine is indicated for active immunisation against hepatitis B virus infection in non-immune adults (&gt;=18 years). The specific at risk categories to be immunised are to be determined on the basis of official recommendations.</t>
  </si>
  <si>
    <t>https://www.ema.europa.eu/en/medicines/human/EPAR/hepacare</t>
  </si>
  <si>
    <t>Vitravene</t>
  </si>
  <si>
    <t>Cytomegalovirus Retinitis;  HIV Infections</t>
  </si>
  <si>
    <t>fomivirsen</t>
  </si>
  <si>
    <t>EMEA/H/C/000244</t>
  </si>
  <si>
    <t>S01AD08</t>
  </si>
  <si>
    <t>For the local treatment of cytomegalovirus (CMV) retinitis in patients with acquired immuno-deficiency syndrome (AIDS). Until further experience is gained, fomivirsen should be used only when other therapy has been ineffective or is considered unsuitable.</t>
  </si>
  <si>
    <t>https://www.ema.europa.eu/en/medicines/human/EPAR/vitravene</t>
  </si>
  <si>
    <t>Zartra</t>
  </si>
  <si>
    <t>Condylomata Acuminata</t>
  </si>
  <si>
    <t>EMEA/H/C/000180</t>
  </si>
  <si>
    <t>Imiquimod cream is indicated for the topical treatment of external genital and perianal warts (condyloma acuminata) in adult patients.</t>
  </si>
  <si>
    <t>https://www.ema.europa.eu/en/medicines/human/EPAR/zartra</t>
  </si>
  <si>
    <t>Triacelluvax</t>
  </si>
  <si>
    <t>Immunization;  Tetanus;  Whooping Cough;  Diphtheria</t>
  </si>
  <si>
    <t>diphtheria, tetanus and pertussis (acellular, component) vaccine (adsorbed)</t>
  </si>
  <si>
    <t>Diphtheria toxoid, haemagglutinin filamentous, pertussis pertactin, pertussis toxin, tetanus toxoid</t>
  </si>
  <si>
    <t>EMEA/H/C/000181</t>
  </si>
  <si>
    <t>J07AJ</t>
  </si>
  <si>
    <t>Chiron S.p.A.</t>
  </si>
  <si>
    <t>TRIACELLUVAX is indicated for active immunisation of children from 6 weeks up to 7 years of age against diphtheria, tetanus and pertussis.</t>
  </si>
  <si>
    <t>https://www.ema.europa.eu/en/medicines/human/EPAR/triacelluvax</t>
  </si>
  <si>
    <t>Orlaam</t>
  </si>
  <si>
    <t>levacetylmethadol</t>
  </si>
  <si>
    <t>EMEA/H/C/000077</t>
  </si>
  <si>
    <t>N02AC</t>
  </si>
  <si>
    <t>ORLAAM is indicated for the substitution maintenance treatment of opiate addiction in adults previously treated with methadone, as part of a comprehensive treatment plan including medical, social and psychological care.ORLAAM should be administered under the supervision of physicians with experience in addiction treatment and whenever practicable, in centres specialising in the treatment of drug addiction.ORLAAM is not intended for take home use.</t>
  </si>
  <si>
    <t>https://www.ema.europa.eu/en/medicines/human/EPAR/orlaam</t>
  </si>
  <si>
    <t>Vitrasert Implant</t>
  </si>
  <si>
    <t>ganciclovir</t>
  </si>
  <si>
    <t>EMEA/H/C/000120</t>
  </si>
  <si>
    <t>J05AB06</t>
  </si>
  <si>
    <t>The Vitrasert implant is indicated for the local treatment of cytomegalovirus (CMV) retinitis in patients with acquired immunodeficiency syndrome (AIDS) (See 4.4. Special warnings and special precautions for use).</t>
  </si>
  <si>
    <t>https://www.ema.europa.eu/en/medicines/human/EPAR/vitrasert-implant</t>
  </si>
  <si>
    <t>EMEA/H/C/000143</t>
  </si>
  <si>
    <t xml:space="preserve">Insulins and analogues for injection, fast-acting , Drugs used in diabetes, </t>
  </si>
  <si>
    <t>For the treatment of patients with diabetes mellitus who require insulin for the maintenance of normal glucose homeostasis. Liprolog is also indicated for the initial stabilization of diabetes mellitus. Liprolog is a short acting insulin and may be used in conjunction with a longer acting human insulin. Liprolog is indicated for preprandial administration.</t>
  </si>
  <si>
    <t>https://www.ema.europa.eu/en/medicines/human/EPAR/liprolog</t>
  </si>
  <si>
    <t>EchoGen</t>
  </si>
  <si>
    <t>dodecafluoropentane</t>
  </si>
  <si>
    <t>EMEA/H/C/000149</t>
  </si>
  <si>
    <t>V08DA</t>
  </si>
  <si>
    <t>EchoGen is a transpulmonary echocardiographic contrast agent for use in patients with suspected or established cardiovascular disease to provide opacification of cardiac chambers, enhance left ventricular border delineation with resulting improvement in wall motion visualisation.EchoGen should only be used in patients where the study without contrast enhancement is inconclusive.</t>
  </si>
  <si>
    <t>https://www.ema.europa.eu/en/medicines/human/EPAR/echogen</t>
  </si>
  <si>
    <t>Ecokinase</t>
  </si>
  <si>
    <t>EMEA/H/C/000106</t>
  </si>
  <si>
    <t>B01AD07</t>
  </si>
  <si>
    <t>Thrombolytic therapy of acute myocardial infarction</t>
  </si>
  <si>
    <t>https://www.ema.europa.eu/en/medicines/human/EPAR/ecokinase</t>
  </si>
  <si>
    <t>Primavax</t>
  </si>
  <si>
    <t>Hepatitis B;  Tetanus;  Immunization;  Diphtheria</t>
  </si>
  <si>
    <t>diphtheria, tetanus and hepatitis B (rDNA) vaccine (adsorbed)</t>
  </si>
  <si>
    <t>Diphtheria toxoid, hepatitis B, recombinant surface antigen, tetanus toxoid</t>
  </si>
  <si>
    <t>EMEA/H/C/000156</t>
  </si>
  <si>
    <t>This vaccine is indicated for active immunization against hepatitis B, caused by all known subtypes, diphtheria and tetanus in infants :- for primary vaccination- for boosteraccording to national vaccination policies.This vaccine should not be administered to neonates.This vaccine is not intended for use in adolescents or adults.</t>
  </si>
  <si>
    <t>https://www.ema.europa.eu/en/medicines/human/EPAR/primavax</t>
  </si>
  <si>
    <t>Pylori-Chek</t>
  </si>
  <si>
    <t>EMEA/H/C/000182</t>
  </si>
  <si>
    <t>Pylori-Chek may be used for in vivo diagnosis of gastroduodenal Helicobacter pylori infection.</t>
  </si>
  <si>
    <t>https://www.ema.europa.eu/en/medicines/human/EPAR/pylori-chek</t>
  </si>
  <si>
    <t>Row Labels</t>
  </si>
  <si>
    <t>Grand Total</t>
  </si>
  <si>
    <t>(blank)</t>
  </si>
  <si>
    <t>Count of Medicine name</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</si>
  <si>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</si>
  <si>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</si>
  <si>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</si>
  <si>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</si>
  <si>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</si>
  <si>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</si>
  <si>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</si>
  <si>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</si>
  <si>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</si>
  <si>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</si>
  <si>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</si>
  <si>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</si>
  <si>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</si>
  <si>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</si>
  <si>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</si>
  <si>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</si>
  <si>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</si>
  <si>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</si>
  <si>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</si>
  <si>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</si>
  <si>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</si>
  <si>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</si>
  <si>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</si>
  <si>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</si>
  <si>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</si>
  <si>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Submission to Approval</t>
  </si>
  <si>
    <t>First Date Captured</t>
  </si>
  <si>
    <t>None</t>
  </si>
  <si>
    <t>1996</t>
  </si>
  <si>
    <t>1997</t>
  </si>
  <si>
    <t>1995</t>
  </si>
  <si>
    <t>Number of Days between Milestones</t>
  </si>
  <si>
    <t>Average of Submission to Approval</t>
  </si>
  <si>
    <t>Stage One</t>
  </si>
  <si>
    <t>Stage Two</t>
  </si>
  <si>
    <t>Stage Three</t>
  </si>
  <si>
    <t>Average First Stage</t>
  </si>
  <si>
    <t>Average Second Stage</t>
  </si>
  <si>
    <t>Average Third Stage</t>
  </si>
  <si>
    <t>Sum of Revisions</t>
  </si>
  <si>
    <t>Pharma</t>
  </si>
  <si>
    <t>B.V.</t>
  </si>
  <si>
    <t>GmbH</t>
  </si>
  <si>
    <t>GlaxoSmithKline</t>
  </si>
  <si>
    <t>Limited</t>
  </si>
  <si>
    <t>mesto</t>
  </si>
  <si>
    <t>Europe</t>
  </si>
  <si>
    <t>S.A.</t>
  </si>
  <si>
    <t>AB</t>
  </si>
  <si>
    <t>EEIG</t>
  </si>
  <si>
    <t>AG</t>
  </si>
  <si>
    <t>Servier</t>
  </si>
  <si>
    <t>Diseases</t>
  </si>
  <si>
    <t>BV</t>
  </si>
  <si>
    <t>SAS</t>
  </si>
  <si>
    <t>A/S</t>
  </si>
  <si>
    <t>mbH</t>
  </si>
  <si>
    <t>Ltd</t>
  </si>
  <si>
    <t>Company</t>
  </si>
  <si>
    <t> </t>
  </si>
  <si>
    <t>V.</t>
  </si>
  <si>
    <t>A.</t>
  </si>
  <si>
    <t>Santé</t>
  </si>
  <si>
    <t>EEIG </t>
  </si>
  <si>
    <t>S.p.A</t>
  </si>
  <si>
    <t>A</t>
  </si>
  <si>
    <t>Ltd.</t>
  </si>
  <si>
    <t>mesto </t>
  </si>
  <si>
    <t>SL</t>
  </si>
  <si>
    <t>AS</t>
  </si>
  <si>
    <t>GlaxoSmithkline</t>
  </si>
  <si>
    <t>Srl</t>
  </si>
  <si>
    <t>ApS</t>
  </si>
  <si>
    <t>Nanotherapeutics</t>
  </si>
  <si>
    <t>Schering-Plough</t>
  </si>
  <si>
    <t>MSD</t>
  </si>
  <si>
    <t>.</t>
  </si>
  <si>
    <t>(Ireland) Limited</t>
  </si>
  <si>
    <t>s Ireland Limited</t>
  </si>
  <si>
    <t>H</t>
  </si>
  <si>
    <t>.V.</t>
  </si>
  <si>
    <t>Vifor Fresenius</t>
  </si>
  <si>
    <t>Medical Care Renal Pharma France</t>
  </si>
  <si>
    <t>imited</t>
  </si>
  <si>
    <t>Astellas Pharma</t>
  </si>
  <si>
    <t>Europe B.V.</t>
  </si>
  <si>
    <t>Samsung Bioepis</t>
  </si>
  <si>
    <t>NL B.V.</t>
  </si>
  <si>
    <t>nds B.V.</t>
  </si>
  <si>
    <t>ics Ireland Limited</t>
  </si>
  <si>
    <t>Biologicals S.A.</t>
  </si>
  <si>
    <t>Gilead Sciences</t>
  </si>
  <si>
    <t>Ireland UC</t>
  </si>
  <si>
    <t>Trading Services Limited</t>
  </si>
  <si>
    <t>dings B.V.</t>
  </si>
  <si>
    <t>Merck Sharp and</t>
  </si>
  <si>
    <t>Dohme B.V</t>
  </si>
  <si>
    <t>utics Ireland Limited</t>
  </si>
  <si>
    <t>HRA Pharma Rare</t>
  </si>
  <si>
    <t>V. </t>
  </si>
  <si>
    <t>Clovis Oncology</t>
  </si>
  <si>
    <t>Ireland Limited</t>
  </si>
  <si>
    <t>Bial - Portela</t>
  </si>
  <si>
    <t>Cª, S.A.</t>
  </si>
  <si>
    <t>Moderna Biotech</t>
  </si>
  <si>
    <t>Spain, S.L.</t>
  </si>
  <si>
    <t>Trading Services</t>
  </si>
  <si>
    <t>Ireland UC, Galapagos NV</t>
  </si>
  <si>
    <t>BeiGene Ireland</t>
  </si>
  <si>
    <t>uticals Ireland Limited</t>
  </si>
  <si>
    <t>ds B.V.</t>
  </si>
  <si>
    <t>cs B.V. </t>
  </si>
  <si>
    <t>Bavarian Nordic</t>
  </si>
  <si>
    <t>Deutschland GmbH</t>
  </si>
  <si>
    <t>ViiV Healthcare</t>
  </si>
  <si>
    <t>ticals Ireland Limited</t>
  </si>
  <si>
    <t>Immedica Pharma</t>
  </si>
  <si>
    <t>S</t>
  </si>
  <si>
    <t>ted</t>
  </si>
  <si>
    <t>. </t>
  </si>
  <si>
    <t>ed</t>
  </si>
  <si>
    <t>icals Ireland Limited</t>
  </si>
  <si>
    <t>d Ltd</t>
  </si>
  <si>
    <t>Laboratoire HRA</t>
  </si>
  <si>
    <t>Angelini Pharma</t>
  </si>
  <si>
    <t>Ascendis Pharma</t>
  </si>
  <si>
    <t>Endocrinology Division A/S</t>
  </si>
  <si>
    <t>BIAL - Portela</t>
  </si>
  <si>
    <t>Tillotts Pharma</t>
  </si>
  <si>
    <t>Passauer Pharma</t>
  </si>
  <si>
    <t>ands B.V.</t>
  </si>
  <si>
    <t>Indivior Europe</t>
  </si>
  <si>
    <t>Dr. Falk Pharma</t>
  </si>
  <si>
    <t>tional</t>
  </si>
  <si>
    <t>Dungarvan Limited</t>
  </si>
  <si>
    <t>S </t>
  </si>
  <si>
    <t>Clinuvel Europe</t>
  </si>
  <si>
    <t>tics Ireland Limited</t>
  </si>
  <si>
    <t>L. Molteni &amp; C.</t>
  </si>
  <si>
    <t>dei Fratelli Alitti Società di Esercizio S.p.A.</t>
  </si>
  <si>
    <t>ny GmbH</t>
  </si>
  <si>
    <t>ORPHELIA Pharma</t>
  </si>
  <si>
    <t>ited</t>
  </si>
  <si>
    <t>Biologicals SA</t>
  </si>
  <si>
    <t>Hansa Biopharma</t>
  </si>
  <si>
    <t>International Ltd </t>
  </si>
  <si>
    <t>ticals Netherlands B.V.</t>
  </si>
  <si>
    <t>bH</t>
  </si>
  <si>
    <t>INFAI, Institut</t>
  </si>
  <si>
    <t>für biomedizinische Analytik  NMR-Imaging GmbH</t>
  </si>
  <si>
    <t>Valneva Austria</t>
  </si>
  <si>
    <t>BPL Bioproducts</t>
  </si>
  <si>
    <t>Laboratory GmbH</t>
  </si>
  <si>
    <t>Eckert  Ziegler</t>
  </si>
  <si>
    <t>Radiopharma GmbH</t>
  </si>
  <si>
    <t>.r.o.</t>
  </si>
  <si>
    <t>mittel GmbH</t>
  </si>
  <si>
    <t>Plethora Pharma</t>
  </si>
  <si>
    <t>Solutions Limited</t>
  </si>
  <si>
    <t>d</t>
  </si>
  <si>
    <t>Noventia Pharma</t>
  </si>
  <si>
    <t>Dany Bienenwohl</t>
  </si>
  <si>
    <t>Vericel Denmark</t>
  </si>
  <si>
    <t>y GmbH</t>
  </si>
  <si>
    <t>International Ltd</t>
  </si>
  <si>
    <t>tics Europe Ltd</t>
  </si>
  <si>
    <t>Olympus Biotech</t>
  </si>
  <si>
    <t>International Limited</t>
  </si>
  <si>
    <t>Biolitec Pharma</t>
  </si>
  <si>
    <t>Biologicals S.A. </t>
  </si>
  <si>
    <t>mited</t>
  </si>
  <si>
    <t>Ca, S.A.</t>
  </si>
  <si>
    <t>Warner Chilcott</t>
  </si>
  <si>
    <t>UK Ltd.</t>
  </si>
  <si>
    <t>Dr. Karl Thomae</t>
  </si>
  <si>
    <t>Takeda Europe R</t>
  </si>
  <si>
    <t>Centre Ltd.</t>
  </si>
  <si>
    <t>Laboratoires 3M</t>
  </si>
  <si>
    <t>ticals Ltd.</t>
  </si>
  <si>
    <t>Accord Healthcar</t>
  </si>
  <si>
    <t>e S.L.U.</t>
  </si>
  <si>
    <t>betapharm Arznei</t>
  </si>
  <si>
    <t>Myovant Sciences</t>
  </si>
  <si>
    <t>Krka, d.d., Novo</t>
  </si>
  <si>
    <t>Evolus Pharma B.</t>
  </si>
  <si>
    <t>BioMarin Interna</t>
  </si>
  <si>
    <t>tional Limited</t>
  </si>
  <si>
    <t>Karyopharm Europ</t>
  </si>
  <si>
    <t>e GmbH</t>
  </si>
  <si>
    <t>Roche Registrati</t>
  </si>
  <si>
    <t>on GmbH </t>
  </si>
  <si>
    <t>Novartis Europha</t>
  </si>
  <si>
    <t>rm Limited</t>
  </si>
  <si>
    <t>Mylan Ireland Li</t>
  </si>
  <si>
    <t>Actavis Group PT</t>
  </si>
  <si>
    <t>C ehf</t>
  </si>
  <si>
    <t>Janssen-Cilag In</t>
  </si>
  <si>
    <t>ternational NV</t>
  </si>
  <si>
    <t>Mylan Pharmaceut</t>
  </si>
  <si>
    <t>icals Limited</t>
  </si>
  <si>
    <t>Pfizer Europe MA</t>
  </si>
  <si>
    <t>Daiichi Sankyo E</t>
  </si>
  <si>
    <t>urope GmbH</t>
  </si>
  <si>
    <t>Nova Laboratorie</t>
  </si>
  <si>
    <t>AbbVie Deutschla</t>
  </si>
  <si>
    <t>nd GmbH &amp; Co. KG</t>
  </si>
  <si>
    <t>Biogen Netherlan</t>
  </si>
  <si>
    <t>Akcea Therapeuti</t>
  </si>
  <si>
    <t>cs Ireland Limited</t>
  </si>
  <si>
    <t>on GmbH</t>
  </si>
  <si>
    <t>Idorsia Pharmace</t>
  </si>
  <si>
    <t>uticals Deutschland GmbH</t>
  </si>
  <si>
    <t>Otsuka Novel Pro</t>
  </si>
  <si>
    <t>ducts GmbH</t>
  </si>
  <si>
    <t>Boehringer Ingel</t>
  </si>
  <si>
    <t>heim International GmbH</t>
  </si>
  <si>
    <t>Les Laboratoires</t>
  </si>
  <si>
    <t>Biohaven Pharmac</t>
  </si>
  <si>
    <t>eutical Ireland DAC</t>
  </si>
  <si>
    <t>Vertex Pharmaceu</t>
  </si>
  <si>
    <t>ticals (Ireland) Limited</t>
  </si>
  <si>
    <t>Kyowa Kirin Hold</t>
  </si>
  <si>
    <t>ings B.V.</t>
  </si>
  <si>
    <t>ternational N.V.   </t>
  </si>
  <si>
    <t>Emergent Netherl</t>
  </si>
  <si>
    <t>Merck Sharp &amp; Do</t>
  </si>
  <si>
    <t>hme B.V.</t>
  </si>
  <si>
    <t>Aimmune Therapeu</t>
  </si>
  <si>
    <t>Celltrion Health</t>
  </si>
  <si>
    <t>care Hungary Kft.</t>
  </si>
  <si>
    <t>Orexigen Therape</t>
  </si>
  <si>
    <t>heim</t>
  </si>
  <si>
    <t>Merck Europe B.V</t>
  </si>
  <si>
    <t>Amgen Europe B.V</t>
  </si>
  <si>
    <t>CHEPLAPHARM Arzn</t>
  </si>
  <si>
    <t>eimittel GmbH</t>
  </si>
  <si>
    <t>rm Limited </t>
  </si>
  <si>
    <t>Zaklady FarmaFar</t>
  </si>
  <si>
    <t>maceutyczne Polpharma S.Aceutyczne Polpharma S.A.</t>
  </si>
  <si>
    <t>Laboratorios Les</t>
  </si>
  <si>
    <t>vi S.L.</t>
  </si>
  <si>
    <t>Baxter Holding B</t>
  </si>
  <si>
    <t>KRKA, d.d., Novo</t>
  </si>
  <si>
    <t>Rotterdam Biolog</t>
  </si>
  <si>
    <t>ics B.V.</t>
  </si>
  <si>
    <t>Takeda Pharmaceu</t>
  </si>
  <si>
    <t>ticals International AG Ireland Branch</t>
  </si>
  <si>
    <t>Bristol-Myers Sq</t>
  </si>
  <si>
    <t>uibb Pharma EEIG</t>
  </si>
  <si>
    <t>Takeda Manufactu</t>
  </si>
  <si>
    <t>ring Austria AG</t>
  </si>
  <si>
    <t>Alexion Europe S</t>
  </si>
  <si>
    <t>VBI Vaccines B.V</t>
  </si>
  <si>
    <t>Blueprint Medici</t>
  </si>
  <si>
    <t>nes (Netherlands) B.V.</t>
  </si>
  <si>
    <t>Takeda Pharma A/</t>
  </si>
  <si>
    <t>UCB Pharma S.A. </t>
  </si>
  <si>
    <t>medac Gesellscha</t>
  </si>
  <si>
    <t>ft für klinische Spezialpräparate mbH</t>
  </si>
  <si>
    <t>sanofi-aventis g</t>
  </si>
  <si>
    <t>roupe</t>
  </si>
  <si>
    <t>ternational N.V.</t>
  </si>
  <si>
    <t>Advanced Acceler</t>
  </si>
  <si>
    <t>ator Applications</t>
  </si>
  <si>
    <t>Blue Earth Diagn</t>
  </si>
  <si>
    <t>ostics Ireland Ltd</t>
  </si>
  <si>
    <t>BioNTech Manufac</t>
  </si>
  <si>
    <t>turing GmbH</t>
  </si>
  <si>
    <t>Sanofi Pasteur E</t>
  </si>
  <si>
    <t>urope</t>
  </si>
  <si>
    <t>Amicus Therapeut</t>
  </si>
  <si>
    <t>ics Europe Limited</t>
  </si>
  <si>
    <t>Incyte Bioscienc</t>
  </si>
  <si>
    <t>es Distribution B.V.</t>
  </si>
  <si>
    <t>Eli Lilly and Co</t>
  </si>
  <si>
    <t>mpany (Ireland) Limited</t>
  </si>
  <si>
    <t>hme B.V. </t>
  </si>
  <si>
    <t>Chiesi Farmaceut</t>
  </si>
  <si>
    <t>ici S.p.A.</t>
  </si>
  <si>
    <t>on Limited</t>
  </si>
  <si>
    <t>Pierre Fabre Med</t>
  </si>
  <si>
    <t>icament</t>
  </si>
  <si>
    <t>ds B.V. </t>
  </si>
  <si>
    <t>Eli Lilly Nederl</t>
  </si>
  <si>
    <t>and B.V.</t>
  </si>
  <si>
    <t>Amarin Pharmaceu</t>
  </si>
  <si>
    <t>Gedeon Richter P</t>
  </si>
  <si>
    <t>lc.</t>
  </si>
  <si>
    <t>PAION Netherland</t>
  </si>
  <si>
    <t>s B.V.</t>
  </si>
  <si>
    <t>Pfizer Ireland P</t>
  </si>
  <si>
    <t>harmaceuticals</t>
  </si>
  <si>
    <t>Janssen Biologic</t>
  </si>
  <si>
    <t>s B.V. </t>
  </si>
  <si>
    <t>Ology Bioservice</t>
  </si>
  <si>
    <t>s Ireland LTD</t>
  </si>
  <si>
    <t>Eurocept Interna</t>
  </si>
  <si>
    <t>tional BV</t>
  </si>
  <si>
    <t>Hikma Farmaceuti</t>
  </si>
  <si>
    <t>ca (Portugal) S.A.</t>
  </si>
  <si>
    <t>Immunocore Irela</t>
  </si>
  <si>
    <t>nd Limited</t>
  </si>
  <si>
    <t>nd GmbH  Co. KG</t>
  </si>
  <si>
    <t>Merz Pharmaceuti</t>
  </si>
  <si>
    <t>cals GmbH  </t>
  </si>
  <si>
    <t>Proveca Pharma L</t>
  </si>
  <si>
    <t>Global Blood The</t>
  </si>
  <si>
    <t>rapeutics Netherlands B. V.</t>
  </si>
  <si>
    <t>Mylan IRE Health</t>
  </si>
  <si>
    <t>care Limited</t>
  </si>
  <si>
    <t>heim Vetmedica GmbH</t>
  </si>
  <si>
    <t>Sanofi-aventis D</t>
  </si>
  <si>
    <t>eutschland GmbH</t>
  </si>
  <si>
    <t>Sanofi-aventis g</t>
  </si>
  <si>
    <t>Otsuka Pharmaceu</t>
  </si>
  <si>
    <t>tical Netherlands B.V.</t>
  </si>
  <si>
    <t>Shire Pharmaceut</t>
  </si>
  <si>
    <t>A. Menarini Indu</t>
  </si>
  <si>
    <t>strie Farmaceutiche Riunite s.r.l.</t>
  </si>
  <si>
    <t>Baxalta Innovati</t>
  </si>
  <si>
    <t>ons GmbH</t>
  </si>
  <si>
    <t>roupe </t>
  </si>
  <si>
    <t>Valneva Sweden A</t>
  </si>
  <si>
    <t>B</t>
  </si>
  <si>
    <t>Recordati Irelan</t>
  </si>
  <si>
    <t>Secura Bio Limit</t>
  </si>
  <si>
    <t>Zoetis Belgium S</t>
  </si>
  <si>
    <t>Intervet Interna</t>
  </si>
  <si>
    <t>tional B.V.</t>
  </si>
  <si>
    <t>Nordic Group B.V</t>
  </si>
  <si>
    <t>CEVA Santé Anima</t>
  </si>
  <si>
    <t>le</t>
  </si>
  <si>
    <t>uibb / Pfizer EEIG</t>
  </si>
  <si>
    <t>bluebird bio (Ne</t>
  </si>
  <si>
    <t>therlands) B.V.</t>
  </si>
  <si>
    <t>Dompe farmaceuti</t>
  </si>
  <si>
    <t>ci s.p.a.</t>
  </si>
  <si>
    <t>Fresenius Kabi D</t>
  </si>
  <si>
    <t>Genzyme Europe B</t>
  </si>
  <si>
    <t>rm Ltd</t>
  </si>
  <si>
    <t>Rhythm Pharmaceu</t>
  </si>
  <si>
    <t>Ferring Pharmace</t>
  </si>
  <si>
    <t>uticals A/S</t>
  </si>
  <si>
    <t>Menarini Interna</t>
  </si>
  <si>
    <t>tional Operations Luxembourg S.A.</t>
  </si>
  <si>
    <t>Amdipharm Limite</t>
  </si>
  <si>
    <t>MendeliKABS Euro</t>
  </si>
  <si>
    <t>pe Ltd</t>
  </si>
  <si>
    <t>Obvius Investmen</t>
  </si>
  <si>
    <t>t B.V.</t>
  </si>
  <si>
    <t>Jazz Pharmaceuti</t>
  </si>
  <si>
    <t>cals Ireland Limited</t>
  </si>
  <si>
    <t>Novartis Ireland</t>
  </si>
  <si>
    <t>ternational N.V.  </t>
  </si>
  <si>
    <t>Biofrontera Bios</t>
  </si>
  <si>
    <t>cience GmbH</t>
  </si>
  <si>
    <t>Amryt Pharmaceut</t>
  </si>
  <si>
    <t>icals DAC</t>
  </si>
  <si>
    <t>tional B.V</t>
  </si>
  <si>
    <t>Aziende Chimiche</t>
  </si>
  <si>
    <t>Riunite Angelini Francesco S.p.A.</t>
  </si>
  <si>
    <t>Sun Pharmaceutic</t>
  </si>
  <si>
    <t>al Industries Europe B.V.</t>
  </si>
  <si>
    <t>STADA Arzneimitt</t>
  </si>
  <si>
    <t>el AG</t>
  </si>
  <si>
    <t>Galderma Interna</t>
  </si>
  <si>
    <t>BIAL - Portela &amp;</t>
  </si>
  <si>
    <t>Bial Portela &amp; C</t>
  </si>
  <si>
    <t>ompanhia S.A.</t>
  </si>
  <si>
    <t>Biotest Pharma G</t>
  </si>
  <si>
    <t>Laboratorios Hip</t>
  </si>
  <si>
    <t>ra, S.A.</t>
  </si>
  <si>
    <t>Piramal Critical</t>
  </si>
  <si>
    <t>Care B.V.</t>
  </si>
  <si>
    <t>STEBA Biotech S.</t>
  </si>
  <si>
    <t>Janssen Cilag In</t>
  </si>
  <si>
    <t>Laboratorios Far</t>
  </si>
  <si>
    <t>macéuticos Rovi, S.A.</t>
  </si>
  <si>
    <t>A </t>
  </si>
  <si>
    <t>Therakind (Europ</t>
  </si>
  <si>
    <t>e) Limited</t>
  </si>
  <si>
    <t>Allergan Pharmac</t>
  </si>
  <si>
    <t>euticals International Limited</t>
  </si>
  <si>
    <t>Alnylam Netherla</t>
  </si>
  <si>
    <t>GSK Vaccines S.r</t>
  </si>
  <si>
    <t>.l.</t>
  </si>
  <si>
    <t>Taw Pharma (Irel</t>
  </si>
  <si>
    <t>and) Limited</t>
  </si>
  <si>
    <t>GW Pharma (Inter</t>
  </si>
  <si>
    <t>national) B.V.</t>
  </si>
  <si>
    <t>Seqirus Netherla</t>
  </si>
  <si>
    <t>LETI Pharma, S.L</t>
  </si>
  <si>
    <t>.U.</t>
  </si>
  <si>
    <t>Swedish Orphan B</t>
  </si>
  <si>
    <t>iovitrum AB (publ)</t>
  </si>
  <si>
    <t>Helsinn Birex Ph</t>
  </si>
  <si>
    <t>armaceuticals Ltd</t>
  </si>
  <si>
    <t>Ceva Sante Anima</t>
  </si>
  <si>
    <t>Tetris Pharma B.</t>
  </si>
  <si>
    <t>V</t>
  </si>
  <si>
    <t>Orion Corporatio</t>
  </si>
  <si>
    <t>n</t>
  </si>
  <si>
    <t>Diurnal Europe B</t>
  </si>
  <si>
    <t>PTC Therapeutics</t>
  </si>
  <si>
    <t>GE Healthcare B.</t>
  </si>
  <si>
    <t>Norbrook Laborat</t>
  </si>
  <si>
    <t>ories (Ireland) Limited</t>
  </si>
  <si>
    <t>Mylan S.A.S, Via</t>
  </si>
  <si>
    <t>tris Limited</t>
  </si>
  <si>
    <t>bene-Arzneimitte</t>
  </si>
  <si>
    <t>l GmbH</t>
  </si>
  <si>
    <t>Regeneron Irelan</t>
  </si>
  <si>
    <t>d Designated Activity Company (DAC)</t>
  </si>
  <si>
    <t>Instituto Grifol</t>
  </si>
  <si>
    <t>s S.A.</t>
  </si>
  <si>
    <t>Pharmaxis Europe</t>
  </si>
  <si>
    <t>Le Vet Beheer B.</t>
  </si>
  <si>
    <t>SIGA Technologie</t>
  </si>
  <si>
    <t>s Netherlands B.V.</t>
  </si>
  <si>
    <t>SFL Pharmaceutic</t>
  </si>
  <si>
    <t>als Deutschland GmbH</t>
  </si>
  <si>
    <t>Mundipharma Corp</t>
  </si>
  <si>
    <t>oration (Ireland) Limited</t>
  </si>
  <si>
    <t>Stada Arzneimitt</t>
  </si>
  <si>
    <t>armaceuticals Ltd.</t>
  </si>
  <si>
    <t>Orchard Therapeu</t>
  </si>
  <si>
    <t>tics (Netherlands) BV</t>
  </si>
  <si>
    <t>Chanelle Pharmac</t>
  </si>
  <si>
    <t>euticals Manufacturing Ltd</t>
  </si>
  <si>
    <t>Intercept Pharma</t>
  </si>
  <si>
    <t>LABORATORIOS SYV</t>
  </si>
  <si>
    <t>A, S.A.U.</t>
  </si>
  <si>
    <t>Techdow Pharma N</t>
  </si>
  <si>
    <t>etherlands B.V. </t>
  </si>
  <si>
    <t>CIS bio internat</t>
  </si>
  <si>
    <t>ional</t>
  </si>
  <si>
    <t>tional Operations Luxembourg S.A. (MIOL)</t>
  </si>
  <si>
    <t>tional B. V.</t>
  </si>
  <si>
    <t>Laboratoire Ague</t>
  </si>
  <si>
    <t>ttant</t>
  </si>
  <si>
    <t>ici S.p.A</t>
  </si>
  <si>
    <t>Stemline Therape</t>
  </si>
  <si>
    <t>utics B.V.</t>
  </si>
  <si>
    <t>ADIENNE S.r.l. S</t>
  </si>
  <si>
    <t>Amivas Ireland L</t>
  </si>
  <si>
    <t>td</t>
  </si>
  <si>
    <t>Theramex Ireland</t>
  </si>
  <si>
    <t>Holostem Terapie</t>
  </si>
  <si>
    <t>Avanzate s.r.l.</t>
  </si>
  <si>
    <t>Ultragenyx Germa</t>
  </si>
  <si>
    <t>C ehf  </t>
  </si>
  <si>
    <t>s, S.A.</t>
  </si>
  <si>
    <t>Acorda Therapeut</t>
  </si>
  <si>
    <t>ici SpA</t>
  </si>
  <si>
    <t>Esteve Pharmaceu</t>
  </si>
  <si>
    <t>ticals GmbH</t>
  </si>
  <si>
    <t>Mabxience Resear</t>
  </si>
  <si>
    <t>ch SL</t>
  </si>
  <si>
    <t>MediWound German</t>
  </si>
  <si>
    <t>Deciphera Pharma</t>
  </si>
  <si>
    <t>ceuticals (Netherlands) B.V.</t>
  </si>
  <si>
    <t>sanofi-aventis D</t>
  </si>
  <si>
    <t>Sanofi-Aventis G</t>
  </si>
  <si>
    <t>icals Ireland Ltd </t>
  </si>
  <si>
    <t>CEVA-Phylaxia Ol</t>
  </si>
  <si>
    <t>tóanyagtermelõ Zrt.</t>
  </si>
  <si>
    <t>Bristol Myers Sq</t>
  </si>
  <si>
    <t>Basilea Pharmace</t>
  </si>
  <si>
    <t>utica Deutschland GmbH</t>
  </si>
  <si>
    <t>Novartis Gene Th</t>
  </si>
  <si>
    <t>erapies EU Limited</t>
  </si>
  <si>
    <t>Theratechnologie</t>
  </si>
  <si>
    <t>s Europe Limited</t>
  </si>
  <si>
    <t>Eli Lilly Nether</t>
  </si>
  <si>
    <t>lands</t>
  </si>
  <si>
    <t>Centus Biotherap</t>
  </si>
  <si>
    <t>eutics Europe Limited</t>
  </si>
  <si>
    <t>Consilient Healt</t>
  </si>
  <si>
    <t>h Limited</t>
  </si>
  <si>
    <t>Servier (Ireland</t>
  </si>
  <si>
    <t>) Industries Ltd</t>
  </si>
  <si>
    <t>Prevtec Microbia</t>
  </si>
  <si>
    <t>euticals Manufacturing Limited</t>
  </si>
  <si>
    <t>CP-Pharma Handel</t>
  </si>
  <si>
    <t>sgesellschaft mbH</t>
  </si>
  <si>
    <t>Insmed Netherlan</t>
  </si>
  <si>
    <t>Recordati Rare D</t>
  </si>
  <si>
    <t>iseases</t>
  </si>
  <si>
    <t>Ceva Santé Anima</t>
  </si>
  <si>
    <t>Zogenix ROI Limi</t>
  </si>
  <si>
    <t>EUSA Pharma (Net</t>
  </si>
  <si>
    <t>herlands) BV</t>
  </si>
  <si>
    <t>Celgene Europe B</t>
  </si>
  <si>
    <t>V </t>
  </si>
  <si>
    <t>euticals International Ltd</t>
  </si>
  <si>
    <t>Medtronic BioPha</t>
  </si>
  <si>
    <t>rma B.V.</t>
  </si>
  <si>
    <t>Kite Pharma EU B</t>
  </si>
  <si>
    <t>Medice Arzneimit</t>
  </si>
  <si>
    <t>tel Pütter GmbH  Co. KG</t>
  </si>
  <si>
    <t>AOP Orphan Pharm</t>
  </si>
  <si>
    <t>aceuticals GmbH</t>
  </si>
  <si>
    <t>Bayer Animal Hea</t>
  </si>
  <si>
    <t>lth GmbH</t>
  </si>
  <si>
    <t>FGK Representati</t>
  </si>
  <si>
    <t>ve Service GmbH</t>
  </si>
  <si>
    <t>Dechra Regulator</t>
  </si>
  <si>
    <t>y B.V.</t>
  </si>
  <si>
    <t>Koanaa Healthcar</t>
  </si>
  <si>
    <t>Corza Medical Gm</t>
  </si>
  <si>
    <t>Ceva-Phylaxia Ve</t>
  </si>
  <si>
    <t>terinary Biologicals Co. Ltd</t>
  </si>
  <si>
    <t>Bracco Internati</t>
  </si>
  <si>
    <t>onal B.V.</t>
  </si>
  <si>
    <t>CEVA-Phylaxia Co</t>
  </si>
  <si>
    <t>. Ltd.</t>
  </si>
  <si>
    <t>SUN Pharmaceutic</t>
  </si>
  <si>
    <t>al Industries (Europe) B.V.</t>
  </si>
  <si>
    <t>Amgen Technology</t>
  </si>
  <si>
    <t>(Ireland) UC</t>
  </si>
  <si>
    <t>Santhera Pharmac</t>
  </si>
  <si>
    <t>euticals (Deutschland) GmbH</t>
  </si>
  <si>
    <t>d Ltd.</t>
  </si>
  <si>
    <t>Life Radiopharma</t>
  </si>
  <si>
    <t>Berlin GmbH</t>
  </si>
  <si>
    <t>euticals Ireland</t>
  </si>
  <si>
    <t>PAION Deutschlan</t>
  </si>
  <si>
    <t>d GmbH</t>
  </si>
  <si>
    <t>care Ltd</t>
  </si>
  <si>
    <t>Laboratoires CTR</t>
  </si>
  <si>
    <t>.A.</t>
  </si>
  <si>
    <t>Vanda Pharmaceut</t>
  </si>
  <si>
    <t>icals Netherlands B.V.</t>
  </si>
  <si>
    <t>BioCryst Ireland</t>
  </si>
  <si>
    <t>Phoenix Labs Unl</t>
  </si>
  <si>
    <t>imited Company</t>
  </si>
  <si>
    <t>Nabriva Therapeu</t>
  </si>
  <si>
    <t>tics Ireland DAC</t>
  </si>
  <si>
    <t>Pinax Pharma Gmb</t>
  </si>
  <si>
    <t>Ceft Biopharma s</t>
  </si>
  <si>
    <t>ticals, S.A.</t>
  </si>
  <si>
    <t>Univar Solutions</t>
  </si>
  <si>
    <t>Forte Healthcare</t>
  </si>
  <si>
    <t>Cycle Pharmaceut</t>
  </si>
  <si>
    <t>icals (Europe) Ltd</t>
  </si>
  <si>
    <t>Pharmsure Veteri</t>
  </si>
  <si>
    <t>nary Products Europe Ltd</t>
  </si>
  <si>
    <t>Ferrer Internaci</t>
  </si>
  <si>
    <t>onal s.a.</t>
  </si>
  <si>
    <t>cals GmbH</t>
  </si>
  <si>
    <t>C ehf.</t>
  </si>
  <si>
    <t>ECO Animal Healt</t>
  </si>
  <si>
    <t>h Europe Limited</t>
  </si>
  <si>
    <t>RAD Neurim Pharm</t>
  </si>
  <si>
    <t>aceuticals EEC SARL</t>
  </si>
  <si>
    <t>Atnahs Pharma Ne</t>
  </si>
  <si>
    <t>therlands B.V.</t>
  </si>
  <si>
    <t>Lantheus EU Limi</t>
  </si>
  <si>
    <t>Sloan Pharma S.a</t>
  </si>
  <si>
    <t>.r.l</t>
  </si>
  <si>
    <t>Laboratoires SMB</t>
  </si>
  <si>
    <t>Pharming Group N</t>
  </si>
  <si>
    <t>iovitrum International AB</t>
  </si>
  <si>
    <t>ITM Medical Isot</t>
  </si>
  <si>
    <t>opes GmbH</t>
  </si>
  <si>
    <t>ERA Consulting G</t>
  </si>
  <si>
    <t>ra S.A.</t>
  </si>
  <si>
    <t>Gedeon Richter L</t>
  </si>
  <si>
    <t>td </t>
  </si>
  <si>
    <t>Bausch Health Ir</t>
  </si>
  <si>
    <t>eland Limited</t>
  </si>
  <si>
    <t>Archie Samiel s.</t>
  </si>
  <si>
    <t>r.o.</t>
  </si>
  <si>
    <t>Merck Sharp  Doh</t>
  </si>
  <si>
    <t>me Ltd </t>
  </si>
  <si>
    <t>EuroGenerics Hol</t>
  </si>
  <si>
    <t>Linde Healthcare</t>
  </si>
  <si>
    <t>Pacira Ireland L</t>
  </si>
  <si>
    <t>Omrix Biopharmac</t>
  </si>
  <si>
    <t>euticals N. V.</t>
  </si>
  <si>
    <t>Navidea Biopharm</t>
  </si>
  <si>
    <t>aceuticals Europe Ltd.</t>
  </si>
  <si>
    <t>Guidehouse Germa</t>
  </si>
  <si>
    <t>CZ Veterinaria S</t>
  </si>
  <si>
    <t>Pierre Fabre Der</t>
  </si>
  <si>
    <t>matologie</t>
  </si>
  <si>
    <t>OPK Biotech Neth</t>
  </si>
  <si>
    <t>erlands BV</t>
  </si>
  <si>
    <t>Medac Gesellscha</t>
  </si>
  <si>
    <t>ft fuer klinische Spezialpraeparate mbH</t>
  </si>
  <si>
    <t>Heron Therapeuti</t>
  </si>
  <si>
    <t>cs, B.V.</t>
  </si>
  <si>
    <t>I.D.B. Radiophar</t>
  </si>
  <si>
    <t>macy B.V.</t>
  </si>
  <si>
    <t>Apotex Europe B.</t>
  </si>
  <si>
    <t>Omeros Ireland L</t>
  </si>
  <si>
    <t>Glenmark Arzneim</t>
  </si>
  <si>
    <t>ittel GmbH</t>
  </si>
  <si>
    <t>Glenmark Pharmac</t>
  </si>
  <si>
    <t>euticals s.r.o. </t>
  </si>
  <si>
    <t>LEO Laboratories</t>
  </si>
  <si>
    <t>Lupin Europe Gmb</t>
  </si>
  <si>
    <t>C ehf   </t>
  </si>
  <si>
    <t>Retrophin Europe</t>
  </si>
  <si>
    <t>Takeda France SA</t>
  </si>
  <si>
    <t>"Anpharm" Przeds</t>
  </si>
  <si>
    <t>iębiorstwo Farmaceutyczne S.A.</t>
  </si>
  <si>
    <t>QBiotics Netherl</t>
  </si>
  <si>
    <t>lth GmbH </t>
  </si>
  <si>
    <t>A.C.O.M. - Advan</t>
  </si>
  <si>
    <t>ced Center Oncology</t>
  </si>
  <si>
    <t>iovitrum AB</t>
  </si>
  <si>
    <t>TESARO Bio Nethe</t>
  </si>
  <si>
    <t>rlands B.V.</t>
  </si>
  <si>
    <t>Sanquin Plasma P</t>
  </si>
  <si>
    <t>roducts B.V.</t>
  </si>
  <si>
    <t>Akebia Europe Li</t>
  </si>
  <si>
    <t>Torbet Laborator</t>
  </si>
  <si>
    <t>ies Ireland Limited</t>
  </si>
  <si>
    <t>Hospira UK Limit</t>
  </si>
  <si>
    <t>Clinigen Healthc</t>
  </si>
  <si>
    <t>are B.V.</t>
  </si>
  <si>
    <t>Centauri Biotech</t>
  </si>
  <si>
    <t>TLC Biopharmaceu</t>
  </si>
  <si>
    <t>ticals B.V.</t>
  </si>
  <si>
    <t>Laboratoire Fran</t>
  </si>
  <si>
    <t>cais du Fractionnement et des Biotechnologies</t>
  </si>
  <si>
    <t>PharmaSwiss Cesk</t>
  </si>
  <si>
    <t>a Republika s.r.o</t>
  </si>
  <si>
    <t>Bimeda Animal He</t>
  </si>
  <si>
    <t>alth Limited</t>
  </si>
  <si>
    <t>Aventis Pharma S</t>
  </si>
  <si>
    <t>me Ltd</t>
  </si>
  <si>
    <t>Radius Internati</t>
  </si>
  <si>
    <t>onal Ltd</t>
  </si>
  <si>
    <t>AVI Biopharma In</t>
  </si>
  <si>
    <t>ternational Ltd</t>
  </si>
  <si>
    <t>Glaxo Group Limi</t>
  </si>
  <si>
    <t>ted </t>
  </si>
  <si>
    <t>Incline Therapeu</t>
  </si>
  <si>
    <t>Mallinckrodt Pha</t>
  </si>
  <si>
    <t>rmaceuticals Ireland Limited</t>
  </si>
  <si>
    <t>Portola Pharma U</t>
  </si>
  <si>
    <t>K Limited</t>
  </si>
  <si>
    <t>mpany Limited</t>
  </si>
  <si>
    <t>The Medicines Co</t>
  </si>
  <si>
    <t>mpany UK Ltd</t>
  </si>
  <si>
    <t>Amneal Pharma Eu</t>
  </si>
  <si>
    <t>rope Ltd</t>
  </si>
  <si>
    <t>Theravance Bioph</t>
  </si>
  <si>
    <t>arma Ireland Umited</t>
  </si>
  <si>
    <t>Sanofi Pasteur S</t>
  </si>
  <si>
    <t>icals Ltd</t>
  </si>
  <si>
    <t>Immunomedics Gmb</t>
  </si>
  <si>
    <t>Nektar Therapeut</t>
  </si>
  <si>
    <t>ics UK Limited</t>
  </si>
  <si>
    <t>Renable Pharma L</t>
  </si>
  <si>
    <t>Mallinckrodt Deu</t>
  </si>
  <si>
    <t>tschland GmbH</t>
  </si>
  <si>
    <t>XBiotech Germany</t>
  </si>
  <si>
    <t>uniQure biopharm</t>
  </si>
  <si>
    <t>a B.V. </t>
  </si>
  <si>
    <t>me Limited</t>
  </si>
  <si>
    <t>mpany Limited </t>
  </si>
  <si>
    <t>Neovii Biotech G</t>
  </si>
  <si>
    <t>ra S.A</t>
  </si>
  <si>
    <t>United Therapeut</t>
  </si>
  <si>
    <t>ics Europe Ltd</t>
  </si>
  <si>
    <t>Bohumil, s.r.o.</t>
  </si>
  <si>
    <t>ional </t>
  </si>
  <si>
    <t>Teva Generics B.</t>
  </si>
  <si>
    <t>Crealta Pharmace</t>
  </si>
  <si>
    <t>SmithKline Beech</t>
  </si>
  <si>
    <t>am Plc</t>
  </si>
  <si>
    <t>Jenson Pharmaceu</t>
  </si>
  <si>
    <t>tical Services Limited</t>
  </si>
  <si>
    <t>Novartis Vaccine</t>
  </si>
  <si>
    <t>s and Diagnostics S.r.l.</t>
  </si>
  <si>
    <t>Marvel Lifescien</t>
  </si>
  <si>
    <t>ces Ltd</t>
  </si>
  <si>
    <t>Biovest Europe L</t>
  </si>
  <si>
    <t>Mitsubishi Pharm</t>
  </si>
  <si>
    <t>a Europe Ltd</t>
  </si>
  <si>
    <t>Eagle Laboratori</t>
  </si>
  <si>
    <t>es Ltd.   </t>
  </si>
  <si>
    <t>3M Health Care L</t>
  </si>
  <si>
    <t>Canyon Pharmaceu</t>
  </si>
  <si>
    <t>Cipla (EU) Limit</t>
  </si>
  <si>
    <t>NPS Pharma Holdi</t>
  </si>
  <si>
    <t>ngs Limited</t>
  </si>
  <si>
    <t>Dopharma Researc</t>
  </si>
  <si>
    <t>h B.V.</t>
  </si>
  <si>
    <t>on Ltd.</t>
  </si>
  <si>
    <t>Dechra Veterinar</t>
  </si>
  <si>
    <t>y Products A/S</t>
  </si>
  <si>
    <t>Archie Samuel s.</t>
  </si>
  <si>
    <t>me Ltd.</t>
  </si>
  <si>
    <t>S.A.  </t>
  </si>
  <si>
    <t>Celgene Europe L</t>
  </si>
  <si>
    <t>td.</t>
  </si>
  <si>
    <t>rm Ltd.</t>
  </si>
  <si>
    <t>Regeneron UK Lim</t>
  </si>
  <si>
    <t>Sanofi Pasteur M</t>
  </si>
  <si>
    <t>SD, SNC</t>
  </si>
  <si>
    <t>Acino Pharma Gmb</t>
  </si>
  <si>
    <t>Allos Therapeuti</t>
  </si>
  <si>
    <t>cs Ltd</t>
  </si>
  <si>
    <t>Dr. Friedrich Eb</t>
  </si>
  <si>
    <t>erth Arzneimittel GmbH</t>
  </si>
  <si>
    <t>Pinnacle Biologi</t>
  </si>
  <si>
    <t>Warner Chilcott </t>
  </si>
  <si>
    <t>Galpharm Healthc</t>
  </si>
  <si>
    <t>are Ltd.</t>
  </si>
  <si>
    <t>TMC Pharma Servi</t>
  </si>
  <si>
    <t>ces Ltd.</t>
  </si>
  <si>
    <t>Janssen Pharmace</t>
  </si>
  <si>
    <t>utica N.V.</t>
  </si>
  <si>
    <t>am Ltd</t>
  </si>
  <si>
    <t>H </t>
  </si>
  <si>
    <t>Cangene Europe L</t>
  </si>
  <si>
    <t>Air Liquide Sant</t>
  </si>
  <si>
    <t>é International</t>
  </si>
  <si>
    <t>Norton Healthcar</t>
  </si>
  <si>
    <t>e Ltd.</t>
  </si>
  <si>
    <t>Pharmacia - Pfiz</t>
  </si>
  <si>
    <t>er EEIG</t>
  </si>
  <si>
    <t>Amersham Sorin.S</t>
  </si>
  <si>
    <t>.r.l.</t>
  </si>
  <si>
    <t>Beecham Group pl</t>
  </si>
  <si>
    <t>c</t>
  </si>
  <si>
    <t>Genta Developmen</t>
  </si>
  <si>
    <t>t Ltd. c/o Ross  Craig</t>
  </si>
  <si>
    <t>Wyeth Lederle Va</t>
  </si>
  <si>
    <t>ccines S.A.</t>
  </si>
  <si>
    <t>BioMimetic Thera</t>
  </si>
  <si>
    <t>peutics Ltd</t>
  </si>
  <si>
    <t>Serono Europe Li</t>
  </si>
  <si>
    <t>Dompé Biotec S.p</t>
  </si>
  <si>
    <t>ical Contracts Limited</t>
  </si>
  <si>
    <t>Abbott Laborator</t>
  </si>
  <si>
    <t>ies Ltd.</t>
  </si>
  <si>
    <t>Elan Pharma Inte</t>
  </si>
  <si>
    <t>rnational Ltd.</t>
  </si>
  <si>
    <t>NeuTec Pharma pl</t>
  </si>
  <si>
    <t>Bayer HealthCare</t>
  </si>
  <si>
    <t>Pharmacia Europe</t>
  </si>
  <si>
    <t>KS Biomedix Limi</t>
  </si>
  <si>
    <t>Eli Lilly  Co. L</t>
  </si>
  <si>
    <t>Evans Vaccines L</t>
  </si>
  <si>
    <t>Novartis Ophthal</t>
  </si>
  <si>
    <t>mics Europe Ltd.</t>
  </si>
  <si>
    <t>Sipaco Internaci</t>
  </si>
  <si>
    <t>onal Lda.</t>
  </si>
  <si>
    <t>Dr. Gerhard Mann</t>
  </si>
  <si>
    <t>, Chem.-Pharm. Fabrik GmbH..</t>
  </si>
  <si>
    <t>Sonus Pharmaceut</t>
  </si>
  <si>
    <t>icals Ltd.</t>
  </si>
  <si>
    <t>Pasteur Mà¨rieux</t>
  </si>
  <si>
    <t>Alimenterics B.V</t>
  </si>
  <si>
    <t>Rest of Name</t>
  </si>
  <si>
    <t>(Multiple Items)</t>
  </si>
  <si>
    <t>Min of Submission to Approval</t>
  </si>
  <si>
    <t>Max of Submission to Approval</t>
  </si>
  <si>
    <t>Filter Results by:</t>
  </si>
  <si>
    <t>Top 15 Most efficient Drug Authorizations</t>
  </si>
  <si>
    <t>Top 15 Least efficient Drug Authorizations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</si>
</sst>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yyyy;@"/>
  </numFmts>
  <fonts count="11" x14ac:knownFonts="1">
    <font>
      <sz val="10"/>
      <color rgb="FF000000"/>
      <name val="Arial"/>
    </font>
    <font>
      <b/>
      <sz val="10"/>
      <color rgb="FF000000"/>
      <name val="Arial"/>
      <family val="2"/>
    </font>
    <font>
      <sz val="8"/>
      <color rgb="FF000000"/>
      <name val="Verdana"/>
      <family val="2"/>
    </font>
    <font>
      <sz val="10"/>
      <color rgb="FF000000"/>
      <name val="Verdana"/>
      <family val="2"/>
    </font>
    <font>
      <b/>
      <sz val="8"/>
      <color rgb="FF003399"/>
      <name val="Arial"/>
      <family val="2"/>
    </font>
    <font>
      <b/>
      <sz val="8"/>
      <color rgb="FF003399"/>
      <name val="Verdana"/>
      <family val="2"/>
    </font>
    <font>
      <sz val="8"/>
      <color rgb="FF000000"/>
      <name val="Arial"/>
      <family val="2"/>
    </font>
    <font>
      <b/>
      <sz val="8"/>
      <color rgb="FF000000"/>
      <name val="Verdana"/>
      <family val="2"/>
    </font>
    <font>
      <sz val="10"/>
      <color rgb="FF000000"/>
      <name val="Arial"/>
      <family val="2"/>
    </font>
    <font>
      <b/>
      <sz val="11"/>
      <color rgb="FF000000"/>
      <name val="Arial"/>
      <family val="2"/>
    </font>
    <font>
      <b/>
      <i/>
      <sz val="12"/>
      <color rgb="FF000000"/>
      <name val="Arial"/>
      <family val="2"/>
    </font>
  </fonts>
  <fills count="5">
    <fill>
      <patternFill patternType="none"/>
    </fill>
    <fill>
      <patternFill patternType="gray125"/>
    </fill>
    <fill>
      <patternFill patternType="none"/>
    </fill>
    <fill>
      <patternFill patternType="solid">
        <fgColor theme="4"/>
        <bgColor indexed="64"/>
      </patternFill>
    </fill>
    <fill>
      <patternFill patternType="solid">
        <fgColor theme="4" tint="0.59999389629810485"/>
        <bgColor indexed="64"/>
      </patternFill>
    </fill>
  </fills>
  <borders count="2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top style="thin">
        <color rgb="FFABABAB"/>
      </top>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indexed="65"/>
      </top>
      <bottom/>
      <diagonal/>
    </border>
    <border>
      <left/>
      <right/>
      <top style="thin">
        <color rgb="FFABABAB"/>
      </top>
      <bottom style="thin">
        <color rgb="FFABABA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72">
    <xf numFmtId="0" fontId="0" fillId="2" borderId="0" xfId="0" applyFill="1"/>
    <xf numFmtId="0" fontId="1" fillId="2" borderId="0" xfId="0" applyFont="1" applyFill="1" applyAlignment="1">
      <alignment vertical="top"/>
    </xf>
    <xf numFmtId="0" fontId="0" fillId="2" borderId="0" xfId="0" applyFill="1" applyAlignment="1">
      <alignment vertical="top" wrapText="1"/>
    </xf>
    <xf numFmtId="0" fontId="1" fillId="2" borderId="0" xfId="0" applyFont="1" applyFill="1" applyAlignment="1">
      <alignment vertical="top" wrapText="1"/>
    </xf>
    <xf numFmtId="0" fontId="0" fillId="2" borderId="0" xfId="0" applyFill="1" applyAlignment="1">
      <alignment vertical="top"/>
    </xf>
    <xf numFmtId="0" fontId="2" fillId="2" borderId="0" xfId="0" applyFont="1" applyFill="1"/>
    <xf numFmtId="0" fontId="3" fillId="2" borderId="0" xfId="0" applyFont="1" applyFill="1" applyAlignment="1">
      <alignment wrapText="1"/>
    </xf>
    <xf numFmtId="0" fontId="3" fillId="2" borderId="0" xfId="0" applyFont="1" applyFill="1"/>
    <xf numFmtId="164" fontId="0" fillId="2" borderId="0" xfId="0" applyNumberFormat="1" applyFill="1" applyAlignment="1">
      <alignment vertical="top"/>
    </xf>
    <xf numFmtId="164" fontId="0" fillId="2" borderId="0" xfId="0" applyNumberFormat="1" applyFill="1"/>
    <xf numFmtId="0" fontId="0" fillId="2" borderId="0" xfId="0" applyFill="1" applyAlignment="1">
      <alignment vertical="top"/>
    </xf>
    <xf numFmtId="0" fontId="0" fillId="2" borderId="1" xfId="0" applyFill="1" applyBorder="1"/>
    <xf numFmtId="0" fontId="0" fillId="2" borderId="5" xfId="0" pivotButton="1" applyFill="1" applyBorder="1"/>
    <xf numFmtId="0" fontId="0" fillId="2" borderId="5" xfId="0" applyFill="1" applyBorder="1"/>
    <xf numFmtId="0" fontId="0" fillId="2" borderId="3" xfId="0" applyFill="1" applyBorder="1"/>
    <xf numFmtId="0" fontId="0" fillId="2" borderId="5" xfId="0" applyNumberFormat="1" applyFill="1" applyBorder="1"/>
    <xf numFmtId="0" fontId="0" fillId="2" borderId="1" xfId="0" pivotButton="1" applyFill="1" applyBorder="1"/>
    <xf numFmtId="0" fontId="0" fillId="2" borderId="3" xfId="0" applyNumberFormat="1" applyFill="1" applyBorder="1"/>
    <xf numFmtId="0" fontId="0" fillId="2" borderId="4" xfId="0" applyNumberFormat="1" applyFill="1" applyBorder="1"/>
    <xf numFmtId="0" fontId="0" fillId="2" borderId="2" xfId="0" applyFill="1" applyBorder="1" applyAlignment="1">
      <alignment horizontal="left"/>
    </xf>
    <xf numFmtId="0" fontId="0" fillId="2" borderId="6" xfId="0" applyFill="1" applyBorder="1" applyAlignment="1">
      <alignment horizontal="left"/>
    </xf>
    <xf numFmtId="0" fontId="0" fillId="2" borderId="1" xfId="0" applyFill="1" applyBorder="1" applyAlignment="1">
      <alignment horizontal="left"/>
    </xf>
    <xf numFmtId="0" fontId="1" fillId="0" borderId="0" xfId="0" applyFont="1" applyFill="1" applyAlignment="1">
      <alignment horizontal="left" vertical="top" wrapText="1"/>
    </xf>
    <xf numFmtId="164" fontId="1" fillId="0" borderId="0" xfId="0" applyNumberFormat="1" applyFont="1" applyFill="1" applyAlignment="1">
      <alignment horizontal="left" vertical="top" wrapText="1"/>
    </xf>
    <xf numFmtId="14" fontId="0" fillId="2" borderId="0" xfId="0" applyNumberFormat="1" applyFill="1"/>
    <xf numFmtId="14" fontId="8" fillId="2" borderId="0" xfId="0" applyNumberFormat="1" applyFont="1" applyFill="1"/>
    <xf numFmtId="0" fontId="0" fillId="2" borderId="8" xfId="0" applyFill="1" applyBorder="1"/>
    <xf numFmtId="0" fontId="0" fillId="2" borderId="8" xfId="0" applyNumberFormat="1" applyFill="1" applyBorder="1"/>
    <xf numFmtId="0" fontId="0" fillId="2" borderId="9" xfId="0" applyNumberFormat="1" applyFill="1" applyBorder="1"/>
    <xf numFmtId="0" fontId="0" fillId="2" borderId="6" xfId="0" applyNumberFormat="1" applyFill="1" applyBorder="1"/>
    <xf numFmtId="0" fontId="0" fillId="2" borderId="10" xfId="0" applyNumberFormat="1" applyFill="1" applyBorder="1"/>
    <xf numFmtId="0" fontId="0" fillId="2" borderId="7" xfId="0" applyFill="1" applyBorder="1"/>
    <xf numFmtId="0" fontId="0" fillId="2" borderId="7" xfId="0" applyNumberFormat="1" applyFill="1" applyBorder="1"/>
    <xf numFmtId="0" fontId="0" fillId="2" borderId="11" xfId="0" applyNumberFormat="1" applyFill="1" applyBorder="1"/>
    <xf numFmtId="0" fontId="0" fillId="2" borderId="12" xfId="0" applyNumberFormat="1" applyFill="1" applyBorder="1"/>
    <xf numFmtId="1" fontId="0" fillId="2" borderId="0" xfId="0" applyNumberFormat="1" applyFill="1"/>
    <xf numFmtId="1" fontId="0" fillId="2" borderId="1" xfId="0" applyNumberFormat="1" applyFill="1" applyBorder="1"/>
    <xf numFmtId="1" fontId="0" fillId="2" borderId="7" xfId="0" applyNumberFormat="1" applyFill="1" applyBorder="1"/>
    <xf numFmtId="1" fontId="0" fillId="2" borderId="8" xfId="0" applyNumberFormat="1" applyFill="1" applyBorder="1"/>
    <xf numFmtId="1" fontId="0" fillId="2" borderId="2" xfId="0" applyNumberFormat="1" applyFill="1" applyBorder="1"/>
    <xf numFmtId="1" fontId="0" fillId="2" borderId="11" xfId="0" applyNumberFormat="1" applyFill="1" applyBorder="1"/>
    <xf numFmtId="1" fontId="0" fillId="2" borderId="9" xfId="0" applyNumberFormat="1" applyFill="1" applyBorder="1"/>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0" fillId="3" borderId="0" xfId="0" applyFill="1" applyBorder="1"/>
    <xf numFmtId="0" fontId="0" fillId="3" borderId="17" xfId="0" applyFill="1" applyBorder="1"/>
    <xf numFmtId="0" fontId="0" fillId="3" borderId="18" xfId="0" applyFill="1" applyBorder="1"/>
    <xf numFmtId="0" fontId="0" fillId="3" borderId="19" xfId="0" applyFill="1" applyBorder="1"/>
    <xf numFmtId="0" fontId="0" fillId="3" borderId="20" xfId="0" applyFill="1" applyBorder="1"/>
    <xf numFmtId="0" fontId="8" fillId="3" borderId="0" xfId="0" applyFont="1" applyFill="1" applyAlignment="1">
      <alignment horizontal="center"/>
    </xf>
    <xf numFmtId="0" fontId="3" fillId="2" borderId="0" xfId="0" applyFont="1" applyFill="1"/>
    <xf numFmtId="0" fontId="2" fillId="2" borderId="0" xfId="0" applyFont="1" applyFill="1"/>
    <xf numFmtId="0" fontId="0" fillId="2" borderId="0" xfId="0" applyFill="1" applyAlignment="1">
      <alignment vertical="top"/>
    </xf>
    <xf numFmtId="0" fontId="2" fillId="2" borderId="0" xfId="0" applyFont="1" applyFill="1" applyAlignment="1">
      <alignment wrapText="1"/>
    </xf>
    <xf numFmtId="0" fontId="4" fillId="2" borderId="0" xfId="0" applyFont="1" applyFill="1"/>
    <xf numFmtId="0" fontId="5" fillId="2" borderId="0" xfId="0" applyFont="1" applyFill="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0"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9" fillId="4" borderId="0" xfId="0" applyFont="1" applyFill="1" applyBorder="1" applyAlignment="1">
      <alignment horizontal="left"/>
    </xf>
    <xf numFmtId="0" fontId="9" fillId="4" borderId="0" xfId="0" applyFont="1" applyFill="1" applyBorder="1" applyAlignment="1">
      <alignment horizontal="center"/>
    </xf>
    <xf numFmtId="0" fontId="10" fillId="3" borderId="16" xfId="0" applyFont="1" applyFill="1" applyBorder="1" applyAlignment="1">
      <alignment horizontal="center"/>
    </xf>
    <xf numFmtId="0" fontId="10" fillId="3" borderId="0" xfId="0" applyFont="1" applyFill="1" applyBorder="1" applyAlignment="1">
      <alignment horizontal="center"/>
    </xf>
    <xf numFmtId="0" fontId="10" fillId="3" borderId="17" xfId="0" applyFont="1" applyFill="1" applyBorder="1" applyAlignment="1">
      <alignment horizontal="center"/>
    </xf>
  </cellXfs>
  <cellStyles count="1">
    <cellStyle name="Normal" xfId="0" builtinId="0"/>
  </cellStyles>
  <dxfs count="3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left" vertical="top" textRotation="0" wrapText="1" indent="0" justifyLastLine="0" shrinkToFit="0" readingOrder="0"/>
    </dxf>
    <dxf>
      <numFmt numFmtId="1" formatCode="0"/>
    </dxf>
    <dxf>
      <numFmt numFmtId="1" formatCode="0"/>
    </dxf>
    <dxf>
      <numFmt numFmtId="1" formatCode="0"/>
    </dxf>
    <dxf>
      <numFmt numFmtId="1" formatCode="0"/>
    </dxf>
    <dxf>
      <numFmt numFmtId="0" formatCode="Genera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font>
        <b/>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left" vertical="top" textRotation="0" wrapText="1" indent="0" justifyLastLine="0" shrinkToFit="0" readingOrder="0"/>
    </dxf>
    <dxf>
      <numFmt numFmtId="1" formatCode="0"/>
    </dxf>
    <dxf>
      <numFmt numFmtId="1" formatCode="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[European Medicines Agency Dashboard.xlsx]Sheet15!PivotTable19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Medicines Submitted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Sheet15!$B$4:$B$32</c:f>
              <c:numCache>
                <c:formatCode>General</c:formatCode>
                <c:ptCount val="28"/>
                <c:pt idx="0">
                  <c:v>4</c:v>
                </c:pt>
                <c:pt idx="1">
                  <c:v>7</c:v>
                </c:pt>
                <c:pt idx="2">
                  <c:v>5</c:v>
                </c:pt>
                <c:pt idx="3">
                  <c:v>16</c:v>
                </c:pt>
                <c:pt idx="4">
                  <c:v>14</c:v>
                </c:pt>
                <c:pt idx="5">
                  <c:v>21</c:v>
                </c:pt>
                <c:pt idx="6">
                  <c:v>10</c:v>
                </c:pt>
                <c:pt idx="7">
                  <c:v>23</c:v>
                </c:pt>
                <c:pt idx="8">
                  <c:v>13</c:v>
                </c:pt>
                <c:pt idx="9">
                  <c:v>26</c:v>
                </c:pt>
                <c:pt idx="10">
                  <c:v>17</c:v>
                </c:pt>
                <c:pt idx="11">
                  <c:v>26</c:v>
                </c:pt>
                <c:pt idx="12">
                  <c:v>32</c:v>
                </c:pt>
                <c:pt idx="13">
                  <c:v>45</c:v>
                </c:pt>
                <c:pt idx="14">
                  <c:v>70</c:v>
                </c:pt>
                <c:pt idx="15">
                  <c:v>39</c:v>
                </c:pt>
                <c:pt idx="16">
                  <c:v>50</c:v>
                </c:pt>
                <c:pt idx="17">
                  <c:v>65</c:v>
                </c:pt>
                <c:pt idx="18">
                  <c:v>78</c:v>
                </c:pt>
                <c:pt idx="19">
                  <c:v>100</c:v>
                </c:pt>
                <c:pt idx="20">
                  <c:v>124</c:v>
                </c:pt>
                <c:pt idx="21">
                  <c:v>154</c:v>
                </c:pt>
                <c:pt idx="22">
                  <c:v>273</c:v>
                </c:pt>
                <c:pt idx="23">
                  <c:v>374</c:v>
                </c:pt>
                <c:pt idx="24">
                  <c:v>85</c:v>
                </c:pt>
                <c:pt idx="25">
                  <c:v>124</c:v>
                </c:pt>
                <c:pt idx="26">
                  <c:v>102</c:v>
                </c:pt>
                <c:pt idx="27">
                  <c:v>17</c:v>
                </c:pt>
              </c:numCache>
            </c:numRef>
          </c:val>
          <c:extLst>
            <c:ext xmlns:c16="http://schemas.microsoft.com/office/drawing/2014/chart" uri="{C3380CC4-5D6E-409C-BE32-E72D297353CC}">
              <c16:uniqueId val="{00000000-C15E-4E65-81BD-6B208CFA13D7}"/>
            </c:ext>
          </c:extLst>
        </c:ser>
        <c:dLbls>
          <c:dLblPos val="outEnd"/>
          <c:showLegendKey val="0"/>
          <c:showVal val="1"/>
          <c:showCatName val="0"/>
          <c:showSerName val="0"/>
          <c:showPercent val="0"/>
          <c:showBubbleSize val="0"/>
        </c:dLbls>
        <c:gapWidth val="100"/>
        <c:overlap val="-24"/>
        <c:axId val="971653304"/>
        <c:axId val="971657568"/>
      </c:barChart>
      <c:catAx>
        <c:axId val="9716533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7568"/>
        <c:crosses val="autoZero"/>
        <c:auto val="1"/>
        <c:lblAlgn val="ctr"/>
        <c:lblOffset val="100"/>
        <c:noMultiLvlLbl val="0"/>
      </c:catAx>
      <c:valAx>
        <c:axId val="97165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3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[European Medicines Agency Dashboard.xlsx]Sheet23!PivotTable28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solidFill>
              </a:rPr>
              <a:t>Companies Gaining EMA Approval Efficiently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Sheet23!$B$4</c:f>
              <c:strCache>
                <c:ptCount val="1"/>
                <c:pt idx="0">
                  <c:v>Min of Submission to Approval</c:v>
                </c:pt>
              </c:strCache>
            </c:strRef>
          </c:tx>
          <c:spPr>
            <a:solidFill>
              <a:schemeClr val="accent6"/>
            </a:solidFill>
            <a:ln>
              <a:noFill/>
            </a:ln>
            <a:effectLst/>
          </c:spPr>
          <c:invertIfNegative val="0"/>
          <c:cat>
            <c:strRef>
              <c:f>Sheet23!$A$5:$A$427</c:f>
              <c:strCache>
                <c:ptCount val="422"/>
                <c:pt idx="0">
                  <c:v>(blank)</c:v>
                </c:pt>
                <c:pt idx="1">
                  <c:v>"Anpharm" Przedsiębiorstwo Farmaceutyczne S.A.</c:v>
                </c:pt>
                <c:pt idx="2">
                  <c:v>1 A Pharma GmbH</c:v>
                </c:pt>
                <c:pt idx="3">
                  <c:v>A. Menarini Industrie Farmaceutiche Riunite s.r.l.</c:v>
                </c:pt>
                <c:pt idx="4">
                  <c:v>A.C.O.M. - Advanced Center Oncology</c:v>
                </c:pt>
                <c:pt idx="5">
                  <c:v>AbbVie Deutschland GmbH  Co. KG</c:v>
                </c:pt>
                <c:pt idx="6">
                  <c:v>AbbVie Deutschland GmbH &amp; Co. KG</c:v>
                </c:pt>
                <c:pt idx="7">
                  <c:v>AbbVie Ltd</c:v>
                </c:pt>
                <c:pt idx="8">
                  <c:v>Ablynx NV</c:v>
                </c:pt>
                <c:pt idx="9">
                  <c:v>Accord Healthcare S.L.U.</c:v>
                </c:pt>
                <c:pt idx="10">
                  <c:v>Acorda Therapeutics Ireland Limited</c:v>
                </c:pt>
                <c:pt idx="11">
                  <c:v>Actavis Group hf</c:v>
                </c:pt>
                <c:pt idx="12">
                  <c:v>Actavis Group PTC ehf</c:v>
                </c:pt>
                <c:pt idx="13">
                  <c:v>Actavis Group PTC ehf  </c:v>
                </c:pt>
                <c:pt idx="14">
                  <c:v>Actavis Group PTC ehf   </c:v>
                </c:pt>
                <c:pt idx="15">
                  <c:v>Actavis Group PTC ehf.</c:v>
                </c:pt>
                <c:pt idx="16">
                  <c:v>Addmedica</c:v>
                </c:pt>
                <c:pt idx="17">
                  <c:v>ADIENNE S.r.l. S.U.</c:v>
                </c:pt>
                <c:pt idx="18">
                  <c:v>Advanced Accelerator Applications</c:v>
                </c:pt>
                <c:pt idx="19">
                  <c:v>Advicenne S.A.</c:v>
                </c:pt>
                <c:pt idx="20">
                  <c:v>Aimmune Therapeutics Ireland Limited</c:v>
                </c:pt>
                <c:pt idx="21">
                  <c:v>Akcea Therapeutics Ireland Limited</c:v>
                </c:pt>
                <c:pt idx="22">
                  <c:v>Albireo</c:v>
                </c:pt>
                <c:pt idx="23">
                  <c:v>Alexion Europe SAS</c:v>
                </c:pt>
                <c:pt idx="24">
                  <c:v>Alfasigma S.p.A.</c:v>
                </c:pt>
                <c:pt idx="25">
                  <c:v>Allergan Pharmaceuticals International Limited</c:v>
                </c:pt>
                <c:pt idx="26">
                  <c:v>Allergan Pharmaceuticals International Ltd</c:v>
                </c:pt>
                <c:pt idx="27">
                  <c:v>Allergan Pharmaceuticals Ireland</c:v>
                </c:pt>
                <c:pt idx="28">
                  <c:v>Almirall S.A</c:v>
                </c:pt>
                <c:pt idx="29">
                  <c:v>Almirall, S.A.</c:v>
                </c:pt>
                <c:pt idx="30">
                  <c:v>Alnylam Netherlands B.V.</c:v>
                </c:pt>
                <c:pt idx="31">
                  <c:v>Amarin Pharmaceuticals Ireland Limited</c:v>
                </c:pt>
                <c:pt idx="32">
                  <c:v>Amdipharm Limited</c:v>
                </c:pt>
                <c:pt idx="33">
                  <c:v>Amgen Europe B.V.</c:v>
                </c:pt>
                <c:pt idx="34">
                  <c:v>Amgen Europe BV</c:v>
                </c:pt>
                <c:pt idx="35">
                  <c:v>Amgen Technology (Ireland) UC</c:v>
                </c:pt>
                <c:pt idx="36">
                  <c:v>Amicus Therapeutics Europe Limited</c:v>
                </c:pt>
                <c:pt idx="37">
                  <c:v>Amivas Ireland Ltd</c:v>
                </c:pt>
                <c:pt idx="38">
                  <c:v>Ammtek</c:v>
                </c:pt>
                <c:pt idx="39">
                  <c:v>Amryt AG</c:v>
                </c:pt>
                <c:pt idx="40">
                  <c:v>Amryt Pharmaceuticals DAC</c:v>
                </c:pt>
                <c:pt idx="41">
                  <c:v>Angelini Pharma S.p.A</c:v>
                </c:pt>
                <c:pt idx="42">
                  <c:v>AOP Orphan Pharmaceuticals GmbH</c:v>
                </c:pt>
                <c:pt idx="43">
                  <c:v>Apotex Europe B.V. </c:v>
                </c:pt>
                <c:pt idx="44">
                  <c:v>Astellas Pharma Europe B.V.</c:v>
                </c:pt>
                <c:pt idx="45">
                  <c:v>Astra Zeneca AB</c:v>
                </c:pt>
                <c:pt idx="46">
                  <c:v>AstraZeneca AB</c:v>
                </c:pt>
                <c:pt idx="47">
                  <c:v>AstraZeneca AB </c:v>
                </c:pt>
                <c:pt idx="48">
                  <c:v>Atnahs Pharma Netherlands B.V.</c:v>
                </c:pt>
                <c:pt idx="49">
                  <c:v>Audevard</c:v>
                </c:pt>
                <c:pt idx="50">
                  <c:v>Avimedical B.V.</c:v>
                </c:pt>
                <c:pt idx="51">
                  <c:v>Aziende Chimiche Riunite Angelini Francesco S.p.A.</c:v>
                </c:pt>
                <c:pt idx="52">
                  <c:v>Basilea Pharmaceutica Deutschland GmbH</c:v>
                </c:pt>
                <c:pt idx="53">
                  <c:v>Bausch Health Ireland Limited</c:v>
                </c:pt>
                <c:pt idx="54">
                  <c:v>Bavarian Nordic A/S</c:v>
                </c:pt>
                <c:pt idx="55">
                  <c:v>Baxalta Innovations GmbH</c:v>
                </c:pt>
                <c:pt idx="56">
                  <c:v>Baxter Holding B.V.</c:v>
                </c:pt>
                <c:pt idx="57">
                  <c:v>Bayer AG</c:v>
                </c:pt>
                <c:pt idx="58">
                  <c:v>Bayer AG </c:v>
                </c:pt>
                <c:pt idx="59">
                  <c:v>Bayer Animal Health GmbH</c:v>
                </c:pt>
                <c:pt idx="60">
                  <c:v>Bayer Animal Health GmbH </c:v>
                </c:pt>
                <c:pt idx="61">
                  <c:v>Bayer Pharma AG</c:v>
                </c:pt>
                <c:pt idx="62">
                  <c:v>BeeVital GmbH</c:v>
                </c:pt>
                <c:pt idx="63">
                  <c:v>BeiGene Ireland Ltd</c:v>
                </c:pt>
                <c:pt idx="64">
                  <c:v>Belpharma s.a.</c:v>
                </c:pt>
                <c:pt idx="65">
                  <c:v>bene-Arzneimittel GmbH</c:v>
                </c:pt>
                <c:pt idx="66">
                  <c:v>Berlin-Chemie AG</c:v>
                </c:pt>
                <c:pt idx="67">
                  <c:v>betapharm Arzneimittel GmbH</c:v>
                </c:pt>
                <c:pt idx="68">
                  <c:v>Bial - Portela  Cª, S.A.</c:v>
                </c:pt>
                <c:pt idx="69">
                  <c:v>BIAL - Portela &amp; Ca, S.A.</c:v>
                </c:pt>
                <c:pt idx="70">
                  <c:v>Bimeda Animal Health Limited</c:v>
                </c:pt>
                <c:pt idx="71">
                  <c:v>Biocodex</c:v>
                </c:pt>
                <c:pt idx="72">
                  <c:v>BioCryst Ireland Limited</c:v>
                </c:pt>
                <c:pt idx="73">
                  <c:v>Biofrontera Bioscience GmbH</c:v>
                </c:pt>
                <c:pt idx="74">
                  <c:v>Biogaran</c:v>
                </c:pt>
                <c:pt idx="75">
                  <c:v>Biogen Netherlands B.V.</c:v>
                </c:pt>
                <c:pt idx="76">
                  <c:v>Biogen Netherlands B.V. </c:v>
                </c:pt>
                <c:pt idx="77">
                  <c:v>Biohaven Pharmaceutical Ireland DAC</c:v>
                </c:pt>
                <c:pt idx="78">
                  <c:v>Biokema Anstalt</c:v>
                </c:pt>
                <c:pt idx="79">
                  <c:v>BioMarin International Limited</c:v>
                </c:pt>
                <c:pt idx="80">
                  <c:v>BioNTech Manufacturing GmbH</c:v>
                </c:pt>
                <c:pt idx="81">
                  <c:v>Bioprojet Pharma</c:v>
                </c:pt>
                <c:pt idx="82">
                  <c:v>Biotest Pharma GmbH</c:v>
                </c:pt>
                <c:pt idx="83">
                  <c:v>Blue Earth Diagnostics Ireland Ltd</c:v>
                </c:pt>
                <c:pt idx="84">
                  <c:v>bluebird bio (Netherlands) B.V.</c:v>
                </c:pt>
                <c:pt idx="85">
                  <c:v>Blueprint Medicines (Netherlands) B.V.</c:v>
                </c:pt>
                <c:pt idx="86">
                  <c:v>Boehringer Ingelheim</c:v>
                </c:pt>
                <c:pt idx="87">
                  <c:v>Boehringer Ingelheim International GmbH</c:v>
                </c:pt>
                <c:pt idx="88">
                  <c:v>Boehringer Ingelheim Vetmedica GmbH</c:v>
                </c:pt>
                <c:pt idx="89">
                  <c:v>BPL Bioproducts Laboratory GmbH</c:v>
                </c:pt>
                <c:pt idx="90">
                  <c:v>Bracco International B.V.</c:v>
                </c:pt>
                <c:pt idx="91">
                  <c:v>Bristol Myers Squibb Pharma EEIG</c:v>
                </c:pt>
                <c:pt idx="92">
                  <c:v>Bristol-Myers Squibb / Pfizer EEIG</c:v>
                </c:pt>
                <c:pt idx="93">
                  <c:v>Bristol-Myers Squibb Pharma EEIG</c:v>
                </c:pt>
                <c:pt idx="94">
                  <c:v>Camurus AB</c:v>
                </c:pt>
                <c:pt idx="95">
                  <c:v>Ceft Biopharma s.r.o.</c:v>
                </c:pt>
                <c:pt idx="96">
                  <c:v>Celgene Europe BV </c:v>
                </c:pt>
                <c:pt idx="97">
                  <c:v>Celltrion Healthcare Hungary Kft.</c:v>
                </c:pt>
                <c:pt idx="98">
                  <c:v>Ceva Sante Animale</c:v>
                </c:pt>
                <c:pt idx="99">
                  <c:v>CEVA Santé Animale</c:v>
                </c:pt>
                <c:pt idx="100">
                  <c:v>CEVA-Phylaxia Co. Ltd.</c:v>
                </c:pt>
                <c:pt idx="101">
                  <c:v>CEVA-Phylaxia Oltóanyagtermelõ Zrt.</c:v>
                </c:pt>
                <c:pt idx="102">
                  <c:v>Ceva-Phylaxia Veterinary Biologicals Co. Ltd</c:v>
                </c:pt>
                <c:pt idx="103">
                  <c:v>Chanelle Pharmaceuticals Manufacturing Limited</c:v>
                </c:pt>
                <c:pt idx="104">
                  <c:v>Chanelle Pharmaceuticals Manufacturing Ltd</c:v>
                </c:pt>
                <c:pt idx="105">
                  <c:v>CHEPLAPHARM Arzneimittel GmbH</c:v>
                </c:pt>
                <c:pt idx="106">
                  <c:v>Chiesi Farmaceutici S.p.A</c:v>
                </c:pt>
                <c:pt idx="107">
                  <c:v>Chiesi Farmaceutici S.p.A.</c:v>
                </c:pt>
                <c:pt idx="108">
                  <c:v>Chiesi Farmaceutici SpA</c:v>
                </c:pt>
                <c:pt idx="109">
                  <c:v>CIS bio international</c:v>
                </c:pt>
                <c:pt idx="110">
                  <c:v>Clinigen Healthcare B.V.</c:v>
                </c:pt>
                <c:pt idx="111">
                  <c:v>Clinuvel Europe Limited</c:v>
                </c:pt>
                <c:pt idx="112">
                  <c:v>Clovis Oncology Ireland Limited</c:v>
                </c:pt>
                <c:pt idx="113">
                  <c:v>CO.DON AG</c:v>
                </c:pt>
                <c:pt idx="114">
                  <c:v>Consilient Health Limited</c:v>
                </c:pt>
                <c:pt idx="115">
                  <c:v>Correvio</c:v>
                </c:pt>
                <c:pt idx="116">
                  <c:v>Corza Medical GmbH</c:v>
                </c:pt>
                <c:pt idx="117">
                  <c:v>CP-Pharma Handelsgesellschaft mbH</c:v>
                </c:pt>
                <c:pt idx="118">
                  <c:v>CSL Behring GmbH</c:v>
                </c:pt>
                <c:pt idx="119">
                  <c:v>Cycle Pharmaceuticals (Europe) Ltd</c:v>
                </c:pt>
                <c:pt idx="120">
                  <c:v>CZ Veterinaria S.A.</c:v>
                </c:pt>
                <c:pt idx="121">
                  <c:v>Daiichi Sankyo Europe GmbH</c:v>
                </c:pt>
                <c:pt idx="122">
                  <c:v>Dany Bienenwohl GmbH</c:v>
                </c:pt>
                <c:pt idx="123">
                  <c:v>Dechra Regulatory B.V.</c:v>
                </c:pt>
                <c:pt idx="124">
                  <c:v>Deciphera Pharmaceuticals (Netherlands) B.V.</c:v>
                </c:pt>
                <c:pt idx="125">
                  <c:v>Dipharma B.V.</c:v>
                </c:pt>
                <c:pt idx="126">
                  <c:v>Diurnal Europe B.V.</c:v>
                </c:pt>
                <c:pt idx="127">
                  <c:v>Dompe farmaceutici s.p.a.</c:v>
                </c:pt>
                <c:pt idx="128">
                  <c:v>Dr. Falk Pharma GmbH</c:v>
                </c:pt>
                <c:pt idx="129">
                  <c:v>Dynavax GmbH</c:v>
                </c:pt>
                <c:pt idx="130">
                  <c:v>Eckert  Ziegler Radiopharma GmbH</c:v>
                </c:pt>
                <c:pt idx="131">
                  <c:v>ECO Animal Health Europe Limited</c:v>
                </c:pt>
                <c:pt idx="132">
                  <c:v>Ecuphar</c:v>
                </c:pt>
                <c:pt idx="133">
                  <c:v>Ecuphar NV</c:v>
                </c:pt>
                <c:pt idx="134">
                  <c:v>Eisai GmbH</c:v>
                </c:pt>
                <c:pt idx="135">
                  <c:v>Elanco GmbH</c:v>
                </c:pt>
                <c:pt idx="136">
                  <c:v>Eli Lilly and Company (Ireland) Limited</c:v>
                </c:pt>
                <c:pt idx="137">
                  <c:v>Eli Lilly Nederland B.V.</c:v>
                </c:pt>
                <c:pt idx="138">
                  <c:v>Emdoka bvba</c:v>
                </c:pt>
                <c:pt idx="139">
                  <c:v>Emergent Netherlands B.V.</c:v>
                </c:pt>
                <c:pt idx="140">
                  <c:v>Endoceutics S.A.</c:v>
                </c:pt>
                <c:pt idx="141">
                  <c:v>EquiCord S.L.</c:v>
                </c:pt>
                <c:pt idx="142">
                  <c:v>Estetra SPRL</c:v>
                </c:pt>
                <c:pt idx="143">
                  <c:v>Esteve Pharmaceuticals GmbH</c:v>
                </c:pt>
                <c:pt idx="144">
                  <c:v>Eurocept International B. V.</c:v>
                </c:pt>
                <c:pt idx="145">
                  <c:v>Eurocept International BV</c:v>
                </c:pt>
                <c:pt idx="146">
                  <c:v>EUSA Pharma (Netherlands) BV</c:v>
                </c:pt>
                <c:pt idx="147">
                  <c:v>Evolus Pharma B.V.</c:v>
                </c:pt>
                <c:pt idx="148">
                  <c:v>Fatro S.p.A</c:v>
                </c:pt>
                <c:pt idx="149">
                  <c:v>Ferrer Internacional s.a.</c:v>
                </c:pt>
                <c:pt idx="150">
                  <c:v>Ferring Pharmaceuticals A/S</c:v>
                </c:pt>
                <c:pt idx="151">
                  <c:v>FGK Representative Service GmbH</c:v>
                </c:pt>
                <c:pt idx="152">
                  <c:v>Forte Healthcare Limited</c:v>
                </c:pt>
                <c:pt idx="153">
                  <c:v>Fresenius Kabi Deutschland GmbH</c:v>
                </c:pt>
                <c:pt idx="154">
                  <c:v>Galderma International</c:v>
                </c:pt>
                <c:pt idx="155">
                  <c:v>GE Healthcare AS</c:v>
                </c:pt>
                <c:pt idx="156">
                  <c:v>GE Healthcare AS </c:v>
                </c:pt>
                <c:pt idx="157">
                  <c:v>GE Healthcare B.V.</c:v>
                </c:pt>
                <c:pt idx="158">
                  <c:v>Gedeon Richter</c:v>
                </c:pt>
                <c:pt idx="159">
                  <c:v>Gedeon Richter Ltd </c:v>
                </c:pt>
                <c:pt idx="160">
                  <c:v>Gedeon Richter Plc.</c:v>
                </c:pt>
                <c:pt idx="161">
                  <c:v>Gen.Orph</c:v>
                </c:pt>
                <c:pt idx="162">
                  <c:v>Gennisium Pharma</c:v>
                </c:pt>
                <c:pt idx="163">
                  <c:v>Gentium S.r.l.</c:v>
                </c:pt>
                <c:pt idx="164">
                  <c:v>Genzyme Europe B.V.</c:v>
                </c:pt>
                <c:pt idx="165">
                  <c:v>Genzyme Europe BV</c:v>
                </c:pt>
                <c:pt idx="166">
                  <c:v>Gilead Sciences International Ltd </c:v>
                </c:pt>
                <c:pt idx="167">
                  <c:v>Gilead Sciences Ireland UC</c:v>
                </c:pt>
                <c:pt idx="168">
                  <c:v>Gilead Sciences Ireland UC, Galapagos NV</c:v>
                </c:pt>
                <c:pt idx="169">
                  <c:v>GlaxoSmithKline (Ireland) Limited</c:v>
                </c:pt>
                <c:pt idx="170">
                  <c:v>GlaxoSmithKline Biologicals S.A.</c:v>
                </c:pt>
                <c:pt idx="171">
                  <c:v>GlaxoSmithkline Biologicals SA</c:v>
                </c:pt>
                <c:pt idx="172">
                  <c:v>GlaxoSmithKline Dungarvan Limited</c:v>
                </c:pt>
                <c:pt idx="173">
                  <c:v>GlaxoSmithKline Trading Services</c:v>
                </c:pt>
                <c:pt idx="174">
                  <c:v>GlaxoSmithKline Trading Services Limited</c:v>
                </c:pt>
                <c:pt idx="175">
                  <c:v>Glenmark Arzneimittel GmbH</c:v>
                </c:pt>
                <c:pt idx="176">
                  <c:v>Glenmark Pharmaceuticals s.r.o. </c:v>
                </c:pt>
                <c:pt idx="177">
                  <c:v>Global Blood Therapeutics Netherlands B. V.</c:v>
                </c:pt>
                <c:pt idx="178">
                  <c:v>GMP-Orphan SA</c:v>
                </c:pt>
                <c:pt idx="179">
                  <c:v>Grunenthal GmbH</c:v>
                </c:pt>
                <c:pt idx="180">
                  <c:v>GSK Vaccines S.r.l.</c:v>
                </c:pt>
                <c:pt idx="181">
                  <c:v>Guidehouse Germany GmbH</c:v>
                </c:pt>
                <c:pt idx="182">
                  <c:v>GW Pharma (International) B.V.</c:v>
                </c:pt>
                <c:pt idx="183">
                  <c:v>H. Lundbeck A/S</c:v>
                </c:pt>
                <c:pt idx="184">
                  <c:v>Hansa Biopharma AB</c:v>
                </c:pt>
                <c:pt idx="185">
                  <c:v>Helsinn Birex Pharmaceuticals Ltd</c:v>
                </c:pt>
                <c:pt idx="186">
                  <c:v>Helsinn Birex Pharmaceuticals Ltd.</c:v>
                </c:pt>
                <c:pt idx="187">
                  <c:v>Heron Therapeutics, B.V.</c:v>
                </c:pt>
                <c:pt idx="188">
                  <c:v>Hexal AG</c:v>
                </c:pt>
                <c:pt idx="189">
                  <c:v>Hexal AG </c:v>
                </c:pt>
                <c:pt idx="190">
                  <c:v>Hikma Farmaceutica (Portugal) S.A.</c:v>
                </c:pt>
                <c:pt idx="191">
                  <c:v>Holostem Terapie Avanzate s.r.l.</c:v>
                </c:pt>
                <c:pt idx="192">
                  <c:v>HRA Pharma Rare Diseases</c:v>
                </c:pt>
                <c:pt idx="193">
                  <c:v>I.D.B. Radiopharmacy B.V.</c:v>
                </c:pt>
                <c:pt idx="194">
                  <c:v>Idorsia Pharmaceuticals Deutschland GmbH</c:v>
                </c:pt>
                <c:pt idx="195">
                  <c:v>Immedica Pharma AB</c:v>
                </c:pt>
                <c:pt idx="196">
                  <c:v>Immunocore Ireland Limited</c:v>
                </c:pt>
                <c:pt idx="197">
                  <c:v>Inceptua AB</c:v>
                </c:pt>
                <c:pt idx="198">
                  <c:v>Incyte Biosciences Distribution B.V.</c:v>
                </c:pt>
                <c:pt idx="199">
                  <c:v>Indivior Europe Limited</c:v>
                </c:pt>
                <c:pt idx="200">
                  <c:v>INFAI, Institut für biomedizinische Analytik  NMR-Imaging GmbH</c:v>
                </c:pt>
                <c:pt idx="201">
                  <c:v>Insmed Netherlands B.V.</c:v>
                </c:pt>
                <c:pt idx="202">
                  <c:v>Instituto Grifols S.A.</c:v>
                </c:pt>
                <c:pt idx="203">
                  <c:v>Instituto Grifols, S.A.</c:v>
                </c:pt>
                <c:pt idx="204">
                  <c:v>Intercept Pharma International Ltd</c:v>
                </c:pt>
                <c:pt idx="205">
                  <c:v>Intervet International B.V</c:v>
                </c:pt>
                <c:pt idx="206">
                  <c:v>Intervet International B.V.</c:v>
                </c:pt>
                <c:pt idx="207">
                  <c:v>Intervet International BV</c:v>
                </c:pt>
                <c:pt idx="208">
                  <c:v>Ipsen Pharma</c:v>
                </c:pt>
                <c:pt idx="209">
                  <c:v>ITM Medical Isotopes GmbH</c:v>
                </c:pt>
                <c:pt idx="210">
                  <c:v>Janssen Biologics B.V.</c:v>
                </c:pt>
                <c:pt idx="211">
                  <c:v>Janssen Biologics B.V. </c:v>
                </c:pt>
                <c:pt idx="212">
                  <c:v>Janssen Cilag International NV</c:v>
                </c:pt>
                <c:pt idx="213">
                  <c:v>Janssen-Cilag International N.V.</c:v>
                </c:pt>
                <c:pt idx="214">
                  <c:v>Janssen-Cilag International N.V.  </c:v>
                </c:pt>
                <c:pt idx="215">
                  <c:v>Janssen-Cilag International N.V.   </c:v>
                </c:pt>
                <c:pt idx="216">
                  <c:v>Janssen-Cilag International NV</c:v>
                </c:pt>
                <c:pt idx="217">
                  <c:v>Jazz Pharmaceuticals Ireland Limited</c:v>
                </c:pt>
                <c:pt idx="218">
                  <c:v>Juta Pharma GmbH</c:v>
                </c:pt>
                <c:pt idx="219">
                  <c:v>Karyopharm Europe GmbH</c:v>
                </c:pt>
                <c:pt idx="220">
                  <c:v>Kite Pharma EU B.V.</c:v>
                </c:pt>
                <c:pt idx="221">
                  <c:v>Koanaa Healthcare GmbH</c:v>
                </c:pt>
                <c:pt idx="222">
                  <c:v>Krka</c:v>
                </c:pt>
                <c:pt idx="223">
                  <c:v>KRKA d.d.</c:v>
                </c:pt>
                <c:pt idx="224">
                  <c:v>KRKA, d.d.</c:v>
                </c:pt>
                <c:pt idx="225">
                  <c:v>Krka, d.d., Novo mesto</c:v>
                </c:pt>
                <c:pt idx="226">
                  <c:v>Krka, d.d., Novo mesto </c:v>
                </c:pt>
                <c:pt idx="227">
                  <c:v>Kyowa Kirin Holdings B.V.</c:v>
                </c:pt>
                <c:pt idx="228">
                  <c:v>L. Molteni &amp; C. dei Fratelli Alitti Società di Esercizio S.p.A.</c:v>
                </c:pt>
                <c:pt idx="229">
                  <c:v>Laboratoire Aguettant</c:v>
                </c:pt>
                <c:pt idx="230">
                  <c:v>Laboratoire HRA Pharma</c:v>
                </c:pt>
                <c:pt idx="231">
                  <c:v>Laboratoires CTRS</c:v>
                </c:pt>
                <c:pt idx="232">
                  <c:v>Laboratoires CTRS </c:v>
                </c:pt>
                <c:pt idx="233">
                  <c:v>Laboratoires SMB S.A.</c:v>
                </c:pt>
                <c:pt idx="234">
                  <c:v>Laboratorios Hipra S.A.</c:v>
                </c:pt>
                <c:pt idx="235">
                  <c:v>Laboratorios Hipra, S.A.</c:v>
                </c:pt>
                <c:pt idx="236">
                  <c:v>Laboratorios Lesvi S.L.</c:v>
                </c:pt>
                <c:pt idx="237">
                  <c:v>LABORATORIOS SYVA, S.A.U.</c:v>
                </c:pt>
                <c:pt idx="238">
                  <c:v>Lantheus EU Limited</c:v>
                </c:pt>
                <c:pt idx="239">
                  <c:v>LE VET B.V.</c:v>
                </c:pt>
                <c:pt idx="240">
                  <c:v>Le Vet Beheer B.V</c:v>
                </c:pt>
                <c:pt idx="241">
                  <c:v>Le Vet Beheer B.V.</c:v>
                </c:pt>
                <c:pt idx="242">
                  <c:v>Le Vet Beheer B.V. </c:v>
                </c:pt>
                <c:pt idx="243">
                  <c:v>Leadiant GmbH</c:v>
                </c:pt>
                <c:pt idx="244">
                  <c:v>LEO Pharma A/S</c:v>
                </c:pt>
                <c:pt idx="245">
                  <c:v>Les Laboratoires Servier</c:v>
                </c:pt>
                <c:pt idx="246">
                  <c:v>LETI Pharma, S.L.U.</c:v>
                </c:pt>
                <c:pt idx="247">
                  <c:v>Life Radiopharma Berlin GmbH</c:v>
                </c:pt>
                <c:pt idx="248">
                  <c:v>Linde Healthcare AB</c:v>
                </c:pt>
                <c:pt idx="249">
                  <c:v>Lipomed GmbH</c:v>
                </c:pt>
                <c:pt idx="250">
                  <c:v>Lupin Europe GmbH</c:v>
                </c:pt>
                <c:pt idx="251">
                  <c:v>Mabxience Research SL</c:v>
                </c:pt>
                <c:pt idx="252">
                  <c:v>MCM Vaccine B.V.</c:v>
                </c:pt>
                <c:pt idx="253">
                  <c:v>Meda AB</c:v>
                </c:pt>
                <c:pt idx="254">
                  <c:v>Medac Gesellschaft fuer klinische Spezialpraeparate mbH</c:v>
                </c:pt>
                <c:pt idx="255">
                  <c:v>medac Gesellschaft für klinische Spezialpräparate mbH</c:v>
                </c:pt>
                <c:pt idx="256">
                  <c:v>Medac GmbH</c:v>
                </c:pt>
                <c:pt idx="257">
                  <c:v>Medice Arzneimittel Pütter GmbH  Co. KG</c:v>
                </c:pt>
                <c:pt idx="258">
                  <c:v>MediWound Germany GmbH</c:v>
                </c:pt>
                <c:pt idx="259">
                  <c:v>Medtronic BioPharma B.V.</c:v>
                </c:pt>
                <c:pt idx="260">
                  <c:v>Menarini International Operations Luxembourg S.A.</c:v>
                </c:pt>
                <c:pt idx="261">
                  <c:v>Menarini International Operations Luxembourg S.A. (MIOL)</c:v>
                </c:pt>
                <c:pt idx="262">
                  <c:v>MendeliKABS Europe Ltd</c:v>
                </c:pt>
                <c:pt idx="263">
                  <c:v>Merck Europe B.V.</c:v>
                </c:pt>
                <c:pt idx="264">
                  <c:v>Merck Europe B.V. </c:v>
                </c:pt>
                <c:pt idx="265">
                  <c:v>Merck Sharp &amp; Dohme B.V.</c:v>
                </c:pt>
                <c:pt idx="266">
                  <c:v>Merck Sharp &amp; Dohme B.V. </c:v>
                </c:pt>
                <c:pt idx="267">
                  <c:v>Merck Sharp and Dohme B.V</c:v>
                </c:pt>
                <c:pt idx="268">
                  <c:v>Merz Pharmaceuticals GmbH</c:v>
                </c:pt>
                <c:pt idx="269">
                  <c:v>Merz Pharmaceuticals GmbH  </c:v>
                </c:pt>
                <c:pt idx="270">
                  <c:v>Moderna Biotech Spain, S.L.</c:v>
                </c:pt>
                <c:pt idx="271">
                  <c:v>Mundipharma Corporation (Ireland) Limited</c:v>
                </c:pt>
                <c:pt idx="272">
                  <c:v>Mylan IRE Healthcare Limited</c:v>
                </c:pt>
                <c:pt idx="273">
                  <c:v>Mylan IRE Healthcare Ltd</c:v>
                </c:pt>
                <c:pt idx="274">
                  <c:v>Mylan Ireland Limited</c:v>
                </c:pt>
                <c:pt idx="275">
                  <c:v>Mylan Pharmaceuticals Limited</c:v>
                </c:pt>
                <c:pt idx="276">
                  <c:v>Mylan S.A.S</c:v>
                </c:pt>
                <c:pt idx="277">
                  <c:v>Mylan S.A.S, Viatris Limited</c:v>
                </c:pt>
                <c:pt idx="278">
                  <c:v>Myovant Sciences Ireland Limited</c:v>
                </c:pt>
                <c:pt idx="279">
                  <c:v>N.V. Organon</c:v>
                </c:pt>
                <c:pt idx="280">
                  <c:v>Nabriva Therapeutics Ireland DAC</c:v>
                </c:pt>
                <c:pt idx="281">
                  <c:v>Navidea Biopharmaceuticals Europe Ltd.</c:v>
                </c:pt>
                <c:pt idx="282">
                  <c:v>Noden Pharma DAC</c:v>
                </c:pt>
                <c:pt idx="283">
                  <c:v>Norbrook Laboratories (Ireland) Limited</c:v>
                </c:pt>
                <c:pt idx="284">
                  <c:v>Nordic Group B.V.</c:v>
                </c:pt>
                <c:pt idx="285">
                  <c:v>Norgine B.V.</c:v>
                </c:pt>
                <c:pt idx="286">
                  <c:v>Nova Laboratories Ireland Limited</c:v>
                </c:pt>
                <c:pt idx="287">
                  <c:v>Novartis Europharm Limited</c:v>
                </c:pt>
                <c:pt idx="288">
                  <c:v>Novartis Europharm Limited </c:v>
                </c:pt>
                <c:pt idx="289">
                  <c:v>Novartis Europharm Ltd</c:v>
                </c:pt>
                <c:pt idx="290">
                  <c:v>Novartis Gene Therapies EU Limited</c:v>
                </c:pt>
                <c:pt idx="291">
                  <c:v>Novartis Ireland Ltd</c:v>
                </c:pt>
                <c:pt idx="292">
                  <c:v>Novavax CZ, a.s.</c:v>
                </c:pt>
                <c:pt idx="293">
                  <c:v>Novo Nordisk A/S</c:v>
                </c:pt>
                <c:pt idx="294">
                  <c:v>Obvius Investment B.V.</c:v>
                </c:pt>
                <c:pt idx="295">
                  <c:v>Octapharma AB</c:v>
                </c:pt>
                <c:pt idx="296">
                  <c:v>Ology Bioservices Ireland LTD</c:v>
                </c:pt>
                <c:pt idx="297">
                  <c:v>Omeros Ireland Limited</c:v>
                </c:pt>
                <c:pt idx="298">
                  <c:v>Omrix Biopharmaceuticals N. V.</c:v>
                </c:pt>
                <c:pt idx="299">
                  <c:v>OPK Biotech Netherlands BV</c:v>
                </c:pt>
                <c:pt idx="300">
                  <c:v>Orchard Therapeutics (Netherlands) BV</c:v>
                </c:pt>
                <c:pt idx="301">
                  <c:v>Orexigen Therapeutics Ireland Limited</c:v>
                </c:pt>
                <c:pt idx="302">
                  <c:v>Orion Corporation</c:v>
                </c:pt>
                <c:pt idx="303">
                  <c:v>ORPHELIA Pharma SAS</c:v>
                </c:pt>
                <c:pt idx="304">
                  <c:v>Otsuka Novel Products GmbH</c:v>
                </c:pt>
                <c:pt idx="305">
                  <c:v>Otsuka Pharmaceutical Netherlands B.V.</c:v>
                </c:pt>
                <c:pt idx="306">
                  <c:v>Pacira Ireland Limited</c:v>
                </c:pt>
                <c:pt idx="307">
                  <c:v>PAION Deutschland GmbH</c:v>
                </c:pt>
                <c:pt idx="308">
                  <c:v>PAION Netherlands B.V.</c:v>
                </c:pt>
                <c:pt idx="309">
                  <c:v>Pari Pharma GmbH</c:v>
                </c:pt>
                <c:pt idx="310">
                  <c:v>Passauer Pharma GmbH</c:v>
                </c:pt>
                <c:pt idx="311">
                  <c:v>Pfizer Europe MA EEIG</c:v>
                </c:pt>
                <c:pt idx="312">
                  <c:v>Pfizer Europe MA EEIG </c:v>
                </c:pt>
                <c:pt idx="313">
                  <c:v>Pfizer Ireland Pharmaceuticals</c:v>
                </c:pt>
                <c:pt idx="314">
                  <c:v>Pfizer Limited</c:v>
                </c:pt>
                <c:pt idx="315">
                  <c:v>Pharma Mar S.A.</c:v>
                </c:pt>
                <c:pt idx="316">
                  <c:v>Pharmathen S.A.</c:v>
                </c:pt>
                <c:pt idx="317">
                  <c:v>Pharmaxis Europe Limited</c:v>
                </c:pt>
                <c:pt idx="318">
                  <c:v>Pharming Group N.V.</c:v>
                </c:pt>
                <c:pt idx="319">
                  <c:v>Pharmsure Veterinary Products Europe Ltd</c:v>
                </c:pt>
                <c:pt idx="320">
                  <c:v>Phoenix Labs Unlimited Company</c:v>
                </c:pt>
                <c:pt idx="321">
                  <c:v>Pierre Fabre Dermatologie</c:v>
                </c:pt>
                <c:pt idx="322">
                  <c:v>Pierre Fabre Medicament</c:v>
                </c:pt>
                <c:pt idx="323">
                  <c:v>Pinax Pharma GmbH</c:v>
                </c:pt>
                <c:pt idx="324">
                  <c:v>Piramal Critical Care B.V.</c:v>
                </c:pt>
                <c:pt idx="325">
                  <c:v>Plethora Pharma Solutions Limited</c:v>
                </c:pt>
                <c:pt idx="326">
                  <c:v>Proveca Pharma Limited</c:v>
                </c:pt>
                <c:pt idx="327">
                  <c:v>Provepharm SAS</c:v>
                </c:pt>
                <c:pt idx="328">
                  <c:v>PTC Therapeutics International Limited</c:v>
                </c:pt>
                <c:pt idx="329">
                  <c:v>QBiotics Netherlands B.V.</c:v>
                </c:pt>
                <c:pt idx="330">
                  <c:v>RAD Neurim Pharmaceuticals EEC SARL</c:v>
                </c:pt>
                <c:pt idx="331">
                  <c:v>ratiopharm GmbH</c:v>
                </c:pt>
                <c:pt idx="332">
                  <c:v>Recordati Ireland Ltd</c:v>
                </c:pt>
                <c:pt idx="333">
                  <c:v>Recordati Ireland Ltd.</c:v>
                </c:pt>
                <c:pt idx="334">
                  <c:v>Recordati Rare Diseases</c:v>
                </c:pt>
                <c:pt idx="335">
                  <c:v>Regeneron Ireland Designated Activity Company (DAC)</c:v>
                </c:pt>
                <c:pt idx="336">
                  <c:v>Rhythm Pharmaceuticals Netherlands B.V.</c:v>
                </c:pt>
                <c:pt idx="337">
                  <c:v>Roche Registration GmbH</c:v>
                </c:pt>
                <c:pt idx="338">
                  <c:v>Roche Registration GmbH </c:v>
                </c:pt>
                <c:pt idx="339">
                  <c:v>Roche Registration Limited</c:v>
                </c:pt>
                <c:pt idx="340">
                  <c:v>Samsung Bioepis NL B.V.</c:v>
                </c:pt>
                <c:pt idx="341">
                  <c:v>Sandoz GmbH</c:v>
                </c:pt>
                <c:pt idx="342">
                  <c:v>Sanofi Belgium</c:v>
                </c:pt>
                <c:pt idx="343">
                  <c:v>Sanofi Mature IP</c:v>
                </c:pt>
                <c:pt idx="344">
                  <c:v>Sanofi Pasteur</c:v>
                </c:pt>
                <c:pt idx="345">
                  <c:v>Sanofi Pasteur Europe</c:v>
                </c:pt>
                <c:pt idx="346">
                  <c:v>Sanofi-aventis Deutschland GmbH</c:v>
                </c:pt>
                <c:pt idx="347">
                  <c:v>sanofi-aventis groupe</c:v>
                </c:pt>
                <c:pt idx="348">
                  <c:v>sanofi-aventis groupe </c:v>
                </c:pt>
                <c:pt idx="349">
                  <c:v>Santen Oy</c:v>
                </c:pt>
                <c:pt idx="350">
                  <c:v>Santhera Pharmaceuticals (Deutschland) GmbH</c:v>
                </c:pt>
                <c:pt idx="351">
                  <c:v>SciPharm Sàrl</c:v>
                </c:pt>
                <c:pt idx="352">
                  <c:v>Seagen B.V.</c:v>
                </c:pt>
                <c:pt idx="353">
                  <c:v>Secura Bio Limited</c:v>
                </c:pt>
                <c:pt idx="354">
                  <c:v>Seqirus Netherlands B.V.</c:v>
                </c:pt>
                <c:pt idx="355">
                  <c:v>Seqirus S.r.l. </c:v>
                </c:pt>
                <c:pt idx="356">
                  <c:v>SERB SA</c:v>
                </c:pt>
                <c:pt idx="357">
                  <c:v>Servier (Ireland) Industries Ltd</c:v>
                </c:pt>
                <c:pt idx="358">
                  <c:v>SFL Pharmaceuticals Deutschland GmbH</c:v>
                </c:pt>
                <c:pt idx="359">
                  <c:v>Shionogi B.V.</c:v>
                </c:pt>
                <c:pt idx="360">
                  <c:v>Shire Pharmaceuticals Ireland Limited</c:v>
                </c:pt>
                <c:pt idx="361">
                  <c:v>Shire Pharmaceuticals Ireland Ltd </c:v>
                </c:pt>
                <c:pt idx="362">
                  <c:v>Sloan Pharma S.a.r.l</c:v>
                </c:pt>
                <c:pt idx="363">
                  <c:v>STADA Arzneimittel AG</c:v>
                </c:pt>
                <c:pt idx="364">
                  <c:v>STEBA Biotech S.A</c:v>
                </c:pt>
                <c:pt idx="365">
                  <c:v>Stemline Therapeutics B.V.</c:v>
                </c:pt>
                <c:pt idx="366">
                  <c:v>Substipharm</c:v>
                </c:pt>
                <c:pt idx="367">
                  <c:v>SUN Pharmaceutical Industries (Europe) B.V.</c:v>
                </c:pt>
                <c:pt idx="368">
                  <c:v>Sun Pharmaceutical Industries Europe B.V.</c:v>
                </c:pt>
                <c:pt idx="369">
                  <c:v>Swedish Orphan Biovitrum AB (publ)</c:v>
                </c:pt>
                <c:pt idx="370">
                  <c:v>Swedish Orphan Biovitrum International AB</c:v>
                </c:pt>
                <c:pt idx="371">
                  <c:v>Tad Pharma GmbH</c:v>
                </c:pt>
                <c:pt idx="372">
                  <c:v>Takeda France SAS</c:v>
                </c:pt>
                <c:pt idx="373">
                  <c:v>Takeda GmbH</c:v>
                </c:pt>
                <c:pt idx="374">
                  <c:v>Takeda Manufacturing Austria AG</c:v>
                </c:pt>
                <c:pt idx="375">
                  <c:v>Takeda Pharma A/S</c:v>
                </c:pt>
                <c:pt idx="376">
                  <c:v>Takeda Pharmaceuticals International AG Ireland Branch</c:v>
                </c:pt>
                <c:pt idx="377">
                  <c:v>Taw Pharma (Ireland) Limited</c:v>
                </c:pt>
                <c:pt idx="378">
                  <c:v>Techdow Pharma Netherlands B.V. </c:v>
                </c:pt>
                <c:pt idx="379">
                  <c:v>Tetris Pharma B.V</c:v>
                </c:pt>
                <c:pt idx="380">
                  <c:v>Teva B.V</c:v>
                </c:pt>
                <c:pt idx="381">
                  <c:v>Teva B.V.</c:v>
                </c:pt>
                <c:pt idx="382">
                  <c:v>Teva B.V. </c:v>
                </c:pt>
                <c:pt idx="383">
                  <c:v>Teva GmbH</c:v>
                </c:pt>
                <c:pt idx="384">
                  <c:v>Teva Pharma</c:v>
                </c:pt>
                <c:pt idx="385">
                  <c:v>Teva Pharma B.V.</c:v>
                </c:pt>
                <c:pt idx="386">
                  <c:v>Teva Pharma B.V. </c:v>
                </c:pt>
                <c:pt idx="387">
                  <c:v>Therakind (Europe) Limited</c:v>
                </c:pt>
                <c:pt idx="388">
                  <c:v>Theramex Ireland Limited</c:v>
                </c:pt>
                <c:pt idx="389">
                  <c:v>Theratechnologies Europe Limited</c:v>
                </c:pt>
                <c:pt idx="390">
                  <c:v>Tillotts Pharma GmbH</c:v>
                </c:pt>
                <c:pt idx="391">
                  <c:v>Torbet Laboratories Ireland Limited</c:v>
                </c:pt>
                <c:pt idx="392">
                  <c:v>UCB Pharma Ltd</c:v>
                </c:pt>
                <c:pt idx="393">
                  <c:v>UCB Pharma S.A.</c:v>
                </c:pt>
                <c:pt idx="394">
                  <c:v>UCB Pharma S.A.  </c:v>
                </c:pt>
                <c:pt idx="395">
                  <c:v>UCB Pharma SA</c:v>
                </c:pt>
                <c:pt idx="396">
                  <c:v>UCB Pharma SA </c:v>
                </c:pt>
                <c:pt idx="397">
                  <c:v>Ultragenyx Germany GmbH</c:v>
                </c:pt>
                <c:pt idx="398">
                  <c:v>Univar Solutions BV</c:v>
                </c:pt>
                <c:pt idx="399">
                  <c:v>Upjohn EESV</c:v>
                </c:pt>
                <c:pt idx="400">
                  <c:v>Valneva Austria GmbH</c:v>
                </c:pt>
                <c:pt idx="401">
                  <c:v>Valneva Sweden AB</c:v>
                </c:pt>
                <c:pt idx="402">
                  <c:v>Vanda Pharmaceuticals Netherlands B.V.</c:v>
                </c:pt>
                <c:pt idx="403">
                  <c:v>Vertex Pharmaceuticals (Ireland) Limited</c:v>
                </c:pt>
                <c:pt idx="404">
                  <c:v>Vetoquinol</c:v>
                </c:pt>
                <c:pt idx="405">
                  <c:v>Vetoquinol S.A.</c:v>
                </c:pt>
                <c:pt idx="406">
                  <c:v>Vétoquinol SA</c:v>
                </c:pt>
                <c:pt idx="407">
                  <c:v>Viatris Limited</c:v>
                </c:pt>
                <c:pt idx="408">
                  <c:v>Vifor Fresenius Medical Care Renal Pharma France</c:v>
                </c:pt>
                <c:pt idx="409">
                  <c:v>ViiV Healthcare B.V.</c:v>
                </c:pt>
                <c:pt idx="410">
                  <c:v>ViiV Healthcare BV</c:v>
                </c:pt>
                <c:pt idx="411">
                  <c:v>Virbac S.A.</c:v>
                </c:pt>
                <c:pt idx="412">
                  <c:v>VMD N.V.</c:v>
                </c:pt>
                <c:pt idx="413">
                  <c:v>Zambon SpA</c:v>
                </c:pt>
                <c:pt idx="414">
                  <c:v>Zentiva k.s.</c:v>
                </c:pt>
                <c:pt idx="415">
                  <c:v>Zentiva, k.s.</c:v>
                </c:pt>
                <c:pt idx="416">
                  <c:v>Zoetis Belgium S.A.</c:v>
                </c:pt>
                <c:pt idx="417">
                  <c:v>Zoetis Belgium SA</c:v>
                </c:pt>
                <c:pt idx="418">
                  <c:v>Zoetis Belgium SA </c:v>
                </c:pt>
                <c:pt idx="419">
                  <c:v>Zoetis Belgium SA.</c:v>
                </c:pt>
                <c:pt idx="420">
                  <c:v>Zogenix ROI Limited</c:v>
                </c:pt>
                <c:pt idx="421">
                  <c:v>zr pharma&amp; GmbH</c:v>
                </c:pt>
              </c:strCache>
            </c:strRef>
          </c:cat>
          <c:val>
            <c:numRef>
              <c:f>Sheet23!$B$5:$B$427</c:f>
              <c:numCache>
                <c:formatCode>0</c:formatCode>
                <c:ptCount val="422"/>
                <c:pt idx="0">
                  <c:v>1798.7083333330011</c:v>
                </c:pt>
                <c:pt idx="1">
                  <c:v>859.41597222199925</c:v>
                </c:pt>
                <c:pt idx="2">
                  <c:v>1989.0416666669989</c:v>
                </c:pt>
                <c:pt idx="3">
                  <c:v>862.04166666699894</c:v>
                </c:pt>
                <c:pt idx="4">
                  <c:v>668.45347222300188</c:v>
                </c:pt>
                <c:pt idx="5">
                  <c:v>1133.4958333329996</c:v>
                </c:pt>
                <c:pt idx="6">
                  <c:v>956</c:v>
                </c:pt>
                <c:pt idx="7">
                  <c:v>6221</c:v>
                </c:pt>
                <c:pt idx="8">
                  <c:v>1274.0416666669989</c:v>
                </c:pt>
                <c:pt idx="9">
                  <c:v>57</c:v>
                </c:pt>
                <c:pt idx="10">
                  <c:v>879.04166666699894</c:v>
                </c:pt>
                <c:pt idx="11">
                  <c:v>3171.9583333330011</c:v>
                </c:pt>
                <c:pt idx="12">
                  <c:v>1160.4298611109989</c:v>
                </c:pt>
                <c:pt idx="13">
                  <c:v>3384.9583333330011</c:v>
                </c:pt>
                <c:pt idx="14">
                  <c:v>1049</c:v>
                </c:pt>
                <c:pt idx="15">
                  <c:v>2957.9583333330011</c:v>
                </c:pt>
                <c:pt idx="16">
                  <c:v>1295.0416666669989</c:v>
                </c:pt>
                <c:pt idx="17">
                  <c:v>384</c:v>
                </c:pt>
                <c:pt idx="18">
                  <c:v>874</c:v>
                </c:pt>
                <c:pt idx="19">
                  <c:v>500.95833333300106</c:v>
                </c:pt>
                <c:pt idx="20">
                  <c:v>592</c:v>
                </c:pt>
                <c:pt idx="21">
                  <c:v>956.95833333300106</c:v>
                </c:pt>
                <c:pt idx="22">
                  <c:v>404.36527777800075</c:v>
                </c:pt>
                <c:pt idx="23">
                  <c:v>1071</c:v>
                </c:pt>
                <c:pt idx="24">
                  <c:v>330</c:v>
                </c:pt>
                <c:pt idx="25">
                  <c:v>1127.5409722219993</c:v>
                </c:pt>
                <c:pt idx="26">
                  <c:v>2488.9583333330011</c:v>
                </c:pt>
                <c:pt idx="27">
                  <c:v>1580</c:v>
                </c:pt>
                <c:pt idx="28">
                  <c:v>1370</c:v>
                </c:pt>
                <c:pt idx="29">
                  <c:v>272.38333333400078</c:v>
                </c:pt>
                <c:pt idx="30">
                  <c:v>420.04166666699894</c:v>
                </c:pt>
                <c:pt idx="31">
                  <c:v>451.95833333300106</c:v>
                </c:pt>
                <c:pt idx="32">
                  <c:v>6252</c:v>
                </c:pt>
                <c:pt idx="33">
                  <c:v>1165.4854166669975</c:v>
                </c:pt>
                <c:pt idx="34">
                  <c:v>1365</c:v>
                </c:pt>
                <c:pt idx="35">
                  <c:v>1338.9583333330011</c:v>
                </c:pt>
                <c:pt idx="36">
                  <c:v>2224</c:v>
                </c:pt>
                <c:pt idx="37">
                  <c:v>67.041666666998935</c:v>
                </c:pt>
                <c:pt idx="38">
                  <c:v>1169</c:v>
                </c:pt>
                <c:pt idx="39">
                  <c:v>2275</c:v>
                </c:pt>
                <c:pt idx="40">
                  <c:v>1267.0416666669989</c:v>
                </c:pt>
                <c:pt idx="41">
                  <c:v>197.34305555599713</c:v>
                </c:pt>
                <c:pt idx="42">
                  <c:v>1023.4611111109989</c:v>
                </c:pt>
                <c:pt idx="43">
                  <c:v>1252.5597222220022</c:v>
                </c:pt>
                <c:pt idx="44">
                  <c:v>47.958333333001065</c:v>
                </c:pt>
                <c:pt idx="45">
                  <c:v>1581.4562500000029</c:v>
                </c:pt>
                <c:pt idx="46">
                  <c:v>1</c:v>
                </c:pt>
                <c:pt idx="47">
                  <c:v>1620.0416666669989</c:v>
                </c:pt>
                <c:pt idx="48">
                  <c:v>6341.0416666669989</c:v>
                </c:pt>
                <c:pt idx="49">
                  <c:v>4999.0416666669989</c:v>
                </c:pt>
                <c:pt idx="50">
                  <c:v>1021.4340277779993</c:v>
                </c:pt>
                <c:pt idx="51">
                  <c:v>2969</c:v>
                </c:pt>
                <c:pt idx="52">
                  <c:v>5941</c:v>
                </c:pt>
                <c:pt idx="53">
                  <c:v>3512</c:v>
                </c:pt>
                <c:pt idx="54">
                  <c:v>3046</c:v>
                </c:pt>
                <c:pt idx="55">
                  <c:v>883.04166666699894</c:v>
                </c:pt>
                <c:pt idx="56">
                  <c:v>9317.9583333330011</c:v>
                </c:pt>
                <c:pt idx="57">
                  <c:v>57.405555555997125</c:v>
                </c:pt>
                <c:pt idx="58">
                  <c:v>1280</c:v>
                </c:pt>
                <c:pt idx="59">
                  <c:v>375.95833333300106</c:v>
                </c:pt>
                <c:pt idx="60">
                  <c:v>735</c:v>
                </c:pt>
                <c:pt idx="61">
                  <c:v>1254.5256944450011</c:v>
                </c:pt>
                <c:pt idx="62">
                  <c:v>1916.0416666669989</c:v>
                </c:pt>
                <c:pt idx="63">
                  <c:v>281</c:v>
                </c:pt>
                <c:pt idx="64">
                  <c:v>1789.6069444449968</c:v>
                </c:pt>
                <c:pt idx="65">
                  <c:v>1245.5416666669989</c:v>
                </c:pt>
                <c:pt idx="66">
                  <c:v>1751</c:v>
                </c:pt>
                <c:pt idx="67">
                  <c:v>861.95833333300106</c:v>
                </c:pt>
                <c:pt idx="68">
                  <c:v>2206</c:v>
                </c:pt>
                <c:pt idx="69">
                  <c:v>4761</c:v>
                </c:pt>
                <c:pt idx="70">
                  <c:v>1037.3631944439985</c:v>
                </c:pt>
                <c:pt idx="71">
                  <c:v>2522</c:v>
                </c:pt>
                <c:pt idx="72">
                  <c:v>103.48750000000291</c:v>
                </c:pt>
                <c:pt idx="73">
                  <c:v>3806.0416666669989</c:v>
                </c:pt>
                <c:pt idx="74">
                  <c:v>949.42708333399787</c:v>
                </c:pt>
                <c:pt idx="75">
                  <c:v>196.20763888899819</c:v>
                </c:pt>
                <c:pt idx="76">
                  <c:v>1361.5270833329996</c:v>
                </c:pt>
                <c:pt idx="77">
                  <c:v>100.37916666700039</c:v>
                </c:pt>
                <c:pt idx="78">
                  <c:v>8309.9583333330011</c:v>
                </c:pt>
                <c:pt idx="79">
                  <c:v>63.35486111100181</c:v>
                </c:pt>
                <c:pt idx="80">
                  <c:v>498.95833333300106</c:v>
                </c:pt>
                <c:pt idx="81">
                  <c:v>349</c:v>
                </c:pt>
                <c:pt idx="82">
                  <c:v>1387.0416666669989</c:v>
                </c:pt>
                <c:pt idx="83">
                  <c:v>1875.9583333330011</c:v>
                </c:pt>
                <c:pt idx="84">
                  <c:v>987</c:v>
                </c:pt>
                <c:pt idx="85">
                  <c:v>609.04166666699894</c:v>
                </c:pt>
                <c:pt idx="86">
                  <c:v>2555</c:v>
                </c:pt>
                <c:pt idx="87">
                  <c:v>1083.9166666669989</c:v>
                </c:pt>
                <c:pt idx="88">
                  <c:v>212.37430555599713</c:v>
                </c:pt>
                <c:pt idx="89">
                  <c:v>1875</c:v>
                </c:pt>
                <c:pt idx="90">
                  <c:v>1217.2770833329996</c:v>
                </c:pt>
                <c:pt idx="91">
                  <c:v>362</c:v>
                </c:pt>
                <c:pt idx="92">
                  <c:v>3989</c:v>
                </c:pt>
                <c:pt idx="93">
                  <c:v>93.32361111100181</c:v>
                </c:pt>
                <c:pt idx="94">
                  <c:v>1099</c:v>
                </c:pt>
                <c:pt idx="95">
                  <c:v>1279.9166666669989</c:v>
                </c:pt>
                <c:pt idx="96">
                  <c:v>1162.9937500000015</c:v>
                </c:pt>
                <c:pt idx="97">
                  <c:v>194.95833333300106</c:v>
                </c:pt>
                <c:pt idx="98">
                  <c:v>3037.0416666669989</c:v>
                </c:pt>
                <c:pt idx="99">
                  <c:v>59.958333333001065</c:v>
                </c:pt>
                <c:pt idx="100">
                  <c:v>129.95833333300106</c:v>
                </c:pt>
                <c:pt idx="101">
                  <c:v>1548.3277777780022</c:v>
                </c:pt>
                <c:pt idx="102">
                  <c:v>61.958333333001065</c:v>
                </c:pt>
                <c:pt idx="103">
                  <c:v>1825</c:v>
                </c:pt>
                <c:pt idx="104">
                  <c:v>972.95833333300106</c:v>
                </c:pt>
                <c:pt idx="105">
                  <c:v>769</c:v>
                </c:pt>
                <c:pt idx="106">
                  <c:v>2575</c:v>
                </c:pt>
                <c:pt idx="107">
                  <c:v>1301.4569444449953</c:v>
                </c:pt>
                <c:pt idx="108">
                  <c:v>4618.0416666669989</c:v>
                </c:pt>
                <c:pt idx="109">
                  <c:v>737</c:v>
                </c:pt>
                <c:pt idx="110">
                  <c:v>337</c:v>
                </c:pt>
                <c:pt idx="111">
                  <c:v>2630.0416666669989</c:v>
                </c:pt>
                <c:pt idx="112">
                  <c:v>1639.9583333330011</c:v>
                </c:pt>
                <c:pt idx="113">
                  <c:v>1502</c:v>
                </c:pt>
                <c:pt idx="114">
                  <c:v>1097</c:v>
                </c:pt>
                <c:pt idx="115">
                  <c:v>1513</c:v>
                </c:pt>
                <c:pt idx="116">
                  <c:v>1209</c:v>
                </c:pt>
                <c:pt idx="117">
                  <c:v>1651.4319444450011</c:v>
                </c:pt>
                <c:pt idx="118">
                  <c:v>1302.5381944449982</c:v>
                </c:pt>
                <c:pt idx="119">
                  <c:v>1300.0416666669989</c:v>
                </c:pt>
                <c:pt idx="120">
                  <c:v>915.95833333300106</c:v>
                </c:pt>
                <c:pt idx="121">
                  <c:v>497.95833333300106</c:v>
                </c:pt>
                <c:pt idx="122">
                  <c:v>56</c:v>
                </c:pt>
                <c:pt idx="123">
                  <c:v>338</c:v>
                </c:pt>
                <c:pt idx="124">
                  <c:v>88.041666666998935</c:v>
                </c:pt>
                <c:pt idx="125">
                  <c:v>930.49027777800075</c:v>
                </c:pt>
                <c:pt idx="126">
                  <c:v>75.495833332999609</c:v>
                </c:pt>
                <c:pt idx="127">
                  <c:v>1775</c:v>
                </c:pt>
                <c:pt idx="128">
                  <c:v>1538</c:v>
                </c:pt>
                <c:pt idx="129">
                  <c:v>300.95833333300106</c:v>
                </c:pt>
                <c:pt idx="130">
                  <c:v>5573.0416666669989</c:v>
                </c:pt>
                <c:pt idx="131">
                  <c:v>6148.0416666669989</c:v>
                </c:pt>
                <c:pt idx="132">
                  <c:v>1273.3624999999956</c:v>
                </c:pt>
                <c:pt idx="133">
                  <c:v>61.958333333001065</c:v>
                </c:pt>
                <c:pt idx="134">
                  <c:v>1076.5854166670033</c:v>
                </c:pt>
                <c:pt idx="135">
                  <c:v>55.958333333001065</c:v>
                </c:pt>
                <c:pt idx="136">
                  <c:v>2121</c:v>
                </c:pt>
                <c:pt idx="137">
                  <c:v>445</c:v>
                </c:pt>
                <c:pt idx="138">
                  <c:v>1315.3486111110033</c:v>
                </c:pt>
                <c:pt idx="139">
                  <c:v>840.95833333300106</c:v>
                </c:pt>
                <c:pt idx="140">
                  <c:v>1533</c:v>
                </c:pt>
                <c:pt idx="141">
                  <c:v>964.95833333300106</c:v>
                </c:pt>
                <c:pt idx="142">
                  <c:v>393.48958333300106</c:v>
                </c:pt>
                <c:pt idx="143">
                  <c:v>307</c:v>
                </c:pt>
                <c:pt idx="144">
                  <c:v>2972</c:v>
                </c:pt>
                <c:pt idx="145">
                  <c:v>1802</c:v>
                </c:pt>
                <c:pt idx="146">
                  <c:v>1561</c:v>
                </c:pt>
                <c:pt idx="147">
                  <c:v>966.35277777799638</c:v>
                </c:pt>
                <c:pt idx="148">
                  <c:v>60</c:v>
                </c:pt>
                <c:pt idx="149">
                  <c:v>1206.4534722219978</c:v>
                </c:pt>
                <c:pt idx="150">
                  <c:v>1344</c:v>
                </c:pt>
                <c:pt idx="151">
                  <c:v>2260</c:v>
                </c:pt>
                <c:pt idx="152">
                  <c:v>1069</c:v>
                </c:pt>
                <c:pt idx="153">
                  <c:v>678</c:v>
                </c:pt>
                <c:pt idx="154">
                  <c:v>1363.0416666669989</c:v>
                </c:pt>
                <c:pt idx="155">
                  <c:v>1646.0416666669989</c:v>
                </c:pt>
                <c:pt idx="156">
                  <c:v>1467</c:v>
                </c:pt>
                <c:pt idx="157">
                  <c:v>1025.0416666669989</c:v>
                </c:pt>
                <c:pt idx="158">
                  <c:v>1841</c:v>
                </c:pt>
                <c:pt idx="159">
                  <c:v>3315</c:v>
                </c:pt>
                <c:pt idx="160">
                  <c:v>144.40694444400287</c:v>
                </c:pt>
                <c:pt idx="161">
                  <c:v>1410.3006944449953</c:v>
                </c:pt>
                <c:pt idx="162">
                  <c:v>607.04166666699894</c:v>
                </c:pt>
                <c:pt idx="163">
                  <c:v>2707.0416666669989</c:v>
                </c:pt>
                <c:pt idx="164">
                  <c:v>8000</c:v>
                </c:pt>
                <c:pt idx="165">
                  <c:v>1552.0416666669989</c:v>
                </c:pt>
                <c:pt idx="166">
                  <c:v>1064</c:v>
                </c:pt>
                <c:pt idx="167">
                  <c:v>67.041666666998935</c:v>
                </c:pt>
                <c:pt idx="168">
                  <c:v>705.54861111100035</c:v>
                </c:pt>
                <c:pt idx="169">
                  <c:v>467.95833333300106</c:v>
                </c:pt>
                <c:pt idx="170">
                  <c:v>1265.0416666669989</c:v>
                </c:pt>
                <c:pt idx="171">
                  <c:v>1260.4118055560029</c:v>
                </c:pt>
                <c:pt idx="172">
                  <c:v>3119.0416666669989</c:v>
                </c:pt>
                <c:pt idx="173">
                  <c:v>1251.0416666669989</c:v>
                </c:pt>
                <c:pt idx="174">
                  <c:v>166.95833333300106</c:v>
                </c:pt>
                <c:pt idx="175">
                  <c:v>976</c:v>
                </c:pt>
                <c:pt idx="176">
                  <c:v>1117</c:v>
                </c:pt>
                <c:pt idx="177">
                  <c:v>118.3909722219978</c:v>
                </c:pt>
                <c:pt idx="178">
                  <c:v>1202</c:v>
                </c:pt>
                <c:pt idx="179">
                  <c:v>4568.9583333330011</c:v>
                </c:pt>
                <c:pt idx="180">
                  <c:v>1404</c:v>
                </c:pt>
                <c:pt idx="181">
                  <c:v>574.95833333300106</c:v>
                </c:pt>
                <c:pt idx="182">
                  <c:v>917.04166666699894</c:v>
                </c:pt>
                <c:pt idx="183">
                  <c:v>1619.9583333330011</c:v>
                </c:pt>
                <c:pt idx="184">
                  <c:v>386</c:v>
                </c:pt>
                <c:pt idx="185">
                  <c:v>2524</c:v>
                </c:pt>
                <c:pt idx="186">
                  <c:v>1849</c:v>
                </c:pt>
                <c:pt idx="187">
                  <c:v>63</c:v>
                </c:pt>
                <c:pt idx="188">
                  <c:v>708</c:v>
                </c:pt>
                <c:pt idx="189">
                  <c:v>1862</c:v>
                </c:pt>
                <c:pt idx="190">
                  <c:v>2583.9583333330011</c:v>
                </c:pt>
                <c:pt idx="191">
                  <c:v>2548</c:v>
                </c:pt>
                <c:pt idx="192">
                  <c:v>1336.4972222220022</c:v>
                </c:pt>
                <c:pt idx="193">
                  <c:v>1975</c:v>
                </c:pt>
                <c:pt idx="194">
                  <c:v>97.958333333001065</c:v>
                </c:pt>
                <c:pt idx="195">
                  <c:v>1203.5152777780022</c:v>
                </c:pt>
                <c:pt idx="196">
                  <c:v>63.958333333001065</c:v>
                </c:pt>
                <c:pt idx="197">
                  <c:v>1191.4965277779993</c:v>
                </c:pt>
                <c:pt idx="198">
                  <c:v>279.35833333300252</c:v>
                </c:pt>
                <c:pt idx="199">
                  <c:v>5513</c:v>
                </c:pt>
                <c:pt idx="200">
                  <c:v>8764</c:v>
                </c:pt>
                <c:pt idx="201">
                  <c:v>454</c:v>
                </c:pt>
                <c:pt idx="202">
                  <c:v>698.32291666699894</c:v>
                </c:pt>
                <c:pt idx="203">
                  <c:v>1558.0416666669989</c:v>
                </c:pt>
                <c:pt idx="204">
                  <c:v>1917.0416666669989</c:v>
                </c:pt>
                <c:pt idx="205">
                  <c:v>2973</c:v>
                </c:pt>
                <c:pt idx="206">
                  <c:v>63.041666666998935</c:v>
                </c:pt>
                <c:pt idx="207">
                  <c:v>169.40902777799784</c:v>
                </c:pt>
                <c:pt idx="208">
                  <c:v>1391</c:v>
                </c:pt>
                <c:pt idx="209">
                  <c:v>1049.0416666669989</c:v>
                </c:pt>
                <c:pt idx="210">
                  <c:v>1171.2555555560029</c:v>
                </c:pt>
                <c:pt idx="211">
                  <c:v>8364</c:v>
                </c:pt>
                <c:pt idx="212">
                  <c:v>1154.3868055560015</c:v>
                </c:pt>
                <c:pt idx="213">
                  <c:v>1043.356944444</c:v>
                </c:pt>
                <c:pt idx="214">
                  <c:v>571.04166666699894</c:v>
                </c:pt>
                <c:pt idx="215">
                  <c:v>431.4847222219978</c:v>
                </c:pt>
                <c:pt idx="216">
                  <c:v>445.95833333300106</c:v>
                </c:pt>
                <c:pt idx="217">
                  <c:v>760</c:v>
                </c:pt>
                <c:pt idx="218">
                  <c:v>791</c:v>
                </c:pt>
                <c:pt idx="219">
                  <c:v>481.95833333300106</c:v>
                </c:pt>
                <c:pt idx="220">
                  <c:v>337</c:v>
                </c:pt>
                <c:pt idx="221">
                  <c:v>62</c:v>
                </c:pt>
                <c:pt idx="222">
                  <c:v>1417.9583333339979</c:v>
                </c:pt>
                <c:pt idx="223">
                  <c:v>1337</c:v>
                </c:pt>
                <c:pt idx="224">
                  <c:v>3245</c:v>
                </c:pt>
                <c:pt idx="225">
                  <c:v>63</c:v>
                </c:pt>
                <c:pt idx="226">
                  <c:v>368</c:v>
                </c:pt>
                <c:pt idx="227">
                  <c:v>651</c:v>
                </c:pt>
                <c:pt idx="228">
                  <c:v>966.04166666699894</c:v>
                </c:pt>
                <c:pt idx="229">
                  <c:v>1355.0416666669989</c:v>
                </c:pt>
                <c:pt idx="230">
                  <c:v>1274.0416666669989</c:v>
                </c:pt>
                <c:pt idx="231">
                  <c:v>3828.9583333330011</c:v>
                </c:pt>
                <c:pt idx="232">
                  <c:v>1819</c:v>
                </c:pt>
                <c:pt idx="233">
                  <c:v>1881.5270833339964</c:v>
                </c:pt>
                <c:pt idx="234">
                  <c:v>341</c:v>
                </c:pt>
                <c:pt idx="235">
                  <c:v>496.04166666699894</c:v>
                </c:pt>
                <c:pt idx="236">
                  <c:v>3885.0416666669989</c:v>
                </c:pt>
                <c:pt idx="237">
                  <c:v>1169</c:v>
                </c:pt>
                <c:pt idx="238">
                  <c:v>5335.0416666669989</c:v>
                </c:pt>
                <c:pt idx="239">
                  <c:v>2801.9583333330011</c:v>
                </c:pt>
                <c:pt idx="240">
                  <c:v>1377.2708333339979</c:v>
                </c:pt>
                <c:pt idx="241">
                  <c:v>2051.0416666669989</c:v>
                </c:pt>
                <c:pt idx="242">
                  <c:v>2394.0416666669989</c:v>
                </c:pt>
                <c:pt idx="243">
                  <c:v>1967.0416666669989</c:v>
                </c:pt>
                <c:pt idx="244">
                  <c:v>57.368750000001455</c:v>
                </c:pt>
                <c:pt idx="245">
                  <c:v>1173.5416666669989</c:v>
                </c:pt>
                <c:pt idx="246">
                  <c:v>1547</c:v>
                </c:pt>
                <c:pt idx="247">
                  <c:v>1245.9583333330011</c:v>
                </c:pt>
                <c:pt idx="248">
                  <c:v>942.95833333300106</c:v>
                </c:pt>
                <c:pt idx="249">
                  <c:v>1413</c:v>
                </c:pt>
                <c:pt idx="250">
                  <c:v>616</c:v>
                </c:pt>
                <c:pt idx="251">
                  <c:v>321</c:v>
                </c:pt>
                <c:pt idx="252">
                  <c:v>2299.9583333330011</c:v>
                </c:pt>
                <c:pt idx="253">
                  <c:v>778</c:v>
                </c:pt>
                <c:pt idx="254">
                  <c:v>828.49930555599713</c:v>
                </c:pt>
                <c:pt idx="255">
                  <c:v>366.4458333329967</c:v>
                </c:pt>
                <c:pt idx="256">
                  <c:v>4877.0416666669989</c:v>
                </c:pt>
                <c:pt idx="257">
                  <c:v>1031.9583333330011</c:v>
                </c:pt>
                <c:pt idx="258">
                  <c:v>3339.0416666669989</c:v>
                </c:pt>
                <c:pt idx="259">
                  <c:v>1112</c:v>
                </c:pt>
                <c:pt idx="260">
                  <c:v>1140.4930555559986</c:v>
                </c:pt>
                <c:pt idx="261">
                  <c:v>1295.0416666669989</c:v>
                </c:pt>
                <c:pt idx="262">
                  <c:v>1642.0416666669989</c:v>
                </c:pt>
                <c:pt idx="263">
                  <c:v>62</c:v>
                </c:pt>
                <c:pt idx="264">
                  <c:v>871.04166666699894</c:v>
                </c:pt>
                <c:pt idx="265">
                  <c:v>44.083333333001065</c:v>
                </c:pt>
                <c:pt idx="266">
                  <c:v>191.57222222199925</c:v>
                </c:pt>
                <c:pt idx="267">
                  <c:v>1218.0354166670004</c:v>
                </c:pt>
                <c:pt idx="268">
                  <c:v>6965</c:v>
                </c:pt>
                <c:pt idx="269">
                  <c:v>3101.0416666669989</c:v>
                </c:pt>
                <c:pt idx="270">
                  <c:v>485.95833333300106</c:v>
                </c:pt>
                <c:pt idx="271">
                  <c:v>729</c:v>
                </c:pt>
                <c:pt idx="272">
                  <c:v>410.46666666700185</c:v>
                </c:pt>
                <c:pt idx="273">
                  <c:v>2898</c:v>
                </c:pt>
                <c:pt idx="274">
                  <c:v>58.2888888890011</c:v>
                </c:pt>
                <c:pt idx="275">
                  <c:v>704.95833333300106</c:v>
                </c:pt>
                <c:pt idx="276">
                  <c:v>598.60486111100181</c:v>
                </c:pt>
                <c:pt idx="277">
                  <c:v>1237.0416666669989</c:v>
                </c:pt>
                <c:pt idx="278">
                  <c:v>104.4375</c:v>
                </c:pt>
                <c:pt idx="279">
                  <c:v>4143</c:v>
                </c:pt>
                <c:pt idx="280">
                  <c:v>320.27708333299961</c:v>
                </c:pt>
                <c:pt idx="281">
                  <c:v>2191</c:v>
                </c:pt>
                <c:pt idx="282">
                  <c:v>1365.0416666669989</c:v>
                </c:pt>
                <c:pt idx="283">
                  <c:v>2018.9583333339979</c:v>
                </c:pt>
                <c:pt idx="284">
                  <c:v>1419</c:v>
                </c:pt>
                <c:pt idx="285">
                  <c:v>2246</c:v>
                </c:pt>
                <c:pt idx="286">
                  <c:v>314.33402777800075</c:v>
                </c:pt>
                <c:pt idx="287">
                  <c:v>399</c:v>
                </c:pt>
                <c:pt idx="288">
                  <c:v>484</c:v>
                </c:pt>
                <c:pt idx="289">
                  <c:v>1568</c:v>
                </c:pt>
                <c:pt idx="290">
                  <c:v>566.95833333300106</c:v>
                </c:pt>
                <c:pt idx="291">
                  <c:v>339.39305555600004</c:v>
                </c:pt>
                <c:pt idx="292">
                  <c:v>88</c:v>
                </c:pt>
                <c:pt idx="293">
                  <c:v>487</c:v>
                </c:pt>
                <c:pt idx="294">
                  <c:v>1313.0416666669989</c:v>
                </c:pt>
                <c:pt idx="295">
                  <c:v>1813</c:v>
                </c:pt>
                <c:pt idx="296">
                  <c:v>1857.9583333330011</c:v>
                </c:pt>
                <c:pt idx="297">
                  <c:v>1890</c:v>
                </c:pt>
                <c:pt idx="298">
                  <c:v>1143.0416666669989</c:v>
                </c:pt>
                <c:pt idx="299">
                  <c:v>7795</c:v>
                </c:pt>
                <c:pt idx="300">
                  <c:v>389.04166666699894</c:v>
                </c:pt>
                <c:pt idx="301">
                  <c:v>2705.9583333330011</c:v>
                </c:pt>
                <c:pt idx="302">
                  <c:v>56.482638888999645</c:v>
                </c:pt>
                <c:pt idx="303">
                  <c:v>776.04166666699894</c:v>
                </c:pt>
                <c:pt idx="304">
                  <c:v>3043</c:v>
                </c:pt>
                <c:pt idx="305">
                  <c:v>1267.0416666669989</c:v>
                </c:pt>
                <c:pt idx="306">
                  <c:v>60.041666666998935</c:v>
                </c:pt>
                <c:pt idx="307">
                  <c:v>700</c:v>
                </c:pt>
                <c:pt idx="308">
                  <c:v>500.95833333300106</c:v>
                </c:pt>
                <c:pt idx="309">
                  <c:v>635.36111111100035</c:v>
                </c:pt>
                <c:pt idx="310">
                  <c:v>1443.4027777779993</c:v>
                </c:pt>
                <c:pt idx="311">
                  <c:v>84.958333333001065</c:v>
                </c:pt>
                <c:pt idx="312">
                  <c:v>56.041666666998935</c:v>
                </c:pt>
                <c:pt idx="313">
                  <c:v>2185</c:v>
                </c:pt>
                <c:pt idx="314">
                  <c:v>1258.9583333330011</c:v>
                </c:pt>
                <c:pt idx="315">
                  <c:v>1122.5159722219978</c:v>
                </c:pt>
                <c:pt idx="316">
                  <c:v>1015.9583333330011</c:v>
                </c:pt>
                <c:pt idx="317">
                  <c:v>1274.5055555559957</c:v>
                </c:pt>
                <c:pt idx="318">
                  <c:v>1027.9583333339979</c:v>
                </c:pt>
                <c:pt idx="319">
                  <c:v>1811.5777777780022</c:v>
                </c:pt>
                <c:pt idx="320">
                  <c:v>7476.9583333330011</c:v>
                </c:pt>
                <c:pt idx="321">
                  <c:v>2107</c:v>
                </c:pt>
                <c:pt idx="322">
                  <c:v>1276.4930555559986</c:v>
                </c:pt>
                <c:pt idx="323">
                  <c:v>56</c:v>
                </c:pt>
                <c:pt idx="324">
                  <c:v>1811</c:v>
                </c:pt>
                <c:pt idx="325">
                  <c:v>56.041666666998935</c:v>
                </c:pt>
                <c:pt idx="326">
                  <c:v>1797.4861111110004</c:v>
                </c:pt>
                <c:pt idx="327">
                  <c:v>1195.4402777779978</c:v>
                </c:pt>
                <c:pt idx="328">
                  <c:v>2701.9583333330011</c:v>
                </c:pt>
                <c:pt idx="329">
                  <c:v>174.95833333300106</c:v>
                </c:pt>
                <c:pt idx="330">
                  <c:v>907.04166666699894</c:v>
                </c:pt>
                <c:pt idx="331">
                  <c:v>1105</c:v>
                </c:pt>
                <c:pt idx="332">
                  <c:v>1009.4583333330011</c:v>
                </c:pt>
                <c:pt idx="333">
                  <c:v>2868</c:v>
                </c:pt>
                <c:pt idx="334">
                  <c:v>138.95833333300106</c:v>
                </c:pt>
                <c:pt idx="335">
                  <c:v>56.500694444002875</c:v>
                </c:pt>
                <c:pt idx="336">
                  <c:v>314.40763888900256</c:v>
                </c:pt>
                <c:pt idx="337">
                  <c:v>96.350694444001419</c:v>
                </c:pt>
                <c:pt idx="338">
                  <c:v>116</c:v>
                </c:pt>
                <c:pt idx="339">
                  <c:v>1505</c:v>
                </c:pt>
                <c:pt idx="340">
                  <c:v>174.95833333300106</c:v>
                </c:pt>
                <c:pt idx="341">
                  <c:v>476</c:v>
                </c:pt>
                <c:pt idx="342">
                  <c:v>3267</c:v>
                </c:pt>
                <c:pt idx="343">
                  <c:v>9396</c:v>
                </c:pt>
                <c:pt idx="344">
                  <c:v>419.04166666699894</c:v>
                </c:pt>
                <c:pt idx="345">
                  <c:v>3318</c:v>
                </c:pt>
                <c:pt idx="346">
                  <c:v>6398.0416666669989</c:v>
                </c:pt>
                <c:pt idx="347">
                  <c:v>554.04166666699894</c:v>
                </c:pt>
                <c:pt idx="348">
                  <c:v>630</c:v>
                </c:pt>
                <c:pt idx="349">
                  <c:v>501.95833333300106</c:v>
                </c:pt>
                <c:pt idx="350">
                  <c:v>2218</c:v>
                </c:pt>
                <c:pt idx="351">
                  <c:v>598.95833333300106</c:v>
                </c:pt>
                <c:pt idx="352">
                  <c:v>428</c:v>
                </c:pt>
                <c:pt idx="353">
                  <c:v>147.95833333300106</c:v>
                </c:pt>
                <c:pt idx="354">
                  <c:v>483.95833333300106</c:v>
                </c:pt>
                <c:pt idx="355">
                  <c:v>1777</c:v>
                </c:pt>
                <c:pt idx="356">
                  <c:v>494.38055555599567</c:v>
                </c:pt>
                <c:pt idx="357">
                  <c:v>5584.0416666669989</c:v>
                </c:pt>
                <c:pt idx="358">
                  <c:v>452.04166666699894</c:v>
                </c:pt>
                <c:pt idx="359">
                  <c:v>665.39930555599858</c:v>
                </c:pt>
                <c:pt idx="360">
                  <c:v>1327.0770833339993</c:v>
                </c:pt>
                <c:pt idx="361">
                  <c:v>4189.0416666669989</c:v>
                </c:pt>
                <c:pt idx="362">
                  <c:v>7441.0416666669989</c:v>
                </c:pt>
                <c:pt idx="363">
                  <c:v>413</c:v>
                </c:pt>
                <c:pt idx="364">
                  <c:v>1610.0416666669989</c:v>
                </c:pt>
                <c:pt idx="365">
                  <c:v>418</c:v>
                </c:pt>
                <c:pt idx="366">
                  <c:v>8807</c:v>
                </c:pt>
                <c:pt idx="367">
                  <c:v>1983.9583333330011</c:v>
                </c:pt>
                <c:pt idx="368">
                  <c:v>1265.5381944449982</c:v>
                </c:pt>
                <c:pt idx="369">
                  <c:v>158.04166666699894</c:v>
                </c:pt>
                <c:pt idx="370">
                  <c:v>5816.9583333330011</c:v>
                </c:pt>
                <c:pt idx="371">
                  <c:v>4508</c:v>
                </c:pt>
                <c:pt idx="372">
                  <c:v>1224.9166666669989</c:v>
                </c:pt>
                <c:pt idx="373">
                  <c:v>1389.9937500000015</c:v>
                </c:pt>
                <c:pt idx="374">
                  <c:v>866</c:v>
                </c:pt>
                <c:pt idx="375">
                  <c:v>1182</c:v>
                </c:pt>
                <c:pt idx="376">
                  <c:v>1155.0416666669989</c:v>
                </c:pt>
                <c:pt idx="377">
                  <c:v>4625.0416666669989</c:v>
                </c:pt>
                <c:pt idx="378">
                  <c:v>1995.0416666669989</c:v>
                </c:pt>
                <c:pt idx="379">
                  <c:v>364</c:v>
                </c:pt>
                <c:pt idx="380">
                  <c:v>3903</c:v>
                </c:pt>
                <c:pt idx="381">
                  <c:v>92.29374999999709</c:v>
                </c:pt>
                <c:pt idx="382">
                  <c:v>1288.0416666669989</c:v>
                </c:pt>
                <c:pt idx="383">
                  <c:v>1217.9583333330011</c:v>
                </c:pt>
                <c:pt idx="384">
                  <c:v>1329.9583333330011</c:v>
                </c:pt>
                <c:pt idx="385">
                  <c:v>1045.4965277779993</c:v>
                </c:pt>
                <c:pt idx="386">
                  <c:v>677</c:v>
                </c:pt>
                <c:pt idx="387">
                  <c:v>1855</c:v>
                </c:pt>
                <c:pt idx="388">
                  <c:v>158.04166666699894</c:v>
                </c:pt>
                <c:pt idx="389">
                  <c:v>826</c:v>
                </c:pt>
                <c:pt idx="390">
                  <c:v>3819.0416666669989</c:v>
                </c:pt>
                <c:pt idx="391">
                  <c:v>1048.9583333339979</c:v>
                </c:pt>
                <c:pt idx="392">
                  <c:v>1136.3819444440014</c:v>
                </c:pt>
                <c:pt idx="393">
                  <c:v>612.24305555599858</c:v>
                </c:pt>
                <c:pt idx="394">
                  <c:v>273.04166666699894</c:v>
                </c:pt>
                <c:pt idx="395">
                  <c:v>1323.5409722229961</c:v>
                </c:pt>
                <c:pt idx="396">
                  <c:v>4452</c:v>
                </c:pt>
                <c:pt idx="397">
                  <c:v>1335.0416666669989</c:v>
                </c:pt>
                <c:pt idx="398">
                  <c:v>722</c:v>
                </c:pt>
                <c:pt idx="399">
                  <c:v>1572</c:v>
                </c:pt>
                <c:pt idx="400">
                  <c:v>1165.9583333339979</c:v>
                </c:pt>
                <c:pt idx="401">
                  <c:v>2124</c:v>
                </c:pt>
                <c:pt idx="402">
                  <c:v>2241</c:v>
                </c:pt>
                <c:pt idx="403">
                  <c:v>607.04166666699894</c:v>
                </c:pt>
                <c:pt idx="404">
                  <c:v>62.041666666998935</c:v>
                </c:pt>
                <c:pt idx="405">
                  <c:v>1041.5159722230019</c:v>
                </c:pt>
                <c:pt idx="406">
                  <c:v>1847</c:v>
                </c:pt>
                <c:pt idx="407">
                  <c:v>1154.4930555559986</c:v>
                </c:pt>
                <c:pt idx="408">
                  <c:v>1832</c:v>
                </c:pt>
                <c:pt idx="409">
                  <c:v>427.04166666699894</c:v>
                </c:pt>
                <c:pt idx="410">
                  <c:v>1290.9583333330011</c:v>
                </c:pt>
                <c:pt idx="411">
                  <c:v>652</c:v>
                </c:pt>
                <c:pt idx="412">
                  <c:v>441</c:v>
                </c:pt>
                <c:pt idx="413">
                  <c:v>1390.4520833330025</c:v>
                </c:pt>
                <c:pt idx="414">
                  <c:v>1216.4937500000015</c:v>
                </c:pt>
                <c:pt idx="415">
                  <c:v>1971.0416666669989</c:v>
                </c:pt>
                <c:pt idx="416">
                  <c:v>729</c:v>
                </c:pt>
                <c:pt idx="417">
                  <c:v>236.38402777799638</c:v>
                </c:pt>
                <c:pt idx="418">
                  <c:v>63.041666666998935</c:v>
                </c:pt>
                <c:pt idx="419">
                  <c:v>1778</c:v>
                </c:pt>
                <c:pt idx="420">
                  <c:v>336</c:v>
                </c:pt>
                <c:pt idx="421">
                  <c:v>6399.0416666669989</c:v>
                </c:pt>
              </c:numCache>
            </c:numRef>
          </c:val>
          <c:extLst>
            <c:ext xmlns:c16="http://schemas.microsoft.com/office/drawing/2014/chart" uri="{C3380CC4-5D6E-409C-BE32-E72D297353CC}">
              <c16:uniqueId val="{00000000-33B4-414A-AF5F-352C295AD1EC}"/>
            </c:ext>
          </c:extLst>
        </c:ser>
        <c:ser>
          <c:idx val="1"/>
          <c:order val="1"/>
          <c:tx>
            <c:strRef>
              <c:f>Sheet23!$C$4</c:f>
              <c:strCache>
                <c:ptCount val="1"/>
                <c:pt idx="0">
                  <c:v>Average of Submission to Approval</c:v>
                </c:pt>
              </c:strCache>
            </c:strRef>
          </c:tx>
          <c:spPr>
            <a:solidFill>
              <a:schemeClr val="accent5"/>
            </a:solidFill>
            <a:ln>
              <a:noFill/>
            </a:ln>
            <a:effectLst/>
          </c:spPr>
          <c:invertIfNegative val="0"/>
          <c:cat>
            <c:strRef>
              <c:f>Sheet23!$A$5:$A$427</c:f>
              <c:strCache>
                <c:ptCount val="422"/>
                <c:pt idx="0">
                  <c:v>(blank)</c:v>
                </c:pt>
                <c:pt idx="1">
                  <c:v>"Anpharm" Przedsiębiorstwo Farmaceutyczne S.A.</c:v>
                </c:pt>
                <c:pt idx="2">
                  <c:v>1 A Pharma GmbH</c:v>
                </c:pt>
                <c:pt idx="3">
                  <c:v>A. Menarini Industrie Farmaceutiche Riunite s.r.l.</c:v>
                </c:pt>
                <c:pt idx="4">
                  <c:v>A.C.O.M. - Advanced Center Oncology</c:v>
                </c:pt>
                <c:pt idx="5">
                  <c:v>AbbVie Deutschland GmbH  Co. KG</c:v>
                </c:pt>
                <c:pt idx="6">
                  <c:v>AbbVie Deutschland GmbH &amp; Co. KG</c:v>
                </c:pt>
                <c:pt idx="7">
                  <c:v>AbbVie Ltd</c:v>
                </c:pt>
                <c:pt idx="8">
                  <c:v>Ablynx NV</c:v>
                </c:pt>
                <c:pt idx="9">
                  <c:v>Accord Healthcare S.L.U.</c:v>
                </c:pt>
                <c:pt idx="10">
                  <c:v>Acorda Therapeutics Ireland Limited</c:v>
                </c:pt>
                <c:pt idx="11">
                  <c:v>Actavis Group hf</c:v>
                </c:pt>
                <c:pt idx="12">
                  <c:v>Actavis Group PTC ehf</c:v>
                </c:pt>
                <c:pt idx="13">
                  <c:v>Actavis Group PTC ehf  </c:v>
                </c:pt>
                <c:pt idx="14">
                  <c:v>Actavis Group PTC ehf   </c:v>
                </c:pt>
                <c:pt idx="15">
                  <c:v>Actavis Group PTC ehf.</c:v>
                </c:pt>
                <c:pt idx="16">
                  <c:v>Addmedica</c:v>
                </c:pt>
                <c:pt idx="17">
                  <c:v>ADIENNE S.r.l. S.U.</c:v>
                </c:pt>
                <c:pt idx="18">
                  <c:v>Advanced Accelerator Applications</c:v>
                </c:pt>
                <c:pt idx="19">
                  <c:v>Advicenne S.A.</c:v>
                </c:pt>
                <c:pt idx="20">
                  <c:v>Aimmune Therapeutics Ireland Limited</c:v>
                </c:pt>
                <c:pt idx="21">
                  <c:v>Akcea Therapeutics Ireland Limited</c:v>
                </c:pt>
                <c:pt idx="22">
                  <c:v>Albireo</c:v>
                </c:pt>
                <c:pt idx="23">
                  <c:v>Alexion Europe SAS</c:v>
                </c:pt>
                <c:pt idx="24">
                  <c:v>Alfasigma S.p.A.</c:v>
                </c:pt>
                <c:pt idx="25">
                  <c:v>Allergan Pharmaceuticals International Limited</c:v>
                </c:pt>
                <c:pt idx="26">
                  <c:v>Allergan Pharmaceuticals International Ltd</c:v>
                </c:pt>
                <c:pt idx="27">
                  <c:v>Allergan Pharmaceuticals Ireland</c:v>
                </c:pt>
                <c:pt idx="28">
                  <c:v>Almirall S.A</c:v>
                </c:pt>
                <c:pt idx="29">
                  <c:v>Almirall, S.A.</c:v>
                </c:pt>
                <c:pt idx="30">
                  <c:v>Alnylam Netherlands B.V.</c:v>
                </c:pt>
                <c:pt idx="31">
                  <c:v>Amarin Pharmaceuticals Ireland Limited</c:v>
                </c:pt>
                <c:pt idx="32">
                  <c:v>Amdipharm Limited</c:v>
                </c:pt>
                <c:pt idx="33">
                  <c:v>Amgen Europe B.V.</c:v>
                </c:pt>
                <c:pt idx="34">
                  <c:v>Amgen Europe BV</c:v>
                </c:pt>
                <c:pt idx="35">
                  <c:v>Amgen Technology (Ireland) UC</c:v>
                </c:pt>
                <c:pt idx="36">
                  <c:v>Amicus Therapeutics Europe Limited</c:v>
                </c:pt>
                <c:pt idx="37">
                  <c:v>Amivas Ireland Ltd</c:v>
                </c:pt>
                <c:pt idx="38">
                  <c:v>Ammtek</c:v>
                </c:pt>
                <c:pt idx="39">
                  <c:v>Amryt AG</c:v>
                </c:pt>
                <c:pt idx="40">
                  <c:v>Amryt Pharmaceuticals DAC</c:v>
                </c:pt>
                <c:pt idx="41">
                  <c:v>Angelini Pharma S.p.A</c:v>
                </c:pt>
                <c:pt idx="42">
                  <c:v>AOP Orphan Pharmaceuticals GmbH</c:v>
                </c:pt>
                <c:pt idx="43">
                  <c:v>Apotex Europe B.V. </c:v>
                </c:pt>
                <c:pt idx="44">
                  <c:v>Astellas Pharma Europe B.V.</c:v>
                </c:pt>
                <c:pt idx="45">
                  <c:v>Astra Zeneca AB</c:v>
                </c:pt>
                <c:pt idx="46">
                  <c:v>AstraZeneca AB</c:v>
                </c:pt>
                <c:pt idx="47">
                  <c:v>AstraZeneca AB </c:v>
                </c:pt>
                <c:pt idx="48">
                  <c:v>Atnahs Pharma Netherlands B.V.</c:v>
                </c:pt>
                <c:pt idx="49">
                  <c:v>Audevard</c:v>
                </c:pt>
                <c:pt idx="50">
                  <c:v>Avimedical B.V.</c:v>
                </c:pt>
                <c:pt idx="51">
                  <c:v>Aziende Chimiche Riunite Angelini Francesco S.p.A.</c:v>
                </c:pt>
                <c:pt idx="52">
                  <c:v>Basilea Pharmaceutica Deutschland GmbH</c:v>
                </c:pt>
                <c:pt idx="53">
                  <c:v>Bausch Health Ireland Limited</c:v>
                </c:pt>
                <c:pt idx="54">
                  <c:v>Bavarian Nordic A/S</c:v>
                </c:pt>
                <c:pt idx="55">
                  <c:v>Baxalta Innovations GmbH</c:v>
                </c:pt>
                <c:pt idx="56">
                  <c:v>Baxter Holding B.V.</c:v>
                </c:pt>
                <c:pt idx="57">
                  <c:v>Bayer AG</c:v>
                </c:pt>
                <c:pt idx="58">
                  <c:v>Bayer AG </c:v>
                </c:pt>
                <c:pt idx="59">
                  <c:v>Bayer Animal Health GmbH</c:v>
                </c:pt>
                <c:pt idx="60">
                  <c:v>Bayer Animal Health GmbH </c:v>
                </c:pt>
                <c:pt idx="61">
                  <c:v>Bayer Pharma AG</c:v>
                </c:pt>
                <c:pt idx="62">
                  <c:v>BeeVital GmbH</c:v>
                </c:pt>
                <c:pt idx="63">
                  <c:v>BeiGene Ireland Ltd</c:v>
                </c:pt>
                <c:pt idx="64">
                  <c:v>Belpharma s.a.</c:v>
                </c:pt>
                <c:pt idx="65">
                  <c:v>bene-Arzneimittel GmbH</c:v>
                </c:pt>
                <c:pt idx="66">
                  <c:v>Berlin-Chemie AG</c:v>
                </c:pt>
                <c:pt idx="67">
                  <c:v>betapharm Arzneimittel GmbH</c:v>
                </c:pt>
                <c:pt idx="68">
                  <c:v>Bial - Portela  Cª, S.A.</c:v>
                </c:pt>
                <c:pt idx="69">
                  <c:v>BIAL - Portela &amp; Ca, S.A.</c:v>
                </c:pt>
                <c:pt idx="70">
                  <c:v>Bimeda Animal Health Limited</c:v>
                </c:pt>
                <c:pt idx="71">
                  <c:v>Biocodex</c:v>
                </c:pt>
                <c:pt idx="72">
                  <c:v>BioCryst Ireland Limited</c:v>
                </c:pt>
                <c:pt idx="73">
                  <c:v>Biofrontera Bioscience GmbH</c:v>
                </c:pt>
                <c:pt idx="74">
                  <c:v>Biogaran</c:v>
                </c:pt>
                <c:pt idx="75">
                  <c:v>Biogen Netherlands B.V.</c:v>
                </c:pt>
                <c:pt idx="76">
                  <c:v>Biogen Netherlands B.V. </c:v>
                </c:pt>
                <c:pt idx="77">
                  <c:v>Biohaven Pharmaceutical Ireland DAC</c:v>
                </c:pt>
                <c:pt idx="78">
                  <c:v>Biokema Anstalt</c:v>
                </c:pt>
                <c:pt idx="79">
                  <c:v>BioMarin International Limited</c:v>
                </c:pt>
                <c:pt idx="80">
                  <c:v>BioNTech Manufacturing GmbH</c:v>
                </c:pt>
                <c:pt idx="81">
                  <c:v>Bioprojet Pharma</c:v>
                </c:pt>
                <c:pt idx="82">
                  <c:v>Biotest Pharma GmbH</c:v>
                </c:pt>
                <c:pt idx="83">
                  <c:v>Blue Earth Diagnostics Ireland Ltd</c:v>
                </c:pt>
                <c:pt idx="84">
                  <c:v>bluebird bio (Netherlands) B.V.</c:v>
                </c:pt>
                <c:pt idx="85">
                  <c:v>Blueprint Medicines (Netherlands) B.V.</c:v>
                </c:pt>
                <c:pt idx="86">
                  <c:v>Boehringer Ingelheim</c:v>
                </c:pt>
                <c:pt idx="87">
                  <c:v>Boehringer Ingelheim International GmbH</c:v>
                </c:pt>
                <c:pt idx="88">
                  <c:v>Boehringer Ingelheim Vetmedica GmbH</c:v>
                </c:pt>
                <c:pt idx="89">
                  <c:v>BPL Bioproducts Laboratory GmbH</c:v>
                </c:pt>
                <c:pt idx="90">
                  <c:v>Bracco International B.V.</c:v>
                </c:pt>
                <c:pt idx="91">
                  <c:v>Bristol Myers Squibb Pharma EEIG</c:v>
                </c:pt>
                <c:pt idx="92">
                  <c:v>Bristol-Myers Squibb / Pfizer EEIG</c:v>
                </c:pt>
                <c:pt idx="93">
                  <c:v>Bristol-Myers Squibb Pharma EEIG</c:v>
                </c:pt>
                <c:pt idx="94">
                  <c:v>Camurus AB</c:v>
                </c:pt>
                <c:pt idx="95">
                  <c:v>Ceft Biopharma s.r.o.</c:v>
                </c:pt>
                <c:pt idx="96">
                  <c:v>Celgene Europe BV </c:v>
                </c:pt>
                <c:pt idx="97">
                  <c:v>Celltrion Healthcare Hungary Kft.</c:v>
                </c:pt>
                <c:pt idx="98">
                  <c:v>Ceva Sante Animale</c:v>
                </c:pt>
                <c:pt idx="99">
                  <c:v>CEVA Santé Animale</c:v>
                </c:pt>
                <c:pt idx="100">
                  <c:v>CEVA-Phylaxia Co. Ltd.</c:v>
                </c:pt>
                <c:pt idx="101">
                  <c:v>CEVA-Phylaxia Oltóanyagtermelõ Zrt.</c:v>
                </c:pt>
                <c:pt idx="102">
                  <c:v>Ceva-Phylaxia Veterinary Biologicals Co. Ltd</c:v>
                </c:pt>
                <c:pt idx="103">
                  <c:v>Chanelle Pharmaceuticals Manufacturing Limited</c:v>
                </c:pt>
                <c:pt idx="104">
                  <c:v>Chanelle Pharmaceuticals Manufacturing Ltd</c:v>
                </c:pt>
                <c:pt idx="105">
                  <c:v>CHEPLAPHARM Arzneimittel GmbH</c:v>
                </c:pt>
                <c:pt idx="106">
                  <c:v>Chiesi Farmaceutici S.p.A</c:v>
                </c:pt>
                <c:pt idx="107">
                  <c:v>Chiesi Farmaceutici S.p.A.</c:v>
                </c:pt>
                <c:pt idx="108">
                  <c:v>Chiesi Farmaceutici SpA</c:v>
                </c:pt>
                <c:pt idx="109">
                  <c:v>CIS bio international</c:v>
                </c:pt>
                <c:pt idx="110">
                  <c:v>Clinigen Healthcare B.V.</c:v>
                </c:pt>
                <c:pt idx="111">
                  <c:v>Clinuvel Europe Limited</c:v>
                </c:pt>
                <c:pt idx="112">
                  <c:v>Clovis Oncology Ireland Limited</c:v>
                </c:pt>
                <c:pt idx="113">
                  <c:v>CO.DON AG</c:v>
                </c:pt>
                <c:pt idx="114">
                  <c:v>Consilient Health Limited</c:v>
                </c:pt>
                <c:pt idx="115">
                  <c:v>Correvio</c:v>
                </c:pt>
                <c:pt idx="116">
                  <c:v>Corza Medical GmbH</c:v>
                </c:pt>
                <c:pt idx="117">
                  <c:v>CP-Pharma Handelsgesellschaft mbH</c:v>
                </c:pt>
                <c:pt idx="118">
                  <c:v>CSL Behring GmbH</c:v>
                </c:pt>
                <c:pt idx="119">
                  <c:v>Cycle Pharmaceuticals (Europe) Ltd</c:v>
                </c:pt>
                <c:pt idx="120">
                  <c:v>CZ Veterinaria S.A.</c:v>
                </c:pt>
                <c:pt idx="121">
                  <c:v>Daiichi Sankyo Europe GmbH</c:v>
                </c:pt>
                <c:pt idx="122">
                  <c:v>Dany Bienenwohl GmbH</c:v>
                </c:pt>
                <c:pt idx="123">
                  <c:v>Dechra Regulatory B.V.</c:v>
                </c:pt>
                <c:pt idx="124">
                  <c:v>Deciphera Pharmaceuticals (Netherlands) B.V.</c:v>
                </c:pt>
                <c:pt idx="125">
                  <c:v>Dipharma B.V.</c:v>
                </c:pt>
                <c:pt idx="126">
                  <c:v>Diurnal Europe B.V.</c:v>
                </c:pt>
                <c:pt idx="127">
                  <c:v>Dompe farmaceutici s.p.a.</c:v>
                </c:pt>
                <c:pt idx="128">
                  <c:v>Dr. Falk Pharma GmbH</c:v>
                </c:pt>
                <c:pt idx="129">
                  <c:v>Dynavax GmbH</c:v>
                </c:pt>
                <c:pt idx="130">
                  <c:v>Eckert  Ziegler Radiopharma GmbH</c:v>
                </c:pt>
                <c:pt idx="131">
                  <c:v>ECO Animal Health Europe Limited</c:v>
                </c:pt>
                <c:pt idx="132">
                  <c:v>Ecuphar</c:v>
                </c:pt>
                <c:pt idx="133">
                  <c:v>Ecuphar NV</c:v>
                </c:pt>
                <c:pt idx="134">
                  <c:v>Eisai GmbH</c:v>
                </c:pt>
                <c:pt idx="135">
                  <c:v>Elanco GmbH</c:v>
                </c:pt>
                <c:pt idx="136">
                  <c:v>Eli Lilly and Company (Ireland) Limited</c:v>
                </c:pt>
                <c:pt idx="137">
                  <c:v>Eli Lilly Nederland B.V.</c:v>
                </c:pt>
                <c:pt idx="138">
                  <c:v>Emdoka bvba</c:v>
                </c:pt>
                <c:pt idx="139">
                  <c:v>Emergent Netherlands B.V.</c:v>
                </c:pt>
                <c:pt idx="140">
                  <c:v>Endoceutics S.A.</c:v>
                </c:pt>
                <c:pt idx="141">
                  <c:v>EquiCord S.L.</c:v>
                </c:pt>
                <c:pt idx="142">
                  <c:v>Estetra SPRL</c:v>
                </c:pt>
                <c:pt idx="143">
                  <c:v>Esteve Pharmaceuticals GmbH</c:v>
                </c:pt>
                <c:pt idx="144">
                  <c:v>Eurocept International B. V.</c:v>
                </c:pt>
                <c:pt idx="145">
                  <c:v>Eurocept International BV</c:v>
                </c:pt>
                <c:pt idx="146">
                  <c:v>EUSA Pharma (Netherlands) BV</c:v>
                </c:pt>
                <c:pt idx="147">
                  <c:v>Evolus Pharma B.V.</c:v>
                </c:pt>
                <c:pt idx="148">
                  <c:v>Fatro S.p.A</c:v>
                </c:pt>
                <c:pt idx="149">
                  <c:v>Ferrer Internacional s.a.</c:v>
                </c:pt>
                <c:pt idx="150">
                  <c:v>Ferring Pharmaceuticals A/S</c:v>
                </c:pt>
                <c:pt idx="151">
                  <c:v>FGK Representative Service GmbH</c:v>
                </c:pt>
                <c:pt idx="152">
                  <c:v>Forte Healthcare Limited</c:v>
                </c:pt>
                <c:pt idx="153">
                  <c:v>Fresenius Kabi Deutschland GmbH</c:v>
                </c:pt>
                <c:pt idx="154">
                  <c:v>Galderma International</c:v>
                </c:pt>
                <c:pt idx="155">
                  <c:v>GE Healthcare AS</c:v>
                </c:pt>
                <c:pt idx="156">
                  <c:v>GE Healthcare AS </c:v>
                </c:pt>
                <c:pt idx="157">
                  <c:v>GE Healthcare B.V.</c:v>
                </c:pt>
                <c:pt idx="158">
                  <c:v>Gedeon Richter</c:v>
                </c:pt>
                <c:pt idx="159">
                  <c:v>Gedeon Richter Ltd </c:v>
                </c:pt>
                <c:pt idx="160">
                  <c:v>Gedeon Richter Plc.</c:v>
                </c:pt>
                <c:pt idx="161">
                  <c:v>Gen.Orph</c:v>
                </c:pt>
                <c:pt idx="162">
                  <c:v>Gennisium Pharma</c:v>
                </c:pt>
                <c:pt idx="163">
                  <c:v>Gentium S.r.l.</c:v>
                </c:pt>
                <c:pt idx="164">
                  <c:v>Genzyme Europe B.V.</c:v>
                </c:pt>
                <c:pt idx="165">
                  <c:v>Genzyme Europe BV</c:v>
                </c:pt>
                <c:pt idx="166">
                  <c:v>Gilead Sciences International Ltd </c:v>
                </c:pt>
                <c:pt idx="167">
                  <c:v>Gilead Sciences Ireland UC</c:v>
                </c:pt>
                <c:pt idx="168">
                  <c:v>Gilead Sciences Ireland UC, Galapagos NV</c:v>
                </c:pt>
                <c:pt idx="169">
                  <c:v>GlaxoSmithKline (Ireland) Limited</c:v>
                </c:pt>
                <c:pt idx="170">
                  <c:v>GlaxoSmithKline Biologicals S.A.</c:v>
                </c:pt>
                <c:pt idx="171">
                  <c:v>GlaxoSmithkline Biologicals SA</c:v>
                </c:pt>
                <c:pt idx="172">
                  <c:v>GlaxoSmithKline Dungarvan Limited</c:v>
                </c:pt>
                <c:pt idx="173">
                  <c:v>GlaxoSmithKline Trading Services</c:v>
                </c:pt>
                <c:pt idx="174">
                  <c:v>GlaxoSmithKline Trading Services Limited</c:v>
                </c:pt>
                <c:pt idx="175">
                  <c:v>Glenmark Arzneimittel GmbH</c:v>
                </c:pt>
                <c:pt idx="176">
                  <c:v>Glenmark Pharmaceuticals s.r.o. </c:v>
                </c:pt>
                <c:pt idx="177">
                  <c:v>Global Blood Therapeutics Netherlands B. V.</c:v>
                </c:pt>
                <c:pt idx="178">
                  <c:v>GMP-Orphan SA</c:v>
                </c:pt>
                <c:pt idx="179">
                  <c:v>Grunenthal GmbH</c:v>
                </c:pt>
                <c:pt idx="180">
                  <c:v>GSK Vaccines S.r.l.</c:v>
                </c:pt>
                <c:pt idx="181">
                  <c:v>Guidehouse Germany GmbH</c:v>
                </c:pt>
                <c:pt idx="182">
                  <c:v>GW Pharma (International) B.V.</c:v>
                </c:pt>
                <c:pt idx="183">
                  <c:v>H. Lundbeck A/S</c:v>
                </c:pt>
                <c:pt idx="184">
                  <c:v>Hansa Biopharma AB</c:v>
                </c:pt>
                <c:pt idx="185">
                  <c:v>Helsinn Birex Pharmaceuticals Ltd</c:v>
                </c:pt>
                <c:pt idx="186">
                  <c:v>Helsinn Birex Pharmaceuticals Ltd.</c:v>
                </c:pt>
                <c:pt idx="187">
                  <c:v>Heron Therapeutics, B.V.</c:v>
                </c:pt>
                <c:pt idx="188">
                  <c:v>Hexal AG</c:v>
                </c:pt>
                <c:pt idx="189">
                  <c:v>Hexal AG </c:v>
                </c:pt>
                <c:pt idx="190">
                  <c:v>Hikma Farmaceutica (Portugal) S.A.</c:v>
                </c:pt>
                <c:pt idx="191">
                  <c:v>Holostem Terapie Avanzate s.r.l.</c:v>
                </c:pt>
                <c:pt idx="192">
                  <c:v>HRA Pharma Rare Diseases</c:v>
                </c:pt>
                <c:pt idx="193">
                  <c:v>I.D.B. Radiopharmacy B.V.</c:v>
                </c:pt>
                <c:pt idx="194">
                  <c:v>Idorsia Pharmaceuticals Deutschland GmbH</c:v>
                </c:pt>
                <c:pt idx="195">
                  <c:v>Immedica Pharma AB</c:v>
                </c:pt>
                <c:pt idx="196">
                  <c:v>Immunocore Ireland Limited</c:v>
                </c:pt>
                <c:pt idx="197">
                  <c:v>Inceptua AB</c:v>
                </c:pt>
                <c:pt idx="198">
                  <c:v>Incyte Biosciences Distribution B.V.</c:v>
                </c:pt>
                <c:pt idx="199">
                  <c:v>Indivior Europe Limited</c:v>
                </c:pt>
                <c:pt idx="200">
                  <c:v>INFAI, Institut für biomedizinische Analytik  NMR-Imaging GmbH</c:v>
                </c:pt>
                <c:pt idx="201">
                  <c:v>Insmed Netherlands B.V.</c:v>
                </c:pt>
                <c:pt idx="202">
                  <c:v>Instituto Grifols S.A.</c:v>
                </c:pt>
                <c:pt idx="203">
                  <c:v>Instituto Grifols, S.A.</c:v>
                </c:pt>
                <c:pt idx="204">
                  <c:v>Intercept Pharma International Ltd</c:v>
                </c:pt>
                <c:pt idx="205">
                  <c:v>Intervet International B.V</c:v>
                </c:pt>
                <c:pt idx="206">
                  <c:v>Intervet International B.V.</c:v>
                </c:pt>
                <c:pt idx="207">
                  <c:v>Intervet International BV</c:v>
                </c:pt>
                <c:pt idx="208">
                  <c:v>Ipsen Pharma</c:v>
                </c:pt>
                <c:pt idx="209">
                  <c:v>ITM Medical Isotopes GmbH</c:v>
                </c:pt>
                <c:pt idx="210">
                  <c:v>Janssen Biologics B.V.</c:v>
                </c:pt>
                <c:pt idx="211">
                  <c:v>Janssen Biologics B.V. </c:v>
                </c:pt>
                <c:pt idx="212">
                  <c:v>Janssen Cilag International NV</c:v>
                </c:pt>
                <c:pt idx="213">
                  <c:v>Janssen-Cilag International N.V.</c:v>
                </c:pt>
                <c:pt idx="214">
                  <c:v>Janssen-Cilag International N.V.  </c:v>
                </c:pt>
                <c:pt idx="215">
                  <c:v>Janssen-Cilag International N.V.   </c:v>
                </c:pt>
                <c:pt idx="216">
                  <c:v>Janssen-Cilag International NV</c:v>
                </c:pt>
                <c:pt idx="217">
                  <c:v>Jazz Pharmaceuticals Ireland Limited</c:v>
                </c:pt>
                <c:pt idx="218">
                  <c:v>Juta Pharma GmbH</c:v>
                </c:pt>
                <c:pt idx="219">
                  <c:v>Karyopharm Europe GmbH</c:v>
                </c:pt>
                <c:pt idx="220">
                  <c:v>Kite Pharma EU B.V.</c:v>
                </c:pt>
                <c:pt idx="221">
                  <c:v>Koanaa Healthcare GmbH</c:v>
                </c:pt>
                <c:pt idx="222">
                  <c:v>Krka</c:v>
                </c:pt>
                <c:pt idx="223">
                  <c:v>KRKA d.d.</c:v>
                </c:pt>
                <c:pt idx="224">
                  <c:v>KRKA, d.d.</c:v>
                </c:pt>
                <c:pt idx="225">
                  <c:v>Krka, d.d., Novo mesto</c:v>
                </c:pt>
                <c:pt idx="226">
                  <c:v>Krka, d.d., Novo mesto </c:v>
                </c:pt>
                <c:pt idx="227">
                  <c:v>Kyowa Kirin Holdings B.V.</c:v>
                </c:pt>
                <c:pt idx="228">
                  <c:v>L. Molteni &amp; C. dei Fratelli Alitti Società di Esercizio S.p.A.</c:v>
                </c:pt>
                <c:pt idx="229">
                  <c:v>Laboratoire Aguettant</c:v>
                </c:pt>
                <c:pt idx="230">
                  <c:v>Laboratoire HRA Pharma</c:v>
                </c:pt>
                <c:pt idx="231">
                  <c:v>Laboratoires CTRS</c:v>
                </c:pt>
                <c:pt idx="232">
                  <c:v>Laboratoires CTRS </c:v>
                </c:pt>
                <c:pt idx="233">
                  <c:v>Laboratoires SMB S.A.</c:v>
                </c:pt>
                <c:pt idx="234">
                  <c:v>Laboratorios Hipra S.A.</c:v>
                </c:pt>
                <c:pt idx="235">
                  <c:v>Laboratorios Hipra, S.A.</c:v>
                </c:pt>
                <c:pt idx="236">
                  <c:v>Laboratorios Lesvi S.L.</c:v>
                </c:pt>
                <c:pt idx="237">
                  <c:v>LABORATORIOS SYVA, S.A.U.</c:v>
                </c:pt>
                <c:pt idx="238">
                  <c:v>Lantheus EU Limited</c:v>
                </c:pt>
                <c:pt idx="239">
                  <c:v>LE VET B.V.</c:v>
                </c:pt>
                <c:pt idx="240">
                  <c:v>Le Vet Beheer B.V</c:v>
                </c:pt>
                <c:pt idx="241">
                  <c:v>Le Vet Beheer B.V.</c:v>
                </c:pt>
                <c:pt idx="242">
                  <c:v>Le Vet Beheer B.V. </c:v>
                </c:pt>
                <c:pt idx="243">
                  <c:v>Leadiant GmbH</c:v>
                </c:pt>
                <c:pt idx="244">
                  <c:v>LEO Pharma A/S</c:v>
                </c:pt>
                <c:pt idx="245">
                  <c:v>Les Laboratoires Servier</c:v>
                </c:pt>
                <c:pt idx="246">
                  <c:v>LETI Pharma, S.L.U.</c:v>
                </c:pt>
                <c:pt idx="247">
                  <c:v>Life Radiopharma Berlin GmbH</c:v>
                </c:pt>
                <c:pt idx="248">
                  <c:v>Linde Healthcare AB</c:v>
                </c:pt>
                <c:pt idx="249">
                  <c:v>Lipomed GmbH</c:v>
                </c:pt>
                <c:pt idx="250">
                  <c:v>Lupin Europe GmbH</c:v>
                </c:pt>
                <c:pt idx="251">
                  <c:v>Mabxience Research SL</c:v>
                </c:pt>
                <c:pt idx="252">
                  <c:v>MCM Vaccine B.V.</c:v>
                </c:pt>
                <c:pt idx="253">
                  <c:v>Meda AB</c:v>
                </c:pt>
                <c:pt idx="254">
                  <c:v>Medac Gesellschaft fuer klinische Spezialpraeparate mbH</c:v>
                </c:pt>
                <c:pt idx="255">
                  <c:v>medac Gesellschaft für klinische Spezialpräparate mbH</c:v>
                </c:pt>
                <c:pt idx="256">
                  <c:v>Medac GmbH</c:v>
                </c:pt>
                <c:pt idx="257">
                  <c:v>Medice Arzneimittel Pütter GmbH  Co. KG</c:v>
                </c:pt>
                <c:pt idx="258">
                  <c:v>MediWound Germany GmbH</c:v>
                </c:pt>
                <c:pt idx="259">
                  <c:v>Medtronic BioPharma B.V.</c:v>
                </c:pt>
                <c:pt idx="260">
                  <c:v>Menarini International Operations Luxembourg S.A.</c:v>
                </c:pt>
                <c:pt idx="261">
                  <c:v>Menarini International Operations Luxembourg S.A. (MIOL)</c:v>
                </c:pt>
                <c:pt idx="262">
                  <c:v>MendeliKABS Europe Ltd</c:v>
                </c:pt>
                <c:pt idx="263">
                  <c:v>Merck Europe B.V.</c:v>
                </c:pt>
                <c:pt idx="264">
                  <c:v>Merck Europe B.V. </c:v>
                </c:pt>
                <c:pt idx="265">
                  <c:v>Merck Sharp &amp; Dohme B.V.</c:v>
                </c:pt>
                <c:pt idx="266">
                  <c:v>Merck Sharp &amp; Dohme B.V. </c:v>
                </c:pt>
                <c:pt idx="267">
                  <c:v>Merck Sharp and Dohme B.V</c:v>
                </c:pt>
                <c:pt idx="268">
                  <c:v>Merz Pharmaceuticals GmbH</c:v>
                </c:pt>
                <c:pt idx="269">
                  <c:v>Merz Pharmaceuticals GmbH  </c:v>
                </c:pt>
                <c:pt idx="270">
                  <c:v>Moderna Biotech Spain, S.L.</c:v>
                </c:pt>
                <c:pt idx="271">
                  <c:v>Mundipharma Corporation (Ireland) Limited</c:v>
                </c:pt>
                <c:pt idx="272">
                  <c:v>Mylan IRE Healthcare Limited</c:v>
                </c:pt>
                <c:pt idx="273">
                  <c:v>Mylan IRE Healthcare Ltd</c:v>
                </c:pt>
                <c:pt idx="274">
                  <c:v>Mylan Ireland Limited</c:v>
                </c:pt>
                <c:pt idx="275">
                  <c:v>Mylan Pharmaceuticals Limited</c:v>
                </c:pt>
                <c:pt idx="276">
                  <c:v>Mylan S.A.S</c:v>
                </c:pt>
                <c:pt idx="277">
                  <c:v>Mylan S.A.S, Viatris Limited</c:v>
                </c:pt>
                <c:pt idx="278">
                  <c:v>Myovant Sciences Ireland Limited</c:v>
                </c:pt>
                <c:pt idx="279">
                  <c:v>N.V. Organon</c:v>
                </c:pt>
                <c:pt idx="280">
                  <c:v>Nabriva Therapeutics Ireland DAC</c:v>
                </c:pt>
                <c:pt idx="281">
                  <c:v>Navidea Biopharmaceuticals Europe Ltd.</c:v>
                </c:pt>
                <c:pt idx="282">
                  <c:v>Noden Pharma DAC</c:v>
                </c:pt>
                <c:pt idx="283">
                  <c:v>Norbrook Laboratories (Ireland) Limited</c:v>
                </c:pt>
                <c:pt idx="284">
                  <c:v>Nordic Group B.V.</c:v>
                </c:pt>
                <c:pt idx="285">
                  <c:v>Norgine B.V.</c:v>
                </c:pt>
                <c:pt idx="286">
                  <c:v>Nova Laboratories Ireland Limited</c:v>
                </c:pt>
                <c:pt idx="287">
                  <c:v>Novartis Europharm Limited</c:v>
                </c:pt>
                <c:pt idx="288">
                  <c:v>Novartis Europharm Limited </c:v>
                </c:pt>
                <c:pt idx="289">
                  <c:v>Novartis Europharm Ltd</c:v>
                </c:pt>
                <c:pt idx="290">
                  <c:v>Novartis Gene Therapies EU Limited</c:v>
                </c:pt>
                <c:pt idx="291">
                  <c:v>Novartis Ireland Ltd</c:v>
                </c:pt>
                <c:pt idx="292">
                  <c:v>Novavax CZ, a.s.</c:v>
                </c:pt>
                <c:pt idx="293">
                  <c:v>Novo Nordisk A/S</c:v>
                </c:pt>
                <c:pt idx="294">
                  <c:v>Obvius Investment B.V.</c:v>
                </c:pt>
                <c:pt idx="295">
                  <c:v>Octapharma AB</c:v>
                </c:pt>
                <c:pt idx="296">
                  <c:v>Ology Bioservices Ireland LTD</c:v>
                </c:pt>
                <c:pt idx="297">
                  <c:v>Omeros Ireland Limited</c:v>
                </c:pt>
                <c:pt idx="298">
                  <c:v>Omrix Biopharmaceuticals N. V.</c:v>
                </c:pt>
                <c:pt idx="299">
                  <c:v>OPK Biotech Netherlands BV</c:v>
                </c:pt>
                <c:pt idx="300">
                  <c:v>Orchard Therapeutics (Netherlands) BV</c:v>
                </c:pt>
                <c:pt idx="301">
                  <c:v>Orexigen Therapeutics Ireland Limited</c:v>
                </c:pt>
                <c:pt idx="302">
                  <c:v>Orion Corporation</c:v>
                </c:pt>
                <c:pt idx="303">
                  <c:v>ORPHELIA Pharma SAS</c:v>
                </c:pt>
                <c:pt idx="304">
                  <c:v>Otsuka Novel Products GmbH</c:v>
                </c:pt>
                <c:pt idx="305">
                  <c:v>Otsuka Pharmaceutical Netherlands B.V.</c:v>
                </c:pt>
                <c:pt idx="306">
                  <c:v>Pacira Ireland Limited</c:v>
                </c:pt>
                <c:pt idx="307">
                  <c:v>PAION Deutschland GmbH</c:v>
                </c:pt>
                <c:pt idx="308">
                  <c:v>PAION Netherlands B.V.</c:v>
                </c:pt>
                <c:pt idx="309">
                  <c:v>Pari Pharma GmbH</c:v>
                </c:pt>
                <c:pt idx="310">
                  <c:v>Passauer Pharma GmbH</c:v>
                </c:pt>
                <c:pt idx="311">
                  <c:v>Pfizer Europe MA EEIG</c:v>
                </c:pt>
                <c:pt idx="312">
                  <c:v>Pfizer Europe MA EEIG </c:v>
                </c:pt>
                <c:pt idx="313">
                  <c:v>Pfizer Ireland Pharmaceuticals</c:v>
                </c:pt>
                <c:pt idx="314">
                  <c:v>Pfizer Limited</c:v>
                </c:pt>
                <c:pt idx="315">
                  <c:v>Pharma Mar S.A.</c:v>
                </c:pt>
                <c:pt idx="316">
                  <c:v>Pharmathen S.A.</c:v>
                </c:pt>
                <c:pt idx="317">
                  <c:v>Pharmaxis Europe Limited</c:v>
                </c:pt>
                <c:pt idx="318">
                  <c:v>Pharming Group N.V.</c:v>
                </c:pt>
                <c:pt idx="319">
                  <c:v>Pharmsure Veterinary Products Europe Ltd</c:v>
                </c:pt>
                <c:pt idx="320">
                  <c:v>Phoenix Labs Unlimited Company</c:v>
                </c:pt>
                <c:pt idx="321">
                  <c:v>Pierre Fabre Dermatologie</c:v>
                </c:pt>
                <c:pt idx="322">
                  <c:v>Pierre Fabre Medicament</c:v>
                </c:pt>
                <c:pt idx="323">
                  <c:v>Pinax Pharma GmbH</c:v>
                </c:pt>
                <c:pt idx="324">
                  <c:v>Piramal Critical Care B.V.</c:v>
                </c:pt>
                <c:pt idx="325">
                  <c:v>Plethora Pharma Solutions Limited</c:v>
                </c:pt>
                <c:pt idx="326">
                  <c:v>Proveca Pharma Limited</c:v>
                </c:pt>
                <c:pt idx="327">
                  <c:v>Provepharm SAS</c:v>
                </c:pt>
                <c:pt idx="328">
                  <c:v>PTC Therapeutics International Limited</c:v>
                </c:pt>
                <c:pt idx="329">
                  <c:v>QBiotics Netherlands B.V.</c:v>
                </c:pt>
                <c:pt idx="330">
                  <c:v>RAD Neurim Pharmaceuticals EEC SARL</c:v>
                </c:pt>
                <c:pt idx="331">
                  <c:v>ratiopharm GmbH</c:v>
                </c:pt>
                <c:pt idx="332">
                  <c:v>Recordati Ireland Ltd</c:v>
                </c:pt>
                <c:pt idx="333">
                  <c:v>Recordati Ireland Ltd.</c:v>
                </c:pt>
                <c:pt idx="334">
                  <c:v>Recordati Rare Diseases</c:v>
                </c:pt>
                <c:pt idx="335">
                  <c:v>Regeneron Ireland Designated Activity Company (DAC)</c:v>
                </c:pt>
                <c:pt idx="336">
                  <c:v>Rhythm Pharmaceuticals Netherlands B.V.</c:v>
                </c:pt>
                <c:pt idx="337">
                  <c:v>Roche Registration GmbH</c:v>
                </c:pt>
                <c:pt idx="338">
                  <c:v>Roche Registration GmbH </c:v>
                </c:pt>
                <c:pt idx="339">
                  <c:v>Roche Registration Limited</c:v>
                </c:pt>
                <c:pt idx="340">
                  <c:v>Samsung Bioepis NL B.V.</c:v>
                </c:pt>
                <c:pt idx="341">
                  <c:v>Sandoz GmbH</c:v>
                </c:pt>
                <c:pt idx="342">
                  <c:v>Sanofi Belgium</c:v>
                </c:pt>
                <c:pt idx="343">
                  <c:v>Sanofi Mature IP</c:v>
                </c:pt>
                <c:pt idx="344">
                  <c:v>Sanofi Pasteur</c:v>
                </c:pt>
                <c:pt idx="345">
                  <c:v>Sanofi Pasteur Europe</c:v>
                </c:pt>
                <c:pt idx="346">
                  <c:v>Sanofi-aventis Deutschland GmbH</c:v>
                </c:pt>
                <c:pt idx="347">
                  <c:v>sanofi-aventis groupe</c:v>
                </c:pt>
                <c:pt idx="348">
                  <c:v>sanofi-aventis groupe </c:v>
                </c:pt>
                <c:pt idx="349">
                  <c:v>Santen Oy</c:v>
                </c:pt>
                <c:pt idx="350">
                  <c:v>Santhera Pharmaceuticals (Deutschland) GmbH</c:v>
                </c:pt>
                <c:pt idx="351">
                  <c:v>SciPharm Sàrl</c:v>
                </c:pt>
                <c:pt idx="352">
                  <c:v>Seagen B.V.</c:v>
                </c:pt>
                <c:pt idx="353">
                  <c:v>Secura Bio Limited</c:v>
                </c:pt>
                <c:pt idx="354">
                  <c:v>Seqirus Netherlands B.V.</c:v>
                </c:pt>
                <c:pt idx="355">
                  <c:v>Seqirus S.r.l. </c:v>
                </c:pt>
                <c:pt idx="356">
                  <c:v>SERB SA</c:v>
                </c:pt>
                <c:pt idx="357">
                  <c:v>Servier (Ireland) Industries Ltd</c:v>
                </c:pt>
                <c:pt idx="358">
                  <c:v>SFL Pharmaceuticals Deutschland GmbH</c:v>
                </c:pt>
                <c:pt idx="359">
                  <c:v>Shionogi B.V.</c:v>
                </c:pt>
                <c:pt idx="360">
                  <c:v>Shire Pharmaceuticals Ireland Limited</c:v>
                </c:pt>
                <c:pt idx="361">
                  <c:v>Shire Pharmaceuticals Ireland Ltd </c:v>
                </c:pt>
                <c:pt idx="362">
                  <c:v>Sloan Pharma S.a.r.l</c:v>
                </c:pt>
                <c:pt idx="363">
                  <c:v>STADA Arzneimittel AG</c:v>
                </c:pt>
                <c:pt idx="364">
                  <c:v>STEBA Biotech S.A</c:v>
                </c:pt>
                <c:pt idx="365">
                  <c:v>Stemline Therapeutics B.V.</c:v>
                </c:pt>
                <c:pt idx="366">
                  <c:v>Substipharm</c:v>
                </c:pt>
                <c:pt idx="367">
                  <c:v>SUN Pharmaceutical Industries (Europe) B.V.</c:v>
                </c:pt>
                <c:pt idx="368">
                  <c:v>Sun Pharmaceutical Industries Europe B.V.</c:v>
                </c:pt>
                <c:pt idx="369">
                  <c:v>Swedish Orphan Biovitrum AB (publ)</c:v>
                </c:pt>
                <c:pt idx="370">
                  <c:v>Swedish Orphan Biovitrum International AB</c:v>
                </c:pt>
                <c:pt idx="371">
                  <c:v>Tad Pharma GmbH</c:v>
                </c:pt>
                <c:pt idx="372">
                  <c:v>Takeda France SAS</c:v>
                </c:pt>
                <c:pt idx="373">
                  <c:v>Takeda GmbH</c:v>
                </c:pt>
                <c:pt idx="374">
                  <c:v>Takeda Manufacturing Austria AG</c:v>
                </c:pt>
                <c:pt idx="375">
                  <c:v>Takeda Pharma A/S</c:v>
                </c:pt>
                <c:pt idx="376">
                  <c:v>Takeda Pharmaceuticals International AG Ireland Branch</c:v>
                </c:pt>
                <c:pt idx="377">
                  <c:v>Taw Pharma (Ireland) Limited</c:v>
                </c:pt>
                <c:pt idx="378">
                  <c:v>Techdow Pharma Netherlands B.V. </c:v>
                </c:pt>
                <c:pt idx="379">
                  <c:v>Tetris Pharma B.V</c:v>
                </c:pt>
                <c:pt idx="380">
                  <c:v>Teva B.V</c:v>
                </c:pt>
                <c:pt idx="381">
                  <c:v>Teva B.V.</c:v>
                </c:pt>
                <c:pt idx="382">
                  <c:v>Teva B.V. </c:v>
                </c:pt>
                <c:pt idx="383">
                  <c:v>Teva GmbH</c:v>
                </c:pt>
                <c:pt idx="384">
                  <c:v>Teva Pharma</c:v>
                </c:pt>
                <c:pt idx="385">
                  <c:v>Teva Pharma B.V.</c:v>
                </c:pt>
                <c:pt idx="386">
                  <c:v>Teva Pharma B.V. </c:v>
                </c:pt>
                <c:pt idx="387">
                  <c:v>Therakind (Europe) Limited</c:v>
                </c:pt>
                <c:pt idx="388">
                  <c:v>Theramex Ireland Limited</c:v>
                </c:pt>
                <c:pt idx="389">
                  <c:v>Theratechnologies Europe Limited</c:v>
                </c:pt>
                <c:pt idx="390">
                  <c:v>Tillotts Pharma GmbH</c:v>
                </c:pt>
                <c:pt idx="391">
                  <c:v>Torbet Laboratories Ireland Limited</c:v>
                </c:pt>
                <c:pt idx="392">
                  <c:v>UCB Pharma Ltd</c:v>
                </c:pt>
                <c:pt idx="393">
                  <c:v>UCB Pharma S.A.</c:v>
                </c:pt>
                <c:pt idx="394">
                  <c:v>UCB Pharma S.A.  </c:v>
                </c:pt>
                <c:pt idx="395">
                  <c:v>UCB Pharma SA</c:v>
                </c:pt>
                <c:pt idx="396">
                  <c:v>UCB Pharma SA </c:v>
                </c:pt>
                <c:pt idx="397">
                  <c:v>Ultragenyx Germany GmbH</c:v>
                </c:pt>
                <c:pt idx="398">
                  <c:v>Univar Solutions BV</c:v>
                </c:pt>
                <c:pt idx="399">
                  <c:v>Upjohn EESV</c:v>
                </c:pt>
                <c:pt idx="400">
                  <c:v>Valneva Austria GmbH</c:v>
                </c:pt>
                <c:pt idx="401">
                  <c:v>Valneva Sweden AB</c:v>
                </c:pt>
                <c:pt idx="402">
                  <c:v>Vanda Pharmaceuticals Netherlands B.V.</c:v>
                </c:pt>
                <c:pt idx="403">
                  <c:v>Vertex Pharmaceuticals (Ireland) Limited</c:v>
                </c:pt>
                <c:pt idx="404">
                  <c:v>Vetoquinol</c:v>
                </c:pt>
                <c:pt idx="405">
                  <c:v>Vetoquinol S.A.</c:v>
                </c:pt>
                <c:pt idx="406">
                  <c:v>Vétoquinol SA</c:v>
                </c:pt>
                <c:pt idx="407">
                  <c:v>Viatris Limited</c:v>
                </c:pt>
                <c:pt idx="408">
                  <c:v>Vifor Fresenius Medical Care Renal Pharma France</c:v>
                </c:pt>
                <c:pt idx="409">
                  <c:v>ViiV Healthcare B.V.</c:v>
                </c:pt>
                <c:pt idx="410">
                  <c:v>ViiV Healthcare BV</c:v>
                </c:pt>
                <c:pt idx="411">
                  <c:v>Virbac S.A.</c:v>
                </c:pt>
                <c:pt idx="412">
                  <c:v>VMD N.V.</c:v>
                </c:pt>
                <c:pt idx="413">
                  <c:v>Zambon SpA</c:v>
                </c:pt>
                <c:pt idx="414">
                  <c:v>Zentiva k.s.</c:v>
                </c:pt>
                <c:pt idx="415">
                  <c:v>Zentiva, k.s.</c:v>
                </c:pt>
                <c:pt idx="416">
                  <c:v>Zoetis Belgium S.A.</c:v>
                </c:pt>
                <c:pt idx="417">
                  <c:v>Zoetis Belgium SA</c:v>
                </c:pt>
                <c:pt idx="418">
                  <c:v>Zoetis Belgium SA </c:v>
                </c:pt>
                <c:pt idx="419">
                  <c:v>Zoetis Belgium SA.</c:v>
                </c:pt>
                <c:pt idx="420">
                  <c:v>Zogenix ROI Limited</c:v>
                </c:pt>
                <c:pt idx="421">
                  <c:v>zr pharma&amp; GmbH</c:v>
                </c:pt>
              </c:strCache>
            </c:strRef>
          </c:cat>
          <c:val>
            <c:numRef>
              <c:f>Sheet23!$C$5:$C$427</c:f>
              <c:numCache>
                <c:formatCode>General</c:formatCode>
                <c:ptCount val="422"/>
                <c:pt idx="0">
                  <c:v>1798.7083333330011</c:v>
                </c:pt>
                <c:pt idx="1">
                  <c:v>859.41597222199925</c:v>
                </c:pt>
                <c:pt idx="2">
                  <c:v>1989.0416666669989</c:v>
                </c:pt>
                <c:pt idx="3">
                  <c:v>862.04166666699894</c:v>
                </c:pt>
                <c:pt idx="4">
                  <c:v>668.45347222300188</c:v>
                </c:pt>
                <c:pt idx="5">
                  <c:v>3849.5062499999999</c:v>
                </c:pt>
                <c:pt idx="6">
                  <c:v>1280.3333333333333</c:v>
                </c:pt>
                <c:pt idx="7">
                  <c:v>6221</c:v>
                </c:pt>
                <c:pt idx="8">
                  <c:v>1274.0416666669989</c:v>
                </c:pt>
                <c:pt idx="9">
                  <c:v>1782.2839043211109</c:v>
                </c:pt>
                <c:pt idx="10">
                  <c:v>879.04166666699894</c:v>
                </c:pt>
                <c:pt idx="11">
                  <c:v>3171.9583333330011</c:v>
                </c:pt>
                <c:pt idx="12">
                  <c:v>2159.8581439394543</c:v>
                </c:pt>
                <c:pt idx="13">
                  <c:v>3467.4791666665005</c:v>
                </c:pt>
                <c:pt idx="14">
                  <c:v>1049</c:v>
                </c:pt>
                <c:pt idx="15">
                  <c:v>2957.9583333330011</c:v>
                </c:pt>
                <c:pt idx="16">
                  <c:v>1295.0416666669989</c:v>
                </c:pt>
                <c:pt idx="17">
                  <c:v>2393</c:v>
                </c:pt>
                <c:pt idx="18">
                  <c:v>1546.3472222223329</c:v>
                </c:pt>
                <c:pt idx="19">
                  <c:v>500.95833333300106</c:v>
                </c:pt>
                <c:pt idx="20">
                  <c:v>592</c:v>
                </c:pt>
                <c:pt idx="21">
                  <c:v>1168.5</c:v>
                </c:pt>
                <c:pt idx="22">
                  <c:v>404.36527777800075</c:v>
                </c:pt>
                <c:pt idx="23">
                  <c:v>1586.2734722221999</c:v>
                </c:pt>
                <c:pt idx="24">
                  <c:v>868.1486111109989</c:v>
                </c:pt>
                <c:pt idx="25">
                  <c:v>1127.5409722219993</c:v>
                </c:pt>
                <c:pt idx="26">
                  <c:v>2488.9583333330011</c:v>
                </c:pt>
                <c:pt idx="27">
                  <c:v>2816</c:v>
                </c:pt>
                <c:pt idx="28">
                  <c:v>1568.5208333334995</c:v>
                </c:pt>
                <c:pt idx="29">
                  <c:v>486.19166666700039</c:v>
                </c:pt>
                <c:pt idx="30">
                  <c:v>741.68055555566627</c:v>
                </c:pt>
                <c:pt idx="31">
                  <c:v>451.95833333300106</c:v>
                </c:pt>
                <c:pt idx="32">
                  <c:v>6252</c:v>
                </c:pt>
                <c:pt idx="33">
                  <c:v>3004.5552350429225</c:v>
                </c:pt>
                <c:pt idx="34">
                  <c:v>1368.2086805555009</c:v>
                </c:pt>
                <c:pt idx="35">
                  <c:v>1338.9583333330011</c:v>
                </c:pt>
                <c:pt idx="36">
                  <c:v>2224</c:v>
                </c:pt>
                <c:pt idx="37">
                  <c:v>67.041666666998935</c:v>
                </c:pt>
                <c:pt idx="38">
                  <c:v>1169</c:v>
                </c:pt>
                <c:pt idx="39">
                  <c:v>2275</c:v>
                </c:pt>
                <c:pt idx="40">
                  <c:v>2229.5416666669989</c:v>
                </c:pt>
                <c:pt idx="41">
                  <c:v>197.34305555599713</c:v>
                </c:pt>
                <c:pt idx="42">
                  <c:v>1023.4611111109989</c:v>
                </c:pt>
                <c:pt idx="43">
                  <c:v>1252.5597222220022</c:v>
                </c:pt>
                <c:pt idx="44">
                  <c:v>1279.6033854167499</c:v>
                </c:pt>
                <c:pt idx="45">
                  <c:v>1581.4562500000029</c:v>
                </c:pt>
                <c:pt idx="46">
                  <c:v>1778.0331250000665</c:v>
                </c:pt>
                <c:pt idx="47">
                  <c:v>1620.0416666669989</c:v>
                </c:pt>
                <c:pt idx="48">
                  <c:v>7745.0208333334995</c:v>
                </c:pt>
                <c:pt idx="49">
                  <c:v>4999.0416666669989</c:v>
                </c:pt>
                <c:pt idx="50">
                  <c:v>1021.4340277779993</c:v>
                </c:pt>
                <c:pt idx="51">
                  <c:v>2969</c:v>
                </c:pt>
                <c:pt idx="52">
                  <c:v>5941</c:v>
                </c:pt>
                <c:pt idx="53">
                  <c:v>4063.0208333334995</c:v>
                </c:pt>
                <c:pt idx="54">
                  <c:v>3046</c:v>
                </c:pt>
                <c:pt idx="55">
                  <c:v>1774.8524999999979</c:v>
                </c:pt>
                <c:pt idx="56">
                  <c:v>9317.9583333330011</c:v>
                </c:pt>
                <c:pt idx="57">
                  <c:v>2909.4526388891327</c:v>
                </c:pt>
                <c:pt idx="58">
                  <c:v>5463.5208333334995</c:v>
                </c:pt>
                <c:pt idx="59">
                  <c:v>2632.3055555553342</c:v>
                </c:pt>
                <c:pt idx="60">
                  <c:v>735</c:v>
                </c:pt>
                <c:pt idx="61">
                  <c:v>1254.5256944450011</c:v>
                </c:pt>
                <c:pt idx="62">
                  <c:v>1916.0416666669989</c:v>
                </c:pt>
                <c:pt idx="63">
                  <c:v>281</c:v>
                </c:pt>
                <c:pt idx="64">
                  <c:v>1789.6069444449968</c:v>
                </c:pt>
                <c:pt idx="65">
                  <c:v>1245.5416666669989</c:v>
                </c:pt>
                <c:pt idx="66">
                  <c:v>1751</c:v>
                </c:pt>
                <c:pt idx="67">
                  <c:v>861.95833333300106</c:v>
                </c:pt>
                <c:pt idx="68">
                  <c:v>2206</c:v>
                </c:pt>
                <c:pt idx="69">
                  <c:v>4761</c:v>
                </c:pt>
                <c:pt idx="70">
                  <c:v>1037.3631944439985</c:v>
                </c:pt>
                <c:pt idx="71">
                  <c:v>2522</c:v>
                </c:pt>
                <c:pt idx="72">
                  <c:v>103.48750000000291</c:v>
                </c:pt>
                <c:pt idx="73">
                  <c:v>3806.0416666669989</c:v>
                </c:pt>
                <c:pt idx="74">
                  <c:v>949.42708333399787</c:v>
                </c:pt>
                <c:pt idx="75">
                  <c:v>1815.6498611111995</c:v>
                </c:pt>
                <c:pt idx="76">
                  <c:v>1361.7843749999993</c:v>
                </c:pt>
                <c:pt idx="77">
                  <c:v>100.37916666700039</c:v>
                </c:pt>
                <c:pt idx="78">
                  <c:v>8309.9583333330011</c:v>
                </c:pt>
                <c:pt idx="79">
                  <c:v>985.22418981483372</c:v>
                </c:pt>
                <c:pt idx="80">
                  <c:v>498.95833333300106</c:v>
                </c:pt>
                <c:pt idx="81">
                  <c:v>1353.4791666665005</c:v>
                </c:pt>
                <c:pt idx="82">
                  <c:v>1387.0416666669989</c:v>
                </c:pt>
                <c:pt idx="83">
                  <c:v>1875.9583333330011</c:v>
                </c:pt>
                <c:pt idx="84">
                  <c:v>987</c:v>
                </c:pt>
                <c:pt idx="85">
                  <c:v>609.04166666699894</c:v>
                </c:pt>
                <c:pt idx="86">
                  <c:v>2555</c:v>
                </c:pt>
                <c:pt idx="87">
                  <c:v>2923.6533905230581</c:v>
                </c:pt>
                <c:pt idx="88">
                  <c:v>2350.3783880472729</c:v>
                </c:pt>
                <c:pt idx="89">
                  <c:v>1875</c:v>
                </c:pt>
                <c:pt idx="90">
                  <c:v>1217.2770833329996</c:v>
                </c:pt>
                <c:pt idx="91">
                  <c:v>425</c:v>
                </c:pt>
                <c:pt idx="92">
                  <c:v>3989</c:v>
                </c:pt>
                <c:pt idx="93">
                  <c:v>2682.907352941294</c:v>
                </c:pt>
                <c:pt idx="94">
                  <c:v>1099</c:v>
                </c:pt>
                <c:pt idx="95">
                  <c:v>1279.9166666669989</c:v>
                </c:pt>
                <c:pt idx="96">
                  <c:v>1162.9937500000015</c:v>
                </c:pt>
                <c:pt idx="97">
                  <c:v>1532.9791666665005</c:v>
                </c:pt>
                <c:pt idx="98">
                  <c:v>3037.0416666669989</c:v>
                </c:pt>
                <c:pt idx="99">
                  <c:v>1378.7767857142858</c:v>
                </c:pt>
                <c:pt idx="100">
                  <c:v>1090</c:v>
                </c:pt>
                <c:pt idx="101">
                  <c:v>1548.3277777780022</c:v>
                </c:pt>
                <c:pt idx="102">
                  <c:v>61.958333333001065</c:v>
                </c:pt>
                <c:pt idx="103">
                  <c:v>3442.5</c:v>
                </c:pt>
                <c:pt idx="104">
                  <c:v>1287.2961805554987</c:v>
                </c:pt>
                <c:pt idx="105">
                  <c:v>1466.9699074073335</c:v>
                </c:pt>
                <c:pt idx="106">
                  <c:v>2757.5</c:v>
                </c:pt>
                <c:pt idx="107">
                  <c:v>1861.3681547621413</c:v>
                </c:pt>
                <c:pt idx="108">
                  <c:v>4618.0416666669989</c:v>
                </c:pt>
                <c:pt idx="109">
                  <c:v>737</c:v>
                </c:pt>
                <c:pt idx="110">
                  <c:v>337</c:v>
                </c:pt>
                <c:pt idx="111">
                  <c:v>2630.0416666669989</c:v>
                </c:pt>
                <c:pt idx="112">
                  <c:v>1639.9583333330011</c:v>
                </c:pt>
                <c:pt idx="113">
                  <c:v>1502</c:v>
                </c:pt>
                <c:pt idx="114">
                  <c:v>1097</c:v>
                </c:pt>
                <c:pt idx="115">
                  <c:v>1513</c:v>
                </c:pt>
                <c:pt idx="116">
                  <c:v>1209</c:v>
                </c:pt>
                <c:pt idx="117">
                  <c:v>2673.7159722225006</c:v>
                </c:pt>
                <c:pt idx="118">
                  <c:v>2746.4230324074997</c:v>
                </c:pt>
                <c:pt idx="119">
                  <c:v>1300.0416666669989</c:v>
                </c:pt>
                <c:pt idx="120">
                  <c:v>915.95833333300106</c:v>
                </c:pt>
                <c:pt idx="121">
                  <c:v>1791.5833333332005</c:v>
                </c:pt>
                <c:pt idx="122">
                  <c:v>56</c:v>
                </c:pt>
                <c:pt idx="123">
                  <c:v>1414.6077546296667</c:v>
                </c:pt>
                <c:pt idx="124">
                  <c:v>88.041666666998935</c:v>
                </c:pt>
                <c:pt idx="125">
                  <c:v>930.49027777800075</c:v>
                </c:pt>
                <c:pt idx="126">
                  <c:v>795.7479166664998</c:v>
                </c:pt>
                <c:pt idx="127">
                  <c:v>1775</c:v>
                </c:pt>
                <c:pt idx="128">
                  <c:v>1538</c:v>
                </c:pt>
                <c:pt idx="129">
                  <c:v>300.95833333300106</c:v>
                </c:pt>
                <c:pt idx="130">
                  <c:v>5573.0416666669989</c:v>
                </c:pt>
                <c:pt idx="131">
                  <c:v>6148.0416666669989</c:v>
                </c:pt>
                <c:pt idx="132">
                  <c:v>1273.3624999999956</c:v>
                </c:pt>
                <c:pt idx="133">
                  <c:v>61.958333333001065</c:v>
                </c:pt>
                <c:pt idx="134">
                  <c:v>3032.930902777834</c:v>
                </c:pt>
                <c:pt idx="135">
                  <c:v>1681.6636752136926</c:v>
                </c:pt>
                <c:pt idx="136">
                  <c:v>2121</c:v>
                </c:pt>
                <c:pt idx="137">
                  <c:v>3045.6983796297923</c:v>
                </c:pt>
                <c:pt idx="138">
                  <c:v>1542.472916666502</c:v>
                </c:pt>
                <c:pt idx="139">
                  <c:v>840.95833333300106</c:v>
                </c:pt>
                <c:pt idx="140">
                  <c:v>1533</c:v>
                </c:pt>
                <c:pt idx="141">
                  <c:v>964.95833333300106</c:v>
                </c:pt>
                <c:pt idx="142">
                  <c:v>393.48958333300106</c:v>
                </c:pt>
                <c:pt idx="143">
                  <c:v>3261</c:v>
                </c:pt>
                <c:pt idx="144">
                  <c:v>3093</c:v>
                </c:pt>
                <c:pt idx="145">
                  <c:v>1802</c:v>
                </c:pt>
                <c:pt idx="146">
                  <c:v>1925.305555555334</c:v>
                </c:pt>
                <c:pt idx="147">
                  <c:v>966.35277777799638</c:v>
                </c:pt>
                <c:pt idx="148">
                  <c:v>60</c:v>
                </c:pt>
                <c:pt idx="149">
                  <c:v>1206.4534722219978</c:v>
                </c:pt>
                <c:pt idx="150">
                  <c:v>1740.5138888889996</c:v>
                </c:pt>
                <c:pt idx="151">
                  <c:v>2260</c:v>
                </c:pt>
                <c:pt idx="152">
                  <c:v>1069</c:v>
                </c:pt>
                <c:pt idx="153">
                  <c:v>1820.7833333332005</c:v>
                </c:pt>
                <c:pt idx="154">
                  <c:v>1363.0416666669989</c:v>
                </c:pt>
                <c:pt idx="155">
                  <c:v>2153.5208333334995</c:v>
                </c:pt>
                <c:pt idx="156">
                  <c:v>1467</c:v>
                </c:pt>
                <c:pt idx="157">
                  <c:v>1025.0416666669989</c:v>
                </c:pt>
                <c:pt idx="158">
                  <c:v>1841</c:v>
                </c:pt>
                <c:pt idx="159">
                  <c:v>3315</c:v>
                </c:pt>
                <c:pt idx="160">
                  <c:v>1122.7729166666002</c:v>
                </c:pt>
                <c:pt idx="161">
                  <c:v>1410.3006944449953</c:v>
                </c:pt>
                <c:pt idx="162">
                  <c:v>607.04166666699894</c:v>
                </c:pt>
                <c:pt idx="163">
                  <c:v>2707.0416666669989</c:v>
                </c:pt>
                <c:pt idx="164">
                  <c:v>8360.0277777779993</c:v>
                </c:pt>
                <c:pt idx="165">
                  <c:v>4382.3425925926667</c:v>
                </c:pt>
                <c:pt idx="166">
                  <c:v>1064</c:v>
                </c:pt>
                <c:pt idx="167">
                  <c:v>1971.35170138885</c:v>
                </c:pt>
                <c:pt idx="168">
                  <c:v>705.54861111100035</c:v>
                </c:pt>
                <c:pt idx="169">
                  <c:v>3202.6994047618573</c:v>
                </c:pt>
                <c:pt idx="170">
                  <c:v>2285.1965277781105</c:v>
                </c:pt>
                <c:pt idx="171">
                  <c:v>1260.4118055560029</c:v>
                </c:pt>
                <c:pt idx="172">
                  <c:v>3119.0416666669989</c:v>
                </c:pt>
                <c:pt idx="173">
                  <c:v>1830.5208333334995</c:v>
                </c:pt>
                <c:pt idx="174">
                  <c:v>1036.2791666667995</c:v>
                </c:pt>
                <c:pt idx="175">
                  <c:v>1096.7083333334995</c:v>
                </c:pt>
                <c:pt idx="176">
                  <c:v>1167.4791666665005</c:v>
                </c:pt>
                <c:pt idx="177">
                  <c:v>118.3909722219978</c:v>
                </c:pt>
                <c:pt idx="178">
                  <c:v>1202</c:v>
                </c:pt>
                <c:pt idx="179">
                  <c:v>4568.9583333330011</c:v>
                </c:pt>
                <c:pt idx="180">
                  <c:v>2396.5</c:v>
                </c:pt>
                <c:pt idx="181">
                  <c:v>574.95833333300106</c:v>
                </c:pt>
                <c:pt idx="182">
                  <c:v>917.04166666699894</c:v>
                </c:pt>
                <c:pt idx="183">
                  <c:v>2128.6666666666665</c:v>
                </c:pt>
                <c:pt idx="184">
                  <c:v>386</c:v>
                </c:pt>
                <c:pt idx="185">
                  <c:v>2524</c:v>
                </c:pt>
                <c:pt idx="186">
                  <c:v>1849</c:v>
                </c:pt>
                <c:pt idx="187">
                  <c:v>63</c:v>
                </c:pt>
                <c:pt idx="188">
                  <c:v>1059.2791666666672</c:v>
                </c:pt>
                <c:pt idx="189">
                  <c:v>1862</c:v>
                </c:pt>
                <c:pt idx="190">
                  <c:v>2583.9583333330011</c:v>
                </c:pt>
                <c:pt idx="191">
                  <c:v>2548</c:v>
                </c:pt>
                <c:pt idx="192">
                  <c:v>1778.7486111110011</c:v>
                </c:pt>
                <c:pt idx="193">
                  <c:v>1975</c:v>
                </c:pt>
                <c:pt idx="194">
                  <c:v>97.958333333001065</c:v>
                </c:pt>
                <c:pt idx="195">
                  <c:v>1640.518981481667</c:v>
                </c:pt>
                <c:pt idx="196">
                  <c:v>63.958333333001065</c:v>
                </c:pt>
                <c:pt idx="197">
                  <c:v>2038.2482638889996</c:v>
                </c:pt>
                <c:pt idx="198">
                  <c:v>683.96388888900162</c:v>
                </c:pt>
                <c:pt idx="199">
                  <c:v>5513</c:v>
                </c:pt>
                <c:pt idx="200">
                  <c:v>8764</c:v>
                </c:pt>
                <c:pt idx="201">
                  <c:v>454</c:v>
                </c:pt>
                <c:pt idx="202">
                  <c:v>1189.1822916669989</c:v>
                </c:pt>
                <c:pt idx="203">
                  <c:v>1558.0416666669989</c:v>
                </c:pt>
                <c:pt idx="204">
                  <c:v>1917.0416666669989</c:v>
                </c:pt>
                <c:pt idx="205">
                  <c:v>2973</c:v>
                </c:pt>
                <c:pt idx="206">
                  <c:v>1327.2277777778179</c:v>
                </c:pt>
                <c:pt idx="207">
                  <c:v>2475.8803240740667</c:v>
                </c:pt>
                <c:pt idx="208">
                  <c:v>1902.1987500000002</c:v>
                </c:pt>
                <c:pt idx="209">
                  <c:v>1049.0416666669989</c:v>
                </c:pt>
                <c:pt idx="210">
                  <c:v>1171.2555555560029</c:v>
                </c:pt>
                <c:pt idx="211">
                  <c:v>8364</c:v>
                </c:pt>
                <c:pt idx="212">
                  <c:v>1510.6934027780007</c:v>
                </c:pt>
                <c:pt idx="213">
                  <c:v>2078.9739583334995</c:v>
                </c:pt>
                <c:pt idx="214">
                  <c:v>2534.7406250002496</c:v>
                </c:pt>
                <c:pt idx="215">
                  <c:v>691.21493055574865</c:v>
                </c:pt>
                <c:pt idx="216">
                  <c:v>1930.1929330066466</c:v>
                </c:pt>
                <c:pt idx="217">
                  <c:v>1093.0208333334995</c:v>
                </c:pt>
                <c:pt idx="218">
                  <c:v>791</c:v>
                </c:pt>
                <c:pt idx="219">
                  <c:v>481.95833333300106</c:v>
                </c:pt>
                <c:pt idx="220">
                  <c:v>683</c:v>
                </c:pt>
                <c:pt idx="221">
                  <c:v>62</c:v>
                </c:pt>
                <c:pt idx="222">
                  <c:v>1417.9583333339979</c:v>
                </c:pt>
                <c:pt idx="223">
                  <c:v>1337</c:v>
                </c:pt>
                <c:pt idx="224">
                  <c:v>3245</c:v>
                </c:pt>
                <c:pt idx="225">
                  <c:v>2154.6354861112004</c:v>
                </c:pt>
                <c:pt idx="226">
                  <c:v>1355.5</c:v>
                </c:pt>
                <c:pt idx="227">
                  <c:v>1211.0911111112</c:v>
                </c:pt>
                <c:pt idx="228">
                  <c:v>966.04166666699894</c:v>
                </c:pt>
                <c:pt idx="229">
                  <c:v>1355.0416666669989</c:v>
                </c:pt>
                <c:pt idx="230">
                  <c:v>1274.0416666669989</c:v>
                </c:pt>
                <c:pt idx="231">
                  <c:v>3828.9583333330011</c:v>
                </c:pt>
                <c:pt idx="232">
                  <c:v>1819</c:v>
                </c:pt>
                <c:pt idx="233">
                  <c:v>1881.5270833339964</c:v>
                </c:pt>
                <c:pt idx="234">
                  <c:v>422.6875</c:v>
                </c:pt>
                <c:pt idx="235">
                  <c:v>1110.8310185187777</c:v>
                </c:pt>
                <c:pt idx="236">
                  <c:v>3885.0416666669989</c:v>
                </c:pt>
                <c:pt idx="237">
                  <c:v>1169</c:v>
                </c:pt>
                <c:pt idx="238">
                  <c:v>5335.0416666669989</c:v>
                </c:pt>
                <c:pt idx="239">
                  <c:v>2801.9583333330011</c:v>
                </c:pt>
                <c:pt idx="240">
                  <c:v>1377.2708333339979</c:v>
                </c:pt>
                <c:pt idx="241">
                  <c:v>2051.0416666669989</c:v>
                </c:pt>
                <c:pt idx="242">
                  <c:v>2394.0416666669989</c:v>
                </c:pt>
                <c:pt idx="243">
                  <c:v>1967.0416666669989</c:v>
                </c:pt>
                <c:pt idx="244">
                  <c:v>1113.1229166666672</c:v>
                </c:pt>
                <c:pt idx="245">
                  <c:v>2010.1308531745713</c:v>
                </c:pt>
                <c:pt idx="246">
                  <c:v>1547</c:v>
                </c:pt>
                <c:pt idx="247">
                  <c:v>1245.9583333330011</c:v>
                </c:pt>
                <c:pt idx="248">
                  <c:v>942.95833333300106</c:v>
                </c:pt>
                <c:pt idx="249">
                  <c:v>1413</c:v>
                </c:pt>
                <c:pt idx="250">
                  <c:v>616</c:v>
                </c:pt>
                <c:pt idx="251">
                  <c:v>321</c:v>
                </c:pt>
                <c:pt idx="252">
                  <c:v>2299.9583333330011</c:v>
                </c:pt>
                <c:pt idx="253">
                  <c:v>4276.6944444446663</c:v>
                </c:pt>
                <c:pt idx="254">
                  <c:v>828.49930555599713</c:v>
                </c:pt>
                <c:pt idx="255">
                  <c:v>2011.0603174602854</c:v>
                </c:pt>
                <c:pt idx="256">
                  <c:v>4877.0416666669989</c:v>
                </c:pt>
                <c:pt idx="257">
                  <c:v>1031.9583333330011</c:v>
                </c:pt>
                <c:pt idx="258">
                  <c:v>3339.0416666669989</c:v>
                </c:pt>
                <c:pt idx="259">
                  <c:v>1112</c:v>
                </c:pt>
                <c:pt idx="260">
                  <c:v>1441.9947916669989</c:v>
                </c:pt>
                <c:pt idx="261">
                  <c:v>1441.0416666669989</c:v>
                </c:pt>
                <c:pt idx="262">
                  <c:v>1642.0416666669989</c:v>
                </c:pt>
                <c:pt idx="263">
                  <c:v>2037.5059027778334</c:v>
                </c:pt>
                <c:pt idx="264">
                  <c:v>1231.3862847222499</c:v>
                </c:pt>
                <c:pt idx="265">
                  <c:v>3366.4609490739986</c:v>
                </c:pt>
                <c:pt idx="266">
                  <c:v>2256.0157118055004</c:v>
                </c:pt>
                <c:pt idx="267">
                  <c:v>3475.7692708334998</c:v>
                </c:pt>
                <c:pt idx="268">
                  <c:v>6965</c:v>
                </c:pt>
                <c:pt idx="269">
                  <c:v>3101.0416666669989</c:v>
                </c:pt>
                <c:pt idx="270">
                  <c:v>485.95833333300106</c:v>
                </c:pt>
                <c:pt idx="271">
                  <c:v>1096.7668981483318</c:v>
                </c:pt>
                <c:pt idx="272">
                  <c:v>2765.4888888890005</c:v>
                </c:pt>
                <c:pt idx="273">
                  <c:v>2898</c:v>
                </c:pt>
                <c:pt idx="274">
                  <c:v>810.82472222220019</c:v>
                </c:pt>
                <c:pt idx="275">
                  <c:v>1787.3404287439566</c:v>
                </c:pt>
                <c:pt idx="276">
                  <c:v>2243.630381944251</c:v>
                </c:pt>
                <c:pt idx="277">
                  <c:v>1237.0416666669989</c:v>
                </c:pt>
                <c:pt idx="278">
                  <c:v>104.4375</c:v>
                </c:pt>
                <c:pt idx="279">
                  <c:v>6456.719696969637</c:v>
                </c:pt>
                <c:pt idx="280">
                  <c:v>320.27708333299961</c:v>
                </c:pt>
                <c:pt idx="281">
                  <c:v>2191</c:v>
                </c:pt>
                <c:pt idx="282">
                  <c:v>1365.0416666669989</c:v>
                </c:pt>
                <c:pt idx="283">
                  <c:v>2018.9583333339979</c:v>
                </c:pt>
                <c:pt idx="284">
                  <c:v>1745.5208333334995</c:v>
                </c:pt>
                <c:pt idx="285">
                  <c:v>2246</c:v>
                </c:pt>
                <c:pt idx="286">
                  <c:v>1733.5622685186656</c:v>
                </c:pt>
                <c:pt idx="287">
                  <c:v>2749.737378167737</c:v>
                </c:pt>
                <c:pt idx="288">
                  <c:v>1595.0562499999096</c:v>
                </c:pt>
                <c:pt idx="289">
                  <c:v>1642.0208333334995</c:v>
                </c:pt>
                <c:pt idx="290">
                  <c:v>566.95833333300106</c:v>
                </c:pt>
                <c:pt idx="291">
                  <c:v>339.39305555600004</c:v>
                </c:pt>
                <c:pt idx="292">
                  <c:v>88</c:v>
                </c:pt>
                <c:pt idx="293">
                  <c:v>3449.9692460317142</c:v>
                </c:pt>
                <c:pt idx="294">
                  <c:v>1313.0416666669989</c:v>
                </c:pt>
                <c:pt idx="295">
                  <c:v>2299.5208333334995</c:v>
                </c:pt>
                <c:pt idx="296">
                  <c:v>1857.9583333330011</c:v>
                </c:pt>
                <c:pt idx="297">
                  <c:v>1890</c:v>
                </c:pt>
                <c:pt idx="298">
                  <c:v>1143.0416666669989</c:v>
                </c:pt>
                <c:pt idx="299">
                  <c:v>7795</c:v>
                </c:pt>
                <c:pt idx="300">
                  <c:v>1122.5208333334995</c:v>
                </c:pt>
                <c:pt idx="301">
                  <c:v>2705.9583333330011</c:v>
                </c:pt>
                <c:pt idx="302">
                  <c:v>3281.6135416668326</c:v>
                </c:pt>
                <c:pt idx="303">
                  <c:v>1003.0416666669989</c:v>
                </c:pt>
                <c:pt idx="304">
                  <c:v>3043</c:v>
                </c:pt>
                <c:pt idx="305">
                  <c:v>3500.8</c:v>
                </c:pt>
                <c:pt idx="306">
                  <c:v>60.041666666998935</c:v>
                </c:pt>
                <c:pt idx="307">
                  <c:v>888.22569444449982</c:v>
                </c:pt>
                <c:pt idx="308">
                  <c:v>500.95833333300106</c:v>
                </c:pt>
                <c:pt idx="309">
                  <c:v>635.36111111100035</c:v>
                </c:pt>
                <c:pt idx="310">
                  <c:v>1443.4027777779993</c:v>
                </c:pt>
                <c:pt idx="311">
                  <c:v>2767.0021367521795</c:v>
                </c:pt>
                <c:pt idx="312">
                  <c:v>1585.708333333286</c:v>
                </c:pt>
                <c:pt idx="313">
                  <c:v>2754.5</c:v>
                </c:pt>
                <c:pt idx="314">
                  <c:v>1258.9583333330011</c:v>
                </c:pt>
                <c:pt idx="315">
                  <c:v>1122.5159722219978</c:v>
                </c:pt>
                <c:pt idx="316">
                  <c:v>2784.0885416667497</c:v>
                </c:pt>
                <c:pt idx="317">
                  <c:v>1274.5055555559957</c:v>
                </c:pt>
                <c:pt idx="318">
                  <c:v>1027.9583333339979</c:v>
                </c:pt>
                <c:pt idx="319">
                  <c:v>1811.5777777780022</c:v>
                </c:pt>
                <c:pt idx="320">
                  <c:v>7476.9583333330011</c:v>
                </c:pt>
                <c:pt idx="321">
                  <c:v>2107</c:v>
                </c:pt>
                <c:pt idx="322">
                  <c:v>2457.8973611113993</c:v>
                </c:pt>
                <c:pt idx="323">
                  <c:v>56</c:v>
                </c:pt>
                <c:pt idx="324">
                  <c:v>1811</c:v>
                </c:pt>
                <c:pt idx="325">
                  <c:v>56.041666666998935</c:v>
                </c:pt>
                <c:pt idx="326">
                  <c:v>1797.4861111110004</c:v>
                </c:pt>
                <c:pt idx="327">
                  <c:v>1195.4402777779978</c:v>
                </c:pt>
                <c:pt idx="328">
                  <c:v>2701.9583333330011</c:v>
                </c:pt>
                <c:pt idx="329">
                  <c:v>174.95833333300106</c:v>
                </c:pt>
                <c:pt idx="330">
                  <c:v>922.54166666699894</c:v>
                </c:pt>
                <c:pt idx="331">
                  <c:v>2465.7372395833754</c:v>
                </c:pt>
                <c:pt idx="332">
                  <c:v>2224.8055555553342</c:v>
                </c:pt>
                <c:pt idx="333">
                  <c:v>2868</c:v>
                </c:pt>
                <c:pt idx="334">
                  <c:v>748.20532407400037</c:v>
                </c:pt>
                <c:pt idx="335">
                  <c:v>535.77118055550091</c:v>
                </c:pt>
                <c:pt idx="336">
                  <c:v>314.40763888900256</c:v>
                </c:pt>
                <c:pt idx="337">
                  <c:v>2722.1860833334003</c:v>
                </c:pt>
                <c:pt idx="338">
                  <c:v>533.75499999999886</c:v>
                </c:pt>
                <c:pt idx="339">
                  <c:v>1505</c:v>
                </c:pt>
                <c:pt idx="340">
                  <c:v>1188.1842261904292</c:v>
                </c:pt>
                <c:pt idx="341">
                  <c:v>2013.0292075162943</c:v>
                </c:pt>
                <c:pt idx="342">
                  <c:v>3267</c:v>
                </c:pt>
                <c:pt idx="343">
                  <c:v>9520.5208333334995</c:v>
                </c:pt>
                <c:pt idx="344">
                  <c:v>1367.0208333334995</c:v>
                </c:pt>
                <c:pt idx="345">
                  <c:v>3318</c:v>
                </c:pt>
                <c:pt idx="346">
                  <c:v>7966.0250000001997</c:v>
                </c:pt>
                <c:pt idx="347">
                  <c:v>3361.4493055556468</c:v>
                </c:pt>
                <c:pt idx="348">
                  <c:v>2191.6998611111994</c:v>
                </c:pt>
                <c:pt idx="349">
                  <c:v>1239.1232638889996</c:v>
                </c:pt>
                <c:pt idx="350">
                  <c:v>2218</c:v>
                </c:pt>
                <c:pt idx="351">
                  <c:v>598.95833333300106</c:v>
                </c:pt>
                <c:pt idx="352">
                  <c:v>428</c:v>
                </c:pt>
                <c:pt idx="353">
                  <c:v>1309.4791666665005</c:v>
                </c:pt>
                <c:pt idx="354">
                  <c:v>833.5</c:v>
                </c:pt>
                <c:pt idx="355">
                  <c:v>3205.5</c:v>
                </c:pt>
                <c:pt idx="356">
                  <c:v>2392.6902777779978</c:v>
                </c:pt>
                <c:pt idx="357">
                  <c:v>5584.0416666669989</c:v>
                </c:pt>
                <c:pt idx="358">
                  <c:v>452.04166666699894</c:v>
                </c:pt>
                <c:pt idx="359">
                  <c:v>1037.2611111112492</c:v>
                </c:pt>
                <c:pt idx="360">
                  <c:v>1327.0770833339993</c:v>
                </c:pt>
                <c:pt idx="361">
                  <c:v>4189.0416666669989</c:v>
                </c:pt>
                <c:pt idx="362">
                  <c:v>7441.0416666669989</c:v>
                </c:pt>
                <c:pt idx="363">
                  <c:v>2356.3472222223331</c:v>
                </c:pt>
                <c:pt idx="364">
                  <c:v>1610.0416666669989</c:v>
                </c:pt>
                <c:pt idx="365">
                  <c:v>418</c:v>
                </c:pt>
                <c:pt idx="366">
                  <c:v>8807</c:v>
                </c:pt>
                <c:pt idx="367">
                  <c:v>1983.9583333330011</c:v>
                </c:pt>
                <c:pt idx="368">
                  <c:v>2049.3949652779993</c:v>
                </c:pt>
                <c:pt idx="369">
                  <c:v>1062.5972222223995</c:v>
                </c:pt>
                <c:pt idx="370">
                  <c:v>5816.9583333330011</c:v>
                </c:pt>
                <c:pt idx="371">
                  <c:v>4508</c:v>
                </c:pt>
                <c:pt idx="372">
                  <c:v>1224.9166666669989</c:v>
                </c:pt>
                <c:pt idx="373">
                  <c:v>3669.9701388886679</c:v>
                </c:pt>
                <c:pt idx="374">
                  <c:v>1974.2588541667501</c:v>
                </c:pt>
                <c:pt idx="375">
                  <c:v>2288.2203703705823</c:v>
                </c:pt>
                <c:pt idx="376">
                  <c:v>2543.985570987777</c:v>
                </c:pt>
                <c:pt idx="377">
                  <c:v>4625.0416666669989</c:v>
                </c:pt>
                <c:pt idx="378">
                  <c:v>1995.0416666669989</c:v>
                </c:pt>
                <c:pt idx="379">
                  <c:v>364</c:v>
                </c:pt>
                <c:pt idx="380">
                  <c:v>3903</c:v>
                </c:pt>
                <c:pt idx="381">
                  <c:v>2941.5757260100454</c:v>
                </c:pt>
                <c:pt idx="382">
                  <c:v>2863.0685185186653</c:v>
                </c:pt>
                <c:pt idx="383">
                  <c:v>2494</c:v>
                </c:pt>
                <c:pt idx="384">
                  <c:v>1329.9583333330011</c:v>
                </c:pt>
                <c:pt idx="385">
                  <c:v>3377.2528472222998</c:v>
                </c:pt>
                <c:pt idx="386">
                  <c:v>2409</c:v>
                </c:pt>
                <c:pt idx="387">
                  <c:v>1855</c:v>
                </c:pt>
                <c:pt idx="388">
                  <c:v>606.18703703733138</c:v>
                </c:pt>
                <c:pt idx="389">
                  <c:v>826</c:v>
                </c:pt>
                <c:pt idx="390">
                  <c:v>3819.0416666669989</c:v>
                </c:pt>
                <c:pt idx="391">
                  <c:v>1048.9583333339979</c:v>
                </c:pt>
                <c:pt idx="392">
                  <c:v>1136.3819444440014</c:v>
                </c:pt>
                <c:pt idx="393">
                  <c:v>2464.0949074076657</c:v>
                </c:pt>
                <c:pt idx="394">
                  <c:v>273.04166666699894</c:v>
                </c:pt>
                <c:pt idx="395">
                  <c:v>4685.8608796299986</c:v>
                </c:pt>
                <c:pt idx="396">
                  <c:v>4452</c:v>
                </c:pt>
                <c:pt idx="397">
                  <c:v>1335.0416666669989</c:v>
                </c:pt>
                <c:pt idx="398">
                  <c:v>722</c:v>
                </c:pt>
                <c:pt idx="399">
                  <c:v>4789</c:v>
                </c:pt>
                <c:pt idx="400">
                  <c:v>1165.9583333339979</c:v>
                </c:pt>
                <c:pt idx="401">
                  <c:v>2124</c:v>
                </c:pt>
                <c:pt idx="402">
                  <c:v>2241</c:v>
                </c:pt>
                <c:pt idx="403">
                  <c:v>1983.5208333334995</c:v>
                </c:pt>
                <c:pt idx="404">
                  <c:v>340.02083333349947</c:v>
                </c:pt>
                <c:pt idx="405">
                  <c:v>1045.2579861115009</c:v>
                </c:pt>
                <c:pt idx="406">
                  <c:v>1847</c:v>
                </c:pt>
                <c:pt idx="407">
                  <c:v>2105.1303240741668</c:v>
                </c:pt>
                <c:pt idx="408">
                  <c:v>2294.0208333334995</c:v>
                </c:pt>
                <c:pt idx="409">
                  <c:v>2797.5892857144281</c:v>
                </c:pt>
                <c:pt idx="410">
                  <c:v>4016.3333333333335</c:v>
                </c:pt>
                <c:pt idx="411">
                  <c:v>1878.7891025640779</c:v>
                </c:pt>
                <c:pt idx="412">
                  <c:v>441</c:v>
                </c:pt>
                <c:pt idx="413">
                  <c:v>1390.4520833330025</c:v>
                </c:pt>
                <c:pt idx="414">
                  <c:v>2558.066927083375</c:v>
                </c:pt>
                <c:pt idx="415">
                  <c:v>2268.5312500002492</c:v>
                </c:pt>
                <c:pt idx="416">
                  <c:v>1428.3333333333333</c:v>
                </c:pt>
                <c:pt idx="417">
                  <c:v>1543.3425084175453</c:v>
                </c:pt>
                <c:pt idx="418">
                  <c:v>794.36111111133266</c:v>
                </c:pt>
                <c:pt idx="419">
                  <c:v>1778</c:v>
                </c:pt>
                <c:pt idx="420">
                  <c:v>336</c:v>
                </c:pt>
                <c:pt idx="421">
                  <c:v>6805.0208333334995</c:v>
                </c:pt>
              </c:numCache>
            </c:numRef>
          </c:val>
          <c:extLst>
            <c:ext xmlns:c16="http://schemas.microsoft.com/office/drawing/2014/chart" uri="{C3380CC4-5D6E-409C-BE32-E72D297353CC}">
              <c16:uniqueId val="{00000001-33B4-414A-AF5F-352C295AD1EC}"/>
            </c:ext>
          </c:extLst>
        </c:ser>
        <c:ser>
          <c:idx val="2"/>
          <c:order val="2"/>
          <c:tx>
            <c:strRef>
              <c:f>Sheet23!$D$4</c:f>
              <c:strCache>
                <c:ptCount val="1"/>
                <c:pt idx="0">
                  <c:v>Max of Submission to Approval</c:v>
                </c:pt>
              </c:strCache>
            </c:strRef>
          </c:tx>
          <c:spPr>
            <a:solidFill>
              <a:schemeClr val="accent4"/>
            </a:solidFill>
            <a:ln>
              <a:noFill/>
            </a:ln>
            <a:effectLst/>
          </c:spPr>
          <c:invertIfNegative val="0"/>
          <c:cat>
            <c:strRef>
              <c:f>Sheet23!$A$5:$A$427</c:f>
              <c:strCache>
                <c:ptCount val="422"/>
                <c:pt idx="0">
                  <c:v>(blank)</c:v>
                </c:pt>
                <c:pt idx="1">
                  <c:v>"Anpharm" Przedsiębiorstwo Farmaceutyczne S.A.</c:v>
                </c:pt>
                <c:pt idx="2">
                  <c:v>1 A Pharma GmbH</c:v>
                </c:pt>
                <c:pt idx="3">
                  <c:v>A. Menarini Industrie Farmaceutiche Riunite s.r.l.</c:v>
                </c:pt>
                <c:pt idx="4">
                  <c:v>A.C.O.M. - Advanced Center Oncology</c:v>
                </c:pt>
                <c:pt idx="5">
                  <c:v>AbbVie Deutschland GmbH  Co. KG</c:v>
                </c:pt>
                <c:pt idx="6">
                  <c:v>AbbVie Deutschland GmbH &amp; Co. KG</c:v>
                </c:pt>
                <c:pt idx="7">
                  <c:v>AbbVie Ltd</c:v>
                </c:pt>
                <c:pt idx="8">
                  <c:v>Ablynx NV</c:v>
                </c:pt>
                <c:pt idx="9">
                  <c:v>Accord Healthcare S.L.U.</c:v>
                </c:pt>
                <c:pt idx="10">
                  <c:v>Acorda Therapeutics Ireland Limited</c:v>
                </c:pt>
                <c:pt idx="11">
                  <c:v>Actavis Group hf</c:v>
                </c:pt>
                <c:pt idx="12">
                  <c:v>Actavis Group PTC ehf</c:v>
                </c:pt>
                <c:pt idx="13">
                  <c:v>Actavis Group PTC ehf  </c:v>
                </c:pt>
                <c:pt idx="14">
                  <c:v>Actavis Group PTC ehf   </c:v>
                </c:pt>
                <c:pt idx="15">
                  <c:v>Actavis Group PTC ehf.</c:v>
                </c:pt>
                <c:pt idx="16">
                  <c:v>Addmedica</c:v>
                </c:pt>
                <c:pt idx="17">
                  <c:v>ADIENNE S.r.l. S.U.</c:v>
                </c:pt>
                <c:pt idx="18">
                  <c:v>Advanced Accelerator Applications</c:v>
                </c:pt>
                <c:pt idx="19">
                  <c:v>Advicenne S.A.</c:v>
                </c:pt>
                <c:pt idx="20">
                  <c:v>Aimmune Therapeutics Ireland Limited</c:v>
                </c:pt>
                <c:pt idx="21">
                  <c:v>Akcea Therapeutics Ireland Limited</c:v>
                </c:pt>
                <c:pt idx="22">
                  <c:v>Albireo</c:v>
                </c:pt>
                <c:pt idx="23">
                  <c:v>Alexion Europe SAS</c:v>
                </c:pt>
                <c:pt idx="24">
                  <c:v>Alfasigma S.p.A.</c:v>
                </c:pt>
                <c:pt idx="25">
                  <c:v>Allergan Pharmaceuticals International Limited</c:v>
                </c:pt>
                <c:pt idx="26">
                  <c:v>Allergan Pharmaceuticals International Ltd</c:v>
                </c:pt>
                <c:pt idx="27">
                  <c:v>Allergan Pharmaceuticals Ireland</c:v>
                </c:pt>
                <c:pt idx="28">
                  <c:v>Almirall S.A</c:v>
                </c:pt>
                <c:pt idx="29">
                  <c:v>Almirall, S.A.</c:v>
                </c:pt>
                <c:pt idx="30">
                  <c:v>Alnylam Netherlands B.V.</c:v>
                </c:pt>
                <c:pt idx="31">
                  <c:v>Amarin Pharmaceuticals Ireland Limited</c:v>
                </c:pt>
                <c:pt idx="32">
                  <c:v>Amdipharm Limited</c:v>
                </c:pt>
                <c:pt idx="33">
                  <c:v>Amgen Europe B.V.</c:v>
                </c:pt>
                <c:pt idx="34">
                  <c:v>Amgen Europe BV</c:v>
                </c:pt>
                <c:pt idx="35">
                  <c:v>Amgen Technology (Ireland) UC</c:v>
                </c:pt>
                <c:pt idx="36">
                  <c:v>Amicus Therapeutics Europe Limited</c:v>
                </c:pt>
                <c:pt idx="37">
                  <c:v>Amivas Ireland Ltd</c:v>
                </c:pt>
                <c:pt idx="38">
                  <c:v>Ammtek</c:v>
                </c:pt>
                <c:pt idx="39">
                  <c:v>Amryt AG</c:v>
                </c:pt>
                <c:pt idx="40">
                  <c:v>Amryt Pharmaceuticals DAC</c:v>
                </c:pt>
                <c:pt idx="41">
                  <c:v>Angelini Pharma S.p.A</c:v>
                </c:pt>
                <c:pt idx="42">
                  <c:v>AOP Orphan Pharmaceuticals GmbH</c:v>
                </c:pt>
                <c:pt idx="43">
                  <c:v>Apotex Europe B.V. </c:v>
                </c:pt>
                <c:pt idx="44">
                  <c:v>Astellas Pharma Europe B.V.</c:v>
                </c:pt>
                <c:pt idx="45">
                  <c:v>Astra Zeneca AB</c:v>
                </c:pt>
                <c:pt idx="46">
                  <c:v>AstraZeneca AB</c:v>
                </c:pt>
                <c:pt idx="47">
                  <c:v>AstraZeneca AB </c:v>
                </c:pt>
                <c:pt idx="48">
                  <c:v>Atnahs Pharma Netherlands B.V.</c:v>
                </c:pt>
                <c:pt idx="49">
                  <c:v>Audevard</c:v>
                </c:pt>
                <c:pt idx="50">
                  <c:v>Avimedical B.V.</c:v>
                </c:pt>
                <c:pt idx="51">
                  <c:v>Aziende Chimiche Riunite Angelini Francesco S.p.A.</c:v>
                </c:pt>
                <c:pt idx="52">
                  <c:v>Basilea Pharmaceutica Deutschland GmbH</c:v>
                </c:pt>
                <c:pt idx="53">
                  <c:v>Bausch Health Ireland Limited</c:v>
                </c:pt>
                <c:pt idx="54">
                  <c:v>Bavarian Nordic A/S</c:v>
                </c:pt>
                <c:pt idx="55">
                  <c:v>Baxalta Innovations GmbH</c:v>
                </c:pt>
                <c:pt idx="56">
                  <c:v>Baxter Holding B.V.</c:v>
                </c:pt>
                <c:pt idx="57">
                  <c:v>Bayer AG</c:v>
                </c:pt>
                <c:pt idx="58">
                  <c:v>Bayer AG </c:v>
                </c:pt>
                <c:pt idx="59">
                  <c:v>Bayer Animal Health GmbH</c:v>
                </c:pt>
                <c:pt idx="60">
                  <c:v>Bayer Animal Health GmbH </c:v>
                </c:pt>
                <c:pt idx="61">
                  <c:v>Bayer Pharma AG</c:v>
                </c:pt>
                <c:pt idx="62">
                  <c:v>BeeVital GmbH</c:v>
                </c:pt>
                <c:pt idx="63">
                  <c:v>BeiGene Ireland Ltd</c:v>
                </c:pt>
                <c:pt idx="64">
                  <c:v>Belpharma s.a.</c:v>
                </c:pt>
                <c:pt idx="65">
                  <c:v>bene-Arzneimittel GmbH</c:v>
                </c:pt>
                <c:pt idx="66">
                  <c:v>Berlin-Chemie AG</c:v>
                </c:pt>
                <c:pt idx="67">
                  <c:v>betapharm Arzneimittel GmbH</c:v>
                </c:pt>
                <c:pt idx="68">
                  <c:v>Bial - Portela  Cª, S.A.</c:v>
                </c:pt>
                <c:pt idx="69">
                  <c:v>BIAL - Portela &amp; Ca, S.A.</c:v>
                </c:pt>
                <c:pt idx="70">
                  <c:v>Bimeda Animal Health Limited</c:v>
                </c:pt>
                <c:pt idx="71">
                  <c:v>Biocodex</c:v>
                </c:pt>
                <c:pt idx="72">
                  <c:v>BioCryst Ireland Limited</c:v>
                </c:pt>
                <c:pt idx="73">
                  <c:v>Biofrontera Bioscience GmbH</c:v>
                </c:pt>
                <c:pt idx="74">
                  <c:v>Biogaran</c:v>
                </c:pt>
                <c:pt idx="75">
                  <c:v>Biogen Netherlands B.V.</c:v>
                </c:pt>
                <c:pt idx="76">
                  <c:v>Biogen Netherlands B.V. </c:v>
                </c:pt>
                <c:pt idx="77">
                  <c:v>Biohaven Pharmaceutical Ireland DAC</c:v>
                </c:pt>
                <c:pt idx="78">
                  <c:v>Biokema Anstalt</c:v>
                </c:pt>
                <c:pt idx="79">
                  <c:v>BioMarin International Limited</c:v>
                </c:pt>
                <c:pt idx="80">
                  <c:v>BioNTech Manufacturing GmbH</c:v>
                </c:pt>
                <c:pt idx="81">
                  <c:v>Bioprojet Pharma</c:v>
                </c:pt>
                <c:pt idx="82">
                  <c:v>Biotest Pharma GmbH</c:v>
                </c:pt>
                <c:pt idx="83">
                  <c:v>Blue Earth Diagnostics Ireland Ltd</c:v>
                </c:pt>
                <c:pt idx="84">
                  <c:v>bluebird bio (Netherlands) B.V.</c:v>
                </c:pt>
                <c:pt idx="85">
                  <c:v>Blueprint Medicines (Netherlands) B.V.</c:v>
                </c:pt>
                <c:pt idx="86">
                  <c:v>Boehringer Ingelheim</c:v>
                </c:pt>
                <c:pt idx="87">
                  <c:v>Boehringer Ingelheim International GmbH</c:v>
                </c:pt>
                <c:pt idx="88">
                  <c:v>Boehringer Ingelheim Vetmedica GmbH</c:v>
                </c:pt>
                <c:pt idx="89">
                  <c:v>BPL Bioproducts Laboratory GmbH</c:v>
                </c:pt>
                <c:pt idx="90">
                  <c:v>Bracco International B.V.</c:v>
                </c:pt>
                <c:pt idx="91">
                  <c:v>Bristol Myers Squibb Pharma EEIG</c:v>
                </c:pt>
                <c:pt idx="92">
                  <c:v>Bristol-Myers Squibb / Pfizer EEIG</c:v>
                </c:pt>
                <c:pt idx="93">
                  <c:v>Bristol-Myers Squibb Pharma EEIG</c:v>
                </c:pt>
                <c:pt idx="94">
                  <c:v>Camurus AB</c:v>
                </c:pt>
                <c:pt idx="95">
                  <c:v>Ceft Biopharma s.r.o.</c:v>
                </c:pt>
                <c:pt idx="96">
                  <c:v>Celgene Europe BV </c:v>
                </c:pt>
                <c:pt idx="97">
                  <c:v>Celltrion Healthcare Hungary Kft.</c:v>
                </c:pt>
                <c:pt idx="98">
                  <c:v>Ceva Sante Animale</c:v>
                </c:pt>
                <c:pt idx="99">
                  <c:v>CEVA Santé Animale</c:v>
                </c:pt>
                <c:pt idx="100">
                  <c:v>CEVA-Phylaxia Co. Ltd.</c:v>
                </c:pt>
                <c:pt idx="101">
                  <c:v>CEVA-Phylaxia Oltóanyagtermelõ Zrt.</c:v>
                </c:pt>
                <c:pt idx="102">
                  <c:v>Ceva-Phylaxia Veterinary Biologicals Co. Ltd</c:v>
                </c:pt>
                <c:pt idx="103">
                  <c:v>Chanelle Pharmaceuticals Manufacturing Limited</c:v>
                </c:pt>
                <c:pt idx="104">
                  <c:v>Chanelle Pharmaceuticals Manufacturing Ltd</c:v>
                </c:pt>
                <c:pt idx="105">
                  <c:v>CHEPLAPHARM Arzneimittel GmbH</c:v>
                </c:pt>
                <c:pt idx="106">
                  <c:v>Chiesi Farmaceutici S.p.A</c:v>
                </c:pt>
                <c:pt idx="107">
                  <c:v>Chiesi Farmaceutici S.p.A.</c:v>
                </c:pt>
                <c:pt idx="108">
                  <c:v>Chiesi Farmaceutici SpA</c:v>
                </c:pt>
                <c:pt idx="109">
                  <c:v>CIS bio international</c:v>
                </c:pt>
                <c:pt idx="110">
                  <c:v>Clinigen Healthcare B.V.</c:v>
                </c:pt>
                <c:pt idx="111">
                  <c:v>Clinuvel Europe Limited</c:v>
                </c:pt>
                <c:pt idx="112">
                  <c:v>Clovis Oncology Ireland Limited</c:v>
                </c:pt>
                <c:pt idx="113">
                  <c:v>CO.DON AG</c:v>
                </c:pt>
                <c:pt idx="114">
                  <c:v>Consilient Health Limited</c:v>
                </c:pt>
                <c:pt idx="115">
                  <c:v>Correvio</c:v>
                </c:pt>
                <c:pt idx="116">
                  <c:v>Corza Medical GmbH</c:v>
                </c:pt>
                <c:pt idx="117">
                  <c:v>CP-Pharma Handelsgesellschaft mbH</c:v>
                </c:pt>
                <c:pt idx="118">
                  <c:v>CSL Behring GmbH</c:v>
                </c:pt>
                <c:pt idx="119">
                  <c:v>Cycle Pharmaceuticals (Europe) Ltd</c:v>
                </c:pt>
                <c:pt idx="120">
                  <c:v>CZ Veterinaria S.A.</c:v>
                </c:pt>
                <c:pt idx="121">
                  <c:v>Daiichi Sankyo Europe GmbH</c:v>
                </c:pt>
                <c:pt idx="122">
                  <c:v>Dany Bienenwohl GmbH</c:v>
                </c:pt>
                <c:pt idx="123">
                  <c:v>Dechra Regulatory B.V.</c:v>
                </c:pt>
                <c:pt idx="124">
                  <c:v>Deciphera Pharmaceuticals (Netherlands) B.V.</c:v>
                </c:pt>
                <c:pt idx="125">
                  <c:v>Dipharma B.V.</c:v>
                </c:pt>
                <c:pt idx="126">
                  <c:v>Diurnal Europe B.V.</c:v>
                </c:pt>
                <c:pt idx="127">
                  <c:v>Dompe farmaceutici s.p.a.</c:v>
                </c:pt>
                <c:pt idx="128">
                  <c:v>Dr. Falk Pharma GmbH</c:v>
                </c:pt>
                <c:pt idx="129">
                  <c:v>Dynavax GmbH</c:v>
                </c:pt>
                <c:pt idx="130">
                  <c:v>Eckert  Ziegler Radiopharma GmbH</c:v>
                </c:pt>
                <c:pt idx="131">
                  <c:v>ECO Animal Health Europe Limited</c:v>
                </c:pt>
                <c:pt idx="132">
                  <c:v>Ecuphar</c:v>
                </c:pt>
                <c:pt idx="133">
                  <c:v>Ecuphar NV</c:v>
                </c:pt>
                <c:pt idx="134">
                  <c:v>Eisai GmbH</c:v>
                </c:pt>
                <c:pt idx="135">
                  <c:v>Elanco GmbH</c:v>
                </c:pt>
                <c:pt idx="136">
                  <c:v>Eli Lilly and Company (Ireland) Limited</c:v>
                </c:pt>
                <c:pt idx="137">
                  <c:v>Eli Lilly Nederland B.V.</c:v>
                </c:pt>
                <c:pt idx="138">
                  <c:v>Emdoka bvba</c:v>
                </c:pt>
                <c:pt idx="139">
                  <c:v>Emergent Netherlands B.V.</c:v>
                </c:pt>
                <c:pt idx="140">
                  <c:v>Endoceutics S.A.</c:v>
                </c:pt>
                <c:pt idx="141">
                  <c:v>EquiCord S.L.</c:v>
                </c:pt>
                <c:pt idx="142">
                  <c:v>Estetra SPRL</c:v>
                </c:pt>
                <c:pt idx="143">
                  <c:v>Esteve Pharmaceuticals GmbH</c:v>
                </c:pt>
                <c:pt idx="144">
                  <c:v>Eurocept International B. V.</c:v>
                </c:pt>
                <c:pt idx="145">
                  <c:v>Eurocept International BV</c:v>
                </c:pt>
                <c:pt idx="146">
                  <c:v>EUSA Pharma (Netherlands) BV</c:v>
                </c:pt>
                <c:pt idx="147">
                  <c:v>Evolus Pharma B.V.</c:v>
                </c:pt>
                <c:pt idx="148">
                  <c:v>Fatro S.p.A</c:v>
                </c:pt>
                <c:pt idx="149">
                  <c:v>Ferrer Internacional s.a.</c:v>
                </c:pt>
                <c:pt idx="150">
                  <c:v>Ferring Pharmaceuticals A/S</c:v>
                </c:pt>
                <c:pt idx="151">
                  <c:v>FGK Representative Service GmbH</c:v>
                </c:pt>
                <c:pt idx="152">
                  <c:v>Forte Healthcare Limited</c:v>
                </c:pt>
                <c:pt idx="153">
                  <c:v>Fresenius Kabi Deutschland GmbH</c:v>
                </c:pt>
                <c:pt idx="154">
                  <c:v>Galderma International</c:v>
                </c:pt>
                <c:pt idx="155">
                  <c:v>GE Healthcare AS</c:v>
                </c:pt>
                <c:pt idx="156">
                  <c:v>GE Healthcare AS </c:v>
                </c:pt>
                <c:pt idx="157">
                  <c:v>GE Healthcare B.V.</c:v>
                </c:pt>
                <c:pt idx="158">
                  <c:v>Gedeon Richter</c:v>
                </c:pt>
                <c:pt idx="159">
                  <c:v>Gedeon Richter Ltd </c:v>
                </c:pt>
                <c:pt idx="160">
                  <c:v>Gedeon Richter Plc.</c:v>
                </c:pt>
                <c:pt idx="161">
                  <c:v>Gen.Orph</c:v>
                </c:pt>
                <c:pt idx="162">
                  <c:v>Gennisium Pharma</c:v>
                </c:pt>
                <c:pt idx="163">
                  <c:v>Gentium S.r.l.</c:v>
                </c:pt>
                <c:pt idx="164">
                  <c:v>Genzyme Europe B.V.</c:v>
                </c:pt>
                <c:pt idx="165">
                  <c:v>Genzyme Europe BV</c:v>
                </c:pt>
                <c:pt idx="166">
                  <c:v>Gilead Sciences International Ltd </c:v>
                </c:pt>
                <c:pt idx="167">
                  <c:v>Gilead Sciences Ireland UC</c:v>
                </c:pt>
                <c:pt idx="168">
                  <c:v>Gilead Sciences Ireland UC, Galapagos NV</c:v>
                </c:pt>
                <c:pt idx="169">
                  <c:v>GlaxoSmithKline (Ireland) Limited</c:v>
                </c:pt>
                <c:pt idx="170">
                  <c:v>GlaxoSmithKline Biologicals S.A.</c:v>
                </c:pt>
                <c:pt idx="171">
                  <c:v>GlaxoSmithkline Biologicals SA</c:v>
                </c:pt>
                <c:pt idx="172">
                  <c:v>GlaxoSmithKline Dungarvan Limited</c:v>
                </c:pt>
                <c:pt idx="173">
                  <c:v>GlaxoSmithKline Trading Services</c:v>
                </c:pt>
                <c:pt idx="174">
                  <c:v>GlaxoSmithKline Trading Services Limited</c:v>
                </c:pt>
                <c:pt idx="175">
                  <c:v>Glenmark Arzneimittel GmbH</c:v>
                </c:pt>
                <c:pt idx="176">
                  <c:v>Glenmark Pharmaceuticals s.r.o. </c:v>
                </c:pt>
                <c:pt idx="177">
                  <c:v>Global Blood Therapeutics Netherlands B. V.</c:v>
                </c:pt>
                <c:pt idx="178">
                  <c:v>GMP-Orphan SA</c:v>
                </c:pt>
                <c:pt idx="179">
                  <c:v>Grunenthal GmbH</c:v>
                </c:pt>
                <c:pt idx="180">
                  <c:v>GSK Vaccines S.r.l.</c:v>
                </c:pt>
                <c:pt idx="181">
                  <c:v>Guidehouse Germany GmbH</c:v>
                </c:pt>
                <c:pt idx="182">
                  <c:v>GW Pharma (International) B.V.</c:v>
                </c:pt>
                <c:pt idx="183">
                  <c:v>H. Lundbeck A/S</c:v>
                </c:pt>
                <c:pt idx="184">
                  <c:v>Hansa Biopharma AB</c:v>
                </c:pt>
                <c:pt idx="185">
                  <c:v>Helsinn Birex Pharmaceuticals Ltd</c:v>
                </c:pt>
                <c:pt idx="186">
                  <c:v>Helsinn Birex Pharmaceuticals Ltd.</c:v>
                </c:pt>
                <c:pt idx="187">
                  <c:v>Heron Therapeutics, B.V.</c:v>
                </c:pt>
                <c:pt idx="188">
                  <c:v>Hexal AG</c:v>
                </c:pt>
                <c:pt idx="189">
                  <c:v>Hexal AG </c:v>
                </c:pt>
                <c:pt idx="190">
                  <c:v>Hikma Farmaceutica (Portugal) S.A.</c:v>
                </c:pt>
                <c:pt idx="191">
                  <c:v>Holostem Terapie Avanzate s.r.l.</c:v>
                </c:pt>
                <c:pt idx="192">
                  <c:v>HRA Pharma Rare Diseases</c:v>
                </c:pt>
                <c:pt idx="193">
                  <c:v>I.D.B. Radiopharmacy B.V.</c:v>
                </c:pt>
                <c:pt idx="194">
                  <c:v>Idorsia Pharmaceuticals Deutschland GmbH</c:v>
                </c:pt>
                <c:pt idx="195">
                  <c:v>Immedica Pharma AB</c:v>
                </c:pt>
                <c:pt idx="196">
                  <c:v>Immunocore Ireland Limited</c:v>
                </c:pt>
                <c:pt idx="197">
                  <c:v>Inceptua AB</c:v>
                </c:pt>
                <c:pt idx="198">
                  <c:v>Incyte Biosciences Distribution B.V.</c:v>
                </c:pt>
                <c:pt idx="199">
                  <c:v>Indivior Europe Limited</c:v>
                </c:pt>
                <c:pt idx="200">
                  <c:v>INFAI, Institut für biomedizinische Analytik  NMR-Imaging GmbH</c:v>
                </c:pt>
                <c:pt idx="201">
                  <c:v>Insmed Netherlands B.V.</c:v>
                </c:pt>
                <c:pt idx="202">
                  <c:v>Instituto Grifols S.A.</c:v>
                </c:pt>
                <c:pt idx="203">
                  <c:v>Instituto Grifols, S.A.</c:v>
                </c:pt>
                <c:pt idx="204">
                  <c:v>Intercept Pharma International Ltd</c:v>
                </c:pt>
                <c:pt idx="205">
                  <c:v>Intervet International B.V</c:v>
                </c:pt>
                <c:pt idx="206">
                  <c:v>Intervet International B.V.</c:v>
                </c:pt>
                <c:pt idx="207">
                  <c:v>Intervet International BV</c:v>
                </c:pt>
                <c:pt idx="208">
                  <c:v>Ipsen Pharma</c:v>
                </c:pt>
                <c:pt idx="209">
                  <c:v>ITM Medical Isotopes GmbH</c:v>
                </c:pt>
                <c:pt idx="210">
                  <c:v>Janssen Biologics B.V.</c:v>
                </c:pt>
                <c:pt idx="211">
                  <c:v>Janssen Biologics B.V. </c:v>
                </c:pt>
                <c:pt idx="212">
                  <c:v>Janssen Cilag International NV</c:v>
                </c:pt>
                <c:pt idx="213">
                  <c:v>Janssen-Cilag International N.V.</c:v>
                </c:pt>
                <c:pt idx="214">
                  <c:v>Janssen-Cilag International N.V.  </c:v>
                </c:pt>
                <c:pt idx="215">
                  <c:v>Janssen-Cilag International N.V.   </c:v>
                </c:pt>
                <c:pt idx="216">
                  <c:v>Janssen-Cilag International NV</c:v>
                </c:pt>
                <c:pt idx="217">
                  <c:v>Jazz Pharmaceuticals Ireland Limited</c:v>
                </c:pt>
                <c:pt idx="218">
                  <c:v>Juta Pharma GmbH</c:v>
                </c:pt>
                <c:pt idx="219">
                  <c:v>Karyopharm Europe GmbH</c:v>
                </c:pt>
                <c:pt idx="220">
                  <c:v>Kite Pharma EU B.V.</c:v>
                </c:pt>
                <c:pt idx="221">
                  <c:v>Koanaa Healthcare GmbH</c:v>
                </c:pt>
                <c:pt idx="222">
                  <c:v>Krka</c:v>
                </c:pt>
                <c:pt idx="223">
                  <c:v>KRKA d.d.</c:v>
                </c:pt>
                <c:pt idx="224">
                  <c:v>KRKA, d.d.</c:v>
                </c:pt>
                <c:pt idx="225">
                  <c:v>Krka, d.d., Novo mesto</c:v>
                </c:pt>
                <c:pt idx="226">
                  <c:v>Krka, d.d., Novo mesto </c:v>
                </c:pt>
                <c:pt idx="227">
                  <c:v>Kyowa Kirin Holdings B.V.</c:v>
                </c:pt>
                <c:pt idx="228">
                  <c:v>L. Molteni &amp; C. dei Fratelli Alitti Società di Esercizio S.p.A.</c:v>
                </c:pt>
                <c:pt idx="229">
                  <c:v>Laboratoire Aguettant</c:v>
                </c:pt>
                <c:pt idx="230">
                  <c:v>Laboratoire HRA Pharma</c:v>
                </c:pt>
                <c:pt idx="231">
                  <c:v>Laboratoires CTRS</c:v>
                </c:pt>
                <c:pt idx="232">
                  <c:v>Laboratoires CTRS </c:v>
                </c:pt>
                <c:pt idx="233">
                  <c:v>Laboratoires SMB S.A.</c:v>
                </c:pt>
                <c:pt idx="234">
                  <c:v>Laboratorios Hipra S.A.</c:v>
                </c:pt>
                <c:pt idx="235">
                  <c:v>Laboratorios Hipra, S.A.</c:v>
                </c:pt>
                <c:pt idx="236">
                  <c:v>Laboratorios Lesvi S.L.</c:v>
                </c:pt>
                <c:pt idx="237">
                  <c:v>LABORATORIOS SYVA, S.A.U.</c:v>
                </c:pt>
                <c:pt idx="238">
                  <c:v>Lantheus EU Limited</c:v>
                </c:pt>
                <c:pt idx="239">
                  <c:v>LE VET B.V.</c:v>
                </c:pt>
                <c:pt idx="240">
                  <c:v>Le Vet Beheer B.V</c:v>
                </c:pt>
                <c:pt idx="241">
                  <c:v>Le Vet Beheer B.V.</c:v>
                </c:pt>
                <c:pt idx="242">
                  <c:v>Le Vet Beheer B.V. </c:v>
                </c:pt>
                <c:pt idx="243">
                  <c:v>Leadiant GmbH</c:v>
                </c:pt>
                <c:pt idx="244">
                  <c:v>LEO Pharma A/S</c:v>
                </c:pt>
                <c:pt idx="245">
                  <c:v>Les Laboratoires Servier</c:v>
                </c:pt>
                <c:pt idx="246">
                  <c:v>LETI Pharma, S.L.U.</c:v>
                </c:pt>
                <c:pt idx="247">
                  <c:v>Life Radiopharma Berlin GmbH</c:v>
                </c:pt>
                <c:pt idx="248">
                  <c:v>Linde Healthcare AB</c:v>
                </c:pt>
                <c:pt idx="249">
                  <c:v>Lipomed GmbH</c:v>
                </c:pt>
                <c:pt idx="250">
                  <c:v>Lupin Europe GmbH</c:v>
                </c:pt>
                <c:pt idx="251">
                  <c:v>Mabxience Research SL</c:v>
                </c:pt>
                <c:pt idx="252">
                  <c:v>MCM Vaccine B.V.</c:v>
                </c:pt>
                <c:pt idx="253">
                  <c:v>Meda AB</c:v>
                </c:pt>
                <c:pt idx="254">
                  <c:v>Medac Gesellschaft fuer klinische Spezialpraeparate mbH</c:v>
                </c:pt>
                <c:pt idx="255">
                  <c:v>medac Gesellschaft für klinische Spezialpräparate mbH</c:v>
                </c:pt>
                <c:pt idx="256">
                  <c:v>Medac GmbH</c:v>
                </c:pt>
                <c:pt idx="257">
                  <c:v>Medice Arzneimittel Pütter GmbH  Co. KG</c:v>
                </c:pt>
                <c:pt idx="258">
                  <c:v>MediWound Germany GmbH</c:v>
                </c:pt>
                <c:pt idx="259">
                  <c:v>Medtronic BioPharma B.V.</c:v>
                </c:pt>
                <c:pt idx="260">
                  <c:v>Menarini International Operations Luxembourg S.A.</c:v>
                </c:pt>
                <c:pt idx="261">
                  <c:v>Menarini International Operations Luxembourg S.A. (MIOL)</c:v>
                </c:pt>
                <c:pt idx="262">
                  <c:v>MendeliKABS Europe Ltd</c:v>
                </c:pt>
                <c:pt idx="263">
                  <c:v>Merck Europe B.V.</c:v>
                </c:pt>
                <c:pt idx="264">
                  <c:v>Merck Europe B.V. </c:v>
                </c:pt>
                <c:pt idx="265">
                  <c:v>Merck Sharp &amp; Dohme B.V.</c:v>
                </c:pt>
                <c:pt idx="266">
                  <c:v>Merck Sharp &amp; Dohme B.V. </c:v>
                </c:pt>
                <c:pt idx="267">
                  <c:v>Merck Sharp and Dohme B.V</c:v>
                </c:pt>
                <c:pt idx="268">
                  <c:v>Merz Pharmaceuticals GmbH</c:v>
                </c:pt>
                <c:pt idx="269">
                  <c:v>Merz Pharmaceuticals GmbH  </c:v>
                </c:pt>
                <c:pt idx="270">
                  <c:v>Moderna Biotech Spain, S.L.</c:v>
                </c:pt>
                <c:pt idx="271">
                  <c:v>Mundipharma Corporation (Ireland) Limited</c:v>
                </c:pt>
                <c:pt idx="272">
                  <c:v>Mylan IRE Healthcare Limited</c:v>
                </c:pt>
                <c:pt idx="273">
                  <c:v>Mylan IRE Healthcare Ltd</c:v>
                </c:pt>
                <c:pt idx="274">
                  <c:v>Mylan Ireland Limited</c:v>
                </c:pt>
                <c:pt idx="275">
                  <c:v>Mylan Pharmaceuticals Limited</c:v>
                </c:pt>
                <c:pt idx="276">
                  <c:v>Mylan S.A.S</c:v>
                </c:pt>
                <c:pt idx="277">
                  <c:v>Mylan S.A.S, Viatris Limited</c:v>
                </c:pt>
                <c:pt idx="278">
                  <c:v>Myovant Sciences Ireland Limited</c:v>
                </c:pt>
                <c:pt idx="279">
                  <c:v>N.V. Organon</c:v>
                </c:pt>
                <c:pt idx="280">
                  <c:v>Nabriva Therapeutics Ireland DAC</c:v>
                </c:pt>
                <c:pt idx="281">
                  <c:v>Navidea Biopharmaceuticals Europe Ltd.</c:v>
                </c:pt>
                <c:pt idx="282">
                  <c:v>Noden Pharma DAC</c:v>
                </c:pt>
                <c:pt idx="283">
                  <c:v>Norbrook Laboratories (Ireland) Limited</c:v>
                </c:pt>
                <c:pt idx="284">
                  <c:v>Nordic Group B.V.</c:v>
                </c:pt>
                <c:pt idx="285">
                  <c:v>Norgine B.V.</c:v>
                </c:pt>
                <c:pt idx="286">
                  <c:v>Nova Laboratories Ireland Limited</c:v>
                </c:pt>
                <c:pt idx="287">
                  <c:v>Novartis Europharm Limited</c:v>
                </c:pt>
                <c:pt idx="288">
                  <c:v>Novartis Europharm Limited </c:v>
                </c:pt>
                <c:pt idx="289">
                  <c:v>Novartis Europharm Ltd</c:v>
                </c:pt>
                <c:pt idx="290">
                  <c:v>Novartis Gene Therapies EU Limited</c:v>
                </c:pt>
                <c:pt idx="291">
                  <c:v>Novartis Ireland Ltd</c:v>
                </c:pt>
                <c:pt idx="292">
                  <c:v>Novavax CZ, a.s.</c:v>
                </c:pt>
                <c:pt idx="293">
                  <c:v>Novo Nordisk A/S</c:v>
                </c:pt>
                <c:pt idx="294">
                  <c:v>Obvius Investment B.V.</c:v>
                </c:pt>
                <c:pt idx="295">
                  <c:v>Octapharma AB</c:v>
                </c:pt>
                <c:pt idx="296">
                  <c:v>Ology Bioservices Ireland LTD</c:v>
                </c:pt>
                <c:pt idx="297">
                  <c:v>Omeros Ireland Limited</c:v>
                </c:pt>
                <c:pt idx="298">
                  <c:v>Omrix Biopharmaceuticals N. V.</c:v>
                </c:pt>
                <c:pt idx="299">
                  <c:v>OPK Biotech Netherlands BV</c:v>
                </c:pt>
                <c:pt idx="300">
                  <c:v>Orchard Therapeutics (Netherlands) BV</c:v>
                </c:pt>
                <c:pt idx="301">
                  <c:v>Orexigen Therapeutics Ireland Limited</c:v>
                </c:pt>
                <c:pt idx="302">
                  <c:v>Orion Corporation</c:v>
                </c:pt>
                <c:pt idx="303">
                  <c:v>ORPHELIA Pharma SAS</c:v>
                </c:pt>
                <c:pt idx="304">
                  <c:v>Otsuka Novel Products GmbH</c:v>
                </c:pt>
                <c:pt idx="305">
                  <c:v>Otsuka Pharmaceutical Netherlands B.V.</c:v>
                </c:pt>
                <c:pt idx="306">
                  <c:v>Pacira Ireland Limited</c:v>
                </c:pt>
                <c:pt idx="307">
                  <c:v>PAION Deutschland GmbH</c:v>
                </c:pt>
                <c:pt idx="308">
                  <c:v>PAION Netherlands B.V.</c:v>
                </c:pt>
                <c:pt idx="309">
                  <c:v>Pari Pharma GmbH</c:v>
                </c:pt>
                <c:pt idx="310">
                  <c:v>Passauer Pharma GmbH</c:v>
                </c:pt>
                <c:pt idx="311">
                  <c:v>Pfizer Europe MA EEIG</c:v>
                </c:pt>
                <c:pt idx="312">
                  <c:v>Pfizer Europe MA EEIG </c:v>
                </c:pt>
                <c:pt idx="313">
                  <c:v>Pfizer Ireland Pharmaceuticals</c:v>
                </c:pt>
                <c:pt idx="314">
                  <c:v>Pfizer Limited</c:v>
                </c:pt>
                <c:pt idx="315">
                  <c:v>Pharma Mar S.A.</c:v>
                </c:pt>
                <c:pt idx="316">
                  <c:v>Pharmathen S.A.</c:v>
                </c:pt>
                <c:pt idx="317">
                  <c:v>Pharmaxis Europe Limited</c:v>
                </c:pt>
                <c:pt idx="318">
                  <c:v>Pharming Group N.V.</c:v>
                </c:pt>
                <c:pt idx="319">
                  <c:v>Pharmsure Veterinary Products Europe Ltd</c:v>
                </c:pt>
                <c:pt idx="320">
                  <c:v>Phoenix Labs Unlimited Company</c:v>
                </c:pt>
                <c:pt idx="321">
                  <c:v>Pierre Fabre Dermatologie</c:v>
                </c:pt>
                <c:pt idx="322">
                  <c:v>Pierre Fabre Medicament</c:v>
                </c:pt>
                <c:pt idx="323">
                  <c:v>Pinax Pharma GmbH</c:v>
                </c:pt>
                <c:pt idx="324">
                  <c:v>Piramal Critical Care B.V.</c:v>
                </c:pt>
                <c:pt idx="325">
                  <c:v>Plethora Pharma Solutions Limited</c:v>
                </c:pt>
                <c:pt idx="326">
                  <c:v>Proveca Pharma Limited</c:v>
                </c:pt>
                <c:pt idx="327">
                  <c:v>Provepharm SAS</c:v>
                </c:pt>
                <c:pt idx="328">
                  <c:v>PTC Therapeutics International Limited</c:v>
                </c:pt>
                <c:pt idx="329">
                  <c:v>QBiotics Netherlands B.V.</c:v>
                </c:pt>
                <c:pt idx="330">
                  <c:v>RAD Neurim Pharmaceuticals EEC SARL</c:v>
                </c:pt>
                <c:pt idx="331">
                  <c:v>ratiopharm GmbH</c:v>
                </c:pt>
                <c:pt idx="332">
                  <c:v>Recordati Ireland Ltd</c:v>
                </c:pt>
                <c:pt idx="333">
                  <c:v>Recordati Ireland Ltd.</c:v>
                </c:pt>
                <c:pt idx="334">
                  <c:v>Recordati Rare Diseases</c:v>
                </c:pt>
                <c:pt idx="335">
                  <c:v>Regeneron Ireland Designated Activity Company (DAC)</c:v>
                </c:pt>
                <c:pt idx="336">
                  <c:v>Rhythm Pharmaceuticals Netherlands B.V.</c:v>
                </c:pt>
                <c:pt idx="337">
                  <c:v>Roche Registration GmbH</c:v>
                </c:pt>
                <c:pt idx="338">
                  <c:v>Roche Registration GmbH </c:v>
                </c:pt>
                <c:pt idx="339">
                  <c:v>Roche Registration Limited</c:v>
                </c:pt>
                <c:pt idx="340">
                  <c:v>Samsung Bioepis NL B.V.</c:v>
                </c:pt>
                <c:pt idx="341">
                  <c:v>Sandoz GmbH</c:v>
                </c:pt>
                <c:pt idx="342">
                  <c:v>Sanofi Belgium</c:v>
                </c:pt>
                <c:pt idx="343">
                  <c:v>Sanofi Mature IP</c:v>
                </c:pt>
                <c:pt idx="344">
                  <c:v>Sanofi Pasteur</c:v>
                </c:pt>
                <c:pt idx="345">
                  <c:v>Sanofi Pasteur Europe</c:v>
                </c:pt>
                <c:pt idx="346">
                  <c:v>Sanofi-aventis Deutschland GmbH</c:v>
                </c:pt>
                <c:pt idx="347">
                  <c:v>sanofi-aventis groupe</c:v>
                </c:pt>
                <c:pt idx="348">
                  <c:v>sanofi-aventis groupe </c:v>
                </c:pt>
                <c:pt idx="349">
                  <c:v>Santen Oy</c:v>
                </c:pt>
                <c:pt idx="350">
                  <c:v>Santhera Pharmaceuticals (Deutschland) GmbH</c:v>
                </c:pt>
                <c:pt idx="351">
                  <c:v>SciPharm Sàrl</c:v>
                </c:pt>
                <c:pt idx="352">
                  <c:v>Seagen B.V.</c:v>
                </c:pt>
                <c:pt idx="353">
                  <c:v>Secura Bio Limited</c:v>
                </c:pt>
                <c:pt idx="354">
                  <c:v>Seqirus Netherlands B.V.</c:v>
                </c:pt>
                <c:pt idx="355">
                  <c:v>Seqirus S.r.l. </c:v>
                </c:pt>
                <c:pt idx="356">
                  <c:v>SERB SA</c:v>
                </c:pt>
                <c:pt idx="357">
                  <c:v>Servier (Ireland) Industries Ltd</c:v>
                </c:pt>
                <c:pt idx="358">
                  <c:v>SFL Pharmaceuticals Deutschland GmbH</c:v>
                </c:pt>
                <c:pt idx="359">
                  <c:v>Shionogi B.V.</c:v>
                </c:pt>
                <c:pt idx="360">
                  <c:v>Shire Pharmaceuticals Ireland Limited</c:v>
                </c:pt>
                <c:pt idx="361">
                  <c:v>Shire Pharmaceuticals Ireland Ltd </c:v>
                </c:pt>
                <c:pt idx="362">
                  <c:v>Sloan Pharma S.a.r.l</c:v>
                </c:pt>
                <c:pt idx="363">
                  <c:v>STADA Arzneimittel AG</c:v>
                </c:pt>
                <c:pt idx="364">
                  <c:v>STEBA Biotech S.A</c:v>
                </c:pt>
                <c:pt idx="365">
                  <c:v>Stemline Therapeutics B.V.</c:v>
                </c:pt>
                <c:pt idx="366">
                  <c:v>Substipharm</c:v>
                </c:pt>
                <c:pt idx="367">
                  <c:v>SUN Pharmaceutical Industries (Europe) B.V.</c:v>
                </c:pt>
                <c:pt idx="368">
                  <c:v>Sun Pharmaceutical Industries Europe B.V.</c:v>
                </c:pt>
                <c:pt idx="369">
                  <c:v>Swedish Orphan Biovitrum AB (publ)</c:v>
                </c:pt>
                <c:pt idx="370">
                  <c:v>Swedish Orphan Biovitrum International AB</c:v>
                </c:pt>
                <c:pt idx="371">
                  <c:v>Tad Pharma GmbH</c:v>
                </c:pt>
                <c:pt idx="372">
                  <c:v>Takeda France SAS</c:v>
                </c:pt>
                <c:pt idx="373">
                  <c:v>Takeda GmbH</c:v>
                </c:pt>
                <c:pt idx="374">
                  <c:v>Takeda Manufacturing Austria AG</c:v>
                </c:pt>
                <c:pt idx="375">
                  <c:v>Takeda Pharma A/S</c:v>
                </c:pt>
                <c:pt idx="376">
                  <c:v>Takeda Pharmaceuticals International AG Ireland Branch</c:v>
                </c:pt>
                <c:pt idx="377">
                  <c:v>Taw Pharma (Ireland) Limited</c:v>
                </c:pt>
                <c:pt idx="378">
                  <c:v>Techdow Pharma Netherlands B.V. </c:v>
                </c:pt>
                <c:pt idx="379">
                  <c:v>Tetris Pharma B.V</c:v>
                </c:pt>
                <c:pt idx="380">
                  <c:v>Teva B.V</c:v>
                </c:pt>
                <c:pt idx="381">
                  <c:v>Teva B.V.</c:v>
                </c:pt>
                <c:pt idx="382">
                  <c:v>Teva B.V. </c:v>
                </c:pt>
                <c:pt idx="383">
                  <c:v>Teva GmbH</c:v>
                </c:pt>
                <c:pt idx="384">
                  <c:v>Teva Pharma</c:v>
                </c:pt>
                <c:pt idx="385">
                  <c:v>Teva Pharma B.V.</c:v>
                </c:pt>
                <c:pt idx="386">
                  <c:v>Teva Pharma B.V. </c:v>
                </c:pt>
                <c:pt idx="387">
                  <c:v>Therakind (Europe) Limited</c:v>
                </c:pt>
                <c:pt idx="388">
                  <c:v>Theramex Ireland Limited</c:v>
                </c:pt>
                <c:pt idx="389">
                  <c:v>Theratechnologies Europe Limited</c:v>
                </c:pt>
                <c:pt idx="390">
                  <c:v>Tillotts Pharma GmbH</c:v>
                </c:pt>
                <c:pt idx="391">
                  <c:v>Torbet Laboratories Ireland Limited</c:v>
                </c:pt>
                <c:pt idx="392">
                  <c:v>UCB Pharma Ltd</c:v>
                </c:pt>
                <c:pt idx="393">
                  <c:v>UCB Pharma S.A.</c:v>
                </c:pt>
                <c:pt idx="394">
                  <c:v>UCB Pharma S.A.  </c:v>
                </c:pt>
                <c:pt idx="395">
                  <c:v>UCB Pharma SA</c:v>
                </c:pt>
                <c:pt idx="396">
                  <c:v>UCB Pharma SA </c:v>
                </c:pt>
                <c:pt idx="397">
                  <c:v>Ultragenyx Germany GmbH</c:v>
                </c:pt>
                <c:pt idx="398">
                  <c:v>Univar Solutions BV</c:v>
                </c:pt>
                <c:pt idx="399">
                  <c:v>Upjohn EESV</c:v>
                </c:pt>
                <c:pt idx="400">
                  <c:v>Valneva Austria GmbH</c:v>
                </c:pt>
                <c:pt idx="401">
                  <c:v>Valneva Sweden AB</c:v>
                </c:pt>
                <c:pt idx="402">
                  <c:v>Vanda Pharmaceuticals Netherlands B.V.</c:v>
                </c:pt>
                <c:pt idx="403">
                  <c:v>Vertex Pharmaceuticals (Ireland) Limited</c:v>
                </c:pt>
                <c:pt idx="404">
                  <c:v>Vetoquinol</c:v>
                </c:pt>
                <c:pt idx="405">
                  <c:v>Vetoquinol S.A.</c:v>
                </c:pt>
                <c:pt idx="406">
                  <c:v>Vétoquinol SA</c:v>
                </c:pt>
                <c:pt idx="407">
                  <c:v>Viatris Limited</c:v>
                </c:pt>
                <c:pt idx="408">
                  <c:v>Vifor Fresenius Medical Care Renal Pharma France</c:v>
                </c:pt>
                <c:pt idx="409">
                  <c:v>ViiV Healthcare B.V.</c:v>
                </c:pt>
                <c:pt idx="410">
                  <c:v>ViiV Healthcare BV</c:v>
                </c:pt>
                <c:pt idx="411">
                  <c:v>Virbac S.A.</c:v>
                </c:pt>
                <c:pt idx="412">
                  <c:v>VMD N.V.</c:v>
                </c:pt>
                <c:pt idx="413">
                  <c:v>Zambon SpA</c:v>
                </c:pt>
                <c:pt idx="414">
                  <c:v>Zentiva k.s.</c:v>
                </c:pt>
                <c:pt idx="415">
                  <c:v>Zentiva, k.s.</c:v>
                </c:pt>
                <c:pt idx="416">
                  <c:v>Zoetis Belgium S.A.</c:v>
                </c:pt>
                <c:pt idx="417">
                  <c:v>Zoetis Belgium SA</c:v>
                </c:pt>
                <c:pt idx="418">
                  <c:v>Zoetis Belgium SA </c:v>
                </c:pt>
                <c:pt idx="419">
                  <c:v>Zoetis Belgium SA.</c:v>
                </c:pt>
                <c:pt idx="420">
                  <c:v>Zogenix ROI Limited</c:v>
                </c:pt>
                <c:pt idx="421">
                  <c:v>zr pharma&amp; GmbH</c:v>
                </c:pt>
              </c:strCache>
            </c:strRef>
          </c:cat>
          <c:val>
            <c:numRef>
              <c:f>Sheet23!$D$5:$D$427</c:f>
              <c:numCache>
                <c:formatCode>General</c:formatCode>
                <c:ptCount val="422"/>
                <c:pt idx="0">
                  <c:v>1798.7083333330011</c:v>
                </c:pt>
                <c:pt idx="1">
                  <c:v>859.41597222199925</c:v>
                </c:pt>
                <c:pt idx="2">
                  <c:v>1989.0416666669989</c:v>
                </c:pt>
                <c:pt idx="3">
                  <c:v>862.04166666699894</c:v>
                </c:pt>
                <c:pt idx="4">
                  <c:v>668.45347222300188</c:v>
                </c:pt>
                <c:pt idx="5">
                  <c:v>9050.0416666669989</c:v>
                </c:pt>
                <c:pt idx="6">
                  <c:v>1821</c:v>
                </c:pt>
                <c:pt idx="7">
                  <c:v>6221</c:v>
                </c:pt>
                <c:pt idx="8">
                  <c:v>1274.0416666669989</c:v>
                </c:pt>
                <c:pt idx="9">
                  <c:v>6725.0416666669989</c:v>
                </c:pt>
                <c:pt idx="10">
                  <c:v>879.04166666699894</c:v>
                </c:pt>
                <c:pt idx="11">
                  <c:v>3171.9583333330011</c:v>
                </c:pt>
                <c:pt idx="12">
                  <c:v>4187.0416666669989</c:v>
                </c:pt>
                <c:pt idx="13">
                  <c:v>3550</c:v>
                </c:pt>
                <c:pt idx="14">
                  <c:v>1049</c:v>
                </c:pt>
                <c:pt idx="15">
                  <c:v>2957.9583333330011</c:v>
                </c:pt>
                <c:pt idx="16">
                  <c:v>1295.0416666669989</c:v>
                </c:pt>
                <c:pt idx="17">
                  <c:v>4402</c:v>
                </c:pt>
                <c:pt idx="18">
                  <c:v>2057</c:v>
                </c:pt>
                <c:pt idx="19">
                  <c:v>500.95833333300106</c:v>
                </c:pt>
                <c:pt idx="20">
                  <c:v>592</c:v>
                </c:pt>
                <c:pt idx="21">
                  <c:v>1380.0416666669989</c:v>
                </c:pt>
                <c:pt idx="22">
                  <c:v>404.36527777800075</c:v>
                </c:pt>
                <c:pt idx="23">
                  <c:v>2363.0416666669989</c:v>
                </c:pt>
                <c:pt idx="24">
                  <c:v>1406.2972222219978</c:v>
                </c:pt>
                <c:pt idx="25">
                  <c:v>1127.5409722219993</c:v>
                </c:pt>
                <c:pt idx="26">
                  <c:v>2488.9583333330011</c:v>
                </c:pt>
                <c:pt idx="27">
                  <c:v>4052</c:v>
                </c:pt>
                <c:pt idx="28">
                  <c:v>1767.0416666669989</c:v>
                </c:pt>
                <c:pt idx="29">
                  <c:v>700</c:v>
                </c:pt>
                <c:pt idx="30">
                  <c:v>1239.0416666669989</c:v>
                </c:pt>
                <c:pt idx="31">
                  <c:v>451.95833333300106</c:v>
                </c:pt>
                <c:pt idx="32">
                  <c:v>6252</c:v>
                </c:pt>
                <c:pt idx="33">
                  <c:v>7540.0416666669989</c:v>
                </c:pt>
                <c:pt idx="34">
                  <c:v>1371.4173611110018</c:v>
                </c:pt>
                <c:pt idx="35">
                  <c:v>1338.9583333330011</c:v>
                </c:pt>
                <c:pt idx="36">
                  <c:v>2224</c:v>
                </c:pt>
                <c:pt idx="37">
                  <c:v>67.041666666998935</c:v>
                </c:pt>
                <c:pt idx="38">
                  <c:v>1169</c:v>
                </c:pt>
                <c:pt idx="39">
                  <c:v>2275</c:v>
                </c:pt>
                <c:pt idx="40">
                  <c:v>3192.0416666669989</c:v>
                </c:pt>
                <c:pt idx="41">
                  <c:v>197.34305555599713</c:v>
                </c:pt>
                <c:pt idx="42">
                  <c:v>1023.4611111109989</c:v>
                </c:pt>
                <c:pt idx="43">
                  <c:v>1252.5597222220022</c:v>
                </c:pt>
                <c:pt idx="44">
                  <c:v>3316</c:v>
                </c:pt>
                <c:pt idx="45">
                  <c:v>1581.4562500000029</c:v>
                </c:pt>
                <c:pt idx="46">
                  <c:v>8140</c:v>
                </c:pt>
                <c:pt idx="47">
                  <c:v>1620.0416666669989</c:v>
                </c:pt>
                <c:pt idx="48">
                  <c:v>9149</c:v>
                </c:pt>
                <c:pt idx="49">
                  <c:v>4999.0416666669989</c:v>
                </c:pt>
                <c:pt idx="50">
                  <c:v>1021.4340277779993</c:v>
                </c:pt>
                <c:pt idx="51">
                  <c:v>2969</c:v>
                </c:pt>
                <c:pt idx="52">
                  <c:v>5941</c:v>
                </c:pt>
                <c:pt idx="53">
                  <c:v>4614.0416666669989</c:v>
                </c:pt>
                <c:pt idx="54">
                  <c:v>3046</c:v>
                </c:pt>
                <c:pt idx="55">
                  <c:v>3086.9583333330011</c:v>
                </c:pt>
                <c:pt idx="56">
                  <c:v>9317.9583333330011</c:v>
                </c:pt>
                <c:pt idx="57">
                  <c:v>8162.0416666669989</c:v>
                </c:pt>
                <c:pt idx="58">
                  <c:v>9647.0416666669989</c:v>
                </c:pt>
                <c:pt idx="59">
                  <c:v>6875.9583333330011</c:v>
                </c:pt>
                <c:pt idx="60">
                  <c:v>735</c:v>
                </c:pt>
                <c:pt idx="61">
                  <c:v>1254.5256944450011</c:v>
                </c:pt>
                <c:pt idx="62">
                  <c:v>1916.0416666669989</c:v>
                </c:pt>
                <c:pt idx="63">
                  <c:v>281</c:v>
                </c:pt>
                <c:pt idx="64">
                  <c:v>1789.6069444449968</c:v>
                </c:pt>
                <c:pt idx="65">
                  <c:v>1245.5416666669989</c:v>
                </c:pt>
                <c:pt idx="66">
                  <c:v>1751</c:v>
                </c:pt>
                <c:pt idx="67">
                  <c:v>861.95833333300106</c:v>
                </c:pt>
                <c:pt idx="68">
                  <c:v>2206</c:v>
                </c:pt>
                <c:pt idx="69">
                  <c:v>4761</c:v>
                </c:pt>
                <c:pt idx="70">
                  <c:v>1037.3631944439985</c:v>
                </c:pt>
                <c:pt idx="71">
                  <c:v>2522</c:v>
                </c:pt>
                <c:pt idx="72">
                  <c:v>103.48750000000291</c:v>
                </c:pt>
                <c:pt idx="73">
                  <c:v>3806.0416666669989</c:v>
                </c:pt>
                <c:pt idx="74">
                  <c:v>949.42708333399787</c:v>
                </c:pt>
                <c:pt idx="75">
                  <c:v>3339.9583333330011</c:v>
                </c:pt>
                <c:pt idx="76">
                  <c:v>1362.0416666669989</c:v>
                </c:pt>
                <c:pt idx="77">
                  <c:v>100.37916666700039</c:v>
                </c:pt>
                <c:pt idx="78">
                  <c:v>8309.9583333330011</c:v>
                </c:pt>
                <c:pt idx="79">
                  <c:v>1420.0416666669989</c:v>
                </c:pt>
                <c:pt idx="80">
                  <c:v>498.95833333300106</c:v>
                </c:pt>
                <c:pt idx="81">
                  <c:v>2357.9583333330011</c:v>
                </c:pt>
                <c:pt idx="82">
                  <c:v>1387.0416666669989</c:v>
                </c:pt>
                <c:pt idx="83">
                  <c:v>1875.9583333330011</c:v>
                </c:pt>
                <c:pt idx="84">
                  <c:v>987</c:v>
                </c:pt>
                <c:pt idx="85">
                  <c:v>609.04166666699894</c:v>
                </c:pt>
                <c:pt idx="86">
                  <c:v>2555</c:v>
                </c:pt>
                <c:pt idx="87">
                  <c:v>8989</c:v>
                </c:pt>
                <c:pt idx="88">
                  <c:v>7974</c:v>
                </c:pt>
                <c:pt idx="89">
                  <c:v>1875</c:v>
                </c:pt>
                <c:pt idx="90">
                  <c:v>1217.2770833329996</c:v>
                </c:pt>
                <c:pt idx="91">
                  <c:v>488</c:v>
                </c:pt>
                <c:pt idx="92">
                  <c:v>3989</c:v>
                </c:pt>
                <c:pt idx="93">
                  <c:v>5661.0416666669989</c:v>
                </c:pt>
                <c:pt idx="94">
                  <c:v>1099</c:v>
                </c:pt>
                <c:pt idx="95">
                  <c:v>1279.9166666669989</c:v>
                </c:pt>
                <c:pt idx="96">
                  <c:v>1162.9937500000015</c:v>
                </c:pt>
                <c:pt idx="97">
                  <c:v>3241</c:v>
                </c:pt>
                <c:pt idx="98">
                  <c:v>3037.0416666669989</c:v>
                </c:pt>
                <c:pt idx="99">
                  <c:v>3960.9583333330011</c:v>
                </c:pt>
                <c:pt idx="100">
                  <c:v>2050.0416666669989</c:v>
                </c:pt>
                <c:pt idx="101">
                  <c:v>1548.3277777780022</c:v>
                </c:pt>
                <c:pt idx="102">
                  <c:v>61.958333333001065</c:v>
                </c:pt>
                <c:pt idx="103">
                  <c:v>5060</c:v>
                </c:pt>
                <c:pt idx="104">
                  <c:v>1601.6340277779964</c:v>
                </c:pt>
                <c:pt idx="105">
                  <c:v>2188</c:v>
                </c:pt>
                <c:pt idx="106">
                  <c:v>2940</c:v>
                </c:pt>
                <c:pt idx="107">
                  <c:v>2827.0416666669989</c:v>
                </c:pt>
                <c:pt idx="108">
                  <c:v>4618.0416666669989</c:v>
                </c:pt>
                <c:pt idx="109">
                  <c:v>737</c:v>
                </c:pt>
                <c:pt idx="110">
                  <c:v>337</c:v>
                </c:pt>
                <c:pt idx="111">
                  <c:v>2630.0416666669989</c:v>
                </c:pt>
                <c:pt idx="112">
                  <c:v>1639.9583333330011</c:v>
                </c:pt>
                <c:pt idx="113">
                  <c:v>1502</c:v>
                </c:pt>
                <c:pt idx="114">
                  <c:v>1097</c:v>
                </c:pt>
                <c:pt idx="115">
                  <c:v>1513</c:v>
                </c:pt>
                <c:pt idx="116">
                  <c:v>1209</c:v>
                </c:pt>
                <c:pt idx="117">
                  <c:v>3696</c:v>
                </c:pt>
                <c:pt idx="118">
                  <c:v>5038</c:v>
                </c:pt>
                <c:pt idx="119">
                  <c:v>1300.0416666669989</c:v>
                </c:pt>
                <c:pt idx="120">
                  <c:v>915.95833333300106</c:v>
                </c:pt>
                <c:pt idx="121">
                  <c:v>4712</c:v>
                </c:pt>
                <c:pt idx="122">
                  <c:v>56</c:v>
                </c:pt>
                <c:pt idx="123">
                  <c:v>2598</c:v>
                </c:pt>
                <c:pt idx="124">
                  <c:v>88.041666666998935</c:v>
                </c:pt>
                <c:pt idx="125">
                  <c:v>930.49027777800075</c:v>
                </c:pt>
                <c:pt idx="126">
                  <c:v>1516</c:v>
                </c:pt>
                <c:pt idx="127">
                  <c:v>1775</c:v>
                </c:pt>
                <c:pt idx="128">
                  <c:v>1538</c:v>
                </c:pt>
                <c:pt idx="129">
                  <c:v>300.95833333300106</c:v>
                </c:pt>
                <c:pt idx="130">
                  <c:v>5573.0416666669989</c:v>
                </c:pt>
                <c:pt idx="131">
                  <c:v>6148.0416666669989</c:v>
                </c:pt>
                <c:pt idx="132">
                  <c:v>1273.3624999999956</c:v>
                </c:pt>
                <c:pt idx="133">
                  <c:v>61.958333333001065</c:v>
                </c:pt>
                <c:pt idx="134">
                  <c:v>7521.9583333330011</c:v>
                </c:pt>
                <c:pt idx="135">
                  <c:v>4258.0416666669989</c:v>
                </c:pt>
                <c:pt idx="136">
                  <c:v>2121</c:v>
                </c:pt>
                <c:pt idx="137">
                  <c:v>8098.0416666669989</c:v>
                </c:pt>
                <c:pt idx="138">
                  <c:v>1769.5972222220007</c:v>
                </c:pt>
                <c:pt idx="139">
                  <c:v>840.95833333300106</c:v>
                </c:pt>
                <c:pt idx="140">
                  <c:v>1533</c:v>
                </c:pt>
                <c:pt idx="141">
                  <c:v>964.95833333300106</c:v>
                </c:pt>
                <c:pt idx="142">
                  <c:v>393.48958333300106</c:v>
                </c:pt>
                <c:pt idx="143">
                  <c:v>6215</c:v>
                </c:pt>
                <c:pt idx="144">
                  <c:v>3214</c:v>
                </c:pt>
                <c:pt idx="145">
                  <c:v>1802</c:v>
                </c:pt>
                <c:pt idx="146">
                  <c:v>2576.9583333330011</c:v>
                </c:pt>
                <c:pt idx="147">
                  <c:v>966.35277777799638</c:v>
                </c:pt>
                <c:pt idx="148">
                  <c:v>60</c:v>
                </c:pt>
                <c:pt idx="149">
                  <c:v>1206.4534722219978</c:v>
                </c:pt>
                <c:pt idx="150">
                  <c:v>2106</c:v>
                </c:pt>
                <c:pt idx="151">
                  <c:v>2260</c:v>
                </c:pt>
                <c:pt idx="152">
                  <c:v>1069</c:v>
                </c:pt>
                <c:pt idx="153">
                  <c:v>3132.9583333330011</c:v>
                </c:pt>
                <c:pt idx="154">
                  <c:v>1363.0416666669989</c:v>
                </c:pt>
                <c:pt idx="155">
                  <c:v>2661</c:v>
                </c:pt>
                <c:pt idx="156">
                  <c:v>1467</c:v>
                </c:pt>
                <c:pt idx="157">
                  <c:v>1025.0416666669989</c:v>
                </c:pt>
                <c:pt idx="158">
                  <c:v>1841</c:v>
                </c:pt>
                <c:pt idx="159">
                  <c:v>3315</c:v>
                </c:pt>
                <c:pt idx="160">
                  <c:v>1770.9583333330011</c:v>
                </c:pt>
                <c:pt idx="161">
                  <c:v>1410.3006944449953</c:v>
                </c:pt>
                <c:pt idx="162">
                  <c:v>607.04166666699894</c:v>
                </c:pt>
                <c:pt idx="163">
                  <c:v>2707.0416666669989</c:v>
                </c:pt>
                <c:pt idx="164">
                  <c:v>8989.0416666669989</c:v>
                </c:pt>
                <c:pt idx="165">
                  <c:v>7547.0416666669989</c:v>
                </c:pt>
                <c:pt idx="166">
                  <c:v>1064</c:v>
                </c:pt>
                <c:pt idx="167">
                  <c:v>7325</c:v>
                </c:pt>
                <c:pt idx="168">
                  <c:v>705.54861111100035</c:v>
                </c:pt>
                <c:pt idx="169">
                  <c:v>8190</c:v>
                </c:pt>
                <c:pt idx="170">
                  <c:v>7938.0416666669989</c:v>
                </c:pt>
                <c:pt idx="171">
                  <c:v>1260.4118055560029</c:v>
                </c:pt>
                <c:pt idx="172">
                  <c:v>3119.0416666669989</c:v>
                </c:pt>
                <c:pt idx="173">
                  <c:v>2410</c:v>
                </c:pt>
                <c:pt idx="174">
                  <c:v>1807</c:v>
                </c:pt>
                <c:pt idx="175">
                  <c:v>1217.4166666669989</c:v>
                </c:pt>
                <c:pt idx="176">
                  <c:v>1217.9583333330011</c:v>
                </c:pt>
                <c:pt idx="177">
                  <c:v>118.3909722219978</c:v>
                </c:pt>
                <c:pt idx="178">
                  <c:v>1202</c:v>
                </c:pt>
                <c:pt idx="179">
                  <c:v>4568.9583333330011</c:v>
                </c:pt>
                <c:pt idx="180">
                  <c:v>3389</c:v>
                </c:pt>
                <c:pt idx="181">
                  <c:v>574.95833333300106</c:v>
                </c:pt>
                <c:pt idx="182">
                  <c:v>917.04166666699894</c:v>
                </c:pt>
                <c:pt idx="183">
                  <c:v>2876</c:v>
                </c:pt>
                <c:pt idx="184">
                  <c:v>386</c:v>
                </c:pt>
                <c:pt idx="185">
                  <c:v>2524</c:v>
                </c:pt>
                <c:pt idx="186">
                  <c:v>1849</c:v>
                </c:pt>
                <c:pt idx="187">
                  <c:v>63</c:v>
                </c:pt>
                <c:pt idx="188">
                  <c:v>1434.5145833330025</c:v>
                </c:pt>
                <c:pt idx="189">
                  <c:v>1862</c:v>
                </c:pt>
                <c:pt idx="190">
                  <c:v>2583.9583333330011</c:v>
                </c:pt>
                <c:pt idx="191">
                  <c:v>2548</c:v>
                </c:pt>
                <c:pt idx="192">
                  <c:v>2221</c:v>
                </c:pt>
                <c:pt idx="193">
                  <c:v>1975</c:v>
                </c:pt>
                <c:pt idx="194">
                  <c:v>97.958333333001065</c:v>
                </c:pt>
                <c:pt idx="195">
                  <c:v>2276.0416666669989</c:v>
                </c:pt>
                <c:pt idx="196">
                  <c:v>63.958333333001065</c:v>
                </c:pt>
                <c:pt idx="197">
                  <c:v>2885</c:v>
                </c:pt>
                <c:pt idx="198">
                  <c:v>1388.5333333340022</c:v>
                </c:pt>
                <c:pt idx="199">
                  <c:v>5513</c:v>
                </c:pt>
                <c:pt idx="200">
                  <c:v>8764</c:v>
                </c:pt>
                <c:pt idx="201">
                  <c:v>454</c:v>
                </c:pt>
                <c:pt idx="202">
                  <c:v>1680.0416666669989</c:v>
                </c:pt>
                <c:pt idx="203">
                  <c:v>1558.0416666669989</c:v>
                </c:pt>
                <c:pt idx="204">
                  <c:v>1917.0416666669989</c:v>
                </c:pt>
                <c:pt idx="205">
                  <c:v>2973</c:v>
                </c:pt>
                <c:pt idx="206">
                  <c:v>2254</c:v>
                </c:pt>
                <c:pt idx="207">
                  <c:v>5150</c:v>
                </c:pt>
                <c:pt idx="208">
                  <c:v>3023.9583333330011</c:v>
                </c:pt>
                <c:pt idx="209">
                  <c:v>1049.0416666669989</c:v>
                </c:pt>
                <c:pt idx="210">
                  <c:v>1171.2555555560029</c:v>
                </c:pt>
                <c:pt idx="211">
                  <c:v>8364</c:v>
                </c:pt>
                <c:pt idx="212">
                  <c:v>1867</c:v>
                </c:pt>
                <c:pt idx="213">
                  <c:v>3822.0416666669989</c:v>
                </c:pt>
                <c:pt idx="214">
                  <c:v>6916</c:v>
                </c:pt>
                <c:pt idx="215">
                  <c:v>1189.2916666669989</c:v>
                </c:pt>
                <c:pt idx="216">
                  <c:v>5509</c:v>
                </c:pt>
                <c:pt idx="217">
                  <c:v>1426.0416666669989</c:v>
                </c:pt>
                <c:pt idx="218">
                  <c:v>791</c:v>
                </c:pt>
                <c:pt idx="219">
                  <c:v>481.95833333300106</c:v>
                </c:pt>
                <c:pt idx="220">
                  <c:v>1029</c:v>
                </c:pt>
                <c:pt idx="221">
                  <c:v>62</c:v>
                </c:pt>
                <c:pt idx="222">
                  <c:v>1417.9583333339979</c:v>
                </c:pt>
                <c:pt idx="223">
                  <c:v>1337</c:v>
                </c:pt>
                <c:pt idx="224">
                  <c:v>3245</c:v>
                </c:pt>
                <c:pt idx="225">
                  <c:v>4732</c:v>
                </c:pt>
                <c:pt idx="226">
                  <c:v>4316</c:v>
                </c:pt>
                <c:pt idx="227">
                  <c:v>1450</c:v>
                </c:pt>
                <c:pt idx="228">
                  <c:v>966.04166666699894</c:v>
                </c:pt>
                <c:pt idx="229">
                  <c:v>1355.0416666669989</c:v>
                </c:pt>
                <c:pt idx="230">
                  <c:v>1274.0416666669989</c:v>
                </c:pt>
                <c:pt idx="231">
                  <c:v>3828.9583333330011</c:v>
                </c:pt>
                <c:pt idx="232">
                  <c:v>1819</c:v>
                </c:pt>
                <c:pt idx="233">
                  <c:v>1881.5270833339964</c:v>
                </c:pt>
                <c:pt idx="234">
                  <c:v>504.375</c:v>
                </c:pt>
                <c:pt idx="235">
                  <c:v>1858</c:v>
                </c:pt>
                <c:pt idx="236">
                  <c:v>3885.0416666669989</c:v>
                </c:pt>
                <c:pt idx="237">
                  <c:v>1169</c:v>
                </c:pt>
                <c:pt idx="238">
                  <c:v>5335.0416666669989</c:v>
                </c:pt>
                <c:pt idx="239">
                  <c:v>2801.9583333330011</c:v>
                </c:pt>
                <c:pt idx="240">
                  <c:v>1377.2708333339979</c:v>
                </c:pt>
                <c:pt idx="241">
                  <c:v>2051.0416666669989</c:v>
                </c:pt>
                <c:pt idx="242">
                  <c:v>2394.0416666669989</c:v>
                </c:pt>
                <c:pt idx="243">
                  <c:v>1967.0416666669989</c:v>
                </c:pt>
                <c:pt idx="244">
                  <c:v>1991.9583333330011</c:v>
                </c:pt>
                <c:pt idx="245">
                  <c:v>4737</c:v>
                </c:pt>
                <c:pt idx="246">
                  <c:v>1547</c:v>
                </c:pt>
                <c:pt idx="247">
                  <c:v>1245.9583333330011</c:v>
                </c:pt>
                <c:pt idx="248">
                  <c:v>942.95833333300106</c:v>
                </c:pt>
                <c:pt idx="249">
                  <c:v>1413</c:v>
                </c:pt>
                <c:pt idx="250">
                  <c:v>616</c:v>
                </c:pt>
                <c:pt idx="251">
                  <c:v>321</c:v>
                </c:pt>
                <c:pt idx="252">
                  <c:v>2299.9583333330011</c:v>
                </c:pt>
                <c:pt idx="253">
                  <c:v>8596.0416666669989</c:v>
                </c:pt>
                <c:pt idx="254">
                  <c:v>828.49930555599713</c:v>
                </c:pt>
                <c:pt idx="255">
                  <c:v>4509</c:v>
                </c:pt>
                <c:pt idx="256">
                  <c:v>4877.0416666669989</c:v>
                </c:pt>
                <c:pt idx="257">
                  <c:v>1031.9583333330011</c:v>
                </c:pt>
                <c:pt idx="258">
                  <c:v>3339.0416666669989</c:v>
                </c:pt>
                <c:pt idx="259">
                  <c:v>1112</c:v>
                </c:pt>
                <c:pt idx="260">
                  <c:v>2182</c:v>
                </c:pt>
                <c:pt idx="261">
                  <c:v>1587.0416666669989</c:v>
                </c:pt>
                <c:pt idx="262">
                  <c:v>1642.0416666669989</c:v>
                </c:pt>
                <c:pt idx="263">
                  <c:v>7669</c:v>
                </c:pt>
                <c:pt idx="264">
                  <c:v>1818</c:v>
                </c:pt>
                <c:pt idx="265">
                  <c:v>8260.9583333330011</c:v>
                </c:pt>
                <c:pt idx="266">
                  <c:v>5892.9583333330011</c:v>
                </c:pt>
                <c:pt idx="267">
                  <c:v>6036.0416666669989</c:v>
                </c:pt>
                <c:pt idx="268">
                  <c:v>6965</c:v>
                </c:pt>
                <c:pt idx="269">
                  <c:v>3101.0416666669989</c:v>
                </c:pt>
                <c:pt idx="270">
                  <c:v>485.95833333300106</c:v>
                </c:pt>
                <c:pt idx="271">
                  <c:v>1439.3006944449953</c:v>
                </c:pt>
                <c:pt idx="272">
                  <c:v>7168</c:v>
                </c:pt>
                <c:pt idx="273">
                  <c:v>2898</c:v>
                </c:pt>
                <c:pt idx="274">
                  <c:v>4250</c:v>
                </c:pt>
                <c:pt idx="275">
                  <c:v>2585</c:v>
                </c:pt>
                <c:pt idx="276">
                  <c:v>4702.9583333330011</c:v>
                </c:pt>
                <c:pt idx="277">
                  <c:v>1237.0416666669989</c:v>
                </c:pt>
                <c:pt idx="278">
                  <c:v>104.4375</c:v>
                </c:pt>
                <c:pt idx="279">
                  <c:v>9442.9583333330011</c:v>
                </c:pt>
                <c:pt idx="280">
                  <c:v>320.27708333299961</c:v>
                </c:pt>
                <c:pt idx="281">
                  <c:v>2191</c:v>
                </c:pt>
                <c:pt idx="282">
                  <c:v>1365.0416666669989</c:v>
                </c:pt>
                <c:pt idx="283">
                  <c:v>2018.9583333339979</c:v>
                </c:pt>
                <c:pt idx="284">
                  <c:v>2072.0416666669989</c:v>
                </c:pt>
                <c:pt idx="285">
                  <c:v>2246</c:v>
                </c:pt>
                <c:pt idx="286">
                  <c:v>3828.0416666669989</c:v>
                </c:pt>
                <c:pt idx="287">
                  <c:v>9234</c:v>
                </c:pt>
                <c:pt idx="288">
                  <c:v>4334</c:v>
                </c:pt>
                <c:pt idx="289">
                  <c:v>1716.0416666669989</c:v>
                </c:pt>
                <c:pt idx="290">
                  <c:v>566.95833333300106</c:v>
                </c:pt>
                <c:pt idx="291">
                  <c:v>339.39305555600004</c:v>
                </c:pt>
                <c:pt idx="292">
                  <c:v>88</c:v>
                </c:pt>
                <c:pt idx="293">
                  <c:v>7798</c:v>
                </c:pt>
                <c:pt idx="294">
                  <c:v>1313.0416666669989</c:v>
                </c:pt>
                <c:pt idx="295">
                  <c:v>2786.0416666669989</c:v>
                </c:pt>
                <c:pt idx="296">
                  <c:v>1857.9583333330011</c:v>
                </c:pt>
                <c:pt idx="297">
                  <c:v>1890</c:v>
                </c:pt>
                <c:pt idx="298">
                  <c:v>1143.0416666669989</c:v>
                </c:pt>
                <c:pt idx="299">
                  <c:v>7795</c:v>
                </c:pt>
                <c:pt idx="300">
                  <c:v>1856</c:v>
                </c:pt>
                <c:pt idx="301">
                  <c:v>2705.9583333330011</c:v>
                </c:pt>
                <c:pt idx="302">
                  <c:v>9535</c:v>
                </c:pt>
                <c:pt idx="303">
                  <c:v>1230.0416666669989</c:v>
                </c:pt>
                <c:pt idx="304">
                  <c:v>3043</c:v>
                </c:pt>
                <c:pt idx="305">
                  <c:v>6604.9583333330011</c:v>
                </c:pt>
                <c:pt idx="306">
                  <c:v>60.041666666998935</c:v>
                </c:pt>
                <c:pt idx="307">
                  <c:v>1076.4513888889996</c:v>
                </c:pt>
                <c:pt idx="308">
                  <c:v>500.95833333300106</c:v>
                </c:pt>
                <c:pt idx="309">
                  <c:v>635.36111111100035</c:v>
                </c:pt>
                <c:pt idx="310">
                  <c:v>1443.4027777779993</c:v>
                </c:pt>
                <c:pt idx="311">
                  <c:v>8162</c:v>
                </c:pt>
                <c:pt idx="312">
                  <c:v>4214.9583333330011</c:v>
                </c:pt>
                <c:pt idx="313">
                  <c:v>3324</c:v>
                </c:pt>
                <c:pt idx="314">
                  <c:v>1258.9583333330011</c:v>
                </c:pt>
                <c:pt idx="315">
                  <c:v>1122.5159722219978</c:v>
                </c:pt>
                <c:pt idx="316">
                  <c:v>4584.0416666669989</c:v>
                </c:pt>
                <c:pt idx="317">
                  <c:v>1274.5055555559957</c:v>
                </c:pt>
                <c:pt idx="318">
                  <c:v>1027.9583333339979</c:v>
                </c:pt>
                <c:pt idx="319">
                  <c:v>1811.5777777780022</c:v>
                </c:pt>
                <c:pt idx="320">
                  <c:v>7476.9583333330011</c:v>
                </c:pt>
                <c:pt idx="321">
                  <c:v>2107</c:v>
                </c:pt>
                <c:pt idx="322">
                  <c:v>6894</c:v>
                </c:pt>
                <c:pt idx="323">
                  <c:v>56</c:v>
                </c:pt>
                <c:pt idx="324">
                  <c:v>1811</c:v>
                </c:pt>
                <c:pt idx="325">
                  <c:v>56.041666666998935</c:v>
                </c:pt>
                <c:pt idx="326">
                  <c:v>1797.4861111110004</c:v>
                </c:pt>
                <c:pt idx="327">
                  <c:v>1195.4402777779978</c:v>
                </c:pt>
                <c:pt idx="328">
                  <c:v>2701.9583333330011</c:v>
                </c:pt>
                <c:pt idx="329">
                  <c:v>174.95833333300106</c:v>
                </c:pt>
                <c:pt idx="330">
                  <c:v>938.04166666699894</c:v>
                </c:pt>
                <c:pt idx="331">
                  <c:v>4880.0416666669989</c:v>
                </c:pt>
                <c:pt idx="332">
                  <c:v>4518.9583333330011</c:v>
                </c:pt>
                <c:pt idx="333">
                  <c:v>2868</c:v>
                </c:pt>
                <c:pt idx="334">
                  <c:v>1203.5</c:v>
                </c:pt>
                <c:pt idx="335">
                  <c:v>1015.0416666669989</c:v>
                </c:pt>
                <c:pt idx="336">
                  <c:v>314.40763888900256</c:v>
                </c:pt>
                <c:pt idx="337">
                  <c:v>9150.0416666669989</c:v>
                </c:pt>
                <c:pt idx="338">
                  <c:v>1287.411111110996</c:v>
                </c:pt>
                <c:pt idx="339">
                  <c:v>1505</c:v>
                </c:pt>
                <c:pt idx="340">
                  <c:v>2260</c:v>
                </c:pt>
                <c:pt idx="341">
                  <c:v>6643</c:v>
                </c:pt>
                <c:pt idx="342">
                  <c:v>3267</c:v>
                </c:pt>
                <c:pt idx="343">
                  <c:v>9645.0416666669989</c:v>
                </c:pt>
                <c:pt idx="344">
                  <c:v>3318</c:v>
                </c:pt>
                <c:pt idx="345">
                  <c:v>3318</c:v>
                </c:pt>
                <c:pt idx="346">
                  <c:v>9183.0416666669989</c:v>
                </c:pt>
                <c:pt idx="347">
                  <c:v>8660</c:v>
                </c:pt>
                <c:pt idx="348">
                  <c:v>3980</c:v>
                </c:pt>
                <c:pt idx="349">
                  <c:v>1840.4930555559986</c:v>
                </c:pt>
                <c:pt idx="350">
                  <c:v>2218</c:v>
                </c:pt>
                <c:pt idx="351">
                  <c:v>598.95833333300106</c:v>
                </c:pt>
                <c:pt idx="352">
                  <c:v>428</c:v>
                </c:pt>
                <c:pt idx="353">
                  <c:v>2471</c:v>
                </c:pt>
                <c:pt idx="354">
                  <c:v>1183.0416666669989</c:v>
                </c:pt>
                <c:pt idx="355">
                  <c:v>4634</c:v>
                </c:pt>
                <c:pt idx="356">
                  <c:v>4291</c:v>
                </c:pt>
                <c:pt idx="357">
                  <c:v>5584.0416666669989</c:v>
                </c:pt>
                <c:pt idx="358">
                  <c:v>452.04166666699894</c:v>
                </c:pt>
                <c:pt idx="359">
                  <c:v>1273.6451388889982</c:v>
                </c:pt>
                <c:pt idx="360">
                  <c:v>1327.0770833339993</c:v>
                </c:pt>
                <c:pt idx="361">
                  <c:v>4189.0416666669989</c:v>
                </c:pt>
                <c:pt idx="362">
                  <c:v>7441.0416666669989</c:v>
                </c:pt>
                <c:pt idx="363">
                  <c:v>4767.0416666669989</c:v>
                </c:pt>
                <c:pt idx="364">
                  <c:v>1610.0416666669989</c:v>
                </c:pt>
                <c:pt idx="365">
                  <c:v>418</c:v>
                </c:pt>
                <c:pt idx="366">
                  <c:v>8807</c:v>
                </c:pt>
                <c:pt idx="367">
                  <c:v>1983.9583333330011</c:v>
                </c:pt>
                <c:pt idx="368">
                  <c:v>3499</c:v>
                </c:pt>
                <c:pt idx="369">
                  <c:v>1937.0416666669989</c:v>
                </c:pt>
                <c:pt idx="370">
                  <c:v>5816.9583333330011</c:v>
                </c:pt>
                <c:pt idx="371">
                  <c:v>4508</c:v>
                </c:pt>
                <c:pt idx="372">
                  <c:v>1224.9166666669989</c:v>
                </c:pt>
                <c:pt idx="373">
                  <c:v>4809.9583333330011</c:v>
                </c:pt>
                <c:pt idx="374">
                  <c:v>4078.9583333330011</c:v>
                </c:pt>
                <c:pt idx="375">
                  <c:v>3540</c:v>
                </c:pt>
                <c:pt idx="376">
                  <c:v>7714</c:v>
                </c:pt>
                <c:pt idx="377">
                  <c:v>4625.0416666669989</c:v>
                </c:pt>
                <c:pt idx="378">
                  <c:v>1995.0416666669989</c:v>
                </c:pt>
                <c:pt idx="379">
                  <c:v>364</c:v>
                </c:pt>
                <c:pt idx="380">
                  <c:v>3903</c:v>
                </c:pt>
                <c:pt idx="381">
                  <c:v>7134</c:v>
                </c:pt>
                <c:pt idx="382">
                  <c:v>4458.0416666669989</c:v>
                </c:pt>
                <c:pt idx="383">
                  <c:v>4880.0416666669989</c:v>
                </c:pt>
                <c:pt idx="384">
                  <c:v>1329.9583333330011</c:v>
                </c:pt>
                <c:pt idx="385">
                  <c:v>5180</c:v>
                </c:pt>
                <c:pt idx="386">
                  <c:v>4141</c:v>
                </c:pt>
                <c:pt idx="387">
                  <c:v>1855</c:v>
                </c:pt>
                <c:pt idx="388">
                  <c:v>1253.0416666669989</c:v>
                </c:pt>
                <c:pt idx="389">
                  <c:v>826</c:v>
                </c:pt>
                <c:pt idx="390">
                  <c:v>3819.0416666669989</c:v>
                </c:pt>
                <c:pt idx="391">
                  <c:v>1048.9583333339979</c:v>
                </c:pt>
                <c:pt idx="392">
                  <c:v>1136.3819444440014</c:v>
                </c:pt>
                <c:pt idx="393">
                  <c:v>5807</c:v>
                </c:pt>
                <c:pt idx="394">
                  <c:v>273.04166666699894</c:v>
                </c:pt>
                <c:pt idx="395">
                  <c:v>7735</c:v>
                </c:pt>
                <c:pt idx="396">
                  <c:v>4452</c:v>
                </c:pt>
                <c:pt idx="397">
                  <c:v>1335.0416666669989</c:v>
                </c:pt>
                <c:pt idx="398">
                  <c:v>722</c:v>
                </c:pt>
                <c:pt idx="399">
                  <c:v>8685.0416666669989</c:v>
                </c:pt>
                <c:pt idx="400">
                  <c:v>1165.9583333339979</c:v>
                </c:pt>
                <c:pt idx="401">
                  <c:v>2124</c:v>
                </c:pt>
                <c:pt idx="402">
                  <c:v>2241</c:v>
                </c:pt>
                <c:pt idx="403">
                  <c:v>3627</c:v>
                </c:pt>
                <c:pt idx="404">
                  <c:v>618</c:v>
                </c:pt>
                <c:pt idx="405">
                  <c:v>1049</c:v>
                </c:pt>
                <c:pt idx="406">
                  <c:v>1847</c:v>
                </c:pt>
                <c:pt idx="407">
                  <c:v>4497.0416666669989</c:v>
                </c:pt>
                <c:pt idx="408">
                  <c:v>2756.0416666669989</c:v>
                </c:pt>
                <c:pt idx="409">
                  <c:v>8287</c:v>
                </c:pt>
                <c:pt idx="410">
                  <c:v>8793</c:v>
                </c:pt>
                <c:pt idx="411">
                  <c:v>5276.9583333330011</c:v>
                </c:pt>
                <c:pt idx="412">
                  <c:v>441</c:v>
                </c:pt>
                <c:pt idx="413">
                  <c:v>1390.4520833330025</c:v>
                </c:pt>
                <c:pt idx="414">
                  <c:v>5310.9583333330011</c:v>
                </c:pt>
                <c:pt idx="415">
                  <c:v>2535</c:v>
                </c:pt>
                <c:pt idx="416">
                  <c:v>1778</c:v>
                </c:pt>
                <c:pt idx="417">
                  <c:v>5546</c:v>
                </c:pt>
                <c:pt idx="418">
                  <c:v>1793</c:v>
                </c:pt>
                <c:pt idx="419">
                  <c:v>1778</c:v>
                </c:pt>
                <c:pt idx="420">
                  <c:v>336</c:v>
                </c:pt>
                <c:pt idx="421">
                  <c:v>7211</c:v>
                </c:pt>
              </c:numCache>
            </c:numRef>
          </c:val>
          <c:extLst>
            <c:ext xmlns:c16="http://schemas.microsoft.com/office/drawing/2014/chart" uri="{C3380CC4-5D6E-409C-BE32-E72D297353CC}">
              <c16:uniqueId val="{00000002-33B4-414A-AF5F-352C295AD1EC}"/>
            </c:ext>
          </c:extLst>
        </c:ser>
        <c:dLbls>
          <c:showLegendKey val="0"/>
          <c:showVal val="0"/>
          <c:showCatName val="0"/>
          <c:showSerName val="0"/>
          <c:showPercent val="0"/>
          <c:showBubbleSize val="0"/>
        </c:dLbls>
        <c:gapWidth val="182"/>
        <c:overlap val="100"/>
        <c:axId val="368715623"/>
        <c:axId val="368715951"/>
      </c:barChart>
      <c:catAx>
        <c:axId val="368715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15951"/>
        <c:crosses val="autoZero"/>
        <c:auto val="1"/>
        <c:lblAlgn val="ctr"/>
        <c:lblOffset val="100"/>
        <c:noMultiLvlLbl val="0"/>
      </c:catAx>
      <c:valAx>
        <c:axId val="3687159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15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[European Medicines Agency Dashboard.xlsx]Sheet14!PivotTable18</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ysClr val="windowText" lastClr="000000"/>
                </a:solidFill>
              </a:rPr>
              <a:t>Number</a:t>
            </a:r>
            <a:r>
              <a:rPr lang="en-US" baseline="0">
                <a:solidFill>
                  <a:sysClr val="windowText" lastClr="000000"/>
                </a:solidFill>
              </a:rPr>
              <a:t> of Revisions impacts Time to Next Milestone</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22225" cap="rnd" cmpd="sng" algn="ctr">
            <a:solidFill>
              <a:schemeClr val="accent6"/>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6"/>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61267520750832E-2"/>
          <c:y val="0.20311173644914807"/>
          <c:w val="0.72835851936891405"/>
          <c:h val="0.67555411764534434"/>
        </c:manualLayout>
      </c:layout>
      <c:lineChart>
        <c:grouping val="standard"/>
        <c:varyColors val="0"/>
        <c:ser>
          <c:idx val="0"/>
          <c:order val="0"/>
          <c:tx>
            <c:strRef>
              <c:f>Sheet14!$B$3</c:f>
              <c:strCache>
                <c:ptCount val="1"/>
                <c:pt idx="0">
                  <c:v>Sum of Revisions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Sheet14!$B$4:$B$32</c:f>
              <c:numCache>
                <c:formatCode>0</c:formatCode>
                <c:ptCount val="28"/>
                <c:pt idx="0">
                  <c:v>140</c:v>
                </c:pt>
                <c:pt idx="1">
                  <c:v>257</c:v>
                </c:pt>
                <c:pt idx="2">
                  <c:v>158</c:v>
                </c:pt>
                <c:pt idx="3">
                  <c:v>525</c:v>
                </c:pt>
                <c:pt idx="4">
                  <c:v>494</c:v>
                </c:pt>
                <c:pt idx="5">
                  <c:v>696</c:v>
                </c:pt>
                <c:pt idx="6">
                  <c:v>267</c:v>
                </c:pt>
                <c:pt idx="7">
                  <c:v>449</c:v>
                </c:pt>
                <c:pt idx="8">
                  <c:v>191</c:v>
                </c:pt>
                <c:pt idx="9">
                  <c:v>483</c:v>
                </c:pt>
                <c:pt idx="10">
                  <c:v>327</c:v>
                </c:pt>
                <c:pt idx="11">
                  <c:v>507</c:v>
                </c:pt>
                <c:pt idx="12">
                  <c:v>503</c:v>
                </c:pt>
                <c:pt idx="13">
                  <c:v>705</c:v>
                </c:pt>
                <c:pt idx="14">
                  <c:v>940</c:v>
                </c:pt>
                <c:pt idx="15">
                  <c:v>426</c:v>
                </c:pt>
                <c:pt idx="16">
                  <c:v>745</c:v>
                </c:pt>
                <c:pt idx="17">
                  <c:v>688</c:v>
                </c:pt>
                <c:pt idx="18">
                  <c:v>1056</c:v>
                </c:pt>
                <c:pt idx="19">
                  <c:v>1072</c:v>
                </c:pt>
                <c:pt idx="20">
                  <c:v>1313</c:v>
                </c:pt>
                <c:pt idx="21">
                  <c:v>1583</c:v>
                </c:pt>
                <c:pt idx="22">
                  <c:v>3706</c:v>
                </c:pt>
                <c:pt idx="23">
                  <c:v>6068</c:v>
                </c:pt>
                <c:pt idx="24">
                  <c:v>319</c:v>
                </c:pt>
                <c:pt idx="25">
                  <c:v>349</c:v>
                </c:pt>
                <c:pt idx="26">
                  <c:v>144</c:v>
                </c:pt>
                <c:pt idx="27">
                  <c:v>6</c:v>
                </c:pt>
              </c:numCache>
            </c:numRef>
          </c:val>
          <c:smooth val="0"/>
          <c:extLst>
            <c:ext xmlns:c16="http://schemas.microsoft.com/office/drawing/2014/chart" uri="{C3380CC4-5D6E-409C-BE32-E72D297353CC}">
              <c16:uniqueId val="{00000000-F81E-443B-9695-3CF5E42D3231}"/>
            </c:ext>
          </c:extLst>
        </c:ser>
        <c:ser>
          <c:idx val="1"/>
          <c:order val="1"/>
          <c:tx>
            <c:strRef>
              <c:f>Sheet14!$C$3</c:f>
              <c:strCache>
                <c:ptCount val="1"/>
                <c:pt idx="0">
                  <c:v>Average First Stage</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Sheet14!$C$4:$C$32</c:f>
              <c:numCache>
                <c:formatCode>0</c:formatCode>
                <c:ptCount val="28"/>
                <c:pt idx="0">
                  <c:v>8211.3460069442499</c:v>
                </c:pt>
                <c:pt idx="1">
                  <c:v>8007.2036706347144</c:v>
                </c:pt>
                <c:pt idx="2">
                  <c:v>7472.2204166667989</c:v>
                </c:pt>
                <c:pt idx="3">
                  <c:v>6497.5108072915627</c:v>
                </c:pt>
                <c:pt idx="4">
                  <c:v>6235.8660218252144</c:v>
                </c:pt>
                <c:pt idx="5">
                  <c:v>5809.5470568781438</c:v>
                </c:pt>
                <c:pt idx="6">
                  <c:v>4239.8818055554002</c:v>
                </c:pt>
                <c:pt idx="7">
                  <c:v>3560.7089975844783</c:v>
                </c:pt>
                <c:pt idx="8">
                  <c:v>3430.0158653845388</c:v>
                </c:pt>
                <c:pt idx="9">
                  <c:v>2996.0695779913085</c:v>
                </c:pt>
                <c:pt idx="10">
                  <c:v>3004.9923202613531</c:v>
                </c:pt>
                <c:pt idx="11">
                  <c:v>2528.8590544871158</c:v>
                </c:pt>
                <c:pt idx="12">
                  <c:v>2305.1354817707816</c:v>
                </c:pt>
                <c:pt idx="13">
                  <c:v>1982.8844135801783</c:v>
                </c:pt>
                <c:pt idx="14">
                  <c:v>2111.4361408729146</c:v>
                </c:pt>
                <c:pt idx="15">
                  <c:v>1388.6561431623079</c:v>
                </c:pt>
                <c:pt idx="16">
                  <c:v>1693.3052361110601</c:v>
                </c:pt>
                <c:pt idx="17">
                  <c:v>1029.2204700854313</c:v>
                </c:pt>
                <c:pt idx="18">
                  <c:v>1296.9804175568333</c:v>
                </c:pt>
                <c:pt idx="19">
                  <c:v>784.81173194437054</c:v>
                </c:pt>
                <c:pt idx="20">
                  <c:v>625.62312061291993</c:v>
                </c:pt>
                <c:pt idx="21">
                  <c:v>278.17579816014307</c:v>
                </c:pt>
                <c:pt idx="22">
                  <c:v>77.716394485099016</c:v>
                </c:pt>
                <c:pt idx="23">
                  <c:v>11.738443256074998</c:v>
                </c:pt>
                <c:pt idx="24">
                  <c:v>67.810972222047667</c:v>
                </c:pt>
                <c:pt idx="25">
                  <c:v>93.948728718460075</c:v>
                </c:pt>
                <c:pt idx="26">
                  <c:v>24.661948529304222</c:v>
                </c:pt>
                <c:pt idx="27">
                  <c:v>12.504370914648034</c:v>
                </c:pt>
              </c:numCache>
            </c:numRef>
          </c:val>
          <c:smooth val="0"/>
          <c:extLst>
            <c:ext xmlns:c16="http://schemas.microsoft.com/office/drawing/2014/chart" uri="{C3380CC4-5D6E-409C-BE32-E72D297353CC}">
              <c16:uniqueId val="{00000001-F81E-443B-9695-3CF5E42D3231}"/>
            </c:ext>
          </c:extLst>
        </c:ser>
        <c:ser>
          <c:idx val="2"/>
          <c:order val="2"/>
          <c:tx>
            <c:strRef>
              <c:f>Sheet14!$D$3</c:f>
              <c:strCache>
                <c:ptCount val="1"/>
                <c:pt idx="0">
                  <c:v>Average Second Stage</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Sheet14!$D$4:$D$32</c:f>
              <c:numCache>
                <c:formatCode>0</c:formatCode>
                <c:ptCount val="28"/>
                <c:pt idx="0">
                  <c:v>133.26041666674973</c:v>
                </c:pt>
                <c:pt idx="1">
                  <c:v>141.13690476185729</c:v>
                </c:pt>
                <c:pt idx="2">
                  <c:v>115.61666666679957</c:v>
                </c:pt>
                <c:pt idx="3">
                  <c:v>131.49479166662513</c:v>
                </c:pt>
                <c:pt idx="4">
                  <c:v>88.717261904785644</c:v>
                </c:pt>
                <c:pt idx="5">
                  <c:v>94.148809523856997</c:v>
                </c:pt>
                <c:pt idx="6">
                  <c:v>67.804166666699899</c:v>
                </c:pt>
                <c:pt idx="7">
                  <c:v>-165.22101449278253</c:v>
                </c:pt>
                <c:pt idx="8">
                  <c:v>416.22756410253857</c:v>
                </c:pt>
                <c:pt idx="9">
                  <c:v>202.76762820511541</c:v>
                </c:pt>
                <c:pt idx="10">
                  <c:v>271.76715686276464</c:v>
                </c:pt>
                <c:pt idx="11">
                  <c:v>70.690705128192349</c:v>
                </c:pt>
                <c:pt idx="12">
                  <c:v>149.50260416668743</c:v>
                </c:pt>
                <c:pt idx="13">
                  <c:v>25.850000000044304</c:v>
                </c:pt>
                <c:pt idx="14">
                  <c:v>53.388690476214208</c:v>
                </c:pt>
                <c:pt idx="15">
                  <c:v>69.690170940153905</c:v>
                </c:pt>
                <c:pt idx="16">
                  <c:v>52.942500000019933</c:v>
                </c:pt>
                <c:pt idx="17">
                  <c:v>39.523076923076921</c:v>
                </c:pt>
                <c:pt idx="18">
                  <c:v>81.21955128206406</c:v>
                </c:pt>
                <c:pt idx="19">
                  <c:v>40.297083333310077</c:v>
                </c:pt>
                <c:pt idx="20">
                  <c:v>42.019825268846681</c:v>
                </c:pt>
                <c:pt idx="21">
                  <c:v>37.377705627714256</c:v>
                </c:pt>
                <c:pt idx="22">
                  <c:v>-10.169413919421222</c:v>
                </c:pt>
                <c:pt idx="23">
                  <c:v>5.8329991087459527</c:v>
                </c:pt>
                <c:pt idx="24">
                  <c:v>52.209313725470651</c:v>
                </c:pt>
                <c:pt idx="25">
                  <c:v>58.090389784959633</c:v>
                </c:pt>
                <c:pt idx="26">
                  <c:v>50.953431372568566</c:v>
                </c:pt>
                <c:pt idx="27">
                  <c:v>55.90931372523611</c:v>
                </c:pt>
              </c:numCache>
            </c:numRef>
          </c:val>
          <c:smooth val="0"/>
          <c:extLst>
            <c:ext xmlns:c16="http://schemas.microsoft.com/office/drawing/2014/chart" uri="{C3380CC4-5D6E-409C-BE32-E72D297353CC}">
              <c16:uniqueId val="{00000002-F81E-443B-9695-3CF5E42D3231}"/>
            </c:ext>
          </c:extLst>
        </c:ser>
        <c:ser>
          <c:idx val="3"/>
          <c:order val="3"/>
          <c:tx>
            <c:strRef>
              <c:f>Sheet14!$E$3</c:f>
              <c:strCache>
                <c:ptCount val="1"/>
                <c:pt idx="0">
                  <c:v>Average Third Stage</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Sheet14!$E$4:$E$32</c:f>
              <c:numCache>
                <c:formatCode>0</c:formatCode>
                <c:ptCount val="28"/>
                <c:pt idx="0">
                  <c:v>9434.25</c:v>
                </c:pt>
                <c:pt idx="1">
                  <c:v>9070.3035714287143</c:v>
                </c:pt>
                <c:pt idx="2">
                  <c:v>8760.9916666665995</c:v>
                </c:pt>
                <c:pt idx="3">
                  <c:v>7821.9479166667497</c:v>
                </c:pt>
                <c:pt idx="4">
                  <c:v>7533.8601190476429</c:v>
                </c:pt>
                <c:pt idx="5">
                  <c:v>6906.3214285713311</c:v>
                </c:pt>
                <c:pt idx="6">
                  <c:v>5422.6131493056992</c:v>
                </c:pt>
                <c:pt idx="7">
                  <c:v>4840.441346618476</c:v>
                </c:pt>
                <c:pt idx="8">
                  <c:v>4295.8653846155376</c:v>
                </c:pt>
                <c:pt idx="9">
                  <c:v>4178.635107727885</c:v>
                </c:pt>
                <c:pt idx="10">
                  <c:v>4377.7626368464107</c:v>
                </c:pt>
                <c:pt idx="11">
                  <c:v>3815.1156343483071</c:v>
                </c:pt>
                <c:pt idx="12">
                  <c:v>3301.6084787326254</c:v>
                </c:pt>
                <c:pt idx="13">
                  <c:v>3407.8601250000652</c:v>
                </c:pt>
                <c:pt idx="14">
                  <c:v>3840.4744975198719</c:v>
                </c:pt>
                <c:pt idx="15">
                  <c:v>3218.6095239791021</c:v>
                </c:pt>
                <c:pt idx="16">
                  <c:v>3151.4076298611603</c:v>
                </c:pt>
                <c:pt idx="17">
                  <c:v>2490.1785446937383</c:v>
                </c:pt>
                <c:pt idx="18">
                  <c:v>2506.4958021723719</c:v>
                </c:pt>
                <c:pt idx="19">
                  <c:v>2595.1133083333298</c:v>
                </c:pt>
                <c:pt idx="20">
                  <c:v>2311.9891251306622</c:v>
                </c:pt>
                <c:pt idx="21">
                  <c:v>2695.0798441257784</c:v>
                </c:pt>
                <c:pt idx="22">
                  <c:v>3401.844817231392</c:v>
                </c:pt>
                <c:pt idx="23">
                  <c:v>3645.317850038381</c:v>
                </c:pt>
                <c:pt idx="24">
                  <c:v>693.41127450980002</c:v>
                </c:pt>
                <c:pt idx="25">
                  <c:v>425.87231182796774</c:v>
                </c:pt>
                <c:pt idx="26">
                  <c:v>104.76102941173539</c:v>
                </c:pt>
                <c:pt idx="27">
                  <c:v>15.995098039176597</c:v>
                </c:pt>
              </c:numCache>
            </c:numRef>
          </c:val>
          <c:smooth val="0"/>
          <c:extLst>
            <c:ext xmlns:c16="http://schemas.microsoft.com/office/drawing/2014/chart" uri="{C3380CC4-5D6E-409C-BE32-E72D297353CC}">
              <c16:uniqueId val="{00000003-F81E-443B-9695-3CF5E42D323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81769992"/>
        <c:axId val="881767040"/>
      </c:lineChart>
      <c:catAx>
        <c:axId val="881769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81767040"/>
        <c:crosses val="autoZero"/>
        <c:auto val="1"/>
        <c:lblAlgn val="ctr"/>
        <c:lblOffset val="100"/>
        <c:noMultiLvlLbl val="0"/>
      </c:catAx>
      <c:valAx>
        <c:axId val="8817670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817699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[European Medicines Agency Dashboard.xlsx]Sheet14!PivotTable18</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Average Duration Between Milestones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6"/>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Sum of Revisions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Sheet14!$B$4:$B$32</c:f>
              <c:numCache>
                <c:formatCode>0</c:formatCode>
                <c:ptCount val="28"/>
                <c:pt idx="0">
                  <c:v>140</c:v>
                </c:pt>
                <c:pt idx="1">
                  <c:v>257</c:v>
                </c:pt>
                <c:pt idx="2">
                  <c:v>158</c:v>
                </c:pt>
                <c:pt idx="3">
                  <c:v>525</c:v>
                </c:pt>
                <c:pt idx="4">
                  <c:v>494</c:v>
                </c:pt>
                <c:pt idx="5">
                  <c:v>696</c:v>
                </c:pt>
                <c:pt idx="6">
                  <c:v>267</c:v>
                </c:pt>
                <c:pt idx="7">
                  <c:v>449</c:v>
                </c:pt>
                <c:pt idx="8">
                  <c:v>191</c:v>
                </c:pt>
                <c:pt idx="9">
                  <c:v>483</c:v>
                </c:pt>
                <c:pt idx="10">
                  <c:v>327</c:v>
                </c:pt>
                <c:pt idx="11">
                  <c:v>507</c:v>
                </c:pt>
                <c:pt idx="12">
                  <c:v>503</c:v>
                </c:pt>
                <c:pt idx="13">
                  <c:v>705</c:v>
                </c:pt>
                <c:pt idx="14">
                  <c:v>940</c:v>
                </c:pt>
                <c:pt idx="15">
                  <c:v>426</c:v>
                </c:pt>
                <c:pt idx="16">
                  <c:v>745</c:v>
                </c:pt>
                <c:pt idx="17">
                  <c:v>688</c:v>
                </c:pt>
                <c:pt idx="18">
                  <c:v>1056</c:v>
                </c:pt>
                <c:pt idx="19">
                  <c:v>1072</c:v>
                </c:pt>
                <c:pt idx="20">
                  <c:v>1313</c:v>
                </c:pt>
                <c:pt idx="21">
                  <c:v>1583</c:v>
                </c:pt>
                <c:pt idx="22">
                  <c:v>3706</c:v>
                </c:pt>
                <c:pt idx="23">
                  <c:v>6068</c:v>
                </c:pt>
                <c:pt idx="24">
                  <c:v>319</c:v>
                </c:pt>
                <c:pt idx="25">
                  <c:v>349</c:v>
                </c:pt>
                <c:pt idx="26">
                  <c:v>144</c:v>
                </c:pt>
                <c:pt idx="27">
                  <c:v>6</c:v>
                </c:pt>
              </c:numCache>
            </c:numRef>
          </c:val>
          <c:smooth val="0"/>
          <c:extLst>
            <c:ext xmlns:c16="http://schemas.microsoft.com/office/drawing/2014/chart" uri="{C3380CC4-5D6E-409C-BE32-E72D297353CC}">
              <c16:uniqueId val="{00000000-6AA2-4A53-BCD6-D02B351C386E}"/>
            </c:ext>
          </c:extLst>
        </c:ser>
        <c:ser>
          <c:idx val="1"/>
          <c:order val="1"/>
          <c:tx>
            <c:strRef>
              <c:f>Sheet14!$C$3</c:f>
              <c:strCache>
                <c:ptCount val="1"/>
                <c:pt idx="0">
                  <c:v>Average First Stage</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Sheet14!$C$4:$C$32</c:f>
              <c:numCache>
                <c:formatCode>0</c:formatCode>
                <c:ptCount val="28"/>
                <c:pt idx="0">
                  <c:v>8211.3460069442499</c:v>
                </c:pt>
                <c:pt idx="1">
                  <c:v>8007.2036706347144</c:v>
                </c:pt>
                <c:pt idx="2">
                  <c:v>7472.2204166667989</c:v>
                </c:pt>
                <c:pt idx="3">
                  <c:v>6497.5108072915627</c:v>
                </c:pt>
                <c:pt idx="4">
                  <c:v>6235.8660218252144</c:v>
                </c:pt>
                <c:pt idx="5">
                  <c:v>5809.5470568781438</c:v>
                </c:pt>
                <c:pt idx="6">
                  <c:v>4239.8818055554002</c:v>
                </c:pt>
                <c:pt idx="7">
                  <c:v>3560.7089975844783</c:v>
                </c:pt>
                <c:pt idx="8">
                  <c:v>3430.0158653845388</c:v>
                </c:pt>
                <c:pt idx="9">
                  <c:v>2996.0695779913085</c:v>
                </c:pt>
                <c:pt idx="10">
                  <c:v>3004.9923202613531</c:v>
                </c:pt>
                <c:pt idx="11">
                  <c:v>2528.8590544871158</c:v>
                </c:pt>
                <c:pt idx="12">
                  <c:v>2305.1354817707816</c:v>
                </c:pt>
                <c:pt idx="13">
                  <c:v>1982.8844135801783</c:v>
                </c:pt>
                <c:pt idx="14">
                  <c:v>2111.4361408729146</c:v>
                </c:pt>
                <c:pt idx="15">
                  <c:v>1388.6561431623079</c:v>
                </c:pt>
                <c:pt idx="16">
                  <c:v>1693.3052361110601</c:v>
                </c:pt>
                <c:pt idx="17">
                  <c:v>1029.2204700854313</c:v>
                </c:pt>
                <c:pt idx="18">
                  <c:v>1296.9804175568333</c:v>
                </c:pt>
                <c:pt idx="19">
                  <c:v>784.81173194437054</c:v>
                </c:pt>
                <c:pt idx="20">
                  <c:v>625.62312061291993</c:v>
                </c:pt>
                <c:pt idx="21">
                  <c:v>278.17579816014307</c:v>
                </c:pt>
                <c:pt idx="22">
                  <c:v>77.716394485099016</c:v>
                </c:pt>
                <c:pt idx="23">
                  <c:v>11.738443256074998</c:v>
                </c:pt>
                <c:pt idx="24">
                  <c:v>67.810972222047667</c:v>
                </c:pt>
                <c:pt idx="25">
                  <c:v>93.948728718460075</c:v>
                </c:pt>
                <c:pt idx="26">
                  <c:v>24.661948529304222</c:v>
                </c:pt>
                <c:pt idx="27">
                  <c:v>12.504370914648034</c:v>
                </c:pt>
              </c:numCache>
            </c:numRef>
          </c:val>
          <c:smooth val="0"/>
          <c:extLst>
            <c:ext xmlns:c16="http://schemas.microsoft.com/office/drawing/2014/chart" uri="{C3380CC4-5D6E-409C-BE32-E72D297353CC}">
              <c16:uniqueId val="{00000001-6AA2-4A53-BCD6-D02B351C386E}"/>
            </c:ext>
          </c:extLst>
        </c:ser>
        <c:ser>
          <c:idx val="2"/>
          <c:order val="2"/>
          <c:tx>
            <c:strRef>
              <c:f>Sheet14!$D$3</c:f>
              <c:strCache>
                <c:ptCount val="1"/>
                <c:pt idx="0">
                  <c:v>Average Second Stage</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Sheet14!$D$4:$D$32</c:f>
              <c:numCache>
                <c:formatCode>0</c:formatCode>
                <c:ptCount val="28"/>
                <c:pt idx="0">
                  <c:v>133.26041666674973</c:v>
                </c:pt>
                <c:pt idx="1">
                  <c:v>141.13690476185729</c:v>
                </c:pt>
                <c:pt idx="2">
                  <c:v>115.61666666679957</c:v>
                </c:pt>
                <c:pt idx="3">
                  <c:v>131.49479166662513</c:v>
                </c:pt>
                <c:pt idx="4">
                  <c:v>88.717261904785644</c:v>
                </c:pt>
                <c:pt idx="5">
                  <c:v>94.148809523856997</c:v>
                </c:pt>
                <c:pt idx="6">
                  <c:v>67.804166666699899</c:v>
                </c:pt>
                <c:pt idx="7">
                  <c:v>-165.22101449278253</c:v>
                </c:pt>
                <c:pt idx="8">
                  <c:v>416.22756410253857</c:v>
                </c:pt>
                <c:pt idx="9">
                  <c:v>202.76762820511541</c:v>
                </c:pt>
                <c:pt idx="10">
                  <c:v>271.76715686276464</c:v>
                </c:pt>
                <c:pt idx="11">
                  <c:v>70.690705128192349</c:v>
                </c:pt>
                <c:pt idx="12">
                  <c:v>149.50260416668743</c:v>
                </c:pt>
                <c:pt idx="13">
                  <c:v>25.850000000044304</c:v>
                </c:pt>
                <c:pt idx="14">
                  <c:v>53.388690476214208</c:v>
                </c:pt>
                <c:pt idx="15">
                  <c:v>69.690170940153905</c:v>
                </c:pt>
                <c:pt idx="16">
                  <c:v>52.942500000019933</c:v>
                </c:pt>
                <c:pt idx="17">
                  <c:v>39.523076923076921</c:v>
                </c:pt>
                <c:pt idx="18">
                  <c:v>81.21955128206406</c:v>
                </c:pt>
                <c:pt idx="19">
                  <c:v>40.297083333310077</c:v>
                </c:pt>
                <c:pt idx="20">
                  <c:v>42.019825268846681</c:v>
                </c:pt>
                <c:pt idx="21">
                  <c:v>37.377705627714256</c:v>
                </c:pt>
                <c:pt idx="22">
                  <c:v>-10.169413919421222</c:v>
                </c:pt>
                <c:pt idx="23">
                  <c:v>5.8329991087459527</c:v>
                </c:pt>
                <c:pt idx="24">
                  <c:v>52.209313725470651</c:v>
                </c:pt>
                <c:pt idx="25">
                  <c:v>58.090389784959633</c:v>
                </c:pt>
                <c:pt idx="26">
                  <c:v>50.953431372568566</c:v>
                </c:pt>
                <c:pt idx="27">
                  <c:v>55.90931372523611</c:v>
                </c:pt>
              </c:numCache>
            </c:numRef>
          </c:val>
          <c:smooth val="0"/>
          <c:extLst>
            <c:ext xmlns:c16="http://schemas.microsoft.com/office/drawing/2014/chart" uri="{C3380CC4-5D6E-409C-BE32-E72D297353CC}">
              <c16:uniqueId val="{00000002-6AA2-4A53-BCD6-D02B351C386E}"/>
            </c:ext>
          </c:extLst>
        </c:ser>
        <c:ser>
          <c:idx val="3"/>
          <c:order val="3"/>
          <c:tx>
            <c:strRef>
              <c:f>Sheet14!$E$3</c:f>
              <c:strCache>
                <c:ptCount val="1"/>
                <c:pt idx="0">
                  <c:v>Average Third Stage</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Sheet14!$A$4:$A$32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Sheet14!$E$4:$E$32</c:f>
              <c:numCache>
                <c:formatCode>0</c:formatCode>
                <c:ptCount val="28"/>
                <c:pt idx="0">
                  <c:v>9434.25</c:v>
                </c:pt>
                <c:pt idx="1">
                  <c:v>9070.3035714287143</c:v>
                </c:pt>
                <c:pt idx="2">
                  <c:v>8760.9916666665995</c:v>
                </c:pt>
                <c:pt idx="3">
                  <c:v>7821.9479166667497</c:v>
                </c:pt>
                <c:pt idx="4">
                  <c:v>7533.8601190476429</c:v>
                </c:pt>
                <c:pt idx="5">
                  <c:v>6906.3214285713311</c:v>
                </c:pt>
                <c:pt idx="6">
                  <c:v>5422.6131493056992</c:v>
                </c:pt>
                <c:pt idx="7">
                  <c:v>4840.441346618476</c:v>
                </c:pt>
                <c:pt idx="8">
                  <c:v>4295.8653846155376</c:v>
                </c:pt>
                <c:pt idx="9">
                  <c:v>4178.635107727885</c:v>
                </c:pt>
                <c:pt idx="10">
                  <c:v>4377.7626368464107</c:v>
                </c:pt>
                <c:pt idx="11">
                  <c:v>3815.1156343483071</c:v>
                </c:pt>
                <c:pt idx="12">
                  <c:v>3301.6084787326254</c:v>
                </c:pt>
                <c:pt idx="13">
                  <c:v>3407.8601250000652</c:v>
                </c:pt>
                <c:pt idx="14">
                  <c:v>3840.4744975198719</c:v>
                </c:pt>
                <c:pt idx="15">
                  <c:v>3218.6095239791021</c:v>
                </c:pt>
                <c:pt idx="16">
                  <c:v>3151.4076298611603</c:v>
                </c:pt>
                <c:pt idx="17">
                  <c:v>2490.1785446937383</c:v>
                </c:pt>
                <c:pt idx="18">
                  <c:v>2506.4958021723719</c:v>
                </c:pt>
                <c:pt idx="19">
                  <c:v>2595.1133083333298</c:v>
                </c:pt>
                <c:pt idx="20">
                  <c:v>2311.9891251306622</c:v>
                </c:pt>
                <c:pt idx="21">
                  <c:v>2695.0798441257784</c:v>
                </c:pt>
                <c:pt idx="22">
                  <c:v>3401.844817231392</c:v>
                </c:pt>
                <c:pt idx="23">
                  <c:v>3645.317850038381</c:v>
                </c:pt>
                <c:pt idx="24">
                  <c:v>693.41127450980002</c:v>
                </c:pt>
                <c:pt idx="25">
                  <c:v>425.87231182796774</c:v>
                </c:pt>
                <c:pt idx="26">
                  <c:v>104.76102941173539</c:v>
                </c:pt>
                <c:pt idx="27">
                  <c:v>15.995098039176597</c:v>
                </c:pt>
              </c:numCache>
            </c:numRef>
          </c:val>
          <c:smooth val="0"/>
          <c:extLst>
            <c:ext xmlns:c16="http://schemas.microsoft.com/office/drawing/2014/chart" uri="{C3380CC4-5D6E-409C-BE32-E72D297353CC}">
              <c16:uniqueId val="{00000003-6AA2-4A53-BCD6-D02B351C386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81769992"/>
        <c:axId val="881767040"/>
      </c:lineChart>
      <c:catAx>
        <c:axId val="881769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81767040"/>
        <c:crosses val="autoZero"/>
        <c:auto val="1"/>
        <c:lblAlgn val="ctr"/>
        <c:lblOffset val="100"/>
        <c:noMultiLvlLbl val="0"/>
      </c:catAx>
      <c:valAx>
        <c:axId val="8817670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817699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[European Medicines Agency Dashboard.xlsx]Sheet15!PivotTable19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Medicines Submitted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Sheet15!$A$4:$A$32</c:f>
              <c:strCache>
                <c:ptCount val="28"/>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strCache>
            </c:strRef>
          </c:cat>
          <c:val>
            <c:numRef>
              <c:f>Sheet15!$B$4:$B$32</c:f>
              <c:numCache>
                <c:formatCode>General</c:formatCode>
                <c:ptCount val="28"/>
                <c:pt idx="0">
                  <c:v>4</c:v>
                </c:pt>
                <c:pt idx="1">
                  <c:v>7</c:v>
                </c:pt>
                <c:pt idx="2">
                  <c:v>5</c:v>
                </c:pt>
                <c:pt idx="3">
                  <c:v>16</c:v>
                </c:pt>
                <c:pt idx="4">
                  <c:v>14</c:v>
                </c:pt>
                <c:pt idx="5">
                  <c:v>21</c:v>
                </c:pt>
                <c:pt idx="6">
                  <c:v>10</c:v>
                </c:pt>
                <c:pt idx="7">
                  <c:v>23</c:v>
                </c:pt>
                <c:pt idx="8">
                  <c:v>13</c:v>
                </c:pt>
                <c:pt idx="9">
                  <c:v>26</c:v>
                </c:pt>
                <c:pt idx="10">
                  <c:v>17</c:v>
                </c:pt>
                <c:pt idx="11">
                  <c:v>26</c:v>
                </c:pt>
                <c:pt idx="12">
                  <c:v>32</c:v>
                </c:pt>
                <c:pt idx="13">
                  <c:v>45</c:v>
                </c:pt>
                <c:pt idx="14">
                  <c:v>70</c:v>
                </c:pt>
                <c:pt idx="15">
                  <c:v>39</c:v>
                </c:pt>
                <c:pt idx="16">
                  <c:v>50</c:v>
                </c:pt>
                <c:pt idx="17">
                  <c:v>65</c:v>
                </c:pt>
                <c:pt idx="18">
                  <c:v>78</c:v>
                </c:pt>
                <c:pt idx="19">
                  <c:v>100</c:v>
                </c:pt>
                <c:pt idx="20">
                  <c:v>124</c:v>
                </c:pt>
                <c:pt idx="21">
                  <c:v>154</c:v>
                </c:pt>
                <c:pt idx="22">
                  <c:v>273</c:v>
                </c:pt>
                <c:pt idx="23">
                  <c:v>374</c:v>
                </c:pt>
                <c:pt idx="24">
                  <c:v>85</c:v>
                </c:pt>
                <c:pt idx="25">
                  <c:v>124</c:v>
                </c:pt>
                <c:pt idx="26">
                  <c:v>102</c:v>
                </c:pt>
                <c:pt idx="27">
                  <c:v>17</c:v>
                </c:pt>
              </c:numCache>
            </c:numRef>
          </c:val>
          <c:extLst>
            <c:ext xmlns:c16="http://schemas.microsoft.com/office/drawing/2014/chart" uri="{C3380CC4-5D6E-409C-BE32-E72D297353CC}">
              <c16:uniqueId val="{00000000-1CC6-4B8C-835E-1F09FDE45306}"/>
            </c:ext>
          </c:extLst>
        </c:ser>
        <c:dLbls>
          <c:dLblPos val="outEnd"/>
          <c:showLegendKey val="0"/>
          <c:showVal val="1"/>
          <c:showCatName val="0"/>
          <c:showSerName val="0"/>
          <c:showPercent val="0"/>
          <c:showBubbleSize val="0"/>
        </c:dLbls>
        <c:gapWidth val="100"/>
        <c:overlap val="-24"/>
        <c:axId val="971653304"/>
        <c:axId val="971657568"/>
      </c:barChart>
      <c:catAx>
        <c:axId val="9716533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7568"/>
        <c:crosses val="autoZero"/>
        <c:auto val="1"/>
        <c:lblAlgn val="ctr"/>
        <c:lblOffset val="100"/>
        <c:noMultiLvlLbl val="0"/>
      </c:catAx>
      <c:valAx>
        <c:axId val="97165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3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[European Medicines Agency Dashboard.xlsx]Sheet23!PivotTable28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solidFill>
              </a:rPr>
              <a:t>Companies Gaining EMA Approval Efficiently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Sheet23!$B$4</c:f>
              <c:strCache>
                <c:ptCount val="1"/>
                <c:pt idx="0">
                  <c:v>Min of Submission to Approval</c:v>
                </c:pt>
              </c:strCache>
            </c:strRef>
          </c:tx>
          <c:spPr>
            <a:solidFill>
              <a:schemeClr val="accent6"/>
            </a:solidFill>
            <a:ln>
              <a:noFill/>
            </a:ln>
            <a:effectLst/>
          </c:spPr>
          <c:invertIfNegative val="0"/>
          <c:cat>
            <c:strRef>
              <c:f>Sheet23!$A$5:$A$427</c:f>
              <c:strCache>
                <c:ptCount val="422"/>
                <c:pt idx="0">
                  <c:v>(blank)</c:v>
                </c:pt>
                <c:pt idx="1">
                  <c:v>"Anpharm" Przedsiębiorstwo Farmaceutyczne S.A.</c:v>
                </c:pt>
                <c:pt idx="2">
                  <c:v>1 A Pharma GmbH</c:v>
                </c:pt>
                <c:pt idx="3">
                  <c:v>A. Menarini Industrie Farmaceutiche Riunite s.r.l.</c:v>
                </c:pt>
                <c:pt idx="4">
                  <c:v>A.C.O.M. - Advanced Center Oncology</c:v>
                </c:pt>
                <c:pt idx="5">
                  <c:v>AbbVie Deutschland GmbH  Co. KG</c:v>
                </c:pt>
                <c:pt idx="6">
                  <c:v>AbbVie Deutschland GmbH &amp; Co. KG</c:v>
                </c:pt>
                <c:pt idx="7">
                  <c:v>AbbVie Ltd</c:v>
                </c:pt>
                <c:pt idx="8">
                  <c:v>Ablynx NV</c:v>
                </c:pt>
                <c:pt idx="9">
                  <c:v>Accord Healthcare S.L.U.</c:v>
                </c:pt>
                <c:pt idx="10">
                  <c:v>Acorda Therapeutics Ireland Limited</c:v>
                </c:pt>
                <c:pt idx="11">
                  <c:v>Actavis Group hf</c:v>
                </c:pt>
                <c:pt idx="12">
                  <c:v>Actavis Group PTC ehf</c:v>
                </c:pt>
                <c:pt idx="13">
                  <c:v>Actavis Group PTC ehf  </c:v>
                </c:pt>
                <c:pt idx="14">
                  <c:v>Actavis Group PTC ehf   </c:v>
                </c:pt>
                <c:pt idx="15">
                  <c:v>Actavis Group PTC ehf.</c:v>
                </c:pt>
                <c:pt idx="16">
                  <c:v>Addmedica</c:v>
                </c:pt>
                <c:pt idx="17">
                  <c:v>ADIENNE S.r.l. S.U.</c:v>
                </c:pt>
                <c:pt idx="18">
                  <c:v>Advanced Accelerator Applications</c:v>
                </c:pt>
                <c:pt idx="19">
                  <c:v>Advicenne S.A.</c:v>
                </c:pt>
                <c:pt idx="20">
                  <c:v>Aimmune Therapeutics Ireland Limited</c:v>
                </c:pt>
                <c:pt idx="21">
                  <c:v>Akcea Therapeutics Ireland Limited</c:v>
                </c:pt>
                <c:pt idx="22">
                  <c:v>Albireo</c:v>
                </c:pt>
                <c:pt idx="23">
                  <c:v>Alexion Europe SAS</c:v>
                </c:pt>
                <c:pt idx="24">
                  <c:v>Alfasigma S.p.A.</c:v>
                </c:pt>
                <c:pt idx="25">
                  <c:v>Allergan Pharmaceuticals International Limited</c:v>
                </c:pt>
                <c:pt idx="26">
                  <c:v>Allergan Pharmaceuticals International Ltd</c:v>
                </c:pt>
                <c:pt idx="27">
                  <c:v>Allergan Pharmaceuticals Ireland</c:v>
                </c:pt>
                <c:pt idx="28">
                  <c:v>Almirall S.A</c:v>
                </c:pt>
                <c:pt idx="29">
                  <c:v>Almirall, S.A.</c:v>
                </c:pt>
                <c:pt idx="30">
                  <c:v>Alnylam Netherlands B.V.</c:v>
                </c:pt>
                <c:pt idx="31">
                  <c:v>Amarin Pharmaceuticals Ireland Limited</c:v>
                </c:pt>
                <c:pt idx="32">
                  <c:v>Amdipharm Limited</c:v>
                </c:pt>
                <c:pt idx="33">
                  <c:v>Amgen Europe B.V.</c:v>
                </c:pt>
                <c:pt idx="34">
                  <c:v>Amgen Europe BV</c:v>
                </c:pt>
                <c:pt idx="35">
                  <c:v>Amgen Technology (Ireland) UC</c:v>
                </c:pt>
                <c:pt idx="36">
                  <c:v>Amicus Therapeutics Europe Limited</c:v>
                </c:pt>
                <c:pt idx="37">
                  <c:v>Amivas Ireland Ltd</c:v>
                </c:pt>
                <c:pt idx="38">
                  <c:v>Ammtek</c:v>
                </c:pt>
                <c:pt idx="39">
                  <c:v>Amryt AG</c:v>
                </c:pt>
                <c:pt idx="40">
                  <c:v>Amryt Pharmaceuticals DAC</c:v>
                </c:pt>
                <c:pt idx="41">
                  <c:v>Angelini Pharma S.p.A</c:v>
                </c:pt>
                <c:pt idx="42">
                  <c:v>AOP Orphan Pharmaceuticals GmbH</c:v>
                </c:pt>
                <c:pt idx="43">
                  <c:v>Apotex Europe B.V. </c:v>
                </c:pt>
                <c:pt idx="44">
                  <c:v>Astellas Pharma Europe B.V.</c:v>
                </c:pt>
                <c:pt idx="45">
                  <c:v>Astra Zeneca AB</c:v>
                </c:pt>
                <c:pt idx="46">
                  <c:v>AstraZeneca AB</c:v>
                </c:pt>
                <c:pt idx="47">
                  <c:v>AstraZeneca AB </c:v>
                </c:pt>
                <c:pt idx="48">
                  <c:v>Atnahs Pharma Netherlands B.V.</c:v>
                </c:pt>
                <c:pt idx="49">
                  <c:v>Audevard</c:v>
                </c:pt>
                <c:pt idx="50">
                  <c:v>Avimedical B.V.</c:v>
                </c:pt>
                <c:pt idx="51">
                  <c:v>Aziende Chimiche Riunite Angelini Francesco S.p.A.</c:v>
                </c:pt>
                <c:pt idx="52">
                  <c:v>Basilea Pharmaceutica Deutschland GmbH</c:v>
                </c:pt>
                <c:pt idx="53">
                  <c:v>Bausch Health Ireland Limited</c:v>
                </c:pt>
                <c:pt idx="54">
                  <c:v>Bavarian Nordic A/S</c:v>
                </c:pt>
                <c:pt idx="55">
                  <c:v>Baxalta Innovations GmbH</c:v>
                </c:pt>
                <c:pt idx="56">
                  <c:v>Baxter Holding B.V.</c:v>
                </c:pt>
                <c:pt idx="57">
                  <c:v>Bayer AG</c:v>
                </c:pt>
                <c:pt idx="58">
                  <c:v>Bayer AG </c:v>
                </c:pt>
                <c:pt idx="59">
                  <c:v>Bayer Animal Health GmbH</c:v>
                </c:pt>
                <c:pt idx="60">
                  <c:v>Bayer Animal Health GmbH </c:v>
                </c:pt>
                <c:pt idx="61">
                  <c:v>Bayer Pharma AG</c:v>
                </c:pt>
                <c:pt idx="62">
                  <c:v>BeeVital GmbH</c:v>
                </c:pt>
                <c:pt idx="63">
                  <c:v>BeiGene Ireland Ltd</c:v>
                </c:pt>
                <c:pt idx="64">
                  <c:v>Belpharma s.a.</c:v>
                </c:pt>
                <c:pt idx="65">
                  <c:v>bene-Arzneimittel GmbH</c:v>
                </c:pt>
                <c:pt idx="66">
                  <c:v>Berlin-Chemie AG</c:v>
                </c:pt>
                <c:pt idx="67">
                  <c:v>betapharm Arzneimittel GmbH</c:v>
                </c:pt>
                <c:pt idx="68">
                  <c:v>Bial - Portela  Cª, S.A.</c:v>
                </c:pt>
                <c:pt idx="69">
                  <c:v>BIAL - Portela &amp; Ca, S.A.</c:v>
                </c:pt>
                <c:pt idx="70">
                  <c:v>Bimeda Animal Health Limited</c:v>
                </c:pt>
                <c:pt idx="71">
                  <c:v>Biocodex</c:v>
                </c:pt>
                <c:pt idx="72">
                  <c:v>BioCryst Ireland Limited</c:v>
                </c:pt>
                <c:pt idx="73">
                  <c:v>Biofrontera Bioscience GmbH</c:v>
                </c:pt>
                <c:pt idx="74">
                  <c:v>Biogaran</c:v>
                </c:pt>
                <c:pt idx="75">
                  <c:v>Biogen Netherlands B.V.</c:v>
                </c:pt>
                <c:pt idx="76">
                  <c:v>Biogen Netherlands B.V. </c:v>
                </c:pt>
                <c:pt idx="77">
                  <c:v>Biohaven Pharmaceutical Ireland DAC</c:v>
                </c:pt>
                <c:pt idx="78">
                  <c:v>Biokema Anstalt</c:v>
                </c:pt>
                <c:pt idx="79">
                  <c:v>BioMarin International Limited</c:v>
                </c:pt>
                <c:pt idx="80">
                  <c:v>BioNTech Manufacturing GmbH</c:v>
                </c:pt>
                <c:pt idx="81">
                  <c:v>Bioprojet Pharma</c:v>
                </c:pt>
                <c:pt idx="82">
                  <c:v>Biotest Pharma GmbH</c:v>
                </c:pt>
                <c:pt idx="83">
                  <c:v>Blue Earth Diagnostics Ireland Ltd</c:v>
                </c:pt>
                <c:pt idx="84">
                  <c:v>bluebird bio (Netherlands) B.V.</c:v>
                </c:pt>
                <c:pt idx="85">
                  <c:v>Blueprint Medicines (Netherlands) B.V.</c:v>
                </c:pt>
                <c:pt idx="86">
                  <c:v>Boehringer Ingelheim</c:v>
                </c:pt>
                <c:pt idx="87">
                  <c:v>Boehringer Ingelheim International GmbH</c:v>
                </c:pt>
                <c:pt idx="88">
                  <c:v>Boehringer Ingelheim Vetmedica GmbH</c:v>
                </c:pt>
                <c:pt idx="89">
                  <c:v>BPL Bioproducts Laboratory GmbH</c:v>
                </c:pt>
                <c:pt idx="90">
                  <c:v>Bracco International B.V.</c:v>
                </c:pt>
                <c:pt idx="91">
                  <c:v>Bristol Myers Squibb Pharma EEIG</c:v>
                </c:pt>
                <c:pt idx="92">
                  <c:v>Bristol-Myers Squibb / Pfizer EEIG</c:v>
                </c:pt>
                <c:pt idx="93">
                  <c:v>Bristol-Myers Squibb Pharma EEIG</c:v>
                </c:pt>
                <c:pt idx="94">
                  <c:v>Camurus AB</c:v>
                </c:pt>
                <c:pt idx="95">
                  <c:v>Ceft Biopharma s.r.o.</c:v>
                </c:pt>
                <c:pt idx="96">
                  <c:v>Celgene Europe BV </c:v>
                </c:pt>
                <c:pt idx="97">
                  <c:v>Celltrion Healthcare Hungary Kft.</c:v>
                </c:pt>
                <c:pt idx="98">
                  <c:v>Ceva Sante Animale</c:v>
                </c:pt>
                <c:pt idx="99">
                  <c:v>CEVA Santé Animale</c:v>
                </c:pt>
                <c:pt idx="100">
                  <c:v>CEVA-Phylaxia Co. Ltd.</c:v>
                </c:pt>
                <c:pt idx="101">
                  <c:v>CEVA-Phylaxia Oltóanyagtermelõ Zrt.</c:v>
                </c:pt>
                <c:pt idx="102">
                  <c:v>Ceva-Phylaxia Veterinary Biologicals Co. Ltd</c:v>
                </c:pt>
                <c:pt idx="103">
                  <c:v>Chanelle Pharmaceuticals Manufacturing Limited</c:v>
                </c:pt>
                <c:pt idx="104">
                  <c:v>Chanelle Pharmaceuticals Manufacturing Ltd</c:v>
                </c:pt>
                <c:pt idx="105">
                  <c:v>CHEPLAPHARM Arzneimittel GmbH</c:v>
                </c:pt>
                <c:pt idx="106">
                  <c:v>Chiesi Farmaceutici S.p.A</c:v>
                </c:pt>
                <c:pt idx="107">
                  <c:v>Chiesi Farmaceutici S.p.A.</c:v>
                </c:pt>
                <c:pt idx="108">
                  <c:v>Chiesi Farmaceutici SpA</c:v>
                </c:pt>
                <c:pt idx="109">
                  <c:v>CIS bio international</c:v>
                </c:pt>
                <c:pt idx="110">
                  <c:v>Clinigen Healthcare B.V.</c:v>
                </c:pt>
                <c:pt idx="111">
                  <c:v>Clinuvel Europe Limited</c:v>
                </c:pt>
                <c:pt idx="112">
                  <c:v>Clovis Oncology Ireland Limited</c:v>
                </c:pt>
                <c:pt idx="113">
                  <c:v>CO.DON AG</c:v>
                </c:pt>
                <c:pt idx="114">
                  <c:v>Consilient Health Limited</c:v>
                </c:pt>
                <c:pt idx="115">
                  <c:v>Correvio</c:v>
                </c:pt>
                <c:pt idx="116">
                  <c:v>Corza Medical GmbH</c:v>
                </c:pt>
                <c:pt idx="117">
                  <c:v>CP-Pharma Handelsgesellschaft mbH</c:v>
                </c:pt>
                <c:pt idx="118">
                  <c:v>CSL Behring GmbH</c:v>
                </c:pt>
                <c:pt idx="119">
                  <c:v>Cycle Pharmaceuticals (Europe) Ltd</c:v>
                </c:pt>
                <c:pt idx="120">
                  <c:v>CZ Veterinaria S.A.</c:v>
                </c:pt>
                <c:pt idx="121">
                  <c:v>Daiichi Sankyo Europe GmbH</c:v>
                </c:pt>
                <c:pt idx="122">
                  <c:v>Dany Bienenwohl GmbH</c:v>
                </c:pt>
                <c:pt idx="123">
                  <c:v>Dechra Regulatory B.V.</c:v>
                </c:pt>
                <c:pt idx="124">
                  <c:v>Deciphera Pharmaceuticals (Netherlands) B.V.</c:v>
                </c:pt>
                <c:pt idx="125">
                  <c:v>Dipharma B.V.</c:v>
                </c:pt>
                <c:pt idx="126">
                  <c:v>Diurnal Europe B.V.</c:v>
                </c:pt>
                <c:pt idx="127">
                  <c:v>Dompe farmaceutici s.p.a.</c:v>
                </c:pt>
                <c:pt idx="128">
                  <c:v>Dr. Falk Pharma GmbH</c:v>
                </c:pt>
                <c:pt idx="129">
                  <c:v>Dynavax GmbH</c:v>
                </c:pt>
                <c:pt idx="130">
                  <c:v>Eckert  Ziegler Radiopharma GmbH</c:v>
                </c:pt>
                <c:pt idx="131">
                  <c:v>ECO Animal Health Europe Limited</c:v>
                </c:pt>
                <c:pt idx="132">
                  <c:v>Ecuphar</c:v>
                </c:pt>
                <c:pt idx="133">
                  <c:v>Ecuphar NV</c:v>
                </c:pt>
                <c:pt idx="134">
                  <c:v>Eisai GmbH</c:v>
                </c:pt>
                <c:pt idx="135">
                  <c:v>Elanco GmbH</c:v>
                </c:pt>
                <c:pt idx="136">
                  <c:v>Eli Lilly and Company (Ireland) Limited</c:v>
                </c:pt>
                <c:pt idx="137">
                  <c:v>Eli Lilly Nederland B.V.</c:v>
                </c:pt>
                <c:pt idx="138">
                  <c:v>Emdoka bvba</c:v>
                </c:pt>
                <c:pt idx="139">
                  <c:v>Emergent Netherlands B.V.</c:v>
                </c:pt>
                <c:pt idx="140">
                  <c:v>Endoceutics S.A.</c:v>
                </c:pt>
                <c:pt idx="141">
                  <c:v>EquiCord S.L.</c:v>
                </c:pt>
                <c:pt idx="142">
                  <c:v>Estetra SPRL</c:v>
                </c:pt>
                <c:pt idx="143">
                  <c:v>Esteve Pharmaceuticals GmbH</c:v>
                </c:pt>
                <c:pt idx="144">
                  <c:v>Eurocept International B. V.</c:v>
                </c:pt>
                <c:pt idx="145">
                  <c:v>Eurocept International BV</c:v>
                </c:pt>
                <c:pt idx="146">
                  <c:v>EUSA Pharma (Netherlands) BV</c:v>
                </c:pt>
                <c:pt idx="147">
                  <c:v>Evolus Pharma B.V.</c:v>
                </c:pt>
                <c:pt idx="148">
                  <c:v>Fatro S.p.A</c:v>
                </c:pt>
                <c:pt idx="149">
                  <c:v>Ferrer Internacional s.a.</c:v>
                </c:pt>
                <c:pt idx="150">
                  <c:v>Ferring Pharmaceuticals A/S</c:v>
                </c:pt>
                <c:pt idx="151">
                  <c:v>FGK Representative Service GmbH</c:v>
                </c:pt>
                <c:pt idx="152">
                  <c:v>Forte Healthcare Limited</c:v>
                </c:pt>
                <c:pt idx="153">
                  <c:v>Fresenius Kabi Deutschland GmbH</c:v>
                </c:pt>
                <c:pt idx="154">
                  <c:v>Galderma International</c:v>
                </c:pt>
                <c:pt idx="155">
                  <c:v>GE Healthcare AS</c:v>
                </c:pt>
                <c:pt idx="156">
                  <c:v>GE Healthcare AS </c:v>
                </c:pt>
                <c:pt idx="157">
                  <c:v>GE Healthcare B.V.</c:v>
                </c:pt>
                <c:pt idx="158">
                  <c:v>Gedeon Richter</c:v>
                </c:pt>
                <c:pt idx="159">
                  <c:v>Gedeon Richter Ltd </c:v>
                </c:pt>
                <c:pt idx="160">
                  <c:v>Gedeon Richter Plc.</c:v>
                </c:pt>
                <c:pt idx="161">
                  <c:v>Gen.Orph</c:v>
                </c:pt>
                <c:pt idx="162">
                  <c:v>Gennisium Pharma</c:v>
                </c:pt>
                <c:pt idx="163">
                  <c:v>Gentium S.r.l.</c:v>
                </c:pt>
                <c:pt idx="164">
                  <c:v>Genzyme Europe B.V.</c:v>
                </c:pt>
                <c:pt idx="165">
                  <c:v>Genzyme Europe BV</c:v>
                </c:pt>
                <c:pt idx="166">
                  <c:v>Gilead Sciences International Ltd </c:v>
                </c:pt>
                <c:pt idx="167">
                  <c:v>Gilead Sciences Ireland UC</c:v>
                </c:pt>
                <c:pt idx="168">
                  <c:v>Gilead Sciences Ireland UC, Galapagos NV</c:v>
                </c:pt>
                <c:pt idx="169">
                  <c:v>GlaxoSmithKline (Ireland) Limited</c:v>
                </c:pt>
                <c:pt idx="170">
                  <c:v>GlaxoSmithKline Biologicals S.A.</c:v>
                </c:pt>
                <c:pt idx="171">
                  <c:v>GlaxoSmithkline Biologicals SA</c:v>
                </c:pt>
                <c:pt idx="172">
                  <c:v>GlaxoSmithKline Dungarvan Limited</c:v>
                </c:pt>
                <c:pt idx="173">
                  <c:v>GlaxoSmithKline Trading Services</c:v>
                </c:pt>
                <c:pt idx="174">
                  <c:v>GlaxoSmithKline Trading Services Limited</c:v>
                </c:pt>
                <c:pt idx="175">
                  <c:v>Glenmark Arzneimittel GmbH</c:v>
                </c:pt>
                <c:pt idx="176">
                  <c:v>Glenmark Pharmaceuticals s.r.o. </c:v>
                </c:pt>
                <c:pt idx="177">
                  <c:v>Global Blood Therapeutics Netherlands B. V.</c:v>
                </c:pt>
                <c:pt idx="178">
                  <c:v>GMP-Orphan SA</c:v>
                </c:pt>
                <c:pt idx="179">
                  <c:v>Grunenthal GmbH</c:v>
                </c:pt>
                <c:pt idx="180">
                  <c:v>GSK Vaccines S.r.l.</c:v>
                </c:pt>
                <c:pt idx="181">
                  <c:v>Guidehouse Germany GmbH</c:v>
                </c:pt>
                <c:pt idx="182">
                  <c:v>GW Pharma (International) B.V.</c:v>
                </c:pt>
                <c:pt idx="183">
                  <c:v>H. Lundbeck A/S</c:v>
                </c:pt>
                <c:pt idx="184">
                  <c:v>Hansa Biopharma AB</c:v>
                </c:pt>
                <c:pt idx="185">
                  <c:v>Helsinn Birex Pharmaceuticals Ltd</c:v>
                </c:pt>
                <c:pt idx="186">
                  <c:v>Helsinn Birex Pharmaceuticals Ltd.</c:v>
                </c:pt>
                <c:pt idx="187">
                  <c:v>Heron Therapeutics, B.V.</c:v>
                </c:pt>
                <c:pt idx="188">
                  <c:v>Hexal AG</c:v>
                </c:pt>
                <c:pt idx="189">
                  <c:v>Hexal AG </c:v>
                </c:pt>
                <c:pt idx="190">
                  <c:v>Hikma Farmaceutica (Portugal) S.A.</c:v>
                </c:pt>
                <c:pt idx="191">
                  <c:v>Holostem Terapie Avanzate s.r.l.</c:v>
                </c:pt>
                <c:pt idx="192">
                  <c:v>HRA Pharma Rare Diseases</c:v>
                </c:pt>
                <c:pt idx="193">
                  <c:v>I.D.B. Radiopharmacy B.V.</c:v>
                </c:pt>
                <c:pt idx="194">
                  <c:v>Idorsia Pharmaceuticals Deutschland GmbH</c:v>
                </c:pt>
                <c:pt idx="195">
                  <c:v>Immedica Pharma AB</c:v>
                </c:pt>
                <c:pt idx="196">
                  <c:v>Immunocore Ireland Limited</c:v>
                </c:pt>
                <c:pt idx="197">
                  <c:v>Inceptua AB</c:v>
                </c:pt>
                <c:pt idx="198">
                  <c:v>Incyte Biosciences Distribution B.V.</c:v>
                </c:pt>
                <c:pt idx="199">
                  <c:v>Indivior Europe Limited</c:v>
                </c:pt>
                <c:pt idx="200">
                  <c:v>INFAI, Institut für biomedizinische Analytik  NMR-Imaging GmbH</c:v>
                </c:pt>
                <c:pt idx="201">
                  <c:v>Insmed Netherlands B.V.</c:v>
                </c:pt>
                <c:pt idx="202">
                  <c:v>Instituto Grifols S.A.</c:v>
                </c:pt>
                <c:pt idx="203">
                  <c:v>Instituto Grifols, S.A.</c:v>
                </c:pt>
                <c:pt idx="204">
                  <c:v>Intercept Pharma International Ltd</c:v>
                </c:pt>
                <c:pt idx="205">
                  <c:v>Intervet International B.V</c:v>
                </c:pt>
                <c:pt idx="206">
                  <c:v>Intervet International B.V.</c:v>
                </c:pt>
                <c:pt idx="207">
                  <c:v>Intervet International BV</c:v>
                </c:pt>
                <c:pt idx="208">
                  <c:v>Ipsen Pharma</c:v>
                </c:pt>
                <c:pt idx="209">
                  <c:v>ITM Medical Isotopes GmbH</c:v>
                </c:pt>
                <c:pt idx="210">
                  <c:v>Janssen Biologics B.V.</c:v>
                </c:pt>
                <c:pt idx="211">
                  <c:v>Janssen Biologics B.V. </c:v>
                </c:pt>
                <c:pt idx="212">
                  <c:v>Janssen Cilag International NV</c:v>
                </c:pt>
                <c:pt idx="213">
                  <c:v>Janssen-Cilag International N.V.</c:v>
                </c:pt>
                <c:pt idx="214">
                  <c:v>Janssen-Cilag International N.V.  </c:v>
                </c:pt>
                <c:pt idx="215">
                  <c:v>Janssen-Cilag International N.V.   </c:v>
                </c:pt>
                <c:pt idx="216">
                  <c:v>Janssen-Cilag International NV</c:v>
                </c:pt>
                <c:pt idx="217">
                  <c:v>Jazz Pharmaceuticals Ireland Limited</c:v>
                </c:pt>
                <c:pt idx="218">
                  <c:v>Juta Pharma GmbH</c:v>
                </c:pt>
                <c:pt idx="219">
                  <c:v>Karyopharm Europe GmbH</c:v>
                </c:pt>
                <c:pt idx="220">
                  <c:v>Kite Pharma EU B.V.</c:v>
                </c:pt>
                <c:pt idx="221">
                  <c:v>Koanaa Healthcare GmbH</c:v>
                </c:pt>
                <c:pt idx="222">
                  <c:v>Krka</c:v>
                </c:pt>
                <c:pt idx="223">
                  <c:v>KRKA d.d.</c:v>
                </c:pt>
                <c:pt idx="224">
                  <c:v>KRKA, d.d.</c:v>
                </c:pt>
                <c:pt idx="225">
                  <c:v>Krka, d.d., Novo mesto</c:v>
                </c:pt>
                <c:pt idx="226">
                  <c:v>Krka, d.d., Novo mesto </c:v>
                </c:pt>
                <c:pt idx="227">
                  <c:v>Kyowa Kirin Holdings B.V.</c:v>
                </c:pt>
                <c:pt idx="228">
                  <c:v>L. Molteni &amp; C. dei Fratelli Alitti Società di Esercizio S.p.A.</c:v>
                </c:pt>
                <c:pt idx="229">
                  <c:v>Laboratoire Aguettant</c:v>
                </c:pt>
                <c:pt idx="230">
                  <c:v>Laboratoire HRA Pharma</c:v>
                </c:pt>
                <c:pt idx="231">
                  <c:v>Laboratoires CTRS</c:v>
                </c:pt>
                <c:pt idx="232">
                  <c:v>Laboratoires CTRS </c:v>
                </c:pt>
                <c:pt idx="233">
                  <c:v>Laboratoires SMB S.A.</c:v>
                </c:pt>
                <c:pt idx="234">
                  <c:v>Laboratorios Hipra S.A.</c:v>
                </c:pt>
                <c:pt idx="235">
                  <c:v>Laboratorios Hipra, S.A.</c:v>
                </c:pt>
                <c:pt idx="236">
                  <c:v>Laboratorios Lesvi S.L.</c:v>
                </c:pt>
                <c:pt idx="237">
                  <c:v>LABORATORIOS SYVA, S.A.U.</c:v>
                </c:pt>
                <c:pt idx="238">
                  <c:v>Lantheus EU Limited</c:v>
                </c:pt>
                <c:pt idx="239">
                  <c:v>LE VET B.V.</c:v>
                </c:pt>
                <c:pt idx="240">
                  <c:v>Le Vet Beheer B.V</c:v>
                </c:pt>
                <c:pt idx="241">
                  <c:v>Le Vet Beheer B.V.</c:v>
                </c:pt>
                <c:pt idx="242">
                  <c:v>Le Vet Beheer B.V. </c:v>
                </c:pt>
                <c:pt idx="243">
                  <c:v>Leadiant GmbH</c:v>
                </c:pt>
                <c:pt idx="244">
                  <c:v>LEO Pharma A/S</c:v>
                </c:pt>
                <c:pt idx="245">
                  <c:v>Les Laboratoires Servier</c:v>
                </c:pt>
                <c:pt idx="246">
                  <c:v>LETI Pharma, S.L.U.</c:v>
                </c:pt>
                <c:pt idx="247">
                  <c:v>Life Radiopharma Berlin GmbH</c:v>
                </c:pt>
                <c:pt idx="248">
                  <c:v>Linde Healthcare AB</c:v>
                </c:pt>
                <c:pt idx="249">
                  <c:v>Lipomed GmbH</c:v>
                </c:pt>
                <c:pt idx="250">
                  <c:v>Lupin Europe GmbH</c:v>
                </c:pt>
                <c:pt idx="251">
                  <c:v>Mabxience Research SL</c:v>
                </c:pt>
                <c:pt idx="252">
                  <c:v>MCM Vaccine B.V.</c:v>
                </c:pt>
                <c:pt idx="253">
                  <c:v>Meda AB</c:v>
                </c:pt>
                <c:pt idx="254">
                  <c:v>Medac Gesellschaft fuer klinische Spezialpraeparate mbH</c:v>
                </c:pt>
                <c:pt idx="255">
                  <c:v>medac Gesellschaft für klinische Spezialpräparate mbH</c:v>
                </c:pt>
                <c:pt idx="256">
                  <c:v>Medac GmbH</c:v>
                </c:pt>
                <c:pt idx="257">
                  <c:v>Medice Arzneimittel Pütter GmbH  Co. KG</c:v>
                </c:pt>
                <c:pt idx="258">
                  <c:v>MediWound Germany GmbH</c:v>
                </c:pt>
                <c:pt idx="259">
                  <c:v>Medtronic BioPharma B.V.</c:v>
                </c:pt>
                <c:pt idx="260">
                  <c:v>Menarini International Operations Luxembourg S.A.</c:v>
                </c:pt>
                <c:pt idx="261">
                  <c:v>Menarini International Operations Luxembourg S.A. (MIOL)</c:v>
                </c:pt>
                <c:pt idx="262">
                  <c:v>MendeliKABS Europe Ltd</c:v>
                </c:pt>
                <c:pt idx="263">
                  <c:v>Merck Europe B.V.</c:v>
                </c:pt>
                <c:pt idx="264">
                  <c:v>Merck Europe B.V. </c:v>
                </c:pt>
                <c:pt idx="265">
                  <c:v>Merck Sharp &amp; Dohme B.V.</c:v>
                </c:pt>
                <c:pt idx="266">
                  <c:v>Merck Sharp &amp; Dohme B.V. </c:v>
                </c:pt>
                <c:pt idx="267">
                  <c:v>Merck Sharp and Dohme B.V</c:v>
                </c:pt>
                <c:pt idx="268">
                  <c:v>Merz Pharmaceuticals GmbH</c:v>
                </c:pt>
                <c:pt idx="269">
                  <c:v>Merz Pharmaceuticals GmbH  </c:v>
                </c:pt>
                <c:pt idx="270">
                  <c:v>Moderna Biotech Spain, S.L.</c:v>
                </c:pt>
                <c:pt idx="271">
                  <c:v>Mundipharma Corporation (Ireland) Limited</c:v>
                </c:pt>
                <c:pt idx="272">
                  <c:v>Mylan IRE Healthcare Limited</c:v>
                </c:pt>
                <c:pt idx="273">
                  <c:v>Mylan IRE Healthcare Ltd</c:v>
                </c:pt>
                <c:pt idx="274">
                  <c:v>Mylan Ireland Limited</c:v>
                </c:pt>
                <c:pt idx="275">
                  <c:v>Mylan Pharmaceuticals Limited</c:v>
                </c:pt>
                <c:pt idx="276">
                  <c:v>Mylan S.A.S</c:v>
                </c:pt>
                <c:pt idx="277">
                  <c:v>Mylan S.A.S, Viatris Limited</c:v>
                </c:pt>
                <c:pt idx="278">
                  <c:v>Myovant Sciences Ireland Limited</c:v>
                </c:pt>
                <c:pt idx="279">
                  <c:v>N.V. Organon</c:v>
                </c:pt>
                <c:pt idx="280">
                  <c:v>Nabriva Therapeutics Ireland DAC</c:v>
                </c:pt>
                <c:pt idx="281">
                  <c:v>Navidea Biopharmaceuticals Europe Ltd.</c:v>
                </c:pt>
                <c:pt idx="282">
                  <c:v>Noden Pharma DAC</c:v>
                </c:pt>
                <c:pt idx="283">
                  <c:v>Norbrook Laboratories (Ireland) Limited</c:v>
                </c:pt>
                <c:pt idx="284">
                  <c:v>Nordic Group B.V.</c:v>
                </c:pt>
                <c:pt idx="285">
                  <c:v>Norgine B.V.</c:v>
                </c:pt>
                <c:pt idx="286">
                  <c:v>Nova Laboratories Ireland Limited</c:v>
                </c:pt>
                <c:pt idx="287">
                  <c:v>Novartis Europharm Limited</c:v>
                </c:pt>
                <c:pt idx="288">
                  <c:v>Novartis Europharm Limited </c:v>
                </c:pt>
                <c:pt idx="289">
                  <c:v>Novartis Europharm Ltd</c:v>
                </c:pt>
                <c:pt idx="290">
                  <c:v>Novartis Gene Therapies EU Limited</c:v>
                </c:pt>
                <c:pt idx="291">
                  <c:v>Novartis Ireland Ltd</c:v>
                </c:pt>
                <c:pt idx="292">
                  <c:v>Novavax CZ, a.s.</c:v>
                </c:pt>
                <c:pt idx="293">
                  <c:v>Novo Nordisk A/S</c:v>
                </c:pt>
                <c:pt idx="294">
                  <c:v>Obvius Investment B.V.</c:v>
                </c:pt>
                <c:pt idx="295">
                  <c:v>Octapharma AB</c:v>
                </c:pt>
                <c:pt idx="296">
                  <c:v>Ology Bioservices Ireland LTD</c:v>
                </c:pt>
                <c:pt idx="297">
                  <c:v>Omeros Ireland Limited</c:v>
                </c:pt>
                <c:pt idx="298">
                  <c:v>Omrix Biopharmaceuticals N. V.</c:v>
                </c:pt>
                <c:pt idx="299">
                  <c:v>OPK Biotech Netherlands BV</c:v>
                </c:pt>
                <c:pt idx="300">
                  <c:v>Orchard Therapeutics (Netherlands) BV</c:v>
                </c:pt>
                <c:pt idx="301">
                  <c:v>Orexigen Therapeutics Ireland Limited</c:v>
                </c:pt>
                <c:pt idx="302">
                  <c:v>Orion Corporation</c:v>
                </c:pt>
                <c:pt idx="303">
                  <c:v>ORPHELIA Pharma SAS</c:v>
                </c:pt>
                <c:pt idx="304">
                  <c:v>Otsuka Novel Products GmbH</c:v>
                </c:pt>
                <c:pt idx="305">
                  <c:v>Otsuka Pharmaceutical Netherlands B.V.</c:v>
                </c:pt>
                <c:pt idx="306">
                  <c:v>Pacira Ireland Limited</c:v>
                </c:pt>
                <c:pt idx="307">
                  <c:v>PAION Deutschland GmbH</c:v>
                </c:pt>
                <c:pt idx="308">
                  <c:v>PAION Netherlands B.V.</c:v>
                </c:pt>
                <c:pt idx="309">
                  <c:v>Pari Pharma GmbH</c:v>
                </c:pt>
                <c:pt idx="310">
                  <c:v>Passauer Pharma GmbH</c:v>
                </c:pt>
                <c:pt idx="311">
                  <c:v>Pfizer Europe MA EEIG</c:v>
                </c:pt>
                <c:pt idx="312">
                  <c:v>Pfizer Europe MA EEIG </c:v>
                </c:pt>
                <c:pt idx="313">
                  <c:v>Pfizer Ireland Pharmaceuticals</c:v>
                </c:pt>
                <c:pt idx="314">
                  <c:v>Pfizer Limited</c:v>
                </c:pt>
                <c:pt idx="315">
                  <c:v>Pharma Mar S.A.</c:v>
                </c:pt>
                <c:pt idx="316">
                  <c:v>Pharmathen S.A.</c:v>
                </c:pt>
                <c:pt idx="317">
                  <c:v>Pharmaxis Europe Limited</c:v>
                </c:pt>
                <c:pt idx="318">
                  <c:v>Pharming Group N.V.</c:v>
                </c:pt>
                <c:pt idx="319">
                  <c:v>Pharmsure Veterinary Products Europe Ltd</c:v>
                </c:pt>
                <c:pt idx="320">
                  <c:v>Phoenix Labs Unlimited Company</c:v>
                </c:pt>
                <c:pt idx="321">
                  <c:v>Pierre Fabre Dermatologie</c:v>
                </c:pt>
                <c:pt idx="322">
                  <c:v>Pierre Fabre Medicament</c:v>
                </c:pt>
                <c:pt idx="323">
                  <c:v>Pinax Pharma GmbH</c:v>
                </c:pt>
                <c:pt idx="324">
                  <c:v>Piramal Critical Care B.V.</c:v>
                </c:pt>
                <c:pt idx="325">
                  <c:v>Plethora Pharma Solutions Limited</c:v>
                </c:pt>
                <c:pt idx="326">
                  <c:v>Proveca Pharma Limited</c:v>
                </c:pt>
                <c:pt idx="327">
                  <c:v>Provepharm SAS</c:v>
                </c:pt>
                <c:pt idx="328">
                  <c:v>PTC Therapeutics International Limited</c:v>
                </c:pt>
                <c:pt idx="329">
                  <c:v>QBiotics Netherlands B.V.</c:v>
                </c:pt>
                <c:pt idx="330">
                  <c:v>RAD Neurim Pharmaceuticals EEC SARL</c:v>
                </c:pt>
                <c:pt idx="331">
                  <c:v>ratiopharm GmbH</c:v>
                </c:pt>
                <c:pt idx="332">
                  <c:v>Recordati Ireland Ltd</c:v>
                </c:pt>
                <c:pt idx="333">
                  <c:v>Recordati Ireland Ltd.</c:v>
                </c:pt>
                <c:pt idx="334">
                  <c:v>Recordati Rare Diseases</c:v>
                </c:pt>
                <c:pt idx="335">
                  <c:v>Regeneron Ireland Designated Activity Company (DAC)</c:v>
                </c:pt>
                <c:pt idx="336">
                  <c:v>Rhythm Pharmaceuticals Netherlands B.V.</c:v>
                </c:pt>
                <c:pt idx="337">
                  <c:v>Roche Registration GmbH</c:v>
                </c:pt>
                <c:pt idx="338">
                  <c:v>Roche Registration GmbH </c:v>
                </c:pt>
                <c:pt idx="339">
                  <c:v>Roche Registration Limited</c:v>
                </c:pt>
                <c:pt idx="340">
                  <c:v>Samsung Bioepis NL B.V.</c:v>
                </c:pt>
                <c:pt idx="341">
                  <c:v>Sandoz GmbH</c:v>
                </c:pt>
                <c:pt idx="342">
                  <c:v>Sanofi Belgium</c:v>
                </c:pt>
                <c:pt idx="343">
                  <c:v>Sanofi Mature IP</c:v>
                </c:pt>
                <c:pt idx="344">
                  <c:v>Sanofi Pasteur</c:v>
                </c:pt>
                <c:pt idx="345">
                  <c:v>Sanofi Pasteur Europe</c:v>
                </c:pt>
                <c:pt idx="346">
                  <c:v>Sanofi-aventis Deutschland GmbH</c:v>
                </c:pt>
                <c:pt idx="347">
                  <c:v>sanofi-aventis groupe</c:v>
                </c:pt>
                <c:pt idx="348">
                  <c:v>sanofi-aventis groupe </c:v>
                </c:pt>
                <c:pt idx="349">
                  <c:v>Santen Oy</c:v>
                </c:pt>
                <c:pt idx="350">
                  <c:v>Santhera Pharmaceuticals (Deutschland) GmbH</c:v>
                </c:pt>
                <c:pt idx="351">
                  <c:v>SciPharm Sàrl</c:v>
                </c:pt>
                <c:pt idx="352">
                  <c:v>Seagen B.V.</c:v>
                </c:pt>
                <c:pt idx="353">
                  <c:v>Secura Bio Limited</c:v>
                </c:pt>
                <c:pt idx="354">
                  <c:v>Seqirus Netherlands B.V.</c:v>
                </c:pt>
                <c:pt idx="355">
                  <c:v>Seqirus S.r.l. </c:v>
                </c:pt>
                <c:pt idx="356">
                  <c:v>SERB SA</c:v>
                </c:pt>
                <c:pt idx="357">
                  <c:v>Servier (Ireland) Industries Ltd</c:v>
                </c:pt>
                <c:pt idx="358">
                  <c:v>SFL Pharmaceuticals Deutschland GmbH</c:v>
                </c:pt>
                <c:pt idx="359">
                  <c:v>Shionogi B.V.</c:v>
                </c:pt>
                <c:pt idx="360">
                  <c:v>Shire Pharmaceuticals Ireland Limited</c:v>
                </c:pt>
                <c:pt idx="361">
                  <c:v>Shire Pharmaceuticals Ireland Ltd </c:v>
                </c:pt>
                <c:pt idx="362">
                  <c:v>Sloan Pharma S.a.r.l</c:v>
                </c:pt>
                <c:pt idx="363">
                  <c:v>STADA Arzneimittel AG</c:v>
                </c:pt>
                <c:pt idx="364">
                  <c:v>STEBA Biotech S.A</c:v>
                </c:pt>
                <c:pt idx="365">
                  <c:v>Stemline Therapeutics B.V.</c:v>
                </c:pt>
                <c:pt idx="366">
                  <c:v>Substipharm</c:v>
                </c:pt>
                <c:pt idx="367">
                  <c:v>SUN Pharmaceutical Industries (Europe) B.V.</c:v>
                </c:pt>
                <c:pt idx="368">
                  <c:v>Sun Pharmaceutical Industries Europe B.V.</c:v>
                </c:pt>
                <c:pt idx="369">
                  <c:v>Swedish Orphan Biovitrum AB (publ)</c:v>
                </c:pt>
                <c:pt idx="370">
                  <c:v>Swedish Orphan Biovitrum International AB</c:v>
                </c:pt>
                <c:pt idx="371">
                  <c:v>Tad Pharma GmbH</c:v>
                </c:pt>
                <c:pt idx="372">
                  <c:v>Takeda France SAS</c:v>
                </c:pt>
                <c:pt idx="373">
                  <c:v>Takeda GmbH</c:v>
                </c:pt>
                <c:pt idx="374">
                  <c:v>Takeda Manufacturing Austria AG</c:v>
                </c:pt>
                <c:pt idx="375">
                  <c:v>Takeda Pharma A/S</c:v>
                </c:pt>
                <c:pt idx="376">
                  <c:v>Takeda Pharmaceuticals International AG Ireland Branch</c:v>
                </c:pt>
                <c:pt idx="377">
                  <c:v>Taw Pharma (Ireland) Limited</c:v>
                </c:pt>
                <c:pt idx="378">
                  <c:v>Techdow Pharma Netherlands B.V. </c:v>
                </c:pt>
                <c:pt idx="379">
                  <c:v>Tetris Pharma B.V</c:v>
                </c:pt>
                <c:pt idx="380">
                  <c:v>Teva B.V</c:v>
                </c:pt>
                <c:pt idx="381">
                  <c:v>Teva B.V.</c:v>
                </c:pt>
                <c:pt idx="382">
                  <c:v>Teva B.V. </c:v>
                </c:pt>
                <c:pt idx="383">
                  <c:v>Teva GmbH</c:v>
                </c:pt>
                <c:pt idx="384">
                  <c:v>Teva Pharma</c:v>
                </c:pt>
                <c:pt idx="385">
                  <c:v>Teva Pharma B.V.</c:v>
                </c:pt>
                <c:pt idx="386">
                  <c:v>Teva Pharma B.V. </c:v>
                </c:pt>
                <c:pt idx="387">
                  <c:v>Therakind (Europe) Limited</c:v>
                </c:pt>
                <c:pt idx="388">
                  <c:v>Theramex Ireland Limited</c:v>
                </c:pt>
                <c:pt idx="389">
                  <c:v>Theratechnologies Europe Limited</c:v>
                </c:pt>
                <c:pt idx="390">
                  <c:v>Tillotts Pharma GmbH</c:v>
                </c:pt>
                <c:pt idx="391">
                  <c:v>Torbet Laboratories Ireland Limited</c:v>
                </c:pt>
                <c:pt idx="392">
                  <c:v>UCB Pharma Ltd</c:v>
                </c:pt>
                <c:pt idx="393">
                  <c:v>UCB Pharma S.A.</c:v>
                </c:pt>
                <c:pt idx="394">
                  <c:v>UCB Pharma S.A.  </c:v>
                </c:pt>
                <c:pt idx="395">
                  <c:v>UCB Pharma SA</c:v>
                </c:pt>
                <c:pt idx="396">
                  <c:v>UCB Pharma SA </c:v>
                </c:pt>
                <c:pt idx="397">
                  <c:v>Ultragenyx Germany GmbH</c:v>
                </c:pt>
                <c:pt idx="398">
                  <c:v>Univar Solutions BV</c:v>
                </c:pt>
                <c:pt idx="399">
                  <c:v>Upjohn EESV</c:v>
                </c:pt>
                <c:pt idx="400">
                  <c:v>Valneva Austria GmbH</c:v>
                </c:pt>
                <c:pt idx="401">
                  <c:v>Valneva Sweden AB</c:v>
                </c:pt>
                <c:pt idx="402">
                  <c:v>Vanda Pharmaceuticals Netherlands B.V.</c:v>
                </c:pt>
                <c:pt idx="403">
                  <c:v>Vertex Pharmaceuticals (Ireland) Limited</c:v>
                </c:pt>
                <c:pt idx="404">
                  <c:v>Vetoquinol</c:v>
                </c:pt>
                <c:pt idx="405">
                  <c:v>Vetoquinol S.A.</c:v>
                </c:pt>
                <c:pt idx="406">
                  <c:v>Vétoquinol SA</c:v>
                </c:pt>
                <c:pt idx="407">
                  <c:v>Viatris Limited</c:v>
                </c:pt>
                <c:pt idx="408">
                  <c:v>Vifor Fresenius Medical Care Renal Pharma France</c:v>
                </c:pt>
                <c:pt idx="409">
                  <c:v>ViiV Healthcare B.V.</c:v>
                </c:pt>
                <c:pt idx="410">
                  <c:v>ViiV Healthcare BV</c:v>
                </c:pt>
                <c:pt idx="411">
                  <c:v>Virbac S.A.</c:v>
                </c:pt>
                <c:pt idx="412">
                  <c:v>VMD N.V.</c:v>
                </c:pt>
                <c:pt idx="413">
                  <c:v>Zambon SpA</c:v>
                </c:pt>
                <c:pt idx="414">
                  <c:v>Zentiva k.s.</c:v>
                </c:pt>
                <c:pt idx="415">
                  <c:v>Zentiva, k.s.</c:v>
                </c:pt>
                <c:pt idx="416">
                  <c:v>Zoetis Belgium S.A.</c:v>
                </c:pt>
                <c:pt idx="417">
                  <c:v>Zoetis Belgium SA</c:v>
                </c:pt>
                <c:pt idx="418">
                  <c:v>Zoetis Belgium SA </c:v>
                </c:pt>
                <c:pt idx="419">
                  <c:v>Zoetis Belgium SA.</c:v>
                </c:pt>
                <c:pt idx="420">
                  <c:v>Zogenix ROI Limited</c:v>
                </c:pt>
                <c:pt idx="421">
                  <c:v>zr pharma&amp; GmbH</c:v>
                </c:pt>
              </c:strCache>
            </c:strRef>
          </c:cat>
          <c:val>
            <c:numRef>
              <c:f>Sheet23!$B$5:$B$427</c:f>
              <c:numCache>
                <c:formatCode>0</c:formatCode>
                <c:ptCount val="422"/>
                <c:pt idx="0">
                  <c:v>1798.7083333330011</c:v>
                </c:pt>
                <c:pt idx="1">
                  <c:v>859.41597222199925</c:v>
                </c:pt>
                <c:pt idx="2">
                  <c:v>1989.0416666669989</c:v>
                </c:pt>
                <c:pt idx="3">
                  <c:v>862.04166666699894</c:v>
                </c:pt>
                <c:pt idx="4">
                  <c:v>668.45347222300188</c:v>
                </c:pt>
                <c:pt idx="5">
                  <c:v>1133.4958333329996</c:v>
                </c:pt>
                <c:pt idx="6">
                  <c:v>956</c:v>
                </c:pt>
                <c:pt idx="7">
                  <c:v>6221</c:v>
                </c:pt>
                <c:pt idx="8">
                  <c:v>1274.0416666669989</c:v>
                </c:pt>
                <c:pt idx="9">
                  <c:v>57</c:v>
                </c:pt>
                <c:pt idx="10">
                  <c:v>879.04166666699894</c:v>
                </c:pt>
                <c:pt idx="11">
                  <c:v>3171.9583333330011</c:v>
                </c:pt>
                <c:pt idx="12">
                  <c:v>1160.4298611109989</c:v>
                </c:pt>
                <c:pt idx="13">
                  <c:v>3384.9583333330011</c:v>
                </c:pt>
                <c:pt idx="14">
                  <c:v>1049</c:v>
                </c:pt>
                <c:pt idx="15">
                  <c:v>2957.9583333330011</c:v>
                </c:pt>
                <c:pt idx="16">
                  <c:v>1295.0416666669989</c:v>
                </c:pt>
                <c:pt idx="17">
                  <c:v>384</c:v>
                </c:pt>
                <c:pt idx="18">
                  <c:v>874</c:v>
                </c:pt>
                <c:pt idx="19">
                  <c:v>500.95833333300106</c:v>
                </c:pt>
                <c:pt idx="20">
                  <c:v>592</c:v>
                </c:pt>
                <c:pt idx="21">
                  <c:v>956.95833333300106</c:v>
                </c:pt>
                <c:pt idx="22">
                  <c:v>404.36527777800075</c:v>
                </c:pt>
                <c:pt idx="23">
                  <c:v>1071</c:v>
                </c:pt>
                <c:pt idx="24">
                  <c:v>330</c:v>
                </c:pt>
                <c:pt idx="25">
                  <c:v>1127.5409722219993</c:v>
                </c:pt>
                <c:pt idx="26">
                  <c:v>2488.9583333330011</c:v>
                </c:pt>
                <c:pt idx="27">
                  <c:v>1580</c:v>
                </c:pt>
                <c:pt idx="28">
                  <c:v>1370</c:v>
                </c:pt>
                <c:pt idx="29">
                  <c:v>272.38333333400078</c:v>
                </c:pt>
                <c:pt idx="30">
                  <c:v>420.04166666699894</c:v>
                </c:pt>
                <c:pt idx="31">
                  <c:v>451.95833333300106</c:v>
                </c:pt>
                <c:pt idx="32">
                  <c:v>6252</c:v>
                </c:pt>
                <c:pt idx="33">
                  <c:v>1165.4854166669975</c:v>
                </c:pt>
                <c:pt idx="34">
                  <c:v>1365</c:v>
                </c:pt>
                <c:pt idx="35">
                  <c:v>1338.9583333330011</c:v>
                </c:pt>
                <c:pt idx="36">
                  <c:v>2224</c:v>
                </c:pt>
                <c:pt idx="37">
                  <c:v>67.041666666998935</c:v>
                </c:pt>
                <c:pt idx="38">
                  <c:v>1169</c:v>
                </c:pt>
                <c:pt idx="39">
                  <c:v>2275</c:v>
                </c:pt>
                <c:pt idx="40">
                  <c:v>1267.0416666669989</c:v>
                </c:pt>
                <c:pt idx="41">
                  <c:v>197.34305555599713</c:v>
                </c:pt>
                <c:pt idx="42">
                  <c:v>1023.4611111109989</c:v>
                </c:pt>
                <c:pt idx="43">
                  <c:v>1252.5597222220022</c:v>
                </c:pt>
                <c:pt idx="44">
                  <c:v>47.958333333001065</c:v>
                </c:pt>
                <c:pt idx="45">
                  <c:v>1581.4562500000029</c:v>
                </c:pt>
                <c:pt idx="46">
                  <c:v>1</c:v>
                </c:pt>
                <c:pt idx="47">
                  <c:v>1620.0416666669989</c:v>
                </c:pt>
                <c:pt idx="48">
                  <c:v>6341.0416666669989</c:v>
                </c:pt>
                <c:pt idx="49">
                  <c:v>4999.0416666669989</c:v>
                </c:pt>
                <c:pt idx="50">
                  <c:v>1021.4340277779993</c:v>
                </c:pt>
                <c:pt idx="51">
                  <c:v>2969</c:v>
                </c:pt>
                <c:pt idx="52">
                  <c:v>5941</c:v>
                </c:pt>
                <c:pt idx="53">
                  <c:v>3512</c:v>
                </c:pt>
                <c:pt idx="54">
                  <c:v>3046</c:v>
                </c:pt>
                <c:pt idx="55">
                  <c:v>883.04166666699894</c:v>
                </c:pt>
                <c:pt idx="56">
                  <c:v>9317.9583333330011</c:v>
                </c:pt>
                <c:pt idx="57">
                  <c:v>57.405555555997125</c:v>
                </c:pt>
                <c:pt idx="58">
                  <c:v>1280</c:v>
                </c:pt>
                <c:pt idx="59">
                  <c:v>375.95833333300106</c:v>
                </c:pt>
                <c:pt idx="60">
                  <c:v>735</c:v>
                </c:pt>
                <c:pt idx="61">
                  <c:v>1254.5256944450011</c:v>
                </c:pt>
                <c:pt idx="62">
                  <c:v>1916.0416666669989</c:v>
                </c:pt>
                <c:pt idx="63">
                  <c:v>281</c:v>
                </c:pt>
                <c:pt idx="64">
                  <c:v>1789.6069444449968</c:v>
                </c:pt>
                <c:pt idx="65">
                  <c:v>1245.5416666669989</c:v>
                </c:pt>
                <c:pt idx="66">
                  <c:v>1751</c:v>
                </c:pt>
                <c:pt idx="67">
                  <c:v>861.95833333300106</c:v>
                </c:pt>
                <c:pt idx="68">
                  <c:v>2206</c:v>
                </c:pt>
                <c:pt idx="69">
                  <c:v>4761</c:v>
                </c:pt>
                <c:pt idx="70">
                  <c:v>1037.3631944439985</c:v>
                </c:pt>
                <c:pt idx="71">
                  <c:v>2522</c:v>
                </c:pt>
                <c:pt idx="72">
                  <c:v>103.48750000000291</c:v>
                </c:pt>
                <c:pt idx="73">
                  <c:v>3806.0416666669989</c:v>
                </c:pt>
                <c:pt idx="74">
                  <c:v>949.42708333399787</c:v>
                </c:pt>
                <c:pt idx="75">
                  <c:v>196.20763888899819</c:v>
                </c:pt>
                <c:pt idx="76">
                  <c:v>1361.5270833329996</c:v>
                </c:pt>
                <c:pt idx="77">
                  <c:v>100.37916666700039</c:v>
                </c:pt>
                <c:pt idx="78">
                  <c:v>8309.9583333330011</c:v>
                </c:pt>
                <c:pt idx="79">
                  <c:v>63.35486111100181</c:v>
                </c:pt>
                <c:pt idx="80">
                  <c:v>498.95833333300106</c:v>
                </c:pt>
                <c:pt idx="81">
                  <c:v>349</c:v>
                </c:pt>
                <c:pt idx="82">
                  <c:v>1387.0416666669989</c:v>
                </c:pt>
                <c:pt idx="83">
                  <c:v>1875.9583333330011</c:v>
                </c:pt>
                <c:pt idx="84">
                  <c:v>987</c:v>
                </c:pt>
                <c:pt idx="85">
                  <c:v>609.04166666699894</c:v>
                </c:pt>
                <c:pt idx="86">
                  <c:v>2555</c:v>
                </c:pt>
                <c:pt idx="87">
                  <c:v>1083.9166666669989</c:v>
                </c:pt>
                <c:pt idx="88">
                  <c:v>212.37430555599713</c:v>
                </c:pt>
                <c:pt idx="89">
                  <c:v>1875</c:v>
                </c:pt>
                <c:pt idx="90">
                  <c:v>1217.2770833329996</c:v>
                </c:pt>
                <c:pt idx="91">
                  <c:v>362</c:v>
                </c:pt>
                <c:pt idx="92">
                  <c:v>3989</c:v>
                </c:pt>
                <c:pt idx="93">
                  <c:v>93.32361111100181</c:v>
                </c:pt>
                <c:pt idx="94">
                  <c:v>1099</c:v>
                </c:pt>
                <c:pt idx="95">
                  <c:v>1279.9166666669989</c:v>
                </c:pt>
                <c:pt idx="96">
                  <c:v>1162.9937500000015</c:v>
                </c:pt>
                <c:pt idx="97">
                  <c:v>194.95833333300106</c:v>
                </c:pt>
                <c:pt idx="98">
                  <c:v>3037.0416666669989</c:v>
                </c:pt>
                <c:pt idx="99">
                  <c:v>59.958333333001065</c:v>
                </c:pt>
                <c:pt idx="100">
                  <c:v>129.95833333300106</c:v>
                </c:pt>
                <c:pt idx="101">
                  <c:v>1548.3277777780022</c:v>
                </c:pt>
                <c:pt idx="102">
                  <c:v>61.958333333001065</c:v>
                </c:pt>
                <c:pt idx="103">
                  <c:v>1825</c:v>
                </c:pt>
                <c:pt idx="104">
                  <c:v>972.95833333300106</c:v>
                </c:pt>
                <c:pt idx="105">
                  <c:v>769</c:v>
                </c:pt>
                <c:pt idx="106">
                  <c:v>2575</c:v>
                </c:pt>
                <c:pt idx="107">
                  <c:v>1301.4569444449953</c:v>
                </c:pt>
                <c:pt idx="108">
                  <c:v>4618.0416666669989</c:v>
                </c:pt>
                <c:pt idx="109">
                  <c:v>737</c:v>
                </c:pt>
                <c:pt idx="110">
                  <c:v>337</c:v>
                </c:pt>
                <c:pt idx="111">
                  <c:v>2630.0416666669989</c:v>
                </c:pt>
                <c:pt idx="112">
                  <c:v>1639.9583333330011</c:v>
                </c:pt>
                <c:pt idx="113">
                  <c:v>1502</c:v>
                </c:pt>
                <c:pt idx="114">
                  <c:v>1097</c:v>
                </c:pt>
                <c:pt idx="115">
                  <c:v>1513</c:v>
                </c:pt>
                <c:pt idx="116">
                  <c:v>1209</c:v>
                </c:pt>
                <c:pt idx="117">
                  <c:v>1651.4319444450011</c:v>
                </c:pt>
                <c:pt idx="118">
                  <c:v>1302.5381944449982</c:v>
                </c:pt>
                <c:pt idx="119">
                  <c:v>1300.0416666669989</c:v>
                </c:pt>
                <c:pt idx="120">
                  <c:v>915.95833333300106</c:v>
                </c:pt>
                <c:pt idx="121">
                  <c:v>497.95833333300106</c:v>
                </c:pt>
                <c:pt idx="122">
                  <c:v>56</c:v>
                </c:pt>
                <c:pt idx="123">
                  <c:v>338</c:v>
                </c:pt>
                <c:pt idx="124">
                  <c:v>88.041666666998935</c:v>
                </c:pt>
                <c:pt idx="125">
                  <c:v>930.49027777800075</c:v>
                </c:pt>
                <c:pt idx="126">
                  <c:v>75.495833332999609</c:v>
                </c:pt>
                <c:pt idx="127">
                  <c:v>1775</c:v>
                </c:pt>
                <c:pt idx="128">
                  <c:v>1538</c:v>
                </c:pt>
                <c:pt idx="129">
                  <c:v>300.95833333300106</c:v>
                </c:pt>
                <c:pt idx="130">
                  <c:v>5573.0416666669989</c:v>
                </c:pt>
                <c:pt idx="131">
                  <c:v>6148.0416666669989</c:v>
                </c:pt>
                <c:pt idx="132">
                  <c:v>1273.3624999999956</c:v>
                </c:pt>
                <c:pt idx="133">
                  <c:v>61.958333333001065</c:v>
                </c:pt>
                <c:pt idx="134">
                  <c:v>1076.5854166670033</c:v>
                </c:pt>
                <c:pt idx="135">
                  <c:v>55.958333333001065</c:v>
                </c:pt>
                <c:pt idx="136">
                  <c:v>2121</c:v>
                </c:pt>
                <c:pt idx="137">
                  <c:v>445</c:v>
                </c:pt>
                <c:pt idx="138">
                  <c:v>1315.3486111110033</c:v>
                </c:pt>
                <c:pt idx="139">
                  <c:v>840.95833333300106</c:v>
                </c:pt>
                <c:pt idx="140">
                  <c:v>1533</c:v>
                </c:pt>
                <c:pt idx="141">
                  <c:v>964.95833333300106</c:v>
                </c:pt>
                <c:pt idx="142">
                  <c:v>393.48958333300106</c:v>
                </c:pt>
                <c:pt idx="143">
                  <c:v>307</c:v>
                </c:pt>
                <c:pt idx="144">
                  <c:v>2972</c:v>
                </c:pt>
                <c:pt idx="145">
                  <c:v>1802</c:v>
                </c:pt>
                <c:pt idx="146">
                  <c:v>1561</c:v>
                </c:pt>
                <c:pt idx="147">
                  <c:v>966.35277777799638</c:v>
                </c:pt>
                <c:pt idx="148">
                  <c:v>60</c:v>
                </c:pt>
                <c:pt idx="149">
                  <c:v>1206.4534722219978</c:v>
                </c:pt>
                <c:pt idx="150">
                  <c:v>1344</c:v>
                </c:pt>
                <c:pt idx="151">
                  <c:v>2260</c:v>
                </c:pt>
                <c:pt idx="152">
                  <c:v>1069</c:v>
                </c:pt>
                <c:pt idx="153">
                  <c:v>678</c:v>
                </c:pt>
                <c:pt idx="154">
                  <c:v>1363.0416666669989</c:v>
                </c:pt>
                <c:pt idx="155">
                  <c:v>1646.0416666669989</c:v>
                </c:pt>
                <c:pt idx="156">
                  <c:v>1467</c:v>
                </c:pt>
                <c:pt idx="157">
                  <c:v>1025.0416666669989</c:v>
                </c:pt>
                <c:pt idx="158">
                  <c:v>1841</c:v>
                </c:pt>
                <c:pt idx="159">
                  <c:v>3315</c:v>
                </c:pt>
                <c:pt idx="160">
                  <c:v>144.40694444400287</c:v>
                </c:pt>
                <c:pt idx="161">
                  <c:v>1410.3006944449953</c:v>
                </c:pt>
                <c:pt idx="162">
                  <c:v>607.04166666699894</c:v>
                </c:pt>
                <c:pt idx="163">
                  <c:v>2707.0416666669989</c:v>
                </c:pt>
                <c:pt idx="164">
                  <c:v>8000</c:v>
                </c:pt>
                <c:pt idx="165">
                  <c:v>1552.0416666669989</c:v>
                </c:pt>
                <c:pt idx="166">
                  <c:v>1064</c:v>
                </c:pt>
                <c:pt idx="167">
                  <c:v>67.041666666998935</c:v>
                </c:pt>
                <c:pt idx="168">
                  <c:v>705.54861111100035</c:v>
                </c:pt>
                <c:pt idx="169">
                  <c:v>467.95833333300106</c:v>
                </c:pt>
                <c:pt idx="170">
                  <c:v>1265.0416666669989</c:v>
                </c:pt>
                <c:pt idx="171">
                  <c:v>1260.4118055560029</c:v>
                </c:pt>
                <c:pt idx="172">
                  <c:v>3119.0416666669989</c:v>
                </c:pt>
                <c:pt idx="173">
                  <c:v>1251.0416666669989</c:v>
                </c:pt>
                <c:pt idx="174">
                  <c:v>166.95833333300106</c:v>
                </c:pt>
                <c:pt idx="175">
                  <c:v>976</c:v>
                </c:pt>
                <c:pt idx="176">
                  <c:v>1117</c:v>
                </c:pt>
                <c:pt idx="177">
                  <c:v>118.3909722219978</c:v>
                </c:pt>
                <c:pt idx="178">
                  <c:v>1202</c:v>
                </c:pt>
                <c:pt idx="179">
                  <c:v>4568.9583333330011</c:v>
                </c:pt>
                <c:pt idx="180">
                  <c:v>1404</c:v>
                </c:pt>
                <c:pt idx="181">
                  <c:v>574.95833333300106</c:v>
                </c:pt>
                <c:pt idx="182">
                  <c:v>917.04166666699894</c:v>
                </c:pt>
                <c:pt idx="183">
                  <c:v>1619.9583333330011</c:v>
                </c:pt>
                <c:pt idx="184">
                  <c:v>386</c:v>
                </c:pt>
                <c:pt idx="185">
                  <c:v>2524</c:v>
                </c:pt>
                <c:pt idx="186">
                  <c:v>1849</c:v>
                </c:pt>
                <c:pt idx="187">
                  <c:v>63</c:v>
                </c:pt>
                <c:pt idx="188">
                  <c:v>708</c:v>
                </c:pt>
                <c:pt idx="189">
                  <c:v>1862</c:v>
                </c:pt>
                <c:pt idx="190">
                  <c:v>2583.9583333330011</c:v>
                </c:pt>
                <c:pt idx="191">
                  <c:v>2548</c:v>
                </c:pt>
                <c:pt idx="192">
                  <c:v>1336.4972222220022</c:v>
                </c:pt>
                <c:pt idx="193">
                  <c:v>1975</c:v>
                </c:pt>
                <c:pt idx="194">
                  <c:v>97.958333333001065</c:v>
                </c:pt>
                <c:pt idx="195">
                  <c:v>1203.5152777780022</c:v>
                </c:pt>
                <c:pt idx="196">
                  <c:v>63.958333333001065</c:v>
                </c:pt>
                <c:pt idx="197">
                  <c:v>1191.4965277779993</c:v>
                </c:pt>
                <c:pt idx="198">
                  <c:v>279.35833333300252</c:v>
                </c:pt>
                <c:pt idx="199">
                  <c:v>5513</c:v>
                </c:pt>
                <c:pt idx="200">
                  <c:v>8764</c:v>
                </c:pt>
                <c:pt idx="201">
                  <c:v>454</c:v>
                </c:pt>
                <c:pt idx="202">
                  <c:v>698.32291666699894</c:v>
                </c:pt>
                <c:pt idx="203">
                  <c:v>1558.0416666669989</c:v>
                </c:pt>
                <c:pt idx="204">
                  <c:v>1917.0416666669989</c:v>
                </c:pt>
                <c:pt idx="205">
                  <c:v>2973</c:v>
                </c:pt>
                <c:pt idx="206">
                  <c:v>63.041666666998935</c:v>
                </c:pt>
                <c:pt idx="207">
                  <c:v>169.40902777799784</c:v>
                </c:pt>
                <c:pt idx="208">
                  <c:v>1391</c:v>
                </c:pt>
                <c:pt idx="209">
                  <c:v>1049.0416666669989</c:v>
                </c:pt>
                <c:pt idx="210">
                  <c:v>1171.2555555560029</c:v>
                </c:pt>
                <c:pt idx="211">
                  <c:v>8364</c:v>
                </c:pt>
                <c:pt idx="212">
                  <c:v>1154.3868055560015</c:v>
                </c:pt>
                <c:pt idx="213">
                  <c:v>1043.356944444</c:v>
                </c:pt>
                <c:pt idx="214">
                  <c:v>571.04166666699894</c:v>
                </c:pt>
                <c:pt idx="215">
                  <c:v>431.4847222219978</c:v>
                </c:pt>
                <c:pt idx="216">
                  <c:v>445.95833333300106</c:v>
                </c:pt>
                <c:pt idx="217">
                  <c:v>760</c:v>
                </c:pt>
                <c:pt idx="218">
                  <c:v>791</c:v>
                </c:pt>
                <c:pt idx="219">
                  <c:v>481.95833333300106</c:v>
                </c:pt>
                <c:pt idx="220">
                  <c:v>337</c:v>
                </c:pt>
                <c:pt idx="221">
                  <c:v>62</c:v>
                </c:pt>
                <c:pt idx="222">
                  <c:v>1417.9583333339979</c:v>
                </c:pt>
                <c:pt idx="223">
                  <c:v>1337</c:v>
                </c:pt>
                <c:pt idx="224">
                  <c:v>3245</c:v>
                </c:pt>
                <c:pt idx="225">
                  <c:v>63</c:v>
                </c:pt>
                <c:pt idx="226">
                  <c:v>368</c:v>
                </c:pt>
                <c:pt idx="227">
                  <c:v>651</c:v>
                </c:pt>
                <c:pt idx="228">
                  <c:v>966.04166666699894</c:v>
                </c:pt>
                <c:pt idx="229">
                  <c:v>1355.0416666669989</c:v>
                </c:pt>
                <c:pt idx="230">
                  <c:v>1274.0416666669989</c:v>
                </c:pt>
                <c:pt idx="231">
                  <c:v>3828.9583333330011</c:v>
                </c:pt>
                <c:pt idx="232">
                  <c:v>1819</c:v>
                </c:pt>
                <c:pt idx="233">
                  <c:v>1881.5270833339964</c:v>
                </c:pt>
                <c:pt idx="234">
                  <c:v>341</c:v>
                </c:pt>
                <c:pt idx="235">
                  <c:v>496.04166666699894</c:v>
                </c:pt>
                <c:pt idx="236">
                  <c:v>3885.0416666669989</c:v>
                </c:pt>
                <c:pt idx="237">
                  <c:v>1169</c:v>
                </c:pt>
                <c:pt idx="238">
                  <c:v>5335.0416666669989</c:v>
                </c:pt>
                <c:pt idx="239">
                  <c:v>2801.9583333330011</c:v>
                </c:pt>
                <c:pt idx="240">
                  <c:v>1377.2708333339979</c:v>
                </c:pt>
                <c:pt idx="241">
                  <c:v>2051.0416666669989</c:v>
                </c:pt>
                <c:pt idx="242">
                  <c:v>2394.0416666669989</c:v>
                </c:pt>
                <c:pt idx="243">
                  <c:v>1967.0416666669989</c:v>
                </c:pt>
                <c:pt idx="244">
                  <c:v>57.368750000001455</c:v>
                </c:pt>
                <c:pt idx="245">
                  <c:v>1173.5416666669989</c:v>
                </c:pt>
                <c:pt idx="246">
                  <c:v>1547</c:v>
                </c:pt>
                <c:pt idx="247">
                  <c:v>1245.9583333330011</c:v>
                </c:pt>
                <c:pt idx="248">
                  <c:v>942.95833333300106</c:v>
                </c:pt>
                <c:pt idx="249">
                  <c:v>1413</c:v>
                </c:pt>
                <c:pt idx="250">
                  <c:v>616</c:v>
                </c:pt>
                <c:pt idx="251">
                  <c:v>321</c:v>
                </c:pt>
                <c:pt idx="252">
                  <c:v>2299.9583333330011</c:v>
                </c:pt>
                <c:pt idx="253">
                  <c:v>778</c:v>
                </c:pt>
                <c:pt idx="254">
                  <c:v>828.49930555599713</c:v>
                </c:pt>
                <c:pt idx="255">
                  <c:v>366.4458333329967</c:v>
                </c:pt>
                <c:pt idx="256">
                  <c:v>4877.0416666669989</c:v>
                </c:pt>
                <c:pt idx="257">
                  <c:v>1031.9583333330011</c:v>
                </c:pt>
                <c:pt idx="258">
                  <c:v>3339.0416666669989</c:v>
                </c:pt>
                <c:pt idx="259">
                  <c:v>1112</c:v>
                </c:pt>
                <c:pt idx="260">
                  <c:v>1140.4930555559986</c:v>
                </c:pt>
                <c:pt idx="261">
                  <c:v>1295.0416666669989</c:v>
                </c:pt>
                <c:pt idx="262">
                  <c:v>1642.0416666669989</c:v>
                </c:pt>
                <c:pt idx="263">
                  <c:v>62</c:v>
                </c:pt>
                <c:pt idx="264">
                  <c:v>871.04166666699894</c:v>
                </c:pt>
                <c:pt idx="265">
                  <c:v>44.083333333001065</c:v>
                </c:pt>
                <c:pt idx="266">
                  <c:v>191.57222222199925</c:v>
                </c:pt>
                <c:pt idx="267">
                  <c:v>1218.0354166670004</c:v>
                </c:pt>
                <c:pt idx="268">
                  <c:v>6965</c:v>
                </c:pt>
                <c:pt idx="269">
                  <c:v>3101.0416666669989</c:v>
                </c:pt>
                <c:pt idx="270">
                  <c:v>485.95833333300106</c:v>
                </c:pt>
                <c:pt idx="271">
                  <c:v>729</c:v>
                </c:pt>
                <c:pt idx="272">
                  <c:v>410.46666666700185</c:v>
                </c:pt>
                <c:pt idx="273">
                  <c:v>2898</c:v>
                </c:pt>
                <c:pt idx="274">
                  <c:v>58.2888888890011</c:v>
                </c:pt>
                <c:pt idx="275">
                  <c:v>704.95833333300106</c:v>
                </c:pt>
                <c:pt idx="276">
                  <c:v>598.60486111100181</c:v>
                </c:pt>
                <c:pt idx="277">
                  <c:v>1237.0416666669989</c:v>
                </c:pt>
                <c:pt idx="278">
                  <c:v>104.4375</c:v>
                </c:pt>
                <c:pt idx="279">
                  <c:v>4143</c:v>
                </c:pt>
                <c:pt idx="280">
                  <c:v>320.27708333299961</c:v>
                </c:pt>
                <c:pt idx="281">
                  <c:v>2191</c:v>
                </c:pt>
                <c:pt idx="282">
                  <c:v>1365.0416666669989</c:v>
                </c:pt>
                <c:pt idx="283">
                  <c:v>2018.9583333339979</c:v>
                </c:pt>
                <c:pt idx="284">
                  <c:v>1419</c:v>
                </c:pt>
                <c:pt idx="285">
                  <c:v>2246</c:v>
                </c:pt>
                <c:pt idx="286">
                  <c:v>314.33402777800075</c:v>
                </c:pt>
                <c:pt idx="287">
                  <c:v>399</c:v>
                </c:pt>
                <c:pt idx="288">
                  <c:v>484</c:v>
                </c:pt>
                <c:pt idx="289">
                  <c:v>1568</c:v>
                </c:pt>
                <c:pt idx="290">
                  <c:v>566.95833333300106</c:v>
                </c:pt>
                <c:pt idx="291">
                  <c:v>339.39305555600004</c:v>
                </c:pt>
                <c:pt idx="292">
                  <c:v>88</c:v>
                </c:pt>
                <c:pt idx="293">
                  <c:v>487</c:v>
                </c:pt>
                <c:pt idx="294">
                  <c:v>1313.0416666669989</c:v>
                </c:pt>
                <c:pt idx="295">
                  <c:v>1813</c:v>
                </c:pt>
                <c:pt idx="296">
                  <c:v>1857.9583333330011</c:v>
                </c:pt>
                <c:pt idx="297">
                  <c:v>1890</c:v>
                </c:pt>
                <c:pt idx="298">
                  <c:v>1143.0416666669989</c:v>
                </c:pt>
                <c:pt idx="299">
                  <c:v>7795</c:v>
                </c:pt>
                <c:pt idx="300">
                  <c:v>389.04166666699894</c:v>
                </c:pt>
                <c:pt idx="301">
                  <c:v>2705.9583333330011</c:v>
                </c:pt>
                <c:pt idx="302">
                  <c:v>56.482638888999645</c:v>
                </c:pt>
                <c:pt idx="303">
                  <c:v>776.04166666699894</c:v>
                </c:pt>
                <c:pt idx="304">
                  <c:v>3043</c:v>
                </c:pt>
                <c:pt idx="305">
                  <c:v>1267.0416666669989</c:v>
                </c:pt>
                <c:pt idx="306">
                  <c:v>60.041666666998935</c:v>
                </c:pt>
                <c:pt idx="307">
                  <c:v>700</c:v>
                </c:pt>
                <c:pt idx="308">
                  <c:v>500.95833333300106</c:v>
                </c:pt>
                <c:pt idx="309">
                  <c:v>635.36111111100035</c:v>
                </c:pt>
                <c:pt idx="310">
                  <c:v>1443.4027777779993</c:v>
                </c:pt>
                <c:pt idx="311">
                  <c:v>84.958333333001065</c:v>
                </c:pt>
                <c:pt idx="312">
                  <c:v>56.041666666998935</c:v>
                </c:pt>
                <c:pt idx="313">
                  <c:v>2185</c:v>
                </c:pt>
                <c:pt idx="314">
                  <c:v>1258.9583333330011</c:v>
                </c:pt>
                <c:pt idx="315">
                  <c:v>1122.5159722219978</c:v>
                </c:pt>
                <c:pt idx="316">
                  <c:v>1015.9583333330011</c:v>
                </c:pt>
                <c:pt idx="317">
                  <c:v>1274.5055555559957</c:v>
                </c:pt>
                <c:pt idx="318">
                  <c:v>1027.9583333339979</c:v>
                </c:pt>
                <c:pt idx="319">
                  <c:v>1811.5777777780022</c:v>
                </c:pt>
                <c:pt idx="320">
                  <c:v>7476.9583333330011</c:v>
                </c:pt>
                <c:pt idx="321">
                  <c:v>2107</c:v>
                </c:pt>
                <c:pt idx="322">
                  <c:v>1276.4930555559986</c:v>
                </c:pt>
                <c:pt idx="323">
                  <c:v>56</c:v>
                </c:pt>
                <c:pt idx="324">
                  <c:v>1811</c:v>
                </c:pt>
                <c:pt idx="325">
                  <c:v>56.041666666998935</c:v>
                </c:pt>
                <c:pt idx="326">
                  <c:v>1797.4861111110004</c:v>
                </c:pt>
                <c:pt idx="327">
                  <c:v>1195.4402777779978</c:v>
                </c:pt>
                <c:pt idx="328">
                  <c:v>2701.9583333330011</c:v>
                </c:pt>
                <c:pt idx="329">
                  <c:v>174.95833333300106</c:v>
                </c:pt>
                <c:pt idx="330">
                  <c:v>907.04166666699894</c:v>
                </c:pt>
                <c:pt idx="331">
                  <c:v>1105</c:v>
                </c:pt>
                <c:pt idx="332">
                  <c:v>1009.4583333330011</c:v>
                </c:pt>
                <c:pt idx="333">
                  <c:v>2868</c:v>
                </c:pt>
                <c:pt idx="334">
                  <c:v>138.95833333300106</c:v>
                </c:pt>
                <c:pt idx="335">
                  <c:v>56.500694444002875</c:v>
                </c:pt>
                <c:pt idx="336">
                  <c:v>314.40763888900256</c:v>
                </c:pt>
                <c:pt idx="337">
                  <c:v>96.350694444001419</c:v>
                </c:pt>
                <c:pt idx="338">
                  <c:v>116</c:v>
                </c:pt>
                <c:pt idx="339">
                  <c:v>1505</c:v>
                </c:pt>
                <c:pt idx="340">
                  <c:v>174.95833333300106</c:v>
                </c:pt>
                <c:pt idx="341">
                  <c:v>476</c:v>
                </c:pt>
                <c:pt idx="342">
                  <c:v>3267</c:v>
                </c:pt>
                <c:pt idx="343">
                  <c:v>9396</c:v>
                </c:pt>
                <c:pt idx="344">
                  <c:v>419.04166666699894</c:v>
                </c:pt>
                <c:pt idx="345">
                  <c:v>3318</c:v>
                </c:pt>
                <c:pt idx="346">
                  <c:v>6398.0416666669989</c:v>
                </c:pt>
                <c:pt idx="347">
                  <c:v>554.04166666699894</c:v>
                </c:pt>
                <c:pt idx="348">
                  <c:v>630</c:v>
                </c:pt>
                <c:pt idx="349">
                  <c:v>501.95833333300106</c:v>
                </c:pt>
                <c:pt idx="350">
                  <c:v>2218</c:v>
                </c:pt>
                <c:pt idx="351">
                  <c:v>598.95833333300106</c:v>
                </c:pt>
                <c:pt idx="352">
                  <c:v>428</c:v>
                </c:pt>
                <c:pt idx="353">
                  <c:v>147.95833333300106</c:v>
                </c:pt>
                <c:pt idx="354">
                  <c:v>483.95833333300106</c:v>
                </c:pt>
                <c:pt idx="355">
                  <c:v>1777</c:v>
                </c:pt>
                <c:pt idx="356">
                  <c:v>494.38055555599567</c:v>
                </c:pt>
                <c:pt idx="357">
                  <c:v>5584.0416666669989</c:v>
                </c:pt>
                <c:pt idx="358">
                  <c:v>452.04166666699894</c:v>
                </c:pt>
                <c:pt idx="359">
                  <c:v>665.39930555599858</c:v>
                </c:pt>
                <c:pt idx="360">
                  <c:v>1327.0770833339993</c:v>
                </c:pt>
                <c:pt idx="361">
                  <c:v>4189.0416666669989</c:v>
                </c:pt>
                <c:pt idx="362">
                  <c:v>7441.0416666669989</c:v>
                </c:pt>
                <c:pt idx="363">
                  <c:v>413</c:v>
                </c:pt>
                <c:pt idx="364">
                  <c:v>1610.0416666669989</c:v>
                </c:pt>
                <c:pt idx="365">
                  <c:v>418</c:v>
                </c:pt>
                <c:pt idx="366">
                  <c:v>8807</c:v>
                </c:pt>
                <c:pt idx="367">
                  <c:v>1983.9583333330011</c:v>
                </c:pt>
                <c:pt idx="368">
                  <c:v>1265.5381944449982</c:v>
                </c:pt>
                <c:pt idx="369">
                  <c:v>158.04166666699894</c:v>
                </c:pt>
                <c:pt idx="370">
                  <c:v>5816.9583333330011</c:v>
                </c:pt>
                <c:pt idx="371">
                  <c:v>4508</c:v>
                </c:pt>
                <c:pt idx="372">
                  <c:v>1224.9166666669989</c:v>
                </c:pt>
                <c:pt idx="373">
                  <c:v>1389.9937500000015</c:v>
                </c:pt>
                <c:pt idx="374">
                  <c:v>866</c:v>
                </c:pt>
                <c:pt idx="375">
                  <c:v>1182</c:v>
                </c:pt>
                <c:pt idx="376">
                  <c:v>1155.0416666669989</c:v>
                </c:pt>
                <c:pt idx="377">
                  <c:v>4625.0416666669989</c:v>
                </c:pt>
                <c:pt idx="378">
                  <c:v>1995.0416666669989</c:v>
                </c:pt>
                <c:pt idx="379">
                  <c:v>364</c:v>
                </c:pt>
                <c:pt idx="380">
                  <c:v>3903</c:v>
                </c:pt>
                <c:pt idx="381">
                  <c:v>92.29374999999709</c:v>
                </c:pt>
                <c:pt idx="382">
                  <c:v>1288.0416666669989</c:v>
                </c:pt>
                <c:pt idx="383">
                  <c:v>1217.9583333330011</c:v>
                </c:pt>
                <c:pt idx="384">
                  <c:v>1329.9583333330011</c:v>
                </c:pt>
                <c:pt idx="385">
                  <c:v>1045.4965277779993</c:v>
                </c:pt>
                <c:pt idx="386">
                  <c:v>677</c:v>
                </c:pt>
                <c:pt idx="387">
                  <c:v>1855</c:v>
                </c:pt>
                <c:pt idx="388">
                  <c:v>158.04166666699894</c:v>
                </c:pt>
                <c:pt idx="389">
                  <c:v>826</c:v>
                </c:pt>
                <c:pt idx="390">
                  <c:v>3819.0416666669989</c:v>
                </c:pt>
                <c:pt idx="391">
                  <c:v>1048.9583333339979</c:v>
                </c:pt>
                <c:pt idx="392">
                  <c:v>1136.3819444440014</c:v>
                </c:pt>
                <c:pt idx="393">
                  <c:v>612.24305555599858</c:v>
                </c:pt>
                <c:pt idx="394">
                  <c:v>273.04166666699894</c:v>
                </c:pt>
                <c:pt idx="395">
                  <c:v>1323.5409722229961</c:v>
                </c:pt>
                <c:pt idx="396">
                  <c:v>4452</c:v>
                </c:pt>
                <c:pt idx="397">
                  <c:v>1335.0416666669989</c:v>
                </c:pt>
                <c:pt idx="398">
                  <c:v>722</c:v>
                </c:pt>
                <c:pt idx="399">
                  <c:v>1572</c:v>
                </c:pt>
                <c:pt idx="400">
                  <c:v>1165.9583333339979</c:v>
                </c:pt>
                <c:pt idx="401">
                  <c:v>2124</c:v>
                </c:pt>
                <c:pt idx="402">
                  <c:v>2241</c:v>
                </c:pt>
                <c:pt idx="403">
                  <c:v>607.04166666699894</c:v>
                </c:pt>
                <c:pt idx="404">
                  <c:v>62.041666666998935</c:v>
                </c:pt>
                <c:pt idx="405">
                  <c:v>1041.5159722230019</c:v>
                </c:pt>
                <c:pt idx="406">
                  <c:v>1847</c:v>
                </c:pt>
                <c:pt idx="407">
                  <c:v>1154.4930555559986</c:v>
                </c:pt>
                <c:pt idx="408">
                  <c:v>1832</c:v>
                </c:pt>
                <c:pt idx="409">
                  <c:v>427.04166666699894</c:v>
                </c:pt>
                <c:pt idx="410">
                  <c:v>1290.9583333330011</c:v>
                </c:pt>
                <c:pt idx="411">
                  <c:v>652</c:v>
                </c:pt>
                <c:pt idx="412">
                  <c:v>441</c:v>
                </c:pt>
                <c:pt idx="413">
                  <c:v>1390.4520833330025</c:v>
                </c:pt>
                <c:pt idx="414">
                  <c:v>1216.4937500000015</c:v>
                </c:pt>
                <c:pt idx="415">
                  <c:v>1971.0416666669989</c:v>
                </c:pt>
                <c:pt idx="416">
                  <c:v>729</c:v>
                </c:pt>
                <c:pt idx="417">
                  <c:v>236.38402777799638</c:v>
                </c:pt>
                <c:pt idx="418">
                  <c:v>63.041666666998935</c:v>
                </c:pt>
                <c:pt idx="419">
                  <c:v>1778</c:v>
                </c:pt>
                <c:pt idx="420">
                  <c:v>336</c:v>
                </c:pt>
                <c:pt idx="421">
                  <c:v>6399.0416666669989</c:v>
                </c:pt>
              </c:numCache>
            </c:numRef>
          </c:val>
          <c:extLst>
            <c:ext xmlns:c16="http://schemas.microsoft.com/office/drawing/2014/chart" uri="{C3380CC4-5D6E-409C-BE32-E72D297353CC}">
              <c16:uniqueId val="{00000000-D39E-47CC-BBAE-523AFFBF71A6}"/>
            </c:ext>
          </c:extLst>
        </c:ser>
        <c:ser>
          <c:idx val="1"/>
          <c:order val="1"/>
          <c:tx>
            <c:strRef>
              <c:f>Sheet23!$C$4</c:f>
              <c:strCache>
                <c:ptCount val="1"/>
                <c:pt idx="0">
                  <c:v>Average of Submission to Approval</c:v>
                </c:pt>
              </c:strCache>
            </c:strRef>
          </c:tx>
          <c:spPr>
            <a:solidFill>
              <a:schemeClr val="accent5"/>
            </a:solidFill>
            <a:ln>
              <a:noFill/>
            </a:ln>
            <a:effectLst/>
          </c:spPr>
          <c:invertIfNegative val="0"/>
          <c:cat>
            <c:strRef>
              <c:f>Sheet23!$A$5:$A$427</c:f>
              <c:strCache>
                <c:ptCount val="422"/>
                <c:pt idx="0">
                  <c:v>(blank)</c:v>
                </c:pt>
                <c:pt idx="1">
                  <c:v>"Anpharm" Przedsiębiorstwo Farmaceutyczne S.A.</c:v>
                </c:pt>
                <c:pt idx="2">
                  <c:v>1 A Pharma GmbH</c:v>
                </c:pt>
                <c:pt idx="3">
                  <c:v>A. Menarini Industrie Farmaceutiche Riunite s.r.l.</c:v>
                </c:pt>
                <c:pt idx="4">
                  <c:v>A.C.O.M. - Advanced Center Oncology</c:v>
                </c:pt>
                <c:pt idx="5">
                  <c:v>AbbVie Deutschland GmbH  Co. KG</c:v>
                </c:pt>
                <c:pt idx="6">
                  <c:v>AbbVie Deutschland GmbH &amp; Co. KG</c:v>
                </c:pt>
                <c:pt idx="7">
                  <c:v>AbbVie Ltd</c:v>
                </c:pt>
                <c:pt idx="8">
                  <c:v>Ablynx NV</c:v>
                </c:pt>
                <c:pt idx="9">
                  <c:v>Accord Healthcare S.L.U.</c:v>
                </c:pt>
                <c:pt idx="10">
                  <c:v>Acorda Therapeutics Ireland Limited</c:v>
                </c:pt>
                <c:pt idx="11">
                  <c:v>Actavis Group hf</c:v>
                </c:pt>
                <c:pt idx="12">
                  <c:v>Actavis Group PTC ehf</c:v>
                </c:pt>
                <c:pt idx="13">
                  <c:v>Actavis Group PTC ehf  </c:v>
                </c:pt>
                <c:pt idx="14">
                  <c:v>Actavis Group PTC ehf   </c:v>
                </c:pt>
                <c:pt idx="15">
                  <c:v>Actavis Group PTC ehf.</c:v>
                </c:pt>
                <c:pt idx="16">
                  <c:v>Addmedica</c:v>
                </c:pt>
                <c:pt idx="17">
                  <c:v>ADIENNE S.r.l. S.U.</c:v>
                </c:pt>
                <c:pt idx="18">
                  <c:v>Advanced Accelerator Applications</c:v>
                </c:pt>
                <c:pt idx="19">
                  <c:v>Advicenne S.A.</c:v>
                </c:pt>
                <c:pt idx="20">
                  <c:v>Aimmune Therapeutics Ireland Limited</c:v>
                </c:pt>
                <c:pt idx="21">
                  <c:v>Akcea Therapeutics Ireland Limited</c:v>
                </c:pt>
                <c:pt idx="22">
                  <c:v>Albireo</c:v>
                </c:pt>
                <c:pt idx="23">
                  <c:v>Alexion Europe SAS</c:v>
                </c:pt>
                <c:pt idx="24">
                  <c:v>Alfasigma S.p.A.</c:v>
                </c:pt>
                <c:pt idx="25">
                  <c:v>Allergan Pharmaceuticals International Limited</c:v>
                </c:pt>
                <c:pt idx="26">
                  <c:v>Allergan Pharmaceuticals International Ltd</c:v>
                </c:pt>
                <c:pt idx="27">
                  <c:v>Allergan Pharmaceuticals Ireland</c:v>
                </c:pt>
                <c:pt idx="28">
                  <c:v>Almirall S.A</c:v>
                </c:pt>
                <c:pt idx="29">
                  <c:v>Almirall, S.A.</c:v>
                </c:pt>
                <c:pt idx="30">
                  <c:v>Alnylam Netherlands B.V.</c:v>
                </c:pt>
                <c:pt idx="31">
                  <c:v>Amarin Pharmaceuticals Ireland Limited</c:v>
                </c:pt>
                <c:pt idx="32">
                  <c:v>Amdipharm Limited</c:v>
                </c:pt>
                <c:pt idx="33">
                  <c:v>Amgen Europe B.V.</c:v>
                </c:pt>
                <c:pt idx="34">
                  <c:v>Amgen Europe BV</c:v>
                </c:pt>
                <c:pt idx="35">
                  <c:v>Amgen Technology (Ireland) UC</c:v>
                </c:pt>
                <c:pt idx="36">
                  <c:v>Amicus Therapeutics Europe Limited</c:v>
                </c:pt>
                <c:pt idx="37">
                  <c:v>Amivas Ireland Ltd</c:v>
                </c:pt>
                <c:pt idx="38">
                  <c:v>Ammtek</c:v>
                </c:pt>
                <c:pt idx="39">
                  <c:v>Amryt AG</c:v>
                </c:pt>
                <c:pt idx="40">
                  <c:v>Amryt Pharmaceuticals DAC</c:v>
                </c:pt>
                <c:pt idx="41">
                  <c:v>Angelini Pharma S.p.A</c:v>
                </c:pt>
                <c:pt idx="42">
                  <c:v>AOP Orphan Pharmaceuticals GmbH</c:v>
                </c:pt>
                <c:pt idx="43">
                  <c:v>Apotex Europe B.V. </c:v>
                </c:pt>
                <c:pt idx="44">
                  <c:v>Astellas Pharma Europe B.V.</c:v>
                </c:pt>
                <c:pt idx="45">
                  <c:v>Astra Zeneca AB</c:v>
                </c:pt>
                <c:pt idx="46">
                  <c:v>AstraZeneca AB</c:v>
                </c:pt>
                <c:pt idx="47">
                  <c:v>AstraZeneca AB </c:v>
                </c:pt>
                <c:pt idx="48">
                  <c:v>Atnahs Pharma Netherlands B.V.</c:v>
                </c:pt>
                <c:pt idx="49">
                  <c:v>Audevard</c:v>
                </c:pt>
                <c:pt idx="50">
                  <c:v>Avimedical B.V.</c:v>
                </c:pt>
                <c:pt idx="51">
                  <c:v>Aziende Chimiche Riunite Angelini Francesco S.p.A.</c:v>
                </c:pt>
                <c:pt idx="52">
                  <c:v>Basilea Pharmaceutica Deutschland GmbH</c:v>
                </c:pt>
                <c:pt idx="53">
                  <c:v>Bausch Health Ireland Limited</c:v>
                </c:pt>
                <c:pt idx="54">
                  <c:v>Bavarian Nordic A/S</c:v>
                </c:pt>
                <c:pt idx="55">
                  <c:v>Baxalta Innovations GmbH</c:v>
                </c:pt>
                <c:pt idx="56">
                  <c:v>Baxter Holding B.V.</c:v>
                </c:pt>
                <c:pt idx="57">
                  <c:v>Bayer AG</c:v>
                </c:pt>
                <c:pt idx="58">
                  <c:v>Bayer AG </c:v>
                </c:pt>
                <c:pt idx="59">
                  <c:v>Bayer Animal Health GmbH</c:v>
                </c:pt>
                <c:pt idx="60">
                  <c:v>Bayer Animal Health GmbH </c:v>
                </c:pt>
                <c:pt idx="61">
                  <c:v>Bayer Pharma AG</c:v>
                </c:pt>
                <c:pt idx="62">
                  <c:v>BeeVital GmbH</c:v>
                </c:pt>
                <c:pt idx="63">
                  <c:v>BeiGene Ireland Ltd</c:v>
                </c:pt>
                <c:pt idx="64">
                  <c:v>Belpharma s.a.</c:v>
                </c:pt>
                <c:pt idx="65">
                  <c:v>bene-Arzneimittel GmbH</c:v>
                </c:pt>
                <c:pt idx="66">
                  <c:v>Berlin-Chemie AG</c:v>
                </c:pt>
                <c:pt idx="67">
                  <c:v>betapharm Arzneimittel GmbH</c:v>
                </c:pt>
                <c:pt idx="68">
                  <c:v>Bial - Portela  Cª, S.A.</c:v>
                </c:pt>
                <c:pt idx="69">
                  <c:v>BIAL - Portela &amp; Ca, S.A.</c:v>
                </c:pt>
                <c:pt idx="70">
                  <c:v>Bimeda Animal Health Limited</c:v>
                </c:pt>
                <c:pt idx="71">
                  <c:v>Biocodex</c:v>
                </c:pt>
                <c:pt idx="72">
                  <c:v>BioCryst Ireland Limited</c:v>
                </c:pt>
                <c:pt idx="73">
                  <c:v>Biofrontera Bioscience GmbH</c:v>
                </c:pt>
                <c:pt idx="74">
                  <c:v>Biogaran</c:v>
                </c:pt>
                <c:pt idx="75">
                  <c:v>Biogen Netherlands B.V.</c:v>
                </c:pt>
                <c:pt idx="76">
                  <c:v>Biogen Netherlands B.V. </c:v>
                </c:pt>
                <c:pt idx="77">
                  <c:v>Biohaven Pharmaceutical Ireland DAC</c:v>
                </c:pt>
                <c:pt idx="78">
                  <c:v>Biokema Anstalt</c:v>
                </c:pt>
                <c:pt idx="79">
                  <c:v>BioMarin International Limited</c:v>
                </c:pt>
                <c:pt idx="80">
                  <c:v>BioNTech Manufacturing GmbH</c:v>
                </c:pt>
                <c:pt idx="81">
                  <c:v>Bioprojet Pharma</c:v>
                </c:pt>
                <c:pt idx="82">
                  <c:v>Biotest Pharma GmbH</c:v>
                </c:pt>
                <c:pt idx="83">
                  <c:v>Blue Earth Diagnostics Ireland Ltd</c:v>
                </c:pt>
                <c:pt idx="84">
                  <c:v>bluebird bio (Netherlands) B.V.</c:v>
                </c:pt>
                <c:pt idx="85">
                  <c:v>Blueprint Medicines (Netherlands) B.V.</c:v>
                </c:pt>
                <c:pt idx="86">
                  <c:v>Boehringer Ingelheim</c:v>
                </c:pt>
                <c:pt idx="87">
                  <c:v>Boehringer Ingelheim International GmbH</c:v>
                </c:pt>
                <c:pt idx="88">
                  <c:v>Boehringer Ingelheim Vetmedica GmbH</c:v>
                </c:pt>
                <c:pt idx="89">
                  <c:v>BPL Bioproducts Laboratory GmbH</c:v>
                </c:pt>
                <c:pt idx="90">
                  <c:v>Bracco International B.V.</c:v>
                </c:pt>
                <c:pt idx="91">
                  <c:v>Bristol Myers Squibb Pharma EEIG</c:v>
                </c:pt>
                <c:pt idx="92">
                  <c:v>Bristol-Myers Squibb / Pfizer EEIG</c:v>
                </c:pt>
                <c:pt idx="93">
                  <c:v>Bristol-Myers Squibb Pharma EEIG</c:v>
                </c:pt>
                <c:pt idx="94">
                  <c:v>Camurus AB</c:v>
                </c:pt>
                <c:pt idx="95">
                  <c:v>Ceft Biopharma s.r.o.</c:v>
                </c:pt>
                <c:pt idx="96">
                  <c:v>Celgene Europe BV </c:v>
                </c:pt>
                <c:pt idx="97">
                  <c:v>Celltrion Healthcare Hungary Kft.</c:v>
                </c:pt>
                <c:pt idx="98">
                  <c:v>Ceva Sante Animale</c:v>
                </c:pt>
                <c:pt idx="99">
                  <c:v>CEVA Santé Animale</c:v>
                </c:pt>
                <c:pt idx="100">
                  <c:v>CEVA-Phylaxia Co. Ltd.</c:v>
                </c:pt>
                <c:pt idx="101">
                  <c:v>CEVA-Phylaxia Oltóanyagtermelõ Zrt.</c:v>
                </c:pt>
                <c:pt idx="102">
                  <c:v>Ceva-Phylaxia Veterinary Biologicals Co. Ltd</c:v>
                </c:pt>
                <c:pt idx="103">
                  <c:v>Chanelle Pharmaceuticals Manufacturing Limited</c:v>
                </c:pt>
                <c:pt idx="104">
                  <c:v>Chanelle Pharmaceuticals Manufacturing Ltd</c:v>
                </c:pt>
                <c:pt idx="105">
                  <c:v>CHEPLAPHARM Arzneimittel GmbH</c:v>
                </c:pt>
                <c:pt idx="106">
                  <c:v>Chiesi Farmaceutici S.p.A</c:v>
                </c:pt>
                <c:pt idx="107">
                  <c:v>Chiesi Farmaceutici S.p.A.</c:v>
                </c:pt>
                <c:pt idx="108">
                  <c:v>Chiesi Farmaceutici SpA</c:v>
                </c:pt>
                <c:pt idx="109">
                  <c:v>CIS bio international</c:v>
                </c:pt>
                <c:pt idx="110">
                  <c:v>Clinigen Healthcare B.V.</c:v>
                </c:pt>
                <c:pt idx="111">
                  <c:v>Clinuvel Europe Limited</c:v>
                </c:pt>
                <c:pt idx="112">
                  <c:v>Clovis Oncology Ireland Limited</c:v>
                </c:pt>
                <c:pt idx="113">
                  <c:v>CO.DON AG</c:v>
                </c:pt>
                <c:pt idx="114">
                  <c:v>Consilient Health Limited</c:v>
                </c:pt>
                <c:pt idx="115">
                  <c:v>Correvio</c:v>
                </c:pt>
                <c:pt idx="116">
                  <c:v>Corza Medical GmbH</c:v>
                </c:pt>
                <c:pt idx="117">
                  <c:v>CP-Pharma Handelsgesellschaft mbH</c:v>
                </c:pt>
                <c:pt idx="118">
                  <c:v>CSL Behring GmbH</c:v>
                </c:pt>
                <c:pt idx="119">
                  <c:v>Cycle Pharmaceuticals (Europe) Ltd</c:v>
                </c:pt>
                <c:pt idx="120">
                  <c:v>CZ Veterinaria S.A.</c:v>
                </c:pt>
                <c:pt idx="121">
                  <c:v>Daiichi Sankyo Europe GmbH</c:v>
                </c:pt>
                <c:pt idx="122">
                  <c:v>Dany Bienenwohl GmbH</c:v>
                </c:pt>
                <c:pt idx="123">
                  <c:v>Dechra Regulatory B.V.</c:v>
                </c:pt>
                <c:pt idx="124">
                  <c:v>Deciphera Pharmaceuticals (Netherlands) B.V.</c:v>
                </c:pt>
                <c:pt idx="125">
                  <c:v>Dipharma B.V.</c:v>
                </c:pt>
                <c:pt idx="126">
                  <c:v>Diurnal Europe B.V.</c:v>
                </c:pt>
                <c:pt idx="127">
                  <c:v>Dompe farmaceutici s.p.a.</c:v>
                </c:pt>
                <c:pt idx="128">
                  <c:v>Dr. Falk Pharma GmbH</c:v>
                </c:pt>
                <c:pt idx="129">
                  <c:v>Dynavax GmbH</c:v>
                </c:pt>
                <c:pt idx="130">
                  <c:v>Eckert  Ziegler Radiopharma GmbH</c:v>
                </c:pt>
                <c:pt idx="131">
                  <c:v>ECO Animal Health Europe Limited</c:v>
                </c:pt>
                <c:pt idx="132">
                  <c:v>Ecuphar</c:v>
                </c:pt>
                <c:pt idx="133">
                  <c:v>Ecuphar NV</c:v>
                </c:pt>
                <c:pt idx="134">
                  <c:v>Eisai GmbH</c:v>
                </c:pt>
                <c:pt idx="135">
                  <c:v>Elanco GmbH</c:v>
                </c:pt>
                <c:pt idx="136">
                  <c:v>Eli Lilly and Company (Ireland) Limited</c:v>
                </c:pt>
                <c:pt idx="137">
                  <c:v>Eli Lilly Nederland B.V.</c:v>
                </c:pt>
                <c:pt idx="138">
                  <c:v>Emdoka bvba</c:v>
                </c:pt>
                <c:pt idx="139">
                  <c:v>Emergent Netherlands B.V.</c:v>
                </c:pt>
                <c:pt idx="140">
                  <c:v>Endoceutics S.A.</c:v>
                </c:pt>
                <c:pt idx="141">
                  <c:v>EquiCord S.L.</c:v>
                </c:pt>
                <c:pt idx="142">
                  <c:v>Estetra SPRL</c:v>
                </c:pt>
                <c:pt idx="143">
                  <c:v>Esteve Pharmaceuticals GmbH</c:v>
                </c:pt>
                <c:pt idx="144">
                  <c:v>Eurocept International B. V.</c:v>
                </c:pt>
                <c:pt idx="145">
                  <c:v>Eurocept International BV</c:v>
                </c:pt>
                <c:pt idx="146">
                  <c:v>EUSA Pharma (Netherlands) BV</c:v>
                </c:pt>
                <c:pt idx="147">
                  <c:v>Evolus Pharma B.V.</c:v>
                </c:pt>
                <c:pt idx="148">
                  <c:v>Fatro S.p.A</c:v>
                </c:pt>
                <c:pt idx="149">
                  <c:v>Ferrer Internacional s.a.</c:v>
                </c:pt>
                <c:pt idx="150">
                  <c:v>Ferring Pharmaceuticals A/S</c:v>
                </c:pt>
                <c:pt idx="151">
                  <c:v>FGK Representative Service GmbH</c:v>
                </c:pt>
                <c:pt idx="152">
                  <c:v>Forte Healthcare Limited</c:v>
                </c:pt>
                <c:pt idx="153">
                  <c:v>Fresenius Kabi Deutschland GmbH</c:v>
                </c:pt>
                <c:pt idx="154">
                  <c:v>Galderma International</c:v>
                </c:pt>
                <c:pt idx="155">
                  <c:v>GE Healthcare AS</c:v>
                </c:pt>
                <c:pt idx="156">
                  <c:v>GE Healthcare AS </c:v>
                </c:pt>
                <c:pt idx="157">
                  <c:v>GE Healthcare B.V.</c:v>
                </c:pt>
                <c:pt idx="158">
                  <c:v>Gedeon Richter</c:v>
                </c:pt>
                <c:pt idx="159">
                  <c:v>Gedeon Richter Ltd </c:v>
                </c:pt>
                <c:pt idx="160">
                  <c:v>Gedeon Richter Plc.</c:v>
                </c:pt>
                <c:pt idx="161">
                  <c:v>Gen.Orph</c:v>
                </c:pt>
                <c:pt idx="162">
                  <c:v>Gennisium Pharma</c:v>
                </c:pt>
                <c:pt idx="163">
                  <c:v>Gentium S.r.l.</c:v>
                </c:pt>
                <c:pt idx="164">
                  <c:v>Genzyme Europe B.V.</c:v>
                </c:pt>
                <c:pt idx="165">
                  <c:v>Genzyme Europe BV</c:v>
                </c:pt>
                <c:pt idx="166">
                  <c:v>Gilead Sciences International Ltd </c:v>
                </c:pt>
                <c:pt idx="167">
                  <c:v>Gilead Sciences Ireland UC</c:v>
                </c:pt>
                <c:pt idx="168">
                  <c:v>Gilead Sciences Ireland UC, Galapagos NV</c:v>
                </c:pt>
                <c:pt idx="169">
                  <c:v>GlaxoSmithKline (Ireland) Limited</c:v>
                </c:pt>
                <c:pt idx="170">
                  <c:v>GlaxoSmithKline Biologicals S.A.</c:v>
                </c:pt>
                <c:pt idx="171">
                  <c:v>GlaxoSmithkline Biologicals SA</c:v>
                </c:pt>
                <c:pt idx="172">
                  <c:v>GlaxoSmithKline Dungarvan Limited</c:v>
                </c:pt>
                <c:pt idx="173">
                  <c:v>GlaxoSmithKline Trading Services</c:v>
                </c:pt>
                <c:pt idx="174">
                  <c:v>GlaxoSmithKline Trading Services Limited</c:v>
                </c:pt>
                <c:pt idx="175">
                  <c:v>Glenmark Arzneimittel GmbH</c:v>
                </c:pt>
                <c:pt idx="176">
                  <c:v>Glenmark Pharmaceuticals s.r.o. </c:v>
                </c:pt>
                <c:pt idx="177">
                  <c:v>Global Blood Therapeutics Netherlands B. V.</c:v>
                </c:pt>
                <c:pt idx="178">
                  <c:v>GMP-Orphan SA</c:v>
                </c:pt>
                <c:pt idx="179">
                  <c:v>Grunenthal GmbH</c:v>
                </c:pt>
                <c:pt idx="180">
                  <c:v>GSK Vaccines S.r.l.</c:v>
                </c:pt>
                <c:pt idx="181">
                  <c:v>Guidehouse Germany GmbH</c:v>
                </c:pt>
                <c:pt idx="182">
                  <c:v>GW Pharma (International) B.V.</c:v>
                </c:pt>
                <c:pt idx="183">
                  <c:v>H. Lundbeck A/S</c:v>
                </c:pt>
                <c:pt idx="184">
                  <c:v>Hansa Biopharma AB</c:v>
                </c:pt>
                <c:pt idx="185">
                  <c:v>Helsinn Birex Pharmaceuticals Ltd</c:v>
                </c:pt>
                <c:pt idx="186">
                  <c:v>Helsinn Birex Pharmaceuticals Ltd.</c:v>
                </c:pt>
                <c:pt idx="187">
                  <c:v>Heron Therapeutics, B.V.</c:v>
                </c:pt>
                <c:pt idx="188">
                  <c:v>Hexal AG</c:v>
                </c:pt>
                <c:pt idx="189">
                  <c:v>Hexal AG </c:v>
                </c:pt>
                <c:pt idx="190">
                  <c:v>Hikma Farmaceutica (Portugal) S.A.</c:v>
                </c:pt>
                <c:pt idx="191">
                  <c:v>Holostem Terapie Avanzate s.r.l.</c:v>
                </c:pt>
                <c:pt idx="192">
                  <c:v>HRA Pharma Rare Diseases</c:v>
                </c:pt>
                <c:pt idx="193">
                  <c:v>I.D.B. Radiopharmacy B.V.</c:v>
                </c:pt>
                <c:pt idx="194">
                  <c:v>Idorsia Pharmaceuticals Deutschland GmbH</c:v>
                </c:pt>
                <c:pt idx="195">
                  <c:v>Immedica Pharma AB</c:v>
                </c:pt>
                <c:pt idx="196">
                  <c:v>Immunocore Ireland Limited</c:v>
                </c:pt>
                <c:pt idx="197">
                  <c:v>Inceptua AB</c:v>
                </c:pt>
                <c:pt idx="198">
                  <c:v>Incyte Biosciences Distribution B.V.</c:v>
                </c:pt>
                <c:pt idx="199">
                  <c:v>Indivior Europe Limited</c:v>
                </c:pt>
                <c:pt idx="200">
                  <c:v>INFAI, Institut für biomedizinische Analytik  NMR-Imaging GmbH</c:v>
                </c:pt>
                <c:pt idx="201">
                  <c:v>Insmed Netherlands B.V.</c:v>
                </c:pt>
                <c:pt idx="202">
                  <c:v>Instituto Grifols S.A.</c:v>
                </c:pt>
                <c:pt idx="203">
                  <c:v>Instituto Grifols, S.A.</c:v>
                </c:pt>
                <c:pt idx="204">
                  <c:v>Intercept Pharma International Ltd</c:v>
                </c:pt>
                <c:pt idx="205">
                  <c:v>Intervet International B.V</c:v>
                </c:pt>
                <c:pt idx="206">
                  <c:v>Intervet International B.V.</c:v>
                </c:pt>
                <c:pt idx="207">
                  <c:v>Intervet International BV</c:v>
                </c:pt>
                <c:pt idx="208">
                  <c:v>Ipsen Pharma</c:v>
                </c:pt>
                <c:pt idx="209">
                  <c:v>ITM Medical Isotopes GmbH</c:v>
                </c:pt>
                <c:pt idx="210">
                  <c:v>Janssen Biologics B.V.</c:v>
                </c:pt>
                <c:pt idx="211">
                  <c:v>Janssen Biologics B.V. </c:v>
                </c:pt>
                <c:pt idx="212">
                  <c:v>Janssen Cilag International NV</c:v>
                </c:pt>
                <c:pt idx="213">
                  <c:v>Janssen-Cilag International N.V.</c:v>
                </c:pt>
                <c:pt idx="214">
                  <c:v>Janssen-Cilag International N.V.  </c:v>
                </c:pt>
                <c:pt idx="215">
                  <c:v>Janssen-Cilag International N.V.   </c:v>
                </c:pt>
                <c:pt idx="216">
                  <c:v>Janssen-Cilag International NV</c:v>
                </c:pt>
                <c:pt idx="217">
                  <c:v>Jazz Pharmaceuticals Ireland Limited</c:v>
                </c:pt>
                <c:pt idx="218">
                  <c:v>Juta Pharma GmbH</c:v>
                </c:pt>
                <c:pt idx="219">
                  <c:v>Karyopharm Europe GmbH</c:v>
                </c:pt>
                <c:pt idx="220">
                  <c:v>Kite Pharma EU B.V.</c:v>
                </c:pt>
                <c:pt idx="221">
                  <c:v>Koanaa Healthcare GmbH</c:v>
                </c:pt>
                <c:pt idx="222">
                  <c:v>Krka</c:v>
                </c:pt>
                <c:pt idx="223">
                  <c:v>KRKA d.d.</c:v>
                </c:pt>
                <c:pt idx="224">
                  <c:v>KRKA, d.d.</c:v>
                </c:pt>
                <c:pt idx="225">
                  <c:v>Krka, d.d., Novo mesto</c:v>
                </c:pt>
                <c:pt idx="226">
                  <c:v>Krka, d.d., Novo mesto </c:v>
                </c:pt>
                <c:pt idx="227">
                  <c:v>Kyowa Kirin Holdings B.V.</c:v>
                </c:pt>
                <c:pt idx="228">
                  <c:v>L. Molteni &amp; C. dei Fratelli Alitti Società di Esercizio S.p.A.</c:v>
                </c:pt>
                <c:pt idx="229">
                  <c:v>Laboratoire Aguettant</c:v>
                </c:pt>
                <c:pt idx="230">
                  <c:v>Laboratoire HRA Pharma</c:v>
                </c:pt>
                <c:pt idx="231">
                  <c:v>Laboratoires CTRS</c:v>
                </c:pt>
                <c:pt idx="232">
                  <c:v>Laboratoires CTRS </c:v>
                </c:pt>
                <c:pt idx="233">
                  <c:v>Laboratoires SMB S.A.</c:v>
                </c:pt>
                <c:pt idx="234">
                  <c:v>Laboratorios Hipra S.A.</c:v>
                </c:pt>
                <c:pt idx="235">
                  <c:v>Laboratorios Hipra, S.A.</c:v>
                </c:pt>
                <c:pt idx="236">
                  <c:v>Laboratorios Lesvi S.L.</c:v>
                </c:pt>
                <c:pt idx="237">
                  <c:v>LABORATORIOS SYVA, S.A.U.</c:v>
                </c:pt>
                <c:pt idx="238">
                  <c:v>Lantheus EU Limited</c:v>
                </c:pt>
                <c:pt idx="239">
                  <c:v>LE VET B.V.</c:v>
                </c:pt>
                <c:pt idx="240">
                  <c:v>Le Vet Beheer B.V</c:v>
                </c:pt>
                <c:pt idx="241">
                  <c:v>Le Vet Beheer B.V.</c:v>
                </c:pt>
                <c:pt idx="242">
                  <c:v>Le Vet Beheer B.V. </c:v>
                </c:pt>
                <c:pt idx="243">
                  <c:v>Leadiant GmbH</c:v>
                </c:pt>
                <c:pt idx="244">
                  <c:v>LEO Pharma A/S</c:v>
                </c:pt>
                <c:pt idx="245">
                  <c:v>Les Laboratoires Servier</c:v>
                </c:pt>
                <c:pt idx="246">
                  <c:v>LETI Pharma, S.L.U.</c:v>
                </c:pt>
                <c:pt idx="247">
                  <c:v>Life Radiopharma Berlin GmbH</c:v>
                </c:pt>
                <c:pt idx="248">
                  <c:v>Linde Healthcare AB</c:v>
                </c:pt>
                <c:pt idx="249">
                  <c:v>Lipomed GmbH</c:v>
                </c:pt>
                <c:pt idx="250">
                  <c:v>Lupin Europe GmbH</c:v>
                </c:pt>
                <c:pt idx="251">
                  <c:v>Mabxience Research SL</c:v>
                </c:pt>
                <c:pt idx="252">
                  <c:v>MCM Vaccine B.V.</c:v>
                </c:pt>
                <c:pt idx="253">
                  <c:v>Meda AB</c:v>
                </c:pt>
                <c:pt idx="254">
                  <c:v>Medac Gesellschaft fuer klinische Spezialpraeparate mbH</c:v>
                </c:pt>
                <c:pt idx="255">
                  <c:v>medac Gesellschaft für klinische Spezialpräparate mbH</c:v>
                </c:pt>
                <c:pt idx="256">
                  <c:v>Medac GmbH</c:v>
                </c:pt>
                <c:pt idx="257">
                  <c:v>Medice Arzneimittel Pütter GmbH  Co. KG</c:v>
                </c:pt>
                <c:pt idx="258">
                  <c:v>MediWound Germany GmbH</c:v>
                </c:pt>
                <c:pt idx="259">
                  <c:v>Medtronic BioPharma B.V.</c:v>
                </c:pt>
                <c:pt idx="260">
                  <c:v>Menarini International Operations Luxembourg S.A.</c:v>
                </c:pt>
                <c:pt idx="261">
                  <c:v>Menarini International Operations Luxembourg S.A. (MIOL)</c:v>
                </c:pt>
                <c:pt idx="262">
                  <c:v>MendeliKABS Europe Ltd</c:v>
                </c:pt>
                <c:pt idx="263">
                  <c:v>Merck Europe B.V.</c:v>
                </c:pt>
                <c:pt idx="264">
                  <c:v>Merck Europe B.V. </c:v>
                </c:pt>
                <c:pt idx="265">
                  <c:v>Merck Sharp &amp; Dohme B.V.</c:v>
                </c:pt>
                <c:pt idx="266">
                  <c:v>Merck Sharp &amp; Dohme B.V. </c:v>
                </c:pt>
                <c:pt idx="267">
                  <c:v>Merck Sharp and Dohme B.V</c:v>
                </c:pt>
                <c:pt idx="268">
                  <c:v>Merz Pharmaceuticals GmbH</c:v>
                </c:pt>
                <c:pt idx="269">
                  <c:v>Merz Pharmaceuticals GmbH  </c:v>
                </c:pt>
                <c:pt idx="270">
                  <c:v>Moderna Biotech Spain, S.L.</c:v>
                </c:pt>
                <c:pt idx="271">
                  <c:v>Mundipharma Corporation (Ireland) Limited</c:v>
                </c:pt>
                <c:pt idx="272">
                  <c:v>Mylan IRE Healthcare Limited</c:v>
                </c:pt>
                <c:pt idx="273">
                  <c:v>Mylan IRE Healthcare Ltd</c:v>
                </c:pt>
                <c:pt idx="274">
                  <c:v>Mylan Ireland Limited</c:v>
                </c:pt>
                <c:pt idx="275">
                  <c:v>Mylan Pharmaceuticals Limited</c:v>
                </c:pt>
                <c:pt idx="276">
                  <c:v>Mylan S.A.S</c:v>
                </c:pt>
                <c:pt idx="277">
                  <c:v>Mylan S.A.S, Viatris Limited</c:v>
                </c:pt>
                <c:pt idx="278">
                  <c:v>Myovant Sciences Ireland Limited</c:v>
                </c:pt>
                <c:pt idx="279">
                  <c:v>N.V. Organon</c:v>
                </c:pt>
                <c:pt idx="280">
                  <c:v>Nabriva Therapeutics Ireland DAC</c:v>
                </c:pt>
                <c:pt idx="281">
                  <c:v>Navidea Biopharmaceuticals Europe Ltd.</c:v>
                </c:pt>
                <c:pt idx="282">
                  <c:v>Noden Pharma DAC</c:v>
                </c:pt>
                <c:pt idx="283">
                  <c:v>Norbrook Laboratories (Ireland) Limited</c:v>
                </c:pt>
                <c:pt idx="284">
                  <c:v>Nordic Group B.V.</c:v>
                </c:pt>
                <c:pt idx="285">
                  <c:v>Norgine B.V.</c:v>
                </c:pt>
                <c:pt idx="286">
                  <c:v>Nova Laboratories Ireland Limited</c:v>
                </c:pt>
                <c:pt idx="287">
                  <c:v>Novartis Europharm Limited</c:v>
                </c:pt>
                <c:pt idx="288">
                  <c:v>Novartis Europharm Limited </c:v>
                </c:pt>
                <c:pt idx="289">
                  <c:v>Novartis Europharm Ltd</c:v>
                </c:pt>
                <c:pt idx="290">
                  <c:v>Novartis Gene Therapies EU Limited</c:v>
                </c:pt>
                <c:pt idx="291">
                  <c:v>Novartis Ireland Ltd</c:v>
                </c:pt>
                <c:pt idx="292">
                  <c:v>Novavax CZ, a.s.</c:v>
                </c:pt>
                <c:pt idx="293">
                  <c:v>Novo Nordisk A/S</c:v>
                </c:pt>
                <c:pt idx="294">
                  <c:v>Obvius Investment B.V.</c:v>
                </c:pt>
                <c:pt idx="295">
                  <c:v>Octapharma AB</c:v>
                </c:pt>
                <c:pt idx="296">
                  <c:v>Ology Bioservices Ireland LTD</c:v>
                </c:pt>
                <c:pt idx="297">
                  <c:v>Omeros Ireland Limited</c:v>
                </c:pt>
                <c:pt idx="298">
                  <c:v>Omrix Biopharmaceuticals N. V.</c:v>
                </c:pt>
                <c:pt idx="299">
                  <c:v>OPK Biotech Netherlands BV</c:v>
                </c:pt>
                <c:pt idx="300">
                  <c:v>Orchard Therapeutics (Netherlands) BV</c:v>
                </c:pt>
                <c:pt idx="301">
                  <c:v>Orexigen Therapeutics Ireland Limited</c:v>
                </c:pt>
                <c:pt idx="302">
                  <c:v>Orion Corporation</c:v>
                </c:pt>
                <c:pt idx="303">
                  <c:v>ORPHELIA Pharma SAS</c:v>
                </c:pt>
                <c:pt idx="304">
                  <c:v>Otsuka Novel Products GmbH</c:v>
                </c:pt>
                <c:pt idx="305">
                  <c:v>Otsuka Pharmaceutical Netherlands B.V.</c:v>
                </c:pt>
                <c:pt idx="306">
                  <c:v>Pacira Ireland Limited</c:v>
                </c:pt>
                <c:pt idx="307">
                  <c:v>PAION Deutschland GmbH</c:v>
                </c:pt>
                <c:pt idx="308">
                  <c:v>PAION Netherlands B.V.</c:v>
                </c:pt>
                <c:pt idx="309">
                  <c:v>Pari Pharma GmbH</c:v>
                </c:pt>
                <c:pt idx="310">
                  <c:v>Passauer Pharma GmbH</c:v>
                </c:pt>
                <c:pt idx="311">
                  <c:v>Pfizer Europe MA EEIG</c:v>
                </c:pt>
                <c:pt idx="312">
                  <c:v>Pfizer Europe MA EEIG </c:v>
                </c:pt>
                <c:pt idx="313">
                  <c:v>Pfizer Ireland Pharmaceuticals</c:v>
                </c:pt>
                <c:pt idx="314">
                  <c:v>Pfizer Limited</c:v>
                </c:pt>
                <c:pt idx="315">
                  <c:v>Pharma Mar S.A.</c:v>
                </c:pt>
                <c:pt idx="316">
                  <c:v>Pharmathen S.A.</c:v>
                </c:pt>
                <c:pt idx="317">
                  <c:v>Pharmaxis Europe Limited</c:v>
                </c:pt>
                <c:pt idx="318">
                  <c:v>Pharming Group N.V.</c:v>
                </c:pt>
                <c:pt idx="319">
                  <c:v>Pharmsure Veterinary Products Europe Ltd</c:v>
                </c:pt>
                <c:pt idx="320">
                  <c:v>Phoenix Labs Unlimited Company</c:v>
                </c:pt>
                <c:pt idx="321">
                  <c:v>Pierre Fabre Dermatologie</c:v>
                </c:pt>
                <c:pt idx="322">
                  <c:v>Pierre Fabre Medicament</c:v>
                </c:pt>
                <c:pt idx="323">
                  <c:v>Pinax Pharma GmbH</c:v>
                </c:pt>
                <c:pt idx="324">
                  <c:v>Piramal Critical Care B.V.</c:v>
                </c:pt>
                <c:pt idx="325">
                  <c:v>Plethora Pharma Solutions Limited</c:v>
                </c:pt>
                <c:pt idx="326">
                  <c:v>Proveca Pharma Limited</c:v>
                </c:pt>
                <c:pt idx="327">
                  <c:v>Provepharm SAS</c:v>
                </c:pt>
                <c:pt idx="328">
                  <c:v>PTC Therapeutics International Limited</c:v>
                </c:pt>
                <c:pt idx="329">
                  <c:v>QBiotics Netherlands B.V.</c:v>
                </c:pt>
                <c:pt idx="330">
                  <c:v>RAD Neurim Pharmaceuticals EEC SARL</c:v>
                </c:pt>
                <c:pt idx="331">
                  <c:v>ratiopharm GmbH</c:v>
                </c:pt>
                <c:pt idx="332">
                  <c:v>Recordati Ireland Ltd</c:v>
                </c:pt>
                <c:pt idx="333">
                  <c:v>Recordati Ireland Ltd.</c:v>
                </c:pt>
                <c:pt idx="334">
                  <c:v>Recordati Rare Diseases</c:v>
                </c:pt>
                <c:pt idx="335">
                  <c:v>Regeneron Ireland Designated Activity Company (DAC)</c:v>
                </c:pt>
                <c:pt idx="336">
                  <c:v>Rhythm Pharmaceuticals Netherlands B.V.</c:v>
                </c:pt>
                <c:pt idx="337">
                  <c:v>Roche Registration GmbH</c:v>
                </c:pt>
                <c:pt idx="338">
                  <c:v>Roche Registration GmbH </c:v>
                </c:pt>
                <c:pt idx="339">
                  <c:v>Roche Registration Limited</c:v>
                </c:pt>
                <c:pt idx="340">
                  <c:v>Samsung Bioepis NL B.V.</c:v>
                </c:pt>
                <c:pt idx="341">
                  <c:v>Sandoz GmbH</c:v>
                </c:pt>
                <c:pt idx="342">
                  <c:v>Sanofi Belgium</c:v>
                </c:pt>
                <c:pt idx="343">
                  <c:v>Sanofi Mature IP</c:v>
                </c:pt>
                <c:pt idx="344">
                  <c:v>Sanofi Pasteur</c:v>
                </c:pt>
                <c:pt idx="345">
                  <c:v>Sanofi Pasteur Europe</c:v>
                </c:pt>
                <c:pt idx="346">
                  <c:v>Sanofi-aventis Deutschland GmbH</c:v>
                </c:pt>
                <c:pt idx="347">
                  <c:v>sanofi-aventis groupe</c:v>
                </c:pt>
                <c:pt idx="348">
                  <c:v>sanofi-aventis groupe </c:v>
                </c:pt>
                <c:pt idx="349">
                  <c:v>Santen Oy</c:v>
                </c:pt>
                <c:pt idx="350">
                  <c:v>Santhera Pharmaceuticals (Deutschland) GmbH</c:v>
                </c:pt>
                <c:pt idx="351">
                  <c:v>SciPharm Sàrl</c:v>
                </c:pt>
                <c:pt idx="352">
                  <c:v>Seagen B.V.</c:v>
                </c:pt>
                <c:pt idx="353">
                  <c:v>Secura Bio Limited</c:v>
                </c:pt>
                <c:pt idx="354">
                  <c:v>Seqirus Netherlands B.V.</c:v>
                </c:pt>
                <c:pt idx="355">
                  <c:v>Seqirus S.r.l. </c:v>
                </c:pt>
                <c:pt idx="356">
                  <c:v>SERB SA</c:v>
                </c:pt>
                <c:pt idx="357">
                  <c:v>Servier (Ireland) Industries Ltd</c:v>
                </c:pt>
                <c:pt idx="358">
                  <c:v>SFL Pharmaceuticals Deutschland GmbH</c:v>
                </c:pt>
                <c:pt idx="359">
                  <c:v>Shionogi B.V.</c:v>
                </c:pt>
                <c:pt idx="360">
                  <c:v>Shire Pharmaceuticals Ireland Limited</c:v>
                </c:pt>
                <c:pt idx="361">
                  <c:v>Shire Pharmaceuticals Ireland Ltd </c:v>
                </c:pt>
                <c:pt idx="362">
                  <c:v>Sloan Pharma S.a.r.l</c:v>
                </c:pt>
                <c:pt idx="363">
                  <c:v>STADA Arzneimittel AG</c:v>
                </c:pt>
                <c:pt idx="364">
                  <c:v>STEBA Biotech S.A</c:v>
                </c:pt>
                <c:pt idx="365">
                  <c:v>Stemline Therapeutics B.V.</c:v>
                </c:pt>
                <c:pt idx="366">
                  <c:v>Substipharm</c:v>
                </c:pt>
                <c:pt idx="367">
                  <c:v>SUN Pharmaceutical Industries (Europe) B.V.</c:v>
                </c:pt>
                <c:pt idx="368">
                  <c:v>Sun Pharmaceutical Industries Europe B.V.</c:v>
                </c:pt>
                <c:pt idx="369">
                  <c:v>Swedish Orphan Biovitrum AB (publ)</c:v>
                </c:pt>
                <c:pt idx="370">
                  <c:v>Swedish Orphan Biovitrum International AB</c:v>
                </c:pt>
                <c:pt idx="371">
                  <c:v>Tad Pharma GmbH</c:v>
                </c:pt>
                <c:pt idx="372">
                  <c:v>Takeda France SAS</c:v>
                </c:pt>
                <c:pt idx="373">
                  <c:v>Takeda GmbH</c:v>
                </c:pt>
                <c:pt idx="374">
                  <c:v>Takeda Manufacturing Austria AG</c:v>
                </c:pt>
                <c:pt idx="375">
                  <c:v>Takeda Pharma A/S</c:v>
                </c:pt>
                <c:pt idx="376">
                  <c:v>Takeda Pharmaceuticals International AG Ireland Branch</c:v>
                </c:pt>
                <c:pt idx="377">
                  <c:v>Taw Pharma (Ireland) Limited</c:v>
                </c:pt>
                <c:pt idx="378">
                  <c:v>Techdow Pharma Netherlands B.V. </c:v>
                </c:pt>
                <c:pt idx="379">
                  <c:v>Tetris Pharma B.V</c:v>
                </c:pt>
                <c:pt idx="380">
                  <c:v>Teva B.V</c:v>
                </c:pt>
                <c:pt idx="381">
                  <c:v>Teva B.V.</c:v>
                </c:pt>
                <c:pt idx="382">
                  <c:v>Teva B.V. </c:v>
                </c:pt>
                <c:pt idx="383">
                  <c:v>Teva GmbH</c:v>
                </c:pt>
                <c:pt idx="384">
                  <c:v>Teva Pharma</c:v>
                </c:pt>
                <c:pt idx="385">
                  <c:v>Teva Pharma B.V.</c:v>
                </c:pt>
                <c:pt idx="386">
                  <c:v>Teva Pharma B.V. </c:v>
                </c:pt>
                <c:pt idx="387">
                  <c:v>Therakind (Europe) Limited</c:v>
                </c:pt>
                <c:pt idx="388">
                  <c:v>Theramex Ireland Limited</c:v>
                </c:pt>
                <c:pt idx="389">
                  <c:v>Theratechnologies Europe Limited</c:v>
                </c:pt>
                <c:pt idx="390">
                  <c:v>Tillotts Pharma GmbH</c:v>
                </c:pt>
                <c:pt idx="391">
                  <c:v>Torbet Laboratories Ireland Limited</c:v>
                </c:pt>
                <c:pt idx="392">
                  <c:v>UCB Pharma Ltd</c:v>
                </c:pt>
                <c:pt idx="393">
                  <c:v>UCB Pharma S.A.</c:v>
                </c:pt>
                <c:pt idx="394">
                  <c:v>UCB Pharma S.A.  </c:v>
                </c:pt>
                <c:pt idx="395">
                  <c:v>UCB Pharma SA</c:v>
                </c:pt>
                <c:pt idx="396">
                  <c:v>UCB Pharma SA </c:v>
                </c:pt>
                <c:pt idx="397">
                  <c:v>Ultragenyx Germany GmbH</c:v>
                </c:pt>
                <c:pt idx="398">
                  <c:v>Univar Solutions BV</c:v>
                </c:pt>
                <c:pt idx="399">
                  <c:v>Upjohn EESV</c:v>
                </c:pt>
                <c:pt idx="400">
                  <c:v>Valneva Austria GmbH</c:v>
                </c:pt>
                <c:pt idx="401">
                  <c:v>Valneva Sweden AB</c:v>
                </c:pt>
                <c:pt idx="402">
                  <c:v>Vanda Pharmaceuticals Netherlands B.V.</c:v>
                </c:pt>
                <c:pt idx="403">
                  <c:v>Vertex Pharmaceuticals (Ireland) Limited</c:v>
                </c:pt>
                <c:pt idx="404">
                  <c:v>Vetoquinol</c:v>
                </c:pt>
                <c:pt idx="405">
                  <c:v>Vetoquinol S.A.</c:v>
                </c:pt>
                <c:pt idx="406">
                  <c:v>Vétoquinol SA</c:v>
                </c:pt>
                <c:pt idx="407">
                  <c:v>Viatris Limited</c:v>
                </c:pt>
                <c:pt idx="408">
                  <c:v>Vifor Fresenius Medical Care Renal Pharma France</c:v>
                </c:pt>
                <c:pt idx="409">
                  <c:v>ViiV Healthcare B.V.</c:v>
                </c:pt>
                <c:pt idx="410">
                  <c:v>ViiV Healthcare BV</c:v>
                </c:pt>
                <c:pt idx="411">
                  <c:v>Virbac S.A.</c:v>
                </c:pt>
                <c:pt idx="412">
                  <c:v>VMD N.V.</c:v>
                </c:pt>
                <c:pt idx="413">
                  <c:v>Zambon SpA</c:v>
                </c:pt>
                <c:pt idx="414">
                  <c:v>Zentiva k.s.</c:v>
                </c:pt>
                <c:pt idx="415">
                  <c:v>Zentiva, k.s.</c:v>
                </c:pt>
                <c:pt idx="416">
                  <c:v>Zoetis Belgium S.A.</c:v>
                </c:pt>
                <c:pt idx="417">
                  <c:v>Zoetis Belgium SA</c:v>
                </c:pt>
                <c:pt idx="418">
                  <c:v>Zoetis Belgium SA </c:v>
                </c:pt>
                <c:pt idx="419">
                  <c:v>Zoetis Belgium SA.</c:v>
                </c:pt>
                <c:pt idx="420">
                  <c:v>Zogenix ROI Limited</c:v>
                </c:pt>
                <c:pt idx="421">
                  <c:v>zr pharma&amp; GmbH</c:v>
                </c:pt>
              </c:strCache>
            </c:strRef>
          </c:cat>
          <c:val>
            <c:numRef>
              <c:f>Sheet23!$C$5:$C$427</c:f>
              <c:numCache>
                <c:formatCode>General</c:formatCode>
                <c:ptCount val="422"/>
                <c:pt idx="0">
                  <c:v>1798.7083333330011</c:v>
                </c:pt>
                <c:pt idx="1">
                  <c:v>859.41597222199925</c:v>
                </c:pt>
                <c:pt idx="2">
                  <c:v>1989.0416666669989</c:v>
                </c:pt>
                <c:pt idx="3">
                  <c:v>862.04166666699894</c:v>
                </c:pt>
                <c:pt idx="4">
                  <c:v>668.45347222300188</c:v>
                </c:pt>
                <c:pt idx="5">
                  <c:v>3849.5062499999999</c:v>
                </c:pt>
                <c:pt idx="6">
                  <c:v>1280.3333333333333</c:v>
                </c:pt>
                <c:pt idx="7">
                  <c:v>6221</c:v>
                </c:pt>
                <c:pt idx="8">
                  <c:v>1274.0416666669989</c:v>
                </c:pt>
                <c:pt idx="9">
                  <c:v>1782.2839043211109</c:v>
                </c:pt>
                <c:pt idx="10">
                  <c:v>879.04166666699894</c:v>
                </c:pt>
                <c:pt idx="11">
                  <c:v>3171.9583333330011</c:v>
                </c:pt>
                <c:pt idx="12">
                  <c:v>2159.8581439394543</c:v>
                </c:pt>
                <c:pt idx="13">
                  <c:v>3467.4791666665005</c:v>
                </c:pt>
                <c:pt idx="14">
                  <c:v>1049</c:v>
                </c:pt>
                <c:pt idx="15">
                  <c:v>2957.9583333330011</c:v>
                </c:pt>
                <c:pt idx="16">
                  <c:v>1295.0416666669989</c:v>
                </c:pt>
                <c:pt idx="17">
                  <c:v>2393</c:v>
                </c:pt>
                <c:pt idx="18">
                  <c:v>1546.3472222223329</c:v>
                </c:pt>
                <c:pt idx="19">
                  <c:v>500.95833333300106</c:v>
                </c:pt>
                <c:pt idx="20">
                  <c:v>592</c:v>
                </c:pt>
                <c:pt idx="21">
                  <c:v>1168.5</c:v>
                </c:pt>
                <c:pt idx="22">
                  <c:v>404.36527777800075</c:v>
                </c:pt>
                <c:pt idx="23">
                  <c:v>1586.2734722221999</c:v>
                </c:pt>
                <c:pt idx="24">
                  <c:v>868.1486111109989</c:v>
                </c:pt>
                <c:pt idx="25">
                  <c:v>1127.5409722219993</c:v>
                </c:pt>
                <c:pt idx="26">
                  <c:v>2488.9583333330011</c:v>
                </c:pt>
                <c:pt idx="27">
                  <c:v>2816</c:v>
                </c:pt>
                <c:pt idx="28">
                  <c:v>1568.5208333334995</c:v>
                </c:pt>
                <c:pt idx="29">
                  <c:v>486.19166666700039</c:v>
                </c:pt>
                <c:pt idx="30">
                  <c:v>741.68055555566627</c:v>
                </c:pt>
                <c:pt idx="31">
                  <c:v>451.95833333300106</c:v>
                </c:pt>
                <c:pt idx="32">
                  <c:v>6252</c:v>
                </c:pt>
                <c:pt idx="33">
                  <c:v>3004.5552350429225</c:v>
                </c:pt>
                <c:pt idx="34">
                  <c:v>1368.2086805555009</c:v>
                </c:pt>
                <c:pt idx="35">
                  <c:v>1338.9583333330011</c:v>
                </c:pt>
                <c:pt idx="36">
                  <c:v>2224</c:v>
                </c:pt>
                <c:pt idx="37">
                  <c:v>67.041666666998935</c:v>
                </c:pt>
                <c:pt idx="38">
                  <c:v>1169</c:v>
                </c:pt>
                <c:pt idx="39">
                  <c:v>2275</c:v>
                </c:pt>
                <c:pt idx="40">
                  <c:v>2229.5416666669989</c:v>
                </c:pt>
                <c:pt idx="41">
                  <c:v>197.34305555599713</c:v>
                </c:pt>
                <c:pt idx="42">
                  <c:v>1023.4611111109989</c:v>
                </c:pt>
                <c:pt idx="43">
                  <c:v>1252.5597222220022</c:v>
                </c:pt>
                <c:pt idx="44">
                  <c:v>1279.6033854167499</c:v>
                </c:pt>
                <c:pt idx="45">
                  <c:v>1581.4562500000029</c:v>
                </c:pt>
                <c:pt idx="46">
                  <c:v>1778.0331250000665</c:v>
                </c:pt>
                <c:pt idx="47">
                  <c:v>1620.0416666669989</c:v>
                </c:pt>
                <c:pt idx="48">
                  <c:v>7745.0208333334995</c:v>
                </c:pt>
                <c:pt idx="49">
                  <c:v>4999.0416666669989</c:v>
                </c:pt>
                <c:pt idx="50">
                  <c:v>1021.4340277779993</c:v>
                </c:pt>
                <c:pt idx="51">
                  <c:v>2969</c:v>
                </c:pt>
                <c:pt idx="52">
                  <c:v>5941</c:v>
                </c:pt>
                <c:pt idx="53">
                  <c:v>4063.0208333334995</c:v>
                </c:pt>
                <c:pt idx="54">
                  <c:v>3046</c:v>
                </c:pt>
                <c:pt idx="55">
                  <c:v>1774.8524999999979</c:v>
                </c:pt>
                <c:pt idx="56">
                  <c:v>9317.9583333330011</c:v>
                </c:pt>
                <c:pt idx="57">
                  <c:v>2909.4526388891327</c:v>
                </c:pt>
                <c:pt idx="58">
                  <c:v>5463.5208333334995</c:v>
                </c:pt>
                <c:pt idx="59">
                  <c:v>2632.3055555553342</c:v>
                </c:pt>
                <c:pt idx="60">
                  <c:v>735</c:v>
                </c:pt>
                <c:pt idx="61">
                  <c:v>1254.5256944450011</c:v>
                </c:pt>
                <c:pt idx="62">
                  <c:v>1916.0416666669989</c:v>
                </c:pt>
                <c:pt idx="63">
                  <c:v>281</c:v>
                </c:pt>
                <c:pt idx="64">
                  <c:v>1789.6069444449968</c:v>
                </c:pt>
                <c:pt idx="65">
                  <c:v>1245.5416666669989</c:v>
                </c:pt>
                <c:pt idx="66">
                  <c:v>1751</c:v>
                </c:pt>
                <c:pt idx="67">
                  <c:v>861.95833333300106</c:v>
                </c:pt>
                <c:pt idx="68">
                  <c:v>2206</c:v>
                </c:pt>
                <c:pt idx="69">
                  <c:v>4761</c:v>
                </c:pt>
                <c:pt idx="70">
                  <c:v>1037.3631944439985</c:v>
                </c:pt>
                <c:pt idx="71">
                  <c:v>2522</c:v>
                </c:pt>
                <c:pt idx="72">
                  <c:v>103.48750000000291</c:v>
                </c:pt>
                <c:pt idx="73">
                  <c:v>3806.0416666669989</c:v>
                </c:pt>
                <c:pt idx="74">
                  <c:v>949.42708333399787</c:v>
                </c:pt>
                <c:pt idx="75">
                  <c:v>1815.6498611111995</c:v>
                </c:pt>
                <c:pt idx="76">
                  <c:v>1361.7843749999993</c:v>
                </c:pt>
                <c:pt idx="77">
                  <c:v>100.37916666700039</c:v>
                </c:pt>
                <c:pt idx="78">
                  <c:v>8309.9583333330011</c:v>
                </c:pt>
                <c:pt idx="79">
                  <c:v>985.22418981483372</c:v>
                </c:pt>
                <c:pt idx="80">
                  <c:v>498.95833333300106</c:v>
                </c:pt>
                <c:pt idx="81">
                  <c:v>1353.4791666665005</c:v>
                </c:pt>
                <c:pt idx="82">
                  <c:v>1387.0416666669989</c:v>
                </c:pt>
                <c:pt idx="83">
                  <c:v>1875.9583333330011</c:v>
                </c:pt>
                <c:pt idx="84">
                  <c:v>987</c:v>
                </c:pt>
                <c:pt idx="85">
                  <c:v>609.04166666699894</c:v>
                </c:pt>
                <c:pt idx="86">
                  <c:v>2555</c:v>
                </c:pt>
                <c:pt idx="87">
                  <c:v>2923.6533905230581</c:v>
                </c:pt>
                <c:pt idx="88">
                  <c:v>2350.3783880472729</c:v>
                </c:pt>
                <c:pt idx="89">
                  <c:v>1875</c:v>
                </c:pt>
                <c:pt idx="90">
                  <c:v>1217.2770833329996</c:v>
                </c:pt>
                <c:pt idx="91">
                  <c:v>425</c:v>
                </c:pt>
                <c:pt idx="92">
                  <c:v>3989</c:v>
                </c:pt>
                <c:pt idx="93">
                  <c:v>2682.907352941294</c:v>
                </c:pt>
                <c:pt idx="94">
                  <c:v>1099</c:v>
                </c:pt>
                <c:pt idx="95">
                  <c:v>1279.9166666669989</c:v>
                </c:pt>
                <c:pt idx="96">
                  <c:v>1162.9937500000015</c:v>
                </c:pt>
                <c:pt idx="97">
                  <c:v>1532.9791666665005</c:v>
                </c:pt>
                <c:pt idx="98">
                  <c:v>3037.0416666669989</c:v>
                </c:pt>
                <c:pt idx="99">
                  <c:v>1378.7767857142858</c:v>
                </c:pt>
                <c:pt idx="100">
                  <c:v>1090</c:v>
                </c:pt>
                <c:pt idx="101">
                  <c:v>1548.3277777780022</c:v>
                </c:pt>
                <c:pt idx="102">
                  <c:v>61.958333333001065</c:v>
                </c:pt>
                <c:pt idx="103">
                  <c:v>3442.5</c:v>
                </c:pt>
                <c:pt idx="104">
                  <c:v>1287.2961805554987</c:v>
                </c:pt>
                <c:pt idx="105">
                  <c:v>1466.9699074073335</c:v>
                </c:pt>
                <c:pt idx="106">
                  <c:v>2757.5</c:v>
                </c:pt>
                <c:pt idx="107">
                  <c:v>1861.3681547621413</c:v>
                </c:pt>
                <c:pt idx="108">
                  <c:v>4618.0416666669989</c:v>
                </c:pt>
                <c:pt idx="109">
                  <c:v>737</c:v>
                </c:pt>
                <c:pt idx="110">
                  <c:v>337</c:v>
                </c:pt>
                <c:pt idx="111">
                  <c:v>2630.0416666669989</c:v>
                </c:pt>
                <c:pt idx="112">
                  <c:v>1639.9583333330011</c:v>
                </c:pt>
                <c:pt idx="113">
                  <c:v>1502</c:v>
                </c:pt>
                <c:pt idx="114">
                  <c:v>1097</c:v>
                </c:pt>
                <c:pt idx="115">
                  <c:v>1513</c:v>
                </c:pt>
                <c:pt idx="116">
                  <c:v>1209</c:v>
                </c:pt>
                <c:pt idx="117">
                  <c:v>2673.7159722225006</c:v>
                </c:pt>
                <c:pt idx="118">
                  <c:v>2746.4230324074997</c:v>
                </c:pt>
                <c:pt idx="119">
                  <c:v>1300.0416666669989</c:v>
                </c:pt>
                <c:pt idx="120">
                  <c:v>915.95833333300106</c:v>
                </c:pt>
                <c:pt idx="121">
                  <c:v>1791.5833333332005</c:v>
                </c:pt>
                <c:pt idx="122">
                  <c:v>56</c:v>
                </c:pt>
                <c:pt idx="123">
                  <c:v>1414.6077546296667</c:v>
                </c:pt>
                <c:pt idx="124">
                  <c:v>88.041666666998935</c:v>
                </c:pt>
                <c:pt idx="125">
                  <c:v>930.49027777800075</c:v>
                </c:pt>
                <c:pt idx="126">
                  <c:v>795.7479166664998</c:v>
                </c:pt>
                <c:pt idx="127">
                  <c:v>1775</c:v>
                </c:pt>
                <c:pt idx="128">
                  <c:v>1538</c:v>
                </c:pt>
                <c:pt idx="129">
                  <c:v>300.95833333300106</c:v>
                </c:pt>
                <c:pt idx="130">
                  <c:v>5573.0416666669989</c:v>
                </c:pt>
                <c:pt idx="131">
                  <c:v>6148.0416666669989</c:v>
                </c:pt>
                <c:pt idx="132">
                  <c:v>1273.3624999999956</c:v>
                </c:pt>
                <c:pt idx="133">
                  <c:v>61.958333333001065</c:v>
                </c:pt>
                <c:pt idx="134">
                  <c:v>3032.930902777834</c:v>
                </c:pt>
                <c:pt idx="135">
                  <c:v>1681.6636752136926</c:v>
                </c:pt>
                <c:pt idx="136">
                  <c:v>2121</c:v>
                </c:pt>
                <c:pt idx="137">
                  <c:v>3045.6983796297923</c:v>
                </c:pt>
                <c:pt idx="138">
                  <c:v>1542.472916666502</c:v>
                </c:pt>
                <c:pt idx="139">
                  <c:v>840.95833333300106</c:v>
                </c:pt>
                <c:pt idx="140">
                  <c:v>1533</c:v>
                </c:pt>
                <c:pt idx="141">
                  <c:v>964.95833333300106</c:v>
                </c:pt>
                <c:pt idx="142">
                  <c:v>393.48958333300106</c:v>
                </c:pt>
                <c:pt idx="143">
                  <c:v>3261</c:v>
                </c:pt>
                <c:pt idx="144">
                  <c:v>3093</c:v>
                </c:pt>
                <c:pt idx="145">
                  <c:v>1802</c:v>
                </c:pt>
                <c:pt idx="146">
                  <c:v>1925.305555555334</c:v>
                </c:pt>
                <c:pt idx="147">
                  <c:v>966.35277777799638</c:v>
                </c:pt>
                <c:pt idx="148">
                  <c:v>60</c:v>
                </c:pt>
                <c:pt idx="149">
                  <c:v>1206.4534722219978</c:v>
                </c:pt>
                <c:pt idx="150">
                  <c:v>1740.5138888889996</c:v>
                </c:pt>
                <c:pt idx="151">
                  <c:v>2260</c:v>
                </c:pt>
                <c:pt idx="152">
                  <c:v>1069</c:v>
                </c:pt>
                <c:pt idx="153">
                  <c:v>1820.7833333332005</c:v>
                </c:pt>
                <c:pt idx="154">
                  <c:v>1363.0416666669989</c:v>
                </c:pt>
                <c:pt idx="155">
                  <c:v>2153.5208333334995</c:v>
                </c:pt>
                <c:pt idx="156">
                  <c:v>1467</c:v>
                </c:pt>
                <c:pt idx="157">
                  <c:v>1025.0416666669989</c:v>
                </c:pt>
                <c:pt idx="158">
                  <c:v>1841</c:v>
                </c:pt>
                <c:pt idx="159">
                  <c:v>3315</c:v>
                </c:pt>
                <c:pt idx="160">
                  <c:v>1122.7729166666002</c:v>
                </c:pt>
                <c:pt idx="161">
                  <c:v>1410.3006944449953</c:v>
                </c:pt>
                <c:pt idx="162">
                  <c:v>607.04166666699894</c:v>
                </c:pt>
                <c:pt idx="163">
                  <c:v>2707.0416666669989</c:v>
                </c:pt>
                <c:pt idx="164">
                  <c:v>8360.0277777779993</c:v>
                </c:pt>
                <c:pt idx="165">
                  <c:v>4382.3425925926667</c:v>
                </c:pt>
                <c:pt idx="166">
                  <c:v>1064</c:v>
                </c:pt>
                <c:pt idx="167">
                  <c:v>1971.35170138885</c:v>
                </c:pt>
                <c:pt idx="168">
                  <c:v>705.54861111100035</c:v>
                </c:pt>
                <c:pt idx="169">
                  <c:v>3202.6994047618573</c:v>
                </c:pt>
                <c:pt idx="170">
                  <c:v>2285.1965277781105</c:v>
                </c:pt>
                <c:pt idx="171">
                  <c:v>1260.4118055560029</c:v>
                </c:pt>
                <c:pt idx="172">
                  <c:v>3119.0416666669989</c:v>
                </c:pt>
                <c:pt idx="173">
                  <c:v>1830.5208333334995</c:v>
                </c:pt>
                <c:pt idx="174">
                  <c:v>1036.2791666667995</c:v>
                </c:pt>
                <c:pt idx="175">
                  <c:v>1096.7083333334995</c:v>
                </c:pt>
                <c:pt idx="176">
                  <c:v>1167.4791666665005</c:v>
                </c:pt>
                <c:pt idx="177">
                  <c:v>118.3909722219978</c:v>
                </c:pt>
                <c:pt idx="178">
                  <c:v>1202</c:v>
                </c:pt>
                <c:pt idx="179">
                  <c:v>4568.9583333330011</c:v>
                </c:pt>
                <c:pt idx="180">
                  <c:v>2396.5</c:v>
                </c:pt>
                <c:pt idx="181">
                  <c:v>574.95833333300106</c:v>
                </c:pt>
                <c:pt idx="182">
                  <c:v>917.04166666699894</c:v>
                </c:pt>
                <c:pt idx="183">
                  <c:v>2128.6666666666665</c:v>
                </c:pt>
                <c:pt idx="184">
                  <c:v>386</c:v>
                </c:pt>
                <c:pt idx="185">
                  <c:v>2524</c:v>
                </c:pt>
                <c:pt idx="186">
                  <c:v>1849</c:v>
                </c:pt>
                <c:pt idx="187">
                  <c:v>63</c:v>
                </c:pt>
                <c:pt idx="188">
                  <c:v>1059.2791666666672</c:v>
                </c:pt>
                <c:pt idx="189">
                  <c:v>1862</c:v>
                </c:pt>
                <c:pt idx="190">
                  <c:v>2583.9583333330011</c:v>
                </c:pt>
                <c:pt idx="191">
                  <c:v>2548</c:v>
                </c:pt>
                <c:pt idx="192">
                  <c:v>1778.7486111110011</c:v>
                </c:pt>
                <c:pt idx="193">
                  <c:v>1975</c:v>
                </c:pt>
                <c:pt idx="194">
                  <c:v>97.958333333001065</c:v>
                </c:pt>
                <c:pt idx="195">
                  <c:v>1640.518981481667</c:v>
                </c:pt>
                <c:pt idx="196">
                  <c:v>63.958333333001065</c:v>
                </c:pt>
                <c:pt idx="197">
                  <c:v>2038.2482638889996</c:v>
                </c:pt>
                <c:pt idx="198">
                  <c:v>683.96388888900162</c:v>
                </c:pt>
                <c:pt idx="199">
                  <c:v>5513</c:v>
                </c:pt>
                <c:pt idx="200">
                  <c:v>8764</c:v>
                </c:pt>
                <c:pt idx="201">
                  <c:v>454</c:v>
                </c:pt>
                <c:pt idx="202">
                  <c:v>1189.1822916669989</c:v>
                </c:pt>
                <c:pt idx="203">
                  <c:v>1558.0416666669989</c:v>
                </c:pt>
                <c:pt idx="204">
                  <c:v>1917.0416666669989</c:v>
                </c:pt>
                <c:pt idx="205">
                  <c:v>2973</c:v>
                </c:pt>
                <c:pt idx="206">
                  <c:v>1327.2277777778179</c:v>
                </c:pt>
                <c:pt idx="207">
                  <c:v>2475.8803240740667</c:v>
                </c:pt>
                <c:pt idx="208">
                  <c:v>1902.1987500000002</c:v>
                </c:pt>
                <c:pt idx="209">
                  <c:v>1049.0416666669989</c:v>
                </c:pt>
                <c:pt idx="210">
                  <c:v>1171.2555555560029</c:v>
                </c:pt>
                <c:pt idx="211">
                  <c:v>8364</c:v>
                </c:pt>
                <c:pt idx="212">
                  <c:v>1510.6934027780007</c:v>
                </c:pt>
                <c:pt idx="213">
                  <c:v>2078.9739583334995</c:v>
                </c:pt>
                <c:pt idx="214">
                  <c:v>2534.7406250002496</c:v>
                </c:pt>
                <c:pt idx="215">
                  <c:v>691.21493055574865</c:v>
                </c:pt>
                <c:pt idx="216">
                  <c:v>1930.1929330066466</c:v>
                </c:pt>
                <c:pt idx="217">
                  <c:v>1093.0208333334995</c:v>
                </c:pt>
                <c:pt idx="218">
                  <c:v>791</c:v>
                </c:pt>
                <c:pt idx="219">
                  <c:v>481.95833333300106</c:v>
                </c:pt>
                <c:pt idx="220">
                  <c:v>683</c:v>
                </c:pt>
                <c:pt idx="221">
                  <c:v>62</c:v>
                </c:pt>
                <c:pt idx="222">
                  <c:v>1417.9583333339979</c:v>
                </c:pt>
                <c:pt idx="223">
                  <c:v>1337</c:v>
                </c:pt>
                <c:pt idx="224">
                  <c:v>3245</c:v>
                </c:pt>
                <c:pt idx="225">
                  <c:v>2154.6354861112004</c:v>
                </c:pt>
                <c:pt idx="226">
                  <c:v>1355.5</c:v>
                </c:pt>
                <c:pt idx="227">
                  <c:v>1211.0911111112</c:v>
                </c:pt>
                <c:pt idx="228">
                  <c:v>966.04166666699894</c:v>
                </c:pt>
                <c:pt idx="229">
                  <c:v>1355.0416666669989</c:v>
                </c:pt>
                <c:pt idx="230">
                  <c:v>1274.0416666669989</c:v>
                </c:pt>
                <c:pt idx="231">
                  <c:v>3828.9583333330011</c:v>
                </c:pt>
                <c:pt idx="232">
                  <c:v>1819</c:v>
                </c:pt>
                <c:pt idx="233">
                  <c:v>1881.5270833339964</c:v>
                </c:pt>
                <c:pt idx="234">
                  <c:v>422.6875</c:v>
                </c:pt>
                <c:pt idx="235">
                  <c:v>1110.8310185187777</c:v>
                </c:pt>
                <c:pt idx="236">
                  <c:v>3885.0416666669989</c:v>
                </c:pt>
                <c:pt idx="237">
                  <c:v>1169</c:v>
                </c:pt>
                <c:pt idx="238">
                  <c:v>5335.0416666669989</c:v>
                </c:pt>
                <c:pt idx="239">
                  <c:v>2801.9583333330011</c:v>
                </c:pt>
                <c:pt idx="240">
                  <c:v>1377.2708333339979</c:v>
                </c:pt>
                <c:pt idx="241">
                  <c:v>2051.0416666669989</c:v>
                </c:pt>
                <c:pt idx="242">
                  <c:v>2394.0416666669989</c:v>
                </c:pt>
                <c:pt idx="243">
                  <c:v>1967.0416666669989</c:v>
                </c:pt>
                <c:pt idx="244">
                  <c:v>1113.1229166666672</c:v>
                </c:pt>
                <c:pt idx="245">
                  <c:v>2010.1308531745713</c:v>
                </c:pt>
                <c:pt idx="246">
                  <c:v>1547</c:v>
                </c:pt>
                <c:pt idx="247">
                  <c:v>1245.9583333330011</c:v>
                </c:pt>
                <c:pt idx="248">
                  <c:v>942.95833333300106</c:v>
                </c:pt>
                <c:pt idx="249">
                  <c:v>1413</c:v>
                </c:pt>
                <c:pt idx="250">
                  <c:v>616</c:v>
                </c:pt>
                <c:pt idx="251">
                  <c:v>321</c:v>
                </c:pt>
                <c:pt idx="252">
                  <c:v>2299.9583333330011</c:v>
                </c:pt>
                <c:pt idx="253">
                  <c:v>4276.6944444446663</c:v>
                </c:pt>
                <c:pt idx="254">
                  <c:v>828.49930555599713</c:v>
                </c:pt>
                <c:pt idx="255">
                  <c:v>2011.0603174602854</c:v>
                </c:pt>
                <c:pt idx="256">
                  <c:v>4877.0416666669989</c:v>
                </c:pt>
                <c:pt idx="257">
                  <c:v>1031.9583333330011</c:v>
                </c:pt>
                <c:pt idx="258">
                  <c:v>3339.0416666669989</c:v>
                </c:pt>
                <c:pt idx="259">
                  <c:v>1112</c:v>
                </c:pt>
                <c:pt idx="260">
                  <c:v>1441.9947916669989</c:v>
                </c:pt>
                <c:pt idx="261">
                  <c:v>1441.0416666669989</c:v>
                </c:pt>
                <c:pt idx="262">
                  <c:v>1642.0416666669989</c:v>
                </c:pt>
                <c:pt idx="263">
                  <c:v>2037.5059027778334</c:v>
                </c:pt>
                <c:pt idx="264">
                  <c:v>1231.3862847222499</c:v>
                </c:pt>
                <c:pt idx="265">
                  <c:v>3366.4609490739986</c:v>
                </c:pt>
                <c:pt idx="266">
                  <c:v>2256.0157118055004</c:v>
                </c:pt>
                <c:pt idx="267">
                  <c:v>3475.7692708334998</c:v>
                </c:pt>
                <c:pt idx="268">
                  <c:v>6965</c:v>
                </c:pt>
                <c:pt idx="269">
                  <c:v>3101.0416666669989</c:v>
                </c:pt>
                <c:pt idx="270">
                  <c:v>485.95833333300106</c:v>
                </c:pt>
                <c:pt idx="271">
                  <c:v>1096.7668981483318</c:v>
                </c:pt>
                <c:pt idx="272">
                  <c:v>2765.4888888890005</c:v>
                </c:pt>
                <c:pt idx="273">
                  <c:v>2898</c:v>
                </c:pt>
                <c:pt idx="274">
                  <c:v>810.82472222220019</c:v>
                </c:pt>
                <c:pt idx="275">
                  <c:v>1787.3404287439566</c:v>
                </c:pt>
                <c:pt idx="276">
                  <c:v>2243.630381944251</c:v>
                </c:pt>
                <c:pt idx="277">
                  <c:v>1237.0416666669989</c:v>
                </c:pt>
                <c:pt idx="278">
                  <c:v>104.4375</c:v>
                </c:pt>
                <c:pt idx="279">
                  <c:v>6456.719696969637</c:v>
                </c:pt>
                <c:pt idx="280">
                  <c:v>320.27708333299961</c:v>
                </c:pt>
                <c:pt idx="281">
                  <c:v>2191</c:v>
                </c:pt>
                <c:pt idx="282">
                  <c:v>1365.0416666669989</c:v>
                </c:pt>
                <c:pt idx="283">
                  <c:v>2018.9583333339979</c:v>
                </c:pt>
                <c:pt idx="284">
                  <c:v>1745.5208333334995</c:v>
                </c:pt>
                <c:pt idx="285">
                  <c:v>2246</c:v>
                </c:pt>
                <c:pt idx="286">
                  <c:v>1733.5622685186656</c:v>
                </c:pt>
                <c:pt idx="287">
                  <c:v>2749.737378167737</c:v>
                </c:pt>
                <c:pt idx="288">
                  <c:v>1595.0562499999096</c:v>
                </c:pt>
                <c:pt idx="289">
                  <c:v>1642.0208333334995</c:v>
                </c:pt>
                <c:pt idx="290">
                  <c:v>566.95833333300106</c:v>
                </c:pt>
                <c:pt idx="291">
                  <c:v>339.39305555600004</c:v>
                </c:pt>
                <c:pt idx="292">
                  <c:v>88</c:v>
                </c:pt>
                <c:pt idx="293">
                  <c:v>3449.9692460317142</c:v>
                </c:pt>
                <c:pt idx="294">
                  <c:v>1313.0416666669989</c:v>
                </c:pt>
                <c:pt idx="295">
                  <c:v>2299.5208333334995</c:v>
                </c:pt>
                <c:pt idx="296">
                  <c:v>1857.9583333330011</c:v>
                </c:pt>
                <c:pt idx="297">
                  <c:v>1890</c:v>
                </c:pt>
                <c:pt idx="298">
                  <c:v>1143.0416666669989</c:v>
                </c:pt>
                <c:pt idx="299">
                  <c:v>7795</c:v>
                </c:pt>
                <c:pt idx="300">
                  <c:v>1122.5208333334995</c:v>
                </c:pt>
                <c:pt idx="301">
                  <c:v>2705.9583333330011</c:v>
                </c:pt>
                <c:pt idx="302">
                  <c:v>3281.6135416668326</c:v>
                </c:pt>
                <c:pt idx="303">
                  <c:v>1003.0416666669989</c:v>
                </c:pt>
                <c:pt idx="304">
                  <c:v>3043</c:v>
                </c:pt>
                <c:pt idx="305">
                  <c:v>3500.8</c:v>
                </c:pt>
                <c:pt idx="306">
                  <c:v>60.041666666998935</c:v>
                </c:pt>
                <c:pt idx="307">
                  <c:v>888.22569444449982</c:v>
                </c:pt>
                <c:pt idx="308">
                  <c:v>500.95833333300106</c:v>
                </c:pt>
                <c:pt idx="309">
                  <c:v>635.36111111100035</c:v>
                </c:pt>
                <c:pt idx="310">
                  <c:v>1443.4027777779993</c:v>
                </c:pt>
                <c:pt idx="311">
                  <c:v>2767.0021367521795</c:v>
                </c:pt>
                <c:pt idx="312">
                  <c:v>1585.708333333286</c:v>
                </c:pt>
                <c:pt idx="313">
                  <c:v>2754.5</c:v>
                </c:pt>
                <c:pt idx="314">
                  <c:v>1258.9583333330011</c:v>
                </c:pt>
                <c:pt idx="315">
                  <c:v>1122.5159722219978</c:v>
                </c:pt>
                <c:pt idx="316">
                  <c:v>2784.0885416667497</c:v>
                </c:pt>
                <c:pt idx="317">
                  <c:v>1274.5055555559957</c:v>
                </c:pt>
                <c:pt idx="318">
                  <c:v>1027.9583333339979</c:v>
                </c:pt>
                <c:pt idx="319">
                  <c:v>1811.5777777780022</c:v>
                </c:pt>
                <c:pt idx="320">
                  <c:v>7476.9583333330011</c:v>
                </c:pt>
                <c:pt idx="321">
                  <c:v>2107</c:v>
                </c:pt>
                <c:pt idx="322">
                  <c:v>2457.8973611113993</c:v>
                </c:pt>
                <c:pt idx="323">
                  <c:v>56</c:v>
                </c:pt>
                <c:pt idx="324">
                  <c:v>1811</c:v>
                </c:pt>
                <c:pt idx="325">
                  <c:v>56.041666666998935</c:v>
                </c:pt>
                <c:pt idx="326">
                  <c:v>1797.4861111110004</c:v>
                </c:pt>
                <c:pt idx="327">
                  <c:v>1195.4402777779978</c:v>
                </c:pt>
                <c:pt idx="328">
                  <c:v>2701.9583333330011</c:v>
                </c:pt>
                <c:pt idx="329">
                  <c:v>174.95833333300106</c:v>
                </c:pt>
                <c:pt idx="330">
                  <c:v>922.54166666699894</c:v>
                </c:pt>
                <c:pt idx="331">
                  <c:v>2465.7372395833754</c:v>
                </c:pt>
                <c:pt idx="332">
                  <c:v>2224.8055555553342</c:v>
                </c:pt>
                <c:pt idx="333">
                  <c:v>2868</c:v>
                </c:pt>
                <c:pt idx="334">
                  <c:v>748.20532407400037</c:v>
                </c:pt>
                <c:pt idx="335">
                  <c:v>535.77118055550091</c:v>
                </c:pt>
                <c:pt idx="336">
                  <c:v>314.40763888900256</c:v>
                </c:pt>
                <c:pt idx="337">
                  <c:v>2722.1860833334003</c:v>
                </c:pt>
                <c:pt idx="338">
                  <c:v>533.75499999999886</c:v>
                </c:pt>
                <c:pt idx="339">
                  <c:v>1505</c:v>
                </c:pt>
                <c:pt idx="340">
                  <c:v>1188.1842261904292</c:v>
                </c:pt>
                <c:pt idx="341">
                  <c:v>2013.0292075162943</c:v>
                </c:pt>
                <c:pt idx="342">
                  <c:v>3267</c:v>
                </c:pt>
                <c:pt idx="343">
                  <c:v>9520.5208333334995</c:v>
                </c:pt>
                <c:pt idx="344">
                  <c:v>1367.0208333334995</c:v>
                </c:pt>
                <c:pt idx="345">
                  <c:v>3318</c:v>
                </c:pt>
                <c:pt idx="346">
                  <c:v>7966.0250000001997</c:v>
                </c:pt>
                <c:pt idx="347">
                  <c:v>3361.4493055556468</c:v>
                </c:pt>
                <c:pt idx="348">
                  <c:v>2191.6998611111994</c:v>
                </c:pt>
                <c:pt idx="349">
                  <c:v>1239.1232638889996</c:v>
                </c:pt>
                <c:pt idx="350">
                  <c:v>2218</c:v>
                </c:pt>
                <c:pt idx="351">
                  <c:v>598.95833333300106</c:v>
                </c:pt>
                <c:pt idx="352">
                  <c:v>428</c:v>
                </c:pt>
                <c:pt idx="353">
                  <c:v>1309.4791666665005</c:v>
                </c:pt>
                <c:pt idx="354">
                  <c:v>833.5</c:v>
                </c:pt>
                <c:pt idx="355">
                  <c:v>3205.5</c:v>
                </c:pt>
                <c:pt idx="356">
                  <c:v>2392.6902777779978</c:v>
                </c:pt>
                <c:pt idx="357">
                  <c:v>5584.0416666669989</c:v>
                </c:pt>
                <c:pt idx="358">
                  <c:v>452.04166666699894</c:v>
                </c:pt>
                <c:pt idx="359">
                  <c:v>1037.2611111112492</c:v>
                </c:pt>
                <c:pt idx="360">
                  <c:v>1327.0770833339993</c:v>
                </c:pt>
                <c:pt idx="361">
                  <c:v>4189.0416666669989</c:v>
                </c:pt>
                <c:pt idx="362">
                  <c:v>7441.0416666669989</c:v>
                </c:pt>
                <c:pt idx="363">
                  <c:v>2356.3472222223331</c:v>
                </c:pt>
                <c:pt idx="364">
                  <c:v>1610.0416666669989</c:v>
                </c:pt>
                <c:pt idx="365">
                  <c:v>418</c:v>
                </c:pt>
                <c:pt idx="366">
                  <c:v>8807</c:v>
                </c:pt>
                <c:pt idx="367">
                  <c:v>1983.9583333330011</c:v>
                </c:pt>
                <c:pt idx="368">
                  <c:v>2049.3949652779993</c:v>
                </c:pt>
                <c:pt idx="369">
                  <c:v>1062.5972222223995</c:v>
                </c:pt>
                <c:pt idx="370">
                  <c:v>5816.9583333330011</c:v>
                </c:pt>
                <c:pt idx="371">
                  <c:v>4508</c:v>
                </c:pt>
                <c:pt idx="372">
                  <c:v>1224.9166666669989</c:v>
                </c:pt>
                <c:pt idx="373">
                  <c:v>3669.9701388886679</c:v>
                </c:pt>
                <c:pt idx="374">
                  <c:v>1974.2588541667501</c:v>
                </c:pt>
                <c:pt idx="375">
                  <c:v>2288.2203703705823</c:v>
                </c:pt>
                <c:pt idx="376">
                  <c:v>2543.985570987777</c:v>
                </c:pt>
                <c:pt idx="377">
                  <c:v>4625.0416666669989</c:v>
                </c:pt>
                <c:pt idx="378">
                  <c:v>1995.0416666669989</c:v>
                </c:pt>
                <c:pt idx="379">
                  <c:v>364</c:v>
                </c:pt>
                <c:pt idx="380">
                  <c:v>3903</c:v>
                </c:pt>
                <c:pt idx="381">
                  <c:v>2941.5757260100454</c:v>
                </c:pt>
                <c:pt idx="382">
                  <c:v>2863.0685185186653</c:v>
                </c:pt>
                <c:pt idx="383">
                  <c:v>2494</c:v>
                </c:pt>
                <c:pt idx="384">
                  <c:v>1329.9583333330011</c:v>
                </c:pt>
                <c:pt idx="385">
                  <c:v>3377.2528472222998</c:v>
                </c:pt>
                <c:pt idx="386">
                  <c:v>2409</c:v>
                </c:pt>
                <c:pt idx="387">
                  <c:v>1855</c:v>
                </c:pt>
                <c:pt idx="388">
                  <c:v>606.18703703733138</c:v>
                </c:pt>
                <c:pt idx="389">
                  <c:v>826</c:v>
                </c:pt>
                <c:pt idx="390">
                  <c:v>3819.0416666669989</c:v>
                </c:pt>
                <c:pt idx="391">
                  <c:v>1048.9583333339979</c:v>
                </c:pt>
                <c:pt idx="392">
                  <c:v>1136.3819444440014</c:v>
                </c:pt>
                <c:pt idx="393">
                  <c:v>2464.0949074076657</c:v>
                </c:pt>
                <c:pt idx="394">
                  <c:v>273.04166666699894</c:v>
                </c:pt>
                <c:pt idx="395">
                  <c:v>4685.8608796299986</c:v>
                </c:pt>
                <c:pt idx="396">
                  <c:v>4452</c:v>
                </c:pt>
                <c:pt idx="397">
                  <c:v>1335.0416666669989</c:v>
                </c:pt>
                <c:pt idx="398">
                  <c:v>722</c:v>
                </c:pt>
                <c:pt idx="399">
                  <c:v>4789</c:v>
                </c:pt>
                <c:pt idx="400">
                  <c:v>1165.9583333339979</c:v>
                </c:pt>
                <c:pt idx="401">
                  <c:v>2124</c:v>
                </c:pt>
                <c:pt idx="402">
                  <c:v>2241</c:v>
                </c:pt>
                <c:pt idx="403">
                  <c:v>1983.5208333334995</c:v>
                </c:pt>
                <c:pt idx="404">
                  <c:v>340.02083333349947</c:v>
                </c:pt>
                <c:pt idx="405">
                  <c:v>1045.2579861115009</c:v>
                </c:pt>
                <c:pt idx="406">
                  <c:v>1847</c:v>
                </c:pt>
                <c:pt idx="407">
                  <c:v>2105.1303240741668</c:v>
                </c:pt>
                <c:pt idx="408">
                  <c:v>2294.0208333334995</c:v>
                </c:pt>
                <c:pt idx="409">
                  <c:v>2797.5892857144281</c:v>
                </c:pt>
                <c:pt idx="410">
                  <c:v>4016.3333333333335</c:v>
                </c:pt>
                <c:pt idx="411">
                  <c:v>1878.7891025640779</c:v>
                </c:pt>
                <c:pt idx="412">
                  <c:v>441</c:v>
                </c:pt>
                <c:pt idx="413">
                  <c:v>1390.4520833330025</c:v>
                </c:pt>
                <c:pt idx="414">
                  <c:v>2558.066927083375</c:v>
                </c:pt>
                <c:pt idx="415">
                  <c:v>2268.5312500002492</c:v>
                </c:pt>
                <c:pt idx="416">
                  <c:v>1428.3333333333333</c:v>
                </c:pt>
                <c:pt idx="417">
                  <c:v>1543.3425084175453</c:v>
                </c:pt>
                <c:pt idx="418">
                  <c:v>794.36111111133266</c:v>
                </c:pt>
                <c:pt idx="419">
                  <c:v>1778</c:v>
                </c:pt>
                <c:pt idx="420">
                  <c:v>336</c:v>
                </c:pt>
                <c:pt idx="421">
                  <c:v>6805.0208333334995</c:v>
                </c:pt>
              </c:numCache>
            </c:numRef>
          </c:val>
          <c:extLst>
            <c:ext xmlns:c16="http://schemas.microsoft.com/office/drawing/2014/chart" uri="{C3380CC4-5D6E-409C-BE32-E72D297353CC}">
              <c16:uniqueId val="{00000001-D39E-47CC-BBAE-523AFFBF71A6}"/>
            </c:ext>
          </c:extLst>
        </c:ser>
        <c:ser>
          <c:idx val="2"/>
          <c:order val="2"/>
          <c:tx>
            <c:strRef>
              <c:f>Sheet23!$D$4</c:f>
              <c:strCache>
                <c:ptCount val="1"/>
                <c:pt idx="0">
                  <c:v>Max of Submission to Approval</c:v>
                </c:pt>
              </c:strCache>
            </c:strRef>
          </c:tx>
          <c:spPr>
            <a:solidFill>
              <a:schemeClr val="accent4"/>
            </a:solidFill>
            <a:ln>
              <a:noFill/>
            </a:ln>
            <a:effectLst/>
          </c:spPr>
          <c:invertIfNegative val="0"/>
          <c:cat>
            <c:strRef>
              <c:f>Sheet23!$A$5:$A$427</c:f>
              <c:strCache>
                <c:ptCount val="422"/>
                <c:pt idx="0">
                  <c:v>(blank)</c:v>
                </c:pt>
                <c:pt idx="1">
                  <c:v>"Anpharm" Przedsiębiorstwo Farmaceutyczne S.A.</c:v>
                </c:pt>
                <c:pt idx="2">
                  <c:v>1 A Pharma GmbH</c:v>
                </c:pt>
                <c:pt idx="3">
                  <c:v>A. Menarini Industrie Farmaceutiche Riunite s.r.l.</c:v>
                </c:pt>
                <c:pt idx="4">
                  <c:v>A.C.O.M. - Advanced Center Oncology</c:v>
                </c:pt>
                <c:pt idx="5">
                  <c:v>AbbVie Deutschland GmbH  Co. KG</c:v>
                </c:pt>
                <c:pt idx="6">
                  <c:v>AbbVie Deutschland GmbH &amp; Co. KG</c:v>
                </c:pt>
                <c:pt idx="7">
                  <c:v>AbbVie Ltd</c:v>
                </c:pt>
                <c:pt idx="8">
                  <c:v>Ablynx NV</c:v>
                </c:pt>
                <c:pt idx="9">
                  <c:v>Accord Healthcare S.L.U.</c:v>
                </c:pt>
                <c:pt idx="10">
                  <c:v>Acorda Therapeutics Ireland Limited</c:v>
                </c:pt>
                <c:pt idx="11">
                  <c:v>Actavis Group hf</c:v>
                </c:pt>
                <c:pt idx="12">
                  <c:v>Actavis Group PTC ehf</c:v>
                </c:pt>
                <c:pt idx="13">
                  <c:v>Actavis Group PTC ehf  </c:v>
                </c:pt>
                <c:pt idx="14">
                  <c:v>Actavis Group PTC ehf   </c:v>
                </c:pt>
                <c:pt idx="15">
                  <c:v>Actavis Group PTC ehf.</c:v>
                </c:pt>
                <c:pt idx="16">
                  <c:v>Addmedica</c:v>
                </c:pt>
                <c:pt idx="17">
                  <c:v>ADIENNE S.r.l. S.U.</c:v>
                </c:pt>
                <c:pt idx="18">
                  <c:v>Advanced Accelerator Applications</c:v>
                </c:pt>
                <c:pt idx="19">
                  <c:v>Advicenne S.A.</c:v>
                </c:pt>
                <c:pt idx="20">
                  <c:v>Aimmune Therapeutics Ireland Limited</c:v>
                </c:pt>
                <c:pt idx="21">
                  <c:v>Akcea Therapeutics Ireland Limited</c:v>
                </c:pt>
                <c:pt idx="22">
                  <c:v>Albireo</c:v>
                </c:pt>
                <c:pt idx="23">
                  <c:v>Alexion Europe SAS</c:v>
                </c:pt>
                <c:pt idx="24">
                  <c:v>Alfasigma S.p.A.</c:v>
                </c:pt>
                <c:pt idx="25">
                  <c:v>Allergan Pharmaceuticals International Limited</c:v>
                </c:pt>
                <c:pt idx="26">
                  <c:v>Allergan Pharmaceuticals International Ltd</c:v>
                </c:pt>
                <c:pt idx="27">
                  <c:v>Allergan Pharmaceuticals Ireland</c:v>
                </c:pt>
                <c:pt idx="28">
                  <c:v>Almirall S.A</c:v>
                </c:pt>
                <c:pt idx="29">
                  <c:v>Almirall, S.A.</c:v>
                </c:pt>
                <c:pt idx="30">
                  <c:v>Alnylam Netherlands B.V.</c:v>
                </c:pt>
                <c:pt idx="31">
                  <c:v>Amarin Pharmaceuticals Ireland Limited</c:v>
                </c:pt>
                <c:pt idx="32">
                  <c:v>Amdipharm Limited</c:v>
                </c:pt>
                <c:pt idx="33">
                  <c:v>Amgen Europe B.V.</c:v>
                </c:pt>
                <c:pt idx="34">
                  <c:v>Amgen Europe BV</c:v>
                </c:pt>
                <c:pt idx="35">
                  <c:v>Amgen Technology (Ireland) UC</c:v>
                </c:pt>
                <c:pt idx="36">
                  <c:v>Amicus Therapeutics Europe Limited</c:v>
                </c:pt>
                <c:pt idx="37">
                  <c:v>Amivas Ireland Ltd</c:v>
                </c:pt>
                <c:pt idx="38">
                  <c:v>Ammtek</c:v>
                </c:pt>
                <c:pt idx="39">
                  <c:v>Amryt AG</c:v>
                </c:pt>
                <c:pt idx="40">
                  <c:v>Amryt Pharmaceuticals DAC</c:v>
                </c:pt>
                <c:pt idx="41">
                  <c:v>Angelini Pharma S.p.A</c:v>
                </c:pt>
                <c:pt idx="42">
                  <c:v>AOP Orphan Pharmaceuticals GmbH</c:v>
                </c:pt>
                <c:pt idx="43">
                  <c:v>Apotex Europe B.V. </c:v>
                </c:pt>
                <c:pt idx="44">
                  <c:v>Astellas Pharma Europe B.V.</c:v>
                </c:pt>
                <c:pt idx="45">
                  <c:v>Astra Zeneca AB</c:v>
                </c:pt>
                <c:pt idx="46">
                  <c:v>AstraZeneca AB</c:v>
                </c:pt>
                <c:pt idx="47">
                  <c:v>AstraZeneca AB </c:v>
                </c:pt>
                <c:pt idx="48">
                  <c:v>Atnahs Pharma Netherlands B.V.</c:v>
                </c:pt>
                <c:pt idx="49">
                  <c:v>Audevard</c:v>
                </c:pt>
                <c:pt idx="50">
                  <c:v>Avimedical B.V.</c:v>
                </c:pt>
                <c:pt idx="51">
                  <c:v>Aziende Chimiche Riunite Angelini Francesco S.p.A.</c:v>
                </c:pt>
                <c:pt idx="52">
                  <c:v>Basilea Pharmaceutica Deutschland GmbH</c:v>
                </c:pt>
                <c:pt idx="53">
                  <c:v>Bausch Health Ireland Limited</c:v>
                </c:pt>
                <c:pt idx="54">
                  <c:v>Bavarian Nordic A/S</c:v>
                </c:pt>
                <c:pt idx="55">
                  <c:v>Baxalta Innovations GmbH</c:v>
                </c:pt>
                <c:pt idx="56">
                  <c:v>Baxter Holding B.V.</c:v>
                </c:pt>
                <c:pt idx="57">
                  <c:v>Bayer AG</c:v>
                </c:pt>
                <c:pt idx="58">
                  <c:v>Bayer AG </c:v>
                </c:pt>
                <c:pt idx="59">
                  <c:v>Bayer Animal Health GmbH</c:v>
                </c:pt>
                <c:pt idx="60">
                  <c:v>Bayer Animal Health GmbH </c:v>
                </c:pt>
                <c:pt idx="61">
                  <c:v>Bayer Pharma AG</c:v>
                </c:pt>
                <c:pt idx="62">
                  <c:v>BeeVital GmbH</c:v>
                </c:pt>
                <c:pt idx="63">
                  <c:v>BeiGene Ireland Ltd</c:v>
                </c:pt>
                <c:pt idx="64">
                  <c:v>Belpharma s.a.</c:v>
                </c:pt>
                <c:pt idx="65">
                  <c:v>bene-Arzneimittel GmbH</c:v>
                </c:pt>
                <c:pt idx="66">
                  <c:v>Berlin-Chemie AG</c:v>
                </c:pt>
                <c:pt idx="67">
                  <c:v>betapharm Arzneimittel GmbH</c:v>
                </c:pt>
                <c:pt idx="68">
                  <c:v>Bial - Portela  Cª, S.A.</c:v>
                </c:pt>
                <c:pt idx="69">
                  <c:v>BIAL - Portela &amp; Ca, S.A.</c:v>
                </c:pt>
                <c:pt idx="70">
                  <c:v>Bimeda Animal Health Limited</c:v>
                </c:pt>
                <c:pt idx="71">
                  <c:v>Biocodex</c:v>
                </c:pt>
                <c:pt idx="72">
                  <c:v>BioCryst Ireland Limited</c:v>
                </c:pt>
                <c:pt idx="73">
                  <c:v>Biofrontera Bioscience GmbH</c:v>
                </c:pt>
                <c:pt idx="74">
                  <c:v>Biogaran</c:v>
                </c:pt>
                <c:pt idx="75">
                  <c:v>Biogen Netherlands B.V.</c:v>
                </c:pt>
                <c:pt idx="76">
                  <c:v>Biogen Netherlands B.V. </c:v>
                </c:pt>
                <c:pt idx="77">
                  <c:v>Biohaven Pharmaceutical Ireland DAC</c:v>
                </c:pt>
                <c:pt idx="78">
                  <c:v>Biokema Anstalt</c:v>
                </c:pt>
                <c:pt idx="79">
                  <c:v>BioMarin International Limited</c:v>
                </c:pt>
                <c:pt idx="80">
                  <c:v>BioNTech Manufacturing GmbH</c:v>
                </c:pt>
                <c:pt idx="81">
                  <c:v>Bioprojet Pharma</c:v>
                </c:pt>
                <c:pt idx="82">
                  <c:v>Biotest Pharma GmbH</c:v>
                </c:pt>
                <c:pt idx="83">
                  <c:v>Blue Earth Diagnostics Ireland Ltd</c:v>
                </c:pt>
                <c:pt idx="84">
                  <c:v>bluebird bio (Netherlands) B.V.</c:v>
                </c:pt>
                <c:pt idx="85">
                  <c:v>Blueprint Medicines (Netherlands) B.V.</c:v>
                </c:pt>
                <c:pt idx="86">
                  <c:v>Boehringer Ingelheim</c:v>
                </c:pt>
                <c:pt idx="87">
                  <c:v>Boehringer Ingelheim International GmbH</c:v>
                </c:pt>
                <c:pt idx="88">
                  <c:v>Boehringer Ingelheim Vetmedica GmbH</c:v>
                </c:pt>
                <c:pt idx="89">
                  <c:v>BPL Bioproducts Laboratory GmbH</c:v>
                </c:pt>
                <c:pt idx="90">
                  <c:v>Bracco International B.V.</c:v>
                </c:pt>
                <c:pt idx="91">
                  <c:v>Bristol Myers Squibb Pharma EEIG</c:v>
                </c:pt>
                <c:pt idx="92">
                  <c:v>Bristol-Myers Squibb / Pfizer EEIG</c:v>
                </c:pt>
                <c:pt idx="93">
                  <c:v>Bristol-Myers Squibb Pharma EEIG</c:v>
                </c:pt>
                <c:pt idx="94">
                  <c:v>Camurus AB</c:v>
                </c:pt>
                <c:pt idx="95">
                  <c:v>Ceft Biopharma s.r.o.</c:v>
                </c:pt>
                <c:pt idx="96">
                  <c:v>Celgene Europe BV </c:v>
                </c:pt>
                <c:pt idx="97">
                  <c:v>Celltrion Healthcare Hungary Kft.</c:v>
                </c:pt>
                <c:pt idx="98">
                  <c:v>Ceva Sante Animale</c:v>
                </c:pt>
                <c:pt idx="99">
                  <c:v>CEVA Santé Animale</c:v>
                </c:pt>
                <c:pt idx="100">
                  <c:v>CEVA-Phylaxia Co. Ltd.</c:v>
                </c:pt>
                <c:pt idx="101">
                  <c:v>CEVA-Phylaxia Oltóanyagtermelõ Zrt.</c:v>
                </c:pt>
                <c:pt idx="102">
                  <c:v>Ceva-Phylaxia Veterinary Biologicals Co. Ltd</c:v>
                </c:pt>
                <c:pt idx="103">
                  <c:v>Chanelle Pharmaceuticals Manufacturing Limited</c:v>
                </c:pt>
                <c:pt idx="104">
                  <c:v>Chanelle Pharmaceuticals Manufacturing Ltd</c:v>
                </c:pt>
                <c:pt idx="105">
                  <c:v>CHEPLAPHARM Arzneimittel GmbH</c:v>
                </c:pt>
                <c:pt idx="106">
                  <c:v>Chiesi Farmaceutici S.p.A</c:v>
                </c:pt>
                <c:pt idx="107">
                  <c:v>Chiesi Farmaceutici S.p.A.</c:v>
                </c:pt>
                <c:pt idx="108">
                  <c:v>Chiesi Farmaceutici SpA</c:v>
                </c:pt>
                <c:pt idx="109">
                  <c:v>CIS bio international</c:v>
                </c:pt>
                <c:pt idx="110">
                  <c:v>Clinigen Healthcare B.V.</c:v>
                </c:pt>
                <c:pt idx="111">
                  <c:v>Clinuvel Europe Limited</c:v>
                </c:pt>
                <c:pt idx="112">
                  <c:v>Clovis Oncology Ireland Limited</c:v>
                </c:pt>
                <c:pt idx="113">
                  <c:v>CO.DON AG</c:v>
                </c:pt>
                <c:pt idx="114">
                  <c:v>Consilient Health Limited</c:v>
                </c:pt>
                <c:pt idx="115">
                  <c:v>Correvio</c:v>
                </c:pt>
                <c:pt idx="116">
                  <c:v>Corza Medical GmbH</c:v>
                </c:pt>
                <c:pt idx="117">
                  <c:v>CP-Pharma Handelsgesellschaft mbH</c:v>
                </c:pt>
                <c:pt idx="118">
                  <c:v>CSL Behring GmbH</c:v>
                </c:pt>
                <c:pt idx="119">
                  <c:v>Cycle Pharmaceuticals (Europe) Ltd</c:v>
                </c:pt>
                <c:pt idx="120">
                  <c:v>CZ Veterinaria S.A.</c:v>
                </c:pt>
                <c:pt idx="121">
                  <c:v>Daiichi Sankyo Europe GmbH</c:v>
                </c:pt>
                <c:pt idx="122">
                  <c:v>Dany Bienenwohl GmbH</c:v>
                </c:pt>
                <c:pt idx="123">
                  <c:v>Dechra Regulatory B.V.</c:v>
                </c:pt>
                <c:pt idx="124">
                  <c:v>Deciphera Pharmaceuticals (Netherlands) B.V.</c:v>
                </c:pt>
                <c:pt idx="125">
                  <c:v>Dipharma B.V.</c:v>
                </c:pt>
                <c:pt idx="126">
                  <c:v>Diurnal Europe B.V.</c:v>
                </c:pt>
                <c:pt idx="127">
                  <c:v>Dompe farmaceutici s.p.a.</c:v>
                </c:pt>
                <c:pt idx="128">
                  <c:v>Dr. Falk Pharma GmbH</c:v>
                </c:pt>
                <c:pt idx="129">
                  <c:v>Dynavax GmbH</c:v>
                </c:pt>
                <c:pt idx="130">
                  <c:v>Eckert  Ziegler Radiopharma GmbH</c:v>
                </c:pt>
                <c:pt idx="131">
                  <c:v>ECO Animal Health Europe Limited</c:v>
                </c:pt>
                <c:pt idx="132">
                  <c:v>Ecuphar</c:v>
                </c:pt>
                <c:pt idx="133">
                  <c:v>Ecuphar NV</c:v>
                </c:pt>
                <c:pt idx="134">
                  <c:v>Eisai GmbH</c:v>
                </c:pt>
                <c:pt idx="135">
                  <c:v>Elanco GmbH</c:v>
                </c:pt>
                <c:pt idx="136">
                  <c:v>Eli Lilly and Company (Ireland) Limited</c:v>
                </c:pt>
                <c:pt idx="137">
                  <c:v>Eli Lilly Nederland B.V.</c:v>
                </c:pt>
                <c:pt idx="138">
                  <c:v>Emdoka bvba</c:v>
                </c:pt>
                <c:pt idx="139">
                  <c:v>Emergent Netherlands B.V.</c:v>
                </c:pt>
                <c:pt idx="140">
                  <c:v>Endoceutics S.A.</c:v>
                </c:pt>
                <c:pt idx="141">
                  <c:v>EquiCord S.L.</c:v>
                </c:pt>
                <c:pt idx="142">
                  <c:v>Estetra SPRL</c:v>
                </c:pt>
                <c:pt idx="143">
                  <c:v>Esteve Pharmaceuticals GmbH</c:v>
                </c:pt>
                <c:pt idx="144">
                  <c:v>Eurocept International B. V.</c:v>
                </c:pt>
                <c:pt idx="145">
                  <c:v>Eurocept International BV</c:v>
                </c:pt>
                <c:pt idx="146">
                  <c:v>EUSA Pharma (Netherlands) BV</c:v>
                </c:pt>
                <c:pt idx="147">
                  <c:v>Evolus Pharma B.V.</c:v>
                </c:pt>
                <c:pt idx="148">
                  <c:v>Fatro S.p.A</c:v>
                </c:pt>
                <c:pt idx="149">
                  <c:v>Ferrer Internacional s.a.</c:v>
                </c:pt>
                <c:pt idx="150">
                  <c:v>Ferring Pharmaceuticals A/S</c:v>
                </c:pt>
                <c:pt idx="151">
                  <c:v>FGK Representative Service GmbH</c:v>
                </c:pt>
                <c:pt idx="152">
                  <c:v>Forte Healthcare Limited</c:v>
                </c:pt>
                <c:pt idx="153">
                  <c:v>Fresenius Kabi Deutschland GmbH</c:v>
                </c:pt>
                <c:pt idx="154">
                  <c:v>Galderma International</c:v>
                </c:pt>
                <c:pt idx="155">
                  <c:v>GE Healthcare AS</c:v>
                </c:pt>
                <c:pt idx="156">
                  <c:v>GE Healthcare AS </c:v>
                </c:pt>
                <c:pt idx="157">
                  <c:v>GE Healthcare B.V.</c:v>
                </c:pt>
                <c:pt idx="158">
                  <c:v>Gedeon Richter</c:v>
                </c:pt>
                <c:pt idx="159">
                  <c:v>Gedeon Richter Ltd </c:v>
                </c:pt>
                <c:pt idx="160">
                  <c:v>Gedeon Richter Plc.</c:v>
                </c:pt>
                <c:pt idx="161">
                  <c:v>Gen.Orph</c:v>
                </c:pt>
                <c:pt idx="162">
                  <c:v>Gennisium Pharma</c:v>
                </c:pt>
                <c:pt idx="163">
                  <c:v>Gentium S.r.l.</c:v>
                </c:pt>
                <c:pt idx="164">
                  <c:v>Genzyme Europe B.V.</c:v>
                </c:pt>
                <c:pt idx="165">
                  <c:v>Genzyme Europe BV</c:v>
                </c:pt>
                <c:pt idx="166">
                  <c:v>Gilead Sciences International Ltd </c:v>
                </c:pt>
                <c:pt idx="167">
                  <c:v>Gilead Sciences Ireland UC</c:v>
                </c:pt>
                <c:pt idx="168">
                  <c:v>Gilead Sciences Ireland UC, Galapagos NV</c:v>
                </c:pt>
                <c:pt idx="169">
                  <c:v>GlaxoSmithKline (Ireland) Limited</c:v>
                </c:pt>
                <c:pt idx="170">
                  <c:v>GlaxoSmithKline Biologicals S.A.</c:v>
                </c:pt>
                <c:pt idx="171">
                  <c:v>GlaxoSmithkline Biologicals SA</c:v>
                </c:pt>
                <c:pt idx="172">
                  <c:v>GlaxoSmithKline Dungarvan Limited</c:v>
                </c:pt>
                <c:pt idx="173">
                  <c:v>GlaxoSmithKline Trading Services</c:v>
                </c:pt>
                <c:pt idx="174">
                  <c:v>GlaxoSmithKline Trading Services Limited</c:v>
                </c:pt>
                <c:pt idx="175">
                  <c:v>Glenmark Arzneimittel GmbH</c:v>
                </c:pt>
                <c:pt idx="176">
                  <c:v>Glenmark Pharmaceuticals s.r.o. </c:v>
                </c:pt>
                <c:pt idx="177">
                  <c:v>Global Blood Therapeutics Netherlands B. V.</c:v>
                </c:pt>
                <c:pt idx="178">
                  <c:v>GMP-Orphan SA</c:v>
                </c:pt>
                <c:pt idx="179">
                  <c:v>Grunenthal GmbH</c:v>
                </c:pt>
                <c:pt idx="180">
                  <c:v>GSK Vaccines S.r.l.</c:v>
                </c:pt>
                <c:pt idx="181">
                  <c:v>Guidehouse Germany GmbH</c:v>
                </c:pt>
                <c:pt idx="182">
                  <c:v>GW Pharma (International) B.V.</c:v>
                </c:pt>
                <c:pt idx="183">
                  <c:v>H. Lundbeck A/S</c:v>
                </c:pt>
                <c:pt idx="184">
                  <c:v>Hansa Biopharma AB</c:v>
                </c:pt>
                <c:pt idx="185">
                  <c:v>Helsinn Birex Pharmaceuticals Ltd</c:v>
                </c:pt>
                <c:pt idx="186">
                  <c:v>Helsinn Birex Pharmaceuticals Ltd.</c:v>
                </c:pt>
                <c:pt idx="187">
                  <c:v>Heron Therapeutics, B.V.</c:v>
                </c:pt>
                <c:pt idx="188">
                  <c:v>Hexal AG</c:v>
                </c:pt>
                <c:pt idx="189">
                  <c:v>Hexal AG </c:v>
                </c:pt>
                <c:pt idx="190">
                  <c:v>Hikma Farmaceutica (Portugal) S.A.</c:v>
                </c:pt>
                <c:pt idx="191">
                  <c:v>Holostem Terapie Avanzate s.r.l.</c:v>
                </c:pt>
                <c:pt idx="192">
                  <c:v>HRA Pharma Rare Diseases</c:v>
                </c:pt>
                <c:pt idx="193">
                  <c:v>I.D.B. Radiopharmacy B.V.</c:v>
                </c:pt>
                <c:pt idx="194">
                  <c:v>Idorsia Pharmaceuticals Deutschland GmbH</c:v>
                </c:pt>
                <c:pt idx="195">
                  <c:v>Immedica Pharma AB</c:v>
                </c:pt>
                <c:pt idx="196">
                  <c:v>Immunocore Ireland Limited</c:v>
                </c:pt>
                <c:pt idx="197">
                  <c:v>Inceptua AB</c:v>
                </c:pt>
                <c:pt idx="198">
                  <c:v>Incyte Biosciences Distribution B.V.</c:v>
                </c:pt>
                <c:pt idx="199">
                  <c:v>Indivior Europe Limited</c:v>
                </c:pt>
                <c:pt idx="200">
                  <c:v>INFAI, Institut für biomedizinische Analytik  NMR-Imaging GmbH</c:v>
                </c:pt>
                <c:pt idx="201">
                  <c:v>Insmed Netherlands B.V.</c:v>
                </c:pt>
                <c:pt idx="202">
                  <c:v>Instituto Grifols S.A.</c:v>
                </c:pt>
                <c:pt idx="203">
                  <c:v>Instituto Grifols, S.A.</c:v>
                </c:pt>
                <c:pt idx="204">
                  <c:v>Intercept Pharma International Ltd</c:v>
                </c:pt>
                <c:pt idx="205">
                  <c:v>Intervet International B.V</c:v>
                </c:pt>
                <c:pt idx="206">
                  <c:v>Intervet International B.V.</c:v>
                </c:pt>
                <c:pt idx="207">
                  <c:v>Intervet International BV</c:v>
                </c:pt>
                <c:pt idx="208">
                  <c:v>Ipsen Pharma</c:v>
                </c:pt>
                <c:pt idx="209">
                  <c:v>ITM Medical Isotopes GmbH</c:v>
                </c:pt>
                <c:pt idx="210">
                  <c:v>Janssen Biologics B.V.</c:v>
                </c:pt>
                <c:pt idx="211">
                  <c:v>Janssen Biologics B.V. </c:v>
                </c:pt>
                <c:pt idx="212">
                  <c:v>Janssen Cilag International NV</c:v>
                </c:pt>
                <c:pt idx="213">
                  <c:v>Janssen-Cilag International N.V.</c:v>
                </c:pt>
                <c:pt idx="214">
                  <c:v>Janssen-Cilag International N.V.  </c:v>
                </c:pt>
                <c:pt idx="215">
                  <c:v>Janssen-Cilag International N.V.   </c:v>
                </c:pt>
                <c:pt idx="216">
                  <c:v>Janssen-Cilag International NV</c:v>
                </c:pt>
                <c:pt idx="217">
                  <c:v>Jazz Pharmaceuticals Ireland Limited</c:v>
                </c:pt>
                <c:pt idx="218">
                  <c:v>Juta Pharma GmbH</c:v>
                </c:pt>
                <c:pt idx="219">
                  <c:v>Karyopharm Europe GmbH</c:v>
                </c:pt>
                <c:pt idx="220">
                  <c:v>Kite Pharma EU B.V.</c:v>
                </c:pt>
                <c:pt idx="221">
                  <c:v>Koanaa Healthcare GmbH</c:v>
                </c:pt>
                <c:pt idx="222">
                  <c:v>Krka</c:v>
                </c:pt>
                <c:pt idx="223">
                  <c:v>KRKA d.d.</c:v>
                </c:pt>
                <c:pt idx="224">
                  <c:v>KRKA, d.d.</c:v>
                </c:pt>
                <c:pt idx="225">
                  <c:v>Krka, d.d., Novo mesto</c:v>
                </c:pt>
                <c:pt idx="226">
                  <c:v>Krka, d.d., Novo mesto </c:v>
                </c:pt>
                <c:pt idx="227">
                  <c:v>Kyowa Kirin Holdings B.V.</c:v>
                </c:pt>
                <c:pt idx="228">
                  <c:v>L. Molteni &amp; C. dei Fratelli Alitti Società di Esercizio S.p.A.</c:v>
                </c:pt>
                <c:pt idx="229">
                  <c:v>Laboratoire Aguettant</c:v>
                </c:pt>
                <c:pt idx="230">
                  <c:v>Laboratoire HRA Pharma</c:v>
                </c:pt>
                <c:pt idx="231">
                  <c:v>Laboratoires CTRS</c:v>
                </c:pt>
                <c:pt idx="232">
                  <c:v>Laboratoires CTRS </c:v>
                </c:pt>
                <c:pt idx="233">
                  <c:v>Laboratoires SMB S.A.</c:v>
                </c:pt>
                <c:pt idx="234">
                  <c:v>Laboratorios Hipra S.A.</c:v>
                </c:pt>
                <c:pt idx="235">
                  <c:v>Laboratorios Hipra, S.A.</c:v>
                </c:pt>
                <c:pt idx="236">
                  <c:v>Laboratorios Lesvi S.L.</c:v>
                </c:pt>
                <c:pt idx="237">
                  <c:v>LABORATORIOS SYVA, S.A.U.</c:v>
                </c:pt>
                <c:pt idx="238">
                  <c:v>Lantheus EU Limited</c:v>
                </c:pt>
                <c:pt idx="239">
                  <c:v>LE VET B.V.</c:v>
                </c:pt>
                <c:pt idx="240">
                  <c:v>Le Vet Beheer B.V</c:v>
                </c:pt>
                <c:pt idx="241">
                  <c:v>Le Vet Beheer B.V.</c:v>
                </c:pt>
                <c:pt idx="242">
                  <c:v>Le Vet Beheer B.V. </c:v>
                </c:pt>
                <c:pt idx="243">
                  <c:v>Leadiant GmbH</c:v>
                </c:pt>
                <c:pt idx="244">
                  <c:v>LEO Pharma A/S</c:v>
                </c:pt>
                <c:pt idx="245">
                  <c:v>Les Laboratoires Servier</c:v>
                </c:pt>
                <c:pt idx="246">
                  <c:v>LETI Pharma, S.L.U.</c:v>
                </c:pt>
                <c:pt idx="247">
                  <c:v>Life Radiopharma Berlin GmbH</c:v>
                </c:pt>
                <c:pt idx="248">
                  <c:v>Linde Healthcare AB</c:v>
                </c:pt>
                <c:pt idx="249">
                  <c:v>Lipomed GmbH</c:v>
                </c:pt>
                <c:pt idx="250">
                  <c:v>Lupin Europe GmbH</c:v>
                </c:pt>
                <c:pt idx="251">
                  <c:v>Mabxience Research SL</c:v>
                </c:pt>
                <c:pt idx="252">
                  <c:v>MCM Vaccine B.V.</c:v>
                </c:pt>
                <c:pt idx="253">
                  <c:v>Meda AB</c:v>
                </c:pt>
                <c:pt idx="254">
                  <c:v>Medac Gesellschaft fuer klinische Spezialpraeparate mbH</c:v>
                </c:pt>
                <c:pt idx="255">
                  <c:v>medac Gesellschaft für klinische Spezialpräparate mbH</c:v>
                </c:pt>
                <c:pt idx="256">
                  <c:v>Medac GmbH</c:v>
                </c:pt>
                <c:pt idx="257">
                  <c:v>Medice Arzneimittel Pütter GmbH  Co. KG</c:v>
                </c:pt>
                <c:pt idx="258">
                  <c:v>MediWound Germany GmbH</c:v>
                </c:pt>
                <c:pt idx="259">
                  <c:v>Medtronic BioPharma B.V.</c:v>
                </c:pt>
                <c:pt idx="260">
                  <c:v>Menarini International Operations Luxembourg S.A.</c:v>
                </c:pt>
                <c:pt idx="261">
                  <c:v>Menarini International Operations Luxembourg S.A. (MIOL)</c:v>
                </c:pt>
                <c:pt idx="262">
                  <c:v>MendeliKABS Europe Ltd</c:v>
                </c:pt>
                <c:pt idx="263">
                  <c:v>Merck Europe B.V.</c:v>
                </c:pt>
                <c:pt idx="264">
                  <c:v>Merck Europe B.V. </c:v>
                </c:pt>
                <c:pt idx="265">
                  <c:v>Merck Sharp &amp; Dohme B.V.</c:v>
                </c:pt>
                <c:pt idx="266">
                  <c:v>Merck Sharp &amp; Dohme B.V. </c:v>
                </c:pt>
                <c:pt idx="267">
                  <c:v>Merck Sharp and Dohme B.V</c:v>
                </c:pt>
                <c:pt idx="268">
                  <c:v>Merz Pharmaceuticals GmbH</c:v>
                </c:pt>
                <c:pt idx="269">
                  <c:v>Merz Pharmaceuticals GmbH  </c:v>
                </c:pt>
                <c:pt idx="270">
                  <c:v>Moderna Biotech Spain, S.L.</c:v>
                </c:pt>
                <c:pt idx="271">
                  <c:v>Mundipharma Corporation (Ireland) Limited</c:v>
                </c:pt>
                <c:pt idx="272">
                  <c:v>Mylan IRE Healthcare Limited</c:v>
                </c:pt>
                <c:pt idx="273">
                  <c:v>Mylan IRE Healthcare Ltd</c:v>
                </c:pt>
                <c:pt idx="274">
                  <c:v>Mylan Ireland Limited</c:v>
                </c:pt>
                <c:pt idx="275">
                  <c:v>Mylan Pharmaceuticals Limited</c:v>
                </c:pt>
                <c:pt idx="276">
                  <c:v>Mylan S.A.S</c:v>
                </c:pt>
                <c:pt idx="277">
                  <c:v>Mylan S.A.S, Viatris Limited</c:v>
                </c:pt>
                <c:pt idx="278">
                  <c:v>Myovant Sciences Ireland Limited</c:v>
                </c:pt>
                <c:pt idx="279">
                  <c:v>N.V. Organon</c:v>
                </c:pt>
                <c:pt idx="280">
                  <c:v>Nabriva Therapeutics Ireland DAC</c:v>
                </c:pt>
                <c:pt idx="281">
                  <c:v>Navidea Biopharmaceuticals Europe Ltd.</c:v>
                </c:pt>
                <c:pt idx="282">
                  <c:v>Noden Pharma DAC</c:v>
                </c:pt>
                <c:pt idx="283">
                  <c:v>Norbrook Laboratories (Ireland) Limited</c:v>
                </c:pt>
                <c:pt idx="284">
                  <c:v>Nordic Group B.V.</c:v>
                </c:pt>
                <c:pt idx="285">
                  <c:v>Norgine B.V.</c:v>
                </c:pt>
                <c:pt idx="286">
                  <c:v>Nova Laboratories Ireland Limited</c:v>
                </c:pt>
                <c:pt idx="287">
                  <c:v>Novartis Europharm Limited</c:v>
                </c:pt>
                <c:pt idx="288">
                  <c:v>Novartis Europharm Limited </c:v>
                </c:pt>
                <c:pt idx="289">
                  <c:v>Novartis Europharm Ltd</c:v>
                </c:pt>
                <c:pt idx="290">
                  <c:v>Novartis Gene Therapies EU Limited</c:v>
                </c:pt>
                <c:pt idx="291">
                  <c:v>Novartis Ireland Ltd</c:v>
                </c:pt>
                <c:pt idx="292">
                  <c:v>Novavax CZ, a.s.</c:v>
                </c:pt>
                <c:pt idx="293">
                  <c:v>Novo Nordisk A/S</c:v>
                </c:pt>
                <c:pt idx="294">
                  <c:v>Obvius Investment B.V.</c:v>
                </c:pt>
                <c:pt idx="295">
                  <c:v>Octapharma AB</c:v>
                </c:pt>
                <c:pt idx="296">
                  <c:v>Ology Bioservices Ireland LTD</c:v>
                </c:pt>
                <c:pt idx="297">
                  <c:v>Omeros Ireland Limited</c:v>
                </c:pt>
                <c:pt idx="298">
                  <c:v>Omrix Biopharmaceuticals N. V.</c:v>
                </c:pt>
                <c:pt idx="299">
                  <c:v>OPK Biotech Netherlands BV</c:v>
                </c:pt>
                <c:pt idx="300">
                  <c:v>Orchard Therapeutics (Netherlands) BV</c:v>
                </c:pt>
                <c:pt idx="301">
                  <c:v>Orexigen Therapeutics Ireland Limited</c:v>
                </c:pt>
                <c:pt idx="302">
                  <c:v>Orion Corporation</c:v>
                </c:pt>
                <c:pt idx="303">
                  <c:v>ORPHELIA Pharma SAS</c:v>
                </c:pt>
                <c:pt idx="304">
                  <c:v>Otsuka Novel Products GmbH</c:v>
                </c:pt>
                <c:pt idx="305">
                  <c:v>Otsuka Pharmaceutical Netherlands B.V.</c:v>
                </c:pt>
                <c:pt idx="306">
                  <c:v>Pacira Ireland Limited</c:v>
                </c:pt>
                <c:pt idx="307">
                  <c:v>PAION Deutschland GmbH</c:v>
                </c:pt>
                <c:pt idx="308">
                  <c:v>PAION Netherlands B.V.</c:v>
                </c:pt>
                <c:pt idx="309">
                  <c:v>Pari Pharma GmbH</c:v>
                </c:pt>
                <c:pt idx="310">
                  <c:v>Passauer Pharma GmbH</c:v>
                </c:pt>
                <c:pt idx="311">
                  <c:v>Pfizer Europe MA EEIG</c:v>
                </c:pt>
                <c:pt idx="312">
                  <c:v>Pfizer Europe MA EEIG </c:v>
                </c:pt>
                <c:pt idx="313">
                  <c:v>Pfizer Ireland Pharmaceuticals</c:v>
                </c:pt>
                <c:pt idx="314">
                  <c:v>Pfizer Limited</c:v>
                </c:pt>
                <c:pt idx="315">
                  <c:v>Pharma Mar S.A.</c:v>
                </c:pt>
                <c:pt idx="316">
                  <c:v>Pharmathen S.A.</c:v>
                </c:pt>
                <c:pt idx="317">
                  <c:v>Pharmaxis Europe Limited</c:v>
                </c:pt>
                <c:pt idx="318">
                  <c:v>Pharming Group N.V.</c:v>
                </c:pt>
                <c:pt idx="319">
                  <c:v>Pharmsure Veterinary Products Europe Ltd</c:v>
                </c:pt>
                <c:pt idx="320">
                  <c:v>Phoenix Labs Unlimited Company</c:v>
                </c:pt>
                <c:pt idx="321">
                  <c:v>Pierre Fabre Dermatologie</c:v>
                </c:pt>
                <c:pt idx="322">
                  <c:v>Pierre Fabre Medicament</c:v>
                </c:pt>
                <c:pt idx="323">
                  <c:v>Pinax Pharma GmbH</c:v>
                </c:pt>
                <c:pt idx="324">
                  <c:v>Piramal Critical Care B.V.</c:v>
                </c:pt>
                <c:pt idx="325">
                  <c:v>Plethora Pharma Solutions Limited</c:v>
                </c:pt>
                <c:pt idx="326">
                  <c:v>Proveca Pharma Limited</c:v>
                </c:pt>
                <c:pt idx="327">
                  <c:v>Provepharm SAS</c:v>
                </c:pt>
                <c:pt idx="328">
                  <c:v>PTC Therapeutics International Limited</c:v>
                </c:pt>
                <c:pt idx="329">
                  <c:v>QBiotics Netherlands B.V.</c:v>
                </c:pt>
                <c:pt idx="330">
                  <c:v>RAD Neurim Pharmaceuticals EEC SARL</c:v>
                </c:pt>
                <c:pt idx="331">
                  <c:v>ratiopharm GmbH</c:v>
                </c:pt>
                <c:pt idx="332">
                  <c:v>Recordati Ireland Ltd</c:v>
                </c:pt>
                <c:pt idx="333">
                  <c:v>Recordati Ireland Ltd.</c:v>
                </c:pt>
                <c:pt idx="334">
                  <c:v>Recordati Rare Diseases</c:v>
                </c:pt>
                <c:pt idx="335">
                  <c:v>Regeneron Ireland Designated Activity Company (DAC)</c:v>
                </c:pt>
                <c:pt idx="336">
                  <c:v>Rhythm Pharmaceuticals Netherlands B.V.</c:v>
                </c:pt>
                <c:pt idx="337">
                  <c:v>Roche Registration GmbH</c:v>
                </c:pt>
                <c:pt idx="338">
                  <c:v>Roche Registration GmbH </c:v>
                </c:pt>
                <c:pt idx="339">
                  <c:v>Roche Registration Limited</c:v>
                </c:pt>
                <c:pt idx="340">
                  <c:v>Samsung Bioepis NL B.V.</c:v>
                </c:pt>
                <c:pt idx="341">
                  <c:v>Sandoz GmbH</c:v>
                </c:pt>
                <c:pt idx="342">
                  <c:v>Sanofi Belgium</c:v>
                </c:pt>
                <c:pt idx="343">
                  <c:v>Sanofi Mature IP</c:v>
                </c:pt>
                <c:pt idx="344">
                  <c:v>Sanofi Pasteur</c:v>
                </c:pt>
                <c:pt idx="345">
                  <c:v>Sanofi Pasteur Europe</c:v>
                </c:pt>
                <c:pt idx="346">
                  <c:v>Sanofi-aventis Deutschland GmbH</c:v>
                </c:pt>
                <c:pt idx="347">
                  <c:v>sanofi-aventis groupe</c:v>
                </c:pt>
                <c:pt idx="348">
                  <c:v>sanofi-aventis groupe </c:v>
                </c:pt>
                <c:pt idx="349">
                  <c:v>Santen Oy</c:v>
                </c:pt>
                <c:pt idx="350">
                  <c:v>Santhera Pharmaceuticals (Deutschland) GmbH</c:v>
                </c:pt>
                <c:pt idx="351">
                  <c:v>SciPharm Sàrl</c:v>
                </c:pt>
                <c:pt idx="352">
                  <c:v>Seagen B.V.</c:v>
                </c:pt>
                <c:pt idx="353">
                  <c:v>Secura Bio Limited</c:v>
                </c:pt>
                <c:pt idx="354">
                  <c:v>Seqirus Netherlands B.V.</c:v>
                </c:pt>
                <c:pt idx="355">
                  <c:v>Seqirus S.r.l. </c:v>
                </c:pt>
                <c:pt idx="356">
                  <c:v>SERB SA</c:v>
                </c:pt>
                <c:pt idx="357">
                  <c:v>Servier (Ireland) Industries Ltd</c:v>
                </c:pt>
                <c:pt idx="358">
                  <c:v>SFL Pharmaceuticals Deutschland GmbH</c:v>
                </c:pt>
                <c:pt idx="359">
                  <c:v>Shionogi B.V.</c:v>
                </c:pt>
                <c:pt idx="360">
                  <c:v>Shire Pharmaceuticals Ireland Limited</c:v>
                </c:pt>
                <c:pt idx="361">
                  <c:v>Shire Pharmaceuticals Ireland Ltd </c:v>
                </c:pt>
                <c:pt idx="362">
                  <c:v>Sloan Pharma S.a.r.l</c:v>
                </c:pt>
                <c:pt idx="363">
                  <c:v>STADA Arzneimittel AG</c:v>
                </c:pt>
                <c:pt idx="364">
                  <c:v>STEBA Biotech S.A</c:v>
                </c:pt>
                <c:pt idx="365">
                  <c:v>Stemline Therapeutics B.V.</c:v>
                </c:pt>
                <c:pt idx="366">
                  <c:v>Substipharm</c:v>
                </c:pt>
                <c:pt idx="367">
                  <c:v>SUN Pharmaceutical Industries (Europe) B.V.</c:v>
                </c:pt>
                <c:pt idx="368">
                  <c:v>Sun Pharmaceutical Industries Europe B.V.</c:v>
                </c:pt>
                <c:pt idx="369">
                  <c:v>Swedish Orphan Biovitrum AB (publ)</c:v>
                </c:pt>
                <c:pt idx="370">
                  <c:v>Swedish Orphan Biovitrum International AB</c:v>
                </c:pt>
                <c:pt idx="371">
                  <c:v>Tad Pharma GmbH</c:v>
                </c:pt>
                <c:pt idx="372">
                  <c:v>Takeda France SAS</c:v>
                </c:pt>
                <c:pt idx="373">
                  <c:v>Takeda GmbH</c:v>
                </c:pt>
                <c:pt idx="374">
                  <c:v>Takeda Manufacturing Austria AG</c:v>
                </c:pt>
                <c:pt idx="375">
                  <c:v>Takeda Pharma A/S</c:v>
                </c:pt>
                <c:pt idx="376">
                  <c:v>Takeda Pharmaceuticals International AG Ireland Branch</c:v>
                </c:pt>
                <c:pt idx="377">
                  <c:v>Taw Pharma (Ireland) Limited</c:v>
                </c:pt>
                <c:pt idx="378">
                  <c:v>Techdow Pharma Netherlands B.V. </c:v>
                </c:pt>
                <c:pt idx="379">
                  <c:v>Tetris Pharma B.V</c:v>
                </c:pt>
                <c:pt idx="380">
                  <c:v>Teva B.V</c:v>
                </c:pt>
                <c:pt idx="381">
                  <c:v>Teva B.V.</c:v>
                </c:pt>
                <c:pt idx="382">
                  <c:v>Teva B.V. </c:v>
                </c:pt>
                <c:pt idx="383">
                  <c:v>Teva GmbH</c:v>
                </c:pt>
                <c:pt idx="384">
                  <c:v>Teva Pharma</c:v>
                </c:pt>
                <c:pt idx="385">
                  <c:v>Teva Pharma B.V.</c:v>
                </c:pt>
                <c:pt idx="386">
                  <c:v>Teva Pharma B.V. </c:v>
                </c:pt>
                <c:pt idx="387">
                  <c:v>Therakind (Europe) Limited</c:v>
                </c:pt>
                <c:pt idx="388">
                  <c:v>Theramex Ireland Limited</c:v>
                </c:pt>
                <c:pt idx="389">
                  <c:v>Theratechnologies Europe Limited</c:v>
                </c:pt>
                <c:pt idx="390">
                  <c:v>Tillotts Pharma GmbH</c:v>
                </c:pt>
                <c:pt idx="391">
                  <c:v>Torbet Laboratories Ireland Limited</c:v>
                </c:pt>
                <c:pt idx="392">
                  <c:v>UCB Pharma Ltd</c:v>
                </c:pt>
                <c:pt idx="393">
                  <c:v>UCB Pharma S.A.</c:v>
                </c:pt>
                <c:pt idx="394">
                  <c:v>UCB Pharma S.A.  </c:v>
                </c:pt>
                <c:pt idx="395">
                  <c:v>UCB Pharma SA</c:v>
                </c:pt>
                <c:pt idx="396">
                  <c:v>UCB Pharma SA </c:v>
                </c:pt>
                <c:pt idx="397">
                  <c:v>Ultragenyx Germany GmbH</c:v>
                </c:pt>
                <c:pt idx="398">
                  <c:v>Univar Solutions BV</c:v>
                </c:pt>
                <c:pt idx="399">
                  <c:v>Upjohn EESV</c:v>
                </c:pt>
                <c:pt idx="400">
                  <c:v>Valneva Austria GmbH</c:v>
                </c:pt>
                <c:pt idx="401">
                  <c:v>Valneva Sweden AB</c:v>
                </c:pt>
                <c:pt idx="402">
                  <c:v>Vanda Pharmaceuticals Netherlands B.V.</c:v>
                </c:pt>
                <c:pt idx="403">
                  <c:v>Vertex Pharmaceuticals (Ireland) Limited</c:v>
                </c:pt>
                <c:pt idx="404">
                  <c:v>Vetoquinol</c:v>
                </c:pt>
                <c:pt idx="405">
                  <c:v>Vetoquinol S.A.</c:v>
                </c:pt>
                <c:pt idx="406">
                  <c:v>Vétoquinol SA</c:v>
                </c:pt>
                <c:pt idx="407">
                  <c:v>Viatris Limited</c:v>
                </c:pt>
                <c:pt idx="408">
                  <c:v>Vifor Fresenius Medical Care Renal Pharma France</c:v>
                </c:pt>
                <c:pt idx="409">
                  <c:v>ViiV Healthcare B.V.</c:v>
                </c:pt>
                <c:pt idx="410">
                  <c:v>ViiV Healthcare BV</c:v>
                </c:pt>
                <c:pt idx="411">
                  <c:v>Virbac S.A.</c:v>
                </c:pt>
                <c:pt idx="412">
                  <c:v>VMD N.V.</c:v>
                </c:pt>
                <c:pt idx="413">
                  <c:v>Zambon SpA</c:v>
                </c:pt>
                <c:pt idx="414">
                  <c:v>Zentiva k.s.</c:v>
                </c:pt>
                <c:pt idx="415">
                  <c:v>Zentiva, k.s.</c:v>
                </c:pt>
                <c:pt idx="416">
                  <c:v>Zoetis Belgium S.A.</c:v>
                </c:pt>
                <c:pt idx="417">
                  <c:v>Zoetis Belgium SA</c:v>
                </c:pt>
                <c:pt idx="418">
                  <c:v>Zoetis Belgium SA </c:v>
                </c:pt>
                <c:pt idx="419">
                  <c:v>Zoetis Belgium SA.</c:v>
                </c:pt>
                <c:pt idx="420">
                  <c:v>Zogenix ROI Limited</c:v>
                </c:pt>
                <c:pt idx="421">
                  <c:v>zr pharma&amp; GmbH</c:v>
                </c:pt>
              </c:strCache>
            </c:strRef>
          </c:cat>
          <c:val>
            <c:numRef>
              <c:f>Sheet23!$D$5:$D$427</c:f>
              <c:numCache>
                <c:formatCode>General</c:formatCode>
                <c:ptCount val="422"/>
                <c:pt idx="0">
                  <c:v>1798.7083333330011</c:v>
                </c:pt>
                <c:pt idx="1">
                  <c:v>859.41597222199925</c:v>
                </c:pt>
                <c:pt idx="2">
                  <c:v>1989.0416666669989</c:v>
                </c:pt>
                <c:pt idx="3">
                  <c:v>862.04166666699894</c:v>
                </c:pt>
                <c:pt idx="4">
                  <c:v>668.45347222300188</c:v>
                </c:pt>
                <c:pt idx="5">
                  <c:v>9050.0416666669989</c:v>
                </c:pt>
                <c:pt idx="6">
                  <c:v>1821</c:v>
                </c:pt>
                <c:pt idx="7">
                  <c:v>6221</c:v>
                </c:pt>
                <c:pt idx="8">
                  <c:v>1274.0416666669989</c:v>
                </c:pt>
                <c:pt idx="9">
                  <c:v>6725.0416666669989</c:v>
                </c:pt>
                <c:pt idx="10">
                  <c:v>879.04166666699894</c:v>
                </c:pt>
                <c:pt idx="11">
                  <c:v>3171.9583333330011</c:v>
                </c:pt>
                <c:pt idx="12">
                  <c:v>4187.0416666669989</c:v>
                </c:pt>
                <c:pt idx="13">
                  <c:v>3550</c:v>
                </c:pt>
                <c:pt idx="14">
                  <c:v>1049</c:v>
                </c:pt>
                <c:pt idx="15">
                  <c:v>2957.9583333330011</c:v>
                </c:pt>
                <c:pt idx="16">
                  <c:v>1295.0416666669989</c:v>
                </c:pt>
                <c:pt idx="17">
                  <c:v>4402</c:v>
                </c:pt>
                <c:pt idx="18">
                  <c:v>2057</c:v>
                </c:pt>
                <c:pt idx="19">
                  <c:v>500.95833333300106</c:v>
                </c:pt>
                <c:pt idx="20">
                  <c:v>592</c:v>
                </c:pt>
                <c:pt idx="21">
                  <c:v>1380.0416666669989</c:v>
                </c:pt>
                <c:pt idx="22">
                  <c:v>404.36527777800075</c:v>
                </c:pt>
                <c:pt idx="23">
                  <c:v>2363.0416666669989</c:v>
                </c:pt>
                <c:pt idx="24">
                  <c:v>1406.2972222219978</c:v>
                </c:pt>
                <c:pt idx="25">
                  <c:v>1127.5409722219993</c:v>
                </c:pt>
                <c:pt idx="26">
                  <c:v>2488.9583333330011</c:v>
                </c:pt>
                <c:pt idx="27">
                  <c:v>4052</c:v>
                </c:pt>
                <c:pt idx="28">
                  <c:v>1767.0416666669989</c:v>
                </c:pt>
                <c:pt idx="29">
                  <c:v>700</c:v>
                </c:pt>
                <c:pt idx="30">
                  <c:v>1239.0416666669989</c:v>
                </c:pt>
                <c:pt idx="31">
                  <c:v>451.95833333300106</c:v>
                </c:pt>
                <c:pt idx="32">
                  <c:v>6252</c:v>
                </c:pt>
                <c:pt idx="33">
                  <c:v>7540.0416666669989</c:v>
                </c:pt>
                <c:pt idx="34">
                  <c:v>1371.4173611110018</c:v>
                </c:pt>
                <c:pt idx="35">
                  <c:v>1338.9583333330011</c:v>
                </c:pt>
                <c:pt idx="36">
                  <c:v>2224</c:v>
                </c:pt>
                <c:pt idx="37">
                  <c:v>67.041666666998935</c:v>
                </c:pt>
                <c:pt idx="38">
                  <c:v>1169</c:v>
                </c:pt>
                <c:pt idx="39">
                  <c:v>2275</c:v>
                </c:pt>
                <c:pt idx="40">
                  <c:v>3192.0416666669989</c:v>
                </c:pt>
                <c:pt idx="41">
                  <c:v>197.34305555599713</c:v>
                </c:pt>
                <c:pt idx="42">
                  <c:v>1023.4611111109989</c:v>
                </c:pt>
                <c:pt idx="43">
                  <c:v>1252.5597222220022</c:v>
                </c:pt>
                <c:pt idx="44">
                  <c:v>3316</c:v>
                </c:pt>
                <c:pt idx="45">
                  <c:v>1581.4562500000029</c:v>
                </c:pt>
                <c:pt idx="46">
                  <c:v>8140</c:v>
                </c:pt>
                <c:pt idx="47">
                  <c:v>1620.0416666669989</c:v>
                </c:pt>
                <c:pt idx="48">
                  <c:v>9149</c:v>
                </c:pt>
                <c:pt idx="49">
                  <c:v>4999.0416666669989</c:v>
                </c:pt>
                <c:pt idx="50">
                  <c:v>1021.4340277779993</c:v>
                </c:pt>
                <c:pt idx="51">
                  <c:v>2969</c:v>
                </c:pt>
                <c:pt idx="52">
                  <c:v>5941</c:v>
                </c:pt>
                <c:pt idx="53">
                  <c:v>4614.0416666669989</c:v>
                </c:pt>
                <c:pt idx="54">
                  <c:v>3046</c:v>
                </c:pt>
                <c:pt idx="55">
                  <c:v>3086.9583333330011</c:v>
                </c:pt>
                <c:pt idx="56">
                  <c:v>9317.9583333330011</c:v>
                </c:pt>
                <c:pt idx="57">
                  <c:v>8162.0416666669989</c:v>
                </c:pt>
                <c:pt idx="58">
                  <c:v>9647.0416666669989</c:v>
                </c:pt>
                <c:pt idx="59">
                  <c:v>6875.9583333330011</c:v>
                </c:pt>
                <c:pt idx="60">
                  <c:v>735</c:v>
                </c:pt>
                <c:pt idx="61">
                  <c:v>1254.5256944450011</c:v>
                </c:pt>
                <c:pt idx="62">
                  <c:v>1916.0416666669989</c:v>
                </c:pt>
                <c:pt idx="63">
                  <c:v>281</c:v>
                </c:pt>
                <c:pt idx="64">
                  <c:v>1789.6069444449968</c:v>
                </c:pt>
                <c:pt idx="65">
                  <c:v>1245.5416666669989</c:v>
                </c:pt>
                <c:pt idx="66">
                  <c:v>1751</c:v>
                </c:pt>
                <c:pt idx="67">
                  <c:v>861.95833333300106</c:v>
                </c:pt>
                <c:pt idx="68">
                  <c:v>2206</c:v>
                </c:pt>
                <c:pt idx="69">
                  <c:v>4761</c:v>
                </c:pt>
                <c:pt idx="70">
                  <c:v>1037.3631944439985</c:v>
                </c:pt>
                <c:pt idx="71">
                  <c:v>2522</c:v>
                </c:pt>
                <c:pt idx="72">
                  <c:v>103.48750000000291</c:v>
                </c:pt>
                <c:pt idx="73">
                  <c:v>3806.0416666669989</c:v>
                </c:pt>
                <c:pt idx="74">
                  <c:v>949.42708333399787</c:v>
                </c:pt>
                <c:pt idx="75">
                  <c:v>3339.9583333330011</c:v>
                </c:pt>
                <c:pt idx="76">
                  <c:v>1362.0416666669989</c:v>
                </c:pt>
                <c:pt idx="77">
                  <c:v>100.37916666700039</c:v>
                </c:pt>
                <c:pt idx="78">
                  <c:v>8309.9583333330011</c:v>
                </c:pt>
                <c:pt idx="79">
                  <c:v>1420.0416666669989</c:v>
                </c:pt>
                <c:pt idx="80">
                  <c:v>498.95833333300106</c:v>
                </c:pt>
                <c:pt idx="81">
                  <c:v>2357.9583333330011</c:v>
                </c:pt>
                <c:pt idx="82">
                  <c:v>1387.0416666669989</c:v>
                </c:pt>
                <c:pt idx="83">
                  <c:v>1875.9583333330011</c:v>
                </c:pt>
                <c:pt idx="84">
                  <c:v>987</c:v>
                </c:pt>
                <c:pt idx="85">
                  <c:v>609.04166666699894</c:v>
                </c:pt>
                <c:pt idx="86">
                  <c:v>2555</c:v>
                </c:pt>
                <c:pt idx="87">
                  <c:v>8989</c:v>
                </c:pt>
                <c:pt idx="88">
                  <c:v>7974</c:v>
                </c:pt>
                <c:pt idx="89">
                  <c:v>1875</c:v>
                </c:pt>
                <c:pt idx="90">
                  <c:v>1217.2770833329996</c:v>
                </c:pt>
                <c:pt idx="91">
                  <c:v>488</c:v>
                </c:pt>
                <c:pt idx="92">
                  <c:v>3989</c:v>
                </c:pt>
                <c:pt idx="93">
                  <c:v>5661.0416666669989</c:v>
                </c:pt>
                <c:pt idx="94">
                  <c:v>1099</c:v>
                </c:pt>
                <c:pt idx="95">
                  <c:v>1279.9166666669989</c:v>
                </c:pt>
                <c:pt idx="96">
                  <c:v>1162.9937500000015</c:v>
                </c:pt>
                <c:pt idx="97">
                  <c:v>3241</c:v>
                </c:pt>
                <c:pt idx="98">
                  <c:v>3037.0416666669989</c:v>
                </c:pt>
                <c:pt idx="99">
                  <c:v>3960.9583333330011</c:v>
                </c:pt>
                <c:pt idx="100">
                  <c:v>2050.0416666669989</c:v>
                </c:pt>
                <c:pt idx="101">
                  <c:v>1548.3277777780022</c:v>
                </c:pt>
                <c:pt idx="102">
                  <c:v>61.958333333001065</c:v>
                </c:pt>
                <c:pt idx="103">
                  <c:v>5060</c:v>
                </c:pt>
                <c:pt idx="104">
                  <c:v>1601.6340277779964</c:v>
                </c:pt>
                <c:pt idx="105">
                  <c:v>2188</c:v>
                </c:pt>
                <c:pt idx="106">
                  <c:v>2940</c:v>
                </c:pt>
                <c:pt idx="107">
                  <c:v>2827.0416666669989</c:v>
                </c:pt>
                <c:pt idx="108">
                  <c:v>4618.0416666669989</c:v>
                </c:pt>
                <c:pt idx="109">
                  <c:v>737</c:v>
                </c:pt>
                <c:pt idx="110">
                  <c:v>337</c:v>
                </c:pt>
                <c:pt idx="111">
                  <c:v>2630.0416666669989</c:v>
                </c:pt>
                <c:pt idx="112">
                  <c:v>1639.9583333330011</c:v>
                </c:pt>
                <c:pt idx="113">
                  <c:v>1502</c:v>
                </c:pt>
                <c:pt idx="114">
                  <c:v>1097</c:v>
                </c:pt>
                <c:pt idx="115">
                  <c:v>1513</c:v>
                </c:pt>
                <c:pt idx="116">
                  <c:v>1209</c:v>
                </c:pt>
                <c:pt idx="117">
                  <c:v>3696</c:v>
                </c:pt>
                <c:pt idx="118">
                  <c:v>5038</c:v>
                </c:pt>
                <c:pt idx="119">
                  <c:v>1300.0416666669989</c:v>
                </c:pt>
                <c:pt idx="120">
                  <c:v>915.95833333300106</c:v>
                </c:pt>
                <c:pt idx="121">
                  <c:v>4712</c:v>
                </c:pt>
                <c:pt idx="122">
                  <c:v>56</c:v>
                </c:pt>
                <c:pt idx="123">
                  <c:v>2598</c:v>
                </c:pt>
                <c:pt idx="124">
                  <c:v>88.041666666998935</c:v>
                </c:pt>
                <c:pt idx="125">
                  <c:v>930.49027777800075</c:v>
                </c:pt>
                <c:pt idx="126">
                  <c:v>1516</c:v>
                </c:pt>
                <c:pt idx="127">
                  <c:v>1775</c:v>
                </c:pt>
                <c:pt idx="128">
                  <c:v>1538</c:v>
                </c:pt>
                <c:pt idx="129">
                  <c:v>300.95833333300106</c:v>
                </c:pt>
                <c:pt idx="130">
                  <c:v>5573.0416666669989</c:v>
                </c:pt>
                <c:pt idx="131">
                  <c:v>6148.0416666669989</c:v>
                </c:pt>
                <c:pt idx="132">
                  <c:v>1273.3624999999956</c:v>
                </c:pt>
                <c:pt idx="133">
                  <c:v>61.958333333001065</c:v>
                </c:pt>
                <c:pt idx="134">
                  <c:v>7521.9583333330011</c:v>
                </c:pt>
                <c:pt idx="135">
                  <c:v>4258.0416666669989</c:v>
                </c:pt>
                <c:pt idx="136">
                  <c:v>2121</c:v>
                </c:pt>
                <c:pt idx="137">
                  <c:v>8098.0416666669989</c:v>
                </c:pt>
                <c:pt idx="138">
                  <c:v>1769.5972222220007</c:v>
                </c:pt>
                <c:pt idx="139">
                  <c:v>840.95833333300106</c:v>
                </c:pt>
                <c:pt idx="140">
                  <c:v>1533</c:v>
                </c:pt>
                <c:pt idx="141">
                  <c:v>964.95833333300106</c:v>
                </c:pt>
                <c:pt idx="142">
                  <c:v>393.48958333300106</c:v>
                </c:pt>
                <c:pt idx="143">
                  <c:v>6215</c:v>
                </c:pt>
                <c:pt idx="144">
                  <c:v>3214</c:v>
                </c:pt>
                <c:pt idx="145">
                  <c:v>1802</c:v>
                </c:pt>
                <c:pt idx="146">
                  <c:v>2576.9583333330011</c:v>
                </c:pt>
                <c:pt idx="147">
                  <c:v>966.35277777799638</c:v>
                </c:pt>
                <c:pt idx="148">
                  <c:v>60</c:v>
                </c:pt>
                <c:pt idx="149">
                  <c:v>1206.4534722219978</c:v>
                </c:pt>
                <c:pt idx="150">
                  <c:v>2106</c:v>
                </c:pt>
                <c:pt idx="151">
                  <c:v>2260</c:v>
                </c:pt>
                <c:pt idx="152">
                  <c:v>1069</c:v>
                </c:pt>
                <c:pt idx="153">
                  <c:v>3132.9583333330011</c:v>
                </c:pt>
                <c:pt idx="154">
                  <c:v>1363.0416666669989</c:v>
                </c:pt>
                <c:pt idx="155">
                  <c:v>2661</c:v>
                </c:pt>
                <c:pt idx="156">
                  <c:v>1467</c:v>
                </c:pt>
                <c:pt idx="157">
                  <c:v>1025.0416666669989</c:v>
                </c:pt>
                <c:pt idx="158">
                  <c:v>1841</c:v>
                </c:pt>
                <c:pt idx="159">
                  <c:v>3315</c:v>
                </c:pt>
                <c:pt idx="160">
                  <c:v>1770.9583333330011</c:v>
                </c:pt>
                <c:pt idx="161">
                  <c:v>1410.3006944449953</c:v>
                </c:pt>
                <c:pt idx="162">
                  <c:v>607.04166666699894</c:v>
                </c:pt>
                <c:pt idx="163">
                  <c:v>2707.0416666669989</c:v>
                </c:pt>
                <c:pt idx="164">
                  <c:v>8989.0416666669989</c:v>
                </c:pt>
                <c:pt idx="165">
                  <c:v>7547.0416666669989</c:v>
                </c:pt>
                <c:pt idx="166">
                  <c:v>1064</c:v>
                </c:pt>
                <c:pt idx="167">
                  <c:v>7325</c:v>
                </c:pt>
                <c:pt idx="168">
                  <c:v>705.54861111100035</c:v>
                </c:pt>
                <c:pt idx="169">
                  <c:v>8190</c:v>
                </c:pt>
                <c:pt idx="170">
                  <c:v>7938.0416666669989</c:v>
                </c:pt>
                <c:pt idx="171">
                  <c:v>1260.4118055560029</c:v>
                </c:pt>
                <c:pt idx="172">
                  <c:v>3119.0416666669989</c:v>
                </c:pt>
                <c:pt idx="173">
                  <c:v>2410</c:v>
                </c:pt>
                <c:pt idx="174">
                  <c:v>1807</c:v>
                </c:pt>
                <c:pt idx="175">
                  <c:v>1217.4166666669989</c:v>
                </c:pt>
                <c:pt idx="176">
                  <c:v>1217.9583333330011</c:v>
                </c:pt>
                <c:pt idx="177">
                  <c:v>118.3909722219978</c:v>
                </c:pt>
                <c:pt idx="178">
                  <c:v>1202</c:v>
                </c:pt>
                <c:pt idx="179">
                  <c:v>4568.9583333330011</c:v>
                </c:pt>
                <c:pt idx="180">
                  <c:v>3389</c:v>
                </c:pt>
                <c:pt idx="181">
                  <c:v>574.95833333300106</c:v>
                </c:pt>
                <c:pt idx="182">
                  <c:v>917.04166666699894</c:v>
                </c:pt>
                <c:pt idx="183">
                  <c:v>2876</c:v>
                </c:pt>
                <c:pt idx="184">
                  <c:v>386</c:v>
                </c:pt>
                <c:pt idx="185">
                  <c:v>2524</c:v>
                </c:pt>
                <c:pt idx="186">
                  <c:v>1849</c:v>
                </c:pt>
                <c:pt idx="187">
                  <c:v>63</c:v>
                </c:pt>
                <c:pt idx="188">
                  <c:v>1434.5145833330025</c:v>
                </c:pt>
                <c:pt idx="189">
                  <c:v>1862</c:v>
                </c:pt>
                <c:pt idx="190">
                  <c:v>2583.9583333330011</c:v>
                </c:pt>
                <c:pt idx="191">
                  <c:v>2548</c:v>
                </c:pt>
                <c:pt idx="192">
                  <c:v>2221</c:v>
                </c:pt>
                <c:pt idx="193">
                  <c:v>1975</c:v>
                </c:pt>
                <c:pt idx="194">
                  <c:v>97.958333333001065</c:v>
                </c:pt>
                <c:pt idx="195">
                  <c:v>2276.0416666669989</c:v>
                </c:pt>
                <c:pt idx="196">
                  <c:v>63.958333333001065</c:v>
                </c:pt>
                <c:pt idx="197">
                  <c:v>2885</c:v>
                </c:pt>
                <c:pt idx="198">
                  <c:v>1388.5333333340022</c:v>
                </c:pt>
                <c:pt idx="199">
                  <c:v>5513</c:v>
                </c:pt>
                <c:pt idx="200">
                  <c:v>8764</c:v>
                </c:pt>
                <c:pt idx="201">
                  <c:v>454</c:v>
                </c:pt>
                <c:pt idx="202">
                  <c:v>1680.0416666669989</c:v>
                </c:pt>
                <c:pt idx="203">
                  <c:v>1558.0416666669989</c:v>
                </c:pt>
                <c:pt idx="204">
                  <c:v>1917.0416666669989</c:v>
                </c:pt>
                <c:pt idx="205">
                  <c:v>2973</c:v>
                </c:pt>
                <c:pt idx="206">
                  <c:v>2254</c:v>
                </c:pt>
                <c:pt idx="207">
                  <c:v>5150</c:v>
                </c:pt>
                <c:pt idx="208">
                  <c:v>3023.9583333330011</c:v>
                </c:pt>
                <c:pt idx="209">
                  <c:v>1049.0416666669989</c:v>
                </c:pt>
                <c:pt idx="210">
                  <c:v>1171.2555555560029</c:v>
                </c:pt>
                <c:pt idx="211">
                  <c:v>8364</c:v>
                </c:pt>
                <c:pt idx="212">
                  <c:v>1867</c:v>
                </c:pt>
                <c:pt idx="213">
                  <c:v>3822.0416666669989</c:v>
                </c:pt>
                <c:pt idx="214">
                  <c:v>6916</c:v>
                </c:pt>
                <c:pt idx="215">
                  <c:v>1189.2916666669989</c:v>
                </c:pt>
                <c:pt idx="216">
                  <c:v>5509</c:v>
                </c:pt>
                <c:pt idx="217">
                  <c:v>1426.0416666669989</c:v>
                </c:pt>
                <c:pt idx="218">
                  <c:v>791</c:v>
                </c:pt>
                <c:pt idx="219">
                  <c:v>481.95833333300106</c:v>
                </c:pt>
                <c:pt idx="220">
                  <c:v>1029</c:v>
                </c:pt>
                <c:pt idx="221">
                  <c:v>62</c:v>
                </c:pt>
                <c:pt idx="222">
                  <c:v>1417.9583333339979</c:v>
                </c:pt>
                <c:pt idx="223">
                  <c:v>1337</c:v>
                </c:pt>
                <c:pt idx="224">
                  <c:v>3245</c:v>
                </c:pt>
                <c:pt idx="225">
                  <c:v>4732</c:v>
                </c:pt>
                <c:pt idx="226">
                  <c:v>4316</c:v>
                </c:pt>
                <c:pt idx="227">
                  <c:v>1450</c:v>
                </c:pt>
                <c:pt idx="228">
                  <c:v>966.04166666699894</c:v>
                </c:pt>
                <c:pt idx="229">
                  <c:v>1355.0416666669989</c:v>
                </c:pt>
                <c:pt idx="230">
                  <c:v>1274.0416666669989</c:v>
                </c:pt>
                <c:pt idx="231">
                  <c:v>3828.9583333330011</c:v>
                </c:pt>
                <c:pt idx="232">
                  <c:v>1819</c:v>
                </c:pt>
                <c:pt idx="233">
                  <c:v>1881.5270833339964</c:v>
                </c:pt>
                <c:pt idx="234">
                  <c:v>504.375</c:v>
                </c:pt>
                <c:pt idx="235">
                  <c:v>1858</c:v>
                </c:pt>
                <c:pt idx="236">
                  <c:v>3885.0416666669989</c:v>
                </c:pt>
                <c:pt idx="237">
                  <c:v>1169</c:v>
                </c:pt>
                <c:pt idx="238">
                  <c:v>5335.0416666669989</c:v>
                </c:pt>
                <c:pt idx="239">
                  <c:v>2801.9583333330011</c:v>
                </c:pt>
                <c:pt idx="240">
                  <c:v>1377.2708333339979</c:v>
                </c:pt>
                <c:pt idx="241">
                  <c:v>2051.0416666669989</c:v>
                </c:pt>
                <c:pt idx="242">
                  <c:v>2394.0416666669989</c:v>
                </c:pt>
                <c:pt idx="243">
                  <c:v>1967.0416666669989</c:v>
                </c:pt>
                <c:pt idx="244">
                  <c:v>1991.9583333330011</c:v>
                </c:pt>
                <c:pt idx="245">
                  <c:v>4737</c:v>
                </c:pt>
                <c:pt idx="246">
                  <c:v>1547</c:v>
                </c:pt>
                <c:pt idx="247">
                  <c:v>1245.9583333330011</c:v>
                </c:pt>
                <c:pt idx="248">
                  <c:v>942.95833333300106</c:v>
                </c:pt>
                <c:pt idx="249">
                  <c:v>1413</c:v>
                </c:pt>
                <c:pt idx="250">
                  <c:v>616</c:v>
                </c:pt>
                <c:pt idx="251">
                  <c:v>321</c:v>
                </c:pt>
                <c:pt idx="252">
                  <c:v>2299.9583333330011</c:v>
                </c:pt>
                <c:pt idx="253">
                  <c:v>8596.0416666669989</c:v>
                </c:pt>
                <c:pt idx="254">
                  <c:v>828.49930555599713</c:v>
                </c:pt>
                <c:pt idx="255">
                  <c:v>4509</c:v>
                </c:pt>
                <c:pt idx="256">
                  <c:v>4877.0416666669989</c:v>
                </c:pt>
                <c:pt idx="257">
                  <c:v>1031.9583333330011</c:v>
                </c:pt>
                <c:pt idx="258">
                  <c:v>3339.0416666669989</c:v>
                </c:pt>
                <c:pt idx="259">
                  <c:v>1112</c:v>
                </c:pt>
                <c:pt idx="260">
                  <c:v>2182</c:v>
                </c:pt>
                <c:pt idx="261">
                  <c:v>1587.0416666669989</c:v>
                </c:pt>
                <c:pt idx="262">
                  <c:v>1642.0416666669989</c:v>
                </c:pt>
                <c:pt idx="263">
                  <c:v>7669</c:v>
                </c:pt>
                <c:pt idx="264">
                  <c:v>1818</c:v>
                </c:pt>
                <c:pt idx="265">
                  <c:v>8260.9583333330011</c:v>
                </c:pt>
                <c:pt idx="266">
                  <c:v>5892.9583333330011</c:v>
                </c:pt>
                <c:pt idx="267">
                  <c:v>6036.0416666669989</c:v>
                </c:pt>
                <c:pt idx="268">
                  <c:v>6965</c:v>
                </c:pt>
                <c:pt idx="269">
                  <c:v>3101.0416666669989</c:v>
                </c:pt>
                <c:pt idx="270">
                  <c:v>485.95833333300106</c:v>
                </c:pt>
                <c:pt idx="271">
                  <c:v>1439.3006944449953</c:v>
                </c:pt>
                <c:pt idx="272">
                  <c:v>7168</c:v>
                </c:pt>
                <c:pt idx="273">
                  <c:v>2898</c:v>
                </c:pt>
                <c:pt idx="274">
                  <c:v>4250</c:v>
                </c:pt>
                <c:pt idx="275">
                  <c:v>2585</c:v>
                </c:pt>
                <c:pt idx="276">
                  <c:v>4702.9583333330011</c:v>
                </c:pt>
                <c:pt idx="277">
                  <c:v>1237.0416666669989</c:v>
                </c:pt>
                <c:pt idx="278">
                  <c:v>104.4375</c:v>
                </c:pt>
                <c:pt idx="279">
                  <c:v>9442.9583333330011</c:v>
                </c:pt>
                <c:pt idx="280">
                  <c:v>320.27708333299961</c:v>
                </c:pt>
                <c:pt idx="281">
                  <c:v>2191</c:v>
                </c:pt>
                <c:pt idx="282">
                  <c:v>1365.0416666669989</c:v>
                </c:pt>
                <c:pt idx="283">
                  <c:v>2018.9583333339979</c:v>
                </c:pt>
                <c:pt idx="284">
                  <c:v>2072.0416666669989</c:v>
                </c:pt>
                <c:pt idx="285">
                  <c:v>2246</c:v>
                </c:pt>
                <c:pt idx="286">
                  <c:v>3828.0416666669989</c:v>
                </c:pt>
                <c:pt idx="287">
                  <c:v>9234</c:v>
                </c:pt>
                <c:pt idx="288">
                  <c:v>4334</c:v>
                </c:pt>
                <c:pt idx="289">
                  <c:v>1716.0416666669989</c:v>
                </c:pt>
                <c:pt idx="290">
                  <c:v>566.95833333300106</c:v>
                </c:pt>
                <c:pt idx="291">
                  <c:v>339.39305555600004</c:v>
                </c:pt>
                <c:pt idx="292">
                  <c:v>88</c:v>
                </c:pt>
                <c:pt idx="293">
                  <c:v>7798</c:v>
                </c:pt>
                <c:pt idx="294">
                  <c:v>1313.0416666669989</c:v>
                </c:pt>
                <c:pt idx="295">
                  <c:v>2786.0416666669989</c:v>
                </c:pt>
                <c:pt idx="296">
                  <c:v>1857.9583333330011</c:v>
                </c:pt>
                <c:pt idx="297">
                  <c:v>1890</c:v>
                </c:pt>
                <c:pt idx="298">
                  <c:v>1143.0416666669989</c:v>
                </c:pt>
                <c:pt idx="299">
                  <c:v>7795</c:v>
                </c:pt>
                <c:pt idx="300">
                  <c:v>1856</c:v>
                </c:pt>
                <c:pt idx="301">
                  <c:v>2705.9583333330011</c:v>
                </c:pt>
                <c:pt idx="302">
                  <c:v>9535</c:v>
                </c:pt>
                <c:pt idx="303">
                  <c:v>1230.0416666669989</c:v>
                </c:pt>
                <c:pt idx="304">
                  <c:v>3043</c:v>
                </c:pt>
                <c:pt idx="305">
                  <c:v>6604.9583333330011</c:v>
                </c:pt>
                <c:pt idx="306">
                  <c:v>60.041666666998935</c:v>
                </c:pt>
                <c:pt idx="307">
                  <c:v>1076.4513888889996</c:v>
                </c:pt>
                <c:pt idx="308">
                  <c:v>500.95833333300106</c:v>
                </c:pt>
                <c:pt idx="309">
                  <c:v>635.36111111100035</c:v>
                </c:pt>
                <c:pt idx="310">
                  <c:v>1443.4027777779993</c:v>
                </c:pt>
                <c:pt idx="311">
                  <c:v>8162</c:v>
                </c:pt>
                <c:pt idx="312">
                  <c:v>4214.9583333330011</c:v>
                </c:pt>
                <c:pt idx="313">
                  <c:v>3324</c:v>
                </c:pt>
                <c:pt idx="314">
                  <c:v>1258.9583333330011</c:v>
                </c:pt>
                <c:pt idx="315">
                  <c:v>1122.5159722219978</c:v>
                </c:pt>
                <c:pt idx="316">
                  <c:v>4584.0416666669989</c:v>
                </c:pt>
                <c:pt idx="317">
                  <c:v>1274.5055555559957</c:v>
                </c:pt>
                <c:pt idx="318">
                  <c:v>1027.9583333339979</c:v>
                </c:pt>
                <c:pt idx="319">
                  <c:v>1811.5777777780022</c:v>
                </c:pt>
                <c:pt idx="320">
                  <c:v>7476.9583333330011</c:v>
                </c:pt>
                <c:pt idx="321">
                  <c:v>2107</c:v>
                </c:pt>
                <c:pt idx="322">
                  <c:v>6894</c:v>
                </c:pt>
                <c:pt idx="323">
                  <c:v>56</c:v>
                </c:pt>
                <c:pt idx="324">
                  <c:v>1811</c:v>
                </c:pt>
                <c:pt idx="325">
                  <c:v>56.041666666998935</c:v>
                </c:pt>
                <c:pt idx="326">
                  <c:v>1797.4861111110004</c:v>
                </c:pt>
                <c:pt idx="327">
                  <c:v>1195.4402777779978</c:v>
                </c:pt>
                <c:pt idx="328">
                  <c:v>2701.9583333330011</c:v>
                </c:pt>
                <c:pt idx="329">
                  <c:v>174.95833333300106</c:v>
                </c:pt>
                <c:pt idx="330">
                  <c:v>938.04166666699894</c:v>
                </c:pt>
                <c:pt idx="331">
                  <c:v>4880.0416666669989</c:v>
                </c:pt>
                <c:pt idx="332">
                  <c:v>4518.9583333330011</c:v>
                </c:pt>
                <c:pt idx="333">
                  <c:v>2868</c:v>
                </c:pt>
                <c:pt idx="334">
                  <c:v>1203.5</c:v>
                </c:pt>
                <c:pt idx="335">
                  <c:v>1015.0416666669989</c:v>
                </c:pt>
                <c:pt idx="336">
                  <c:v>314.40763888900256</c:v>
                </c:pt>
                <c:pt idx="337">
                  <c:v>9150.0416666669989</c:v>
                </c:pt>
                <c:pt idx="338">
                  <c:v>1287.411111110996</c:v>
                </c:pt>
                <c:pt idx="339">
                  <c:v>1505</c:v>
                </c:pt>
                <c:pt idx="340">
                  <c:v>2260</c:v>
                </c:pt>
                <c:pt idx="341">
                  <c:v>6643</c:v>
                </c:pt>
                <c:pt idx="342">
                  <c:v>3267</c:v>
                </c:pt>
                <c:pt idx="343">
                  <c:v>9645.0416666669989</c:v>
                </c:pt>
                <c:pt idx="344">
                  <c:v>3318</c:v>
                </c:pt>
                <c:pt idx="345">
                  <c:v>3318</c:v>
                </c:pt>
                <c:pt idx="346">
                  <c:v>9183.0416666669989</c:v>
                </c:pt>
                <c:pt idx="347">
                  <c:v>8660</c:v>
                </c:pt>
                <c:pt idx="348">
                  <c:v>3980</c:v>
                </c:pt>
                <c:pt idx="349">
                  <c:v>1840.4930555559986</c:v>
                </c:pt>
                <c:pt idx="350">
                  <c:v>2218</c:v>
                </c:pt>
                <c:pt idx="351">
                  <c:v>598.95833333300106</c:v>
                </c:pt>
                <c:pt idx="352">
                  <c:v>428</c:v>
                </c:pt>
                <c:pt idx="353">
                  <c:v>2471</c:v>
                </c:pt>
                <c:pt idx="354">
                  <c:v>1183.0416666669989</c:v>
                </c:pt>
                <c:pt idx="355">
                  <c:v>4634</c:v>
                </c:pt>
                <c:pt idx="356">
                  <c:v>4291</c:v>
                </c:pt>
                <c:pt idx="357">
                  <c:v>5584.0416666669989</c:v>
                </c:pt>
                <c:pt idx="358">
                  <c:v>452.04166666699894</c:v>
                </c:pt>
                <c:pt idx="359">
                  <c:v>1273.6451388889982</c:v>
                </c:pt>
                <c:pt idx="360">
                  <c:v>1327.0770833339993</c:v>
                </c:pt>
                <c:pt idx="361">
                  <c:v>4189.0416666669989</c:v>
                </c:pt>
                <c:pt idx="362">
                  <c:v>7441.0416666669989</c:v>
                </c:pt>
                <c:pt idx="363">
                  <c:v>4767.0416666669989</c:v>
                </c:pt>
                <c:pt idx="364">
                  <c:v>1610.0416666669989</c:v>
                </c:pt>
                <c:pt idx="365">
                  <c:v>418</c:v>
                </c:pt>
                <c:pt idx="366">
                  <c:v>8807</c:v>
                </c:pt>
                <c:pt idx="367">
                  <c:v>1983.9583333330011</c:v>
                </c:pt>
                <c:pt idx="368">
                  <c:v>3499</c:v>
                </c:pt>
                <c:pt idx="369">
                  <c:v>1937.0416666669989</c:v>
                </c:pt>
                <c:pt idx="370">
                  <c:v>5816.9583333330011</c:v>
                </c:pt>
                <c:pt idx="371">
                  <c:v>4508</c:v>
                </c:pt>
                <c:pt idx="372">
                  <c:v>1224.9166666669989</c:v>
                </c:pt>
                <c:pt idx="373">
                  <c:v>4809.9583333330011</c:v>
                </c:pt>
                <c:pt idx="374">
                  <c:v>4078.9583333330011</c:v>
                </c:pt>
                <c:pt idx="375">
                  <c:v>3540</c:v>
                </c:pt>
                <c:pt idx="376">
                  <c:v>7714</c:v>
                </c:pt>
                <c:pt idx="377">
                  <c:v>4625.0416666669989</c:v>
                </c:pt>
                <c:pt idx="378">
                  <c:v>1995.0416666669989</c:v>
                </c:pt>
                <c:pt idx="379">
                  <c:v>364</c:v>
                </c:pt>
                <c:pt idx="380">
                  <c:v>3903</c:v>
                </c:pt>
                <c:pt idx="381">
                  <c:v>7134</c:v>
                </c:pt>
                <c:pt idx="382">
                  <c:v>4458.0416666669989</c:v>
                </c:pt>
                <c:pt idx="383">
                  <c:v>4880.0416666669989</c:v>
                </c:pt>
                <c:pt idx="384">
                  <c:v>1329.9583333330011</c:v>
                </c:pt>
                <c:pt idx="385">
                  <c:v>5180</c:v>
                </c:pt>
                <c:pt idx="386">
                  <c:v>4141</c:v>
                </c:pt>
                <c:pt idx="387">
                  <c:v>1855</c:v>
                </c:pt>
                <c:pt idx="388">
                  <c:v>1253.0416666669989</c:v>
                </c:pt>
                <c:pt idx="389">
                  <c:v>826</c:v>
                </c:pt>
                <c:pt idx="390">
                  <c:v>3819.0416666669989</c:v>
                </c:pt>
                <c:pt idx="391">
                  <c:v>1048.9583333339979</c:v>
                </c:pt>
                <c:pt idx="392">
                  <c:v>1136.3819444440014</c:v>
                </c:pt>
                <c:pt idx="393">
                  <c:v>5807</c:v>
                </c:pt>
                <c:pt idx="394">
                  <c:v>273.04166666699894</c:v>
                </c:pt>
                <c:pt idx="395">
                  <c:v>7735</c:v>
                </c:pt>
                <c:pt idx="396">
                  <c:v>4452</c:v>
                </c:pt>
                <c:pt idx="397">
                  <c:v>1335.0416666669989</c:v>
                </c:pt>
                <c:pt idx="398">
                  <c:v>722</c:v>
                </c:pt>
                <c:pt idx="399">
                  <c:v>8685.0416666669989</c:v>
                </c:pt>
                <c:pt idx="400">
                  <c:v>1165.9583333339979</c:v>
                </c:pt>
                <c:pt idx="401">
                  <c:v>2124</c:v>
                </c:pt>
                <c:pt idx="402">
                  <c:v>2241</c:v>
                </c:pt>
                <c:pt idx="403">
                  <c:v>3627</c:v>
                </c:pt>
                <c:pt idx="404">
                  <c:v>618</c:v>
                </c:pt>
                <c:pt idx="405">
                  <c:v>1049</c:v>
                </c:pt>
                <c:pt idx="406">
                  <c:v>1847</c:v>
                </c:pt>
                <c:pt idx="407">
                  <c:v>4497.0416666669989</c:v>
                </c:pt>
                <c:pt idx="408">
                  <c:v>2756.0416666669989</c:v>
                </c:pt>
                <c:pt idx="409">
                  <c:v>8287</c:v>
                </c:pt>
                <c:pt idx="410">
                  <c:v>8793</c:v>
                </c:pt>
                <c:pt idx="411">
                  <c:v>5276.9583333330011</c:v>
                </c:pt>
                <c:pt idx="412">
                  <c:v>441</c:v>
                </c:pt>
                <c:pt idx="413">
                  <c:v>1390.4520833330025</c:v>
                </c:pt>
                <c:pt idx="414">
                  <c:v>5310.9583333330011</c:v>
                </c:pt>
                <c:pt idx="415">
                  <c:v>2535</c:v>
                </c:pt>
                <c:pt idx="416">
                  <c:v>1778</c:v>
                </c:pt>
                <c:pt idx="417">
                  <c:v>5546</c:v>
                </c:pt>
                <c:pt idx="418">
                  <c:v>1793</c:v>
                </c:pt>
                <c:pt idx="419">
                  <c:v>1778</c:v>
                </c:pt>
                <c:pt idx="420">
                  <c:v>336</c:v>
                </c:pt>
                <c:pt idx="421">
                  <c:v>7211</c:v>
                </c:pt>
              </c:numCache>
            </c:numRef>
          </c:val>
          <c:extLst>
            <c:ext xmlns:c16="http://schemas.microsoft.com/office/drawing/2014/chart" uri="{C3380CC4-5D6E-409C-BE32-E72D297353CC}">
              <c16:uniqueId val="{00000006-D39E-47CC-BBAE-523AFFBF71A6}"/>
            </c:ext>
          </c:extLst>
        </c:ser>
        <c:dLbls>
          <c:showLegendKey val="0"/>
          <c:showVal val="0"/>
          <c:showCatName val="0"/>
          <c:showSerName val="0"/>
          <c:showPercent val="0"/>
          <c:showBubbleSize val="0"/>
        </c:dLbls>
        <c:gapWidth val="182"/>
        <c:overlap val="100"/>
        <c:axId val="368715623"/>
        <c:axId val="368715951"/>
      </c:barChart>
      <c:catAx>
        <c:axId val="368715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15951"/>
        <c:crosses val="autoZero"/>
        <c:auto val="1"/>
        <c:lblAlgn val="ctr"/>
        <c:lblOffset val="100"/>
        <c:noMultiLvlLbl val="0"/>
      </c:catAx>
      <c:valAx>
        <c:axId val="3687159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15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image" Target="../media/image3.emf"/><Relationship Id="rId4"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5</xdr:col>
      <xdr:colOff>9525</xdr:colOff>
      <xdr:row>0</xdr:row>
      <xdr:rowOff>57150</xdr:rowOff>
    </xdr:from>
    <xdr:to>
      <xdr:col>15</xdr:col>
      <xdr:colOff>91440</xdr:colOff>
      <xdr:row>5</xdr:row>
      <xdr:rowOff>57987</xdr:rowOff>
    </xdr:to>
    <xdr:pic>
      <xdr:nvPicPr>
        <xdr:cNvPr id="2" name="Picture 1">
          <a:extLst>
            <a:ext uri="{FF2B5EF4-FFF2-40B4-BE49-F238E27FC236}">
              <a16:creationId xmlns:a16="http://schemas.microsoft.com/office/drawing/2014/main" id="{16DB9F25-6EF1-95BE-7DD8-D1B2908420A5}"/>
            </a:ext>
          </a:extLst>
        </xdr:cNvPr>
        <xdr:cNvPicPr>
          <a:picLocks noChangeAspect="1"/>
        </xdr:cNvPicPr>
      </xdr:nvPicPr>
      <xdr:blipFill>
        <a:blip xmlns:r="http://schemas.openxmlformats.org/officeDocument/2006/relationships" r:embed="rId1"/>
        <a:stretch>
          <a:fillRect/>
        </a:stretch>
      </xdr:blipFill>
      <xdr:spPr>
        <a:xfrm>
          <a:off x="3057525" y="57150"/>
          <a:ext cx="6292215" cy="858087"/>
        </a:xfrm>
        <a:prstGeom prst="rect">
          <a:avLst/>
        </a:prstGeom>
      </xdr:spPr>
    </xdr:pic>
    <xdr:clientData/>
  </xdr:twoCellAnchor>
  <xdr:twoCellAnchor editAs="oneCell">
    <xdr:from>
      <xdr:col>14</xdr:col>
      <xdr:colOff>285750</xdr:colOff>
      <xdr:row>10</xdr:row>
      <xdr:rowOff>20955</xdr:rowOff>
    </xdr:from>
    <xdr:to>
      <xdr:col>18</xdr:col>
      <xdr:colOff>365759</xdr:colOff>
      <xdr:row>15</xdr:row>
      <xdr:rowOff>19050</xdr:rowOff>
    </xdr:to>
    <mc:AlternateContent xmlns:mc="http://schemas.openxmlformats.org/markup-compatibility/2006" xmlns:a14="http://schemas.microsoft.com/office/drawing/2010/main">
      <mc:Choice Requires="a14">
        <xdr:graphicFrame macro="">
          <xdr:nvGraphicFramePr>
            <xdr:cNvPr id="21" name="Category 4">
              <a:extLst>
                <a:ext uri="{FF2B5EF4-FFF2-40B4-BE49-F238E27FC236}">
                  <a16:creationId xmlns:a16="http://schemas.microsoft.com/office/drawing/2014/main" id="{C7D82F54-61A5-416B-A7A9-6E3F7F8588B9}"/>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9313545" y="1764030"/>
              <a:ext cx="1950720" cy="855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278129</xdr:colOff>
      <xdr:row>15</xdr:row>
      <xdr:rowOff>59055</xdr:rowOff>
    </xdr:from>
    <xdr:to>
      <xdr:col>18</xdr:col>
      <xdr:colOff>360044</xdr:colOff>
      <xdr:row>21</xdr:row>
      <xdr:rowOff>110490</xdr:rowOff>
    </xdr:to>
    <mc:AlternateContent xmlns:mc="http://schemas.openxmlformats.org/markup-compatibility/2006" xmlns:a14="http://schemas.microsoft.com/office/drawing/2010/main">
      <mc:Choice Requires="a14">
        <xdr:graphicFrame macro="">
          <xdr:nvGraphicFramePr>
            <xdr:cNvPr id="22" name="Authorisation status 3">
              <a:extLst>
                <a:ext uri="{FF2B5EF4-FFF2-40B4-BE49-F238E27FC236}">
                  <a16:creationId xmlns:a16="http://schemas.microsoft.com/office/drawing/2014/main" id="{D0FD69FE-6753-4EDA-80EC-A03B68A9DAB7}"/>
                </a:ext>
              </a:extLst>
            </xdr:cNvPr>
            <xdr:cNvGraphicFramePr/>
          </xdr:nvGraphicFramePr>
          <xdr:xfrm>
            <a:off x="0" y="0"/>
            <a:ext cx="0" cy="0"/>
          </xdr:xfrm>
          <a:graphic>
            <a:graphicData uri="http://schemas.microsoft.com/office/drawing/2010/slicer">
              <sle:slicer xmlns:sle="http://schemas.microsoft.com/office/drawing/2010/slicer" name="Authorisation status 3"/>
            </a:graphicData>
          </a:graphic>
        </xdr:graphicFrame>
      </mc:Choice>
      <mc:Fallback xmlns="">
        <xdr:sp macro="" textlink="">
          <xdr:nvSpPr>
            <xdr:cNvPr id="0" name=""/>
            <xdr:cNvSpPr>
              <a:spLocks noTextEdit="1"/>
            </xdr:cNvSpPr>
          </xdr:nvSpPr>
          <xdr:spPr>
            <a:xfrm>
              <a:off x="9309734" y="2663190"/>
              <a:ext cx="1956435"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438150</xdr:colOff>
      <xdr:row>5</xdr:row>
      <xdr:rowOff>85725</xdr:rowOff>
    </xdr:from>
    <xdr:to>
      <xdr:col>12</xdr:col>
      <xdr:colOff>230504</xdr:colOff>
      <xdr:row>25</xdr:row>
      <xdr:rowOff>74295</xdr:rowOff>
    </xdr:to>
    <xdr:graphicFrame macro="">
      <xdr:nvGraphicFramePr>
        <xdr:cNvPr id="23" name="Chart 22">
          <a:extLst>
            <a:ext uri="{FF2B5EF4-FFF2-40B4-BE49-F238E27FC236}">
              <a16:creationId xmlns:a16="http://schemas.microsoft.com/office/drawing/2014/main" id="{8D7CE037-B2BA-430D-B486-74415A952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44</xdr:row>
      <xdr:rowOff>53340</xdr:rowOff>
    </xdr:from>
    <xdr:to>
      <xdr:col>19</xdr:col>
      <xdr:colOff>539115</xdr:colOff>
      <xdr:row>101</xdr:row>
      <xdr:rowOff>0</xdr:rowOff>
    </xdr:to>
    <xdr:graphicFrame macro="">
      <xdr:nvGraphicFramePr>
        <xdr:cNvPr id="24" name="Chart 23">
          <a:extLst>
            <a:ext uri="{FF2B5EF4-FFF2-40B4-BE49-F238E27FC236}">
              <a16:creationId xmlns:a16="http://schemas.microsoft.com/office/drawing/2014/main" id="{1F371EE7-6CBD-44EF-B0EE-FD5E04CBC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179070</xdr:colOff>
      <xdr:row>104</xdr:row>
      <xdr:rowOff>114300</xdr:rowOff>
    </xdr:from>
    <xdr:to>
      <xdr:col>9</xdr:col>
      <xdr:colOff>402713</xdr:colOff>
      <xdr:row>119</xdr:row>
      <xdr:rowOff>91440</xdr:rowOff>
    </xdr:to>
    <xdr:pic>
      <xdr:nvPicPr>
        <xdr:cNvPr id="8" name="Picture 7">
          <a:extLst>
            <a:ext uri="{FF2B5EF4-FFF2-40B4-BE49-F238E27FC236}">
              <a16:creationId xmlns:a16="http://schemas.microsoft.com/office/drawing/2014/main" id="{D7A010BE-6412-A792-AA50-4BCCBF864E6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9070" y="17973675"/>
          <a:ext cx="5710043"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68580</xdr:colOff>
      <xdr:row>104</xdr:row>
      <xdr:rowOff>94917</xdr:rowOff>
    </xdr:from>
    <xdr:to>
      <xdr:col>19</xdr:col>
      <xdr:colOff>169546</xdr:colOff>
      <xdr:row>119</xdr:row>
      <xdr:rowOff>93155</xdr:rowOff>
    </xdr:to>
    <xdr:pic>
      <xdr:nvPicPr>
        <xdr:cNvPr id="9" name="Picture 8">
          <a:extLst>
            <a:ext uri="{FF2B5EF4-FFF2-40B4-BE49-F238E27FC236}">
              <a16:creationId xmlns:a16="http://schemas.microsoft.com/office/drawing/2014/main" id="{4FEB9DC4-6D88-0A14-0CD2-65A6549D05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64580" y="17954292"/>
          <a:ext cx="5724526" cy="2573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358234</xdr:colOff>
      <xdr:row>23</xdr:row>
      <xdr:rowOff>95250</xdr:rowOff>
    </xdr:from>
    <xdr:to>
      <xdr:col>14</xdr:col>
      <xdr:colOff>180975</xdr:colOff>
      <xdr:row>43</xdr:row>
      <xdr:rowOff>95250</xdr:rowOff>
    </xdr:to>
    <xdr:graphicFrame macro="">
      <xdr:nvGraphicFramePr>
        <xdr:cNvPr id="18" name="Chart 17">
          <a:extLst>
            <a:ext uri="{FF2B5EF4-FFF2-40B4-BE49-F238E27FC236}">
              <a16:creationId xmlns:a16="http://schemas.microsoft.com/office/drawing/2014/main" id="{CF89E507-FA5E-4D86-92E1-EF7B94B58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0.46485</cdr:x>
      <cdr:y>0.09585</cdr:y>
    </cdr:from>
    <cdr:to>
      <cdr:x>0.49995</cdr:x>
      <cdr:y>0.97495</cdr:y>
    </cdr:to>
    <cdr:sp macro="" textlink="">
      <cdr:nvSpPr>
        <cdr:cNvPr id="2" name="Rectangle 1">
          <a:extLst xmlns:a="http://schemas.openxmlformats.org/drawingml/2006/main">
            <a:ext uri="{FF2B5EF4-FFF2-40B4-BE49-F238E27FC236}">
              <a16:creationId xmlns:a16="http://schemas.microsoft.com/office/drawing/2014/main" id="{36BDF81C-8F76-A1EC-A581-E5A22E248E3C}"/>
            </a:ext>
          </a:extLst>
        </cdr:cNvPr>
        <cdr:cNvSpPr/>
      </cdr:nvSpPr>
      <cdr:spPr>
        <a:xfrm xmlns:a="http://schemas.openxmlformats.org/drawingml/2006/main">
          <a:off x="5678922" y="933051"/>
          <a:ext cx="428834" cy="8557660"/>
        </a:xfrm>
        <a:prstGeom xmlns:a="http://schemas.openxmlformats.org/drawingml/2006/main" prst="rect">
          <a:avLst/>
        </a:prstGeom>
        <a:noFill xmlns:a="http://schemas.openxmlformats.org/drawingml/2006/main"/>
        <a:ln xmlns:a="http://schemas.openxmlformats.org/drawingml/2006/main">
          <a:solidFill>
            <a:schemeClr val="accent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438150</xdr:colOff>
      <xdr:row>1</xdr:row>
      <xdr:rowOff>163829</xdr:rowOff>
    </xdr:from>
    <xdr:to>
      <xdr:col>14</xdr:col>
      <xdr:colOff>171450</xdr:colOff>
      <xdr:row>21</xdr:row>
      <xdr:rowOff>161924</xdr:rowOff>
    </xdr:to>
    <xdr:graphicFrame macro="">
      <xdr:nvGraphicFramePr>
        <xdr:cNvPr id="2" name="Chart 1">
          <a:extLst>
            <a:ext uri="{FF2B5EF4-FFF2-40B4-BE49-F238E27FC236}">
              <a16:creationId xmlns:a16="http://schemas.microsoft.com/office/drawing/2014/main" id="{3E32F7FE-A4E3-22C3-E060-47A61C44F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64770</xdr:colOff>
      <xdr:row>23</xdr:row>
      <xdr:rowOff>1905</xdr:rowOff>
    </xdr:from>
    <xdr:to>
      <xdr:col>9</xdr:col>
      <xdr:colOff>59055</xdr:colOff>
      <xdr:row>28</xdr:row>
      <xdr:rowOff>19050</xdr:rowOff>
    </xdr:to>
    <mc:AlternateContent xmlns:mc="http://schemas.openxmlformats.org/markup-compatibility/2006" xmlns:a14="http://schemas.microsoft.com/office/drawing/2010/main">
      <mc:Choice Requires="a14">
        <xdr:graphicFrame macro="">
          <xdr:nvGraphicFramePr>
            <xdr:cNvPr id="3" name="Category 3">
              <a:extLst>
                <a:ext uri="{FF2B5EF4-FFF2-40B4-BE49-F238E27FC236}">
                  <a16:creationId xmlns:a16="http://schemas.microsoft.com/office/drawing/2014/main" id="{E848C544-794B-3E3D-8785-B3BFD44A58D5}"/>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6330315" y="3945255"/>
              <a:ext cx="1821180" cy="870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323850</xdr:colOff>
      <xdr:row>22</xdr:row>
      <xdr:rowOff>167640</xdr:rowOff>
    </xdr:from>
    <xdr:to>
      <xdr:col>12</xdr:col>
      <xdr:colOff>320040</xdr:colOff>
      <xdr:row>29</xdr:row>
      <xdr:rowOff>53340</xdr:rowOff>
    </xdr:to>
    <mc:AlternateContent xmlns:mc="http://schemas.openxmlformats.org/markup-compatibility/2006" xmlns:a14="http://schemas.microsoft.com/office/drawing/2010/main">
      <mc:Choice Requires="a14">
        <xdr:graphicFrame macro="">
          <xdr:nvGraphicFramePr>
            <xdr:cNvPr id="4" name="Authorisation status 2">
              <a:extLst>
                <a:ext uri="{FF2B5EF4-FFF2-40B4-BE49-F238E27FC236}">
                  <a16:creationId xmlns:a16="http://schemas.microsoft.com/office/drawing/2014/main" id="{5E9B78EE-758C-0FE1-1900-2E0EE3C41186}"/>
                </a:ext>
              </a:extLst>
            </xdr:cNvPr>
            <xdr:cNvGraphicFramePr/>
          </xdr:nvGraphicFramePr>
          <xdr:xfrm>
            <a:off x="0" y="0"/>
            <a:ext cx="0" cy="0"/>
          </xdr:xfrm>
          <a:graphic>
            <a:graphicData uri="http://schemas.microsoft.com/office/drawing/2010/slicer">
              <sle:slicer xmlns:sle="http://schemas.microsoft.com/office/drawing/2010/slicer" name="Authorisation status 2"/>
            </a:graphicData>
          </a:graphic>
        </xdr:graphicFrame>
      </mc:Choice>
      <mc:Fallback xmlns="">
        <xdr:sp macro="" textlink="">
          <xdr:nvSpPr>
            <xdr:cNvPr id="0" name=""/>
            <xdr:cNvSpPr>
              <a:spLocks noTextEdit="1"/>
            </xdr:cNvSpPr>
          </xdr:nvSpPr>
          <xdr:spPr>
            <a:xfrm>
              <a:off x="8416290" y="3943350"/>
              <a:ext cx="183261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47624</xdr:colOff>
      <xdr:row>2</xdr:row>
      <xdr:rowOff>20954</xdr:rowOff>
    </xdr:from>
    <xdr:to>
      <xdr:col>12</xdr:col>
      <xdr:colOff>363854</xdr:colOff>
      <xdr:row>21</xdr:row>
      <xdr:rowOff>99059</xdr:rowOff>
    </xdr:to>
    <xdr:graphicFrame macro="">
      <xdr:nvGraphicFramePr>
        <xdr:cNvPr id="2" name="Chart 1">
          <a:extLst>
            <a:ext uri="{FF2B5EF4-FFF2-40B4-BE49-F238E27FC236}">
              <a16:creationId xmlns:a16="http://schemas.microsoft.com/office/drawing/2014/main" id="{5332D3BA-5666-CD03-7C79-27C8B5A8B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247650</xdr:colOff>
      <xdr:row>3</xdr:row>
      <xdr:rowOff>78102</xdr:rowOff>
    </xdr:from>
    <xdr:to>
      <xdr:col>20</xdr:col>
      <xdr:colOff>323850</xdr:colOff>
      <xdr:row>65</xdr:row>
      <xdr:rowOff>133350</xdr:rowOff>
    </xdr:to>
    <xdr:graphicFrame macro="">
      <xdr:nvGraphicFramePr>
        <xdr:cNvPr id="2" name="Chart 1">
          <a:extLst>
            <a:ext uri="{FF2B5EF4-FFF2-40B4-BE49-F238E27FC236}">
              <a16:creationId xmlns:a16="http://schemas.microsoft.com/office/drawing/2014/main" id="{AAEA6178-20C9-96C7-C9DC-27952247D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0.35732</cdr:x>
      <cdr:y>0.089</cdr:y>
    </cdr:from>
    <cdr:to>
      <cdr:x>0.4174</cdr:x>
      <cdr:y>0.97717</cdr:y>
    </cdr:to>
    <cdr:sp macro="" textlink="">
      <cdr:nvSpPr>
        <cdr:cNvPr id="2" name="Rectangle 1">
          <a:extLst xmlns:a="http://schemas.openxmlformats.org/drawingml/2006/main">
            <a:ext uri="{FF2B5EF4-FFF2-40B4-BE49-F238E27FC236}">
              <a16:creationId xmlns:a16="http://schemas.microsoft.com/office/drawing/2014/main" id="{36BDF81C-8F76-A1EC-A581-E5A22E248E3C}"/>
            </a:ext>
          </a:extLst>
        </cdr:cNvPr>
        <cdr:cNvSpPr/>
      </cdr:nvSpPr>
      <cdr:spPr>
        <a:xfrm xmlns:a="http://schemas.openxmlformats.org/drawingml/2006/main">
          <a:off x="4928235" y="950598"/>
          <a:ext cx="828675" cy="9486900"/>
        </a:xfrm>
        <a:prstGeom xmlns:a="http://schemas.openxmlformats.org/drawingml/2006/main" prst="rect">
          <a:avLst/>
        </a:prstGeom>
        <a:noFill xmlns:a="http://schemas.openxmlformats.org/drawingml/2006/main"/>
        <a:ln xmlns:a="http://schemas.openxmlformats.org/drawingml/2006/main">
          <a:solidFill>
            <a:schemeClr val="accent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xdr:wsDr xmlns:xdr="http://schemas.openxmlformats.org/drawingml/2006/spreadsheetDrawing" xmlns:a="http://schemas.openxmlformats.org/drawingml/2006/main">
  <xdr:oneCellAnchor>
    <xdr:from>
      <xdr:col>0</xdr:col>
      <xdr:colOff>0</xdr:colOff>
      <xdr:row>1</xdr:row>
      <xdr:rowOff>28575</xdr:rowOff>
    </xdr:from>
    <xdr:ext cx="4533900" cy="866775"/>
    <xdr:pic>
      <xdr:nvPicPr>
        <xdr:cNvPr id="2" name="Imag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7</xdr:col>
      <xdr:colOff>885825</xdr:colOff>
      <xdr:row>5</xdr:row>
      <xdr:rowOff>47625</xdr:rowOff>
    </xdr:from>
    <xdr:ext cx="485775" cy="323850"/>
    <xdr:pic>
      <xdr:nvPicPr>
        <xdr:cNvPr id="3" name="Imag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rin Pohlman" refreshedDate="44745.069085185183" backgroundQuery="1" createdVersion="8" refreshedVersion="8" minRefreshableVersion="3" recordCount="0" supportSubquery="1" supportAdvancedDrill="1" xr:uid="{0355085A-FE4F-41A2-B043-1F682B0DF22E}">
  <cacheSource type="external" connectionId="1"/>
  <cacheFields count="6">
    <cacheField name="[TableAllData].[Marketing authorisation holder/company name].[Marketing authorisation holder/company name]" caption="Marketing authorisation holder/company name" numFmtId="0" hierarchy="18" level="1">
      <sharedItems containsBlank="1" count="422">
        <m/>
        <s v="&quot;Anpharm&quot; Przedsiębiorstwo Farmaceutyczne S.A."/>
        <s v="1 A Pharma GmbH"/>
        <s v="A. Menarini Industrie Farmaceutiche Riunite s.r.l."/>
        <s v="A.C.O.M. - Advanced Center Oncology"/>
        <s v="AbbVie Deutschland GmbH  Co. KG"/>
        <s v="AbbVie Deutschland GmbH &amp; Co. KG"/>
        <s v="AbbVie Ltd"/>
        <s v="Ablynx NV"/>
        <s v="Accord Healthcare S.L.U."/>
        <s v="Acorda Therapeutics Ireland Limited"/>
        <s v="Actavis Group hf"/>
        <s v="Actavis Group PTC ehf"/>
        <s v="Actavis Group PTC ehf  "/>
        <s v="Actavis Group PTC ehf   "/>
        <s v="Actavis Group PTC ehf."/>
        <s v="Addmedica"/>
        <s v="ADIENNE S.r.l. S.U."/>
        <s v="Advanced Accelerator Applications"/>
        <s v="Advicenne S.A."/>
        <s v="Aimmune Therapeutics Ireland Limited"/>
        <s v="Akcea Therapeutics Ireland Limited"/>
        <s v="Albireo"/>
        <s v="Alexion Europe SAS"/>
        <s v="Alfasigma S.p.A."/>
        <s v="Allergan Pharmaceuticals International Limited"/>
        <s v="Allergan Pharmaceuticals International Ltd"/>
        <s v="Allergan Pharmaceuticals Ireland"/>
        <s v="Almirall S.A"/>
        <s v="Almirall, S.A."/>
        <s v="Alnylam Netherlands B.V."/>
        <s v="Amarin Pharmaceuticals Ireland Limited"/>
        <s v="Amdipharm Limited"/>
        <s v="Amgen Europe B.V."/>
        <s v="Amgen Europe BV"/>
        <s v="Amgen Technology (Ireland) UC"/>
        <s v="Amicus Therapeutics Europe Limited"/>
        <s v="Amivas Ireland Ltd"/>
        <s v="Ammtek"/>
        <s v="Amryt AG"/>
        <s v="Amryt Pharmaceuticals DAC"/>
        <s v="Angelini Pharma S.p.A"/>
        <s v="AOP Orphan Pharmaceuticals GmbH"/>
        <s v="Apotex Europe B.V. "/>
        <s v="Astellas Pharma Europe B.V."/>
        <s v="Astra Zeneca AB"/>
        <s v="AstraZeneca AB"/>
        <s v="AstraZeneca AB "/>
        <s v="Atnahs Pharma Netherlands B.V."/>
        <s v="Audevard"/>
        <s v="Avimedical B.V."/>
        <s v="Aziende Chimiche Riunite Angelini Francesco S.p.A."/>
        <s v="Basilea Pharmaceutica Deutschland GmbH"/>
        <s v="Bausch Health Ireland Limited"/>
        <s v="Bavarian Nordic A/S"/>
        <s v="Baxalta Innovations GmbH"/>
        <s v="Baxter Holding B.V."/>
        <s v="Bayer AG"/>
        <s v="Bayer AG "/>
        <s v="Bayer Animal Health GmbH"/>
        <s v="Bayer Animal Health GmbH "/>
        <s v="Bayer Pharma AG"/>
        <s v="BeeVital GmbH"/>
        <s v="BeiGene Ireland Ltd"/>
        <s v="Belpharma s.a."/>
        <s v="bene-Arzneimittel GmbH"/>
        <s v="Berlin-Chemie AG"/>
        <s v="betapharm Arzneimittel GmbH"/>
        <s v="Bial - Portela  Cª, S.A."/>
        <s v="BIAL - Portela &amp; Ca, S.A."/>
        <s v="Bimeda Animal Health Limited"/>
        <s v="Biocodex"/>
        <s v="BioCryst Ireland Limited"/>
        <s v="Biofrontera Bioscience GmbH"/>
        <s v="Biogaran"/>
        <s v="Biogen Netherlands B.V."/>
        <s v="Biogen Netherlands B.V. "/>
        <s v="Biohaven Pharmaceutical Ireland DAC"/>
        <s v="Biokema Anstalt"/>
        <s v="BioMarin International Limited"/>
        <s v="BioNTech Manufacturing GmbH"/>
        <s v="Bioprojet Pharma"/>
        <s v="Biotest Pharma GmbH"/>
        <s v="Blue Earth Diagnostics Ireland Ltd"/>
        <s v="bluebird bio (Netherlands) B.V."/>
        <s v="Blueprint Medicines (Netherlands) B.V."/>
        <s v="Boehringer Ingelheim"/>
        <s v="Boehringer Ingelheim International GmbH"/>
        <s v="Boehringer Ingelheim Vetmedica GmbH"/>
        <s v="BPL Bioproducts Laboratory GmbH"/>
        <s v="Bracco International B.V."/>
        <s v="Bristol Myers Squibb Pharma EEIG"/>
        <s v="Bristol-Myers Squibb / Pfizer EEIG"/>
        <s v="Bristol-Myers Squibb Pharma EEIG"/>
        <s v="Camurus AB"/>
        <s v="Ceft Biopharma s.r.o."/>
        <s v="Celgene Europe BV "/>
        <s v="Celltrion Healthcare Hungary Kft."/>
        <s v="Ceva Sante Animale"/>
        <s v="CEVA Santé Animale"/>
        <s v="CEVA-Phylaxia Co. Ltd."/>
        <s v="CEVA-Phylaxia Oltóanyagtermelõ Zrt."/>
        <s v="Ceva-Phylaxia Veterinary Biologicals Co. Ltd"/>
        <s v="Chanelle Pharmaceuticals Manufacturing Limited"/>
        <s v="Chanelle Pharmaceuticals Manufacturing Ltd"/>
        <s v="CHEPLAPHARM Arzneimittel GmbH"/>
        <s v="Chiesi Farmaceutici S.p.A"/>
        <s v="Chiesi Farmaceutici S.p.A."/>
        <s v="Chiesi Farmaceutici SpA"/>
        <s v="CIS bio international"/>
        <s v="Clinigen Healthcare B.V."/>
        <s v="Clinuvel Europe Limited"/>
        <s v="Clovis Oncology Ireland Limited"/>
        <s v="CO.DON AG"/>
        <s v="Consilient Health Limited"/>
        <s v="Correvio"/>
        <s v="Corza Medical GmbH"/>
        <s v="CP-Pharma Handelsgesellschaft mbH"/>
        <s v="CSL Behring GmbH"/>
        <s v="Cycle Pharmaceuticals (Europe) Ltd"/>
        <s v="CZ Veterinaria S.A."/>
        <s v="Daiichi Sankyo Europe GmbH"/>
        <s v="Dany Bienenwohl GmbH"/>
        <s v="Dechra Regulatory B.V."/>
        <s v="Deciphera Pharmaceuticals (Netherlands) B.V."/>
        <s v="Dipharma B.V."/>
        <s v="Diurnal Europe B.V."/>
        <s v="Dompe farmaceutici s.p.a."/>
        <s v="Dr. Falk Pharma GmbH"/>
        <s v="Dynavax GmbH"/>
        <s v="Eckert  Ziegler Radiopharma GmbH"/>
        <s v="ECO Animal Health Europe Limited"/>
        <s v="Ecuphar"/>
        <s v="Ecuphar NV"/>
        <s v="Eisai GmbH"/>
        <s v="Elanco GmbH"/>
        <s v="Eli Lilly and Company (Ireland) Limited"/>
        <s v="Eli Lilly Nederland B.V."/>
        <s v="Emdoka bvba"/>
        <s v="Emergent Netherlands B.V."/>
        <s v="Endoceutics S.A."/>
        <s v="EquiCord S.L."/>
        <s v="Estetra SPRL"/>
        <s v="Esteve Pharmaceuticals GmbH"/>
        <s v="Eurocept International B. V."/>
        <s v="Eurocept International BV"/>
        <s v="EUSA Pharma (Netherlands) BV"/>
        <s v="Evolus Pharma B.V."/>
        <s v="Fatro S.p.A"/>
        <s v="Ferrer Internacional s.a."/>
        <s v="Ferring Pharmaceuticals A/S"/>
        <s v="FGK Representative Service GmbH"/>
        <s v="Forte Healthcare Limited"/>
        <s v="Fresenius Kabi Deutschland GmbH"/>
        <s v="Galderma International"/>
        <s v="GE Healthcare AS"/>
        <s v="GE Healthcare AS "/>
        <s v="GE Healthcare B.V."/>
        <s v="Gedeon Richter"/>
        <s v="Gedeon Richter Ltd "/>
        <s v="Gedeon Richter Plc."/>
        <s v="Gen.Orph"/>
        <s v="Gennisium Pharma"/>
        <s v="Gentium S.r.l."/>
        <s v="Genzyme Europe B.V."/>
        <s v="Genzyme Europe BV"/>
        <s v="Gilead Sciences International Ltd "/>
        <s v="Gilead Sciences Ireland UC"/>
        <s v="Gilead Sciences Ireland UC, Galapagos NV"/>
        <s v="GlaxoSmithKline (Ireland) Limited"/>
        <s v="GlaxoSmithKline Biologicals S.A."/>
        <s v="GlaxoSmithkline Biologicals SA"/>
        <s v="GlaxoSmithKline Dungarvan Limited"/>
        <s v="GlaxoSmithKline Trading Services"/>
        <s v="GlaxoSmithKline Trading Services Limited"/>
        <s v="Glenmark Arzneimittel GmbH"/>
        <s v="Glenmark Pharmaceuticals s.r.o. "/>
        <s v="Global Blood Therapeutics Netherlands B. V."/>
        <s v="GMP-Orphan SA"/>
        <s v="Grunenthal GmbH"/>
        <s v="GSK Vaccines S.r.l."/>
        <s v="Guidehouse Germany GmbH"/>
        <s v="GW Pharma (International) B.V."/>
        <s v="H. Lundbeck A/S"/>
        <s v="Hansa Biopharma AB"/>
        <s v="Helsinn Birex Pharmaceuticals Ltd"/>
        <s v="Helsinn Birex Pharmaceuticals Ltd."/>
        <s v="Heron Therapeutics, B.V."/>
        <s v="Hexal AG"/>
        <s v="Hexal AG "/>
        <s v="Hikma Farmaceutica (Portugal) S.A."/>
        <s v="Holostem Terapie Avanzate s.r.l."/>
        <s v="HRA Pharma Rare Diseases"/>
        <s v="I.D.B. Radiopharmacy B.V."/>
        <s v="Idorsia Pharmaceuticals Deutschland GmbH"/>
        <s v="Immedica Pharma AB"/>
        <s v="Immunocore Ireland Limited"/>
        <s v="Inceptua AB"/>
        <s v="Incyte Biosciences Distribution B.V."/>
        <s v="Indivior Europe Limited"/>
        <s v="INFAI, Institut für biomedizinische Analytik  NMR-Imaging GmbH"/>
        <s v="Insmed Netherlands B.V."/>
        <s v="Instituto Grifols S.A."/>
        <s v="Instituto Grifols, S.A."/>
        <s v="Intercept Pharma International Ltd"/>
        <s v="Intervet International B.V"/>
        <s v="Intervet International B.V."/>
        <s v="Intervet International BV"/>
        <s v="Ipsen Pharma"/>
        <s v="ITM Medical Isotopes GmbH"/>
        <s v="Janssen Biologics B.V."/>
        <s v="Janssen Biologics B.V. "/>
        <s v="Janssen Cilag International NV"/>
        <s v="Janssen-Cilag International N.V."/>
        <s v="Janssen-Cilag International N.V.  "/>
        <s v="Janssen-Cilag International N.V.   "/>
        <s v="Janssen-Cilag International NV"/>
        <s v="Jazz Pharmaceuticals Ireland Limited"/>
        <s v="Juta Pharma GmbH"/>
        <s v="Karyopharm Europe GmbH"/>
        <s v="Kite Pharma EU B.V."/>
        <s v="Koanaa Healthcare GmbH"/>
        <s v="Krka"/>
        <s v="KRKA d.d."/>
        <s v="KRKA, d.d."/>
        <s v="Krka, d.d., Novo mesto"/>
        <s v="Krka, d.d., Novo mesto "/>
        <s v="Kyowa Kirin Holdings B.V."/>
        <s v="L. Molteni &amp; C. dei Fratelli Alitti Società di Esercizio S.p.A."/>
        <s v="Laboratoire Aguettant"/>
        <s v="Laboratoire HRA Pharma"/>
        <s v="Laboratoires CTRS"/>
        <s v="Laboratoires CTRS "/>
        <s v="Laboratoires SMB S.A."/>
        <s v="Laboratorios Hipra S.A."/>
        <s v="Laboratorios Hipra, S.A."/>
        <s v="Laboratorios Lesvi S.L."/>
        <s v="LABORATORIOS SYVA, S.A.U."/>
        <s v="Lantheus EU Limited"/>
        <s v="LE VET B.V."/>
        <s v="Le Vet Beheer B.V"/>
        <s v="Le Vet Beheer B.V."/>
        <s v="Le Vet Beheer B.V. "/>
        <s v="Leadiant GmbH"/>
        <s v="LEO Pharma A/S"/>
        <s v="Les Laboratoires Servier"/>
        <s v="LETI Pharma, S.L.U."/>
        <s v="Life Radiopharma Berlin GmbH"/>
        <s v="Linde Healthcare AB"/>
        <s v="Lipomed GmbH"/>
        <s v="Lupin Europe GmbH"/>
        <s v="Mabxience Research SL"/>
        <s v="MCM Vaccine B.V."/>
        <s v="Meda AB"/>
        <s v="Medac Gesellschaft fuer klinische Spezialpraeparate mbH"/>
        <s v="medac Gesellschaft für klinische Spezialpräparate mbH"/>
        <s v="Medac GmbH"/>
        <s v="Medice Arzneimittel Pütter GmbH  Co. KG"/>
        <s v="MediWound Germany GmbH"/>
        <s v="Medtronic BioPharma B.V."/>
        <s v="Menarini International Operations Luxembourg S.A."/>
        <s v="Menarini International Operations Luxembourg S.A. (MIOL)"/>
        <s v="MendeliKABS Europe Ltd"/>
        <s v="Merck Europe B.V."/>
        <s v="Merck Europe B.V. "/>
        <s v="Merck Sharp &amp; Dohme B.V."/>
        <s v="Merck Sharp &amp; Dohme B.V. "/>
        <s v="Merck Sharp and Dohme B.V"/>
        <s v="Merz Pharmaceuticals GmbH"/>
        <s v="Merz Pharmaceuticals GmbH  "/>
        <s v="Moderna Biotech Spain, S.L."/>
        <s v="Mundipharma Corporation (Ireland) Limited"/>
        <s v="Mylan IRE Healthcare Limited"/>
        <s v="Mylan IRE Healthcare Ltd"/>
        <s v="Mylan Ireland Limited"/>
        <s v="Mylan Pharmaceuticals Limited"/>
        <s v="Mylan S.A.S"/>
        <s v="Mylan S.A.S, Viatris Limited"/>
        <s v="Myovant Sciences Ireland Limited"/>
        <s v="N.V. Organon"/>
        <s v="Nabriva Therapeutics Ireland DAC"/>
        <s v="Navidea Biopharmaceuticals Europe Ltd."/>
        <s v="Noden Pharma DAC"/>
        <s v="Norbrook Laboratories (Ireland) Limited"/>
        <s v="Nordic Group B.V."/>
        <s v="Norgine B.V."/>
        <s v="Nova Laboratories Ireland Limited"/>
        <s v="Novartis Europharm Limited"/>
        <s v="Novartis Europharm Limited "/>
        <s v="Novartis Europharm Ltd"/>
        <s v="Novartis Gene Therapies EU Limited"/>
        <s v="Novartis Ireland Ltd"/>
        <s v="Novavax CZ, a.s."/>
        <s v="Novo Nordisk A/S"/>
        <s v="Obvius Investment B.V."/>
        <s v="Octapharma AB"/>
        <s v="Ology Bioservices Ireland LTD"/>
        <s v="Omeros Ireland Limited"/>
        <s v="Omrix Biopharmaceuticals N. V."/>
        <s v="OPK Biotech Netherlands BV"/>
        <s v="Orchard Therapeutics (Netherlands) BV"/>
        <s v="Orexigen Therapeutics Ireland Limited"/>
        <s v="Orion Corporation"/>
        <s v="ORPHELIA Pharma SAS"/>
        <s v="Otsuka Novel Products GmbH"/>
        <s v="Otsuka Pharmaceutical Netherlands B.V."/>
        <s v="Pacira Ireland Limited"/>
        <s v="PAION Deutschland GmbH"/>
        <s v="PAION Netherlands B.V."/>
        <s v="Pari Pharma GmbH"/>
        <s v="Passauer Pharma GmbH"/>
        <s v="Pfizer Europe MA EEIG"/>
        <s v="Pfizer Europe MA EEIG "/>
        <s v="Pfizer Ireland Pharmaceuticals"/>
        <s v="Pfizer Limited"/>
        <s v="Pharma Mar S.A."/>
        <s v="Pharmathen S.A."/>
        <s v="Pharmaxis Europe Limited"/>
        <s v="Pharming Group N.V."/>
        <s v="Pharmsure Veterinary Products Europe Ltd"/>
        <s v="Phoenix Labs Unlimited Company"/>
        <s v="Pierre Fabre Dermatologie"/>
        <s v="Pierre Fabre Medicament"/>
        <s v="Pinax Pharma GmbH"/>
        <s v="Piramal Critical Care B.V."/>
        <s v="Plethora Pharma Solutions Limited"/>
        <s v="Proveca Pharma Limited"/>
        <s v="Provepharm SAS"/>
        <s v="PTC Therapeutics International Limited"/>
        <s v="QBiotics Netherlands B.V."/>
        <s v="RAD Neurim Pharmaceuticals EEC SARL"/>
        <s v="ratiopharm GmbH"/>
        <s v="Recordati Ireland Ltd"/>
        <s v="Recordati Ireland Ltd."/>
        <s v="Recordati Rare Diseases"/>
        <s v="Regeneron Ireland Designated Activity Company (DAC)"/>
        <s v="Rhythm Pharmaceuticals Netherlands B.V."/>
        <s v="Roche Registration GmbH"/>
        <s v="Roche Registration GmbH "/>
        <s v="Roche Registration Limited"/>
        <s v="Samsung Bioepis NL B.V."/>
        <s v="Sandoz GmbH"/>
        <s v="Sanofi Belgium"/>
        <s v="Sanofi Mature IP"/>
        <s v="Sanofi Pasteur"/>
        <s v="Sanofi Pasteur Europe"/>
        <s v="Sanofi-aventis Deutschland GmbH"/>
        <s v="sanofi-aventis groupe"/>
        <s v="sanofi-aventis groupe "/>
        <s v="Santen Oy"/>
        <s v="Santhera Pharmaceuticals (Deutschland) GmbH"/>
        <s v="SciPharm Sàrl"/>
        <s v="Seagen B.V."/>
        <s v="Secura Bio Limited"/>
        <s v="Seqirus Netherlands B.V."/>
        <s v="Seqirus S.r.l. "/>
        <s v="SERB SA"/>
        <s v="Servier (Ireland) Industries Ltd"/>
        <s v="SFL Pharmaceuticals Deutschland GmbH"/>
        <s v="Shionogi B.V."/>
        <s v="Shire Pharmaceuticals Ireland Limited"/>
        <s v="Shire Pharmaceuticals Ireland Ltd "/>
        <s v="Sloan Pharma S.a.r.l"/>
        <s v="STADA Arzneimittel AG"/>
        <s v="STEBA Biotech S.A"/>
        <s v="Stemline Therapeutics B.V."/>
        <s v="Substipharm"/>
        <s v="SUN Pharmaceutical Industries (Europe) B.V."/>
        <s v="Sun Pharmaceutical Industries Europe B.V."/>
        <s v="Swedish Orphan Biovitrum AB (publ)"/>
        <s v="Swedish Orphan Biovitrum International AB"/>
        <s v="Tad Pharma GmbH"/>
        <s v="Takeda France SAS"/>
        <s v="Takeda GmbH"/>
        <s v="Takeda Manufacturing Austria AG"/>
        <s v="Takeda Pharma A/S"/>
        <s v="Takeda Pharmaceuticals International AG Ireland Branch"/>
        <s v="Taw Pharma (Ireland) Limited"/>
        <s v="Techdow Pharma Netherlands B.V. "/>
        <s v="Tetris Pharma B.V"/>
        <s v="Teva B.V"/>
        <s v="Teva B.V."/>
        <s v="Teva B.V. "/>
        <s v="Teva GmbH"/>
        <s v="Teva Pharma"/>
        <s v="Teva Pharma B.V."/>
        <s v="Teva Pharma B.V. "/>
        <s v="Therakind (Europe) Limited"/>
        <s v="Theramex Ireland Limited"/>
        <s v="Theratechnologies Europe Limited"/>
        <s v="Tillotts Pharma GmbH"/>
        <s v="Torbet Laboratories Ireland Limited"/>
        <s v="UCB Pharma Ltd"/>
        <s v="UCB Pharma S.A."/>
        <s v="UCB Pharma S.A.  "/>
        <s v="UCB Pharma SA"/>
        <s v="UCB Pharma SA "/>
        <s v="Ultragenyx Germany GmbH"/>
        <s v="Univar Solutions BV"/>
        <s v="Upjohn EESV"/>
        <s v="Valneva Austria GmbH"/>
        <s v="Valneva Sweden AB"/>
        <s v="Vanda Pharmaceuticals Netherlands B.V."/>
        <s v="Vertex Pharmaceuticals (Ireland) Limited"/>
        <s v="Vetoquinol"/>
        <s v="Vetoquinol S.A."/>
        <s v="Vétoquinol SA"/>
        <s v="Viatris Limited"/>
        <s v="Vifor Fresenius Medical Care Renal Pharma France"/>
        <s v="ViiV Healthcare B.V."/>
        <s v="ViiV Healthcare BV"/>
        <s v="Virbac S.A."/>
        <s v="VMD N.V."/>
        <s v="Zambon SpA"/>
        <s v="Zentiva k.s."/>
        <s v="Zentiva, k.s."/>
        <s v="Zoetis Belgium S.A."/>
        <s v="Zoetis Belgium SA"/>
        <s v="Zoetis Belgium SA "/>
        <s v="Zoetis Belgium SA."/>
        <s v="Zogenix ROI Limited"/>
        <s v="zr pharma&amp; GmbH"/>
      </sharedItems>
    </cacheField>
    <cacheField name="[TableAllData].[Authorisation status].[Authorisation status]" caption="Authorisation status" numFmtId="0" hierarchy="7" level="1">
      <sharedItems containsSemiMixedTypes="0" containsNonDate="0" containsString="0"/>
    </cacheField>
    <cacheField name="[TableAllData].[Submission to Approval].[Submission to Approval]" caption="Submission to Approval" numFmtId="0" hierarchy="31" level="1">
      <sharedItems containsSemiMixedTypes="0" containsNonDate="0" containsString="0"/>
    </cacheField>
    <cacheField name="[Measures].[Min of Submission to Approval]" caption="Min of Submission to Approval" numFmtId="0" hierarchy="66" level="32767"/>
    <cacheField name="[Measures].[Max of Submission to Approval]" caption="Max of Submission to Approval" numFmtId="0" hierarchy="67" level="32767"/>
    <cacheField name="[Measures].[Average of Submission to Approval]" caption="Average of Submission to Approval" numFmtId="0" hierarchy="48" level="32767"/>
  </cacheFields>
  <cacheHierarchies count="68">
    <cacheHierarchy uniqueName="[TableAllData].[Category]" caption="Category" attribute="1" defaultMemberUniqueName="[TableAllData].[Category].[All]" allUniqueName="[TableAllData].[Category].[All]" dimensionUniqueName="[TableAllData]" displayFolder="" count="0" memberValueDatatype="130" unbalanced="0"/>
    <cacheHierarchy uniqueName="[TableAllData].[Medicine name]" caption="Medicine name" attribute="1" defaultMemberUniqueName="[TableAllData].[Medicine name].[All]" allUniqueName="[TableAllData].[Medicine name].[All]" dimensionUniqueName="[TableAllData]" displayFolder="" count="0" memberValueDatatype="130" unbalanced="0"/>
    <cacheHierarchy uniqueName="[TableAllData].[Therapeutic area]" caption="Therapeutic area" attribute="1" defaultMemberUniqueName="[TableAllData].[Therapeutic area].[All]" allUniqueName="[TableAllData].[Therapeutic area].[All]" dimensionUniqueName="[TableAllData]" displayFolder="" count="0" memberValueDatatype="130" unbalanced="0"/>
    <cacheHierarchy uniqueName="[TableAllData].[International non-proprietary name (INN) / common name]" caption="International non-proprietary name (INN) / common name" attribute="1" defaultMemberUniqueName="[TableAllData].[International non-proprietary name (INN) / common name].[All]" allUniqueName="[TableAllData].[International non-proprietary name (INN) / common name].[All]" dimensionUniqueName="[TableAllData]" displayFolder="" count="0" memberValueDatatype="130" unbalanced="0"/>
    <cacheHierarchy uniqueName="[TableAllData].[Active substance]" caption="Active substance" attribute="1" defaultMemberUniqueName="[TableAllData].[Active substance].[All]" allUniqueName="[TableAllData].[Active substance].[All]" dimensionUniqueName="[TableAllData]" displayFolder="" count="0" memberValueDatatype="130" unbalanced="0"/>
    <cacheHierarchy uniqueName="[TableAllData].[Product number]" caption="Product number" attribute="1" defaultMemberUniqueName="[TableAllData].[Product number].[All]" allUniqueName="[TableAllData].[Product number].[All]" dimensionUniqueName="[TableAllData]" displayFolder="" count="0" memberValueDatatype="130" unbalanced="0"/>
    <cacheHierarchy uniqueName="[TableAllData].[Patient safety]" caption="Patient safety" attribute="1" defaultMemberUniqueName="[TableAllData].[Patient safety].[All]" allUniqueName="[TableAllData].[Patient safety].[All]" dimensionUniqueName="[TableAllData]" displayFolder="" count="0" memberValueDatatype="130" unbalanced="0"/>
    <cacheHierarchy uniqueName="[TableAllData].[Authorisation status]" caption="Authorisation status" attribute="1" defaultMemberUniqueName="[TableAllData].[Authorisation status].[All]" allUniqueName="[TableAllData].[Authorisation status].[All]" dimensionUniqueName="[TableAllData]" displayFolder="" count="2" memberValueDatatype="130" unbalanced="0">
      <fieldsUsage count="2">
        <fieldUsage x="-1"/>
        <fieldUsage x="1"/>
      </fieldsUsage>
    </cacheHierarchy>
    <cacheHierarchy uniqueName="[TableAllData].[ATC code]" caption="ATC code" attribute="1" defaultMemberUniqueName="[TableAllData].[ATC code].[All]" allUniqueName="[TableAllData].[ATC code].[All]" dimensionUniqueName="[TableAllData]" displayFolder="" count="0" memberValueDatatype="130" unbalanced="0"/>
    <cacheHierarchy uniqueName="[TableAllData].[Additional monitoring]" caption="Additional monitoring" attribute="1" defaultMemberUniqueName="[TableAllData].[Additional monitoring].[All]" allUniqueName="[TableAllData].[Additional monitoring].[All]" dimensionUniqueName="[TableAllData]" displayFolder="" count="0" memberValueDatatype="130" unbalanced="0"/>
    <cacheHierarchy uniqueName="[TableAllData].[Generic]" caption="Generic" attribute="1" defaultMemberUniqueName="[TableAllData].[Generic].[All]" allUniqueName="[TableAllData].[Generic].[All]" dimensionUniqueName="[TableAllData]" displayFolder="" count="0" memberValueDatatype="130" unbalanced="0"/>
    <cacheHierarchy uniqueName="[TableAllData].[Biosimilar]" caption="Biosimilar" attribute="1" defaultMemberUniqueName="[TableAllData].[Biosimilar].[All]" allUniqueName="[TableAllData].[Biosimilar].[All]" dimensionUniqueName="[TableAllData]" displayFolder="" count="0" memberValueDatatype="130" unbalanced="0"/>
    <cacheHierarchy uniqueName="[TableAllData].[Conditional approval]" caption="Conditional approval" attribute="1" defaultMemberUniqueName="[TableAllData].[Conditional approval].[All]" allUniqueName="[TableAllData].[Conditional approval].[All]" dimensionUniqueName="[TableAllData]" displayFolder="" count="0" memberValueDatatype="130" unbalanced="0"/>
    <cacheHierarchy uniqueName="[TableAllData].[Exceptional circumstances]" caption="Exceptional circumstances" attribute="1" defaultMemberUniqueName="[TableAllData].[Exceptional circumstances].[All]" allUniqueName="[TableAllData].[Exceptional circumstances].[All]" dimensionUniqueName="[TableAllData]" displayFolder="" count="0" memberValueDatatype="130" unbalanced="0"/>
    <cacheHierarchy uniqueName="[TableAllData].[Accelerated assessment]" caption="Accelerated assessment" attribute="1" defaultMemberUniqueName="[TableAllData].[Accelerated assessment].[All]" allUniqueName="[TableAllData].[Accelerated assessment].[All]" dimensionUniqueName="[TableAllData]" displayFolder="" count="0" memberValueDatatype="130" unbalanced="0"/>
    <cacheHierarchy uniqueName="[TableAllData].[Orphan medicine]" caption="Orphan medicine" attribute="1" defaultMemberUniqueName="[TableAllData].[Orphan medicine].[All]" allUniqueName="[TableAllData].[Orphan medicine].[All]" dimensionUniqueName="[TableAllData]" displayFolder="" count="0" memberValueDatatype="130" unbalanced="0"/>
    <cacheHierarchy uniqueName="[TableAllData].[Marketing authorisation date]" caption="Marketing authorisation date" attribute="1" defaultMemberUniqueName="[TableAllData].[Marketing authorisation date].[All]" allUniqueName="[TableAllData].[Marketing authorisation date].[All]" dimensionUniqueName="[TableAllData]" displayFolder="" count="0" memberValueDatatype="130" unbalanced="0"/>
    <cacheHierarchy uniqueName="[TableAllData].[Date of refusal of marketing authorisation]" caption="Date of refusal of marketing authorisation" attribute="1" time="1" defaultMemberUniqueName="[TableAllData].[Date of refusal of marketing authorisation].[All]" allUniqueName="[TableAllData].[Date of refusal of marketing authorisation].[All]" dimensionUniqueName="[TableAllData]" displayFolder="" count="0" memberValueDatatype="7" unbalanced="0"/>
    <cacheHierarchy uniqueName="[TableAllData].[Marketing authorisation holder/company name]" caption="Marketing authorisation holder/company name" attribute="1" defaultMemberUniqueName="[TableAllData].[Marketing authorisation holder/company name].[All]" allUniqueName="[TableAllData].[Marketing authorisation holder/company name].[All]" dimensionUniqueName="[TableAllData]" displayFolder="" count="2" memberValueDatatype="130" unbalanced="0">
      <fieldsUsage count="2">
        <fieldUsage x="-1"/>
        <fieldUsage x="0"/>
      </fieldsUsage>
    </cacheHierarchy>
    <cacheHierarchy uniqueName="[TableAllData].[Human pharmacotherapeutic group]" caption="Human pharmacotherapeutic group" attribute="1" defaultMemberUniqueName="[TableAllData].[Human pharmacotherapeutic group].[All]" allUniqueName="[TableAllData].[Human pharmacotherapeutic group].[All]" dimensionUniqueName="[TableAllData]" displayFolder="" count="0" memberValueDatatype="130" unbalanced="0"/>
    <cacheHierarchy uniqueName="[TableAllData].[Vet pharmacotherapeutic group]" caption="Vet pharmacotherapeutic group" attribute="1" defaultMemberUniqueName="[TableAllData].[Vet pharmacotherapeutic group].[All]" allUniqueName="[TableAllData].[Vet pharmacotherapeutic group].[All]" dimensionUniqueName="[TableAllData]" displayFolder="" count="0" memberValueDatatype="130" unbalanced="0"/>
    <cacheHierarchy uniqueName="[TableAllData].[Date of opinion]" caption="Date of opinion" attribute="1" defaultMemberUniqueName="[TableAllData].[Date of opinion].[All]" allUniqueName="[TableAllData].[Date of opinion].[All]" dimensionUniqueName="[TableAllData]" displayFolder="" count="0" memberValueDatatype="130" unbalanced="0"/>
    <cacheHierarchy uniqueName="[TableAllData].[Decision date]" caption="Decision date" attribute="1" defaultMemberUniqueName="[TableAllData].[Decision date].[All]" allUniqueName="[TableAllData].[Decision date].[All]" dimensionUniqueName="[TableAllData]" displayFolder="" count="0" memberValueDatatype="130" unbalanced="0"/>
    <cacheHierarchy uniqueName="[TableAllData].[Revision number]" caption="Revision number" attribute="1" defaultMemberUniqueName="[TableAllData].[Revision number].[All]" allUniqueName="[TableAllData].[Revision number].[All]" dimensionUniqueName="[TableAllData]" displayFolder="" count="0" memberValueDatatype="20" unbalanced="0"/>
    <cacheHierarchy uniqueName="[TableAllData].[Condition / indication]" caption="Condition / indication" attribute="1" defaultMemberUniqueName="[TableAllData].[Condition / indication].[All]" allUniqueName="[TableAllData].[Condition / indication].[All]" dimensionUniqueName="[TableAllData]" displayFolder="" count="0" memberValueDatatype="130" unbalanced="0"/>
    <cacheHierarchy uniqueName="[TableAllData].[Species]" caption="Species" attribute="1" defaultMemberUniqueName="[TableAllData].[Species].[All]" allUniqueName="[TableAllData].[Species].[All]" dimensionUniqueName="[TableAllData]" displayFolder="" count="0" memberValueDatatype="130" unbalanced="0"/>
    <cacheHierarchy uniqueName="[TableAllData].[ATCvet code]" caption="ATCvet code" attribute="1" defaultMemberUniqueName="[TableAllData].[ATCvet code].[All]" allUniqueName="[TableAllData].[ATCvet code].[All]" dimensionUniqueName="[TableAllData]" displayFolder="" count="0" memberValueDatatype="130" unbalanced="0"/>
    <cacheHierarchy uniqueName="[TableAllData].[First published]" caption="First published" attribute="1" time="1" defaultMemberUniqueName="[TableAllData].[First published].[All]" allUniqueName="[TableAllData].[First published].[All]" dimensionUniqueName="[TableAllData]" displayFolder="" count="0" memberValueDatatype="7" unbalanced="0"/>
    <cacheHierarchy uniqueName="[TableAllData].[Revision date]" caption="Revision date" attribute="1" time="1" defaultMemberUniqueName="[TableAllData].[Revision date].[All]" allUniqueName="[TableAllData].[Revision date].[All]" dimensionUniqueName="[TableAllData]" displayFolder="" count="0" memberValueDatatype="7" unbalanced="0"/>
    <cacheHierarchy uniqueName="[TableAllData].[URL]" caption="URL" attribute="1" defaultMemberUniqueName="[TableAllData].[URL].[All]" allUniqueName="[TableAllData].[URL].[All]" dimensionUniqueName="[TableAllData]" displayFolder="" count="0" memberValueDatatype="130" unbalanced="0"/>
    <cacheHierarchy uniqueName="[TableAllData].[First Date Captured]" caption="First Date Captured" attribute="1" time="1" defaultMemberUniqueName="[TableAllData].[First Date Captured].[All]" allUniqueName="[TableAllData].[First Date Captured].[All]" dimensionUniqueName="[TableAllData]" displayFolder="" count="0" memberValueDatatype="7" unbalanced="0"/>
    <cacheHierarchy uniqueName="[TableAllData].[Submission to Approval]" caption="Submission to Approval" attribute="1" defaultMemberUniqueName="[TableAllData].[Submission to Approval].[All]" allUniqueName="[TableAllData].[Submission to Approval].[All]" dimensionUniqueName="[TableAllData]" displayFolder="" count="2" memberValueDatatype="5" unbalanced="0">
      <fieldsUsage count="2">
        <fieldUsage x="-1"/>
        <fieldUsage x="2"/>
      </fieldsUsage>
    </cacheHierarchy>
    <cacheHierarchy uniqueName="[TableAllData].[First to Date of Opinion]" caption="First to Date of Opinion" attribute="1" defaultMemberUniqueName="[TableAllData].[First to Date of Opinion].[All]" allUniqueName="[TableAllData].[First to Date of Opinion].[All]" dimensionUniqueName="[TableAllData]" displayFolder="" count="0" memberValueDatatype="5" unbalanced="0"/>
    <cacheHierarchy uniqueName="[TableAllData].[Date of Opinion to Marketing Authorization]" caption="Date of Opinion to Marketing Authorization" attribute="1" defaultMemberUniqueName="[TableAllData].[Date of Opinion to Marketing Authorization].[All]" allUniqueName="[TableAllData].[Date of Opinion to Marketing Authorization].[All]" dimensionUniqueName="[TableAllData]" displayFolder="" count="0" memberValueDatatype="5" unbalanced="0"/>
    <cacheHierarchy uniqueName="[TableAllData].[Marketing Authorizatin to Decision Date]" caption="Marketing Authorizatin to Decision Date" attribute="1" defaultMemberUniqueName="[TableAllData].[Marketing Authorizatin to Decision Date].[All]" allUniqueName="[TableAllData].[Marketing Authorizatin to Decision Date].[All]" dimensionUniqueName="[TableAllData]" displayFolder="" count="0" memberValueDatatype="5" unbalanced="0"/>
    <cacheHierarchy uniqueName="[TableAllData].[First Date Captured (Year)]" caption="First Date Captured (Year)" attribute="1" defaultMemberUniqueName="[TableAllData].[First Date Captured (Year)].[All]" allUniqueName="[TableAllData].[First Date Captured (Year)].[All]" dimensionUniqueName="[TableAllData]" displayFolder="" count="0" memberValueDatatype="130" unbalanced="0"/>
    <cacheHierarchy uniqueName="[TableAllData].[First Date Captured (Quarter)]" caption="First Date Captured (Quarter)" attribute="1" defaultMemberUniqueName="[TableAllData].[First Date Captured (Quarter)].[All]" allUniqueName="[TableAllData].[First Date Captured (Quarter)].[All]" dimensionUniqueName="[TableAllData]" displayFolder="" count="0" memberValueDatatype="130" unbalanced="0"/>
    <cacheHierarchy uniqueName="[TableAllData].[First Date Captured (Month)]" caption="First Date Captured (Month)" attribute="1" defaultMemberUniqueName="[TableAllData].[First Date Captured (Month)].[All]" allUniqueName="[TableAllData].[First Date Captured (Month)].[All]" dimensionUniqueName="[TableAllData]" displayFolder="" count="0" memberValueDatatype="130" unbalanced="0"/>
    <cacheHierarchy uniqueName="[TableAllData].[First Date Captured (Month Index)]" caption="First Date Captured (Month Index)" attribute="1" defaultMemberUniqueName="[TableAllData].[First Date Captured (Month Index)].[All]" allUniqueName="[TableAllData].[First Date Captured (Month Index)].[All]" dimensionUniqueName="[TableAllData]" displayFolder="" count="0" memberValueDatatype="20" unbalanced="0" hidden="1"/>
    <cacheHierarchy uniqueName="[Measures].[__XL_Count TableAllData]" caption="__XL_Count TableAllData" measure="1" displayFolder="" measureGroup="TableAllData" count="0" hidden="1"/>
    <cacheHierarchy uniqueName="[Measures].[__No measures defined]" caption="__No measures defined" measure="1" displayFolder="" count="0" hidden="1"/>
    <cacheHierarchy uniqueName="[Measures].[Sum of First to Date of Opinion]" caption="Sum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Average of First to Date of Opinion]" caption="Average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Sum of Date of Opinion to Marketing Authorization]" caption="Sum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Average of Date of Opinion to Marketing Authorization]" caption="Average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Sum of Marketing Authorizatin to Decision Date]" caption="Sum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Average of Marketing Authorizatin to Decision Date]" caption="Average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um of Submission to Approval]" caption="Sum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Average of Submission to Approval]" caption="Average of Submission to Approval" measure="1" displayFolder="" measureGroup="TableAllData" count="0" oneField="1" hidden="1">
      <fieldsUsage count="1">
        <fieldUsage x="5"/>
      </fieldsUsage>
      <extLst>
        <ext xmlns:x15="http://schemas.microsoft.com/office/spreadsheetml/2010/11/main" uri="{B97F6D7D-B522-45F9-BDA1-12C45D357490}">
          <x15:cacheHierarchy aggregatedColumn="31"/>
        </ext>
      </extLst>
    </cacheHierarchy>
    <cacheHierarchy uniqueName="[Measures].[Sum of Revision number]" caption="Sum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Max of Revision number]" caption="Max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Count of Revision number]" caption="Count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Var of Submission to Approval]" caption="Var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Max of Marketing Authorizatin to Decision Date]" caption="Max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Min of Marketing Authorizatin to Decision Date]" caption="Min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Marketing Authorizatin to Decision Date]" caption="StdDev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Date of Opinion to Marketing Authorization]" caption="StdDev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StdDev of First to Date of Opinion]" caption="StdDev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StdDev of Submission to Approval]" caption="StdDev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Count of Medicine name]" caption="Count of Medicine name" measure="1" displayFolder="" measureGroup="TableAllData" count="0" hidden="1">
      <extLst>
        <ext xmlns:x15="http://schemas.microsoft.com/office/spreadsheetml/2010/11/main" uri="{B97F6D7D-B522-45F9-BDA1-12C45D357490}">
          <x15:cacheHierarchy aggregatedColumn="1"/>
        </ext>
      </extLst>
    </cacheHierarchy>
    <cacheHierarchy uniqueName="[Measures].[Count of Decision date]" caption="Count of Decision date" measure="1" displayFolder="" measureGroup="TableAllData" count="0" hidden="1">
      <extLst>
        <ext xmlns:x15="http://schemas.microsoft.com/office/spreadsheetml/2010/11/main" uri="{B97F6D7D-B522-45F9-BDA1-12C45D357490}">
          <x15:cacheHierarchy aggregatedColumn="22"/>
        </ext>
      </extLst>
    </cacheHierarchy>
    <cacheHierarchy uniqueName="[Measures].[Distinct Count of Decision date]" caption="Distinct Count of Decision date" measure="1" displayFolder="" measureGroup="TableAllData" count="0" hidden="1">
      <extLst>
        <ext xmlns:x15="http://schemas.microsoft.com/office/spreadsheetml/2010/11/main" uri="{B97F6D7D-B522-45F9-BDA1-12C45D357490}">
          <x15:cacheHierarchy aggregatedColumn="22"/>
        </ext>
      </extLst>
    </cacheHierarchy>
    <cacheHierarchy uniqueName="[Measures].[Count of Marketing authorisation holder/company name]" caption="Count of Marketing authorisation holder/company name" measure="1" displayFolder="" measureGroup="TableAllData" count="0" hidden="1">
      <extLst>
        <ext xmlns:x15="http://schemas.microsoft.com/office/spreadsheetml/2010/11/main" uri="{B97F6D7D-B522-45F9-BDA1-12C45D357490}">
          <x15:cacheHierarchy aggregatedColumn="18"/>
        </ext>
      </extLst>
    </cacheHierarchy>
    <cacheHierarchy uniqueName="[Measures].[Count of Human pharmacotherapeutic group]" caption="Count of Human pharmacotherapeutic group" measure="1" displayFolder="" measureGroup="TableAllData" count="0" hidden="1">
      <extLst>
        <ext xmlns:x15="http://schemas.microsoft.com/office/spreadsheetml/2010/11/main" uri="{B97F6D7D-B522-45F9-BDA1-12C45D357490}">
          <x15:cacheHierarchy aggregatedColumn="19"/>
        </ext>
      </extLst>
    </cacheHierarchy>
    <cacheHierarchy uniqueName="[Measures].[Count of Vet pharmacotherapeutic group]" caption="Count of Vet pharmacotherapeutic group" measure="1" displayFolder="" measureGroup="TableAllData" count="0" hidden="1">
      <extLst>
        <ext xmlns:x15="http://schemas.microsoft.com/office/spreadsheetml/2010/11/main" uri="{B97F6D7D-B522-45F9-BDA1-12C45D357490}">
          <x15:cacheHierarchy aggregatedColumn="20"/>
        </ext>
      </extLst>
    </cacheHierarchy>
    <cacheHierarchy uniqueName="[Measures].[Count of Marketing authorisation date]" caption="Count of Marketing authorisation date" measure="1" displayFolder="" measureGroup="TableAllData" count="0" hidden="1">
      <extLst>
        <ext xmlns:x15="http://schemas.microsoft.com/office/spreadsheetml/2010/11/main" uri="{B97F6D7D-B522-45F9-BDA1-12C45D357490}">
          <x15:cacheHierarchy aggregatedColumn="16"/>
        </ext>
      </extLst>
    </cacheHierarchy>
    <cacheHierarchy uniqueName="[Measures].[Min of Submission to Approval]" caption="Min of Submission to Approval" measure="1" displayFolder="" measureGroup="TableAllData" count="0" oneField="1" hidden="1">
      <fieldsUsage count="1">
        <fieldUsage x="3"/>
      </fieldsUsage>
      <extLst>
        <ext xmlns:x15="http://schemas.microsoft.com/office/spreadsheetml/2010/11/main" uri="{B97F6D7D-B522-45F9-BDA1-12C45D357490}">
          <x15:cacheHierarchy aggregatedColumn="31"/>
        </ext>
      </extLst>
    </cacheHierarchy>
    <cacheHierarchy uniqueName="[Measures].[Max of Submission to Approval]" caption="Max of Submission to Approval" measure="1" displayFolder="" measureGroup="TableAllData" count="0" oneField="1" hidden="1">
      <fieldsUsage count="1">
        <fieldUsage x="4"/>
      </fieldsUsage>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TableAllData" uniqueName="[TableAllData]" caption="TableAllData"/>
  </dimensions>
  <measureGroups count="1">
    <measureGroup name="TableAllData" caption="TableAll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rin Pohlman" refreshedDate="44745.857091319442" backgroundQuery="1" createdVersion="8" refreshedVersion="8" minRefreshableVersion="3" recordCount="0" supportSubquery="1" supportAdvancedDrill="1" xr:uid="{E7E95772-108C-4FA9-9770-484F6C972787}">
  <cacheSource type="external" connectionId="1"/>
  <cacheFields count="6">
    <cacheField name="[TableAllData].[First Date Captured (Year)].[First Date Captured (Year)]" caption="First Date Captured (Year)" numFmtId="0" hierarchy="35" level="1">
      <sharedItems count="28">
        <s v="1995"/>
        <s v="1996"/>
        <s v="1997"/>
        <s v="1998"/>
        <s v="1999"/>
        <s v="2000"/>
        <s v="2001"/>
        <s v="2002"/>
        <s v="2003"/>
        <s v="2004"/>
        <s v="2005"/>
        <s v="2006"/>
        <s v="2007"/>
        <s v="2008"/>
        <s v="2009"/>
        <s v="2010"/>
        <s v="2011"/>
        <s v="2012"/>
        <s v="2013"/>
        <s v="2014"/>
        <s v="2015"/>
        <s v="2016"/>
        <s v="2017"/>
        <s v="2018"/>
        <s v="2019"/>
        <s v="2020"/>
        <s v="2021"/>
        <s v="2022"/>
      </sharedItems>
    </cacheField>
    <cacheField name="[Measures].[Average of First to Date of Opinion]" caption="Average of First to Date of Opinion" numFmtId="0" hierarchy="42" level="32767"/>
    <cacheField name="[Measures].[Average of Date of Opinion to Marketing Authorization]" caption="Average of Date of Opinion to Marketing Authorization" numFmtId="0" hierarchy="44" level="32767"/>
    <cacheField name="[Measures].[Average of Marketing Authorizatin to Decision Date]" caption="Average of Marketing Authorizatin to Decision Date" numFmtId="0" hierarchy="46" level="32767"/>
    <cacheField name="[Measures].[Sum of Revision number]" caption="Sum of Revision number" numFmtId="0" hierarchy="49" level="32767"/>
    <cacheField name="[TableAllData].[Authorisation status].[Authorisation status]" caption="Authorisation status" numFmtId="0" hierarchy="7" level="1">
      <sharedItems containsSemiMixedTypes="0" containsNonDate="0" containsString="0"/>
    </cacheField>
  </cacheFields>
  <cacheHierarchies count="68">
    <cacheHierarchy uniqueName="[TableAllData].[Category]" caption="Category" attribute="1" defaultMemberUniqueName="[TableAllData].[Category].[All]" allUniqueName="[TableAllData].[Category].[All]" dimensionUniqueName="[TableAllData]" displayFolder="" count="2" memberValueDatatype="130" unbalanced="0"/>
    <cacheHierarchy uniqueName="[TableAllData].[Medicine name]" caption="Medicine name" attribute="1" defaultMemberUniqueName="[TableAllData].[Medicine name].[All]" allUniqueName="[TableAllData].[Medicine name].[All]" dimensionUniqueName="[TableAllData]" displayFolder="" count="0" memberValueDatatype="130" unbalanced="0"/>
    <cacheHierarchy uniqueName="[TableAllData].[Therapeutic area]" caption="Therapeutic area" attribute="1" defaultMemberUniqueName="[TableAllData].[Therapeutic area].[All]" allUniqueName="[TableAllData].[Therapeutic area].[All]" dimensionUniqueName="[TableAllData]" displayFolder="" count="0" memberValueDatatype="130" unbalanced="0"/>
    <cacheHierarchy uniqueName="[TableAllData].[International non-proprietary name (INN) / common name]" caption="International non-proprietary name (INN) / common name" attribute="1" defaultMemberUniqueName="[TableAllData].[International non-proprietary name (INN) / common name].[All]" allUniqueName="[TableAllData].[International non-proprietary name (INN) / common name].[All]" dimensionUniqueName="[TableAllData]" displayFolder="" count="0" memberValueDatatype="130" unbalanced="0"/>
    <cacheHierarchy uniqueName="[TableAllData].[Active substance]" caption="Active substance" attribute="1" defaultMemberUniqueName="[TableAllData].[Active substance].[All]" allUniqueName="[TableAllData].[Active substance].[All]" dimensionUniqueName="[TableAllData]" displayFolder="" count="0" memberValueDatatype="130" unbalanced="0"/>
    <cacheHierarchy uniqueName="[TableAllData].[Product number]" caption="Product number" attribute="1" defaultMemberUniqueName="[TableAllData].[Product number].[All]" allUniqueName="[TableAllData].[Product number].[All]" dimensionUniqueName="[TableAllData]" displayFolder="" count="0" memberValueDatatype="130" unbalanced="0"/>
    <cacheHierarchy uniqueName="[TableAllData].[Patient safety]" caption="Patient safety" attribute="1" defaultMemberUniqueName="[TableAllData].[Patient safety].[All]" allUniqueName="[TableAllData].[Patient safety].[All]" dimensionUniqueName="[TableAllData]" displayFolder="" count="0" memberValueDatatype="130" unbalanced="0"/>
    <cacheHierarchy uniqueName="[TableAllData].[Authorisation status]" caption="Authorisation status" attribute="1" defaultMemberUniqueName="[TableAllData].[Authorisation status].[All]" allUniqueName="[TableAllData].[Authorisation status].[All]" dimensionUniqueName="[TableAllData]" displayFolder="" count="2" memberValueDatatype="130" unbalanced="0">
      <fieldsUsage count="2">
        <fieldUsage x="-1"/>
        <fieldUsage x="5"/>
      </fieldsUsage>
    </cacheHierarchy>
    <cacheHierarchy uniqueName="[TableAllData].[ATC code]" caption="ATC code" attribute="1" defaultMemberUniqueName="[TableAllData].[ATC code].[All]" allUniqueName="[TableAllData].[ATC code].[All]" dimensionUniqueName="[TableAllData]" displayFolder="" count="0" memberValueDatatype="130" unbalanced="0"/>
    <cacheHierarchy uniqueName="[TableAllData].[Additional monitoring]" caption="Additional monitoring" attribute="1" defaultMemberUniqueName="[TableAllData].[Additional monitoring].[All]" allUniqueName="[TableAllData].[Additional monitoring].[All]" dimensionUniqueName="[TableAllData]" displayFolder="" count="0" memberValueDatatype="130" unbalanced="0"/>
    <cacheHierarchy uniqueName="[TableAllData].[Generic]" caption="Generic" attribute="1" defaultMemberUniqueName="[TableAllData].[Generic].[All]" allUniqueName="[TableAllData].[Generic].[All]" dimensionUniqueName="[TableAllData]" displayFolder="" count="0" memberValueDatatype="130" unbalanced="0"/>
    <cacheHierarchy uniqueName="[TableAllData].[Biosimilar]" caption="Biosimilar" attribute="1" defaultMemberUniqueName="[TableAllData].[Biosimilar].[All]" allUniqueName="[TableAllData].[Biosimilar].[All]" dimensionUniqueName="[TableAllData]" displayFolder="" count="0" memberValueDatatype="130" unbalanced="0"/>
    <cacheHierarchy uniqueName="[TableAllData].[Conditional approval]" caption="Conditional approval" attribute="1" defaultMemberUniqueName="[TableAllData].[Conditional approval].[All]" allUniqueName="[TableAllData].[Conditional approval].[All]" dimensionUniqueName="[TableAllData]" displayFolder="" count="0" memberValueDatatype="130" unbalanced="0"/>
    <cacheHierarchy uniqueName="[TableAllData].[Exceptional circumstances]" caption="Exceptional circumstances" attribute="1" defaultMemberUniqueName="[TableAllData].[Exceptional circumstances].[All]" allUniqueName="[TableAllData].[Exceptional circumstances].[All]" dimensionUniqueName="[TableAllData]" displayFolder="" count="0" memberValueDatatype="130" unbalanced="0"/>
    <cacheHierarchy uniqueName="[TableAllData].[Accelerated assessment]" caption="Accelerated assessment" attribute="1" defaultMemberUniqueName="[TableAllData].[Accelerated assessment].[All]" allUniqueName="[TableAllData].[Accelerated assessment].[All]" dimensionUniqueName="[TableAllData]" displayFolder="" count="0" memberValueDatatype="130" unbalanced="0"/>
    <cacheHierarchy uniqueName="[TableAllData].[Orphan medicine]" caption="Orphan medicine" attribute="1" defaultMemberUniqueName="[TableAllData].[Orphan medicine].[All]" allUniqueName="[TableAllData].[Orphan medicine].[All]" dimensionUniqueName="[TableAllData]" displayFolder="" count="0" memberValueDatatype="130" unbalanced="0"/>
    <cacheHierarchy uniqueName="[TableAllData].[Marketing authorisation date]" caption="Marketing authorisation date" attribute="1" defaultMemberUniqueName="[TableAllData].[Marketing authorisation date].[All]" allUniqueName="[TableAllData].[Marketing authorisation date].[All]" dimensionUniqueName="[TableAllData]" displayFolder="" count="0" memberValueDatatype="130" unbalanced="0"/>
    <cacheHierarchy uniqueName="[TableAllData].[Date of refusal of marketing authorisation]" caption="Date of refusal of marketing authorisation" attribute="1" time="1" defaultMemberUniqueName="[TableAllData].[Date of refusal of marketing authorisation].[All]" allUniqueName="[TableAllData].[Date of refusal of marketing authorisation].[All]" dimensionUniqueName="[TableAllData]" displayFolder="" count="0" memberValueDatatype="7" unbalanced="0"/>
    <cacheHierarchy uniqueName="[TableAllData].[Marketing authorisation holder/company name]" caption="Marketing authorisation holder/company name" attribute="1" defaultMemberUniqueName="[TableAllData].[Marketing authorisation holder/company name].[All]" allUniqueName="[TableAllData].[Marketing authorisation holder/company name].[All]" dimensionUniqueName="[TableAllData]" displayFolder="" count="0" memberValueDatatype="130" unbalanced="0"/>
    <cacheHierarchy uniqueName="[TableAllData].[Human pharmacotherapeutic group]" caption="Human pharmacotherapeutic group" attribute="1" defaultMemberUniqueName="[TableAllData].[Human pharmacotherapeutic group].[All]" allUniqueName="[TableAllData].[Human pharmacotherapeutic group].[All]" dimensionUniqueName="[TableAllData]" displayFolder="" count="0" memberValueDatatype="130" unbalanced="0"/>
    <cacheHierarchy uniqueName="[TableAllData].[Vet pharmacotherapeutic group]" caption="Vet pharmacotherapeutic group" attribute="1" defaultMemberUniqueName="[TableAllData].[Vet pharmacotherapeutic group].[All]" allUniqueName="[TableAllData].[Vet pharmacotherapeutic group].[All]" dimensionUniqueName="[TableAllData]" displayFolder="" count="0" memberValueDatatype="130" unbalanced="0"/>
    <cacheHierarchy uniqueName="[TableAllData].[Date of opinion]" caption="Date of opinion" attribute="1" defaultMemberUniqueName="[TableAllData].[Date of opinion].[All]" allUniqueName="[TableAllData].[Date of opinion].[All]" dimensionUniqueName="[TableAllData]" displayFolder="" count="0" memberValueDatatype="130" unbalanced="0"/>
    <cacheHierarchy uniqueName="[TableAllData].[Decision date]" caption="Decision date" attribute="1" defaultMemberUniqueName="[TableAllData].[Decision date].[All]" allUniqueName="[TableAllData].[Decision date].[All]" dimensionUniqueName="[TableAllData]" displayFolder="" count="0" memberValueDatatype="130" unbalanced="0"/>
    <cacheHierarchy uniqueName="[TableAllData].[Revision number]" caption="Revision number" attribute="1" defaultMemberUniqueName="[TableAllData].[Revision number].[All]" allUniqueName="[TableAllData].[Revision number].[All]" dimensionUniqueName="[TableAllData]" displayFolder="" count="0" memberValueDatatype="20" unbalanced="0"/>
    <cacheHierarchy uniqueName="[TableAllData].[Condition / indication]" caption="Condition / indication" attribute="1" defaultMemberUniqueName="[TableAllData].[Condition / indication].[All]" allUniqueName="[TableAllData].[Condition / indication].[All]" dimensionUniqueName="[TableAllData]" displayFolder="" count="0" memberValueDatatype="130" unbalanced="0"/>
    <cacheHierarchy uniqueName="[TableAllData].[Species]" caption="Species" attribute="1" defaultMemberUniqueName="[TableAllData].[Species].[All]" allUniqueName="[TableAllData].[Species].[All]" dimensionUniqueName="[TableAllData]" displayFolder="" count="0" memberValueDatatype="130" unbalanced="0"/>
    <cacheHierarchy uniqueName="[TableAllData].[ATCvet code]" caption="ATCvet code" attribute="1" defaultMemberUniqueName="[TableAllData].[ATCvet code].[All]" allUniqueName="[TableAllData].[ATCvet code].[All]" dimensionUniqueName="[TableAllData]" displayFolder="" count="0" memberValueDatatype="130" unbalanced="0"/>
    <cacheHierarchy uniqueName="[TableAllData].[First published]" caption="First published" attribute="1" time="1" defaultMemberUniqueName="[TableAllData].[First published].[All]" allUniqueName="[TableAllData].[First published].[All]" dimensionUniqueName="[TableAllData]" displayFolder="" count="0" memberValueDatatype="7" unbalanced="0"/>
    <cacheHierarchy uniqueName="[TableAllData].[Revision date]" caption="Revision date" attribute="1" time="1" defaultMemberUniqueName="[TableAllData].[Revision date].[All]" allUniqueName="[TableAllData].[Revision date].[All]" dimensionUniqueName="[TableAllData]" displayFolder="" count="0" memberValueDatatype="7" unbalanced="0"/>
    <cacheHierarchy uniqueName="[TableAllData].[URL]" caption="URL" attribute="1" defaultMemberUniqueName="[TableAllData].[URL].[All]" allUniqueName="[TableAllData].[URL].[All]" dimensionUniqueName="[TableAllData]" displayFolder="" count="0" memberValueDatatype="130" unbalanced="0"/>
    <cacheHierarchy uniqueName="[TableAllData].[First Date Captured]" caption="First Date Captured" attribute="1" time="1" defaultMemberUniqueName="[TableAllData].[First Date Captured].[All]" allUniqueName="[TableAllData].[First Date Captured].[All]" dimensionUniqueName="[TableAllData]" displayFolder="" count="0" memberValueDatatype="7" unbalanced="0"/>
    <cacheHierarchy uniqueName="[TableAllData].[Submission to Approval]" caption="Submission to Approval" attribute="1" defaultMemberUniqueName="[TableAllData].[Submission to Approval].[All]" allUniqueName="[TableAllData].[Submission to Approval].[All]" dimensionUniqueName="[TableAllData]" displayFolder="" count="0" memberValueDatatype="5" unbalanced="0"/>
    <cacheHierarchy uniqueName="[TableAllData].[First to Date of Opinion]" caption="First to Date of Opinion" attribute="1" defaultMemberUniqueName="[TableAllData].[First to Date of Opinion].[All]" allUniqueName="[TableAllData].[First to Date of Opinion].[All]" dimensionUniqueName="[TableAllData]" displayFolder="" count="0" memberValueDatatype="5" unbalanced="0"/>
    <cacheHierarchy uniqueName="[TableAllData].[Date of Opinion to Marketing Authorization]" caption="Date of Opinion to Marketing Authorization" attribute="1" defaultMemberUniqueName="[TableAllData].[Date of Opinion to Marketing Authorization].[All]" allUniqueName="[TableAllData].[Date of Opinion to Marketing Authorization].[All]" dimensionUniqueName="[TableAllData]" displayFolder="" count="0" memberValueDatatype="5" unbalanced="0"/>
    <cacheHierarchy uniqueName="[TableAllData].[Marketing Authorizatin to Decision Date]" caption="Marketing Authorizatin to Decision Date" attribute="1" defaultMemberUniqueName="[TableAllData].[Marketing Authorizatin to Decision Date].[All]" allUniqueName="[TableAllData].[Marketing Authorizatin to Decision Date].[All]" dimensionUniqueName="[TableAllData]" displayFolder="" count="0" memberValueDatatype="5" unbalanced="0"/>
    <cacheHierarchy uniqueName="[TableAllData].[First Date Captured (Year)]" caption="First Date Captured (Year)" attribute="1" defaultMemberUniqueName="[TableAllData].[First Date Captured (Year)].[All]" allUniqueName="[TableAllData].[First Date Captured (Year)].[All]" dimensionUniqueName="[TableAllData]" displayFolder="" count="2" memberValueDatatype="130" unbalanced="0">
      <fieldsUsage count="2">
        <fieldUsage x="-1"/>
        <fieldUsage x="0"/>
      </fieldsUsage>
    </cacheHierarchy>
    <cacheHierarchy uniqueName="[TableAllData].[First Date Captured (Quarter)]" caption="First Date Captured (Quarter)" attribute="1" defaultMemberUniqueName="[TableAllData].[First Date Captured (Quarter)].[All]" allUniqueName="[TableAllData].[First Date Captured (Quarter)].[All]" dimensionUniqueName="[TableAllData]" displayFolder="" count="0" memberValueDatatype="130" unbalanced="0"/>
    <cacheHierarchy uniqueName="[TableAllData].[First Date Captured (Month)]" caption="First Date Captured (Month)" attribute="1" defaultMemberUniqueName="[TableAllData].[First Date Captured (Month)].[All]" allUniqueName="[TableAllData].[First Date Captured (Month)].[All]" dimensionUniqueName="[TableAllData]" displayFolder="" count="0" memberValueDatatype="130" unbalanced="0"/>
    <cacheHierarchy uniqueName="[TableAllData].[First Date Captured (Month Index)]" caption="First Date Captured (Month Index)" attribute="1" defaultMemberUniqueName="[TableAllData].[First Date Captured (Month Index)].[All]" allUniqueName="[TableAllData].[First Date Captured (Month Index)].[All]" dimensionUniqueName="[TableAllData]" displayFolder="" count="0" memberValueDatatype="20" unbalanced="0" hidden="1"/>
    <cacheHierarchy uniqueName="[Measures].[__XL_Count TableAllData]" caption="__XL_Count TableAllData" measure="1" displayFolder="" measureGroup="TableAllData" count="0" hidden="1"/>
    <cacheHierarchy uniqueName="[Measures].[__No measures defined]" caption="__No measures defined" measure="1" displayFolder="" count="0" hidden="1"/>
    <cacheHierarchy uniqueName="[Measures].[Sum of First to Date of Opinion]" caption="Sum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Average of First to Date of Opinion]" caption="Average of First to Date of Opinion" measure="1" displayFolder="" measureGroup="TableAllData"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ate of Opinion to Marketing Authorization]" caption="Sum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Average of Date of Opinion to Marketing Authorization]" caption="Average of Date of Opinion to Marketing Authorization" measure="1" displayFolder="" measureGroup="TableAllData"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Marketing Authorizatin to Decision Date]" caption="Sum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Average of Marketing Authorizatin to Decision Date]" caption="Average of Marketing Authorizatin to Decision Date" measure="1" displayFolder="" measureGroup="TableAllData" count="0" oneField="1" hidden="1">
      <fieldsUsage count="1">
        <fieldUsage x="3"/>
      </fieldsUsage>
      <extLst>
        <ext xmlns:x15="http://schemas.microsoft.com/office/spreadsheetml/2010/11/main" uri="{B97F6D7D-B522-45F9-BDA1-12C45D357490}">
          <x15:cacheHierarchy aggregatedColumn="34"/>
        </ext>
      </extLst>
    </cacheHierarchy>
    <cacheHierarchy uniqueName="[Measures].[Sum of Submission to Approval]" caption="Sum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Average of Submission to Approval]" caption="Average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Sum of Revision number]" caption="Sum of Revision number" measure="1" displayFolder="" measureGroup="TableAllData" count="0" oneField="1" hidden="1">
      <fieldsUsage count="1">
        <fieldUsage x="4"/>
      </fieldsUsage>
      <extLst>
        <ext xmlns:x15="http://schemas.microsoft.com/office/spreadsheetml/2010/11/main" uri="{B97F6D7D-B522-45F9-BDA1-12C45D357490}">
          <x15:cacheHierarchy aggregatedColumn="23"/>
        </ext>
      </extLst>
    </cacheHierarchy>
    <cacheHierarchy uniqueName="[Measures].[Max of Revision number]" caption="Max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Count of Revision number]" caption="Count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Var of Submission to Approval]" caption="Var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Max of Marketing Authorizatin to Decision Date]" caption="Max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Min of Marketing Authorizatin to Decision Date]" caption="Min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Marketing Authorizatin to Decision Date]" caption="StdDev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Date of Opinion to Marketing Authorization]" caption="StdDev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StdDev of First to Date of Opinion]" caption="StdDev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StdDev of Submission to Approval]" caption="StdDev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Count of Medicine name]" caption="Count of Medicine name" measure="1" displayFolder="" measureGroup="TableAllData" count="0" hidden="1">
      <extLst>
        <ext xmlns:x15="http://schemas.microsoft.com/office/spreadsheetml/2010/11/main" uri="{B97F6D7D-B522-45F9-BDA1-12C45D357490}">
          <x15:cacheHierarchy aggregatedColumn="1"/>
        </ext>
      </extLst>
    </cacheHierarchy>
    <cacheHierarchy uniqueName="[Measures].[Count of Decision date]" caption="Count of Decision date" measure="1" displayFolder="" measureGroup="TableAllData" count="0" hidden="1">
      <extLst>
        <ext xmlns:x15="http://schemas.microsoft.com/office/spreadsheetml/2010/11/main" uri="{B97F6D7D-B522-45F9-BDA1-12C45D357490}">
          <x15:cacheHierarchy aggregatedColumn="22"/>
        </ext>
      </extLst>
    </cacheHierarchy>
    <cacheHierarchy uniqueName="[Measures].[Distinct Count of Decision date]" caption="Distinct Count of Decision date" measure="1" displayFolder="" measureGroup="TableAllData" count="0" hidden="1">
      <extLst>
        <ext xmlns:x15="http://schemas.microsoft.com/office/spreadsheetml/2010/11/main" uri="{B97F6D7D-B522-45F9-BDA1-12C45D357490}">
          <x15:cacheHierarchy aggregatedColumn="22"/>
        </ext>
      </extLst>
    </cacheHierarchy>
    <cacheHierarchy uniqueName="[Measures].[Count of Marketing authorisation holder/company name]" caption="Count of Marketing authorisation holder/company name" measure="1" displayFolder="" measureGroup="TableAllData" count="0" hidden="1">
      <extLst>
        <ext xmlns:x15="http://schemas.microsoft.com/office/spreadsheetml/2010/11/main" uri="{B97F6D7D-B522-45F9-BDA1-12C45D357490}">
          <x15:cacheHierarchy aggregatedColumn="18"/>
        </ext>
      </extLst>
    </cacheHierarchy>
    <cacheHierarchy uniqueName="[Measures].[Count of Human pharmacotherapeutic group]" caption="Count of Human pharmacotherapeutic group" measure="1" displayFolder="" measureGroup="TableAllData" count="0" hidden="1">
      <extLst>
        <ext xmlns:x15="http://schemas.microsoft.com/office/spreadsheetml/2010/11/main" uri="{B97F6D7D-B522-45F9-BDA1-12C45D357490}">
          <x15:cacheHierarchy aggregatedColumn="19"/>
        </ext>
      </extLst>
    </cacheHierarchy>
    <cacheHierarchy uniqueName="[Measures].[Count of Vet pharmacotherapeutic group]" caption="Count of Vet pharmacotherapeutic group" measure="1" displayFolder="" measureGroup="TableAllData" count="0" hidden="1">
      <extLst>
        <ext xmlns:x15="http://schemas.microsoft.com/office/spreadsheetml/2010/11/main" uri="{B97F6D7D-B522-45F9-BDA1-12C45D357490}">
          <x15:cacheHierarchy aggregatedColumn="20"/>
        </ext>
      </extLst>
    </cacheHierarchy>
    <cacheHierarchy uniqueName="[Measures].[Count of Marketing authorisation date]" caption="Count of Marketing authorisation date" measure="1" displayFolder="" measureGroup="TableAllData" count="0" hidden="1">
      <extLst>
        <ext xmlns:x15="http://schemas.microsoft.com/office/spreadsheetml/2010/11/main" uri="{B97F6D7D-B522-45F9-BDA1-12C45D357490}">
          <x15:cacheHierarchy aggregatedColumn="16"/>
        </ext>
      </extLst>
    </cacheHierarchy>
    <cacheHierarchy uniqueName="[Measures].[Min of Submission to Approval]" caption="Min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Max of Submission to Approval]" caption="Max of Submission to Approval" measure="1" displayFolder="" measureGroup="TableAllData"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TableAllData" uniqueName="[TableAllData]" caption="TableAllData"/>
  </dimensions>
  <measureGroups count="1">
    <measureGroup name="TableAllData" caption="TableAll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rin Pohlman" refreshedDate="44745.857092013888" backgroundQuery="1" createdVersion="8" refreshedVersion="8" minRefreshableVersion="3" recordCount="0" supportSubquery="1" supportAdvancedDrill="1" xr:uid="{47CB9E43-3EAF-4042-A321-9A50A1E86220}">
  <cacheSource type="external" connectionId="1"/>
  <cacheFields count="3">
    <cacheField name="[Measures].[Count of Medicine name]" caption="Count of Medicine name" numFmtId="0" hierarchy="59" level="32767"/>
    <cacheField name="[TableAllData].[First Date Captured (Year)].[First Date Captured (Year)]" caption="First Date Captured (Year)" numFmtId="0" hierarchy="35" level="1">
      <sharedItems count="28">
        <s v="1995"/>
        <s v="1996"/>
        <s v="1997"/>
        <s v="1998"/>
        <s v="1999"/>
        <s v="2000"/>
        <s v="2001"/>
        <s v="2002"/>
        <s v="2003"/>
        <s v="2004"/>
        <s v="2005"/>
        <s v="2006"/>
        <s v="2007"/>
        <s v="2008"/>
        <s v="2009"/>
        <s v="2010"/>
        <s v="2011"/>
        <s v="2012"/>
        <s v="2013"/>
        <s v="2014"/>
        <s v="2015"/>
        <s v="2016"/>
        <s v="2017"/>
        <s v="2018"/>
        <s v="2019"/>
        <s v="2020"/>
        <s v="2021"/>
        <s v="2022"/>
      </sharedItems>
    </cacheField>
    <cacheField name="[TableAllData].[Authorisation status].[Authorisation status]" caption="Authorisation status" numFmtId="0" hierarchy="7" level="1">
      <sharedItems containsSemiMixedTypes="0" containsNonDate="0" containsString="0"/>
    </cacheField>
  </cacheFields>
  <cacheHierarchies count="68">
    <cacheHierarchy uniqueName="[TableAllData].[Category]" caption="Category" attribute="1" defaultMemberUniqueName="[TableAllData].[Category].[All]" allUniqueName="[TableAllData].[Category].[All]" dimensionUniqueName="[TableAllData]" displayFolder="" count="0" memberValueDatatype="130" unbalanced="0"/>
    <cacheHierarchy uniqueName="[TableAllData].[Medicine name]" caption="Medicine name" attribute="1" defaultMemberUniqueName="[TableAllData].[Medicine name].[All]" allUniqueName="[TableAllData].[Medicine name].[All]" dimensionUniqueName="[TableAllData]" displayFolder="" count="0" memberValueDatatype="130" unbalanced="0"/>
    <cacheHierarchy uniqueName="[TableAllData].[Therapeutic area]" caption="Therapeutic area" attribute="1" defaultMemberUniqueName="[TableAllData].[Therapeutic area].[All]" allUniqueName="[TableAllData].[Therapeutic area].[All]" dimensionUniqueName="[TableAllData]" displayFolder="" count="0" memberValueDatatype="130" unbalanced="0"/>
    <cacheHierarchy uniqueName="[TableAllData].[International non-proprietary name (INN) / common name]" caption="International non-proprietary name (INN) / common name" attribute="1" defaultMemberUniqueName="[TableAllData].[International non-proprietary name (INN) / common name].[All]" allUniqueName="[TableAllData].[International non-proprietary name (INN) / common name].[All]" dimensionUniqueName="[TableAllData]" displayFolder="" count="0" memberValueDatatype="130" unbalanced="0"/>
    <cacheHierarchy uniqueName="[TableAllData].[Active substance]" caption="Active substance" attribute="1" defaultMemberUniqueName="[TableAllData].[Active substance].[All]" allUniqueName="[TableAllData].[Active substance].[All]" dimensionUniqueName="[TableAllData]" displayFolder="" count="0" memberValueDatatype="130" unbalanced="0"/>
    <cacheHierarchy uniqueName="[TableAllData].[Product number]" caption="Product number" attribute="1" defaultMemberUniqueName="[TableAllData].[Product number].[All]" allUniqueName="[TableAllData].[Product number].[All]" dimensionUniqueName="[TableAllData]" displayFolder="" count="0" memberValueDatatype="130" unbalanced="0"/>
    <cacheHierarchy uniqueName="[TableAllData].[Patient safety]" caption="Patient safety" attribute="1" defaultMemberUniqueName="[TableAllData].[Patient safety].[All]" allUniqueName="[TableAllData].[Patient safety].[All]" dimensionUniqueName="[TableAllData]" displayFolder="" count="0" memberValueDatatype="130" unbalanced="0"/>
    <cacheHierarchy uniqueName="[TableAllData].[Authorisation status]" caption="Authorisation status" attribute="1" defaultMemberUniqueName="[TableAllData].[Authorisation status].[All]" allUniqueName="[TableAllData].[Authorisation status].[All]" dimensionUniqueName="[TableAllData]" displayFolder="" count="2" memberValueDatatype="130" unbalanced="0">
      <fieldsUsage count="2">
        <fieldUsage x="-1"/>
        <fieldUsage x="2"/>
      </fieldsUsage>
    </cacheHierarchy>
    <cacheHierarchy uniqueName="[TableAllData].[ATC code]" caption="ATC code" attribute="1" defaultMemberUniqueName="[TableAllData].[ATC code].[All]" allUniqueName="[TableAllData].[ATC code].[All]" dimensionUniqueName="[TableAllData]" displayFolder="" count="0" memberValueDatatype="130" unbalanced="0"/>
    <cacheHierarchy uniqueName="[TableAllData].[Additional monitoring]" caption="Additional monitoring" attribute="1" defaultMemberUniqueName="[TableAllData].[Additional monitoring].[All]" allUniqueName="[TableAllData].[Additional monitoring].[All]" dimensionUniqueName="[TableAllData]" displayFolder="" count="0" memberValueDatatype="130" unbalanced="0"/>
    <cacheHierarchy uniqueName="[TableAllData].[Generic]" caption="Generic" attribute="1" defaultMemberUniqueName="[TableAllData].[Generic].[All]" allUniqueName="[TableAllData].[Generic].[All]" dimensionUniqueName="[TableAllData]" displayFolder="" count="0" memberValueDatatype="130" unbalanced="0"/>
    <cacheHierarchy uniqueName="[TableAllData].[Biosimilar]" caption="Biosimilar" attribute="1" defaultMemberUniqueName="[TableAllData].[Biosimilar].[All]" allUniqueName="[TableAllData].[Biosimilar].[All]" dimensionUniqueName="[TableAllData]" displayFolder="" count="0" memberValueDatatype="130" unbalanced="0"/>
    <cacheHierarchy uniqueName="[TableAllData].[Conditional approval]" caption="Conditional approval" attribute="1" defaultMemberUniqueName="[TableAllData].[Conditional approval].[All]" allUniqueName="[TableAllData].[Conditional approval].[All]" dimensionUniqueName="[TableAllData]" displayFolder="" count="0" memberValueDatatype="130" unbalanced="0"/>
    <cacheHierarchy uniqueName="[TableAllData].[Exceptional circumstances]" caption="Exceptional circumstances" attribute="1" defaultMemberUniqueName="[TableAllData].[Exceptional circumstances].[All]" allUniqueName="[TableAllData].[Exceptional circumstances].[All]" dimensionUniqueName="[TableAllData]" displayFolder="" count="0" memberValueDatatype="130" unbalanced="0"/>
    <cacheHierarchy uniqueName="[TableAllData].[Accelerated assessment]" caption="Accelerated assessment" attribute="1" defaultMemberUniqueName="[TableAllData].[Accelerated assessment].[All]" allUniqueName="[TableAllData].[Accelerated assessment].[All]" dimensionUniqueName="[TableAllData]" displayFolder="" count="0" memberValueDatatype="130" unbalanced="0"/>
    <cacheHierarchy uniqueName="[TableAllData].[Orphan medicine]" caption="Orphan medicine" attribute="1" defaultMemberUniqueName="[TableAllData].[Orphan medicine].[All]" allUniqueName="[TableAllData].[Orphan medicine].[All]" dimensionUniqueName="[TableAllData]" displayFolder="" count="0" memberValueDatatype="130" unbalanced="0"/>
    <cacheHierarchy uniqueName="[TableAllData].[Marketing authorisation date]" caption="Marketing authorisation date" attribute="1" defaultMemberUniqueName="[TableAllData].[Marketing authorisation date].[All]" allUniqueName="[TableAllData].[Marketing authorisation date].[All]" dimensionUniqueName="[TableAllData]" displayFolder="" count="0" memberValueDatatype="130" unbalanced="0"/>
    <cacheHierarchy uniqueName="[TableAllData].[Date of refusal of marketing authorisation]" caption="Date of refusal of marketing authorisation" attribute="1" time="1" defaultMemberUniqueName="[TableAllData].[Date of refusal of marketing authorisation].[All]" allUniqueName="[TableAllData].[Date of refusal of marketing authorisation].[All]" dimensionUniqueName="[TableAllData]" displayFolder="" count="0" memberValueDatatype="7" unbalanced="0"/>
    <cacheHierarchy uniqueName="[TableAllData].[Marketing authorisation holder/company name]" caption="Marketing authorisation holder/company name" attribute="1" defaultMemberUniqueName="[TableAllData].[Marketing authorisation holder/company name].[All]" allUniqueName="[TableAllData].[Marketing authorisation holder/company name].[All]" dimensionUniqueName="[TableAllData]" displayFolder="" count="0" memberValueDatatype="130" unbalanced="0"/>
    <cacheHierarchy uniqueName="[TableAllData].[Human pharmacotherapeutic group]" caption="Human pharmacotherapeutic group" attribute="1" defaultMemberUniqueName="[TableAllData].[Human pharmacotherapeutic group].[All]" allUniqueName="[TableAllData].[Human pharmacotherapeutic group].[All]" dimensionUniqueName="[TableAllData]" displayFolder="" count="0" memberValueDatatype="130" unbalanced="0"/>
    <cacheHierarchy uniqueName="[TableAllData].[Vet pharmacotherapeutic group]" caption="Vet pharmacotherapeutic group" attribute="1" defaultMemberUniqueName="[TableAllData].[Vet pharmacotherapeutic group].[All]" allUniqueName="[TableAllData].[Vet pharmacotherapeutic group].[All]" dimensionUniqueName="[TableAllData]" displayFolder="" count="0" memberValueDatatype="130" unbalanced="0"/>
    <cacheHierarchy uniqueName="[TableAllData].[Date of opinion]" caption="Date of opinion" attribute="1" defaultMemberUniqueName="[TableAllData].[Date of opinion].[All]" allUniqueName="[TableAllData].[Date of opinion].[All]" dimensionUniqueName="[TableAllData]" displayFolder="" count="0" memberValueDatatype="130" unbalanced="0"/>
    <cacheHierarchy uniqueName="[TableAllData].[Decision date]" caption="Decision date" attribute="1" defaultMemberUniqueName="[TableAllData].[Decision date].[All]" allUniqueName="[TableAllData].[Decision date].[All]" dimensionUniqueName="[TableAllData]" displayFolder="" count="0" memberValueDatatype="130" unbalanced="0"/>
    <cacheHierarchy uniqueName="[TableAllData].[Revision number]" caption="Revision number" attribute="1" defaultMemberUniqueName="[TableAllData].[Revision number].[All]" allUniqueName="[TableAllData].[Revision number].[All]" dimensionUniqueName="[TableAllData]" displayFolder="" count="0" memberValueDatatype="20" unbalanced="0"/>
    <cacheHierarchy uniqueName="[TableAllData].[Condition / indication]" caption="Condition / indication" attribute="1" defaultMemberUniqueName="[TableAllData].[Condition / indication].[All]" allUniqueName="[TableAllData].[Condition / indication].[All]" dimensionUniqueName="[TableAllData]" displayFolder="" count="0" memberValueDatatype="130" unbalanced="0"/>
    <cacheHierarchy uniqueName="[TableAllData].[Species]" caption="Species" attribute="1" defaultMemberUniqueName="[TableAllData].[Species].[All]" allUniqueName="[TableAllData].[Species].[All]" dimensionUniqueName="[TableAllData]" displayFolder="" count="0" memberValueDatatype="130" unbalanced="0"/>
    <cacheHierarchy uniqueName="[TableAllData].[ATCvet code]" caption="ATCvet code" attribute="1" defaultMemberUniqueName="[TableAllData].[ATCvet code].[All]" allUniqueName="[TableAllData].[ATCvet code].[All]" dimensionUniqueName="[TableAllData]" displayFolder="" count="0" memberValueDatatype="130" unbalanced="0"/>
    <cacheHierarchy uniqueName="[TableAllData].[First published]" caption="First published" attribute="1" time="1" defaultMemberUniqueName="[TableAllData].[First published].[All]" allUniqueName="[TableAllData].[First published].[All]" dimensionUniqueName="[TableAllData]" displayFolder="" count="0" memberValueDatatype="7" unbalanced="0"/>
    <cacheHierarchy uniqueName="[TableAllData].[Revision date]" caption="Revision date" attribute="1" time="1" defaultMemberUniqueName="[TableAllData].[Revision date].[All]" allUniqueName="[TableAllData].[Revision date].[All]" dimensionUniqueName="[TableAllData]" displayFolder="" count="0" memberValueDatatype="7" unbalanced="0"/>
    <cacheHierarchy uniqueName="[TableAllData].[URL]" caption="URL" attribute="1" defaultMemberUniqueName="[TableAllData].[URL].[All]" allUniqueName="[TableAllData].[URL].[All]" dimensionUniqueName="[TableAllData]" displayFolder="" count="0" memberValueDatatype="130" unbalanced="0"/>
    <cacheHierarchy uniqueName="[TableAllData].[First Date Captured]" caption="First Date Captured" attribute="1" time="1" defaultMemberUniqueName="[TableAllData].[First Date Captured].[All]" allUniqueName="[TableAllData].[First Date Captured].[All]" dimensionUniqueName="[TableAllData]" displayFolder="" count="0" memberValueDatatype="7" unbalanced="0"/>
    <cacheHierarchy uniqueName="[TableAllData].[Submission to Approval]" caption="Submission to Approval" attribute="1" defaultMemberUniqueName="[TableAllData].[Submission to Approval].[All]" allUniqueName="[TableAllData].[Submission to Approval].[All]" dimensionUniqueName="[TableAllData]" displayFolder="" count="0" memberValueDatatype="5" unbalanced="0"/>
    <cacheHierarchy uniqueName="[TableAllData].[First to Date of Opinion]" caption="First to Date of Opinion" attribute="1" defaultMemberUniqueName="[TableAllData].[First to Date of Opinion].[All]" allUniqueName="[TableAllData].[First to Date of Opinion].[All]" dimensionUniqueName="[TableAllData]" displayFolder="" count="0" memberValueDatatype="5" unbalanced="0"/>
    <cacheHierarchy uniqueName="[TableAllData].[Date of Opinion to Marketing Authorization]" caption="Date of Opinion to Marketing Authorization" attribute="1" defaultMemberUniqueName="[TableAllData].[Date of Opinion to Marketing Authorization].[All]" allUniqueName="[TableAllData].[Date of Opinion to Marketing Authorization].[All]" dimensionUniqueName="[TableAllData]" displayFolder="" count="0" memberValueDatatype="5" unbalanced="0"/>
    <cacheHierarchy uniqueName="[TableAllData].[Marketing Authorizatin to Decision Date]" caption="Marketing Authorizatin to Decision Date" attribute="1" defaultMemberUniqueName="[TableAllData].[Marketing Authorizatin to Decision Date].[All]" allUniqueName="[TableAllData].[Marketing Authorizatin to Decision Date].[All]" dimensionUniqueName="[TableAllData]" displayFolder="" count="0" memberValueDatatype="5" unbalanced="0"/>
    <cacheHierarchy uniqueName="[TableAllData].[First Date Captured (Year)]" caption="First Date Captured (Year)" attribute="1" defaultMemberUniqueName="[TableAllData].[First Date Captured (Year)].[All]" allUniqueName="[TableAllData].[First Date Captured (Year)].[All]" dimensionUniqueName="[TableAllData]" displayFolder="" count="2" memberValueDatatype="130" unbalanced="0">
      <fieldsUsage count="2">
        <fieldUsage x="-1"/>
        <fieldUsage x="1"/>
      </fieldsUsage>
    </cacheHierarchy>
    <cacheHierarchy uniqueName="[TableAllData].[First Date Captured (Quarter)]" caption="First Date Captured (Quarter)" attribute="1" defaultMemberUniqueName="[TableAllData].[First Date Captured (Quarter)].[All]" allUniqueName="[TableAllData].[First Date Captured (Quarter)].[All]" dimensionUniqueName="[TableAllData]" displayFolder="" count="0" memberValueDatatype="130" unbalanced="0"/>
    <cacheHierarchy uniqueName="[TableAllData].[First Date Captured (Month)]" caption="First Date Captured (Month)" attribute="1" defaultMemberUniqueName="[TableAllData].[First Date Captured (Month)].[All]" allUniqueName="[TableAllData].[First Date Captured (Month)].[All]" dimensionUniqueName="[TableAllData]" displayFolder="" count="0" memberValueDatatype="130" unbalanced="0"/>
    <cacheHierarchy uniqueName="[TableAllData].[First Date Captured (Month Index)]" caption="First Date Captured (Month Index)" attribute="1" defaultMemberUniqueName="[TableAllData].[First Date Captured (Month Index)].[All]" allUniqueName="[TableAllData].[First Date Captured (Month Index)].[All]" dimensionUniqueName="[TableAllData]" displayFolder="" count="0" memberValueDatatype="20" unbalanced="0" hidden="1"/>
    <cacheHierarchy uniqueName="[Measures].[__XL_Count TableAllData]" caption="__XL_Count TableAllData" measure="1" displayFolder="" measureGroup="TableAllData" count="0" hidden="1"/>
    <cacheHierarchy uniqueName="[Measures].[__No measures defined]" caption="__No measures defined" measure="1" displayFolder="" count="0" hidden="1"/>
    <cacheHierarchy uniqueName="[Measures].[Sum of First to Date of Opinion]" caption="Sum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Average of First to Date of Opinion]" caption="Average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Sum of Date of Opinion to Marketing Authorization]" caption="Sum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Average of Date of Opinion to Marketing Authorization]" caption="Average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Sum of Marketing Authorizatin to Decision Date]" caption="Sum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Average of Marketing Authorizatin to Decision Date]" caption="Average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um of Submission to Approval]" caption="Sum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Average of Submission to Approval]" caption="Average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Sum of Revision number]" caption="Sum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Max of Revision number]" caption="Max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Count of Revision number]" caption="Count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Var of Submission to Approval]" caption="Var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Max of Marketing Authorizatin to Decision Date]" caption="Max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Min of Marketing Authorizatin to Decision Date]" caption="Min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Marketing Authorizatin to Decision Date]" caption="StdDev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Date of Opinion to Marketing Authorization]" caption="StdDev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StdDev of First to Date of Opinion]" caption="StdDev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StdDev of Submission to Approval]" caption="StdDev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Count of Medicine name]" caption="Count of Medicine name" measure="1" displayFolder="" measureGroup="TableAllData"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Decision date]" caption="Count of Decision date" measure="1" displayFolder="" measureGroup="TableAllData" count="0" hidden="1">
      <extLst>
        <ext xmlns:x15="http://schemas.microsoft.com/office/spreadsheetml/2010/11/main" uri="{B97F6D7D-B522-45F9-BDA1-12C45D357490}">
          <x15:cacheHierarchy aggregatedColumn="22"/>
        </ext>
      </extLst>
    </cacheHierarchy>
    <cacheHierarchy uniqueName="[Measures].[Distinct Count of Decision date]" caption="Distinct Count of Decision date" measure="1" displayFolder="" measureGroup="TableAllData" count="0" hidden="1">
      <extLst>
        <ext xmlns:x15="http://schemas.microsoft.com/office/spreadsheetml/2010/11/main" uri="{B97F6D7D-B522-45F9-BDA1-12C45D357490}">
          <x15:cacheHierarchy aggregatedColumn="22"/>
        </ext>
      </extLst>
    </cacheHierarchy>
    <cacheHierarchy uniqueName="[Measures].[Count of Marketing authorisation holder/company name]" caption="Count of Marketing authorisation holder/company name" measure="1" displayFolder="" measureGroup="TableAllData" count="0" hidden="1">
      <extLst>
        <ext xmlns:x15="http://schemas.microsoft.com/office/spreadsheetml/2010/11/main" uri="{B97F6D7D-B522-45F9-BDA1-12C45D357490}">
          <x15:cacheHierarchy aggregatedColumn="18"/>
        </ext>
      </extLst>
    </cacheHierarchy>
    <cacheHierarchy uniqueName="[Measures].[Count of Human pharmacotherapeutic group]" caption="Count of Human pharmacotherapeutic group" measure="1" displayFolder="" measureGroup="TableAllData" count="0" hidden="1">
      <extLst>
        <ext xmlns:x15="http://schemas.microsoft.com/office/spreadsheetml/2010/11/main" uri="{B97F6D7D-B522-45F9-BDA1-12C45D357490}">
          <x15:cacheHierarchy aggregatedColumn="19"/>
        </ext>
      </extLst>
    </cacheHierarchy>
    <cacheHierarchy uniqueName="[Measures].[Count of Vet pharmacotherapeutic group]" caption="Count of Vet pharmacotherapeutic group" measure="1" displayFolder="" measureGroup="TableAllData" count="0" hidden="1">
      <extLst>
        <ext xmlns:x15="http://schemas.microsoft.com/office/spreadsheetml/2010/11/main" uri="{B97F6D7D-B522-45F9-BDA1-12C45D357490}">
          <x15:cacheHierarchy aggregatedColumn="20"/>
        </ext>
      </extLst>
    </cacheHierarchy>
    <cacheHierarchy uniqueName="[Measures].[Count of Marketing authorisation date]" caption="Count of Marketing authorisation date" measure="1" displayFolder="" measureGroup="TableAllData" count="0" hidden="1">
      <extLst>
        <ext xmlns:x15="http://schemas.microsoft.com/office/spreadsheetml/2010/11/main" uri="{B97F6D7D-B522-45F9-BDA1-12C45D357490}">
          <x15:cacheHierarchy aggregatedColumn="16"/>
        </ext>
      </extLst>
    </cacheHierarchy>
    <cacheHierarchy uniqueName="[Measures].[Min of Submission to Approval]" caption="Min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Max of Submission to Approval]" caption="Max of Submission to Approval" measure="1" displayFolder="" measureGroup="TableAllData"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TableAllData" uniqueName="[TableAllData]" caption="TableAllData"/>
  </dimensions>
  <measureGroups count="1">
    <measureGroup name="TableAllData" caption="TableAll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rin Pohlman" refreshedDate="44744.83096875" backgroundQuery="1" createdVersion="3" refreshedVersion="8" minRefreshableVersion="3" recordCount="0" supportSubquery="1" supportAdvancedDrill="1" xr:uid="{6D4874F4-9B0C-4961-AA4D-6951A592FF29}">
  <cacheSource type="external" connectionId="1">
    <extLst>
      <ext xmlns:x14="http://schemas.microsoft.com/office/spreadsheetml/2009/9/main" uri="{F057638F-6D5F-4e77-A914-E7F072B9BCA8}">
        <x14:sourceConnection name="ThisWorkbookDataModel"/>
      </ext>
    </extLst>
  </cacheSource>
  <cacheFields count="0"/>
  <cacheHierarchies count="59">
    <cacheHierarchy uniqueName="[TableAllData].[Category]" caption="Category" attribute="1" defaultMemberUniqueName="[TableAllData].[Category].[All]" allUniqueName="[TableAllData].[Category].[All]" dimensionUniqueName="[TableAllData]" displayFolder="" count="2" memberValueDatatype="130" unbalanced="0"/>
    <cacheHierarchy uniqueName="[TableAllData].[Medicine name]" caption="Medicine name" attribute="1" defaultMemberUniqueName="[TableAllData].[Medicine name].[All]" allUniqueName="[TableAllData].[Medicine name].[All]" dimensionUniqueName="[TableAllData]" displayFolder="" count="0" memberValueDatatype="130" unbalanced="0"/>
    <cacheHierarchy uniqueName="[TableAllData].[Therapeutic area]" caption="Therapeutic area" attribute="1" defaultMemberUniqueName="[TableAllData].[Therapeutic area].[All]" allUniqueName="[TableAllData].[Therapeutic area].[All]" dimensionUniqueName="[TableAllData]" displayFolder="" count="0" memberValueDatatype="130" unbalanced="0"/>
    <cacheHierarchy uniqueName="[TableAllData].[International non-proprietary name (INN) / common name]" caption="International non-proprietary name (INN) / common name" attribute="1" defaultMemberUniqueName="[TableAllData].[International non-proprietary name (INN) / common name].[All]" allUniqueName="[TableAllData].[International non-proprietary name (INN) / common name].[All]" dimensionUniqueName="[TableAllData]" displayFolder="" count="0" memberValueDatatype="130" unbalanced="0"/>
    <cacheHierarchy uniqueName="[TableAllData].[Active substance]" caption="Active substance" attribute="1" defaultMemberUniqueName="[TableAllData].[Active substance].[All]" allUniqueName="[TableAllData].[Active substance].[All]" dimensionUniqueName="[TableAllData]" displayFolder="" count="0" memberValueDatatype="130" unbalanced="0"/>
    <cacheHierarchy uniqueName="[TableAllData].[Product number]" caption="Product number" attribute="1" defaultMemberUniqueName="[TableAllData].[Product number].[All]" allUniqueName="[TableAllData].[Product number].[All]" dimensionUniqueName="[TableAllData]" displayFolder="" count="0" memberValueDatatype="130" unbalanced="0"/>
    <cacheHierarchy uniqueName="[TableAllData].[Patient safety]" caption="Patient safety" attribute="1" defaultMemberUniqueName="[TableAllData].[Patient safety].[All]" allUniqueName="[TableAllData].[Patient safety].[All]" dimensionUniqueName="[TableAllData]" displayFolder="" count="0" memberValueDatatype="130" unbalanced="0"/>
    <cacheHierarchy uniqueName="[TableAllData].[Authorisation status]" caption="Authorisation status" attribute="1" defaultMemberUniqueName="[TableAllData].[Authorisation status].[All]" allUniqueName="[TableAllData].[Authorisation status].[All]" dimensionUniqueName="[TableAllData]" displayFolder="" count="2" memberValueDatatype="130" unbalanced="0"/>
    <cacheHierarchy uniqueName="[TableAllData].[ATC code]" caption="ATC code" attribute="1" defaultMemberUniqueName="[TableAllData].[ATC code].[All]" allUniqueName="[TableAllData].[ATC code].[All]" dimensionUniqueName="[TableAllData]" displayFolder="" count="0" memberValueDatatype="130" unbalanced="0"/>
    <cacheHierarchy uniqueName="[TableAllData].[Additional monitoring]" caption="Additional monitoring" attribute="1" defaultMemberUniqueName="[TableAllData].[Additional monitoring].[All]" allUniqueName="[TableAllData].[Additional monitoring].[All]" dimensionUniqueName="[TableAllData]" displayFolder="" count="0" memberValueDatatype="130" unbalanced="0"/>
    <cacheHierarchy uniqueName="[TableAllData].[Generic]" caption="Generic" attribute="1" defaultMemberUniqueName="[TableAllData].[Generic].[All]" allUniqueName="[TableAllData].[Generic].[All]" dimensionUniqueName="[TableAllData]" displayFolder="" count="0" memberValueDatatype="130" unbalanced="0"/>
    <cacheHierarchy uniqueName="[TableAllData].[Biosimilar]" caption="Biosimilar" attribute="1" defaultMemberUniqueName="[TableAllData].[Biosimilar].[All]" allUniqueName="[TableAllData].[Biosimilar].[All]" dimensionUniqueName="[TableAllData]" displayFolder="" count="0" memberValueDatatype="130" unbalanced="0"/>
    <cacheHierarchy uniqueName="[TableAllData].[Conditional approval]" caption="Conditional approval" attribute="1" defaultMemberUniqueName="[TableAllData].[Conditional approval].[All]" allUniqueName="[TableAllData].[Conditional approval].[All]" dimensionUniqueName="[TableAllData]" displayFolder="" count="0" memberValueDatatype="130" unbalanced="0"/>
    <cacheHierarchy uniqueName="[TableAllData].[Exceptional circumstances]" caption="Exceptional circumstances" attribute="1" defaultMemberUniqueName="[TableAllData].[Exceptional circumstances].[All]" allUniqueName="[TableAllData].[Exceptional circumstances].[All]" dimensionUniqueName="[TableAllData]" displayFolder="" count="0" memberValueDatatype="130" unbalanced="0"/>
    <cacheHierarchy uniqueName="[TableAllData].[Accelerated assessment]" caption="Accelerated assessment" attribute="1" defaultMemberUniqueName="[TableAllData].[Accelerated assessment].[All]" allUniqueName="[TableAllData].[Accelerated assessment].[All]" dimensionUniqueName="[TableAllData]" displayFolder="" count="0" memberValueDatatype="130" unbalanced="0"/>
    <cacheHierarchy uniqueName="[TableAllData].[Orphan medicine]" caption="Orphan medicine" attribute="1" defaultMemberUniqueName="[TableAllData].[Orphan medicine].[All]" allUniqueName="[TableAllData].[Orphan medicine].[All]" dimensionUniqueName="[TableAllData]" displayFolder="" count="0" memberValueDatatype="130" unbalanced="0"/>
    <cacheHierarchy uniqueName="[TableAllData].[Marketing authorisation date]" caption="Marketing authorisation date" attribute="1" defaultMemberUniqueName="[TableAllData].[Marketing authorisation date].[All]" allUniqueName="[TableAllData].[Marketing authorisation date].[All]" dimensionUniqueName="[TableAllData]" displayFolder="" count="0" memberValueDatatype="130" unbalanced="0"/>
    <cacheHierarchy uniqueName="[TableAllData].[Date of refusal of marketing authorisation]" caption="Date of refusal of marketing authorisation" attribute="1" time="1" defaultMemberUniqueName="[TableAllData].[Date of refusal of marketing authorisation].[All]" allUniqueName="[TableAllData].[Date of refusal of marketing authorisation].[All]" dimensionUniqueName="[TableAllData]" displayFolder="" count="0" memberValueDatatype="7" unbalanced="0"/>
    <cacheHierarchy uniqueName="[TableAllData].[Marketing authorisation holder/company name]" caption="Marketing authorisation holder/company name" attribute="1" defaultMemberUniqueName="[TableAllData].[Marketing authorisation holder/company name].[All]" allUniqueName="[TableAllData].[Marketing authorisation holder/company name].[All]" dimensionUniqueName="[TableAllData]" displayFolder="" count="0" memberValueDatatype="130" unbalanced="0"/>
    <cacheHierarchy uniqueName="[TableAllData].[Human pharmacotherapeutic group]" caption="Human pharmacotherapeutic group" attribute="1" defaultMemberUniqueName="[TableAllData].[Human pharmacotherapeutic group].[All]" allUniqueName="[TableAllData].[Human pharmacotherapeutic group].[All]" dimensionUniqueName="[TableAllData]" displayFolder="" count="0" memberValueDatatype="130" unbalanced="0"/>
    <cacheHierarchy uniqueName="[TableAllData].[Vet pharmacotherapeutic group]" caption="Vet pharmacotherapeutic group" attribute="1" defaultMemberUniqueName="[TableAllData].[Vet pharmacotherapeutic group].[All]" allUniqueName="[TableAllData].[Vet pharmacotherapeutic group].[All]" dimensionUniqueName="[TableAllData]" displayFolder="" count="0" memberValueDatatype="130" unbalanced="0"/>
    <cacheHierarchy uniqueName="[TableAllData].[Date of opinion]" caption="Date of opinion" attribute="1" defaultMemberUniqueName="[TableAllData].[Date of opinion].[All]" allUniqueName="[TableAllData].[Date of opinion].[All]" dimensionUniqueName="[TableAllData]" displayFolder="" count="0" memberValueDatatype="130" unbalanced="0"/>
    <cacheHierarchy uniqueName="[TableAllData].[Decision date]" caption="Decision date" attribute="1" defaultMemberUniqueName="[TableAllData].[Decision date].[All]" allUniqueName="[TableAllData].[Decision date].[All]" dimensionUniqueName="[TableAllData]" displayFolder="" count="0" memberValueDatatype="130" unbalanced="0"/>
    <cacheHierarchy uniqueName="[TableAllData].[Revision number]" caption="Revision number" attribute="1" defaultMemberUniqueName="[TableAllData].[Revision number].[All]" allUniqueName="[TableAllData].[Revision number].[All]" dimensionUniqueName="[TableAllData]" displayFolder="" count="0" memberValueDatatype="20" unbalanced="0"/>
    <cacheHierarchy uniqueName="[TableAllData].[Condition / indication]" caption="Condition / indication" attribute="1" defaultMemberUniqueName="[TableAllData].[Condition / indication].[All]" allUniqueName="[TableAllData].[Condition / indication].[All]" dimensionUniqueName="[TableAllData]" displayFolder="" count="0" memberValueDatatype="130" unbalanced="0"/>
    <cacheHierarchy uniqueName="[TableAllData].[Species]" caption="Species" attribute="1" defaultMemberUniqueName="[TableAllData].[Species].[All]" allUniqueName="[TableAllData].[Species].[All]" dimensionUniqueName="[TableAllData]" displayFolder="" count="0" memberValueDatatype="130" unbalanced="0"/>
    <cacheHierarchy uniqueName="[TableAllData].[ATCvet code]" caption="ATCvet code" attribute="1" defaultMemberUniqueName="[TableAllData].[ATCvet code].[All]" allUniqueName="[TableAllData].[ATCvet code].[All]" dimensionUniqueName="[TableAllData]" displayFolder="" count="0" memberValueDatatype="130" unbalanced="0"/>
    <cacheHierarchy uniqueName="[TableAllData].[First published]" caption="First published" attribute="1" time="1" defaultMemberUniqueName="[TableAllData].[First published].[All]" allUniqueName="[TableAllData].[First published].[All]" dimensionUniqueName="[TableAllData]" displayFolder="" count="0" memberValueDatatype="7" unbalanced="0"/>
    <cacheHierarchy uniqueName="[TableAllData].[Revision date]" caption="Revision date" attribute="1" time="1" defaultMemberUniqueName="[TableAllData].[Revision date].[All]" allUniqueName="[TableAllData].[Revision date].[All]" dimensionUniqueName="[TableAllData]" displayFolder="" count="0" memberValueDatatype="7" unbalanced="0"/>
    <cacheHierarchy uniqueName="[TableAllData].[URL]" caption="URL" attribute="1" defaultMemberUniqueName="[TableAllData].[URL].[All]" allUniqueName="[TableAllData].[URL].[All]" dimensionUniqueName="[TableAllData]" displayFolder="" count="0" memberValueDatatype="130" unbalanced="0"/>
    <cacheHierarchy uniqueName="[TableAllData].[First Date Captured]" caption="First Date Captured" attribute="1" time="1" defaultMemberUniqueName="[TableAllData].[First Date Captured].[All]" allUniqueName="[TableAllData].[First Date Captured].[All]" dimensionUniqueName="[TableAllData]" displayFolder="" count="0" memberValueDatatype="7" unbalanced="0"/>
    <cacheHierarchy uniqueName="[TableAllData].[Submission to Approval]" caption="Submission to Approval" attribute="1" defaultMemberUniqueName="[TableAllData].[Submission to Approval].[All]" allUniqueName="[TableAllData].[Submission to Approval].[All]" dimensionUniqueName="[TableAllData]" displayFolder="" count="0" memberValueDatatype="5" unbalanced="0"/>
    <cacheHierarchy uniqueName="[TableAllData].[First to Date of Opinion]" caption="First to Date of Opinion" attribute="1" defaultMemberUniqueName="[TableAllData].[First to Date of Opinion].[All]" allUniqueName="[TableAllData].[First to Date of Opinion].[All]" dimensionUniqueName="[TableAllData]" displayFolder="" count="0" memberValueDatatype="5" unbalanced="0"/>
    <cacheHierarchy uniqueName="[TableAllData].[Date of Opinion to Marketing Authorization]" caption="Date of Opinion to Marketing Authorization" attribute="1" defaultMemberUniqueName="[TableAllData].[Date of Opinion to Marketing Authorization].[All]" allUniqueName="[TableAllData].[Date of Opinion to Marketing Authorization].[All]" dimensionUniqueName="[TableAllData]" displayFolder="" count="0" memberValueDatatype="5" unbalanced="0"/>
    <cacheHierarchy uniqueName="[TableAllData].[Marketing Authorizatin to Decision Date]" caption="Marketing Authorizatin to Decision Date" attribute="1" defaultMemberUniqueName="[TableAllData].[Marketing Authorizatin to Decision Date].[All]" allUniqueName="[TableAllData].[Marketing Authorizatin to Decision Date].[All]" dimensionUniqueName="[TableAllData]" displayFolder="" count="0" memberValueDatatype="5" unbalanced="0"/>
    <cacheHierarchy uniqueName="[TableAllData].[First Date Captured (Year)]" caption="First Date Captured (Year)" attribute="1" defaultMemberUniqueName="[TableAllData].[First Date Captured (Year)].[All]" allUniqueName="[TableAllData].[First Date Captured (Year)].[All]" dimensionUniqueName="[TableAllData]" displayFolder="" count="0" memberValueDatatype="130" unbalanced="0"/>
    <cacheHierarchy uniqueName="[TableAllData].[First Date Captured (Quarter)]" caption="First Date Captured (Quarter)" attribute="1" defaultMemberUniqueName="[TableAllData].[First Date Captured (Quarter)].[All]" allUniqueName="[TableAllData].[First Date Captured (Quarter)].[All]" dimensionUniqueName="[TableAllData]" displayFolder="" count="0" memberValueDatatype="130" unbalanced="0"/>
    <cacheHierarchy uniqueName="[TableAllData].[First Date Captured (Month)]" caption="First Date Captured (Month)" attribute="1" defaultMemberUniqueName="[TableAllData].[First Date Captured (Month)].[All]" allUniqueName="[TableAllData].[First Date Captured (Month)].[All]" dimensionUniqueName="[TableAllData]" displayFolder="" count="0" memberValueDatatype="130" unbalanced="0"/>
    <cacheHierarchy uniqueName="[TableAllData].[First Date Captured (Month Index)]" caption="First Date Captured (Month Index)" attribute="1" defaultMemberUniqueName="[TableAllData].[First Date Captured (Month Index)].[All]" allUniqueName="[TableAllData].[First Date Captured (Month Index)].[All]" dimensionUniqueName="[TableAllData]" displayFolder="" count="0" memberValueDatatype="20" unbalanced="0" hidden="1"/>
    <cacheHierarchy uniqueName="[Measures].[__XL_Count TableAllData]" caption="__XL_Count TableAllData" measure="1" displayFolder="" measureGroup="TableAllData" count="0" hidden="1"/>
    <cacheHierarchy uniqueName="[Measures].[__No measures defined]" caption="__No measures defined" measure="1" displayFolder="" count="0" hidden="1"/>
    <cacheHierarchy uniqueName="[Measures].[Sum of First to Date of Opinion]" caption="Sum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Average of First to Date of Opinion]" caption="Average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Sum of Date of Opinion to Marketing Authorization]" caption="Sum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Average of Date of Opinion to Marketing Authorization]" caption="Average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Sum of Marketing Authorizatin to Decision Date]" caption="Sum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Average of Marketing Authorizatin to Decision Date]" caption="Average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um of Submission to Approval]" caption="Sum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Average of Submission to Approval]" caption="Average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Sum of Revision number]" caption="Sum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Max of Revision number]" caption="Max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Count of Revision number]" caption="Count of Revision number" measure="1" displayFolder="" measureGroup="TableAllData" count="0" hidden="1">
      <extLst>
        <ext xmlns:x15="http://schemas.microsoft.com/office/spreadsheetml/2010/11/main" uri="{B97F6D7D-B522-45F9-BDA1-12C45D357490}">
          <x15:cacheHierarchy aggregatedColumn="23"/>
        </ext>
      </extLst>
    </cacheHierarchy>
    <cacheHierarchy uniqueName="[Measures].[Var of Submission to Approval]" caption="Var of Submission to Approval" measure="1" displayFolder="" measureGroup="TableAllData" count="0" hidden="1">
      <extLst>
        <ext xmlns:x15="http://schemas.microsoft.com/office/spreadsheetml/2010/11/main" uri="{B97F6D7D-B522-45F9-BDA1-12C45D357490}">
          <x15:cacheHierarchy aggregatedColumn="31"/>
        </ext>
      </extLst>
    </cacheHierarchy>
    <cacheHierarchy uniqueName="[Measures].[Max of Marketing Authorizatin to Decision Date]" caption="Max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Min of Marketing Authorizatin to Decision Date]" caption="Min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Marketing Authorizatin to Decision Date]" caption="StdDev of Marketing Authorizatin to Decision Date" measure="1" displayFolder="" measureGroup="TableAllData" count="0" hidden="1">
      <extLst>
        <ext xmlns:x15="http://schemas.microsoft.com/office/spreadsheetml/2010/11/main" uri="{B97F6D7D-B522-45F9-BDA1-12C45D357490}">
          <x15:cacheHierarchy aggregatedColumn="34"/>
        </ext>
      </extLst>
    </cacheHierarchy>
    <cacheHierarchy uniqueName="[Measures].[StdDev of Date of Opinion to Marketing Authorization]" caption="StdDev of Date of Opinion to Marketing Authorization" measure="1" displayFolder="" measureGroup="TableAllData" count="0" hidden="1">
      <extLst>
        <ext xmlns:x15="http://schemas.microsoft.com/office/spreadsheetml/2010/11/main" uri="{B97F6D7D-B522-45F9-BDA1-12C45D357490}">
          <x15:cacheHierarchy aggregatedColumn="33"/>
        </ext>
      </extLst>
    </cacheHierarchy>
    <cacheHierarchy uniqueName="[Measures].[StdDev of First to Date of Opinion]" caption="StdDev of First to Date of Opinion" measure="1" displayFolder="" measureGroup="TableAllData" count="0" hidden="1">
      <extLst>
        <ext xmlns:x15="http://schemas.microsoft.com/office/spreadsheetml/2010/11/main" uri="{B97F6D7D-B522-45F9-BDA1-12C45D357490}">
          <x15:cacheHierarchy aggregatedColumn="32"/>
        </ext>
      </extLst>
    </cacheHierarchy>
    <cacheHierarchy uniqueName="[Measures].[StdDev of Submission to Approval]" caption="StdDev of Submission to Approval" measure="1" displayFolder="" measureGroup="TableAllData"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7969859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48BB54-4508-482A-8435-ED0C4AA23B9D}" name="PivotTable18"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32" firstHeaderRow="0" firstDataRow="1" firstDataCol="1"/>
  <pivotFields count="6">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4">
    <i>
      <x/>
    </i>
    <i i="1">
      <x v="1"/>
    </i>
    <i i="2">
      <x v="2"/>
    </i>
    <i i="3">
      <x v="3"/>
    </i>
  </colItems>
  <dataFields count="4">
    <dataField name="Sum of Revisions" fld="4" baseField="0" baseItem="4"/>
    <dataField name="Average First Stage" fld="1" subtotal="average" baseField="0" baseItem="0"/>
    <dataField name="Average Second Stage" fld="2" subtotal="average" baseField="0" baseItem="0"/>
    <dataField name="Average Third Stage" fld="3" subtotal="average" baseField="0" baseItem="0"/>
  </dataFields>
  <formats count="1">
    <format dxfId="32">
      <pivotArea collapsedLevelsAreSubtotals="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Hierarchies count="68">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3" level="1">
        <member name="[TableAllData].[Authorisation status].&amp;[Authorised]"/>
        <member name="[TableAllData].[Authorisation status].&amp;[Refused]"/>
        <member name="[TableAllData].[Authorisation status].&amp;[Withdraw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First Stage"/>
    <pivotHierarchy dragToData="1"/>
    <pivotHierarchy dragToData="1" caption="Average Second Stage"/>
    <pivotHierarchy dragToData="1"/>
    <pivotHierarchy dragToData="1" caption="Average Third Stage"/>
    <pivotHierarchy dragToData="1"/>
    <pivotHierarchy dragToData="1"/>
    <pivotHierarchy dragToData="1" caption="Sum of Revisions"/>
    <pivotHierarchy dragToData="1" caption="Max of Revisions"/>
    <pivotHierarchy dragToData="1" caption="Count of Revi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uropean Medicines Agency Dashboard.xlsx!TableAllData">
        <x15:activeTabTopLevelEntity name="[TableAl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65EB46-B30D-43E1-B4A8-E8399936AD8C}" name="PivotTable19"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2" firstHeaderRow="1" firstDataRow="1" firstDataCol="1"/>
  <pivotFields count="3">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llDrilled="1" subtotalTop="0" showAll="0" dataSourceSort="1" defaultSubtotal="0" defaultAttributeDrillState="1"/>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Medicine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TableAllData].[Authorisation status].&amp;[Authorised]"/>
        <member name="[TableAllData].[Authorisation status].&amp;[Refused]"/>
        <member name="[TableAllData].[Authorisation status].&amp;[Withdraw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Decision date"/>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uropean Medicines Agency Dashboard.xlsx!TableAllData">
        <x15:activeTabTopLevelEntity name="[TableAl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B3552F-E2D9-432A-84A1-B9F2D5132807}"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D427" firstHeaderRow="0" firstDataRow="1" firstDataCol="1" rowPageCount="2" colPageCount="1"/>
  <pivotFields count="6">
    <pivotField axis="axisRow" allDrilled="1" subtotalTop="0" showAll="0" dataSourceSort="1" defaultSubtotal="0" defaultAttributeDrillState="1">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4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t="grand">
      <x/>
    </i>
  </rowItems>
  <colFields count="1">
    <field x="-2"/>
  </colFields>
  <colItems count="3">
    <i>
      <x/>
    </i>
    <i i="1">
      <x v="1"/>
    </i>
    <i i="2">
      <x v="2"/>
    </i>
  </colItems>
  <pageFields count="2">
    <pageField fld="1" hier="7" name="[TableAllData].[Authorisation status].&amp;[Authorised]" cap="Authorised"/>
    <pageField fld="2" hier="31" name="[TableAllData].[Submission to Approval].&amp;[1.]" cap="1"/>
  </pageFields>
  <dataFields count="3">
    <dataField name="Min of Submission to Approval" fld="3" subtotal="min" baseField="0" baseItem="2"/>
    <dataField name="Average of Submission to Approval" fld="5" subtotal="average" baseField="0" baseItem="2"/>
    <dataField name="Max of Submission to Approval" fld="4" subtotal="max" baseField="0" baseItem="2"/>
  </dataFields>
  <formats count="1">
    <format dxfId="31">
      <pivotArea collapsedLevelsAreSubtotals="1" fieldPosition="0">
        <references count="2">
          <reference field="4294967294" count="1" selected="0">
            <x v="0"/>
          </reference>
          <reference field="0" count="0"/>
        </references>
      </pivotArea>
    </format>
  </formats>
  <chartFormats count="6">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2"/>
          </reference>
        </references>
      </pivotArea>
    </chartFormat>
    <chartFormat chart="0" format="5"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432" level="1">
        <member name="[TableAllData].[Submission to Approval].&amp;[1.]"/>
        <member name="[TableAllData].[Submission to Approval].&amp;[2.]"/>
        <member name="[TableAllData].[Submission to Approval].&amp;[6.E1]"/>
        <member name="[TableAllData].[Submission to Approval].&amp;[7.E2]"/>
        <member name="[TableAllData].[Submission to Approval].&amp;[8.E3]"/>
        <member name="[TableAllData].[Submission to Approval].&amp;[1.7E3]"/>
        <member name="[TableAllData].[Submission to Approval].&amp;[1.8E2]"/>
        <member name="[TableAllData].[Submission to Approval].&amp;[2.1E3]"/>
        <member name="[TableAllData].[Submission to Approval].&amp;[3.3E2]"/>
        <member name="[TableAllData].[Submission to Approval].&amp;[3.7E2]"/>
        <member name="[TableAllData].[Submission to Approval].&amp;[3.8E3]"/>
        <member name="[TableAllData].[Submission to Approval].&amp;[4.1E3]"/>
        <member name="[TableAllData].[Submission to Approval].&amp;[5.5E1]"/>
        <member name="[TableAllData].[Submission to Approval].&amp;[5.6E1]"/>
        <member name="[TableAllData].[Submission to Approval].&amp;[5.7E1]"/>
        <member name="[TableAllData].[Submission to Approval].&amp;[6.2E1]"/>
        <member name="[TableAllData].[Submission to Approval].&amp;[6.3E1]"/>
        <member name="[TableAllData].[Submission to Approval].&amp;[6.3E2]"/>
        <member name="[TableAllData].[Submission to Approval].&amp;[6.7E1]"/>
        <member name="[TableAllData].[Submission to Approval].&amp;[7.1E1]"/>
        <member name="[TableAllData].[Submission to Approval].&amp;[7.2E2]"/>
        <member name="[TableAllData].[Submission to Approval].&amp;[7.5E1]"/>
        <member name="[TableAllData].[Submission to Approval].&amp;[7.6E2]"/>
        <member name="[TableAllData].[Submission to Approval].&amp;[8.4E1]"/>
        <member name="[TableAllData].[Submission to Approval].&amp;[8.4E3]"/>
        <member name="[TableAllData].[Submission to Approval].&amp;[8.8E1]"/>
        <member name="[TableAllData].[Submission to Approval].&amp;[1.12E3]"/>
        <member name="[TableAllData].[Submission to Approval].&amp;[1.16E2]"/>
        <member name="[TableAllData].[Submission to Approval].&amp;[1.16E3]"/>
        <member name="[TableAllData].[Submission to Approval].&amp;[1.24E3]"/>
        <member name="[TableAllData].[Submission to Approval].&amp;[1.28E3]"/>
        <member name="[TableAllData].[Submission to Approval].&amp;[1.35E3]"/>
        <member name="[TableAllData].[Submission to Approval].&amp;[1.37E3]"/>
        <member name="[TableAllData].[Submission to Approval].&amp;[1.41E3]"/>
        <member name="[TableAllData].[Submission to Approval].&amp;[1.42E3]"/>
        <member name="[TableAllData].[Submission to Approval].&amp;[1.45E3]"/>
        <member name="[TableAllData].[Submission to Approval].&amp;[1.55E3]"/>
        <member name="[TableAllData].[Submission to Approval].&amp;[1.56E3]"/>
        <member name="[TableAllData].[Submission to Approval].&amp;[1.58E3]"/>
        <member name="[TableAllData].[Submission to Approval].&amp;[1.61E3]"/>
        <member name="[TableAllData].[Submission to Approval].&amp;[1.77E3]"/>
        <member name="[TableAllData].[Submission to Approval].&amp;[1.83E3]"/>
        <member name="[TableAllData].[Submission to Approval].&amp;[1.87E3]"/>
        <member name="[TableAllData].[Submission to Approval].&amp;[1.89E3]"/>
        <member name="[TableAllData].[Submission to Approval].&amp;[2.03E2]"/>
        <member name="[TableAllData].[Submission to Approval].&amp;[2.17E3]"/>
        <member name="[TableAllData].[Submission to Approval].&amp;[2.21E3]"/>
        <member name="[TableAllData].[Submission to Approval].&amp;[2.26E3]"/>
        <member name="[TableAllData].[Submission to Approval].&amp;[2.41E3]"/>
        <member name="[TableAllData].[Submission to Approval].&amp;[2.51E2]"/>
        <member name="[TableAllData].[Submission to Approval].&amp;[2.53E2]"/>
        <member name="[TableAllData].[Submission to Approval].&amp;[2.66E2]"/>
        <member name="[TableAllData].[Submission to Approval].&amp;[2.81E2]"/>
        <member name="[TableAllData].[Submission to Approval].&amp;[2.94E3]"/>
        <member name="[TableAllData].[Submission to Approval].&amp;[2.96E2]"/>
        <member name="[TableAllData].[Submission to Approval].&amp;[3.01E2]"/>
        <member name="[TableAllData].[Submission to Approval].&amp;[3.07E2]"/>
        <member name="[TableAllData].[Submission to Approval].&amp;[3.08E2]"/>
        <member name="[TableAllData].[Submission to Approval].&amp;[3.21E2]"/>
        <member name="[TableAllData].[Submission to Approval].&amp;[3.22E3]"/>
        <member name="[TableAllData].[Submission to Approval].&amp;[3.28E3]"/>
        <member name="[TableAllData].[Submission to Approval].&amp;[3.31E3]"/>
        <member name="[TableAllData].[Submission to Approval].&amp;[3.36E2]"/>
        <member name="[TableAllData].[Submission to Approval].&amp;[3.37E2]"/>
        <member name="[TableAllData].[Submission to Approval].&amp;[3.38E2]"/>
        <member name="[TableAllData].[Submission to Approval].&amp;[3.41E2]"/>
        <member name="[TableAllData].[Submission to Approval].&amp;[3.42E2]"/>
        <member name="[TableAllData].[Submission to Approval].&amp;[3.49E2]"/>
        <member name="[TableAllData].[Submission to Approval].&amp;[3.54E3]"/>
        <member name="[TableAllData].[Submission to Approval].&amp;[3.55E3]"/>
        <member name="[TableAllData].[Submission to Approval].&amp;[3.62E2]"/>
        <member name="[TableAllData].[Submission to Approval].&amp;[3.64E2]"/>
        <member name="[TableAllData].[Submission to Approval].&amp;[3.68E2]"/>
        <member name="[TableAllData].[Submission to Approval].&amp;[3.69E2]"/>
        <member name="[TableAllData].[Submission to Approval].&amp;[3.71E2]"/>
        <member name="[TableAllData].[Submission to Approval].&amp;[3.78E2]"/>
        <member name="[TableAllData].[Submission to Approval].&amp;[3.84E2]"/>
        <member name="[TableAllData].[Submission to Approval].&amp;[3.86E2]"/>
        <member name="[TableAllData].[Submission to Approval].&amp;[3.89E2]"/>
        <member name="[TableAllData].[Submission to Approval].&amp;[3.98E3]"/>
        <member name="[TableAllData].[Submission to Approval].&amp;[3.99E2]"/>
        <member name="[TableAllData].[Submission to Approval].&amp;[4.03E2]"/>
        <member name="[TableAllData].[Submission to Approval].&amp;[4.06E2]"/>
        <member name="[TableAllData].[Submission to Approval].&amp;[4.12E2]"/>
        <member name="[TableAllData].[Submission to Approval].&amp;[4.13E2]"/>
        <member name="[TableAllData].[Submission to Approval].&amp;[4.18E2]"/>
        <member name="[TableAllData].[Submission to Approval].&amp;[4.25E3]"/>
        <member name="[TableAllData].[Submission to Approval].&amp;[4.27E2]"/>
        <member name="[TableAllData].[Submission to Approval].&amp;[4.28E2]"/>
        <member name="[TableAllData].[Submission to Approval].&amp;[4.39E3]"/>
        <member name="[TableAllData].[Submission to Approval].&amp;[4.41E2]"/>
        <member name="[TableAllData].[Submission to Approval].&amp;[4.45E2]"/>
        <member name="[TableAllData].[Submission to Approval].&amp;[4.54E2]"/>
        <member name="[TableAllData].[Submission to Approval].&amp;[4.56E2]"/>
        <member name="[TableAllData].[Submission to Approval].&amp;[4.69E2]"/>
        <member name="[TableAllData].[Submission to Approval].&amp;[4.74E3]"/>
        <member name="[TableAllData].[Submission to Approval].&amp;[4.76E2]"/>
        <member name="[TableAllData].[Submission to Approval].&amp;[4.84E2]"/>
        <member name="[TableAllData].[Submission to Approval].&amp;[4.87E2]"/>
        <member name="[TableAllData].[Submission to Approval].&amp;[4.88E2]"/>
        <member name="[TableAllData].[Submission to Approval].&amp;[4.96E2]"/>
        <member name="[TableAllData].[Submission to Approval].&amp;[5.06E3]"/>
        <member name="[TableAllData].[Submission to Approval].&amp;[5.15E3]"/>
        <member name="[TableAllData].[Submission to Approval].&amp;[5.18E3]"/>
        <member name="[TableAllData].[Submission to Approval].&amp;[5.81E2]"/>
        <member name="[TableAllData].[Submission to Approval].&amp;[5.82E2]"/>
        <member name="[TableAllData].[Submission to Approval].&amp;[5.92E2]"/>
        <member name="[TableAllData].[Submission to Approval].&amp;[5.96E2]"/>
        <member name="[TableAllData].[Submission to Approval].&amp;[6.02E2]"/>
        <member name="[TableAllData].[Submission to Approval].&amp;[6.13E2]"/>
        <member name="[TableAllData].[Submission to Approval].&amp;[6.16E2]"/>
        <member name="[TableAllData].[Submission to Approval].&amp;[6.18E2]"/>
        <member name="[TableAllData].[Submission to Approval].&amp;[6.38E2]"/>
        <member name="[TableAllData].[Submission to Approval].&amp;[6.45E2]"/>
        <member name="[TableAllData].[Submission to Approval].&amp;[6.51E2]"/>
        <member name="[TableAllData].[Submission to Approval].&amp;[6.52E2]"/>
        <member name="[TableAllData].[Submission to Approval].&amp;[6.58E2]"/>
        <member name="[TableAllData].[Submission to Approval].&amp;[6.62E3]"/>
        <member name="[TableAllData].[Submission to Approval].&amp;[6.63E2]"/>
        <member name="[TableAllData].[Submission to Approval].&amp;[6.77E2]"/>
        <member name="[TableAllData].[Submission to Approval].&amp;[6.78E2]"/>
        <member name="[TableAllData].[Submission to Approval].&amp;[6.79E2]"/>
        <member name="[TableAllData].[Submission to Approval].&amp;[6.94E2]"/>
        <member name="[TableAllData].[Submission to Approval].&amp;[6.98E2]"/>
        <member name="[TableAllData].[Submission to Approval].&amp;[7.08E2]"/>
        <member name="[TableAllData].[Submission to Approval].&amp;[7.14E2]"/>
        <member name="[TableAllData].[Submission to Approval].&amp;[7.18E2]"/>
        <member name="[TableAllData].[Submission to Approval].&amp;[7.19E2]"/>
        <member name="[TableAllData].[Submission to Approval].&amp;[7.22E2]"/>
        <member name="[TableAllData].[Submission to Approval].&amp;[7.26E2]"/>
        <member name="[TableAllData].[Submission to Approval].&amp;[7.27E2]"/>
        <member name="[TableAllData].[Submission to Approval].&amp;[7.29E2]"/>
        <member name="[TableAllData].[Submission to Approval].&amp;[7.32E2]"/>
        <member name="[TableAllData].[Submission to Approval].&amp;[7.35E2]"/>
        <member name="[TableAllData].[Submission to Approval].&amp;[7.37E2]"/>
        <member name="[TableAllData].[Submission to Approval].&amp;[7.47E2]"/>
        <member name="[TableAllData].[Submission to Approval].&amp;[7.49E2]"/>
        <member name="[TableAllData].[Submission to Approval].&amp;[7.63E2]"/>
        <member name="[TableAllData].[Submission to Approval].&amp;[7.69E2]"/>
        <member name="[TableAllData].[Submission to Approval].&amp;[7.78E2]"/>
        <member name="[TableAllData].[Submission to Approval].&amp;[7.91E2]"/>
        <member name="[TableAllData].[Submission to Approval].&amp;[7.98E2]"/>
        <member name="[TableAllData].[Submission to Approval].&amp;[7.99E2]"/>
        <member name="[TableAllData].[Submission to Approval].&amp;[8.14E3]"/>
        <member name="[TableAllData].[Submission to Approval].&amp;[8.19E3]"/>
        <member name="[TableAllData].[Submission to Approval].&amp;[8.25E2]"/>
        <member name="[TableAllData].[Submission to Approval].&amp;[8.26E2]"/>
        <member name="[TableAllData].[Submission to Approval].&amp;[8.66E2]"/>
        <member name="[TableAllData].[Submission to Approval].&amp;[8.66E3]"/>
        <member name="[TableAllData].[Submission to Approval].&amp;[8.74E2]"/>
        <member name="[TableAllData].[Submission to Approval].&amp;[8.79E2]"/>
        <member name="[TableAllData].[Submission to Approval].&amp;[9.09E2]"/>
        <member name="[TableAllData].[Submission to Approval].&amp;[9.56E2]"/>
        <member name="[TableAllData].[Submission to Approval].&amp;[9.59E2]"/>
        <member name="[TableAllData].[Submission to Approval].&amp;[9.64E2]"/>
        <member name="[TableAllData].[Submission to Approval].&amp;[9.65E2]"/>
        <member name="[TableAllData].[Submission to Approval].&amp;[9.76E2]"/>
        <member name="[TableAllData].[Submission to Approval].&amp;[9.87E2]"/>
        <member name="[TableAllData].[Submission to Approval].&amp;[1.001E3]"/>
        <member name="[TableAllData].[Submission to Approval].&amp;[1.002E3]"/>
        <member name="[TableAllData].[Submission to Approval].&amp;[1.019E3]"/>
        <member name="[TableAllData].[Submission to Approval].&amp;[1.021E3]"/>
        <member name="[TableAllData].[Submission to Approval].&amp;[1.029E3]"/>
        <member name="[TableAllData].[Submission to Approval].&amp;[1.036E3]"/>
        <member name="[TableAllData].[Submission to Approval].&amp;[1.044E3]"/>
        <member name="[TableAllData].[Submission to Approval].&amp;[1.049E3]"/>
        <member name="[TableAllData].[Submission to Approval].&amp;[1.064E3]"/>
        <member name="[TableAllData].[Submission to Approval].&amp;[1.069E3]"/>
        <member name="[TableAllData].[Submission to Approval].&amp;[1.071E3]"/>
        <member name="[TableAllData].[Submission to Approval].&amp;[1.082E3]"/>
        <member name="[TableAllData].[Submission to Approval].&amp;[1.086E3]"/>
        <member name="[TableAllData].[Submission to Approval].&amp;[1.091E3]"/>
        <member name="[TableAllData].[Submission to Approval].&amp;[1.097E3]"/>
        <member name="[TableAllData].[Submission to Approval].&amp;[1.099E3]"/>
        <member name="[TableAllData].[Submission to Approval].&amp;[1.105E3]"/>
        <member name="[TableAllData].[Submission to Approval].&amp;[1.112E3]"/>
        <member name="[TableAllData].[Submission to Approval].&amp;[1.117E3]"/>
        <member name="[TableAllData].[Submission to Approval].&amp;[1.119E3]"/>
        <member name="[TableAllData].[Submission to Approval].&amp;[1.122E3]"/>
        <member name="[TableAllData].[Submission to Approval].&amp;[1.126E3]"/>
        <member name="[TableAllData].[Submission to Approval].&amp;[1.129E3]"/>
        <member name="[TableAllData].[Submission to Approval].&amp;[1.139E3]"/>
        <member name="[TableAllData].[Submission to Approval].&amp;[1.146E3]"/>
        <member name="[TableAllData].[Submission to Approval].&amp;[1.148E3]"/>
        <member name="[TableAllData].[Submission to Approval].&amp;[1.149E3]"/>
        <member name="[TableAllData].[Submission to Approval].&amp;[1.152E3]"/>
        <member name="[TableAllData].[Submission to Approval].&amp;[1.153E3]"/>
        <member name="[TableAllData].[Submission to Approval].&amp;[1.169E3]"/>
        <member name="[TableAllData].[Submission to Approval].&amp;[1.176E3]"/>
        <member name="[TableAllData].[Submission to Approval].&amp;[1.182E3]"/>
        <member name="[TableAllData].[Submission to Approval].&amp;[1.185E3]"/>
        <member name="[TableAllData].[Submission to Approval].&amp;[1.198E3]"/>
        <member name="[TableAllData].[Submission to Approval].&amp;[1.202E3]"/>
        <member name="[TableAllData].[Submission to Approval].&amp;[1.208E3]"/>
        <member name="[TableAllData].[Submission to Approval].&amp;[1.209E3]"/>
        <member name="[TableAllData].[Submission to Approval].&amp;[1.218E3]"/>
        <member name="[TableAllData].[Submission to Approval].&amp;[1.219E3]"/>
        <member name="[TableAllData].[Submission to Approval].&amp;[1.265E3]"/>
        <member name="[TableAllData].[Submission to Approval].&amp;[1.269E3]"/>
        <member name="[TableAllData].[Submission to Approval].&amp;[1.273E3]"/>
        <member name="[TableAllData].[Submission to Approval].&amp;[1.276E3]"/>
        <member name="[TableAllData].[Submission to Approval].&amp;[1.285E3]"/>
        <member name="[TableAllData].[Submission to Approval].&amp;[1.295E3]"/>
        <member name="[TableAllData].[Submission to Approval].&amp;[1.301E3]"/>
        <member name="[TableAllData].[Submission to Approval].&amp;[1.313E3]"/>
        <member name="[TableAllData].[Submission to Approval].&amp;[1.315E3]"/>
        <member name="[TableAllData].[Submission to Approval].&amp;[1.337E3]"/>
        <member name="[TableAllData].[Submission to Approval].&amp;[1.344E3]"/>
        <member name="[TableAllData].[Submission to Approval].&amp;[1.346E3]"/>
        <member name="[TableAllData].[Submission to Approval].&amp;[1.359E3]"/>
        <member name="[TableAllData].[Submission to Approval].&amp;[1.365E3]"/>
        <member name="[TableAllData].[Submission to Approval].&amp;[1.366E3]"/>
        <member name="[TableAllData].[Submission to Approval].&amp;[1.375E3]"/>
        <member name="[TableAllData].[Submission to Approval].&amp;[1.379E3]"/>
        <member name="[TableAllData].[Submission to Approval].&amp;[1.384E3]"/>
        <member name="[TableAllData].[Submission to Approval].&amp;[1.391E3]"/>
        <member name="[TableAllData].[Submission to Approval].&amp;[1.393E3]"/>
        <member name="[TableAllData].[Submission to Approval].&amp;[1.397E3]"/>
        <member name="[TableAllData].[Submission to Approval].&amp;[1.399E3]"/>
        <member name="[TableAllData].[Submission to Approval].&amp;[1.402E3]"/>
        <member name="[TableAllData].[Submission to Approval].&amp;[1.404E3]"/>
        <member name="[TableAllData].[Submission to Approval].&amp;[1.406E3]"/>
        <member name="[TableAllData].[Submission to Approval].&amp;[1.413E3]"/>
        <member name="[TableAllData].[Submission to Approval].&amp;[1.415E3]"/>
        <member name="[TableAllData].[Submission to Approval].&amp;[1.418E3]"/>
        <member name="[TableAllData].[Submission to Approval].&amp;[1.419E3]"/>
        <member name="[TableAllData].[Submission to Approval].&amp;[1.421E3]"/>
        <member name="[TableAllData].[Submission to Approval].&amp;[1.425E3]"/>
        <member name="[TableAllData].[Submission to Approval].&amp;[1.427E3]"/>
        <member name="[TableAllData].[Submission to Approval].&amp;[1.442E3]"/>
        <member name="[TableAllData].[Submission to Approval].&amp;[1.444E3]"/>
        <member name="[TableAllData].[Submission to Approval].&amp;[1.446E3]"/>
        <member name="[TableAllData].[Submission to Approval].&amp;[1.449E3]"/>
        <member name="[TableAllData].[Submission to Approval].&amp;[1.455E3]"/>
        <member name="[TableAllData].[Submission to Approval].&amp;[1.456E3]"/>
        <member name="[TableAllData].[Submission to Approval].&amp;[1.459E3]"/>
        <member name="[TableAllData].[Submission to Approval].&amp;[1.467E3]"/>
        <member name="[TableAllData].[Submission to Approval].&amp;[1.469E3]"/>
        <member name="[TableAllData].[Submission to Approval].&amp;[1.481E3]"/>
        <member name="[TableAllData].[Submission to Approval].&amp;[1.491E3]"/>
        <member name="[TableAllData].[Submission to Approval].&amp;[1.495E3]"/>
        <member name="[TableAllData].[Submission to Approval].&amp;[1.498E3]"/>
        <member name="[TableAllData].[Submission to Approval].&amp;[1.499E3]"/>
        <member name="[TableAllData].[Submission to Approval].&amp;[1.502E3]"/>
        <member name="[TableAllData].[Submission to Approval].&amp;[1.505E3]"/>
        <member name="[TableAllData].[Submission to Approval].&amp;[1.513E3]"/>
        <member name="[TableAllData].[Submission to Approval].&amp;[1.516E3]"/>
        <member name="[TableAllData].[Submission to Approval].&amp;[1.519E3]"/>
        <member name="[TableAllData].[Submission to Approval].&amp;[1.524E3]"/>
        <member name="[TableAllData].[Submission to Approval].&amp;[1.533E3]"/>
        <member name="[TableAllData].[Submission to Approval].&amp;[1.538E3]"/>
        <member name="[TableAllData].[Submission to Approval].&amp;[1.541E3]"/>
        <member name="[TableAllData].[Submission to Approval].&amp;[1.547E3]"/>
        <member name="[TableAllData].[Submission to Approval].&amp;[1.561E3]"/>
        <member name="[TableAllData].[Submission to Approval].&amp;[1.568E3]"/>
        <member name="[TableAllData].[Submission to Approval].&amp;[1.572E3]"/>
        <member name="[TableAllData].[Submission to Approval].&amp;[1.607E3]"/>
        <member name="[TableAllData].[Submission to Approval].&amp;[1.633E3]"/>
        <member name="[TableAllData].[Submission to Approval].&amp;[1.682E3]"/>
        <member name="[TableAllData].[Submission to Approval].&amp;[1.694E3]"/>
        <member name="[TableAllData].[Submission to Approval].&amp;[1.736E3]"/>
        <member name="[TableAllData].[Submission to Approval].&amp;[1.741E3]"/>
        <member name="[TableAllData].[Submission to Approval].&amp;[1.747E3]"/>
        <member name="[TableAllData].[Submission to Approval].&amp;[1.751E3]"/>
        <member name="[TableAllData].[Submission to Approval].&amp;[1.755E3]"/>
        <member name="[TableAllData].[Submission to Approval].&amp;[1.758E3]"/>
        <member name="[TableAllData].[Submission to Approval].&amp;[1.765E3]"/>
        <member name="[TableAllData].[Submission to Approval].&amp;[1.768E3]"/>
        <member name="[TableAllData].[Submission to Approval].&amp;[1.772E3]"/>
        <member name="[TableAllData].[Submission to Approval].&amp;[1.775E3]"/>
        <member name="[TableAllData].[Submission to Approval].&amp;[1.776E3]"/>
        <member name="[TableAllData].[Submission to Approval].&amp;[1.777E3]"/>
        <member name="[TableAllData].[Submission to Approval].&amp;[1.778E3]"/>
        <member name="[TableAllData].[Submission to Approval].&amp;[1.779E3]"/>
        <member name="[TableAllData].[Submission to Approval].&amp;[1.789E3]"/>
        <member name="[TableAllData].[Submission to Approval].&amp;[1.791E3]"/>
        <member name="[TableAllData].[Submission to Approval].&amp;[1.793E3]"/>
        <member name="[TableAllData].[Submission to Approval].&amp;[1.794E3]"/>
        <member name="[TableAllData].[Submission to Approval].&amp;[1.796E3]"/>
        <member name="[TableAllData].[Submission to Approval].&amp;[1.802E3]"/>
        <member name="[TableAllData].[Submission to Approval].&amp;[1.803E3]"/>
        <member name="[TableAllData].[Submission to Approval].&amp;[1.804E3]"/>
        <member name="[TableAllData].[Submission to Approval].&amp;[1.805E3]"/>
        <member name="[TableAllData].[Submission to Approval].&amp;[1.807E3]"/>
        <member name="[TableAllData].[Submission to Approval].&amp;[1.809E3]"/>
        <member name="[TableAllData].[Submission to Approval].&amp;[1.811E3]"/>
        <member name="[TableAllData].[Submission to Approval].&amp;[1.813E3]"/>
        <member name="[TableAllData].[Submission to Approval].&amp;[1.818E3]"/>
        <member name="[TableAllData].[Submission to Approval].&amp;[1.819E3]"/>
        <member name="[TableAllData].[Submission to Approval].&amp;[1.821E3]"/>
        <member name="[TableAllData].[Submission to Approval].&amp;[1.824E3]"/>
        <member name="[TableAllData].[Submission to Approval].&amp;[1.825E3]"/>
        <member name="[TableAllData].[Submission to Approval].&amp;[1.826E3]"/>
        <member name="[TableAllData].[Submission to Approval].&amp;[1.827E3]"/>
        <member name="[TableAllData].[Submission to Approval].&amp;[1.828E3]"/>
        <member name="[TableAllData].[Submission to Approval].&amp;[1.831E3]"/>
        <member name="[TableAllData].[Submission to Approval].&amp;[1.832E3]"/>
        <member name="[TableAllData].[Submission to Approval].&amp;[1.834E3]"/>
        <member name="[TableAllData].[Submission to Approval].&amp;[1.838E3]"/>
        <member name="[TableAllData].[Submission to Approval].&amp;[1.841E3]"/>
        <member name="[TableAllData].[Submission to Approval].&amp;[1.847E3]"/>
        <member name="[TableAllData].[Submission to Approval].&amp;[1.848E3]"/>
        <member name="[TableAllData].[Submission to Approval].&amp;[1.849E3]"/>
        <member name="[TableAllData].[Submission to Approval].&amp;[1.854E3]"/>
        <member name="[TableAllData].[Submission to Approval].&amp;[1.855E3]"/>
        <member name="[TableAllData].[Submission to Approval].&amp;[1.856E3]"/>
        <member name="[TableAllData].[Submission to Approval].&amp;[1.858E3]"/>
        <member name="[TableAllData].[Submission to Approval].&amp;[1.861E3]"/>
        <member name="[TableAllData].[Submission to Approval].&amp;[1.862E3]"/>
        <member name="[TableAllData].[Submission to Approval].&amp;[1.867E3]"/>
        <member name="[TableAllData].[Submission to Approval].&amp;[1.875E3]"/>
        <member name="[TableAllData].[Submission to Approval].&amp;[1.879E3]"/>
        <member name="[TableAllData].[Submission to Approval].&amp;[1.883E3]"/>
        <member name="[TableAllData].[Submission to Approval].&amp;[1.884E3]"/>
        <member name="[TableAllData].[Submission to Approval].&amp;[1.888E3]"/>
        <member name="[TableAllData].[Submission to Approval].&amp;[1.889E3]"/>
        <member name="[TableAllData].[Submission to Approval].&amp;[1.925E3]"/>
        <member name="[TableAllData].[Submission to Approval].&amp;[1.975E3]"/>
        <member name="[TableAllData].[Submission to Approval].&amp;[1.981E3]"/>
        <member name="[TableAllData].[Submission to Approval].&amp;[2.028E3]"/>
        <member name="[TableAllData].[Submission to Approval].&amp;[2.031E3]"/>
        <member name="[TableAllData].[Submission to Approval].&amp;[2.036E3]"/>
        <member name="[TableAllData].[Submission to Approval].&amp;[2.057E3]"/>
        <member name="[TableAllData].[Submission to Approval].&amp;[2.076E3]"/>
        <member name="[TableAllData].[Submission to Approval].&amp;[2.085E3]"/>
        <member name="[TableAllData].[Submission to Approval].&amp;[2.106E3]"/>
        <member name="[TableAllData].[Submission to Approval].&amp;[2.107E3]"/>
        <member name="[TableAllData].[Submission to Approval].&amp;[2.108E3]"/>
        <member name="[TableAllData].[Submission to Approval].&amp;[2.113E3]"/>
        <member name="[TableAllData].[Submission to Approval].&amp;[2.114E3]"/>
        <member name="[TableAllData].[Submission to Approval].&amp;[2.118E3]"/>
        <member name="[TableAllData].[Submission to Approval].&amp;[2.121E3]"/>
        <member name="[TableAllData].[Submission to Approval].&amp;[2.124E3]"/>
        <member name="[TableAllData].[Submission to Approval].&amp;[2.182E3]"/>
        <member name="[TableAllData].[Submission to Approval].&amp;[2.183E3]"/>
        <member name="[TableAllData].[Submission to Approval].&amp;[2.185E3]"/>
        <member name="[TableAllData].[Submission to Approval].&amp;[2.186E3]"/>
        <member name="[TableAllData].[Submission to Approval].&amp;[2.188E3]"/>
        <member name="[TableAllData].[Submission to Approval].&amp;[2.191E3]"/>
        <member name="[TableAllData].[Submission to Approval].&amp;[2.206E3]"/>
        <member name="[TableAllData].[Submission to Approval].&amp;[2.218E3]"/>
        <member name="[TableAllData].[Submission to Approval].&amp;[2.221E3]"/>
        <member name="[TableAllData].[Submission to Approval].&amp;[2.224E3]"/>
        <member name="[TableAllData].[Submission to Approval].&amp;[2.241E3]"/>
        <member name="[TableAllData].[Submission to Approval].&amp;[2.246E3]"/>
        <member name="[TableAllData].[Submission to Approval].&amp;[2.251E3]"/>
        <member name="[TableAllData].[Submission to Approval].&amp;[2.253E3]"/>
        <member name="[TableAllData].[Submission to Approval].&amp;[2.254E3]"/>
        <member name="[TableAllData].[Submission to Approval].&amp;[2.275E3]"/>
        <member name="[TableAllData].[Submission to Approval].&amp;[2.289E3]"/>
        <member name="[TableAllData].[Submission to Approval].&amp;[2.291E3]"/>
        <member name="[TableAllData].[Submission to Approval].&amp;[2.318E3]"/>
        <member name="[TableAllData].[Submission to Approval].&amp;[2.382E3]"/>
        <member name="[TableAllData].[Submission to Approval].&amp;[2.386E3]"/>
        <member name="[TableAllData].[Submission to Approval].&amp;[2.437E3]"/>
        <member name="[TableAllData].[Submission to Approval].&amp;[2.442E3]"/>
        <member name="[TableAllData].[Submission to Approval].&amp;[2.455E3]"/>
        <member name="[TableAllData].[Submission to Approval].&amp;[2.457E3]"/>
        <member name="[TableAllData].[Submission to Approval].&amp;[2.467E3]"/>
        <member name="[TableAllData].[Submission to Approval].&amp;[2.471E3]"/>
        <member name="[TableAllData].[Submission to Approval].&amp;[2.491E3]"/>
        <member name="[TableAllData].[Submission to Approval].&amp;[2.496E3]"/>
        <member name="[TableAllData].[Submission to Approval].&amp;[2.522E3]"/>
        <member name="[TableAllData].[Submission to Approval].&amp;[2.524E3]"/>
        <member name="[TableAllData].[Submission to Approval].&amp;[2.535E3]"/>
        <member name="[TableAllData].[Submission to Approval].&amp;[2.539E3]"/>
        <member name="[TableAllData].[Submission to Approval].&amp;[2.545E3]"/>
        <member name="[TableAllData].[Submission to Approval].&amp;[2.547E3]"/>
        <member name="[TableAllData].[Submission to Approval].&amp;[2.548E3]"/>
        <member name="[TableAllData].[Submission to Approval].&amp;[2.553E3]"/>
        <member name="[TableAllData].[Submission to Approval].&amp;[2.555E3]"/>
        <member name="[TableAllData].[Submission to Approval].&amp;[2.556E3]"/>
        <member name="[TableAllData].[Submission to Approval].&amp;[2.559E3]"/>
        <member name="[TableAllData].[Submission to Approval].&amp;[2.567E3]"/>
        <member name="[TableAllData].[Submission to Approval].&amp;[2.569E3]"/>
        <member name="[TableAllData].[Submission to Approval].&amp;[2.575E3]"/>
        <member name="[TableAllData].[Submission to Approval].&amp;[2.585E3]"/>
        <member name="[TableAllData].[Submission to Approval].&amp;[2.598E3]"/>
        <member name="[TableAllData].[Submission to Approval].&amp;[2.608E3]"/>
        <member name="[TableAllData].[Submission to Approval].&amp;[2.623E3]"/>
        <member name="[TableAllData].[Submission to Approval].&amp;[2.633E3]"/>
        <member name="[TableAllData].[Submission to Approval].&amp;[2.661E3]"/>
        <member name="[TableAllData].[Submission to Approval].&amp;[2.688E3]"/>
        <member name="[TableAllData].[Submission to Approval].&amp;[2.812E3]"/>
        <member name="[TableAllData].[Submission to Approval].&amp;[2.814E3]"/>
        <member name="[TableAllData].[Submission to Approval].&amp;[2.849E3]"/>
        <member name="[TableAllData].[Submission to Approval].&amp;[2.868E3]"/>
        <member name="[TableAllData].[Submission to Approval].&amp;[2.876E3]"/>
        <member name="[TableAllData].[Submission to Approval].&amp;[2.885E3]"/>
        <member name="[TableAllData].[Submission to Approval].&amp;[2.898E3]"/>
        <member name="[TableAllData].[Submission to Approval].&amp;[2.905E3]"/>
        <member name="[TableAllData].[Submission to Approval].&amp;[2.907E3]"/>
        <member name="[TableAllData].[Submission to Approval].&amp;[2.934E3]"/>
        <member name="[TableAllData].[Submission to Approval].&amp;[2.947E3]"/>
        <member name="[TableAllData].[Submission to Approval].&amp;[2.954E3]"/>
        <member name="[TableAllData].[Submission to Approval].&amp;[2.969E3]"/>
        <member name="[TableAllData].[Submission to Approval].&amp;[2.972E3]"/>
        <member name="[TableAllData].[Submission to Approval].&amp;[2.973E3]"/>
        <member name="[TableAllData].[Submission to Approval].&amp;[2.986E3]"/>
        <member name="[TableAllData].[Submission to Approval].&amp;[2.989E3]"/>
        <member name="[TableAllData].[Submission to Approval].&amp;[3.003E3]"/>
        <member name="[TableAllData].[Submission to Approval].&amp;[3.017E3]"/>
        <member name="[TableAllData].[Submission to Approval].&amp;[3.043E3]"/>
        <member name="[TableAllData].[Submission to Approval].&amp;[3.044E3]"/>
        <member name="[TableAllData].[Submission to Approval].&amp;[3.046E3]"/>
        <member name="[TableAllData].[Submission to Approval].&amp;[3.179E3]"/>
        <member name="[TableAllData].[Submission to Approval].&amp;[3.192E3]"/>
        <member name="[TableAllData].[Submission to Approval].&amp;[3.214E3]"/>
        <member name="[TableAllData].[Submission to Approval].&amp;[3.228E3]"/>
        <member name="[TableAllData].[Submission to Approval].&amp;[3.241E3]"/>
        <member name="[TableAllData].[Submission to Approval].&amp;[3.245E3]"/>
        <member name="[TableAllData].[Submission to Approval].&amp;[3.267E3]"/>
        <member name="[TableAllData].[Submission to Approval].&amp;[3.281E3]"/>
        <member name="[TableAllData].[Submission to Approval].&amp;[3.284E3]"/>
        <member name="[TableAllData].[Submission to Approval].&amp;[3.311E3]"/>
        <member name="[TableAllData].[Submission to Approval].&amp;[3.315E3]"/>
        <member name="[TableAllData].[Submission to Approval].&amp;[3.316E3]"/>
        <member name="[TableAllData].[Submission to Approval].&amp;[3.318E3]"/>
        <member name="[TableAllData].[Submission to Approval].&amp;[3.324E3]"/>
        <member name="[TableAllData].[Submission to Approval].&amp;[3.354E3]"/>
        <member name="[TableAllData].[Submission to Approval].&amp;[3.375E3]"/>
        <member name="[TableAllData].[Submission to Approval].&amp;[3.389E3]"/>
        <member name="[TableAllData].[Submission to Approval].&amp;[3.431E3]"/>
        <member name="[TableAllData].[Submission to Approval].&amp;[3.436E3]"/>
        <member name="[TableAllData].[Submission to Approval].&amp;[3.499E3]"/>
        <member name="[TableAllData].[Submission to Approval].&amp;[3.512E3]"/>
        <member name="[TableAllData].[Submission to Approval].&amp;[3.521E3]"/>
        <member name="[TableAllData].[Submission to Approval].&amp;[3.563E3]"/>
        <member name="[TableAllData].[Submission to Approval].&amp;[3.577E3]"/>
        <member name="[TableAllData].[Submission to Approval].&amp;[3.612E3]"/>
        <member name="[TableAllData].[Submission to Approval].&amp;[3.627E3]"/>
        <member name="[TableAllData].[Submission to Approval].&amp;[3.645E3]"/>
        <member name="[TableAllData].[Submission to Approval].&amp;[3.654E3]"/>
        <member name="[TableAllData].[Submission to Approval].&amp;[3.662E3]"/>
        <member name="[TableAllData].[Submission to Approval].&amp;[3.682E3]"/>
        <member name="[TableAllData].[Submission to Approval].&amp;[3.696E3]"/>
        <member name="[TableAllData].[Submission to Approval].&amp;[3.708E3]"/>
        <member name="[TableAllData].[Submission to Approval].&amp;[3.732E3]"/>
        <member name="[TableAllData].[Submission to Approval].&amp;[3.764E3]"/>
        <member name="[TableAllData].[Submission to Approval].&amp;[3.773E3]"/>
        <member name="[TableAllData].[Submission to Approval].&amp;[3.903E3]"/>
        <member name="[TableAllData].[Submission to Approval].&amp;[3.924E3]"/>
        <member name="[TableAllData].[Submission to Approval].&amp;[3.989E3]"/>
        <member name="[TableAllData].[Submission to Approval].&amp;[3.991E3]"/>
        <member name="[TableAllData].[Submission to Approval].&amp;[4.011E3]"/>
        <member name="[TableAllData].[Submission to Approval].&amp;[4.047E3]"/>
        <member name="[TableAllData].[Submission to Approval].&amp;[4.052E3]"/>
        <member name="[TableAllData].[Submission to Approval].&amp;[4.074E3]"/>
        <member name="[TableAllData].[Submission to Approval].&amp;[4.079E3]"/>
        <member name="[TableAllData].[Submission to Approval].&amp;[4.102E3]"/>
        <member name="[TableAllData].[Submission to Approval].&amp;[4.133E3]"/>
        <member name="[TableAllData].[Submission to Approval].&amp;[4.141E3]"/>
        <member name="[TableAllData].[Submission to Approval].&amp;[4.143E3]"/>
        <member name="[TableAllData].[Submission to Approval].&amp;[4.172E3]"/>
        <member name="[TableAllData].[Submission to Approval].&amp;[4.291E3]"/>
        <member name="[TableAllData].[Submission to Approval].&amp;[4.316E3]"/>
        <member name="[TableAllData].[Submission to Approval].&amp;[4.326E3]"/>
        <member name="[TableAllData].[Submission to Approval].&amp;[4.334E3]"/>
        <member name="[TableAllData].[Submission to Approval].&amp;[4.347E3]"/>
        <member name="[TableAllData].[Submission to Approval].&amp;[4.366E3]"/>
        <member name="[TableAllData].[Submission to Approval].&amp;[4.375E3]"/>
        <member name="[TableAllData].[Submission to Approval].&amp;[4.376E3]"/>
        <member name="[TableAllData].[Submission to Approval].&amp;[4.389E3]"/>
        <member name="[TableAllData].[Submission to Approval].&amp;[4.401E3]"/>
        <member name="[TableAllData].[Submission to Approval].&amp;[4.402E3]"/>
        <member name="[TableAllData].[Submission to Approval].&amp;[4.422E3]"/>
        <member name="[TableAllData].[Submission to Approval].&amp;[4.432E3]"/>
        <member name="[TableAllData].[Submission to Approval].&amp;[4.443E3]"/>
        <member name="[TableAllData].[Submission to Approval].&amp;[4.452E3]"/>
        <member name="[TableAllData].[Submission to Approval].&amp;[4.474E3]"/>
        <member name="[TableAllData].[Submission to Approval].&amp;[4.479E3]"/>
        <member name="[TableAllData].[Submission to Approval].&amp;[4.508E3]"/>
        <member name="[TableAllData].[Submission to Approval].&amp;[4.509E3]"/>
        <member name="[TableAllData].[Submission to Approval].&amp;[4.579E3]"/>
        <member name="[TableAllData].[Submission to Approval].&amp;[4.621E3]"/>
        <member name="[TableAllData].[Submission to Approval].&amp;[4.634E3]"/>
        <member name="[TableAllData].[Submission to Approval].&amp;[4.661E3]"/>
        <member name="[TableAllData].[Submission to Approval].&amp;[4.682E3]"/>
        <member name="[TableAllData].[Submission to Approval].&amp;[4.712E3]"/>
        <member name="[TableAllData].[Submission to Approval].&amp;[4.732E3]"/>
        <member name="[TableAllData].[Submission to Approval].&amp;[4.737E3]"/>
        <member name="[TableAllData].[Submission to Approval].&amp;[4.754E3]"/>
        <member name="[TableAllData].[Submission to Approval].&amp;[4.761E3]"/>
        <member name="[TableAllData].[Submission to Approval].&amp;[4.768E3]"/>
        <member name="[TableAllData].[Submission to Approval].&amp;[4.803E3]"/>
        <member name="[TableAllData].[Submission to Approval].&amp;[4.879E3]"/>
        <member name="[TableAllData].[Submission to Approval].&amp;[4.904E3]"/>
        <member name="[TableAllData].[Submission to Approval].&amp;[4.932E3]"/>
        <member name="[TableAllData].[Submission to Approval].&amp;[5.038E3]"/>
        <member name="[TableAllData].[Submission to Approval].&amp;[5.079E3]"/>
        <member name="[TableAllData].[Submission to Approval].&amp;[5.097E3]"/>
        <member name="[TableAllData].[Submission to Approval].&amp;[5.149E3]"/>
        <member name="[TableAllData].[Submission to Approval].&amp;[5.172E3]"/>
        <member name="[TableAllData].[Submission to Approval].&amp;[5.187E3]"/>
        <member name="[TableAllData].[Submission to Approval].&amp;[5.398E3]"/>
        <member name="[TableAllData].[Submission to Approval].&amp;[5.446E3]"/>
        <member name="[TableAllData].[Submission to Approval].&amp;[5.485E3]"/>
        <member name="[TableAllData].[Submission to Approval].&amp;[5.488E3]"/>
        <member name="[TableAllData].[Submission to Approval].&amp;[5.492E3]"/>
        <member name="[TableAllData].[Submission to Approval].&amp;[5.509E3]"/>
        <member name="[TableAllData].[Submission to Approval].&amp;[5.513E3]"/>
        <member name="[TableAllData].[Submission to Approval].&amp;[5.546E3]"/>
        <member name="[TableAllData].[Submission to Approval].&amp;[5.755E3]"/>
        <member name="[TableAllData].[Submission to Approval].&amp;[5.807E3]"/>
        <member name="[TableAllData].[Submission to Approval].&amp;[5.818E3]"/>
        <member name="[TableAllData].[Submission to Approval].&amp;[5.941E3]"/>
        <member name="[TableAllData].[Submission to Approval].&amp;[5.998E3]"/>
        <member name="[TableAllData].[Submission to Approval].&amp;[6.082E3]"/>
        <member name="[TableAllData].[Submission to Approval].&amp;[6.092E3]"/>
        <member name="[TableAllData].[Submission to Approval].&amp;[6.133E3]"/>
        <member name="[TableAllData].[Submission to Approval].&amp;[6.215E3]"/>
        <member name="[TableAllData].[Submission to Approval].&amp;[6.221E3]"/>
        <member name="[TableAllData].[Submission to Approval].&amp;[6.252E3]"/>
        <member name="[TableAllData].[Submission to Approval].&amp;[6.308E3]"/>
        <member name="[TableAllData].[Submission to Approval].&amp;[6.643E3]"/>
        <member name="[TableAllData].[Submission to Approval].&amp;[6.727E3]"/>
        <member name="[TableAllData].[Submission to Approval].&amp;[6.837E3]"/>
        <member name="[TableAllData].[Submission to Approval].&amp;[6.881E3]"/>
        <member name="[TableAllData].[Submission to Approval].&amp;[6.894E3]"/>
        <member name="[TableAllData].[Submission to Approval].&amp;[6.916E3]"/>
        <member name="[TableAllData].[Submission to Approval].&amp;[6.965E3]"/>
        <member name="[TableAllData].[Submission to Approval].&amp;[6.998E3]"/>
        <member name="[TableAllData].[Submission to Approval].&amp;[7.134E3]"/>
        <member name="[TableAllData].[Submission to Approval].&amp;[7.168E3]"/>
        <member name="[TableAllData].[Submission to Approval].&amp;[7.211E3]"/>
        <member name="[TableAllData].[Submission to Approval].&amp;[7.325E3]"/>
        <member name="[TableAllData].[Submission to Approval].&amp;[7.369E3]"/>
        <member name="[TableAllData].[Submission to Approval].&amp;[7.439E3]"/>
        <member name="[TableAllData].[Submission to Approval].&amp;[7.469E3]"/>
        <member name="[TableAllData].[Submission to Approval].&amp;[7.599E3]"/>
        <member name="[TableAllData].[Submission to Approval].&amp;[7.669E3]"/>
        <member name="[TableAllData].[Submission to Approval].&amp;[7.714E3]"/>
        <member name="[TableAllData].[Submission to Approval].&amp;[7.735E3]"/>
        <member name="[TableAllData].[Submission to Approval].&amp;[7.795E3]"/>
        <member name="[TableAllData].[Submission to Approval].&amp;[7.798E3]"/>
        <member name="[TableAllData].[Submission to Approval].&amp;[7.834E3]"/>
        <member name="[TableAllData].[Submission to Approval].&amp;[7.921E3]"/>
        <member name="[TableAllData].[Submission to Approval].&amp;[7.951E3]"/>
        <member name="[TableAllData].[Submission to Approval].&amp;[7.952E3]"/>
        <member name="[TableAllData].[Submission to Approval].&amp;[7.953E3]"/>
        <member name="[TableAllData].[Submission to Approval].&amp;[7.974E3]"/>
        <member name="[TableAllData].[Submission to Approval].&amp;[8.121E3]"/>
        <member name="[TableAllData].[Submission to Approval].&amp;[8.162E3]"/>
        <member name="[TableAllData].[Submission to Approval].&amp;[8.287E3]"/>
        <member name="[TableAllData].[Submission to Approval].&amp;[8.364E3]"/>
        <member name="[TableAllData].[Submission to Approval].&amp;[8.427E3]"/>
        <member name="[TableAllData].[Submission to Approval].&amp;[8.548E3]"/>
        <member name="[TableAllData].[Submission to Approval].&amp;[8.646E3]"/>
        <member name="[TableAllData].[Submission to Approval].&amp;[8.764E3]"/>
        <member name="[TableAllData].[Submission to Approval].&amp;[8.793E3]"/>
        <member name="[TableAllData].[Submission to Approval].&amp;[8.807E3]"/>
        <member name="[TableAllData].[Submission to Approval].&amp;[8.848E3]"/>
        <member name="[TableAllData].[Submission to Approval].&amp;[8.989E3]"/>
        <member name="[TableAllData].[Submission to Approval].&amp;[9.149E3]"/>
        <member name="[TableAllData].[Submission to Approval].&amp;[9.234E3]"/>
        <member name="[TableAllData].[Submission to Approval].&amp;[9.396E3]"/>
        <member name="[TableAllData].[Submission to Approval].&amp;[9.535E3]"/>
        <member name="[TableAllData].[Submission to Approval].&amp;[1.1605E3]"/>
        <member name="[TableAllData].[Submission to Approval].&amp;[1.2035E3]"/>
        <member name="[TableAllData].[Submission to Approval].&amp;[5.04375E2]"/>
        <member name="[TableAllData].[Submission to Approval].&amp;[6.56375E2]"/>
        <member name="[TableAllData].[Submission to Approval].&amp;[1.044375E2]"/>
        <member name="[TableAllData].[Submission to Approval].&amp;[1.206375E3]"/>
        <member name="[TableAllData].[Submission to Approval].&amp;[1.235625E3]"/>
        <member name="[TableAllData].[Submission to Approval].&amp;[1.4373125E3]"/>
        <member name="[TableAllData].[Submission to Approval].&amp;[1.5255625E3]"/>
        <member name="[TableAllData].[Submission to Approval].&amp;[1.7503125E3]"/>
        <member name="[TableAllData].[Submission to Approval].&amp;[1.02728125E3]"/>
        <member name="[TableAllData].[Submission to Approval].&amp;[1.10928125E3]"/>
        <member name="[TableAllData].[Submission to Approval].&amp;[1.76240625E3]"/>
        <member name="[TableAllData].[Submission to Approval].&amp;[6.08388194444E2]"/>
        <member name="[TableAllData].[Submission to Approval].&amp;[1.036393055556E3]"/>
        <member name="[TableAllData].[Submission to Approval].&amp;[1.043356944444E3]"/>
        <member name="[TableAllData].[Submission to Approval].&amp;[1.069518055556E3]"/>
        <member name="[TableAllData].[Submission to Approval].&amp;[1.285455555556E3]"/>
        <member name="[TableAllData].[Submission to Approval].&amp;[1.293455555556E3]"/>
        <member name="[TableAllData].[Submission to Approval].&amp;[5.82888888890011E1]"/>
        <member name="[TableAllData].[Submission to Approval].&amp;[1.025041666666999E3]"/>
        <member name="[TableAllData].[Submission to Approval].&amp;[1.029601388889001E3]"/>
        <member name="[TableAllData].[Submission to Approval].&amp;[1.031958333333001E3]"/>
        <member name="[TableAllData].[Submission to Approval].&amp;[1.034958333333001E3]"/>
        <member name="[TableAllData].[Submission to Approval].&amp;[1.035322916666999E3]"/>
        <member name="[TableAllData].[Submission to Approval].&amp;[1.049041666666999E3]"/>
        <member name="[TableAllData].[Submission to Approval].&amp;[1.077324999999997E3]"/>
        <member name="[TableAllData].[Submission to Approval].&amp;[1.083916666666999E3]"/>
        <member name="[TableAllData].[Submission to Approval].&amp;[1.089958333333001E3]"/>
        <member name="[TableAllData].[Submission to Approval].&amp;[1.111958333333001E3]"/>
        <member name="[TableAllData].[Submission to Approval].&amp;[1.130958333333001E3]"/>
        <member name="[TableAllData].[Submission to Approval].&amp;[1.140304861110999E3]"/>
        <member name="[TableAllData].[Submission to Approval].&amp;[1.143041666666999E3]"/>
        <member name="[TableAllData].[Submission to Approval].&amp;[1.146041666666999E3]"/>
        <member name="[TableAllData].[Submission to Approval].&amp;[1.148958333333001E3]"/>
        <member name="[TableAllData].[Submission to Approval].&amp;[1.149041666666999E3]"/>
        <member name="[TableAllData].[Submission to Approval].&amp;[1.155041666666999E3]"/>
        <member name="[TableAllData].[Submission to Approval].&amp;[1.156958333333001E3]"/>
        <member name="[TableAllData].[Submission to Approval].&amp;[1.157916666666999E3]"/>
        <member name="[TableAllData].[Submission to Approval].&amp;[1.158916666666999E3]"/>
        <member name="[TableAllData].[Submission to Approval].&amp;[1.158958333333001E3]"/>
        <member name="[TableAllData].[Submission to Approval].&amp;[1.160429861110999E3]"/>
        <member name="[TableAllData].[Submission to Approval].&amp;[1.162367361110999E3]"/>
        <member name="[TableAllData].[Submission to Approval].&amp;[1.164916666666999E3]"/>
        <member name="[TableAllData].[Submission to Approval].&amp;[1.170041666666999E3]"/>
        <member name="[TableAllData].[Submission to Approval].&amp;[1.171255555556003E3]"/>
        <member name="[TableAllData].[Submission to Approval].&amp;[1.173541666666999E3]"/>
        <member name="[TableAllData].[Submission to Approval].&amp;[1.175916666666999E3]"/>
        <member name="[TableAllData].[Submission to Approval].&amp;[1.179041666666999E3]"/>
        <member name="[TableAllData].[Submission to Approval].&amp;[1.183041666666999E3]"/>
        <member name="[TableAllData].[Submission to Approval].&amp;[1.183302083333001E3]"/>
        <member name="[TableAllData].[Submission to Approval].&amp;[1.183909722219978E2]"/>
        <member name="[TableAllData].[Submission to Approval].&amp;[1.185958333333001E3]"/>
        <member name="[TableAllData].[Submission to Approval].&amp;[1.186958333333001E3]"/>
        <member name="[TableAllData].[Submission to Approval].&amp;[1.188416666666999E3]"/>
        <member name="[TableAllData].[Submission to Approval].&amp;[1.189291666666999E3]"/>
        <member name="[TableAllData].[Submission to Approval].&amp;[1.201916666666999E3]"/>
        <member name="[TableAllData].[Submission to Approval].&amp;[1.211041666666999E3]"/>
        <member name="[TableAllData].[Submission to Approval].&amp;[1.217416666666999E3]"/>
        <member name="[TableAllData].[Submission to Approval].&amp;[1.217958333333001E3]"/>
        <member name="[TableAllData].[Submission to Approval].&amp;[1.221385416666999E3]"/>
        <member name="[TableAllData].[Submission to Approval].&amp;[1.223916666666999E3]"/>
        <member name="[TableAllData].[Submission to Approval].&amp;[1.224916666666999E3]"/>
        <member name="[TableAllData].[Submission to Approval].&amp;[1.230041666666999E3]"/>
        <member name="[TableAllData].[Submission to Approval].&amp;[1.237041666666999E3]"/>
        <member name="[TableAllData].[Submission to Approval].&amp;[1.239041666666999E3]"/>
        <member name="[TableAllData].[Submission to Approval].&amp;[1.245541666666999E3]"/>
        <member name="[TableAllData].[Submission to Approval].&amp;[1.245958333333001E3]"/>
        <member name="[TableAllData].[Submission to Approval].&amp;[1.247041666666999E3]"/>
        <member name="[TableAllData].[Submission to Approval].&amp;[1.251041666666999E3]"/>
        <member name="[TableAllData].[Submission to Approval].&amp;[1.253041666666999E3]"/>
        <member name="[TableAllData].[Submission to Approval].&amp;[1.254041666666999E3]"/>
        <member name="[TableAllData].[Submission to Approval].&amp;[1.258958333333001E3]"/>
        <member name="[TableAllData].[Submission to Approval].&amp;[1.259041666666999E3]"/>
        <member name="[TableAllData].[Submission to Approval].&amp;[1.260411805556003E3]"/>
        <member name="[TableAllData].[Submission to Approval].&amp;[1.261041666666999E3]"/>
        <member name="[TableAllData].[Submission to Approval].&amp;[1.262541666666999E3]"/>
        <member name="[TableAllData].[Submission to Approval].&amp;[1.265041666666999E3]"/>
        <member name="[TableAllData].[Submission to Approval].&amp;[1.267041666666999E3]"/>
        <member name="[TableAllData].[Submission to Approval].&amp;[1.269538888889001E3]"/>
        <member name="[TableAllData].[Submission to Approval].&amp;[1.270590972222999E3]"/>
        <member name="[TableAllData].[Submission to Approval].&amp;[1.274041666666999E3]"/>
        <member name="[TableAllData].[Submission to Approval].&amp;[1.278041666666999E3]"/>
        <member name="[TableAllData].[Submission to Approval].&amp;[1.279916666666999E3]"/>
        <member name="[TableAllData].[Submission to Approval].&amp;[1.280958333333001E3]"/>
        <member name="[TableAllData].[Submission to Approval].&amp;[1.287411111110996E3]"/>
        <member name="[TableAllData].[Submission to Approval].&amp;[1.288041666666999E3]"/>
        <member name="[TableAllData].[Submission to Approval].&amp;[1.290041666666999E3]"/>
        <member name="[TableAllData].[Submission to Approval].&amp;[1.290958333333001E3]"/>
        <member name="[TableAllData].[Submission to Approval].&amp;[1.293041666666999E3]"/>
        <member name="[TableAllData].[Submission to Approval].&amp;[1.293543749999997E3]"/>
        <member name="[TableAllData].[Submission to Approval].&amp;[1.295041666666999E3]"/>
        <member name="[TableAllData].[Submission to Approval].&amp;[1.299041666666999E3]"/>
        <member name="[TableAllData].[Submission to Approval].&amp;[1.300041666666999E3]"/>
        <member name="[TableAllData].[Submission to Approval].&amp;[1.300958333333001E3]"/>
        <member name="[TableAllData].[Submission to Approval].&amp;[1.301041666666999E3]"/>
        <member name="[TableAllData].[Submission to Approval].&amp;[1.310041666666999E3]"/>
        <member name="[TableAllData].[Submission to Approval].&amp;[1.313041666666999E3]"/>
        <member name="[TableAllData].[Submission to Approval].&amp;[1.313456250000003E3]"/>
        <member name="[TableAllData].[Submission to Approval].&amp;[1.314041666666999E3]"/>
        <member name="[TableAllData].[Submission to Approval].&amp;[1.316041666666999E3]"/>
        <member name="[TableAllData].[Submission to Approval].&amp;[1.316958333333001E3]"/>
        <member name="[TableAllData].[Submission to Approval].&amp;[1.320041666666999E3]"/>
        <member name="[TableAllData].[Submission to Approval].&amp;[1.323041666666999E3]"/>
        <member name="[TableAllData].[Submission to Approval].&amp;[1.323540972222996E3]"/>
        <member name="[TableAllData].[Submission to Approval].&amp;[1.328958333333001E3]"/>
        <member name="[TableAllData].[Submission to Approval].&amp;[1.329958333333001E3]"/>
        <member name="[TableAllData].[Submission to Approval].&amp;[1.330958333333001E3]"/>
        <member name="[TableAllData].[Submission to Approval].&amp;[1.333041666666999E3]"/>
        <member name="[TableAllData].[Submission to Approval].&amp;[1.334041666666999E3]"/>
        <member name="[TableAllData].[Submission to Approval].&amp;[1.334385416666999E3]"/>
        <member name="[TableAllData].[Submission to Approval].&amp;[1.335041666666999E3]"/>
        <member name="[TableAllData].[Submission to Approval].&amp;[1.335958333333001E3]"/>
        <member name="[TableAllData].[Submission to Approval].&amp;[1.338958333333001E3]"/>
        <member name="[TableAllData].[Submission to Approval].&amp;[1.350583333333001E3]"/>
        <member name="[TableAllData].[Submission to Approval].&amp;[1.351041666666999E3]"/>
        <member name="[TableAllData].[Submission to Approval].&amp;[1.351226388889001E3]"/>
        <member name="[TableAllData].[Submission to Approval].&amp;[1.355041666666999E3]"/>
        <member name="[TableAllData].[Submission to Approval].&amp;[1.357958333333001E3]"/>
        <member name="[TableAllData].[Submission to Approval].&amp;[1.362041666666999E3]"/>
        <member name="[TableAllData].[Submission to Approval].&amp;[1.363041666666999E3]"/>
        <member name="[TableAllData].[Submission to Approval].&amp;[1.364041666666999E3]"/>
        <member name="[TableAllData].[Submission to Approval].&amp;[1.365041666666999E3]"/>
        <member name="[TableAllData].[Submission to Approval].&amp;[1.365958333333001E3]"/>
        <member name="[TableAllData].[Submission to Approval].&amp;[1.366286111110996E3]"/>
        <member name="[TableAllData].[Submission to Approval].&amp;[1.368958333333001E3]"/>
        <member name="[TableAllData].[Submission to Approval].&amp;[1.371916666666999E3]"/>
        <member name="[TableAllData].[Submission to Approval].&amp;[1.373041666666999E3]"/>
        <member name="[TableAllData].[Submission to Approval].&amp;[1.379324999999997E3]"/>
        <member name="[TableAllData].[Submission to Approval].&amp;[1.380041666666999E3]"/>
        <member name="[TableAllData].[Submission to Approval].&amp;[1.387041666666999E3]"/>
        <member name="[TableAllData].[Submission to Approval].&amp;[1.390541666666999E3]"/>
        <member name="[TableAllData].[Submission to Approval].&amp;[1.413041666666999E3]"/>
        <member name="[TableAllData].[Submission to Approval].&amp;[1.413507638889001E3]"/>
        <member name="[TableAllData].[Submission to Approval].&amp;[1.419041666666999E3]"/>
        <member name="[TableAllData].[Submission to Approval].&amp;[1.420041666666999E3]"/>
        <member name="[TableAllData].[Submission to Approval].&amp;[1.421385416666999E3]"/>
        <member name="[TableAllData].[Submission to Approval].&amp;[1.426041666666999E3]"/>
        <member name="[TableAllData].[Submission to Approval].&amp;[1.444491666666996E3]"/>
        <member name="[TableAllData].[Submission to Approval].&amp;[1.470916666666999E3]"/>
        <member name="[TableAllData].[Submission to Approval].&amp;[1.481916666666999E3]"/>
        <member name="[TableAllData].[Submission to Approval].&amp;[1.483916666666999E3]"/>
        <member name="[TableAllData].[Submission to Approval].&amp;[1.504958333333001E3]"/>
        <member name="[TableAllData].[Submission to Approval].&amp;[1.510540972222996E3]"/>
        <member name="[TableAllData].[Submission to Approval].&amp;[1.519041666666999E3]"/>
        <member name="[TableAllData].[Submission to Approval].&amp;[1.530458333333001E3]"/>
        <member name="[TableAllData].[Submission to Approval].&amp;[1.533416666666999E3]"/>
        <member name="[TableAllData].[Submission to Approval].&amp;[1.539041666666999E3]"/>
        <member name="[TableAllData].[Submission to Approval].&amp;[1.539958333333001E3]"/>
        <member name="[TableAllData].[Submission to Approval].&amp;[1.541916666666999E3]"/>
        <member name="[TableAllData].[Submission to Approval].&amp;[1.545041666666999E3]"/>
        <member name="[TableAllData].[Submission to Approval].&amp;[1.547916666666999E3]"/>
        <member name="[TableAllData].[Submission to Approval].&amp;[1.552041666666999E3]"/>
        <member name="[TableAllData].[Submission to Approval].&amp;[1.553958333333001E3]"/>
        <member name="[TableAllData].[Submission to Approval].&amp;[1.558041666666999E3]"/>
        <member name="[TableAllData].[Submission to Approval].&amp;[1.568041666666999E3]"/>
        <member name="[TableAllData].[Submission to Approval].&amp;[1.571288888889001E3]"/>
        <member name="[TableAllData].[Submission to Approval].&amp;[1.573958333333001E3]"/>
        <member name="[TableAllData].[Submission to Approval].&amp;[1.581456250000003E3]"/>
        <member name="[TableAllData].[Submission to Approval].&amp;[1.582041666666999E3]"/>
        <member name="[TableAllData].[Submission to Approval].&amp;[1.587041666666999E3]"/>
        <member name="[TableAllData].[Submission to Approval].&amp;[1.589041666666999E3]"/>
        <member name="[TableAllData].[Submission to Approval].&amp;[1.604041666666999E3]"/>
        <member name="[TableAllData].[Submission to Approval].&amp;[1.607458333333001E3]"/>
        <member name="[TableAllData].[Submission to Approval].&amp;[1.610041666666999E3]"/>
        <member name="[TableAllData].[Submission to Approval].&amp;[1.610445138889001E3]"/>
        <member name="[TableAllData].[Submission to Approval].&amp;[1.610958333333001E3]"/>
        <member name="[TableAllData].[Submission to Approval].&amp;[1.616041666666999E3]"/>
        <member name="[TableAllData].[Submission to Approval].&amp;[1.617958333333001E3]"/>
        <member name="[TableAllData].[Submission to Approval].&amp;[1.619958333333001E3]"/>
        <member name="[TableAllData].[Submission to Approval].&amp;[1.620041666666999E3]"/>
        <member name="[TableAllData].[Submission to Approval].&amp;[1.629958333333001E3]"/>
        <member name="[TableAllData].[Submission to Approval].&amp;[1.635041666666999E3]"/>
        <member name="[TableAllData].[Submission to Approval].&amp;[1.636041666666999E3]"/>
        <member name="[TableAllData].[Submission to Approval].&amp;[1.637958333333001E3]"/>
        <member name="[TableAllData].[Submission to Approval].&amp;[1.639958333333001E3]"/>
        <member name="[TableAllData].[Submission to Approval].&amp;[1.641520833333001E3]"/>
        <member name="[TableAllData].[Submission to Approval].&amp;[1.642041666666999E3]"/>
        <member name="[TableAllData].[Submission to Approval].&amp;[1.646041666666999E3]"/>
        <member name="[TableAllData].[Submission to Approval].&amp;[1.649041666666999E3]"/>
        <member name="[TableAllData].[Submission to Approval].&amp;[1.650958333333001E3]"/>
        <member name="[TableAllData].[Submission to Approval].&amp;[1.651041666666999E3]"/>
        <member name="[TableAllData].[Submission to Approval].&amp;[1.651958333333001E3]"/>
        <member name="[TableAllData].[Submission to Approval].&amp;[1.658041666666999E3]"/>
        <member name="[TableAllData].[Submission to Approval].&amp;[1.666479166666999E3]"/>
        <member name="[TableAllData].[Submission to Approval].&amp;[1.666958333333001E3]"/>
        <member name="[TableAllData].[Submission to Approval].&amp;[1.680041666666999E3]"/>
        <member name="[TableAllData].[Submission to Approval].&amp;[1.680958333333001E3]"/>
        <member name="[TableAllData].[Submission to Approval].&amp;[1.699543749999997E3]"/>
        <member name="[TableAllData].[Submission to Approval].&amp;[1.708041666666999E3]"/>
        <member name="[TableAllData].[Submission to Approval].&amp;[1.716041666666999E3]"/>
        <member name="[TableAllData].[Submission to Approval].&amp;[1.721958333333001E3]"/>
        <member name="[TableAllData].[Submission to Approval].&amp;[1.725041666666999E3]"/>
        <member name="[TableAllData].[Submission to Approval].&amp;[1.728958333333001E3]"/>
        <member name="[TableAllData].[Submission to Approval].&amp;[1.741958333333001E3]"/>
        <member name="[TableAllData].[Submission to Approval].&amp;[1.743958333333001E3]"/>
        <member name="[TableAllData].[Submission to Approval].&amp;[1.746041666666999E3]"/>
        <member name="[TableAllData].[Submission to Approval].&amp;[1.748351388889001E3]"/>
        <member name="[TableAllData].[Submission to Approval].&amp;[1.750916666666999E3]"/>
        <member name="[TableAllData].[Submission to Approval].&amp;[1.762041666666999E3]"/>
        <member name="[TableAllData].[Submission to Approval].&amp;[1.763041666666999E3]"/>
        <member name="[TableAllData].[Submission to Approval].&amp;[1.767041666666999E3]"/>
        <member name="[TableAllData].[Submission to Approval].&amp;[1.770958333333001E3]"/>
        <member name="[TableAllData].[Submission to Approval].&amp;[1.771041666666999E3]"/>
        <member name="[TableAllData].[Submission to Approval].&amp;[1.771541666666999E3]"/>
        <member name="[TableAllData].[Submission to Approval].&amp;[1.782351388889001E3]"/>
        <member name="[TableAllData].[Submission to Approval].&amp;[1.783041666666999E3]"/>
        <member name="[TableAllData].[Submission to Approval].&amp;[1.784041666666999E3]"/>
        <member name="[TableAllData].[Submission to Approval].&amp;[1.798708333333001E3]"/>
        <member name="[TableAllData].[Submission to Approval].&amp;[1.857958333333001E3]"/>
        <member name="[TableAllData].[Submission to Approval].&amp;[1.859041666666999E3]"/>
        <member name="[TableAllData].[Submission to Approval].&amp;[1.862958333333001E3]"/>
        <member name="[TableAllData].[Submission to Approval].&amp;[1.875958333333001E3]"/>
        <member name="[TableAllData].[Submission to Approval].&amp;[1.886958333333001E3]"/>
        <member name="[TableAllData].[Submission to Approval].&amp;[1.890041666666999E3]"/>
        <member name="[TableAllData].[Submission to Approval].&amp;[1.904041666666999E3]"/>
        <member name="[TableAllData].[Submission to Approval].&amp;[1.910958333333001E3]"/>
        <member name="[TableAllData].[Submission to Approval].&amp;[1.916041666666999E3]"/>
        <member name="[TableAllData].[Submission to Approval].&amp;[1.917041666666999E3]"/>
        <member name="[TableAllData].[Submission to Approval].&amp;[1.918041666666999E3]"/>
        <member name="[TableAllData].[Submission to Approval].&amp;[1.937041666666999E3]"/>
        <member name="[TableAllData].[Submission to Approval].&amp;[1.942958333333001E3]"/>
        <member name="[TableAllData].[Submission to Approval].&amp;[1.951041666666999E3]"/>
        <member name="[TableAllData].[Submission to Approval].&amp;[1.954041666666999E3]"/>
        <member name="[TableAllData].[Submission to Approval].&amp;[1.962076388889982E2]"/>
        <member name="[TableAllData].[Submission to Approval].&amp;[1.967041666666999E3]"/>
        <member name="[TableAllData].[Submission to Approval].&amp;[1.970958333333001E3]"/>
        <member name="[TableAllData].[Submission to Approval].&amp;[1.971041666666999E3]"/>
        <member name="[TableAllData].[Submission to Approval].&amp;[1.974958333333001E3]"/>
        <member name="[TableAllData].[Submission to Approval].&amp;[1.978958333333001E3]"/>
        <member name="[TableAllData].[Submission to Approval].&amp;[1.983958333333001E3]"/>
        <member name="[TableAllData].[Submission to Approval].&amp;[1.989041666666999E3]"/>
        <member name="[TableAllData].[Submission to Approval].&amp;[1.991041666666999E3]"/>
        <member name="[TableAllData].[Submission to Approval].&amp;[1.991958333333001E3]"/>
        <member name="[TableAllData].[Submission to Approval].&amp;[1.995041666666999E3]"/>
        <member name="[TableAllData].[Submission to Approval].&amp;[2.000958333333001E3]"/>
        <member name="[TableAllData].[Submission to Approval].&amp;[2.020041666666999E3]"/>
        <member name="[TableAllData].[Submission to Approval].&amp;[2.024041666666999E3]"/>
        <member name="[TableAllData].[Submission to Approval].&amp;[2.028958333333001E3]"/>
        <member name="[TableAllData].[Submission to Approval].&amp;[2.034041666666999E3]"/>
        <member name="[TableAllData].[Submission to Approval].&amp;[2.036958333333001E3]"/>
        <member name="[TableAllData].[Submission to Approval].&amp;[2.050041666666999E3]"/>
        <member name="[TableAllData].[Submission to Approval].&amp;[2.051041666666999E3]"/>
        <member name="[TableAllData].[Submission to Approval].&amp;[2.052041666666999E3]"/>
        <member name="[TableAllData].[Submission to Approval].&amp;[2.065041666666999E3]"/>
        <member name="[TableAllData].[Submission to Approval].&amp;[2.072041666666999E3]"/>
        <member name="[TableAllData].[Submission to Approval].&amp;[2.090958333333001E3]"/>
        <member name="[TableAllData].[Submission to Approval].&amp;[2.092958333333001E3]"/>
        <member name="[TableAllData].[Submission to Approval].&amp;[2.093041666666999E3]"/>
        <member name="[TableAllData].[Submission to Approval].&amp;[2.100041666666999E3]"/>
        <member name="[TableAllData].[Submission to Approval].&amp;[2.104041666666999E3]"/>
        <member name="[TableAllData].[Submission to Approval].&amp;[2.111041666666999E3]"/>
        <member name="[TableAllData].[Submission to Approval].&amp;[2.120041666666999E3]"/>
        <member name="[TableAllData].[Submission to Approval].&amp;[2.146041666666999E3]"/>
        <member name="[TableAllData].[Submission to Approval].&amp;[2.157041666666999E3]"/>
        <member name="[TableAllData].[Submission to Approval].&amp;[2.233041666666999E3]"/>
        <member name="[TableAllData].[Submission to Approval].&amp;[2.262041666666999E3]"/>
        <member name="[TableAllData].[Submission to Approval].&amp;[2.273041666666999E3]"/>
        <member name="[TableAllData].[Submission to Approval].&amp;[2.276041666666999E3]"/>
        <member name="[TableAllData].[Submission to Approval].&amp;[2.299958333333001E3]"/>
        <member name="[TableAllData].[Submission to Approval].&amp;[2.317041666666999E3]"/>
        <member name="[TableAllData].[Submission to Approval].&amp;[2.324041666666999E3]"/>
        <member name="[TableAllData].[Submission to Approval].&amp;[2.335958333333001E3]"/>
        <member name="[TableAllData].[Submission to Approval].&amp;[2.352916666666999E3]"/>
        <member name="[TableAllData].[Submission to Approval].&amp;[2.353041666666999E3]"/>
        <member name="[TableAllData].[Submission to Approval].&amp;[2.356041666666999E3]"/>
        <member name="[TableAllData].[Submission to Approval].&amp;[2.357958333333001E3]"/>
        <member name="[TableAllData].[Submission to Approval].&amp;[2.363041666666999E3]"/>
        <member name="[TableAllData].[Submission to Approval].&amp;[2.386958333333001E3]"/>
        <member name="[TableAllData].[Submission to Approval].&amp;[2.393958333333001E3]"/>
        <member name="[TableAllData].[Submission to Approval].&amp;[2.394041666666999E3]"/>
        <member name="[TableAllData].[Submission to Approval].&amp;[2.399041666666999E3]"/>
        <member name="[TableAllData].[Submission to Approval].&amp;[2.436041666666999E3]"/>
        <member name="[TableAllData].[Submission to Approval].&amp;[2.439958333333001E3]"/>
        <member name="[TableAllData].[Submission to Approval].&amp;[2.448041666666999E3]"/>
        <member name="[TableAllData].[Submission to Approval].&amp;[2.458041666666999E3]"/>
        <member name="[TableAllData].[Submission to Approval].&amp;[2.463041666666999E3]"/>
        <member name="[TableAllData].[Submission to Approval].&amp;[2.480041666666999E3]"/>
        <member name="[TableAllData].[Submission to Approval].&amp;[2.488958333333001E3]"/>
        <member name="[TableAllData].[Submission to Approval].&amp;[2.500041666666999E3]"/>
        <member name="[TableAllData].[Submission to Approval].&amp;[2.526958333333001E3]"/>
        <member name="[TableAllData].[Submission to Approval].&amp;[2.576958333333001E3]"/>
        <member name="[TableAllData].[Submission to Approval].&amp;[2.583958333333001E3]"/>
        <member name="[TableAllData].[Submission to Approval].&amp;[2.597041666666999E3]"/>
        <member name="[TableAllData].[Submission to Approval].&amp;[2.610041666666999E3]"/>
        <member name="[TableAllData].[Submission to Approval].&amp;[2.611041666666999E3]"/>
        <member name="[TableAllData].[Submission to Approval].&amp;[2.630041666666999E3]"/>
        <member name="[TableAllData].[Submission to Approval].&amp;[2.647958333333001E3]"/>
        <member name="[TableAllData].[Submission to Approval].&amp;[2.673638888889982E2]"/>
        <member name="[TableAllData].[Submission to Approval].&amp;[2.687041666666999E3]"/>
        <member name="[TableAllData].[Submission to Approval].&amp;[2.687958333333001E3]"/>
        <member name="[TableAllData].[Submission to Approval].&amp;[2.694958333333001E3]"/>
        <member name="[TableAllData].[Submission to Approval].&amp;[2.701958333333001E3]"/>
        <member name="[TableAllData].[Submission to Approval].&amp;[2.705958333333001E3]"/>
        <member name="[TableAllData].[Submission to Approval].&amp;[2.707041666666999E3]"/>
        <member name="[TableAllData].[Submission to Approval].&amp;[2.709958333333001E3]"/>
        <member name="[TableAllData].[Submission to Approval].&amp;[2.722958333333001E3]"/>
        <member name="[TableAllData].[Submission to Approval].&amp;[2.723833333340008E2]"/>
        <member name="[TableAllData].[Submission to Approval].&amp;[2.728958333333001E3]"/>
        <member name="[TableAllData].[Submission to Approval].&amp;[2.756041666666999E3]"/>
        <member name="[TableAllData].[Submission to Approval].&amp;[2.771958333333001E3]"/>
        <member name="[TableAllData].[Submission to Approval].&amp;[2.776958333333001E3]"/>
        <member name="[TableAllData].[Submission to Approval].&amp;[2.786041666666999E3]"/>
        <member name="[TableAllData].[Submission to Approval].&amp;[2.793583333330025E2]"/>
        <member name="[TableAllData].[Submission to Approval].&amp;[2.801958333333001E3]"/>
        <member name="[TableAllData].[Submission to Approval].&amp;[2.806958333333001E3]"/>
        <member name="[TableAllData].[Submission to Approval].&amp;[2.827041666666999E3]"/>
        <member name="[TableAllData].[Submission to Approval].&amp;[2.846041666666999E3]"/>
        <member name="[TableAllData].[Submission to Approval].&amp;[2.869958333333001E3]"/>
        <member name="[TableAllData].[Submission to Approval].&amp;[2.913743055559971E2]"/>
        <member name="[TableAllData].[Submission to Approval].&amp;[2.929958333333001E3]"/>
        <member name="[TableAllData].[Submission to Approval].&amp;[2.957958333333001E3]"/>
        <member name="[TableAllData].[Submission to Approval].&amp;[3.002958333333001E3]"/>
        <member name="[TableAllData].[Submission to Approval].&amp;[3.023958333333001E3]"/>
        <member name="[TableAllData].[Submission to Approval].&amp;[3.036041666666999E3]"/>
        <member name="[TableAllData].[Submission to Approval].&amp;[3.037041666666999E3]"/>
        <member name="[TableAllData].[Submission to Approval].&amp;[3.045041666666999E3]"/>
        <member name="[TableAllData].[Submission to Approval].&amp;[3.051041666666999E3]"/>
        <member name="[TableAllData].[Submission to Approval].&amp;[3.052041666666999E3]"/>
        <member name="[TableAllData].[Submission to Approval].&amp;[3.059041666666999E3]"/>
        <member name="[TableAllData].[Submission to Approval].&amp;[3.065041666666999E3]"/>
        <member name="[TableAllData].[Submission to Approval].&amp;[3.070041666666999E3]"/>
        <member name="[TableAllData].[Submission to Approval].&amp;[3.086958333333001E3]"/>
        <member name="[TableAllData].[Submission to Approval].&amp;[3.088041666666999E3]"/>
        <member name="[TableAllData].[Submission to Approval].&amp;[3.101041666666999E3]"/>
        <member name="[TableAllData].[Submission to Approval].&amp;[3.115041666666999E3]"/>
        <member name="[TableAllData].[Submission to Approval].&amp;[3.119041666666999E3]"/>
        <member name="[TableAllData].[Submission to Approval].&amp;[3.123041666666999E3]"/>
        <member name="[TableAllData].[Submission to Approval].&amp;[3.124041666666999E3]"/>
        <member name="[TableAllData].[Submission to Approval].&amp;[3.132958333333001E3]"/>
        <member name="[TableAllData].[Submission to Approval].&amp;[3.136958333333001E3]"/>
        <member name="[TableAllData].[Submission to Approval].&amp;[3.154840277780022E2]"/>
        <member name="[TableAllData].[Submission to Approval].&amp;[3.171958333333001E3]"/>
        <member name="[TableAllData].[Submission to Approval].&amp;[3.192041666666999E3]"/>
        <member name="[TableAllData].[Submission to Approval].&amp;[3.202770833329996E2]"/>
        <member name="[TableAllData].[Submission to Approval].&amp;[3.293638888889982E2]"/>
        <member name="[TableAllData].[Submission to Approval].&amp;[3.339041666666999E3]"/>
        <member name="[TableAllData].[Submission to Approval].&amp;[3.339958333333001E3]"/>
        <member name="[TableAllData].[Submission to Approval].&amp;[3.366958333333001E3]"/>
        <member name="[TableAllData].[Submission to Approval].&amp;[3.374041666666999E3]"/>
        <member name="[TableAllData].[Submission to Approval].&amp;[3.384958333333001E3]"/>
        <member name="[TableAllData].[Submission to Approval].&amp;[3.407041666666999E3]"/>
        <member name="[TableAllData].[Submission to Approval].&amp;[3.410041666666999E3]"/>
        <member name="[TableAllData].[Submission to Approval].&amp;[3.430041666666999E3]"/>
        <member name="[TableAllData].[Submission to Approval].&amp;[3.456041666666999E3]"/>
        <member name="[TableAllData].[Submission to Approval].&amp;[3.465347222229975E2]"/>
        <member name="[TableAllData].[Submission to Approval].&amp;[3.472958333333001E3]"/>
        <member name="[TableAllData].[Submission to Approval].&amp;[3.501041666666999E3]"/>
        <member name="[TableAllData].[Submission to Approval].&amp;[3.532958333333001E3]"/>
        <member name="[TableAllData].[Submission to Approval].&amp;[3.535041666666999E3]"/>
        <member name="[TableAllData].[Submission to Approval].&amp;[3.552958333333001E3]"/>
        <member name="[TableAllData].[Submission to Approval].&amp;[3.560041666666999E3]"/>
        <member name="[TableAllData].[Submission to Approval].&amp;[3.578041666666999E3]"/>
        <member name="[TableAllData].[Submission to Approval].&amp;[3.664458333329967E2]"/>
        <member name="[TableAllData].[Submission to Approval].&amp;[3.695958333333001E3]"/>
        <member name="[TableAllData].[Submission to Approval].&amp;[3.711958333333001E3]"/>
        <member name="[TableAllData].[Submission to Approval].&amp;[3.746041666666999E3]"/>
        <member name="[TableAllData].[Submission to Approval].&amp;[3.791041666666999E3]"/>
        <member name="[TableAllData].[Submission to Approval].&amp;[3.806041666666999E3]"/>
        <member name="[TableAllData].[Submission to Approval].&amp;[3.812958333333001E3]"/>
        <member name="[TableAllData].[Submission to Approval].&amp;[3.819041666666999E3]"/>
        <member name="[TableAllData].[Submission to Approval].&amp;[3.820041666666999E3]"/>
        <member name="[TableAllData].[Submission to Approval].&amp;[3.822041666666999E3]"/>
        <member name="[TableAllData].[Submission to Approval].&amp;[3.826041666666999E3]"/>
        <member name="[TableAllData].[Submission to Approval].&amp;[3.828041666666999E3]"/>
        <member name="[TableAllData].[Submission to Approval].&amp;[3.828958333333001E3]"/>
        <member name="[TableAllData].[Submission to Approval].&amp;[3.856958333333001E3]"/>
        <member name="[TableAllData].[Submission to Approval].&amp;[3.885041666666999E3]"/>
        <member name="[TableAllData].[Submission to Approval].&amp;[3.897041666666999E3]"/>
        <member name="[TableAllData].[Submission to Approval].&amp;[3.928958333333001E3]"/>
        <member name="[TableAllData].[Submission to Approval].&amp;[3.934993055559971E2]"/>
        <member name="[TableAllData].[Submission to Approval].&amp;[3.948958333333001E3]"/>
        <member name="[TableAllData].[Submission to Approval].&amp;[3.960958333333001E3]"/>
        <member name="[TableAllData].[Submission to Approval].&amp;[4.066958333333001E3]"/>
        <member name="[TableAllData].[Submission to Approval].&amp;[4.074777777779964E2]"/>
        <member name="[TableAllData].[Submission to Approval].&amp;[4.078958333333001E3]"/>
        <member name="[TableAllData].[Submission to Approval].&amp;[4.099041666666999E3]"/>
        <member name="[TableAllData].[Submission to Approval].&amp;[4.187041666666999E3]"/>
        <member name="[TableAllData].[Submission to Approval].&amp;[4.189041666666999E3]"/>
        <member name="[TableAllData].[Submission to Approval].&amp;[4.214958333333001E3]"/>
        <member name="[TableAllData].[Submission to Approval].&amp;[4.219958333333001E3]"/>
        <member name="[TableAllData].[Submission to Approval].&amp;[4.258041666666999E3]"/>
        <member name="[TableAllData].[Submission to Approval].&amp;[4.290958333333001E3]"/>
        <member name="[TableAllData].[Submission to Approval].&amp;[4.298041666666999E3]"/>
        <member name="[TableAllData].[Submission to Approval].&amp;[4.314847222219978E2]"/>
        <member name="[TableAllData].[Submission to Approval].&amp;[4.359958333333001E3]"/>
        <member name="[TableAllData].[Submission to Approval].&amp;[4.458041666666999E3]"/>
        <member name="[TableAllData].[Submission to Approval].&amp;[4.497041666666999E3]"/>
        <member name="[TableAllData].[Submission to Approval].&amp;[4.518958333333001E3]"/>
        <member name="[TableAllData].[Submission to Approval].&amp;[4.519041666666999E3]"/>
        <member name="[TableAllData].[Submission to Approval].&amp;[4.541041666666999E3]"/>
        <member name="[TableAllData].[Submission to Approval].&amp;[4.547041666666999E3]"/>
        <member name="[TableAllData].[Submission to Approval].&amp;[4.564041666666999E3]"/>
        <member name="[TableAllData].[Submission to Approval].&amp;[4.568541666666999E3]"/>
        <member name="[TableAllData].[Submission to Approval].&amp;[4.568958333333001E3]"/>
        <member name="[TableAllData].[Submission to Approval].&amp;[4.578041666666999E3]"/>
        <member name="[TableAllData].[Submission to Approval].&amp;[4.584041666666999E3]"/>
        <member name="[TableAllData].[Submission to Approval].&amp;[4.614041666666999E3]"/>
        <member name="[TableAllData].[Submission to Approval].&amp;[4.617041666666999E3]"/>
        <member name="[TableAllData].[Submission to Approval].&amp;[4.618041666666999E3]"/>
        <member name="[TableAllData].[Submission to Approval].&amp;[4.625041666666999E3]"/>
        <member name="[TableAllData].[Submission to Approval].&amp;[4.702958333333001E3]"/>
        <member name="[TableAllData].[Submission to Approval].&amp;[4.761041666666999E3]"/>
        <member name="[TableAllData].[Submission to Approval].&amp;[4.767041666666999E3]"/>
        <member name="[TableAllData].[Submission to Approval].&amp;[4.809958333333001E3]"/>
        <member name="[TableAllData].[Submission to Approval].&amp;[4.836041666666999E3]"/>
        <member name="[TableAllData].[Submission to Approval].&amp;[4.877041666666999E3]"/>
        <member name="[TableAllData].[Submission to Approval].&amp;[4.880041666666999E3]"/>
        <member name="[TableAllData].[Submission to Approval].&amp;[4.886041666666999E3]"/>
        <member name="[TableAllData].[Submission to Approval].&amp;[4.942041666666999E3]"/>
        <member name="[TableAllData].[Submission to Approval].&amp;[4.954958333333001E3]"/>
        <member name="[TableAllData].[Submission to Approval].&amp;[4.973402777779993E2]"/>
        <member name="[TableAllData].[Submission to Approval].&amp;[4.984041666666999E3]"/>
        <member name="[TableAllData].[Submission to Approval].&amp;[4.999041666666999E3]"/>
        <member name="[TableAllData].[Submission to Approval].&amp;[5.053958333333001E3]"/>
        <member name="[TableAllData].[Submission to Approval].&amp;[5.075958333333001E3]"/>
        <member name="[TableAllData].[Submission to Approval].&amp;[5.167041666666999E3]"/>
        <member name="[TableAllData].[Submission to Approval].&amp;[5.250416666669989E2]"/>
        <member name="[TableAllData].[Submission to Approval].&amp;[5.270416666669989E2]"/>
        <member name="[TableAllData].[Submission to Approval].&amp;[5.276958333333001E3]"/>
        <member name="[TableAllData].[Submission to Approval].&amp;[5.310958333333001E3]"/>
        <member name="[TableAllData].[Submission to Approval].&amp;[5.320416666669989E2]"/>
        <member name="[TableAllData].[Submission to Approval].&amp;[5.326041666666999E3]"/>
        <member name="[TableAllData].[Submission to Approval].&amp;[5.335041666666999E3]"/>
        <member name="[TableAllData].[Submission to Approval].&amp;[5.360416666669989E2]"/>
        <member name="[TableAllData].[Submission to Approval].&amp;[5.364613888890017E2]"/>
        <member name="[TableAllData].[Submission to Approval].&amp;[5.390416666669989E2]"/>
        <member name="[TableAllData].[Submission to Approval].&amp;[5.536958333333001E3]"/>
        <member name="[TableAllData].[Submission to Approval].&amp;[5.539583333330011E2]"/>
        <member name="[TableAllData].[Submission to Approval].&amp;[5.540416666669989E2]"/>
        <member name="[TableAllData].[Submission to Approval].&amp;[5.573041666666999E3]"/>
        <member name="[TableAllData].[Submission to Approval].&amp;[5.584041666666999E3]"/>
        <member name="[TableAllData].[Submission to Approval].&amp;[5.610416666669989E2]"/>
        <member name="[TableAllData].[Submission to Approval].&amp;[5.619937500000014E2]"/>
        <member name="[TableAllData].[Submission to Approval].&amp;[5.659583333330011E2]"/>
        <member name="[TableAllData].[Submission to Approval].&amp;[5.661041666666999E3]"/>
        <member name="[TableAllData].[Submission to Approval].&amp;[5.669583333330011E2]"/>
        <member name="[TableAllData].[Submission to Approval].&amp;[5.689041666666999E3]"/>
        <member name="[TableAllData].[Submission to Approval].&amp;[5.691958333333001E3]"/>
        <member name="[TableAllData].[Submission to Approval].&amp;[5.710416666669989E2]"/>
        <member name="[TableAllData].[Submission to Approval].&amp;[5.720416666669989E2]"/>
        <member name="[TableAllData].[Submission to Approval].&amp;[5.724194444449968E2]"/>
        <member name="[TableAllData].[Submission to Approval].&amp;[5.749583333330011E2]"/>
        <member name="[TableAllData].[Submission to Approval].&amp;[5.779583333330011E2]"/>
        <member name="[TableAllData].[Submission to Approval].&amp;[5.787958333333001E3]"/>
        <member name="[TableAllData].[Submission to Approval].&amp;[5.790416666669989E2]"/>
        <member name="[TableAllData].[Submission to Approval].&amp;[5.816958333333001E3]"/>
        <member name="[TableAllData].[Submission to Approval].&amp;[5.844458333340008E2]"/>
        <member name="[TableAllData].[Submission to Approval].&amp;[5.852958333333001E3]"/>
        <member name="[TableAllData].[Submission to Approval].&amp;[5.870354166670004E2]"/>
        <member name="[TableAllData].[Submission to Approval].&amp;[5.880416666669989E2]"/>
        <member name="[TableAllData].[Submission to Approval].&amp;[5.892958333333001E3]"/>
        <member name="[TableAllData].[Submission to Approval].&amp;[5.895381944449982E2]"/>
        <member name="[TableAllData].[Submission to Approval].&amp;[5.986048611110018E2]"/>
        <member name="[TableAllData].[Submission to Approval].&amp;[5.989583333330011E2]"/>
        <member name="[TableAllData].[Submission to Approval].&amp;[6.013958333333001E3]"/>
        <member name="[TableAllData].[Submission to Approval].&amp;[6.023784722220007E2]"/>
        <member name="[TableAllData].[Submission to Approval].&amp;[6.036041666666999E3]"/>
        <member name="[TableAllData].[Submission to Approval].&amp;[6.060416666669989E2]"/>
        <member name="[TableAllData].[Submission to Approval].&amp;[6.070416666669989E2]"/>
        <member name="[TableAllData].[Submission to Approval].&amp;[6.085041666666999E3]"/>
        <member name="[TableAllData].[Submission to Approval].&amp;[6.090416666669989E2]"/>
        <member name="[TableAllData].[Submission to Approval].&amp;[6.099583333330011E2]"/>
        <member name="[TableAllData].[Submission to Approval].&amp;[6.122430555559986E2]"/>
        <member name="[TableAllData].[Submission to Approval].&amp;[6.139166666669989E2]"/>
        <member name="[TableAllData].[Submission to Approval].&amp;[6.148041666666999E3]"/>
        <member name="[TableAllData].[Submission to Approval].&amp;[6.178958333333001E3]"/>
        <member name="[TableAllData].[Submission to Approval].&amp;[6.200416666669989E2]"/>
        <member name="[TableAllData].[Submission to Approval].&amp;[6.251958333333001E3]"/>
        <member name="[TableAllData].[Submission to Approval].&amp;[6.298041666666999E3]"/>
        <member name="[TableAllData].[Submission to Approval].&amp;[6.304944444450011E2]"/>
        <member name="[TableAllData].[Submission to Approval].&amp;[6.335486111100181E1]"/>
        <member name="[TableAllData].[Submission to Approval].&amp;[6.341041666666999E3]"/>
        <member name="[TableAllData].[Submission to Approval].&amp;[6.353611111110003E2]"/>
        <member name="[TableAllData].[Submission to Approval].&amp;[6.398041666666999E3]"/>
        <member name="[TableAllData].[Submission to Approval].&amp;[6.399041666666999E3]"/>
        <member name="[TableAllData].[Submission to Approval].&amp;[6.435416666669989E2]"/>
        <member name="[TableAllData].[Submission to Approval].&amp;[6.443479166670004E2]"/>
        <member name="[TableAllData].[Submission to Approval].&amp;[6.490416666669989E2]"/>
        <member name="[TableAllData].[Submission to Approval].&amp;[6.604958333333001E3]"/>
        <member name="[TableAllData].[Submission to Approval].&amp;[6.640416666669989E2]"/>
        <member name="[TableAllData].[Submission to Approval].&amp;[6.653993055559986E2]"/>
        <member name="[TableAllData].[Submission to Approval].&amp;[6.684534722230019E2]"/>
        <member name="[TableAllData].[Submission to Approval].&amp;[6.689583333330011E2]"/>
        <member name="[TableAllData].[Submission to Approval].&amp;[6.690416666669989E2]"/>
        <member name="[TableAllData].[Submission to Approval].&amp;[6.704166666699893E1]"/>
        <member name="[TableAllData].[Submission to Approval].&amp;[6.714916666670033E2]"/>
        <member name="[TableAllData].[Submission to Approval].&amp;[6.714993055559971E2]"/>
        <member name="[TableAllData].[Submission to Approval].&amp;[6.725041666666999E3]"/>
        <member name="[TableAllData].[Submission to Approval].&amp;[6.725430555560015E2]"/>
        <member name="[TableAllData].[Submission to Approval].&amp;[6.735013888890025E2]"/>
        <member name="[TableAllData].[Submission to Approval].&amp;[6.776041666666999E3]"/>
        <member name="[TableAllData].[Submission to Approval].&amp;[6.796958333333001E3]"/>
        <member name="[TableAllData].[Submission to Approval].&amp;[6.849520833339993E2]"/>
        <member name="[TableAllData].[Submission to Approval].&amp;[6.875958333333001E3]"/>
        <member name="[TableAllData].[Submission to Approval].&amp;[6.883041666666999E3]"/>
        <member name="[TableAllData].[Submission to Approval].&amp;[6.983229166669989E2]"/>
        <member name="[TableAllData].[Submission to Approval].&amp;[7.049583333330011E2]"/>
        <member name="[TableAllData].[Submission to Approval].&amp;[7.055486111110003E2]"/>
        <member name="[TableAllData].[Submission to Approval].&amp;[7.063611111110003E2]"/>
        <member name="[TableAllData].[Submission to Approval].&amp;[7.075381944440014E2]"/>
        <member name="[TableAllData].[Submission to Approval].&amp;[7.095229166670033E2]"/>
        <member name="[TableAllData].[Submission to Approval].&amp;[7.112958333333001E3]"/>
        <member name="[TableAllData].[Submission to Approval].&amp;[7.126041666666999E3]"/>
        <member name="[TableAllData].[Submission to Approval].&amp;[7.183819444440014E2]"/>
        <member name="[TableAllData].[Submission to Approval].&amp;[7.187041666666999E3]"/>
        <member name="[TableAllData].[Submission to Approval].&amp;[7.193055555559986E2]"/>
        <member name="[TableAllData].[Submission to Approval].&amp;[7.429583333330011E2]"/>
        <member name="[TableAllData].[Submission to Approval].&amp;[7.434958333333001E3]"/>
        <member name="[TableAllData].[Submission to Approval].&amp;[7.441041666666999E3]"/>
        <member name="[TableAllData].[Submission to Approval].&amp;[7.446958333333001E3]"/>
        <member name="[TableAllData].[Submission to Approval].&amp;[7.476958333333001E3]"/>
        <member name="[TableAllData].[Submission to Approval].&amp;[7.509937500000014E2]"/>
        <member name="[TableAllData].[Submission to Approval].&amp;[7.521958333333001E3]"/>
        <member name="[TableAllData].[Submission to Approval].&amp;[7.540041666666999E3]"/>
        <member name="[TableAllData].[Submission to Approval].&amp;[7.544041666666999E3]"/>
        <member name="[TableAllData].[Submission to Approval].&amp;[7.544499999999971E2]"/>
        <member name="[TableAllData].[Submission to Approval].&amp;[7.547041666666999E3]"/>
        <member name="[TableAllData].[Submission to Approval].&amp;[7.549583333299961E1]"/>
        <member name="[TableAllData].[Submission to Approval].&amp;[7.756041666666999E3]"/>
        <member name="[TableAllData].[Submission to Approval].&amp;[7.760416666669989E2]"/>
        <member name="[TableAllData].[Submission to Approval].&amp;[7.852958333333001E3]"/>
        <member name="[TableAllData].[Submission to Approval].&amp;[7.899583333330011E2]"/>
        <member name="[TableAllData].[Submission to Approval].&amp;[7.919583333330011E2]"/>
        <member name="[TableAllData].[Submission to Approval].&amp;[7.938041666666999E3]"/>
        <member name="[TableAllData].[Submission to Approval].&amp;[8.091041666666999E3]"/>
        <member name="[TableAllData].[Submission to Approval].&amp;[8.093958333339979E2]"/>
        <member name="[TableAllData].[Submission to Approval].&amp;[8.098041666666999E3]"/>
        <member name="[TableAllData].[Submission to Approval].&amp;[8.099583333330011E2]"/>
        <member name="[TableAllData].[Submission to Approval].&amp;[8.162041666666999E3]"/>
        <member name="[TableAllData].[Submission to Approval].&amp;[8.192590277779964E2]"/>
        <member name="[TableAllData].[Submission to Approval].&amp;[8.195833333300106E1]"/>
        <member name="[TableAllData].[Submission to Approval].&amp;[8.199166666669989E2]"/>
        <member name="[TableAllData].[Submission to Approval].&amp;[8.199583333330011E2]"/>
        <member name="[TableAllData].[Submission to Approval].&amp;[8.204972222220022E2]"/>
        <member name="[TableAllData].[Submission to Approval].&amp;[8.260958333333001E3]"/>
        <member name="[TableAllData].[Submission to Approval].&amp;[8.284993055559971E2]"/>
        <member name="[TableAllData].[Submission to Approval].&amp;[8.309958333333001E3]"/>
        <member name="[TableAllData].[Submission to Approval].&amp;[8.324145833329967E2]"/>
        <member name="[TableAllData].[Submission to Approval].&amp;[8.339583333330011E2]"/>
        <member name="[TableAllData].[Submission to Approval].&amp;[8.345041666666999E3]"/>
        <member name="[TableAllData].[Submission to Approval].&amp;[8.369583333330011E2]"/>
        <member name="[TableAllData].[Submission to Approval].&amp;[8.409583333330011E2]"/>
        <member name="[TableAllData].[Submission to Approval].&amp;[8.479583333330011E2]"/>
        <member name="[TableAllData].[Submission to Approval].&amp;[8.495833333300106E1]"/>
        <member name="[TableAllData].[Submission to Approval].&amp;[8.519583333330011E2]"/>
        <member name="[TableAllData].[Submission to Approval].&amp;[8.594159722219992E2]"/>
        <member name="[TableAllData].[Submission to Approval].&amp;[8.596041666666999E3]"/>
        <member name="[TableAllData].[Submission to Approval].&amp;[8.609041666666999E3]"/>
        <member name="[TableAllData].[Submission to Approval].&amp;[8.610958333333001E3]"/>
        <member name="[TableAllData].[Submission to Approval].&amp;[8.619583333330011E2]"/>
        <member name="[TableAllData].[Submission to Approval].&amp;[8.620416666669989E2]"/>
        <member name="[TableAllData].[Submission to Approval].&amp;[8.652930555560015E2]"/>
        <member name="[TableAllData].[Submission to Approval].&amp;[8.657958333333001E3]"/>
        <member name="[TableAllData].[Submission to Approval].&amp;[8.685041666666999E3]"/>
        <member name="[TableAllData].[Submission to Approval].&amp;[8.689583333330011E2]"/>
        <member name="[TableAllData].[Submission to Approval].&amp;[8.710416666669989E2]"/>
        <member name="[TableAllData].[Submission to Approval].&amp;[8.765875000000014E2]"/>
        <member name="[TableAllData].[Submission to Approval].&amp;[8.790416666669989E2]"/>
        <member name="[TableAllData].[Submission to Approval].&amp;[8.804166666699893E1]"/>
        <member name="[TableAllData].[Submission to Approval].&amp;[8.819166666669989E2]"/>
        <member name="[TableAllData].[Submission to Approval].&amp;[8.829583333330011E2]"/>
        <member name="[TableAllData].[Submission to Approval].&amp;[8.830416666669989E2]"/>
        <member name="[TableAllData].[Submission to Approval].&amp;[8.870416666669989E2]"/>
        <member name="[TableAllData].[Submission to Approval].&amp;[8.960416666669989E2]"/>
        <member name="[TableAllData].[Submission to Approval].&amp;[8.989041666666999E3]"/>
        <member name="[TableAllData].[Submission to Approval].&amp;[9.050041666666999E3]"/>
        <member name="[TableAllData].[Submission to Approval].&amp;[9.070416666669989E2]"/>
        <member name="[TableAllData].[Submission to Approval].&amp;[9.140416666669989E2]"/>
        <member name="[TableAllData].[Submission to Approval].&amp;[9.150041666666999E3]"/>
        <member name="[TableAllData].[Submission to Approval].&amp;[9.159583333330011E2]"/>
        <member name="[TableAllData].[Submission to Approval].&amp;[9.170416666669989E2]"/>
        <member name="[TableAllData].[Submission to Approval].&amp;[9.183041666666999E3]"/>
        <member name="[TableAllData].[Submission to Approval].&amp;[9.219583333330011E2]"/>
        <member name="[TableAllData].[Submission to Approval].&amp;[9.229374999999709E1]"/>
        <member name="[TableAllData].[Submission to Approval].&amp;[9.249583333330011E2]"/>
        <member name="[TableAllData].[Submission to Approval].&amp;[9.290416666669989E2]"/>
        <member name="[TableAllData].[Submission to Approval].&amp;[9.299583333330011E2]"/>
        <member name="[TableAllData].[Submission to Approval].&amp;[9.304902777780007E2]"/>
        <member name="[TableAllData].[Submission to Approval].&amp;[9.317958333333001E3]"/>
        <member name="[TableAllData].[Submission to Approval].&amp;[9.320416666669989E2]"/>
        <member name="[TableAllData].[Submission to Approval].&amp;[9.332361111100181E1]"/>
        <member name="[TableAllData].[Submission to Approval].&amp;[9.380416666669989E2]"/>
        <member name="[TableAllData].[Submission to Approval].&amp;[9.429583333330011E2]"/>
        <member name="[TableAllData].[Submission to Approval].&amp;[9.442958333333001E3]"/>
        <member name="[TableAllData].[Submission to Approval].&amp;[9.464632523140026E2]"/>
        <member name="[TableAllData].[Submission to Approval].&amp;[9.494270833339979E2]"/>
        <member name="[TableAllData].[Submission to Approval].&amp;[9.504166666699893E1]"/>
        <member name="[TableAllData].[Submission to Approval].&amp;[9.515402777779964E2]"/>
        <member name="[TableAllData].[Submission to Approval].&amp;[9.519166666669989E2]"/>
        <member name="[TableAllData].[Submission to Approval].&amp;[9.550416666669989E2]"/>
        <member name="[TableAllData].[Submission to Approval].&amp;[9.569583333330011E2]"/>
        <member name="[TableAllData].[Submission to Approval].&amp;[9.570416666669989E2]"/>
        <member name="[TableAllData].[Submission to Approval].&amp;[9.635069444400142E1]"/>
        <member name="[TableAllData].[Submission to Approval].&amp;[9.645041666666999E3]"/>
        <member name="[TableAllData].[Submission to Approval].&amp;[9.647041666666999E3]"/>
        <member name="[TableAllData].[Submission to Approval].&amp;[9.649583333330011E2]"/>
        <member name="[TableAllData].[Submission to Approval].&amp;[9.660416666669989E2]"/>
        <member name="[TableAllData].[Submission to Approval].&amp;[9.663527777779964E2]"/>
        <member name="[TableAllData].[Submission to Approval].&amp;[9.670354166670004E2]"/>
        <member name="[TableAllData].[Submission to Approval].&amp;[9.719937500000014E2]"/>
        <member name="[TableAllData].[Submission to Approval].&amp;[9.729583333330011E2]"/>
        <member name="[TableAllData].[Submission to Approval].&amp;[9.730416666669989E2]"/>
        <member name="[TableAllData].[Submission to Approval].&amp;[9.780416666669989E2]"/>
        <member name="[TableAllData].[Submission to Approval].&amp;[9.795833333300106E1]"/>
        <member name="[TableAllData].[Submission to Approval].&amp;[9.949583333330011E2]"/>
        <member name="[TableAllData].[Submission to Approval].&amp;[9.970416666669989E2]"/>
        <member name="[TableAllData].[Submission to Approval].&amp;[1.0037916666700039E2]"/>
        <member name="[TableAllData].[Submission to Approval].&amp;[1.0043541666700184E2]"/>
        <member name="[TableAllData].[Submission to Approval].&amp;[1.0094583333330011E3]"/>
        <member name="[TableAllData].[Submission to Approval].&amp;[1.0150416666669989E3]"/>
        <member name="[TableAllData].[Submission to Approval].&amp;[1.0159583333330011E3]"/>
        <member name="[TableAllData].[Submission to Approval].&amp;[1.0204638888889967E3]"/>
        <member name="[TableAllData].[Submission to Approval].&amp;[1.0210416666669989E3]"/>
        <member name="[TableAllData].[Submission to Approval].&amp;[1.0214340277779993E3]"/>
        <member name="[TableAllData].[Submission to Approval].&amp;[1.0234611111109989E3]"/>
        <member name="[TableAllData].[Submission to Approval].&amp;[1.0279583333339978E3]"/>
        <member name="[TableAllData].[Submission to Approval].&amp;[1.0348750000000291E2]"/>
        <member name="[TableAllData].[Submission to Approval].&amp;[1.0373631944439985E3]"/>
        <member name="[TableAllData].[Submission to Approval].&amp;[1.0415159722230018E3]"/>
        <member name="[TableAllData].[Submission to Approval].&amp;[1.0435020833329981E3]"/>
        <member name="[TableAllData].[Submission to Approval].&amp;[1.0454965277779993E3]"/>
        <member name="[TableAllData].[Submission to Approval].&amp;[1.0489583333339978E3]"/>
        <member name="[TableAllData].[Submission to Approval].&amp;[1.0583111111109974E3]"/>
        <member name="[TableAllData].[Submission to Approval].&amp;[1.0604965277779993E3]"/>
        <member name="[TableAllData].[Submission to Approval].&amp;[1.0614993055559971E3]"/>
        <member name="[TableAllData].[Submission to Approval].&amp;[1.0764513888889996E3]"/>
        <member name="[TableAllData].[Submission to Approval].&amp;[1.0765854166670033E3]"/>
        <member name="[TableAllData].[Submission to Approval].&amp;[1.0846076388889996E3]"/>
        <member name="[TableAllData].[Submission to Approval].&amp;[1.0900354166670004E3]"/>
        <member name="[TableAllData].[Submission to Approval].&amp;[1.0923159722220007E3]"/>
        <member name="[TableAllData].[Submission to Approval].&amp;[1.1083152777779978E3]"/>
        <member name="[TableAllData].[Submission to Approval].&amp;[1.1084215277780022E3]"/>
        <member name="[TableAllData].[Submission to Approval].&amp;[1.1104972222220021E3]"/>
        <member name="[TableAllData].[Submission to Approval].&amp;[1.1225159722219978E3]"/>
        <member name="[TableAllData].[Submission to Approval].&amp;[1.1275409722219992E3]"/>
        <member name="[TableAllData].[Submission to Approval].&amp;[1.1313340277780007E3]"/>
        <member name="[TableAllData].[Submission to Approval].&amp;[1.1334958333329996E3]"/>
        <member name="[TableAllData].[Submission to Approval].&amp;[1.1335215277780007E3]"/>
        <member name="[TableAllData].[Submission to Approval].&amp;[1.1363819444440014E3]"/>
        <member name="[TableAllData].[Submission to Approval].&amp;[1.1384972222220021E3]"/>
        <member name="[TableAllData].[Submission to Approval].&amp;[1.1404930555559985E3]"/>
        <member name="[TableAllData].[Submission to Approval].&amp;[1.1415475694440028E3]"/>
        <member name="[TableAllData].[Submission to Approval].&amp;[1.1423743055559971E3]"/>
        <member name="[TableAllData].[Submission to Approval].&amp;[1.1505034722220007E3]"/>
        <member name="[TableAllData].[Submission to Approval].&amp;[1.1543868055560015E3]"/>
        <member name="[TableAllData].[Submission to Approval].&amp;[1.1544930555559985E3]"/>
        <member name="[TableAllData].[Submission to Approval].&amp;[1.1555868055559985E3]"/>
        <member name="[TableAllData].[Submission to Approval].&amp;[1.1589937500000014E3]"/>
        <member name="[TableAllData].[Submission to Approval].&amp;[1.1629937500000014E3]"/>
        <member name="[TableAllData].[Submission to Approval].&amp;[1.1654854166669974E3]"/>
        <member name="[TableAllData].[Submission to Approval].&amp;[1.1659583333339978E3]"/>
        <member name="[TableAllData].[Submission to Approval].&amp;[1.1804166666699893E2]"/>
        <member name="[TableAllData].[Submission to Approval].&amp;[1.1825368055559956E3]"/>
        <member name="[TableAllData].[Submission to Approval].&amp;[1.1914965277779993E3]"/>
        <member name="[TableAllData].[Submission to Approval].&amp;[1.1939104166670004E3]"/>
        <member name="[TableAllData].[Submission to Approval].&amp;[1.1954402777779978E3]"/>
        <member name="[TableAllData].[Submission to Approval].&amp;[1.1973868055560015E3]"/>
        <member name="[TableAllData].[Submission to Approval].&amp;[1.2024826388889996E3]"/>
        <member name="[TableAllData].[Submission to Approval].&amp;[1.2035152777780022E3]"/>
        <member name="[TableAllData].[Submission to Approval].&amp;[1.2064534722219978E3]"/>
        <member name="[TableAllData].[Submission to Approval].&amp;[1.2064951388889967E3]"/>
        <member name="[TableAllData].[Submission to Approval].&amp;[1.2065333333340022E3]"/>
        <member name="[TableAllData].[Submission to Approval].&amp;[1.2105895833329996E3]"/>
        <member name="[TableAllData].[Submission to Approval].&amp;[1.2164937500000014E3]"/>
        <member name="[TableAllData].[Submission to Approval].&amp;[1.2170354166670004E3]"/>
        <member name="[TableAllData].[Submission to Approval].&amp;[1.2172770833329996E3]"/>
        <member name="[TableAllData].[Submission to Approval].&amp;[1.2180354166670004E3]"/>
        <member name="[TableAllData].[Submission to Approval].&amp;[1.2202590277779963E3]"/>
        <member name="[TableAllData].[Submission to Approval].&amp;[1.2205277777779993E3]"/>
        <member name="[TableAllData].[Submission to Approval].&amp;[1.2253708333339964E3]"/>
        <member name="[TableAllData].[Submission to Approval].&amp;[1.2345305555559971E3]"/>
        <member name="[TableAllData].[Submission to Approval].&amp;[1.2394548611110003E3]"/>
        <member name="[TableAllData].[Submission to Approval].&amp;[1.2506111111110003E3]"/>
        <member name="[TableAllData].[Submission to Approval].&amp;[1.2525597222220021E3]"/>
        <member name="[TableAllData].[Submission to Approval].&amp;[1.2533319444439985E3]"/>
        <member name="[TableAllData].[Submission to Approval].&amp;[1.2545256944450011E3]"/>
        <member name="[TableAllData].[Submission to Approval].&amp;[1.2655055555559956E3]"/>
        <member name="[TableAllData].[Submission to Approval].&amp;[1.2655381944449982E3]"/>
        <member name="[TableAllData].[Submission to Approval].&amp;[1.2665472222230018E3]"/>
        <member name="[TableAllData].[Submission to Approval].&amp;[1.2673111111109974E3]"/>
        <member name="[TableAllData].[Submission to Approval].&amp;[1.2674520833330025E3]"/>
        <member name="[TableAllData].[Submission to Approval].&amp;[1.2705215277780007E3]"/>
        <member name="[TableAllData].[Submission to Approval].&amp;[1.2733624999999956E3]"/>
        <member name="[TableAllData].[Submission to Approval].&amp;[1.2736451388889982E3]"/>
        <member name="[TableAllData].[Submission to Approval].&amp;[1.2745055555559956E3]"/>
        <member name="[TableAllData].[Submission to Approval].&amp;[1.2764930555559985E3]"/>
        <member name="[TableAllData].[Submission to Approval].&amp;[1.2795430555560015E3]"/>
        <member name="[TableAllData].[Submission to Approval].&amp;[1.2815333333340022E3]"/>
        <member name="[TableAllData].[Submission to Approval].&amp;[1.2870354166670004E3]"/>
        <member name="[TableAllData].[Submission to Approval].&amp;[1.2904444444449982E3]"/>
        <member name="[TableAllData].[Submission to Approval].&amp;[1.2924513888889996E3]"/>
        <member name="[TableAllData].[Submission to Approval].&amp;[1.2970354166670004E3]"/>
        <member name="[TableAllData].[Submission to Approval].&amp;[1.2995833333300106E2]"/>
        <member name="[TableAllData].[Submission to Approval].&amp;[1.3014569444449953E3]"/>
        <member name="[TableAllData].[Submission to Approval].&amp;[1.3025381944449982E3]"/>
        <member name="[TableAllData].[Submission to Approval].&amp;[1.3079583333339978E3]"/>
        <member name="[TableAllData].[Submission to Approval].&amp;[1.3134284722220036E3]"/>
        <member name="[TableAllData].[Submission to Approval].&amp;[1.3153486111110032E3]"/>
        <member name="[TableAllData].[Submission to Approval].&amp;[1.3169520833330025E3]"/>
        <member name="[TableAllData].[Submission to Approval].&amp;[1.3204166666699893E2]"/>
        <member name="[TableAllData].[Submission to Approval].&amp;[1.3262965277780022E3]"/>
        <member name="[TableAllData].[Submission to Approval].&amp;[1.3270770833339993E3]"/>
        <member name="[TableAllData].[Submission to Approval].&amp;[1.3294770833340007E3]"/>
        <member name="[TableAllData].[Submission to Approval].&amp;[1.3364972222220021E3]"/>
        <member name="[TableAllData].[Submission to Approval].&amp;[1.3405590277779993E3]"/>
        <member name="[TableAllData].[Submission to Approval].&amp;[1.3415069444399705E2]"/>
        <member name="[TableAllData].[Submission to Approval].&amp;[1.3495972222229975E3]"/>
        <member name="[TableAllData].[Submission to Approval].&amp;[1.3579937500000014E3]"/>
        <member name="[TableAllData].[Submission to Approval].&amp;[1.3595368055559956E3]"/>
        <member name="[TableAllData].[Submission to Approval].&amp;[1.3615270833329996E3]"/>
        <member name="[TableAllData].[Submission to Approval].&amp;[1.3714173611110018E3]"/>
        <member name="[TableAllData].[Submission to Approval].&amp;[1.3772708333339978E3]"/>
        <member name="[TableAllData].[Submission to Approval].&amp;[1.3804979166670018E3]"/>
        <member name="[TableAllData].[Submission to Approval].&amp;[1.3853736111109974E3]"/>
        <member name="[TableAllData].[Submission to Approval].&amp;[1.3885333333340022E3]"/>
        <member name="[TableAllData].[Submission to Approval].&amp;[1.3895833333300106E2]"/>
        <member name="[TableAllData].[Submission to Approval].&amp;[1.3899583333339978E3]"/>
        <member name="[TableAllData].[Submission to Approval].&amp;[1.3899937500000014E3]"/>
        <member name="[TableAllData].[Submission to Approval].&amp;[1.3904520833330025E3]"/>
        <member name="[TableAllData].[Submission to Approval].&amp;[1.3960354166670004E3]"/>
        <member name="[TableAllData].[Submission to Approval].&amp;[1.3984562499999956E3]"/>
        <member name="[TableAllData].[Submission to Approval].&amp;[1.4004583333339978E3]"/>
        <member name="[TableAllData].[Submission to Approval].&amp;[1.4062972222219978E3]"/>
        <member name="[TableAllData].[Submission to Approval].&amp;[1.4103006944449953E3]"/>
        <member name="[TableAllData].[Submission to Approval].&amp;[1.4105402777779963E3]"/>
        <member name="[TableAllData].[Submission to Approval].&amp;[1.4179583333339978E3]"/>
        <member name="[TableAllData].[Submission to Approval].&amp;[1.4255527777780007E3]"/>
        <member name="[TableAllData].[Submission to Approval].&amp;[1.4302951388889996E3]"/>
        <member name="[TableAllData].[Submission to Approval].&amp;[1.4309937500000014E3]"/>
        <member name="[TableAllData].[Submission to Approval].&amp;[1.4345145833330025E3]"/>
        <member name="[TableAllData].[Submission to Approval].&amp;[1.4345791666669974E3]"/>
        <member name="[TableAllData].[Submission to Approval].&amp;[1.4393006944449953E3]"/>
        <member name="[TableAllData].[Submission to Approval].&amp;[1.4425645833340022E3]"/>
        <member name="[TableAllData].[Submission to Approval].&amp;[1.4434027777779993E3]"/>
        <member name="[TableAllData].[Submission to Approval].&amp;[1.4439520833339993E3]"/>
        <member name="[TableAllData].[Submission to Approval].&amp;[1.4440694444400287E2]"/>
        <member name="[TableAllData].[Submission to Approval].&amp;[1.4464993055559971E3]"/>
        <member name="[TableAllData].[Submission to Approval].&amp;[1.4485777777780022E3]"/>
        <member name="[TableAllData].[Submission to Approval].&amp;[1.4493312499999956E3]"/>
        <member name="[TableAllData].[Submission to Approval].&amp;[1.4609937500000014E3]"/>
        <member name="[TableAllData].[Submission to Approval].&amp;[1.4689937500000014E3]"/>
        <member name="[TableAllData].[Submission to Approval].&amp;[1.4743451388890025E3]"/>
        <member name="[TableAllData].[Submission to Approval].&amp;[1.4795833333300106E2]"/>
        <member name="[TableAllData].[Submission to Approval].&amp;[1.4843430555559971E3]"/>
        <member name="[TableAllData].[Submission to Approval].&amp;[1.4901916666670004E3]"/>
        <member name="[TableAllData].[Submission to Approval].&amp;[1.4904166666699893E2]"/>
        <member name="[TableAllData].[Submission to Approval].&amp;[1.4955145833330025E3]"/>
        <member name="[TableAllData].[Submission to Approval].&amp;[1.5066187500000014E3]"/>
        <member name="[TableAllData].[Submission to Approval].&amp;[1.5131972222219992E3]"/>
        <member name="[TableAllData].[Submission to Approval].&amp;[1.5253659722230004E3]"/>
        <member name="[TableAllData].[Submission to Approval].&amp;[1.5274993055559971E3]"/>
        <member name="[TableAllData].[Submission to Approval].&amp;[1.5380770833339993E3]"/>
        <member name="[TableAllData].[Submission to Approval].&amp;[1.5390354166670004E3]"/>
        <member name="[TableAllData].[Submission to Approval].&amp;[1.5434541666669974E3]"/>
        <member name="[TableAllData].[Submission to Approval].&amp;[1.5483277777780022E3]"/>
        <member name="[TableAllData].[Submission to Approval].&amp;[1.5604166666699893E2]"/>
        <member name="[TableAllData].[Submission to Approval].&amp;[1.5605013888890025E3]"/>
        <member name="[TableAllData].[Submission to Approval].&amp;[1.5634097222220007E3]"/>
        <member name="[TableAllData].[Submission to Approval].&amp;[1.5669937500000014E3]"/>
        <member name="[TableAllData].[Submission to Approval].&amp;[1.5713965277780007E3]"/>
        <member name="[TableAllData].[Submission to Approval].&amp;[1.5744520833330025E3]"/>
        <member name="[TableAllData].[Submission to Approval].&amp;[1.5754534722219978E3]"/>
        <member name="[TableAllData].[Submission to Approval].&amp;[1.5795833333300106E2]"/>
        <member name="[TableAllData].[Submission to Approval].&amp;[1.5804166666699893E2]"/>
        <member name="[TableAllData].[Submission to Approval].&amp;[1.6010354166670004E3]"/>
        <member name="[TableAllData].[Submission to Approval].&amp;[1.6016340277779963E3]"/>
        <member name="[TableAllData].[Submission to Approval].&amp;[1.6240354166670004E3]"/>
        <member name="[TableAllData].[Submission to Approval].&amp;[1.6314069444440028E3]"/>
        <member name="[TableAllData].[Submission to Approval].&amp;[1.6347020833330025E3]"/>
        <member name="[TableAllData].[Submission to Approval].&amp;[1.6514319444450011E3]"/>
        <member name="[TableAllData].[Submission to Approval].&amp;[1.6515381944449982E3]"/>
        <member name="[TableAllData].[Submission to Approval].&amp;[1.6695833333300106E2]"/>
        <member name="[TableAllData].[Submission to Approval].&amp;[1.6795833333300106E2]"/>
        <member name="[TableAllData].[Submission to Approval].&amp;[1.6805374999999985E3]"/>
        <member name="[TableAllData].[Submission to Approval].&amp;[1.6940902777799783E2]"/>
        <member name="[TableAllData].[Submission to Approval].&amp;[1.7072534722220007E3]"/>
        <member name="[TableAllData].[Submission to Approval].&amp;[1.7094597222220036E3]"/>
        <member name="[TableAllData].[Submission to Approval].&amp;[1.7149583333339978E3]"/>
        <member name="[TableAllData].[Submission to Approval].&amp;[1.7163062500000014E3]"/>
        <member name="[TableAllData].[Submission to Approval].&amp;[1.7195833333300106E2]"/>
        <member name="[TableAllData].[Submission to Approval].&amp;[1.7236249999999563E2]"/>
        <member name="[TableAllData].[Submission to Approval].&amp;[1.7325902777799638E2]"/>
        <member name="[TableAllData].[Submission to Approval].&amp;[1.7493833333340007E3]"/>
        <member name="[TableAllData].[Submission to Approval].&amp;[1.7495833333300106E2]"/>
        <member name="[TableAllData].[Submission to Approval].&amp;[1.7509520833330025E3]"/>
        <member name="[TableAllData].[Submission to Approval].&amp;[1.7563131944440028E3]"/>
        <member name="[TableAllData].[Submission to Approval].&amp;[1.7602270833329967E3]"/>
        <member name="[TableAllData].[Submission to Approval].&amp;[1.7629583333339978E3]"/>
        <member name="[TableAllData].[Submission to Approval].&amp;[1.7695972222220007E3]"/>
        <member name="[TableAllData].[Submission to Approval].&amp;[1.7735666666670004E3]"/>
        <member name="[TableAllData].[Submission to Approval].&amp;[1.7896069444449967E3]"/>
        <member name="[TableAllData].[Submission to Approval].&amp;[1.7924513888889996E3]"/>
        <member name="[TableAllData].[Submission to Approval].&amp;[1.7974861111110003E3]"/>
        <member name="[TableAllData].[Submission to Approval].&amp;[1.7990354166670004E3]"/>
        <member name="[TableAllData].[Submission to Approval].&amp;[1.8044027777799783E2]"/>
        <member name="[TableAllData].[Submission to Approval].&amp;[1.8115777777780022E3]"/>
        <member name="[TableAllData].[Submission to Approval].&amp;[1.8215027777779978E3]"/>
        <member name="[TableAllData].[Submission to Approval].&amp;[1.8219583333339978E3]"/>
        <member name="[TableAllData].[Submission to Approval].&amp;[1.8244791666699893E2]"/>
        <member name="[TableAllData].[Submission to Approval].&amp;[1.8404930555559985E3]"/>
        <member name="[TableAllData].[Submission to Approval].&amp;[1.8815270833339964E3]"/>
        <member name="[TableAllData].[Submission to Approval].&amp;[1.8938402777799638E2]"/>
        <member name="[TableAllData].[Submission to Approval].&amp;[1.9157222222199925E2]"/>
        <member name="[TableAllData].[Submission to Approval].&amp;[1.9354259259300306E2]"/>
        <member name="[TableAllData].[Submission to Approval].&amp;[1.9495833333300106E2]"/>
        <member name="[TableAllData].[Submission to Approval].&amp;[1.9599520833330025E3]"/>
        <member name="[TableAllData].[Submission to Approval].&amp;[1.9655423611110018E3]"/>
        <member name="[TableAllData].[Submission to Approval].&amp;[1.9734305555599712E2]"/>
        <member name="[TableAllData].[Submission to Approval].&amp;[2.0119937500000014E3]"/>
        <member name="[TableAllData].[Submission to Approval].&amp;[2.0189583333339978E3]"/>
        <member name="[TableAllData].[Submission to Approval].&amp;[2.0795833333300106E2]"/>
        <member name="[TableAllData].[Submission to Approval].&amp;[2.1237430555599712E2]"/>
        <member name="[TableAllData].[Submission to Approval].&amp;[2.1704166666699893E2]"/>
        <member name="[TableAllData].[Submission to Approval].&amp;[2.1795833333300106E2]"/>
        <member name="[TableAllData].[Submission to Approval].&amp;[2.2495833333300106E2]"/>
        <member name="[TableAllData].[Submission to Approval].&amp;[2.2504166666699893E2]"/>
        <member name="[TableAllData].[Submission to Approval].&amp;[2.3638402777799638E2]"/>
        <member name="[TableAllData].[Submission to Approval].&amp;[2.4058333333300106E2]"/>
        <member name="[TableAllData].[Submission to Approval].&amp;[2.4495833333300106E2]"/>
        <member name="[TableAllData].[Submission to Approval].&amp;[2.4504166666699893E2]"/>
        <member name="[TableAllData].[Submission to Approval].&amp;[2.4894777777779964E3]"/>
        <member name="[TableAllData].[Submission to Approval].&amp;[2.7304166666699893E2]"/>
        <member name="[TableAllData].[Submission to Approval].&amp;[2.7635416666699893E2]"/>
        <member name="[TableAllData].[Submission to Approval].&amp;[2.9137291666700184E2]"/>
        <member name="[TableAllData].[Submission to Approval].&amp;[2.9595833333300106E2]"/>
        <member name="[TableAllData].[Submission to Approval].&amp;[3.0095833333300106E2]"/>
        <member name="[TableAllData].[Submission to Approval].&amp;[3.1331874999999854E2]"/>
        <member name="[TableAllData].[Submission to Approval].&amp;[3.1433402777800074E2]"/>
        <member name="[TableAllData].[Submission to Approval].&amp;[3.1440763888900255E2]"/>
        <member name="[TableAllData].[Submission to Approval].&amp;[3.2195833333300106E2]"/>
        <member name="[TableAllData].[Submission to Approval].&amp;[3.3939305555600003E2]"/>
        <member name="[TableAllData].[Submission to Approval].&amp;[3.7595833333300106E2]"/>
        <member name="[TableAllData].[Submission to Approval].&amp;[3.8904166666699893E2]"/>
        <member name="[TableAllData].[Submission to Approval].&amp;[3.9348958333300106E2]"/>
        <member name="[TableAllData].[Submission to Approval].&amp;[4.0436527777800074E2]"/>
        <member name="[TableAllData].[Submission to Approval].&amp;[4.1046666666700184E2]"/>
        <member name="[TableAllData].[Submission to Approval].&amp;[4.1904166666699893E2]"/>
        <member name="[TableAllData].[Submission to Approval].&amp;[4.2004166666699893E2]"/>
        <member name="[TableAllData].[Submission to Approval].&amp;[4.2704166666699893E2]"/>
        <member name="[TableAllData].[Submission to Approval].&amp;[4.4083333333001065E1]"/>
        <member name="[TableAllData].[Submission to Approval].&amp;[4.4595833333300106E2]"/>
        <member name="[TableAllData].[Submission to Approval].&amp;[4.5195833333300106E2]"/>
        <member name="[TableAllData].[Submission to Approval].&amp;[4.5204166666699893E2]"/>
        <member name="[TableAllData].[Submission to Approval].&amp;[4.5504166666699893E2]"/>
        <member name="[TableAllData].[Submission to Approval].&amp;[4.6304166666699893E2]"/>
        <member name="[TableAllData].[Submission to Approval].&amp;[4.6795833333300106E2]"/>
        <member name="[TableAllData].[Submission to Approval].&amp;[4.7595833333300106E2]"/>
        <member name="[TableAllData].[Submission to Approval].&amp;[4.7958333333001065E1]"/>
        <member name="[TableAllData].[Submission to Approval].&amp;[4.8195833333300106E2]"/>
        <member name="[TableAllData].[Submission to Approval].&amp;[4.8304166666699893E2]"/>
        <member name="[TableAllData].[Submission to Approval].&amp;[4.8395833333300106E2]"/>
        <member name="[TableAllData].[Submission to Approval].&amp;[4.8504166666699893E2]"/>
        <member name="[TableAllData].[Submission to Approval].&amp;[4.8595833333300106E2]"/>
        <member name="[TableAllData].[Submission to Approval].&amp;[4.9438055555599567E2]"/>
        <member name="[TableAllData].[Submission to Approval].&amp;[4.9595833333300106E2]"/>
        <member name="[TableAllData].[Submission to Approval].&amp;[4.9604166666699893E2]"/>
        <member name="[TableAllData].[Submission to Approval].&amp;[4.9795833333300106E2]"/>
        <member name="[TableAllData].[Submission to Approval].&amp;[4.9895833333300106E2]"/>
        <member name="[TableAllData].[Submission to Approval].&amp;[5.0095833333300106E2]"/>
        <member name="[TableAllData].[Submission to Approval].&amp;[5.0195833333300106E2]"/>
        <member name="[TableAllData].[Submission to Approval].&amp;[5.0504166666699893E2]"/>
        <member name="[TableAllData].[Submission to Approval].&amp;[5.1104166666699893E2]"/>
        <member name="[TableAllData].[Submission to Approval].&amp;[5.5958333333001065E1]"/>
        <member name="[TableAllData].[Submission to Approval].&amp;[5.6041666666998935E1]"/>
        <member name="[TableAllData].[Submission to Approval].&amp;[5.6482638888999645E1]"/>
        <member name="[TableAllData].[Submission to Approval].&amp;[5.6500694444002875E1]"/>
        <member name="[TableAllData].[Submission to Approval].&amp;[5.7368750000001455E1]"/>
        <member name="[TableAllData].[Submission to Approval].&amp;[5.7405555555997125E1]"/>
        <member name="[TableAllData].[Submission to Approval].&amp;[5.9958333333001065E1]"/>
        <member name="[TableAllData].[Submission to Approval].&amp;[6.0041666666998935E1]"/>
        <member name="[TableAllData].[Submission to Approval].&amp;[6.1958333333001065E1]"/>
        <member name="[TableAllData].[Submission to Approval].&amp;[6.2041666666998935E1]"/>
        <member name="[TableAllData].[Submission to Approval].&amp;[6.3041666666998935E1]"/>
        <member name="[TableAllData].[Submission to Approval].&amp;[6.3958333333001065E1]"/>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ubmission to Approv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Submission to Approval"/>
    <pivotHierarchy dragToData="1" caption="Max of Submission to Approval"/>
  </pivotHierarchies>
  <pivotTableStyleInfo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uropean Medicines Agency Dashboard.xlsx!TableAllData">
        <x15:activeTabTopLevelEntity name="[TableAl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ED402362-4A81-4163-A236-E3C22A2A232E}" sourceName="[TableAllData].[Category]">
  <pivotTables>
    <pivotTable tabId="15" name="PivotTable18"/>
  </pivotTables>
  <data>
    <olap pivotCacheId="1796985933">
      <levels count="2">
        <level uniqueName="[TableAllData].[Category].[(All)]" sourceCaption="(All)" count="0"/>
        <level uniqueName="[TableAllData].[Category].[Category]" sourceCaption="Category" count="2">
          <ranges>
            <range startItem="0">
              <i n="[TableAllData].[Category].&amp;[Human]" c="Human"/>
              <i n="[TableAllData].[Category].&amp;[Veterinary]" c="Veterinary"/>
            </range>
          </ranges>
        </level>
      </levels>
      <selections count="1">
        <selection n="[TableAllData].[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uthorisation_status1" xr10:uid="{25CDC96B-AA7F-4407-8CDA-BEC1D6CB9C93}" sourceName="[TableAllData].[Authorisation status]">
  <pivotTables>
    <pivotTable tabId="15" name="PivotTable18"/>
    <pivotTable tabId="16" name="PivotTable19"/>
  </pivotTables>
  <data>
    <olap pivotCacheId="1796985933">
      <levels count="2">
        <level uniqueName="[TableAllData].[Authorisation status].[(All)]" sourceCaption="(All)" count="0"/>
        <level uniqueName="[TableAllData].[Authorisation status].[Authorisation status]" sourceCaption="Authorisation status" count="4" sortOrder="descending">
          <ranges>
            <range startItem="0">
              <i n="[TableAllData].[Authorisation status].&amp;[Withdrawn]" c="Withdrawn"/>
              <i n="[TableAllData].[Authorisation status].&amp;[Refused]" c="Refused"/>
              <i n="[TableAllData].[Authorisation status].&amp;[Authorised]" c="Authorised"/>
              <i n="[TableAllData].[Authorisation status].&amp;" c="(blank)"/>
            </range>
          </ranges>
        </level>
      </levels>
      <selections count="3">
        <selection n="[TableAllData].[Authorisation status].&amp;[Authorised]"/>
        <selection n="[TableAllData].[Authorisation status].&amp;[Refused]"/>
        <selection n="[TableAllData].[Authorisation status].&amp;[Withdraw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683825AD-7CA4-44FB-A4D6-6B10355182B3}" cache="Slicer_Category2" caption="Category" level="1" rowHeight="209550"/>
  <slicer name="Authorisation status 3" xr10:uid="{8D099E2D-F44F-4084-AE38-FAC8EDA342A0}" cache="Slicer_Authorisation_status1" caption="Authorisation status" level="1"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424F0CB4-B664-4BB7-9E66-443CA4DD99B7}" cache="Slicer_Category2" caption="Category" level="1" rowHeight="209550"/>
  <slicer name="Authorisation status 2" xr10:uid="{1A7ED793-E3B4-4C3A-AEDD-E2A665351AC2}" cache="Slicer_Authorisation_status1" caption="Authorisation status" level="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6C37F76-F574-45CB-B779-9285AA4182D6}" name="TableAllData36" displayName="TableAllData36" ref="A1:AJ1916" totalsRowShown="0" headerRowDxfId="30">
  <autoFilter ref="A1:AJ1916" xr:uid="{46C37F76-F574-45CB-B779-9285AA4182D6}">
    <filterColumn colId="7">
      <filters>
        <filter val="Authorised"/>
      </filters>
    </filterColumn>
    <filterColumn colId="23">
      <filters>
        <dateGroupItem year="2022" dateTimeGrouping="year"/>
        <dateGroupItem year="2021" dateTimeGrouping="year"/>
        <dateGroupItem year="2020" dateTimeGrouping="year"/>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5" dateTimeGrouping="year"/>
        <dateGroupItem year="2004" dateTimeGrouping="year"/>
        <dateGroupItem year="2003" dateTimeGrouping="year"/>
        <dateGroupItem year="2002" dateTimeGrouping="year"/>
        <dateGroupItem year="2001" dateTimeGrouping="year"/>
        <dateGroupItem year="2000" dateTimeGrouping="year"/>
        <dateGroupItem year="1999" dateTimeGrouping="year"/>
        <dateGroupItem year="1998" dateTimeGrouping="year"/>
      </filters>
    </filterColumn>
    <filterColumn colId="32">
      <filters>
        <filter val="100"/>
        <filter val="1001"/>
        <filter val="1002"/>
        <filter val="1009"/>
        <filter val="1015"/>
        <filter val="1016"/>
        <filter val="1019"/>
        <filter val="1020"/>
        <filter val="1021"/>
        <filter val="1023"/>
        <filter val="1025"/>
        <filter val="1027"/>
        <filter val="1028"/>
        <filter val="1029"/>
        <filter val="103"/>
        <filter val="1030"/>
        <filter val="1032"/>
        <filter val="1035"/>
        <filter val="1036"/>
        <filter val="1037"/>
        <filter val="104"/>
        <filter val="1042"/>
        <filter val="1043"/>
        <filter val="1044"/>
        <filter val="1045"/>
        <filter val="1049"/>
        <filter val="1058"/>
        <filter val="1060"/>
        <filter val="1061"/>
        <filter val="1064"/>
        <filter val="1069"/>
        <filter val="1070"/>
        <filter val="1071"/>
        <filter val="1076"/>
        <filter val="1077"/>
        <filter val="1082"/>
        <filter val="1084"/>
        <filter val="1085"/>
        <filter val="1086"/>
        <filter val="1090"/>
        <filter val="1091"/>
        <filter val="1092"/>
        <filter val="1097"/>
        <filter val="1099"/>
        <filter val="1105"/>
        <filter val="1108"/>
        <filter val="1109"/>
        <filter val="1110"/>
        <filter val="1112"/>
        <filter val="1117"/>
        <filter val="1119"/>
        <filter val="1120"/>
        <filter val="1122"/>
        <filter val="1123"/>
        <filter val="1126"/>
        <filter val="1128"/>
        <filter val="1129"/>
        <filter val="1131"/>
        <filter val="1133"/>
        <filter val="1134"/>
        <filter val="1136"/>
        <filter val="1138"/>
        <filter val="1139"/>
        <filter val="1140"/>
        <filter val="1142"/>
        <filter val="1143"/>
        <filter val="1146"/>
        <filter val="1148"/>
        <filter val="1149"/>
        <filter val="1151"/>
        <filter val="1152"/>
        <filter val="1153"/>
        <filter val="1154"/>
        <filter val="1155"/>
        <filter val="1156"/>
        <filter val="1157"/>
        <filter val="1158"/>
        <filter val="1159"/>
        <filter val="116"/>
        <filter val="1160"/>
        <filter val="1161"/>
        <filter val="1162"/>
        <filter val="1163"/>
        <filter val="1165"/>
        <filter val="1166"/>
        <filter val="1169"/>
        <filter val="1170"/>
        <filter val="1171"/>
        <filter val="1174"/>
        <filter val="1176"/>
        <filter val="1179"/>
        <filter val="118"/>
        <filter val="1182"/>
        <filter val="1183"/>
        <filter val="1185"/>
        <filter val="1186"/>
        <filter val="1187"/>
        <filter val="1188"/>
        <filter val="1189"/>
        <filter val="1191"/>
        <filter val="1194"/>
        <filter val="1195"/>
        <filter val="1197"/>
        <filter val="1198"/>
        <filter val="1202"/>
        <filter val="1204"/>
        <filter val="1206"/>
        <filter val="1207"/>
        <filter val="1208"/>
        <filter val="1209"/>
        <filter val="1211"/>
        <filter val="1216"/>
        <filter val="1217"/>
        <filter val="1218"/>
        <filter val="1219"/>
        <filter val="1220"/>
        <filter val="1221"/>
        <filter val="1224"/>
        <filter val="1225"/>
        <filter val="1230"/>
        <filter val="1235"/>
        <filter val="1236"/>
        <filter val="1237"/>
        <filter val="1239"/>
        <filter val="1240"/>
        <filter val="1246"/>
        <filter val="1247"/>
        <filter val="1251"/>
        <filter val="1253"/>
        <filter val="1254"/>
        <filter val="1255"/>
        <filter val="1259"/>
        <filter val="1260"/>
        <filter val="1261"/>
        <filter val="1263"/>
        <filter val="1265"/>
        <filter val="1266"/>
        <filter val="1267"/>
        <filter val="1269"/>
        <filter val="1270"/>
        <filter val="1271"/>
        <filter val="1273"/>
        <filter val="1274"/>
        <filter val="1275"/>
        <filter val="1276"/>
        <filter val="1278"/>
        <filter val="1280"/>
        <filter val="1281"/>
        <filter val="1282"/>
        <filter val="1285"/>
        <filter val="1287"/>
        <filter val="1288"/>
        <filter val="1290"/>
        <filter val="1291"/>
        <filter val="1292"/>
        <filter val="1293"/>
        <filter val="1294"/>
        <filter val="1295"/>
        <filter val="1297"/>
        <filter val="1299"/>
        <filter val="130"/>
        <filter val="1300"/>
        <filter val="1301"/>
        <filter val="1303"/>
        <filter val="1308"/>
        <filter val="1310"/>
        <filter val="1313"/>
        <filter val="1314"/>
        <filter val="1315"/>
        <filter val="1316"/>
        <filter val="1317"/>
        <filter val="132"/>
        <filter val="1320"/>
        <filter val="1323"/>
        <filter val="1324"/>
        <filter val="1326"/>
        <filter val="1327"/>
        <filter val="1329"/>
        <filter val="1330"/>
        <filter val="1331"/>
        <filter val="1333"/>
        <filter val="1334"/>
        <filter val="1335"/>
        <filter val="1336"/>
        <filter val="1337"/>
        <filter val="1339"/>
        <filter val="134"/>
        <filter val="1341"/>
        <filter val="1344"/>
        <filter val="1346"/>
        <filter val="1350"/>
        <filter val="1351"/>
        <filter val="1355"/>
        <filter val="1358"/>
        <filter val="1359"/>
        <filter val="1360"/>
        <filter val="1362"/>
        <filter val="1363"/>
        <filter val="1364"/>
        <filter val="1365"/>
        <filter val="1366"/>
        <filter val="1369"/>
        <filter val="1370"/>
        <filter val="1371"/>
        <filter val="1372"/>
        <filter val="1373"/>
        <filter val="1375"/>
        <filter val="1377"/>
        <filter val="1379"/>
        <filter val="1380"/>
        <filter val="1384"/>
        <filter val="1385"/>
        <filter val="1387"/>
        <filter val="1389"/>
        <filter val="139"/>
        <filter val="1390"/>
        <filter val="1391"/>
        <filter val="1393"/>
        <filter val="1396"/>
        <filter val="1397"/>
        <filter val="1398"/>
        <filter val="1399"/>
        <filter val="1400"/>
        <filter val="1402"/>
        <filter val="1404"/>
        <filter val="1406"/>
        <filter val="1410"/>
        <filter val="1411"/>
        <filter val="1413"/>
        <filter val="1414"/>
        <filter val="1415"/>
        <filter val="1418"/>
        <filter val="1419"/>
        <filter val="1420"/>
        <filter val="1421"/>
        <filter val="1425"/>
        <filter val="1426"/>
        <filter val="1427"/>
        <filter val="1430"/>
        <filter val="1431"/>
        <filter val="1435"/>
        <filter val="1437"/>
        <filter val="1439"/>
        <filter val="144"/>
        <filter val="1442"/>
        <filter val="1443"/>
        <filter val="1444"/>
        <filter val="1446"/>
        <filter val="1449"/>
        <filter val="1450"/>
        <filter val="1455"/>
        <filter val="1456"/>
        <filter val="1459"/>
        <filter val="1461"/>
        <filter val="1467"/>
        <filter val="1469"/>
        <filter val="1471"/>
        <filter val="1474"/>
        <filter val="148"/>
        <filter val="1481"/>
        <filter val="1482"/>
        <filter val="1484"/>
        <filter val="149"/>
        <filter val="1490"/>
        <filter val="1491"/>
        <filter val="1495"/>
        <filter val="1496"/>
        <filter val="1498"/>
        <filter val="1499"/>
        <filter val="1502"/>
        <filter val="1505"/>
        <filter val="1507"/>
        <filter val="1511"/>
        <filter val="1513"/>
        <filter val="1516"/>
        <filter val="1519"/>
        <filter val="1524"/>
        <filter val="1525"/>
        <filter val="1526"/>
        <filter val="1527"/>
        <filter val="1530"/>
        <filter val="1533"/>
        <filter val="1538"/>
        <filter val="1539"/>
        <filter val="1540"/>
        <filter val="1541"/>
        <filter val="1542"/>
        <filter val="1543"/>
        <filter val="1545"/>
        <filter val="1547"/>
        <filter val="1548"/>
        <filter val="1550"/>
        <filter val="1552"/>
        <filter val="1554"/>
        <filter val="1558"/>
        <filter val="156"/>
        <filter val="1560"/>
        <filter val="1561"/>
        <filter val="1563"/>
        <filter val="1567"/>
        <filter val="1568"/>
        <filter val="1571"/>
        <filter val="1572"/>
        <filter val="1574"/>
        <filter val="1575"/>
        <filter val="158"/>
        <filter val="1580"/>
        <filter val="1581"/>
        <filter val="1582"/>
        <filter val="1587"/>
        <filter val="1589"/>
        <filter val="1601"/>
        <filter val="1602"/>
        <filter val="1604"/>
        <filter val="1607"/>
        <filter val="1610"/>
        <filter val="1611"/>
        <filter val="1616"/>
        <filter val="1618"/>
        <filter val="1620"/>
        <filter val="1624"/>
        <filter val="1630"/>
        <filter val="1631"/>
        <filter val="1633"/>
        <filter val="1635"/>
        <filter val="1636"/>
        <filter val="1638"/>
        <filter val="1640"/>
        <filter val="1642"/>
        <filter val="1646"/>
        <filter val="1649"/>
        <filter val="1651"/>
        <filter val="1652"/>
        <filter val="1658"/>
        <filter val="1666"/>
        <filter val="1667"/>
        <filter val="167"/>
        <filter val="168"/>
        <filter val="1680"/>
        <filter val="1681"/>
        <filter val="1682"/>
        <filter val="169"/>
        <filter val="1694"/>
        <filter val="1700"/>
        <filter val="1707"/>
        <filter val="1708"/>
        <filter val="1709"/>
        <filter val="1715"/>
        <filter val="1716"/>
        <filter val="172"/>
        <filter val="1722"/>
        <filter val="1725"/>
        <filter val="1729"/>
        <filter val="173"/>
        <filter val="1736"/>
        <filter val="1741"/>
        <filter val="1742"/>
        <filter val="1744"/>
        <filter val="1746"/>
        <filter val="1747"/>
        <filter val="1748"/>
        <filter val="1749"/>
        <filter val="175"/>
        <filter val="1750"/>
        <filter val="1751"/>
        <filter val="1755"/>
        <filter val="1756"/>
        <filter val="1758"/>
        <filter val="1760"/>
        <filter val="1762"/>
        <filter val="1763"/>
        <filter val="1765"/>
        <filter val="1767"/>
        <filter val="1768"/>
        <filter val="1770"/>
        <filter val="1771"/>
        <filter val="1772"/>
        <filter val="1774"/>
        <filter val="1775"/>
        <filter val="1776"/>
        <filter val="1777"/>
        <filter val="1778"/>
        <filter val="1779"/>
        <filter val="1782"/>
        <filter val="1783"/>
        <filter val="1784"/>
        <filter val="1789"/>
        <filter val="1790"/>
        <filter val="1791"/>
        <filter val="1792"/>
        <filter val="1793"/>
        <filter val="1794"/>
        <filter val="1796"/>
        <filter val="1797"/>
        <filter val="1799"/>
        <filter val="180"/>
        <filter val="1802"/>
        <filter val="1803"/>
        <filter val="1804"/>
        <filter val="1805"/>
        <filter val="1807"/>
        <filter val="1809"/>
        <filter val="1811"/>
        <filter val="1812"/>
        <filter val="1813"/>
        <filter val="1818"/>
        <filter val="1819"/>
        <filter val="182"/>
        <filter val="1821"/>
        <filter val="1822"/>
        <filter val="1824"/>
        <filter val="1825"/>
        <filter val="1826"/>
        <filter val="1827"/>
        <filter val="1828"/>
        <filter val="1830"/>
        <filter val="1831"/>
        <filter val="1832"/>
        <filter val="1834"/>
        <filter val="1838"/>
        <filter val="1840"/>
        <filter val="1841"/>
        <filter val="1847"/>
        <filter val="1848"/>
        <filter val="1849"/>
        <filter val="1854"/>
        <filter val="1855"/>
        <filter val="1856"/>
        <filter val="1858"/>
        <filter val="1859"/>
        <filter val="1861"/>
        <filter val="1862"/>
        <filter val="1863"/>
        <filter val="1867"/>
        <filter val="1870"/>
        <filter val="1875"/>
        <filter val="1876"/>
        <filter val="1879"/>
        <filter val="1882"/>
        <filter val="1883"/>
        <filter val="1884"/>
        <filter val="1887"/>
        <filter val="1888"/>
        <filter val="1889"/>
        <filter val="189"/>
        <filter val="1890"/>
        <filter val="1904"/>
        <filter val="1911"/>
        <filter val="1916"/>
        <filter val="1917"/>
        <filter val="1918"/>
        <filter val="192"/>
        <filter val="1925"/>
        <filter val="1937"/>
        <filter val="194"/>
        <filter val="1943"/>
        <filter val="195"/>
        <filter val="1951"/>
        <filter val="1954"/>
        <filter val="196"/>
        <filter val="1960"/>
        <filter val="1966"/>
        <filter val="1967"/>
        <filter val="197"/>
        <filter val="1971"/>
        <filter val="1975"/>
        <filter val="1979"/>
        <filter val="1981"/>
        <filter val="1984"/>
        <filter val="1989"/>
        <filter val="1991"/>
        <filter val="1992"/>
        <filter val="1995"/>
        <filter val="2001"/>
        <filter val="2012"/>
        <filter val="2019"/>
        <filter val="2020"/>
        <filter val="2024"/>
        <filter val="2028"/>
        <filter val="2029"/>
        <filter val="203"/>
        <filter val="2031"/>
        <filter val="2034"/>
        <filter val="2036"/>
        <filter val="2037"/>
        <filter val="2050"/>
        <filter val="2051"/>
        <filter val="2052"/>
        <filter val="2057"/>
        <filter val="2065"/>
        <filter val="2072"/>
        <filter val="2076"/>
        <filter val="208"/>
        <filter val="2085"/>
        <filter val="2091"/>
        <filter val="2093"/>
        <filter val="2100"/>
        <filter val="2104"/>
        <filter val="2106"/>
        <filter val="2107"/>
        <filter val="2108"/>
        <filter val="2111"/>
        <filter val="2113"/>
        <filter val="2114"/>
        <filter val="2118"/>
        <filter val="212"/>
        <filter val="2120"/>
        <filter val="2121"/>
        <filter val="2124"/>
        <filter val="2146"/>
        <filter val="2157"/>
        <filter val="217"/>
        <filter val="2170"/>
        <filter val="218"/>
        <filter val="2182"/>
        <filter val="2183"/>
        <filter val="2185"/>
        <filter val="2186"/>
        <filter val="2188"/>
        <filter val="2191"/>
        <filter val="2206"/>
        <filter val="2210"/>
        <filter val="2218"/>
        <filter val="2221"/>
        <filter val="2224"/>
        <filter val="2233"/>
        <filter val="2241"/>
        <filter val="2246"/>
        <filter val="225"/>
        <filter val="2251"/>
        <filter val="2253"/>
        <filter val="2254"/>
        <filter val="2260"/>
        <filter val="2262"/>
        <filter val="2273"/>
        <filter val="2275"/>
        <filter val="2276"/>
        <filter val="2289"/>
        <filter val="2291"/>
        <filter val="2300"/>
        <filter val="2317"/>
        <filter val="2318"/>
        <filter val="2324"/>
        <filter val="2336"/>
        <filter val="2353"/>
        <filter val="2356"/>
        <filter val="2358"/>
        <filter val="236"/>
        <filter val="2363"/>
        <filter val="2382"/>
        <filter val="2386"/>
        <filter val="2387"/>
        <filter val="2394"/>
        <filter val="2399"/>
        <filter val="241"/>
        <filter val="2410"/>
        <filter val="2436"/>
        <filter val="2437"/>
        <filter val="2440"/>
        <filter val="2442"/>
        <filter val="2448"/>
        <filter val="245"/>
        <filter val="2455"/>
        <filter val="2457"/>
        <filter val="2458"/>
        <filter val="2463"/>
        <filter val="2467"/>
        <filter val="2471"/>
        <filter val="2480"/>
        <filter val="2489"/>
        <filter val="2491"/>
        <filter val="2496"/>
        <filter val="2500"/>
        <filter val="251"/>
        <filter val="2522"/>
        <filter val="2524"/>
        <filter val="2527"/>
        <filter val="253"/>
        <filter val="2535"/>
        <filter val="2539"/>
        <filter val="2545"/>
        <filter val="2547"/>
        <filter val="2548"/>
        <filter val="2553"/>
        <filter val="2555"/>
        <filter val="2556"/>
        <filter val="2559"/>
        <filter val="2567"/>
        <filter val="2569"/>
        <filter val="2575"/>
        <filter val="2577"/>
        <filter val="2584"/>
        <filter val="2585"/>
        <filter val="2597"/>
        <filter val="2598"/>
        <filter val="2608"/>
        <filter val="2610"/>
        <filter val="2611"/>
        <filter val="2623"/>
        <filter val="2630"/>
        <filter val="2633"/>
        <filter val="2648"/>
        <filter val="266"/>
        <filter val="2661"/>
        <filter val="267"/>
        <filter val="2687"/>
        <filter val="2688"/>
        <filter val="2695"/>
        <filter val="2702"/>
        <filter val="2706"/>
        <filter val="2707"/>
        <filter val="2710"/>
        <filter val="272"/>
        <filter val="2723"/>
        <filter val="2729"/>
        <filter val="273"/>
        <filter val="2756"/>
        <filter val="276"/>
        <filter val="2772"/>
        <filter val="2777"/>
        <filter val="2786"/>
        <filter val="279"/>
        <filter val="2802"/>
        <filter val="2807"/>
        <filter val="281"/>
        <filter val="2812"/>
        <filter val="2814"/>
        <filter val="2827"/>
        <filter val="2846"/>
        <filter val="2849"/>
        <filter val="2868"/>
        <filter val="2870"/>
        <filter val="2876"/>
        <filter val="2885"/>
        <filter val="2898"/>
        <filter val="2905"/>
        <filter val="2907"/>
        <filter val="291"/>
        <filter val="2930"/>
        <filter val="2934"/>
        <filter val="2940"/>
        <filter val="2947"/>
        <filter val="2954"/>
        <filter val="2958"/>
        <filter val="296"/>
        <filter val="2969"/>
        <filter val="2972"/>
        <filter val="2973"/>
        <filter val="2986"/>
        <filter val="2989"/>
        <filter val="3003"/>
        <filter val="301"/>
        <filter val="3017"/>
        <filter val="3024"/>
        <filter val="3036"/>
        <filter val="3037"/>
        <filter val="3043"/>
        <filter val="3044"/>
        <filter val="3045"/>
        <filter val="3046"/>
        <filter val="3051"/>
        <filter val="3052"/>
        <filter val="3059"/>
        <filter val="3065"/>
        <filter val="307"/>
        <filter val="3070"/>
        <filter val="308"/>
        <filter val="3087"/>
        <filter val="3088"/>
        <filter val="3101"/>
        <filter val="3115"/>
        <filter val="3119"/>
        <filter val="3123"/>
        <filter val="3124"/>
        <filter val="313"/>
        <filter val="3133"/>
        <filter val="3137"/>
        <filter val="314"/>
        <filter val="315"/>
        <filter val="3172"/>
        <filter val="3179"/>
        <filter val="3192"/>
        <filter val="320"/>
        <filter val="321"/>
        <filter val="3214"/>
        <filter val="322"/>
        <filter val="3220"/>
        <filter val="3228"/>
        <filter val="3241"/>
        <filter val="3245"/>
        <filter val="3267"/>
        <filter val="3280"/>
        <filter val="3281"/>
        <filter val="3284"/>
        <filter val="329"/>
        <filter val="330"/>
        <filter val="3310"/>
        <filter val="3311"/>
        <filter val="3315"/>
        <filter val="3316"/>
        <filter val="3318"/>
        <filter val="3324"/>
        <filter val="3339"/>
        <filter val="3340"/>
        <filter val="3354"/>
        <filter val="336"/>
        <filter val="3367"/>
        <filter val="337"/>
        <filter val="3374"/>
        <filter val="3375"/>
        <filter val="338"/>
        <filter val="3385"/>
        <filter val="3389"/>
        <filter val="339"/>
        <filter val="3407"/>
        <filter val="341"/>
        <filter val="3410"/>
        <filter val="342"/>
        <filter val="3430"/>
        <filter val="3431"/>
        <filter val="3436"/>
        <filter val="3456"/>
        <filter val="347"/>
        <filter val="3473"/>
        <filter val="349"/>
        <filter val="3499"/>
        <filter val="3501"/>
        <filter val="3512"/>
        <filter val="3521"/>
        <filter val="3533"/>
        <filter val="3535"/>
        <filter val="3540"/>
        <filter val="3550"/>
        <filter val="3553"/>
        <filter val="3560"/>
        <filter val="3563"/>
        <filter val="3577"/>
        <filter val="3578"/>
        <filter val="3612"/>
        <filter val="362"/>
        <filter val="3627"/>
        <filter val="364"/>
        <filter val="3645"/>
        <filter val="3654"/>
        <filter val="366"/>
        <filter val="3662"/>
        <filter val="368"/>
        <filter val="3682"/>
        <filter val="369"/>
        <filter val="3696"/>
        <filter val="370"/>
        <filter val="3708"/>
        <filter val="371"/>
        <filter val="3712"/>
        <filter val="3732"/>
        <filter val="3746"/>
        <filter val="376"/>
        <filter val="3764"/>
        <filter val="3773"/>
        <filter val="378"/>
        <filter val="3791"/>
        <filter val="3800"/>
        <filter val="3806"/>
        <filter val="3813"/>
        <filter val="3819"/>
        <filter val="3820"/>
        <filter val="3822"/>
        <filter val="3826"/>
        <filter val="3828"/>
        <filter val="3829"/>
        <filter val="384"/>
        <filter val="3857"/>
        <filter val="386"/>
        <filter val="3885"/>
        <filter val="389"/>
        <filter val="3897"/>
        <filter val="3903"/>
        <filter val="3924"/>
        <filter val="3929"/>
        <filter val="393"/>
        <filter val="3949"/>
        <filter val="3961"/>
        <filter val="3980"/>
        <filter val="3989"/>
        <filter val="399"/>
        <filter val="3991"/>
        <filter val="4011"/>
        <filter val="403"/>
        <filter val="404"/>
        <filter val="4047"/>
        <filter val="4052"/>
        <filter val="406"/>
        <filter val="4067"/>
        <filter val="407"/>
        <filter val="4074"/>
        <filter val="4079"/>
        <filter val="4099"/>
        <filter val="410"/>
        <filter val="4100"/>
        <filter val="4102"/>
        <filter val="412"/>
        <filter val="413"/>
        <filter val="4133"/>
        <filter val="4141"/>
        <filter val="4143"/>
        <filter val="4172"/>
        <filter val="418"/>
        <filter val="4187"/>
        <filter val="4189"/>
        <filter val="419"/>
        <filter val="420"/>
        <filter val="4215"/>
        <filter val="4220"/>
        <filter val="4250"/>
        <filter val="4258"/>
        <filter val="427"/>
        <filter val="428"/>
        <filter val="4291"/>
        <filter val="4298"/>
        <filter val="431"/>
        <filter val="4316"/>
        <filter val="4326"/>
        <filter val="4334"/>
        <filter val="4347"/>
        <filter val="4360"/>
        <filter val="4366"/>
        <filter val="4375"/>
        <filter val="4376"/>
        <filter val="4389"/>
        <filter val="4390"/>
        <filter val="44"/>
        <filter val="4401"/>
        <filter val="4402"/>
        <filter val="441"/>
        <filter val="4422"/>
        <filter val="4432"/>
        <filter val="4443"/>
        <filter val="445"/>
        <filter val="4452"/>
        <filter val="4458"/>
        <filter val="446"/>
        <filter val="4474"/>
        <filter val="4479"/>
        <filter val="4497"/>
        <filter val="4508"/>
        <filter val="4509"/>
        <filter val="4519"/>
        <filter val="452"/>
        <filter val="454"/>
        <filter val="4541"/>
        <filter val="4547"/>
        <filter val="455"/>
        <filter val="456"/>
        <filter val="4564"/>
        <filter val="4569"/>
        <filter val="4578"/>
        <filter val="4579"/>
        <filter val="4584"/>
        <filter val="4614"/>
        <filter val="4617"/>
        <filter val="4618"/>
        <filter val="4621"/>
        <filter val="4625"/>
        <filter val="463"/>
        <filter val="4634"/>
        <filter val="4661"/>
        <filter val="468"/>
        <filter val="4682"/>
        <filter val="469"/>
        <filter val="4703"/>
        <filter val="4712"/>
        <filter val="4732"/>
        <filter val="4737"/>
        <filter val="4740"/>
        <filter val="4754"/>
        <filter val="476"/>
        <filter val="4761"/>
        <filter val="4767"/>
        <filter val="4768"/>
        <filter val="48"/>
        <filter val="4803"/>
        <filter val="4810"/>
        <filter val="482"/>
        <filter val="483"/>
        <filter val="4836"/>
        <filter val="484"/>
        <filter val="485"/>
        <filter val="486"/>
        <filter val="487"/>
        <filter val="4877"/>
        <filter val="4879"/>
        <filter val="488"/>
        <filter val="4880"/>
        <filter val="4886"/>
        <filter val="4904"/>
        <filter val="4932"/>
        <filter val="494"/>
        <filter val="4942"/>
        <filter val="4955"/>
        <filter val="496"/>
        <filter val="497"/>
        <filter val="498"/>
        <filter val="4984"/>
        <filter val="499"/>
        <filter val="4999"/>
        <filter val="501"/>
        <filter val="502"/>
        <filter val="5038"/>
        <filter val="504"/>
        <filter val="505"/>
        <filter val="5054"/>
        <filter val="5060"/>
        <filter val="5076"/>
        <filter val="5079"/>
        <filter val="5097"/>
        <filter val="511"/>
        <filter val="5149"/>
        <filter val="5150"/>
        <filter val="5167"/>
        <filter val="5172"/>
        <filter val="5180"/>
        <filter val="5187"/>
        <filter val="525"/>
        <filter val="527"/>
        <filter val="5277"/>
        <filter val="5311"/>
        <filter val="532"/>
        <filter val="5326"/>
        <filter val="5335"/>
        <filter val="536"/>
        <filter val="539"/>
        <filter val="5398"/>
        <filter val="5446"/>
        <filter val="5485"/>
        <filter val="5488"/>
        <filter val="5492"/>
        <filter val="55"/>
        <filter val="5509"/>
        <filter val="5513"/>
        <filter val="5537"/>
        <filter val="554"/>
        <filter val="5546"/>
        <filter val="5573"/>
        <filter val="5584"/>
        <filter val="56"/>
        <filter val="561"/>
        <filter val="562"/>
        <filter val="566"/>
        <filter val="5661"/>
        <filter val="567"/>
        <filter val="5689"/>
        <filter val="5692"/>
        <filter val="57"/>
        <filter val="571"/>
        <filter val="572"/>
        <filter val="575"/>
        <filter val="5755"/>
        <filter val="578"/>
        <filter val="5788"/>
        <filter val="579"/>
        <filter val="58"/>
        <filter val="5807"/>
        <filter val="581"/>
        <filter val="5817"/>
        <filter val="5818"/>
        <filter val="582"/>
        <filter val="584"/>
        <filter val="5853"/>
        <filter val="587"/>
        <filter val="588"/>
        <filter val="5893"/>
        <filter val="590"/>
        <filter val="592"/>
        <filter val="5941"/>
        <filter val="596"/>
        <filter val="599"/>
        <filter val="5998"/>
        <filter val="60"/>
        <filter val="6014"/>
        <filter val="602"/>
        <filter val="6036"/>
        <filter val="606"/>
        <filter val="607"/>
        <filter val="608"/>
        <filter val="6082"/>
        <filter val="6085"/>
        <filter val="609"/>
        <filter val="6092"/>
        <filter val="610"/>
        <filter val="612"/>
        <filter val="613"/>
        <filter val="6133"/>
        <filter val="614"/>
        <filter val="6148"/>
        <filter val="616"/>
        <filter val="6179"/>
        <filter val="618"/>
        <filter val="62"/>
        <filter val="620"/>
        <filter val="6215"/>
        <filter val="6221"/>
        <filter val="6252"/>
        <filter val="6298"/>
        <filter val="63"/>
        <filter val="630"/>
        <filter val="6308"/>
        <filter val="6341"/>
        <filter val="635"/>
        <filter val="638"/>
        <filter val="6398"/>
        <filter val="6399"/>
        <filter val="64"/>
        <filter val="644"/>
        <filter val="645"/>
        <filter val="649"/>
        <filter val="651"/>
        <filter val="652"/>
        <filter val="656"/>
        <filter val="658"/>
        <filter val="6605"/>
        <filter val="6620"/>
        <filter val="663"/>
        <filter val="664"/>
        <filter val="6643"/>
        <filter val="665"/>
        <filter val="668"/>
        <filter val="669"/>
        <filter val="67"/>
        <filter val="671"/>
        <filter val="6725"/>
        <filter val="6727"/>
        <filter val="673"/>
        <filter val="674"/>
        <filter val="677"/>
        <filter val="6776"/>
        <filter val="678"/>
        <filter val="679"/>
        <filter val="6797"/>
        <filter val="6837"/>
        <filter val="685"/>
        <filter val="6876"/>
        <filter val="6881"/>
        <filter val="6883"/>
        <filter val="6894"/>
        <filter val="6916"/>
        <filter val="694"/>
        <filter val="6965"/>
        <filter val="698"/>
        <filter val="6998"/>
        <filter val="700"/>
        <filter val="705"/>
        <filter val="706"/>
        <filter val="708"/>
        <filter val="71"/>
        <filter val="710"/>
        <filter val="7113"/>
        <filter val="7126"/>
        <filter val="7134"/>
        <filter val="714"/>
        <filter val="7168"/>
        <filter val="718"/>
        <filter val="7187"/>
        <filter val="719"/>
        <filter val="720"/>
        <filter val="7211"/>
        <filter val="722"/>
        <filter val="726"/>
        <filter val="727"/>
        <filter val="729"/>
        <filter val="732"/>
        <filter val="7325"/>
        <filter val="735"/>
        <filter val="7369"/>
        <filter val="737"/>
        <filter val="743"/>
        <filter val="7435"/>
        <filter val="7439"/>
        <filter val="7441"/>
        <filter val="7447"/>
        <filter val="7469"/>
        <filter val="747"/>
        <filter val="7477"/>
        <filter val="749"/>
        <filter val="75"/>
        <filter val="751"/>
        <filter val="7522"/>
        <filter val="754"/>
        <filter val="7540"/>
        <filter val="7544"/>
        <filter val="7547"/>
        <filter val="7599"/>
        <filter val="760"/>
        <filter val="763"/>
        <filter val="7669"/>
        <filter val="769"/>
        <filter val="7714"/>
        <filter val="7735"/>
        <filter val="7756"/>
        <filter val="776"/>
        <filter val="778"/>
        <filter val="7795"/>
        <filter val="7798"/>
        <filter val="7834"/>
        <filter val="7853"/>
        <filter val="790"/>
        <filter val="791"/>
        <filter val="792"/>
        <filter val="7921"/>
        <filter val="7938"/>
        <filter val="7951"/>
        <filter val="7952"/>
        <filter val="7953"/>
        <filter val="7974"/>
        <filter val="798"/>
        <filter val="799"/>
        <filter val="8000"/>
        <filter val="809"/>
        <filter val="8091"/>
        <filter val="8098"/>
        <filter val="810"/>
        <filter val="8121"/>
        <filter val="8140"/>
        <filter val="8162"/>
        <filter val="819"/>
        <filter val="8190"/>
        <filter val="82"/>
        <filter val="820"/>
        <filter val="825"/>
        <filter val="826"/>
        <filter val="8261"/>
        <filter val="828"/>
        <filter val="8287"/>
        <filter val="8310"/>
        <filter val="832"/>
        <filter val="834"/>
        <filter val="8345"/>
        <filter val="8364"/>
        <filter val="837"/>
        <filter val="84"/>
        <filter val="8400"/>
        <filter val="841"/>
        <filter val="8427"/>
        <filter val="848"/>
        <filter val="85"/>
        <filter val="852"/>
        <filter val="8548"/>
        <filter val="859"/>
        <filter val="8596"/>
        <filter val="8609"/>
        <filter val="8611"/>
        <filter val="862"/>
        <filter val="8646"/>
        <filter val="865"/>
        <filter val="8658"/>
        <filter val="866"/>
        <filter val="8660"/>
        <filter val="8685"/>
        <filter val="869"/>
        <filter val="871"/>
        <filter val="874"/>
        <filter val="8764"/>
        <filter val="877"/>
        <filter val="879"/>
        <filter val="8793"/>
        <filter val="88"/>
        <filter val="8807"/>
        <filter val="882"/>
        <filter val="883"/>
        <filter val="8848"/>
        <filter val="887"/>
        <filter val="896"/>
        <filter val="8989"/>
        <filter val="9050"/>
        <filter val="907"/>
        <filter val="909"/>
        <filter val="914"/>
        <filter val="9149"/>
        <filter val="9150"/>
        <filter val="916"/>
        <filter val="917"/>
        <filter val="9183"/>
        <filter val="92"/>
        <filter val="922"/>
        <filter val="9234"/>
        <filter val="925"/>
        <filter val="929"/>
        <filter val="93"/>
        <filter val="930"/>
        <filter val="9318"/>
        <filter val="932"/>
        <filter val="938"/>
        <filter val="9396"/>
        <filter val="943"/>
        <filter val="9443"/>
        <filter val="946"/>
        <filter val="949"/>
        <filter val="95"/>
        <filter val="952"/>
        <filter val="9535"/>
        <filter val="955"/>
        <filter val="956"/>
        <filter val="957"/>
        <filter val="959"/>
        <filter val="96"/>
        <filter val="964"/>
        <filter val="9645"/>
        <filter val="9647"/>
        <filter val="965"/>
        <filter val="966"/>
        <filter val="967"/>
        <filter val="972"/>
        <filter val="973"/>
        <filter val="976"/>
        <filter val="978"/>
        <filter val="98"/>
        <filter val="987"/>
        <filter val="995"/>
        <filter val="997"/>
      </filters>
    </filterColumn>
  </autoFilter>
  <sortState xmlns:xlrd2="http://schemas.microsoft.com/office/spreadsheetml/2017/richdata2" ref="A70:AJ1878">
    <sortCondition descending="1" ref="AG1:AG1916"/>
  </sortState>
  <tableColumns count="36">
    <tableColumn id="1" xr3:uid="{00FD34C9-45BB-463D-A5FA-150B5125ADB6}" name="Category"/>
    <tableColumn id="2" xr3:uid="{42664D16-66AC-4264-A05E-59FC0BDF4B46}" name="Medicine name"/>
    <tableColumn id="3" xr3:uid="{AFAAC219-380F-4B3E-A93B-FDFBDB8CCA68}" name="Therapeutic area"/>
    <tableColumn id="4" xr3:uid="{5829A4C7-C09E-4EE1-B58C-05DEFF1C1E4F}" name="International non-proprietary name (INN) / common name"/>
    <tableColumn id="5" xr3:uid="{1A422C7E-B636-43F9-93DE-639D4F74A294}" name="Active substance"/>
    <tableColumn id="6" xr3:uid="{F8842127-FACF-4BA2-A12B-208EEB4B6088}" name="Product number"/>
    <tableColumn id="7" xr3:uid="{1A2E7F07-FC5E-40F5-984E-B84B8CAFA7F7}" name="Patient safety"/>
    <tableColumn id="8" xr3:uid="{2A9F3EBC-DAA5-43A2-9B93-A1CA4A660CDB}" name="Authorisation status"/>
    <tableColumn id="9" xr3:uid="{02AD5AAC-D26B-49AC-A954-5C1CF26B4B20}" name="ATC code"/>
    <tableColumn id="10" xr3:uid="{D2C57D46-CDCA-4FE9-BB7C-2D57278A0248}" name="Additional monitoring"/>
    <tableColumn id="11" xr3:uid="{8185972E-B4FE-45F9-94FF-4985841A76E7}" name="Generic"/>
    <tableColumn id="12" xr3:uid="{3867B0A8-D58F-499D-BFA6-390F90F288D2}" name="Biosimilar"/>
    <tableColumn id="13" xr3:uid="{22354FD9-9759-42DD-9603-B2C3A566B6DB}" name="Conditional approval"/>
    <tableColumn id="14" xr3:uid="{DD9CC247-2781-41B2-9A41-F5B12C32DE03}" name="Exceptional circumstances"/>
    <tableColumn id="15" xr3:uid="{52727DD5-773B-420E-848C-2A93FA2AA1B5}" name="Accelerated assessment"/>
    <tableColumn id="16" xr3:uid="{E0F64388-D3F1-41B6-A1D2-E96719EF6FAF}" name="Orphan medicine"/>
    <tableColumn id="17" xr3:uid="{FD2EAA37-EE5C-4FE8-BED6-3B7378B1FE0E}" name="Marketing authorisation date" dataDxfId="29"/>
    <tableColumn id="18" xr3:uid="{D393BD8E-DEA7-4D31-A74E-7A9F45A4D7DD}" name="Date of refusal of marketing authorisation" dataDxfId="28"/>
    <tableColumn id="19" xr3:uid="{30088B02-0B96-4148-A2F4-4BCA89ACBB73}" name="Company"/>
    <tableColumn id="38" xr3:uid="{83ABC28E-4ADC-42AC-BD5B-6D77B5AB5491}" name="Rest of Name"/>
    <tableColumn id="20" xr3:uid="{8B75051B-9541-4444-BBC5-0EBB9328780E}" name="Human pharmacotherapeutic group"/>
    <tableColumn id="21" xr3:uid="{97B3597F-61B3-4FED-8782-16536929D5CC}" name="Vet pharmacotherapeutic group"/>
    <tableColumn id="22" xr3:uid="{A1E9FAAA-7E29-4860-9F1A-7395859C4FBE}" name="Date of opinion" dataDxfId="27"/>
    <tableColumn id="23" xr3:uid="{ADA41F6D-CD21-4316-A4E2-0A4E50DD94FA}" name="Decision date" dataDxfId="26"/>
    <tableColumn id="24" xr3:uid="{314A6927-8943-4D5F-8F42-AB23719F921B}" name="Revision number"/>
    <tableColumn id="25" xr3:uid="{46FA68ED-DE09-4A72-9E25-3EABE0923506}" name="Condition / indication"/>
    <tableColumn id="26" xr3:uid="{16921D75-B366-44A5-B53B-1ED60233AB76}" name="Species"/>
    <tableColumn id="27" xr3:uid="{D0FFC86D-8632-4573-A03F-49FC95B11947}" name="ATCvet code"/>
    <tableColumn id="28" xr3:uid="{5A27B38C-7482-4174-AAB2-6BA8DA349853}" name="First published" dataDxfId="25"/>
    <tableColumn id="29" xr3:uid="{77CFC314-37B1-4540-ACAC-EDE8F26AC5D0}" name="Revision date" dataDxfId="24"/>
    <tableColumn id="30" xr3:uid="{742280DF-83A8-4739-B9FA-B05F1E3E8E5D}" name="URL"/>
    <tableColumn id="35" xr3:uid="{279B8609-6632-427C-9EB5-4A686660B8B2}" name="First Date Captured" dataDxfId="23">
      <calculatedColumnFormula array="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calculatedColumnFormula>
    </tableColumn>
    <tableColumn id="31" xr3:uid="{4E26021E-48AA-4E43-B82C-E73384E64ED7}" name="Submission to Approval" dataDxfId="22">
      <calculatedColumnFormula>IFERROR((TableAllData36[[#This Row],[Decision date]]-TableAllData36[[#This Row],[First Date Captured]]),0)</calculatedColumnFormula>
    </tableColumn>
    <tableColumn id="32" xr3:uid="{EF9CE5FD-F365-4130-8BE6-A118FB5E2C26}" name="Stage One" dataDxfId="21">
      <calculatedColumnFormula>IFERROR((TableAllData36[[#This Row],[First published]]-TableAllData36[[#This Row],[Date of opinion]]),0)</calculatedColumnFormula>
    </tableColumn>
    <tableColumn id="33" xr3:uid="{AD595596-1D37-4D43-9911-950E64FCE68C}" name="Stage Two" dataDxfId="20">
      <calculatedColumnFormula>IFERROR((TableAllData36[[#This Row],[Marketing authorisation date]]-TableAllData36[[#This Row],[Date of opinion]]),0)</calculatedColumnFormula>
    </tableColumn>
    <tableColumn id="34" xr3:uid="{EF5C5BDC-2A21-4436-88C6-588C1621957F}" name="Stage Three" dataDxfId="19">
      <calculatedColumnFormula>IFERROR((TableAllData36[[#This Row],[Decision date]]-TableAllData36[[#This Row],[Marketing authorisation date]]),0)</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7D91C9-F315-4DA1-BA9F-BD291E1063A2}" name="TableAllData3" displayName="TableAllData3" ref="A9:AJ1924" totalsRowShown="0" headerRowDxfId="18">
  <autoFilter ref="A9:AJ1924" xr:uid="{CC7D91C9-F315-4DA1-BA9F-BD291E1063A2}"/>
  <sortState xmlns:xlrd2="http://schemas.microsoft.com/office/spreadsheetml/2017/richdata2" ref="A10:AJ1874">
    <sortCondition ref="AG9:AG1924"/>
  </sortState>
  <tableColumns count="36">
    <tableColumn id="1" xr3:uid="{E04B7124-6E53-4AF3-9BFE-1DADD4FD68F0}" name="Category"/>
    <tableColumn id="2" xr3:uid="{CCAAEFA1-EC15-4FC9-9BCF-564594E59A60}" name="Medicine name"/>
    <tableColumn id="3" xr3:uid="{301C5AE4-FF35-4461-AAE6-E88A7E66F742}" name="Therapeutic area"/>
    <tableColumn id="4" xr3:uid="{72DF504A-95A3-4617-A78E-D768628F5993}" name="International non-proprietary name (INN) / common name"/>
    <tableColumn id="5" xr3:uid="{076BB612-FF04-4864-9E65-E27446AD2B97}" name="Active substance"/>
    <tableColumn id="6" xr3:uid="{83050B5B-6CEE-45E5-8A8E-ABFA8CA2A91A}" name="Product number"/>
    <tableColumn id="7" xr3:uid="{19C47173-5DDD-497E-8C4E-C8EF2EDCE917}" name="Patient safety"/>
    <tableColumn id="8" xr3:uid="{D83F316A-FB67-46DB-9F2A-FF6FA7A3D05B}" name="Authorisation status"/>
    <tableColumn id="9" xr3:uid="{CFB8EA34-197B-4ED5-904B-F665BA27EA35}" name="ATC code"/>
    <tableColumn id="10" xr3:uid="{DEC91DA1-4882-4BAD-83E6-FA8908B8A59E}" name="Additional monitoring"/>
    <tableColumn id="11" xr3:uid="{DE1D085C-3524-4F52-865A-A46C67E01801}" name="Generic"/>
    <tableColumn id="12" xr3:uid="{6931F0ED-718B-4F72-968A-78931A1E117C}" name="Biosimilar"/>
    <tableColumn id="13" xr3:uid="{C08BC8C2-67B3-40B1-97F1-DB45BDFC3DDB}" name="Conditional approval"/>
    <tableColumn id="14" xr3:uid="{163AF6E1-F08E-4D5C-A756-DA59A37B39B6}" name="Exceptional circumstances"/>
    <tableColumn id="15" xr3:uid="{0C29E46A-FE5E-40E6-B51F-9152180008D0}" name="Accelerated assessment"/>
    <tableColumn id="16" xr3:uid="{E36B7E21-12CC-4AD3-A173-EBAA88068461}" name="Orphan medicine"/>
    <tableColumn id="17" xr3:uid="{68561145-B306-49F6-8B4C-8CD29196FA2F}" name="Marketing authorisation date" dataDxfId="17"/>
    <tableColumn id="18" xr3:uid="{58A82DE0-631C-4C1D-B24C-9E7EF9302C7A}" name="Date of refusal of marketing authorisation" dataDxfId="16"/>
    <tableColumn id="19" xr3:uid="{C6BD57B9-1E9A-4B72-86B1-9811DD2708AD}" name="Company"/>
    <tableColumn id="38" xr3:uid="{FC76D2BF-9FD8-4AD1-B07F-4EF0BD811D47}" name="Rest of Name"/>
    <tableColumn id="20" xr3:uid="{FE885C86-6826-46D8-BE16-87B4F629C221}" name="Human pharmacotherapeutic group"/>
    <tableColumn id="21" xr3:uid="{B652D364-8CD1-4AE8-9A7C-47854669A92B}" name="Vet pharmacotherapeutic group"/>
    <tableColumn id="22" xr3:uid="{3833C425-E0BC-4BFC-8C8D-80F17A2843DF}" name="Date of opinion" dataDxfId="15"/>
    <tableColumn id="23" xr3:uid="{0040F83E-6391-410D-8051-E833F99E3BB1}" name="Decision date" dataDxfId="14"/>
    <tableColumn id="24" xr3:uid="{B9B03F91-0052-4964-9458-1ADB2B2D6561}" name="Revision number"/>
    <tableColumn id="25" xr3:uid="{4A3D3471-6039-46FD-BBF5-EE2F5C9EE955}" name="Condition / indication"/>
    <tableColumn id="26" xr3:uid="{59971756-F097-4973-BCB6-5EF794262E80}" name="Species"/>
    <tableColumn id="27" xr3:uid="{F8665ED5-AD0F-43E6-B8FE-E4E7CD84E9F3}" name="ATCvet code"/>
    <tableColumn id="28" xr3:uid="{7C155A45-A00A-4C6E-BBD1-5739C789E450}" name="First published" dataDxfId="13"/>
    <tableColumn id="29" xr3:uid="{AE73D782-08E1-44AC-8898-D85B9D8903BB}" name="Revision date" dataDxfId="12"/>
    <tableColumn id="30" xr3:uid="{629ED4F8-F6FB-4870-AF2A-02CFA911913D}" name="URL"/>
    <tableColumn id="35" xr3:uid="{9A10B8C3-84D1-4922-ACEF-AE04FECF7FA2}" name="First Date Captured" dataDxfId="11">
      <calculatedColumnFormula array="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calculatedColumnFormula>
    </tableColumn>
    <tableColumn id="31" xr3:uid="{8CA9F886-00F2-4BA9-AEB1-6D242DAF9DCD}" name="Submission to Approval" dataDxfId="10">
      <calculatedColumnFormula>IFERROR((TableAllData3[[#This Row],[Decision date]]-TableAllData3[[#This Row],[First Date Captured]]),0)</calculatedColumnFormula>
    </tableColumn>
    <tableColumn id="32" xr3:uid="{3F077EC4-5BDA-40E7-BA15-03B63AC676B6}" name="Stage One" dataDxfId="9">
      <calculatedColumnFormula>IFERROR((TableAllData3[[#This Row],[First published]]-TableAllData3[[#This Row],[Date of opinion]]),0)</calculatedColumnFormula>
    </tableColumn>
    <tableColumn id="33" xr3:uid="{92AE84AD-D579-4803-9C64-07D87B26686A}" name="Stage Two" dataDxfId="8">
      <calculatedColumnFormula>IFERROR((TableAllData3[[#This Row],[Marketing authorisation date]]-TableAllData3[[#This Row],[Date of opinion]]),0)</calculatedColumnFormula>
    </tableColumn>
    <tableColumn id="34" xr3:uid="{1E70D2C3-DF3E-4889-A5CC-7B3BE94FD38C}" name="Stage Three" dataDxfId="7">
      <calculatedColumnFormula>IFERROR((TableAllData3[[#This Row],[Decision date]]-TableAllData3[[#This Row],[Marketing authorisation date]]),0)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2D9CC-DA7A-44F2-A2B5-21C9D6BF3021}">
  <dimension ref="A1:T122"/>
  <sheetViews>
    <sheetView tabSelected="1" workbookViewId="0"/>
  </sheetViews>
  <sheetFormatPr defaultRowHeight="13.2" x14ac:dyDescent="0.25"/>
  <cols>
    <col min="11" max="11" width="10.6640625" customWidth="1"/>
  </cols>
  <sheetData>
    <row r="1" spans="1:20" x14ac:dyDescent="0.25">
      <c r="A1" s="42"/>
      <c r="B1" s="43"/>
      <c r="C1" s="43"/>
      <c r="D1" s="43"/>
      <c r="E1" s="43"/>
      <c r="F1" s="43"/>
      <c r="G1" s="43"/>
      <c r="H1" s="43"/>
      <c r="I1" s="43"/>
      <c r="J1" s="43"/>
      <c r="K1" s="43"/>
      <c r="L1" s="43"/>
      <c r="M1" s="43"/>
      <c r="N1" s="43"/>
      <c r="O1" s="43"/>
      <c r="P1" s="43"/>
      <c r="Q1" s="43"/>
      <c r="R1" s="43"/>
      <c r="S1" s="43"/>
      <c r="T1" s="44"/>
    </row>
    <row r="2" spans="1:20" x14ac:dyDescent="0.25">
      <c r="A2" s="45"/>
      <c r="B2" s="46"/>
      <c r="C2" s="46"/>
      <c r="D2" s="46"/>
      <c r="E2" s="46"/>
      <c r="F2" s="46"/>
      <c r="G2" s="46"/>
      <c r="H2" s="46"/>
      <c r="I2" s="46"/>
      <c r="J2" s="46"/>
      <c r="K2" s="46"/>
      <c r="L2" s="46"/>
      <c r="M2" s="46"/>
      <c r="N2" s="46"/>
      <c r="O2" s="46"/>
      <c r="P2" s="46"/>
      <c r="Q2" s="46"/>
      <c r="R2" s="46"/>
      <c r="S2" s="46"/>
      <c r="T2" s="47"/>
    </row>
    <row r="3" spans="1:20" x14ac:dyDescent="0.25">
      <c r="A3" s="45"/>
      <c r="B3" s="46"/>
      <c r="C3" s="46"/>
      <c r="D3" s="46"/>
      <c r="E3" s="46"/>
      <c r="F3" s="46"/>
      <c r="G3" s="46"/>
      <c r="H3" s="46"/>
      <c r="I3" s="46"/>
      <c r="J3" s="46"/>
      <c r="K3" s="46"/>
      <c r="L3" s="46"/>
      <c r="M3" s="46"/>
      <c r="N3" s="46"/>
      <c r="O3" s="46"/>
      <c r="P3" s="46"/>
      <c r="Q3" s="46"/>
      <c r="R3" s="46"/>
      <c r="S3" s="46"/>
      <c r="T3" s="47"/>
    </row>
    <row r="4" spans="1:20" x14ac:dyDescent="0.25">
      <c r="A4" s="45"/>
      <c r="B4" s="46"/>
      <c r="C4" s="46"/>
      <c r="D4" s="46"/>
      <c r="E4" s="46"/>
      <c r="F4" s="46"/>
      <c r="G4" s="46"/>
      <c r="H4" s="46"/>
      <c r="I4" s="46"/>
      <c r="J4" s="46"/>
      <c r="K4" s="46"/>
      <c r="L4" s="46"/>
      <c r="M4" s="46"/>
      <c r="N4" s="46"/>
      <c r="O4" s="46"/>
      <c r="P4" s="46"/>
      <c r="Q4" s="46"/>
      <c r="R4" s="46"/>
      <c r="S4" s="46"/>
      <c r="T4" s="47"/>
    </row>
    <row r="5" spans="1:20" x14ac:dyDescent="0.25">
      <c r="A5" s="45"/>
      <c r="B5" s="46"/>
      <c r="C5" s="46"/>
      <c r="D5" s="46"/>
      <c r="E5" s="46"/>
      <c r="F5" s="46"/>
      <c r="G5" s="46"/>
      <c r="H5" s="46"/>
      <c r="I5" s="46"/>
      <c r="J5" s="46"/>
      <c r="K5" s="46"/>
      <c r="L5" s="46"/>
      <c r="M5" s="46"/>
      <c r="N5" s="46"/>
      <c r="O5" s="46"/>
      <c r="P5" s="46"/>
      <c r="Q5" s="46"/>
      <c r="R5" s="46"/>
      <c r="S5" s="46"/>
      <c r="T5" s="47"/>
    </row>
    <row r="6" spans="1:20" x14ac:dyDescent="0.25">
      <c r="A6" s="45"/>
      <c r="B6" s="46"/>
      <c r="C6" s="46"/>
      <c r="D6" s="46"/>
      <c r="E6" s="46"/>
      <c r="F6" s="46"/>
      <c r="G6" s="46"/>
      <c r="H6" s="46"/>
      <c r="I6" s="46"/>
      <c r="J6" s="46"/>
      <c r="K6" s="46"/>
      <c r="L6" s="46"/>
      <c r="M6" s="46"/>
      <c r="N6" s="46"/>
      <c r="O6" s="46"/>
      <c r="P6" s="46"/>
      <c r="Q6" s="46"/>
      <c r="R6" s="46"/>
      <c r="S6" s="46"/>
      <c r="T6" s="47"/>
    </row>
    <row r="7" spans="1:20" ht="13.8" thickBot="1" x14ac:dyDescent="0.3">
      <c r="A7" s="45"/>
      <c r="B7" s="46"/>
      <c r="C7" s="46"/>
      <c r="D7" s="46"/>
      <c r="E7" s="46"/>
      <c r="F7" s="46"/>
      <c r="G7" s="46"/>
      <c r="H7" s="46"/>
      <c r="I7" s="46"/>
      <c r="J7" s="46"/>
      <c r="K7" s="46"/>
      <c r="L7" s="46"/>
      <c r="M7" s="46"/>
      <c r="N7" s="46"/>
      <c r="O7" s="46"/>
      <c r="P7" s="46"/>
      <c r="Q7" s="46"/>
      <c r="R7" s="46"/>
      <c r="S7" s="46"/>
      <c r="T7" s="47"/>
    </row>
    <row r="8" spans="1:20" x14ac:dyDescent="0.25">
      <c r="A8" s="45"/>
      <c r="B8" s="46"/>
      <c r="C8" s="46"/>
      <c r="D8" s="46"/>
      <c r="E8" s="46"/>
      <c r="F8" s="46"/>
      <c r="G8" s="46"/>
      <c r="H8" s="46"/>
      <c r="I8" s="46"/>
      <c r="J8" s="46"/>
      <c r="K8" s="46"/>
      <c r="L8" s="46"/>
      <c r="M8" s="46"/>
      <c r="N8" s="46"/>
      <c r="O8" s="42"/>
      <c r="P8" s="43"/>
      <c r="Q8" s="43"/>
      <c r="R8" s="43"/>
      <c r="S8" s="44"/>
      <c r="T8" s="47"/>
    </row>
    <row r="9" spans="1:20" ht="13.2" customHeight="1" x14ac:dyDescent="0.3">
      <c r="A9" s="45"/>
      <c r="B9" s="46"/>
      <c r="C9" s="46"/>
      <c r="D9" s="46"/>
      <c r="E9" s="46"/>
      <c r="F9" s="46"/>
      <c r="G9" s="46"/>
      <c r="H9" s="46"/>
      <c r="I9" s="46"/>
      <c r="J9" s="46"/>
      <c r="K9" s="46"/>
      <c r="L9" s="46"/>
      <c r="M9" s="46"/>
      <c r="N9" s="46"/>
      <c r="O9" s="69" t="s">
        <v>12790</v>
      </c>
      <c r="P9" s="70"/>
      <c r="Q9" s="70"/>
      <c r="R9" s="70"/>
      <c r="S9" s="71"/>
      <c r="T9" s="47"/>
    </row>
    <row r="10" spans="1:20" x14ac:dyDescent="0.25">
      <c r="A10" s="45"/>
      <c r="B10" s="46"/>
      <c r="C10" s="46"/>
      <c r="D10" s="46"/>
      <c r="E10" s="46"/>
      <c r="F10" s="46"/>
      <c r="G10" s="46"/>
      <c r="H10" s="46"/>
      <c r="I10" s="46"/>
      <c r="J10" s="46"/>
      <c r="K10" s="46"/>
      <c r="L10" s="46"/>
      <c r="M10" s="46"/>
      <c r="N10" s="46"/>
      <c r="O10" s="45"/>
      <c r="P10" s="46"/>
      <c r="Q10" s="46"/>
      <c r="R10" s="46"/>
      <c r="S10" s="47"/>
      <c r="T10" s="47"/>
    </row>
    <row r="11" spans="1:20" x14ac:dyDescent="0.25">
      <c r="A11" s="45"/>
      <c r="B11" s="46"/>
      <c r="C11" s="46"/>
      <c r="D11" s="46"/>
      <c r="E11" s="46"/>
      <c r="F11" s="46"/>
      <c r="G11" s="46"/>
      <c r="H11" s="46"/>
      <c r="I11" s="46"/>
      <c r="J11" s="46"/>
      <c r="K11" s="46"/>
      <c r="L11" s="46"/>
      <c r="M11" s="46"/>
      <c r="N11" s="46"/>
      <c r="O11" s="45"/>
      <c r="P11" s="46"/>
      <c r="Q11" s="46"/>
      <c r="R11" s="46"/>
      <c r="S11" s="47"/>
      <c r="T11" s="47"/>
    </row>
    <row r="12" spans="1:20" x14ac:dyDescent="0.25">
      <c r="A12" s="45"/>
      <c r="B12" s="46"/>
      <c r="C12" s="46"/>
      <c r="D12" s="46"/>
      <c r="E12" s="46"/>
      <c r="F12" s="46"/>
      <c r="G12" s="46"/>
      <c r="H12" s="46"/>
      <c r="I12" s="46"/>
      <c r="J12" s="46"/>
      <c r="K12" s="46"/>
      <c r="L12" s="46"/>
      <c r="M12" s="46"/>
      <c r="N12" s="46"/>
      <c r="O12" s="45"/>
      <c r="P12" s="46"/>
      <c r="Q12" s="46"/>
      <c r="R12" s="46"/>
      <c r="S12" s="47"/>
      <c r="T12" s="47"/>
    </row>
    <row r="13" spans="1:20" x14ac:dyDescent="0.25">
      <c r="A13" s="45"/>
      <c r="B13" s="46"/>
      <c r="C13" s="46"/>
      <c r="D13" s="46"/>
      <c r="E13" s="46"/>
      <c r="F13" s="46"/>
      <c r="G13" s="46"/>
      <c r="H13" s="46"/>
      <c r="I13" s="46"/>
      <c r="J13" s="46"/>
      <c r="K13" s="46"/>
      <c r="L13" s="46"/>
      <c r="M13" s="46"/>
      <c r="N13" s="46"/>
      <c r="O13" s="45"/>
      <c r="P13" s="46"/>
      <c r="Q13" s="46"/>
      <c r="R13" s="46"/>
      <c r="S13" s="47"/>
      <c r="T13" s="47"/>
    </row>
    <row r="14" spans="1:20" x14ac:dyDescent="0.25">
      <c r="A14" s="45"/>
      <c r="B14" s="46"/>
      <c r="C14" s="46"/>
      <c r="D14" s="46"/>
      <c r="E14" s="46"/>
      <c r="F14" s="46"/>
      <c r="G14" s="46"/>
      <c r="H14" s="46"/>
      <c r="I14" s="46"/>
      <c r="J14" s="46"/>
      <c r="K14" s="46"/>
      <c r="L14" s="46"/>
      <c r="M14" s="46"/>
      <c r="N14" s="46"/>
      <c r="O14" s="45"/>
      <c r="P14" s="46"/>
      <c r="Q14" s="46"/>
      <c r="R14" s="46"/>
      <c r="S14" s="47"/>
      <c r="T14" s="47"/>
    </row>
    <row r="15" spans="1:20" x14ac:dyDescent="0.25">
      <c r="A15" s="45"/>
      <c r="B15" s="46"/>
      <c r="C15" s="46"/>
      <c r="D15" s="46"/>
      <c r="E15" s="46"/>
      <c r="F15" s="46"/>
      <c r="G15" s="46"/>
      <c r="H15" s="46"/>
      <c r="I15" s="46"/>
      <c r="J15" s="46"/>
      <c r="K15" s="46"/>
      <c r="L15" s="46"/>
      <c r="M15" s="46"/>
      <c r="N15" s="46"/>
      <c r="O15" s="45"/>
      <c r="P15" s="46"/>
      <c r="Q15" s="46"/>
      <c r="R15" s="46"/>
      <c r="S15" s="47"/>
      <c r="T15" s="47"/>
    </row>
    <row r="16" spans="1:20" x14ac:dyDescent="0.25">
      <c r="A16" s="45"/>
      <c r="B16" s="46"/>
      <c r="C16" s="46"/>
      <c r="D16" s="46"/>
      <c r="E16" s="46"/>
      <c r="F16" s="46"/>
      <c r="G16" s="46"/>
      <c r="H16" s="46"/>
      <c r="I16" s="46"/>
      <c r="J16" s="46"/>
      <c r="K16" s="46"/>
      <c r="L16" s="46"/>
      <c r="M16" s="46"/>
      <c r="N16" s="46"/>
      <c r="O16" s="45"/>
      <c r="P16" s="46"/>
      <c r="Q16" s="46"/>
      <c r="R16" s="46"/>
      <c r="S16" s="47"/>
      <c r="T16" s="47"/>
    </row>
    <row r="17" spans="1:20" x14ac:dyDescent="0.25">
      <c r="A17" s="45"/>
      <c r="B17" s="46"/>
      <c r="C17" s="46"/>
      <c r="D17" s="46"/>
      <c r="E17" s="46"/>
      <c r="F17" s="46"/>
      <c r="G17" s="46"/>
      <c r="H17" s="46"/>
      <c r="I17" s="46"/>
      <c r="J17" s="46"/>
      <c r="K17" s="46"/>
      <c r="L17" s="46"/>
      <c r="M17" s="46"/>
      <c r="N17" s="46"/>
      <c r="O17" s="45"/>
      <c r="P17" s="46"/>
      <c r="Q17" s="46"/>
      <c r="R17" s="46"/>
      <c r="S17" s="47"/>
      <c r="T17" s="47"/>
    </row>
    <row r="18" spans="1:20" x14ac:dyDescent="0.25">
      <c r="A18" s="45"/>
      <c r="B18" s="46"/>
      <c r="C18" s="46"/>
      <c r="D18" s="46"/>
      <c r="E18" s="46"/>
      <c r="F18" s="46"/>
      <c r="G18" s="46"/>
      <c r="H18" s="46"/>
      <c r="I18" s="46"/>
      <c r="J18" s="46"/>
      <c r="K18" s="46"/>
      <c r="L18" s="46"/>
      <c r="M18" s="46"/>
      <c r="N18" s="46"/>
      <c r="O18" s="45"/>
      <c r="P18" s="46"/>
      <c r="Q18" s="46"/>
      <c r="R18" s="46"/>
      <c r="S18" s="47"/>
      <c r="T18" s="47"/>
    </row>
    <row r="19" spans="1:20" x14ac:dyDescent="0.25">
      <c r="A19" s="45"/>
      <c r="B19" s="46"/>
      <c r="C19" s="46"/>
      <c r="D19" s="46"/>
      <c r="E19" s="46"/>
      <c r="F19" s="46"/>
      <c r="G19" s="46"/>
      <c r="H19" s="46"/>
      <c r="I19" s="46"/>
      <c r="J19" s="46"/>
      <c r="K19" s="46"/>
      <c r="L19" s="46"/>
      <c r="M19" s="46"/>
      <c r="N19" s="46"/>
      <c r="O19" s="45"/>
      <c r="P19" s="46"/>
      <c r="Q19" s="46"/>
      <c r="R19" s="46"/>
      <c r="S19" s="47"/>
      <c r="T19" s="47"/>
    </row>
    <row r="20" spans="1:20" x14ac:dyDescent="0.25">
      <c r="A20" s="45"/>
      <c r="B20" s="46"/>
      <c r="C20" s="46"/>
      <c r="D20" s="46"/>
      <c r="E20" s="46"/>
      <c r="F20" s="46"/>
      <c r="G20" s="46"/>
      <c r="H20" s="46"/>
      <c r="I20" s="46"/>
      <c r="J20" s="46"/>
      <c r="K20" s="46"/>
      <c r="L20" s="46"/>
      <c r="M20" s="46"/>
      <c r="N20" s="46"/>
      <c r="O20" s="45"/>
      <c r="P20" s="46"/>
      <c r="Q20" s="46"/>
      <c r="R20" s="46"/>
      <c r="S20" s="47"/>
      <c r="T20" s="47"/>
    </row>
    <row r="21" spans="1:20" x14ac:dyDescent="0.25">
      <c r="A21" s="45"/>
      <c r="B21" s="46"/>
      <c r="C21" s="46"/>
      <c r="D21" s="46"/>
      <c r="E21" s="46"/>
      <c r="F21" s="46"/>
      <c r="G21" s="46"/>
      <c r="H21" s="46"/>
      <c r="I21" s="46"/>
      <c r="J21" s="46"/>
      <c r="K21" s="46"/>
      <c r="L21" s="46"/>
      <c r="M21" s="46"/>
      <c r="N21" s="46"/>
      <c r="O21" s="45"/>
      <c r="P21" s="46"/>
      <c r="Q21" s="46"/>
      <c r="R21" s="46"/>
      <c r="S21" s="47"/>
      <c r="T21" s="47"/>
    </row>
    <row r="22" spans="1:20" x14ac:dyDescent="0.25">
      <c r="A22" s="45"/>
      <c r="B22" s="46"/>
      <c r="C22" s="46"/>
      <c r="D22" s="46"/>
      <c r="E22" s="46"/>
      <c r="F22" s="46"/>
      <c r="G22" s="46"/>
      <c r="H22" s="46"/>
      <c r="I22" s="46"/>
      <c r="J22" s="46"/>
      <c r="K22" s="46"/>
      <c r="L22" s="46"/>
      <c r="M22" s="46"/>
      <c r="N22" s="46"/>
      <c r="O22" s="45"/>
      <c r="P22" s="46"/>
      <c r="Q22" s="46"/>
      <c r="R22" s="46"/>
      <c r="S22" s="47"/>
      <c r="T22" s="47"/>
    </row>
    <row r="23" spans="1:20" ht="13.8" thickBot="1" x14ac:dyDescent="0.3">
      <c r="A23" s="45"/>
      <c r="B23" s="46"/>
      <c r="C23" s="46"/>
      <c r="D23" s="46"/>
      <c r="E23" s="46"/>
      <c r="F23" s="46"/>
      <c r="G23" s="46"/>
      <c r="H23" s="46"/>
      <c r="I23" s="46"/>
      <c r="J23" s="46"/>
      <c r="K23" s="46"/>
      <c r="L23" s="46"/>
      <c r="M23" s="46"/>
      <c r="N23" s="46"/>
      <c r="O23" s="48"/>
      <c r="P23" s="49"/>
      <c r="Q23" s="49"/>
      <c r="R23" s="49"/>
      <c r="S23" s="50"/>
      <c r="T23" s="47"/>
    </row>
    <row r="24" spans="1:20" x14ac:dyDescent="0.25">
      <c r="A24" s="45"/>
      <c r="B24" s="46"/>
      <c r="C24" s="46"/>
      <c r="D24" s="46"/>
      <c r="E24" s="46"/>
      <c r="F24" s="46"/>
      <c r="G24" s="46"/>
      <c r="H24" s="46"/>
      <c r="I24" s="46"/>
      <c r="J24" s="46"/>
      <c r="K24" s="46"/>
      <c r="L24" s="46"/>
      <c r="M24" s="46"/>
      <c r="N24" s="46"/>
      <c r="O24" s="46"/>
      <c r="P24" s="46"/>
      <c r="Q24" s="46"/>
      <c r="R24" s="46"/>
      <c r="S24" s="46"/>
      <c r="T24" s="47"/>
    </row>
    <row r="25" spans="1:20" x14ac:dyDescent="0.25">
      <c r="A25" s="45"/>
      <c r="B25" s="46"/>
      <c r="C25" s="46"/>
      <c r="D25" s="46"/>
      <c r="E25" s="46"/>
      <c r="F25" s="46"/>
      <c r="G25" s="46"/>
      <c r="H25" s="46"/>
      <c r="I25" s="46"/>
      <c r="J25" s="46"/>
      <c r="K25" s="46"/>
      <c r="L25" s="46"/>
      <c r="M25" s="46"/>
      <c r="N25" s="46"/>
      <c r="O25" s="46"/>
      <c r="P25" s="46"/>
      <c r="Q25" s="46"/>
      <c r="R25" s="46"/>
      <c r="S25" s="46"/>
      <c r="T25" s="47"/>
    </row>
    <row r="26" spans="1:20" x14ac:dyDescent="0.25">
      <c r="A26" s="45"/>
      <c r="B26" s="46"/>
      <c r="C26" s="46"/>
      <c r="D26" s="46"/>
      <c r="E26" s="46"/>
      <c r="F26" s="46"/>
      <c r="G26" s="46"/>
      <c r="H26" s="46"/>
      <c r="I26" s="46"/>
      <c r="J26" s="46"/>
      <c r="K26" s="46"/>
      <c r="L26" s="46"/>
      <c r="M26" s="46"/>
      <c r="N26" s="46"/>
      <c r="O26" s="46"/>
      <c r="P26" s="46"/>
      <c r="Q26" s="46"/>
      <c r="R26" s="46"/>
      <c r="S26" s="46"/>
      <c r="T26" s="47"/>
    </row>
    <row r="27" spans="1:20" x14ac:dyDescent="0.25">
      <c r="A27" s="45"/>
      <c r="B27" s="46"/>
      <c r="C27" s="46"/>
      <c r="D27" s="46"/>
      <c r="E27" s="46"/>
      <c r="F27" s="46"/>
      <c r="G27" s="46"/>
      <c r="H27" s="46"/>
      <c r="I27" s="46"/>
      <c r="J27" s="46"/>
      <c r="K27" s="46"/>
      <c r="L27" s="46"/>
      <c r="M27" s="46"/>
      <c r="N27" s="46"/>
      <c r="O27" s="46"/>
      <c r="P27" s="46"/>
      <c r="Q27" s="46"/>
      <c r="R27" s="46"/>
      <c r="S27" s="46"/>
      <c r="T27" s="47"/>
    </row>
    <row r="28" spans="1:20" x14ac:dyDescent="0.25">
      <c r="A28" s="45"/>
      <c r="B28" s="46"/>
      <c r="C28" s="46"/>
      <c r="D28" s="46"/>
      <c r="E28" s="46"/>
      <c r="F28" s="46"/>
      <c r="G28" s="46"/>
      <c r="H28" s="46"/>
      <c r="I28" s="46"/>
      <c r="J28" s="46"/>
      <c r="K28" s="46"/>
      <c r="L28" s="46"/>
      <c r="M28" s="46"/>
      <c r="N28" s="46"/>
      <c r="O28" s="46"/>
      <c r="P28" s="46"/>
      <c r="Q28" s="46"/>
      <c r="R28" s="46"/>
      <c r="S28" s="46"/>
      <c r="T28" s="47"/>
    </row>
    <row r="29" spans="1:20" x14ac:dyDescent="0.25">
      <c r="A29" s="45"/>
      <c r="B29" s="46"/>
      <c r="C29" s="46"/>
      <c r="D29" s="46"/>
      <c r="E29" s="46"/>
      <c r="F29" s="46"/>
      <c r="G29" s="46"/>
      <c r="H29" s="46"/>
      <c r="I29" s="46"/>
      <c r="J29" s="46"/>
      <c r="K29" s="46"/>
      <c r="L29" s="46"/>
      <c r="M29" s="46"/>
      <c r="N29" s="46"/>
      <c r="O29" s="46"/>
      <c r="P29" s="46"/>
      <c r="Q29" s="46"/>
      <c r="R29" s="46"/>
      <c r="S29" s="46"/>
      <c r="T29" s="47"/>
    </row>
    <row r="30" spans="1:20" x14ac:dyDescent="0.25">
      <c r="A30" s="45"/>
      <c r="B30" s="46"/>
      <c r="C30" s="46"/>
      <c r="D30" s="46"/>
      <c r="E30" s="46"/>
      <c r="F30" s="46"/>
      <c r="G30" s="46"/>
      <c r="H30" s="46"/>
      <c r="I30" s="46"/>
      <c r="J30" s="46"/>
      <c r="K30" s="46"/>
      <c r="L30" s="46"/>
      <c r="M30" s="46"/>
      <c r="N30" s="46"/>
      <c r="O30" s="46"/>
      <c r="P30" s="46"/>
      <c r="Q30" s="46"/>
      <c r="R30" s="46"/>
      <c r="S30" s="46"/>
      <c r="T30" s="47"/>
    </row>
    <row r="31" spans="1:20" x14ac:dyDescent="0.25">
      <c r="A31" s="45"/>
      <c r="B31" s="46"/>
      <c r="C31" s="46"/>
      <c r="D31" s="46"/>
      <c r="E31" s="46"/>
      <c r="F31" s="46"/>
      <c r="G31" s="46"/>
      <c r="H31" s="46"/>
      <c r="I31" s="46"/>
      <c r="J31" s="46"/>
      <c r="K31" s="46"/>
      <c r="L31" s="46"/>
      <c r="M31" s="46"/>
      <c r="N31" s="46"/>
      <c r="O31" s="46"/>
      <c r="P31" s="46"/>
      <c r="Q31" s="46"/>
      <c r="R31" s="46"/>
      <c r="S31" s="46"/>
      <c r="T31" s="47"/>
    </row>
    <row r="32" spans="1:20" x14ac:dyDescent="0.25">
      <c r="A32" s="45"/>
      <c r="B32" s="46"/>
      <c r="C32" s="46"/>
      <c r="D32" s="46"/>
      <c r="E32" s="46"/>
      <c r="F32" s="46"/>
      <c r="G32" s="46"/>
      <c r="H32" s="46"/>
      <c r="I32" s="46"/>
      <c r="J32" s="46"/>
      <c r="K32" s="46"/>
      <c r="L32" s="46"/>
      <c r="M32" s="46"/>
      <c r="N32" s="46"/>
      <c r="O32" s="46"/>
      <c r="P32" s="46"/>
      <c r="Q32" s="46"/>
      <c r="R32" s="46"/>
      <c r="S32" s="46"/>
      <c r="T32" s="47"/>
    </row>
    <row r="33" spans="1:20" x14ac:dyDescent="0.25">
      <c r="A33" s="45"/>
      <c r="B33" s="46"/>
      <c r="C33" s="46"/>
      <c r="D33" s="46"/>
      <c r="E33" s="46"/>
      <c r="F33" s="46"/>
      <c r="G33" s="46"/>
      <c r="H33" s="46"/>
      <c r="I33" s="46"/>
      <c r="J33" s="46"/>
      <c r="K33" s="46"/>
      <c r="L33" s="46"/>
      <c r="M33" s="46"/>
      <c r="N33" s="46"/>
      <c r="O33" s="46"/>
      <c r="P33" s="46"/>
      <c r="Q33" s="46"/>
      <c r="R33" s="46"/>
      <c r="S33" s="46"/>
      <c r="T33" s="47"/>
    </row>
    <row r="34" spans="1:20" x14ac:dyDescent="0.25">
      <c r="A34" s="45"/>
      <c r="B34" s="46"/>
      <c r="C34" s="46"/>
      <c r="D34" s="46"/>
      <c r="E34" s="46"/>
      <c r="F34" s="46"/>
      <c r="G34" s="46"/>
      <c r="H34" s="46"/>
      <c r="I34" s="46"/>
      <c r="J34" s="46"/>
      <c r="K34" s="46"/>
      <c r="L34" s="46"/>
      <c r="M34" s="46"/>
      <c r="N34" s="46"/>
      <c r="O34" s="46"/>
      <c r="P34" s="46"/>
      <c r="Q34" s="46"/>
      <c r="R34" s="46"/>
      <c r="S34" s="46"/>
      <c r="T34" s="47"/>
    </row>
    <row r="35" spans="1:20" x14ac:dyDescent="0.25">
      <c r="A35" s="45"/>
      <c r="B35" s="46"/>
      <c r="C35" s="46"/>
      <c r="D35" s="46"/>
      <c r="E35" s="46"/>
      <c r="F35" s="46"/>
      <c r="G35" s="46"/>
      <c r="H35" s="46"/>
      <c r="I35" s="46"/>
      <c r="J35" s="46"/>
      <c r="K35" s="46"/>
      <c r="L35" s="46"/>
      <c r="M35" s="46"/>
      <c r="N35" s="46"/>
      <c r="O35" s="46"/>
      <c r="P35" s="46"/>
      <c r="Q35" s="46"/>
      <c r="R35" s="46"/>
      <c r="S35" s="46"/>
      <c r="T35" s="47"/>
    </row>
    <row r="36" spans="1:20" x14ac:dyDescent="0.25">
      <c r="A36" s="45"/>
      <c r="B36" s="46"/>
      <c r="C36" s="46"/>
      <c r="D36" s="46"/>
      <c r="E36" s="46"/>
      <c r="F36" s="46"/>
      <c r="G36" s="46"/>
      <c r="H36" s="46"/>
      <c r="I36" s="46"/>
      <c r="J36" s="46"/>
      <c r="K36" s="46"/>
      <c r="L36" s="46"/>
      <c r="M36" s="46"/>
      <c r="N36" s="46"/>
      <c r="O36" s="46"/>
      <c r="P36" s="46"/>
      <c r="Q36" s="46"/>
      <c r="R36" s="46"/>
      <c r="S36" s="46"/>
      <c r="T36" s="47"/>
    </row>
    <row r="37" spans="1:20" x14ac:dyDescent="0.25">
      <c r="A37" s="45"/>
      <c r="B37" s="46"/>
      <c r="C37" s="46"/>
      <c r="D37" s="46"/>
      <c r="E37" s="46"/>
      <c r="F37" s="46"/>
      <c r="G37" s="46"/>
      <c r="H37" s="46"/>
      <c r="I37" s="46"/>
      <c r="J37" s="46"/>
      <c r="K37" s="46"/>
      <c r="L37" s="46"/>
      <c r="M37" s="46"/>
      <c r="N37" s="46"/>
      <c r="O37" s="46"/>
      <c r="P37" s="46"/>
      <c r="Q37" s="46"/>
      <c r="R37" s="46"/>
      <c r="S37" s="46"/>
      <c r="T37" s="47"/>
    </row>
    <row r="38" spans="1:20" x14ac:dyDescent="0.25">
      <c r="A38" s="45"/>
      <c r="B38" s="46"/>
      <c r="C38" s="46"/>
      <c r="D38" s="46"/>
      <c r="E38" s="46"/>
      <c r="F38" s="46"/>
      <c r="G38" s="46"/>
      <c r="H38" s="46"/>
      <c r="I38" s="46"/>
      <c r="J38" s="46"/>
      <c r="K38" s="46"/>
      <c r="L38" s="46"/>
      <c r="M38" s="46"/>
      <c r="N38" s="46"/>
      <c r="O38" s="46"/>
      <c r="P38" s="46"/>
      <c r="Q38" s="46"/>
      <c r="R38" s="46"/>
      <c r="S38" s="46"/>
      <c r="T38" s="47"/>
    </row>
    <row r="39" spans="1:20" x14ac:dyDescent="0.25">
      <c r="A39" s="45"/>
      <c r="B39" s="46"/>
      <c r="C39" s="46"/>
      <c r="D39" s="46"/>
      <c r="E39" s="46"/>
      <c r="F39" s="46"/>
      <c r="G39" s="46"/>
      <c r="H39" s="46"/>
      <c r="I39" s="46"/>
      <c r="J39" s="46"/>
      <c r="K39" s="46"/>
      <c r="L39" s="46"/>
      <c r="M39" s="46"/>
      <c r="N39" s="46"/>
      <c r="O39" s="46"/>
      <c r="P39" s="46"/>
      <c r="Q39" s="46"/>
      <c r="R39" s="46"/>
      <c r="S39" s="46"/>
      <c r="T39" s="47"/>
    </row>
    <row r="40" spans="1:20" x14ac:dyDescent="0.25">
      <c r="A40" s="45"/>
      <c r="B40" s="46"/>
      <c r="C40" s="46"/>
      <c r="D40" s="46"/>
      <c r="E40" s="46"/>
      <c r="F40" s="46"/>
      <c r="G40" s="46"/>
      <c r="H40" s="46"/>
      <c r="I40" s="46"/>
      <c r="J40" s="46"/>
      <c r="K40" s="46"/>
      <c r="L40" s="46"/>
      <c r="M40" s="46"/>
      <c r="N40" s="46"/>
      <c r="O40" s="46"/>
      <c r="P40" s="46"/>
      <c r="Q40" s="46"/>
      <c r="R40" s="46"/>
      <c r="S40" s="46"/>
      <c r="T40" s="47"/>
    </row>
    <row r="41" spans="1:20" x14ac:dyDescent="0.25">
      <c r="A41" s="45"/>
      <c r="B41" s="46"/>
      <c r="C41" s="46"/>
      <c r="D41" s="46"/>
      <c r="E41" s="46"/>
      <c r="F41" s="46"/>
      <c r="G41" s="46"/>
      <c r="H41" s="46"/>
      <c r="I41" s="46"/>
      <c r="J41" s="46"/>
      <c r="K41" s="46"/>
      <c r="L41" s="46"/>
      <c r="M41" s="46"/>
      <c r="N41" s="46"/>
      <c r="O41" s="46"/>
      <c r="P41" s="46"/>
      <c r="Q41" s="46"/>
      <c r="R41" s="46"/>
      <c r="S41" s="46"/>
      <c r="T41" s="47"/>
    </row>
    <row r="42" spans="1:20" x14ac:dyDescent="0.25">
      <c r="A42" s="45"/>
      <c r="B42" s="46"/>
      <c r="C42" s="46"/>
      <c r="D42" s="46"/>
      <c r="E42" s="46"/>
      <c r="F42" s="46"/>
      <c r="G42" s="46"/>
      <c r="H42" s="46"/>
      <c r="I42" s="46"/>
      <c r="J42" s="46"/>
      <c r="K42" s="46"/>
      <c r="L42" s="46"/>
      <c r="M42" s="46"/>
      <c r="N42" s="46"/>
      <c r="O42" s="46"/>
      <c r="P42" s="46"/>
      <c r="Q42" s="46"/>
      <c r="R42" s="46"/>
      <c r="S42" s="46"/>
      <c r="T42" s="47"/>
    </row>
    <row r="43" spans="1:20" x14ac:dyDescent="0.25">
      <c r="A43" s="45"/>
      <c r="B43" s="46"/>
      <c r="C43" s="46"/>
      <c r="D43" s="46"/>
      <c r="E43" s="46"/>
      <c r="F43" s="46"/>
      <c r="G43" s="46"/>
      <c r="H43" s="46"/>
      <c r="I43" s="46"/>
      <c r="J43" s="46"/>
      <c r="K43" s="46"/>
      <c r="L43" s="46"/>
      <c r="M43" s="46"/>
      <c r="N43" s="46"/>
      <c r="O43" s="46"/>
      <c r="P43" s="46"/>
      <c r="Q43" s="46"/>
      <c r="R43" s="46"/>
      <c r="S43" s="46"/>
      <c r="T43" s="47"/>
    </row>
    <row r="44" spans="1:20" ht="13.8" thickBot="1" x14ac:dyDescent="0.3">
      <c r="A44" s="48"/>
      <c r="B44" s="49"/>
      <c r="C44" s="49"/>
      <c r="D44" s="49"/>
      <c r="E44" s="49"/>
      <c r="F44" s="49"/>
      <c r="G44" s="49"/>
      <c r="H44" s="49"/>
      <c r="I44" s="49"/>
      <c r="J44" s="49"/>
      <c r="K44" s="49"/>
      <c r="L44" s="49"/>
      <c r="M44" s="49"/>
      <c r="N44" s="49"/>
      <c r="O44" s="49"/>
      <c r="P44" s="49"/>
      <c r="Q44" s="49"/>
      <c r="R44" s="49"/>
      <c r="S44" s="49"/>
      <c r="T44" s="50"/>
    </row>
    <row r="45" spans="1:20" x14ac:dyDescent="0.25">
      <c r="A45" s="45"/>
      <c r="B45" s="46"/>
      <c r="C45" s="46"/>
      <c r="D45" s="46"/>
      <c r="E45" s="46"/>
      <c r="F45" s="46"/>
      <c r="G45" s="46"/>
      <c r="H45" s="46"/>
      <c r="I45" s="46"/>
      <c r="J45" s="46"/>
      <c r="K45" s="46"/>
      <c r="L45" s="46"/>
      <c r="M45" s="46"/>
      <c r="N45" s="46"/>
      <c r="O45" s="46"/>
      <c r="P45" s="46"/>
      <c r="Q45" s="46"/>
      <c r="R45" s="46"/>
      <c r="S45" s="46"/>
      <c r="T45" s="47"/>
    </row>
    <row r="46" spans="1:20" x14ac:dyDescent="0.25">
      <c r="A46" s="45"/>
      <c r="B46" s="46"/>
      <c r="C46" s="46"/>
      <c r="D46" s="46"/>
      <c r="E46" s="46"/>
      <c r="F46" s="46"/>
      <c r="G46" s="46"/>
      <c r="H46" s="46"/>
      <c r="I46" s="46"/>
      <c r="J46" s="46"/>
      <c r="K46" s="46"/>
      <c r="L46" s="46"/>
      <c r="M46" s="46"/>
      <c r="N46" s="46"/>
      <c r="O46" s="46"/>
      <c r="P46" s="46"/>
      <c r="Q46" s="46"/>
      <c r="R46" s="46"/>
      <c r="S46" s="46"/>
      <c r="T46" s="47"/>
    </row>
    <row r="47" spans="1:20" x14ac:dyDescent="0.25">
      <c r="A47" s="45"/>
      <c r="B47" s="46"/>
      <c r="C47" s="46"/>
      <c r="D47" s="46"/>
      <c r="E47" s="46"/>
      <c r="F47" s="46"/>
      <c r="G47" s="46"/>
      <c r="H47" s="46"/>
      <c r="I47" s="46"/>
      <c r="J47" s="46"/>
      <c r="K47" s="46"/>
      <c r="L47" s="46"/>
      <c r="M47" s="46"/>
      <c r="N47" s="46"/>
      <c r="O47" s="46"/>
      <c r="P47" s="46"/>
      <c r="Q47" s="46"/>
      <c r="R47" s="46"/>
      <c r="S47" s="46"/>
      <c r="T47" s="47"/>
    </row>
    <row r="48" spans="1:20" x14ac:dyDescent="0.25">
      <c r="A48" s="45"/>
      <c r="B48" s="46"/>
      <c r="C48" s="46"/>
      <c r="D48" s="46"/>
      <c r="E48" s="46"/>
      <c r="F48" s="46"/>
      <c r="G48" s="46"/>
      <c r="H48" s="46"/>
      <c r="I48" s="46"/>
      <c r="J48" s="46"/>
      <c r="K48" s="46"/>
      <c r="L48" s="46"/>
      <c r="M48" s="46"/>
      <c r="N48" s="46"/>
      <c r="O48" s="46"/>
      <c r="P48" s="46"/>
      <c r="Q48" s="46"/>
      <c r="R48" s="46"/>
      <c r="S48" s="46"/>
      <c r="T48" s="47"/>
    </row>
    <row r="49" spans="1:20" x14ac:dyDescent="0.25">
      <c r="A49" s="45"/>
      <c r="B49" s="46"/>
      <c r="C49" s="46"/>
      <c r="D49" s="46"/>
      <c r="E49" s="46"/>
      <c r="F49" s="46"/>
      <c r="G49" s="46"/>
      <c r="H49" s="46"/>
      <c r="I49" s="46"/>
      <c r="J49" s="46"/>
      <c r="K49" s="46"/>
      <c r="L49" s="46"/>
      <c r="M49" s="46"/>
      <c r="N49" s="46"/>
      <c r="O49" s="46"/>
      <c r="P49" s="46"/>
      <c r="Q49" s="46"/>
      <c r="R49" s="46"/>
      <c r="S49" s="46"/>
      <c r="T49" s="47"/>
    </row>
    <row r="50" spans="1:20" x14ac:dyDescent="0.25">
      <c r="A50" s="45"/>
      <c r="B50" s="46"/>
      <c r="C50" s="46"/>
      <c r="D50" s="46"/>
      <c r="E50" s="46"/>
      <c r="F50" s="46"/>
      <c r="G50" s="46"/>
      <c r="H50" s="46"/>
      <c r="I50" s="46"/>
      <c r="J50" s="46"/>
      <c r="K50" s="46"/>
      <c r="L50" s="46"/>
      <c r="M50" s="46"/>
      <c r="N50" s="46"/>
      <c r="O50" s="46"/>
      <c r="P50" s="46"/>
      <c r="Q50" s="46"/>
      <c r="R50" s="46"/>
      <c r="S50" s="46"/>
      <c r="T50" s="47"/>
    </row>
    <row r="51" spans="1:20" x14ac:dyDescent="0.25">
      <c r="A51" s="45"/>
      <c r="B51" s="46"/>
      <c r="C51" s="46"/>
      <c r="D51" s="46"/>
      <c r="E51" s="46"/>
      <c r="F51" s="46"/>
      <c r="G51" s="46"/>
      <c r="H51" s="46"/>
      <c r="I51" s="46"/>
      <c r="J51" s="46"/>
      <c r="K51" s="46"/>
      <c r="L51" s="46"/>
      <c r="M51" s="46"/>
      <c r="N51" s="46"/>
      <c r="O51" s="46"/>
      <c r="P51" s="46"/>
      <c r="Q51" s="46"/>
      <c r="R51" s="46"/>
      <c r="S51" s="46"/>
      <c r="T51" s="47"/>
    </row>
    <row r="52" spans="1:20" x14ac:dyDescent="0.25">
      <c r="A52" s="45"/>
      <c r="B52" s="46"/>
      <c r="C52" s="46"/>
      <c r="D52" s="46"/>
      <c r="E52" s="46"/>
      <c r="F52" s="46"/>
      <c r="G52" s="46"/>
      <c r="H52" s="46"/>
      <c r="I52" s="46"/>
      <c r="J52" s="46"/>
      <c r="K52" s="46"/>
      <c r="L52" s="46"/>
      <c r="M52" s="46"/>
      <c r="N52" s="46"/>
      <c r="O52" s="46"/>
      <c r="P52" s="46"/>
      <c r="Q52" s="46"/>
      <c r="R52" s="46"/>
      <c r="S52" s="46"/>
      <c r="T52" s="47"/>
    </row>
    <row r="53" spans="1:20" x14ac:dyDescent="0.25">
      <c r="A53" s="45"/>
      <c r="B53" s="46"/>
      <c r="C53" s="46"/>
      <c r="D53" s="46"/>
      <c r="E53" s="46"/>
      <c r="F53" s="46"/>
      <c r="G53" s="46"/>
      <c r="H53" s="46"/>
      <c r="I53" s="46"/>
      <c r="J53" s="46"/>
      <c r="K53" s="46"/>
      <c r="L53" s="46"/>
      <c r="M53" s="46"/>
      <c r="N53" s="46"/>
      <c r="O53" s="46"/>
      <c r="P53" s="46"/>
      <c r="Q53" s="46"/>
      <c r="R53" s="46"/>
      <c r="S53" s="46"/>
      <c r="T53" s="47"/>
    </row>
    <row r="54" spans="1:20" x14ac:dyDescent="0.25">
      <c r="A54" s="45"/>
      <c r="B54" s="46"/>
      <c r="C54" s="46"/>
      <c r="D54" s="46"/>
      <c r="E54" s="46"/>
      <c r="F54" s="46"/>
      <c r="G54" s="46"/>
      <c r="H54" s="46"/>
      <c r="I54" s="46"/>
      <c r="J54" s="46"/>
      <c r="K54" s="46"/>
      <c r="L54" s="46"/>
      <c r="M54" s="46"/>
      <c r="N54" s="46"/>
      <c r="O54" s="46"/>
      <c r="P54" s="46"/>
      <c r="Q54" s="46"/>
      <c r="R54" s="46"/>
      <c r="S54" s="46"/>
      <c r="T54" s="47"/>
    </row>
    <row r="55" spans="1:20" x14ac:dyDescent="0.25">
      <c r="A55" s="45"/>
      <c r="B55" s="46"/>
      <c r="C55" s="46"/>
      <c r="D55" s="46"/>
      <c r="E55" s="46"/>
      <c r="F55" s="46"/>
      <c r="G55" s="46"/>
      <c r="H55" s="46"/>
      <c r="I55" s="46"/>
      <c r="J55" s="46"/>
      <c r="K55" s="46"/>
      <c r="L55" s="46"/>
      <c r="M55" s="46"/>
      <c r="N55" s="46"/>
      <c r="O55" s="46"/>
      <c r="P55" s="46"/>
      <c r="Q55" s="46"/>
      <c r="R55" s="46"/>
      <c r="S55" s="46"/>
      <c r="T55" s="47"/>
    </row>
    <row r="56" spans="1:20" x14ac:dyDescent="0.25">
      <c r="A56" s="45"/>
      <c r="B56" s="46"/>
      <c r="C56" s="46"/>
      <c r="D56" s="46"/>
      <c r="E56" s="46"/>
      <c r="F56" s="46"/>
      <c r="G56" s="46"/>
      <c r="H56" s="46"/>
      <c r="I56" s="46"/>
      <c r="J56" s="46"/>
      <c r="K56" s="46"/>
      <c r="L56" s="46"/>
      <c r="M56" s="46"/>
      <c r="N56" s="46"/>
      <c r="O56" s="46"/>
      <c r="P56" s="46"/>
      <c r="Q56" s="46"/>
      <c r="R56" s="46"/>
      <c r="S56" s="46"/>
      <c r="T56" s="47"/>
    </row>
    <row r="57" spans="1:20" x14ac:dyDescent="0.25">
      <c r="A57" s="45"/>
      <c r="B57" s="46"/>
      <c r="C57" s="46"/>
      <c r="D57" s="46"/>
      <c r="E57" s="46"/>
      <c r="F57" s="46"/>
      <c r="G57" s="46"/>
      <c r="H57" s="46"/>
      <c r="I57" s="46"/>
      <c r="J57" s="46"/>
      <c r="K57" s="46"/>
      <c r="L57" s="46"/>
      <c r="M57" s="46"/>
      <c r="N57" s="46"/>
      <c r="O57" s="46"/>
      <c r="P57" s="46"/>
      <c r="Q57" s="46"/>
      <c r="R57" s="46"/>
      <c r="S57" s="46"/>
      <c r="T57" s="47"/>
    </row>
    <row r="58" spans="1:20" x14ac:dyDescent="0.25">
      <c r="A58" s="45"/>
      <c r="B58" s="46"/>
      <c r="C58" s="46"/>
      <c r="D58" s="46"/>
      <c r="E58" s="46"/>
      <c r="F58" s="46"/>
      <c r="G58" s="46"/>
      <c r="H58" s="46"/>
      <c r="I58" s="46"/>
      <c r="J58" s="46"/>
      <c r="K58" s="46"/>
      <c r="L58" s="46"/>
      <c r="M58" s="46"/>
      <c r="N58" s="46"/>
      <c r="O58" s="46"/>
      <c r="P58" s="46"/>
      <c r="Q58" s="46"/>
      <c r="R58" s="46"/>
      <c r="S58" s="46"/>
      <c r="T58" s="47"/>
    </row>
    <row r="59" spans="1:20" x14ac:dyDescent="0.25">
      <c r="A59" s="45"/>
      <c r="B59" s="46"/>
      <c r="C59" s="46"/>
      <c r="D59" s="46"/>
      <c r="E59" s="46"/>
      <c r="F59" s="46"/>
      <c r="G59" s="46"/>
      <c r="H59" s="46"/>
      <c r="I59" s="46"/>
      <c r="J59" s="46"/>
      <c r="K59" s="46"/>
      <c r="L59" s="46"/>
      <c r="M59" s="46"/>
      <c r="N59" s="46"/>
      <c r="O59" s="46"/>
      <c r="P59" s="46"/>
      <c r="Q59" s="46"/>
      <c r="R59" s="46"/>
      <c r="S59" s="46"/>
      <c r="T59" s="47"/>
    </row>
    <row r="60" spans="1:20" x14ac:dyDescent="0.25">
      <c r="A60" s="45"/>
      <c r="B60" s="46"/>
      <c r="C60" s="46"/>
      <c r="D60" s="46"/>
      <c r="E60" s="46"/>
      <c r="F60" s="46"/>
      <c r="G60" s="46"/>
      <c r="H60" s="46"/>
      <c r="I60" s="46"/>
      <c r="J60" s="46"/>
      <c r="K60" s="46"/>
      <c r="L60" s="46"/>
      <c r="M60" s="46"/>
      <c r="N60" s="46"/>
      <c r="O60" s="46"/>
      <c r="P60" s="46"/>
      <c r="Q60" s="46"/>
      <c r="R60" s="46"/>
      <c r="S60" s="46"/>
      <c r="T60" s="47"/>
    </row>
    <row r="61" spans="1:20" x14ac:dyDescent="0.25">
      <c r="A61" s="45"/>
      <c r="B61" s="46"/>
      <c r="C61" s="46"/>
      <c r="D61" s="46"/>
      <c r="E61" s="46"/>
      <c r="F61" s="46"/>
      <c r="G61" s="46"/>
      <c r="H61" s="46"/>
      <c r="I61" s="46"/>
      <c r="J61" s="46"/>
      <c r="K61" s="46"/>
      <c r="L61" s="46"/>
      <c r="M61" s="46"/>
      <c r="N61" s="46"/>
      <c r="O61" s="46"/>
      <c r="P61" s="46"/>
      <c r="Q61" s="46"/>
      <c r="R61" s="46"/>
      <c r="S61" s="46"/>
      <c r="T61" s="47"/>
    </row>
    <row r="62" spans="1:20" x14ac:dyDescent="0.25">
      <c r="A62" s="45"/>
      <c r="B62" s="46"/>
      <c r="C62" s="46"/>
      <c r="D62" s="46"/>
      <c r="E62" s="46"/>
      <c r="F62" s="46"/>
      <c r="G62" s="46"/>
      <c r="H62" s="46"/>
      <c r="I62" s="46"/>
      <c r="J62" s="46"/>
      <c r="K62" s="46"/>
      <c r="L62" s="46"/>
      <c r="M62" s="46"/>
      <c r="N62" s="46"/>
      <c r="O62" s="46"/>
      <c r="P62" s="46"/>
      <c r="Q62" s="46"/>
      <c r="R62" s="46"/>
      <c r="S62" s="46"/>
      <c r="T62" s="47"/>
    </row>
    <row r="63" spans="1:20" x14ac:dyDescent="0.25">
      <c r="A63" s="45"/>
      <c r="B63" s="46"/>
      <c r="C63" s="46"/>
      <c r="D63" s="46"/>
      <c r="E63" s="46"/>
      <c r="F63" s="46"/>
      <c r="G63" s="46"/>
      <c r="H63" s="46"/>
      <c r="I63" s="46"/>
      <c r="J63" s="46"/>
      <c r="K63" s="46"/>
      <c r="L63" s="46"/>
      <c r="M63" s="46"/>
      <c r="N63" s="46"/>
      <c r="O63" s="46"/>
      <c r="P63" s="46"/>
      <c r="Q63" s="46"/>
      <c r="R63" s="46"/>
      <c r="S63" s="46"/>
      <c r="T63" s="47"/>
    </row>
    <row r="64" spans="1:20" x14ac:dyDescent="0.25">
      <c r="A64" s="45"/>
      <c r="B64" s="46"/>
      <c r="C64" s="46"/>
      <c r="D64" s="46"/>
      <c r="E64" s="46"/>
      <c r="F64" s="46"/>
      <c r="G64" s="46"/>
      <c r="H64" s="46"/>
      <c r="I64" s="46"/>
      <c r="J64" s="46"/>
      <c r="K64" s="46"/>
      <c r="L64" s="46"/>
      <c r="M64" s="46"/>
      <c r="N64" s="46"/>
      <c r="O64" s="46"/>
      <c r="P64" s="46"/>
      <c r="Q64" s="46"/>
      <c r="R64" s="46"/>
      <c r="S64" s="46"/>
      <c r="T64" s="47"/>
    </row>
    <row r="65" spans="1:20" x14ac:dyDescent="0.25">
      <c r="A65" s="45"/>
      <c r="B65" s="46"/>
      <c r="C65" s="46"/>
      <c r="D65" s="46"/>
      <c r="E65" s="46"/>
      <c r="F65" s="46"/>
      <c r="G65" s="46"/>
      <c r="H65" s="46"/>
      <c r="I65" s="46"/>
      <c r="J65" s="46"/>
      <c r="K65" s="46"/>
      <c r="L65" s="46"/>
      <c r="M65" s="46"/>
      <c r="N65" s="46"/>
      <c r="O65" s="46"/>
      <c r="P65" s="46"/>
      <c r="Q65" s="46"/>
      <c r="R65" s="46"/>
      <c r="S65" s="46"/>
      <c r="T65" s="47"/>
    </row>
    <row r="66" spans="1:20" x14ac:dyDescent="0.25">
      <c r="A66" s="45"/>
      <c r="B66" s="46"/>
      <c r="C66" s="46"/>
      <c r="D66" s="46"/>
      <c r="E66" s="46"/>
      <c r="F66" s="46"/>
      <c r="G66" s="46"/>
      <c r="H66" s="46"/>
      <c r="I66" s="46"/>
      <c r="J66" s="46"/>
      <c r="K66" s="46"/>
      <c r="L66" s="46"/>
      <c r="M66" s="46"/>
      <c r="N66" s="46"/>
      <c r="O66" s="46"/>
      <c r="P66" s="46"/>
      <c r="Q66" s="46"/>
      <c r="R66" s="46"/>
      <c r="S66" s="46"/>
      <c r="T66" s="47"/>
    </row>
    <row r="67" spans="1:20" x14ac:dyDescent="0.25">
      <c r="A67" s="45"/>
      <c r="B67" s="46"/>
      <c r="C67" s="46"/>
      <c r="D67" s="46"/>
      <c r="E67" s="46"/>
      <c r="F67" s="46"/>
      <c r="G67" s="46"/>
      <c r="H67" s="46"/>
      <c r="I67" s="46"/>
      <c r="J67" s="46"/>
      <c r="K67" s="46"/>
      <c r="L67" s="46"/>
      <c r="M67" s="46"/>
      <c r="N67" s="46"/>
      <c r="O67" s="46"/>
      <c r="P67" s="46"/>
      <c r="Q67" s="46"/>
      <c r="R67" s="46"/>
      <c r="S67" s="46"/>
      <c r="T67" s="47"/>
    </row>
    <row r="68" spans="1:20" x14ac:dyDescent="0.25">
      <c r="A68" s="45"/>
      <c r="B68" s="46"/>
      <c r="C68" s="46"/>
      <c r="D68" s="46"/>
      <c r="E68" s="46"/>
      <c r="F68" s="46"/>
      <c r="G68" s="46"/>
      <c r="H68" s="46"/>
      <c r="I68" s="46"/>
      <c r="J68" s="46"/>
      <c r="K68" s="46"/>
      <c r="L68" s="46"/>
      <c r="M68" s="46"/>
      <c r="N68" s="46"/>
      <c r="O68" s="46"/>
      <c r="P68" s="46"/>
      <c r="Q68" s="46"/>
      <c r="R68" s="46"/>
      <c r="S68" s="46"/>
      <c r="T68" s="47"/>
    </row>
    <row r="69" spans="1:20" x14ac:dyDescent="0.25">
      <c r="A69" s="45"/>
      <c r="B69" s="46"/>
      <c r="C69" s="46"/>
      <c r="D69" s="46"/>
      <c r="E69" s="46"/>
      <c r="F69" s="46"/>
      <c r="G69" s="46"/>
      <c r="H69" s="46"/>
      <c r="I69" s="46"/>
      <c r="J69" s="46"/>
      <c r="K69" s="46"/>
      <c r="L69" s="46"/>
      <c r="M69" s="46"/>
      <c r="N69" s="46"/>
      <c r="O69" s="46"/>
      <c r="P69" s="46"/>
      <c r="Q69" s="46"/>
      <c r="R69" s="46"/>
      <c r="S69" s="46"/>
      <c r="T69" s="47"/>
    </row>
    <row r="70" spans="1:20" x14ac:dyDescent="0.25">
      <c r="A70" s="45"/>
      <c r="B70" s="46"/>
      <c r="C70" s="46"/>
      <c r="D70" s="46"/>
      <c r="E70" s="46"/>
      <c r="F70" s="46"/>
      <c r="G70" s="46"/>
      <c r="H70" s="46"/>
      <c r="I70" s="46"/>
      <c r="J70" s="46"/>
      <c r="K70" s="46"/>
      <c r="L70" s="46"/>
      <c r="M70" s="46"/>
      <c r="N70" s="46"/>
      <c r="O70" s="46"/>
      <c r="P70" s="46"/>
      <c r="Q70" s="46"/>
      <c r="R70" s="46"/>
      <c r="S70" s="46"/>
      <c r="T70" s="47"/>
    </row>
    <row r="71" spans="1:20" x14ac:dyDescent="0.25">
      <c r="A71" s="45"/>
      <c r="B71" s="46"/>
      <c r="C71" s="46"/>
      <c r="D71" s="46"/>
      <c r="E71" s="46"/>
      <c r="F71" s="46"/>
      <c r="G71" s="46"/>
      <c r="H71" s="46"/>
      <c r="I71" s="46"/>
      <c r="J71" s="46"/>
      <c r="K71" s="46"/>
      <c r="L71" s="46"/>
      <c r="M71" s="46"/>
      <c r="N71" s="46"/>
      <c r="O71" s="46"/>
      <c r="P71" s="46"/>
      <c r="Q71" s="46"/>
      <c r="R71" s="46"/>
      <c r="S71" s="46"/>
      <c r="T71" s="47"/>
    </row>
    <row r="72" spans="1:20" x14ac:dyDescent="0.25">
      <c r="A72" s="45"/>
      <c r="B72" s="46"/>
      <c r="C72" s="46"/>
      <c r="D72" s="46"/>
      <c r="E72" s="46"/>
      <c r="F72" s="46"/>
      <c r="G72" s="46"/>
      <c r="H72" s="46"/>
      <c r="I72" s="46"/>
      <c r="J72" s="46"/>
      <c r="K72" s="46"/>
      <c r="L72" s="46"/>
      <c r="M72" s="46"/>
      <c r="N72" s="46"/>
      <c r="O72" s="46"/>
      <c r="P72" s="46"/>
      <c r="Q72" s="46"/>
      <c r="R72" s="46"/>
      <c r="S72" s="46"/>
      <c r="T72" s="47"/>
    </row>
    <row r="73" spans="1:20" x14ac:dyDescent="0.25">
      <c r="A73" s="45"/>
      <c r="B73" s="46"/>
      <c r="C73" s="46"/>
      <c r="D73" s="46"/>
      <c r="E73" s="46"/>
      <c r="F73" s="46"/>
      <c r="G73" s="46"/>
      <c r="H73" s="46"/>
      <c r="I73" s="46"/>
      <c r="J73" s="46"/>
      <c r="K73" s="46"/>
      <c r="L73" s="46"/>
      <c r="M73" s="46"/>
      <c r="N73" s="46"/>
      <c r="O73" s="46"/>
      <c r="P73" s="46"/>
      <c r="Q73" s="46"/>
      <c r="R73" s="46"/>
      <c r="S73" s="46"/>
      <c r="T73" s="47"/>
    </row>
    <row r="74" spans="1:20" x14ac:dyDescent="0.25">
      <c r="A74" s="45"/>
      <c r="B74" s="46"/>
      <c r="C74" s="46"/>
      <c r="D74" s="46"/>
      <c r="E74" s="46"/>
      <c r="F74" s="46"/>
      <c r="G74" s="46"/>
      <c r="H74" s="46"/>
      <c r="I74" s="46"/>
      <c r="J74" s="46"/>
      <c r="K74" s="46"/>
      <c r="L74" s="46"/>
      <c r="M74" s="46"/>
      <c r="N74" s="46"/>
      <c r="O74" s="46"/>
      <c r="P74" s="46"/>
      <c r="Q74" s="46"/>
      <c r="R74" s="46"/>
      <c r="S74" s="46"/>
      <c r="T74" s="47"/>
    </row>
    <row r="75" spans="1:20" x14ac:dyDescent="0.25">
      <c r="A75" s="45"/>
      <c r="B75" s="46"/>
      <c r="C75" s="46"/>
      <c r="D75" s="46"/>
      <c r="E75" s="46"/>
      <c r="F75" s="46"/>
      <c r="G75" s="46"/>
      <c r="H75" s="46"/>
      <c r="I75" s="46"/>
      <c r="J75" s="46"/>
      <c r="K75" s="46"/>
      <c r="L75" s="46"/>
      <c r="M75" s="46"/>
      <c r="N75" s="46"/>
      <c r="O75" s="46"/>
      <c r="P75" s="46"/>
      <c r="Q75" s="46"/>
      <c r="R75" s="46"/>
      <c r="S75" s="46"/>
      <c r="T75" s="47"/>
    </row>
    <row r="76" spans="1:20" x14ac:dyDescent="0.25">
      <c r="A76" s="45"/>
      <c r="B76" s="46"/>
      <c r="C76" s="46"/>
      <c r="D76" s="46"/>
      <c r="E76" s="46"/>
      <c r="F76" s="46"/>
      <c r="G76" s="46"/>
      <c r="H76" s="46"/>
      <c r="I76" s="46"/>
      <c r="J76" s="46"/>
      <c r="K76" s="46"/>
      <c r="L76" s="46"/>
      <c r="M76" s="46"/>
      <c r="N76" s="46"/>
      <c r="O76" s="46"/>
      <c r="P76" s="46"/>
      <c r="Q76" s="46"/>
      <c r="R76" s="46"/>
      <c r="S76" s="46"/>
      <c r="T76" s="47"/>
    </row>
    <row r="77" spans="1:20" x14ac:dyDescent="0.25">
      <c r="A77" s="45"/>
      <c r="B77" s="46"/>
      <c r="C77" s="46"/>
      <c r="D77" s="46"/>
      <c r="E77" s="46"/>
      <c r="F77" s="46"/>
      <c r="G77" s="46"/>
      <c r="H77" s="46"/>
      <c r="I77" s="46"/>
      <c r="J77" s="46"/>
      <c r="K77" s="46"/>
      <c r="L77" s="46"/>
      <c r="M77" s="46"/>
      <c r="N77" s="46"/>
      <c r="O77" s="46"/>
      <c r="P77" s="46"/>
      <c r="Q77" s="46"/>
      <c r="R77" s="46"/>
      <c r="S77" s="46"/>
      <c r="T77" s="47"/>
    </row>
    <row r="78" spans="1:20" x14ac:dyDescent="0.25">
      <c r="A78" s="45"/>
      <c r="B78" s="46"/>
      <c r="C78" s="46"/>
      <c r="D78" s="46"/>
      <c r="E78" s="46"/>
      <c r="F78" s="46"/>
      <c r="G78" s="46"/>
      <c r="H78" s="46"/>
      <c r="I78" s="46"/>
      <c r="J78" s="46"/>
      <c r="K78" s="46"/>
      <c r="L78" s="46"/>
      <c r="M78" s="46"/>
      <c r="N78" s="46"/>
      <c r="O78" s="46"/>
      <c r="P78" s="46"/>
      <c r="Q78" s="46"/>
      <c r="R78" s="46"/>
      <c r="S78" s="46"/>
      <c r="T78" s="47"/>
    </row>
    <row r="79" spans="1:20" x14ac:dyDescent="0.25">
      <c r="A79" s="45"/>
      <c r="B79" s="46"/>
      <c r="C79" s="46"/>
      <c r="D79" s="46"/>
      <c r="E79" s="46"/>
      <c r="F79" s="46"/>
      <c r="G79" s="46"/>
      <c r="H79" s="46"/>
      <c r="I79" s="46"/>
      <c r="J79" s="46"/>
      <c r="K79" s="46"/>
      <c r="L79" s="46"/>
      <c r="M79" s="46"/>
      <c r="N79" s="46"/>
      <c r="O79" s="46"/>
      <c r="P79" s="46"/>
      <c r="Q79" s="46"/>
      <c r="R79" s="46"/>
      <c r="S79" s="46"/>
      <c r="T79" s="47"/>
    </row>
    <row r="80" spans="1:20" x14ac:dyDescent="0.25">
      <c r="A80" s="45"/>
      <c r="B80" s="46"/>
      <c r="C80" s="46"/>
      <c r="D80" s="46"/>
      <c r="E80" s="46"/>
      <c r="F80" s="46"/>
      <c r="G80" s="46"/>
      <c r="H80" s="46"/>
      <c r="I80" s="46"/>
      <c r="J80" s="46"/>
      <c r="K80" s="46"/>
      <c r="L80" s="46"/>
      <c r="M80" s="46"/>
      <c r="N80" s="46"/>
      <c r="O80" s="46"/>
      <c r="P80" s="46"/>
      <c r="Q80" s="46"/>
      <c r="R80" s="46"/>
      <c r="S80" s="46"/>
      <c r="T80" s="47"/>
    </row>
    <row r="81" spans="1:20" x14ac:dyDescent="0.25">
      <c r="A81" s="45"/>
      <c r="B81" s="46"/>
      <c r="C81" s="46"/>
      <c r="D81" s="46"/>
      <c r="E81" s="46"/>
      <c r="F81" s="46"/>
      <c r="G81" s="46"/>
      <c r="H81" s="46"/>
      <c r="I81" s="46"/>
      <c r="J81" s="46"/>
      <c r="K81" s="46"/>
      <c r="L81" s="46"/>
      <c r="M81" s="46"/>
      <c r="N81" s="46"/>
      <c r="O81" s="46"/>
      <c r="P81" s="46"/>
      <c r="Q81" s="46"/>
      <c r="R81" s="46"/>
      <c r="S81" s="46"/>
      <c r="T81" s="47"/>
    </row>
    <row r="82" spans="1:20" x14ac:dyDescent="0.25">
      <c r="A82" s="45"/>
      <c r="B82" s="46"/>
      <c r="C82" s="46"/>
      <c r="D82" s="46"/>
      <c r="E82" s="46"/>
      <c r="F82" s="46"/>
      <c r="G82" s="46"/>
      <c r="H82" s="46"/>
      <c r="I82" s="46"/>
      <c r="J82" s="46"/>
      <c r="K82" s="46"/>
      <c r="L82" s="46"/>
      <c r="M82" s="46"/>
      <c r="N82" s="46"/>
      <c r="O82" s="46"/>
      <c r="P82" s="46"/>
      <c r="Q82" s="46"/>
      <c r="R82" s="46"/>
      <c r="S82" s="46"/>
      <c r="T82" s="47"/>
    </row>
    <row r="83" spans="1:20" x14ac:dyDescent="0.25">
      <c r="A83" s="45"/>
      <c r="B83" s="46"/>
      <c r="C83" s="46"/>
      <c r="D83" s="46"/>
      <c r="E83" s="46"/>
      <c r="F83" s="46"/>
      <c r="G83" s="46"/>
      <c r="H83" s="46"/>
      <c r="I83" s="46"/>
      <c r="J83" s="46"/>
      <c r="K83" s="46"/>
      <c r="L83" s="46"/>
      <c r="M83" s="46"/>
      <c r="N83" s="46"/>
      <c r="O83" s="46"/>
      <c r="P83" s="46"/>
      <c r="Q83" s="46"/>
      <c r="R83" s="46"/>
      <c r="S83" s="46"/>
      <c r="T83" s="47"/>
    </row>
    <row r="84" spans="1:20" x14ac:dyDescent="0.25">
      <c r="A84" s="45"/>
      <c r="B84" s="46"/>
      <c r="C84" s="46"/>
      <c r="D84" s="46"/>
      <c r="E84" s="46"/>
      <c r="F84" s="46"/>
      <c r="G84" s="46"/>
      <c r="H84" s="46"/>
      <c r="I84" s="46"/>
      <c r="J84" s="46"/>
      <c r="K84" s="46"/>
      <c r="L84" s="46"/>
      <c r="M84" s="46"/>
      <c r="N84" s="46"/>
      <c r="O84" s="46"/>
      <c r="P84" s="46"/>
      <c r="Q84" s="46"/>
      <c r="R84" s="46"/>
      <c r="S84" s="46"/>
      <c r="T84" s="47"/>
    </row>
    <row r="85" spans="1:20" x14ac:dyDescent="0.25">
      <c r="A85" s="45"/>
      <c r="B85" s="46"/>
      <c r="C85" s="46"/>
      <c r="D85" s="46"/>
      <c r="E85" s="46"/>
      <c r="F85" s="46"/>
      <c r="G85" s="46"/>
      <c r="H85" s="46"/>
      <c r="I85" s="46"/>
      <c r="J85" s="46"/>
      <c r="K85" s="46"/>
      <c r="L85" s="46"/>
      <c r="M85" s="46"/>
      <c r="N85" s="46"/>
      <c r="O85" s="46"/>
      <c r="P85" s="46"/>
      <c r="Q85" s="46"/>
      <c r="R85" s="46"/>
      <c r="S85" s="46"/>
      <c r="T85" s="47"/>
    </row>
    <row r="86" spans="1:20" x14ac:dyDescent="0.25">
      <c r="A86" s="45"/>
      <c r="B86" s="46"/>
      <c r="C86" s="46"/>
      <c r="D86" s="46"/>
      <c r="E86" s="46"/>
      <c r="F86" s="46"/>
      <c r="G86" s="46"/>
      <c r="H86" s="46"/>
      <c r="I86" s="46"/>
      <c r="J86" s="46"/>
      <c r="K86" s="46"/>
      <c r="L86" s="46"/>
      <c r="M86" s="46"/>
      <c r="N86" s="46"/>
      <c r="O86" s="46"/>
      <c r="P86" s="46"/>
      <c r="Q86" s="46"/>
      <c r="R86" s="46"/>
      <c r="S86" s="46"/>
      <c r="T86" s="47"/>
    </row>
    <row r="87" spans="1:20" x14ac:dyDescent="0.25">
      <c r="A87" s="45"/>
      <c r="B87" s="46"/>
      <c r="C87" s="46"/>
      <c r="D87" s="46"/>
      <c r="E87" s="46"/>
      <c r="F87" s="46"/>
      <c r="G87" s="46"/>
      <c r="H87" s="46"/>
      <c r="I87" s="46"/>
      <c r="J87" s="46"/>
      <c r="K87" s="46"/>
      <c r="L87" s="46"/>
      <c r="M87" s="46"/>
      <c r="N87" s="46"/>
      <c r="O87" s="46"/>
      <c r="P87" s="46"/>
      <c r="Q87" s="46"/>
      <c r="R87" s="46"/>
      <c r="S87" s="46"/>
      <c r="T87" s="47"/>
    </row>
    <row r="88" spans="1:20" x14ac:dyDescent="0.25">
      <c r="A88" s="45"/>
      <c r="B88" s="46"/>
      <c r="C88" s="46"/>
      <c r="D88" s="46"/>
      <c r="E88" s="46"/>
      <c r="F88" s="46"/>
      <c r="G88" s="46"/>
      <c r="H88" s="46"/>
      <c r="I88" s="46"/>
      <c r="J88" s="46"/>
      <c r="K88" s="46"/>
      <c r="L88" s="46"/>
      <c r="M88" s="46"/>
      <c r="N88" s="46"/>
      <c r="O88" s="46"/>
      <c r="P88" s="46"/>
      <c r="Q88" s="46"/>
      <c r="R88" s="46"/>
      <c r="S88" s="46"/>
      <c r="T88" s="47"/>
    </row>
    <row r="89" spans="1:20" x14ac:dyDescent="0.25">
      <c r="A89" s="45"/>
      <c r="B89" s="46"/>
      <c r="C89" s="46"/>
      <c r="D89" s="46"/>
      <c r="E89" s="46"/>
      <c r="F89" s="46"/>
      <c r="G89" s="46"/>
      <c r="H89" s="46"/>
      <c r="I89" s="46"/>
      <c r="J89" s="46"/>
      <c r="K89" s="46"/>
      <c r="L89" s="46"/>
      <c r="M89" s="46"/>
      <c r="N89" s="46"/>
      <c r="O89" s="46"/>
      <c r="P89" s="46"/>
      <c r="Q89" s="46"/>
      <c r="R89" s="46"/>
      <c r="S89" s="46"/>
      <c r="T89" s="47"/>
    </row>
    <row r="90" spans="1:20" x14ac:dyDescent="0.25">
      <c r="A90" s="45"/>
      <c r="B90" s="46"/>
      <c r="C90" s="46"/>
      <c r="D90" s="46"/>
      <c r="E90" s="46"/>
      <c r="F90" s="46"/>
      <c r="G90" s="46"/>
      <c r="H90" s="46"/>
      <c r="I90" s="46"/>
      <c r="J90" s="46"/>
      <c r="K90" s="46"/>
      <c r="L90" s="46"/>
      <c r="M90" s="46"/>
      <c r="N90" s="46"/>
      <c r="O90" s="46"/>
      <c r="P90" s="46"/>
      <c r="Q90" s="46"/>
      <c r="R90" s="46"/>
      <c r="S90" s="46"/>
      <c r="T90" s="47"/>
    </row>
    <row r="91" spans="1:20" x14ac:dyDescent="0.25">
      <c r="A91" s="45"/>
      <c r="B91" s="46"/>
      <c r="C91" s="46"/>
      <c r="D91" s="46"/>
      <c r="E91" s="46"/>
      <c r="F91" s="46"/>
      <c r="G91" s="46"/>
      <c r="H91" s="46"/>
      <c r="I91" s="46"/>
      <c r="J91" s="46"/>
      <c r="K91" s="46"/>
      <c r="L91" s="46"/>
      <c r="M91" s="46"/>
      <c r="N91" s="46"/>
      <c r="O91" s="46"/>
      <c r="P91" s="46"/>
      <c r="Q91" s="46"/>
      <c r="R91" s="46"/>
      <c r="S91" s="46"/>
      <c r="T91" s="47"/>
    </row>
    <row r="92" spans="1:20" x14ac:dyDescent="0.25">
      <c r="A92" s="45"/>
      <c r="B92" s="46"/>
      <c r="C92" s="46"/>
      <c r="D92" s="46"/>
      <c r="E92" s="46"/>
      <c r="F92" s="46"/>
      <c r="G92" s="46"/>
      <c r="H92" s="46"/>
      <c r="I92" s="46"/>
      <c r="J92" s="46"/>
      <c r="K92" s="46"/>
      <c r="L92" s="46"/>
      <c r="M92" s="46"/>
      <c r="N92" s="46"/>
      <c r="O92" s="46"/>
      <c r="P92" s="46"/>
      <c r="Q92" s="46"/>
      <c r="R92" s="46"/>
      <c r="S92" s="46"/>
      <c r="T92" s="47"/>
    </row>
    <row r="93" spans="1:20" x14ac:dyDescent="0.25">
      <c r="A93" s="45"/>
      <c r="B93" s="46"/>
      <c r="C93" s="46"/>
      <c r="D93" s="46"/>
      <c r="E93" s="46"/>
      <c r="F93" s="46"/>
      <c r="G93" s="46"/>
      <c r="H93" s="46"/>
      <c r="I93" s="46"/>
      <c r="J93" s="46"/>
      <c r="K93" s="46"/>
      <c r="L93" s="46"/>
      <c r="M93" s="46"/>
      <c r="N93" s="46"/>
      <c r="O93" s="46"/>
      <c r="P93" s="46"/>
      <c r="Q93" s="46"/>
      <c r="R93" s="46"/>
      <c r="S93" s="46"/>
      <c r="T93" s="47"/>
    </row>
    <row r="94" spans="1:20" x14ac:dyDescent="0.25">
      <c r="A94" s="45"/>
      <c r="B94" s="46"/>
      <c r="C94" s="46"/>
      <c r="D94" s="46"/>
      <c r="E94" s="46"/>
      <c r="F94" s="46"/>
      <c r="G94" s="46"/>
      <c r="H94" s="46"/>
      <c r="I94" s="46"/>
      <c r="J94" s="46"/>
      <c r="K94" s="46"/>
      <c r="L94" s="46"/>
      <c r="M94" s="46"/>
      <c r="N94" s="46"/>
      <c r="O94" s="46"/>
      <c r="P94" s="46"/>
      <c r="Q94" s="46"/>
      <c r="R94" s="46"/>
      <c r="S94" s="46"/>
      <c r="T94" s="47"/>
    </row>
    <row r="95" spans="1:20" x14ac:dyDescent="0.25">
      <c r="A95" s="45"/>
      <c r="B95" s="46"/>
      <c r="C95" s="46"/>
      <c r="D95" s="46"/>
      <c r="E95" s="46"/>
      <c r="F95" s="46"/>
      <c r="G95" s="46"/>
      <c r="H95" s="46"/>
      <c r="I95" s="46"/>
      <c r="J95" s="46"/>
      <c r="K95" s="46"/>
      <c r="L95" s="46"/>
      <c r="M95" s="46"/>
      <c r="N95" s="46"/>
      <c r="O95" s="46"/>
      <c r="P95" s="46"/>
      <c r="Q95" s="46"/>
      <c r="R95" s="46"/>
      <c r="S95" s="46"/>
      <c r="T95" s="47"/>
    </row>
    <row r="96" spans="1:20" x14ac:dyDescent="0.25">
      <c r="A96" s="45"/>
      <c r="B96" s="46"/>
      <c r="C96" s="46"/>
      <c r="D96" s="46"/>
      <c r="E96" s="46"/>
      <c r="F96" s="46"/>
      <c r="G96" s="46"/>
      <c r="H96" s="46"/>
      <c r="I96" s="46"/>
      <c r="J96" s="46"/>
      <c r="K96" s="46"/>
      <c r="L96" s="46"/>
      <c r="M96" s="46"/>
      <c r="N96" s="46"/>
      <c r="O96" s="46"/>
      <c r="P96" s="46"/>
      <c r="Q96" s="46"/>
      <c r="R96" s="46"/>
      <c r="S96" s="46"/>
      <c r="T96" s="47"/>
    </row>
    <row r="97" spans="1:20" x14ac:dyDescent="0.25">
      <c r="A97" s="45"/>
      <c r="B97" s="46"/>
      <c r="C97" s="46"/>
      <c r="D97" s="46"/>
      <c r="E97" s="46"/>
      <c r="F97" s="46"/>
      <c r="G97" s="46"/>
      <c r="H97" s="46"/>
      <c r="I97" s="46"/>
      <c r="J97" s="46"/>
      <c r="K97" s="46"/>
      <c r="L97" s="46"/>
      <c r="M97" s="46"/>
      <c r="N97" s="46"/>
      <c r="O97" s="46"/>
      <c r="P97" s="46"/>
      <c r="Q97" s="46"/>
      <c r="R97" s="46"/>
      <c r="S97" s="46"/>
      <c r="T97" s="47"/>
    </row>
    <row r="98" spans="1:20" x14ac:dyDescent="0.25">
      <c r="A98" s="45"/>
      <c r="B98" s="46"/>
      <c r="C98" s="46"/>
      <c r="D98" s="46"/>
      <c r="E98" s="46"/>
      <c r="F98" s="46"/>
      <c r="G98" s="46"/>
      <c r="H98" s="46"/>
      <c r="I98" s="46"/>
      <c r="J98" s="46"/>
      <c r="K98" s="46"/>
      <c r="L98" s="46"/>
      <c r="M98" s="46"/>
      <c r="N98" s="46"/>
      <c r="O98" s="46"/>
      <c r="P98" s="46"/>
      <c r="Q98" s="46"/>
      <c r="R98" s="46"/>
      <c r="S98" s="46"/>
      <c r="T98" s="47"/>
    </row>
    <row r="99" spans="1:20" x14ac:dyDescent="0.25">
      <c r="A99" s="45"/>
      <c r="B99" s="46"/>
      <c r="C99" s="46"/>
      <c r="D99" s="46"/>
      <c r="E99" s="46"/>
      <c r="F99" s="46"/>
      <c r="G99" s="46"/>
      <c r="H99" s="46"/>
      <c r="I99" s="46"/>
      <c r="J99" s="46"/>
      <c r="K99" s="46"/>
      <c r="L99" s="46"/>
      <c r="M99" s="46"/>
      <c r="N99" s="46"/>
      <c r="O99" s="46"/>
      <c r="P99" s="46"/>
      <c r="Q99" s="46"/>
      <c r="R99" s="46"/>
      <c r="S99" s="46"/>
      <c r="T99" s="47"/>
    </row>
    <row r="100" spans="1:20" x14ac:dyDescent="0.25">
      <c r="A100" s="45"/>
      <c r="B100" s="46"/>
      <c r="C100" s="46"/>
      <c r="D100" s="46"/>
      <c r="E100" s="46"/>
      <c r="F100" s="46"/>
      <c r="G100" s="46"/>
      <c r="H100" s="46"/>
      <c r="I100" s="46"/>
      <c r="J100" s="46"/>
      <c r="K100" s="46"/>
      <c r="L100" s="46"/>
      <c r="M100" s="46"/>
      <c r="N100" s="46"/>
      <c r="O100" s="46"/>
      <c r="P100" s="46"/>
      <c r="Q100" s="46"/>
      <c r="R100" s="46"/>
      <c r="S100" s="46"/>
      <c r="T100" s="47"/>
    </row>
    <row r="101" spans="1:20" x14ac:dyDescent="0.25">
      <c r="A101" s="45"/>
      <c r="B101" s="46"/>
      <c r="C101" s="46"/>
      <c r="D101" s="46"/>
      <c r="E101" s="46"/>
      <c r="F101" s="46"/>
      <c r="G101" s="46"/>
      <c r="H101" s="46"/>
      <c r="I101" s="46"/>
      <c r="J101" s="46"/>
      <c r="K101" s="46"/>
      <c r="L101" s="46"/>
      <c r="M101" s="46"/>
      <c r="N101" s="46"/>
      <c r="O101" s="46"/>
      <c r="P101" s="46"/>
      <c r="Q101" s="46"/>
      <c r="R101" s="46"/>
      <c r="S101" s="46"/>
      <c r="T101" s="47"/>
    </row>
    <row r="102" spans="1:20" ht="13.8" thickBot="1" x14ac:dyDescent="0.3">
      <c r="A102" s="48"/>
      <c r="B102" s="49"/>
      <c r="C102" s="49"/>
      <c r="D102" s="49"/>
      <c r="E102" s="49"/>
      <c r="F102" s="49"/>
      <c r="G102" s="49"/>
      <c r="H102" s="49"/>
      <c r="I102" s="49"/>
      <c r="J102" s="49"/>
      <c r="K102" s="49"/>
      <c r="L102" s="49"/>
      <c r="M102" s="49"/>
      <c r="N102" s="49"/>
      <c r="O102" s="49"/>
      <c r="P102" s="49"/>
      <c r="Q102" s="49"/>
      <c r="R102" s="49"/>
      <c r="S102" s="49"/>
      <c r="T102" s="50"/>
    </row>
    <row r="103" spans="1:20" x14ac:dyDescent="0.25">
      <c r="A103" s="58"/>
      <c r="B103" s="59"/>
      <c r="C103" s="59"/>
      <c r="D103" s="59"/>
      <c r="E103" s="59"/>
      <c r="F103" s="59"/>
      <c r="G103" s="59"/>
      <c r="H103" s="59"/>
      <c r="I103" s="59"/>
      <c r="J103" s="59"/>
      <c r="K103" s="59"/>
      <c r="L103" s="59"/>
      <c r="M103" s="59"/>
      <c r="N103" s="59"/>
      <c r="O103" s="59"/>
      <c r="P103" s="59"/>
      <c r="Q103" s="59"/>
      <c r="R103" s="59"/>
      <c r="S103" s="59"/>
      <c r="T103" s="60"/>
    </row>
    <row r="104" spans="1:20" ht="13.8" x14ac:dyDescent="0.25">
      <c r="A104" s="61"/>
      <c r="B104" s="68" t="s">
        <v>12791</v>
      </c>
      <c r="C104" s="68"/>
      <c r="D104" s="68"/>
      <c r="E104" s="68"/>
      <c r="F104" s="68"/>
      <c r="G104" s="68"/>
      <c r="H104" s="68"/>
      <c r="I104" s="68"/>
      <c r="J104" s="62"/>
      <c r="K104" s="67"/>
      <c r="L104" s="68" t="s">
        <v>12792</v>
      </c>
      <c r="M104" s="68"/>
      <c r="N104" s="68"/>
      <c r="O104" s="68"/>
      <c r="P104" s="68"/>
      <c r="Q104" s="68"/>
      <c r="R104" s="68"/>
      <c r="S104" s="62"/>
      <c r="T104" s="63"/>
    </row>
    <row r="105" spans="1:20" x14ac:dyDescent="0.25">
      <c r="A105" s="61"/>
      <c r="B105" s="62"/>
      <c r="C105" s="62"/>
      <c r="D105" s="62"/>
      <c r="E105" s="62"/>
      <c r="F105" s="62"/>
      <c r="G105" s="62"/>
      <c r="H105" s="62"/>
      <c r="I105" s="62"/>
      <c r="J105" s="62"/>
      <c r="K105" s="62"/>
      <c r="L105" s="62"/>
      <c r="M105" s="62"/>
      <c r="N105" s="62"/>
      <c r="O105" s="62"/>
      <c r="P105" s="62"/>
      <c r="Q105" s="62"/>
      <c r="R105" s="62"/>
      <c r="S105" s="62"/>
      <c r="T105" s="63"/>
    </row>
    <row r="106" spans="1:20" x14ac:dyDescent="0.25">
      <c r="A106" s="61"/>
      <c r="B106" s="62"/>
      <c r="C106" s="62"/>
      <c r="D106" s="62"/>
      <c r="E106" s="62"/>
      <c r="F106" s="62"/>
      <c r="G106" s="62"/>
      <c r="H106" s="62"/>
      <c r="I106" s="62"/>
      <c r="J106" s="62"/>
      <c r="K106" s="62"/>
      <c r="L106" s="62"/>
      <c r="M106" s="62"/>
      <c r="N106" s="62"/>
      <c r="O106" s="62"/>
      <c r="P106" s="62"/>
      <c r="Q106" s="62"/>
      <c r="R106" s="62"/>
      <c r="S106" s="62"/>
      <c r="T106" s="63"/>
    </row>
    <row r="107" spans="1:20" x14ac:dyDescent="0.25">
      <c r="A107" s="61"/>
      <c r="B107" s="62"/>
      <c r="C107" s="62"/>
      <c r="D107" s="62"/>
      <c r="E107" s="62"/>
      <c r="F107" s="62"/>
      <c r="G107" s="62"/>
      <c r="H107" s="62"/>
      <c r="I107" s="62"/>
      <c r="J107" s="62"/>
      <c r="K107" s="62"/>
      <c r="L107" s="62"/>
      <c r="M107" s="62"/>
      <c r="N107" s="62"/>
      <c r="O107" s="62"/>
      <c r="P107" s="62"/>
      <c r="Q107" s="62"/>
      <c r="R107" s="62"/>
      <c r="S107" s="62"/>
      <c r="T107" s="63"/>
    </row>
    <row r="108" spans="1:20" x14ac:dyDescent="0.25">
      <c r="A108" s="61"/>
      <c r="B108" s="62"/>
      <c r="C108" s="62"/>
      <c r="D108" s="62"/>
      <c r="E108" s="62"/>
      <c r="F108" s="62"/>
      <c r="G108" s="62"/>
      <c r="H108" s="62"/>
      <c r="I108" s="62"/>
      <c r="J108" s="62"/>
      <c r="K108" s="62"/>
      <c r="L108" s="62"/>
      <c r="M108" s="62"/>
      <c r="N108" s="62"/>
      <c r="O108" s="62"/>
      <c r="P108" s="62"/>
      <c r="Q108" s="62"/>
      <c r="R108" s="62"/>
      <c r="S108" s="62"/>
      <c r="T108" s="63"/>
    </row>
    <row r="109" spans="1:20" x14ac:dyDescent="0.25">
      <c r="A109" s="61"/>
      <c r="B109" s="62"/>
      <c r="C109" s="62"/>
      <c r="D109" s="62"/>
      <c r="E109" s="62"/>
      <c r="F109" s="62"/>
      <c r="G109" s="62"/>
      <c r="H109" s="62"/>
      <c r="I109" s="62"/>
      <c r="J109" s="62"/>
      <c r="K109" s="62"/>
      <c r="L109" s="62"/>
      <c r="M109" s="62"/>
      <c r="N109" s="62"/>
      <c r="O109" s="62"/>
      <c r="P109" s="62"/>
      <c r="Q109" s="62"/>
      <c r="R109" s="62"/>
      <c r="S109" s="62"/>
      <c r="T109" s="63"/>
    </row>
    <row r="110" spans="1:20" x14ac:dyDescent="0.25">
      <c r="A110" s="61"/>
      <c r="B110" s="62"/>
      <c r="C110" s="62"/>
      <c r="D110" s="62"/>
      <c r="E110" s="62"/>
      <c r="F110" s="62"/>
      <c r="G110" s="62"/>
      <c r="H110" s="62"/>
      <c r="I110" s="62"/>
      <c r="J110" s="62"/>
      <c r="K110" s="62"/>
      <c r="L110" s="62"/>
      <c r="M110" s="62"/>
      <c r="N110" s="62"/>
      <c r="O110" s="62"/>
      <c r="P110" s="62"/>
      <c r="Q110" s="62"/>
      <c r="R110" s="62"/>
      <c r="S110" s="62"/>
      <c r="T110" s="63"/>
    </row>
    <row r="111" spans="1:20" x14ac:dyDescent="0.25">
      <c r="A111" s="61"/>
      <c r="B111" s="62"/>
      <c r="C111" s="62"/>
      <c r="D111" s="62"/>
      <c r="E111" s="62"/>
      <c r="F111" s="62"/>
      <c r="G111" s="62"/>
      <c r="H111" s="62"/>
      <c r="I111" s="62"/>
      <c r="J111" s="62"/>
      <c r="K111" s="62"/>
      <c r="L111" s="62"/>
      <c r="M111" s="62"/>
      <c r="N111" s="62"/>
      <c r="O111" s="62"/>
      <c r="P111" s="62"/>
      <c r="Q111" s="62"/>
      <c r="R111" s="62"/>
      <c r="S111" s="62"/>
      <c r="T111" s="63"/>
    </row>
    <row r="112" spans="1:20" x14ac:dyDescent="0.25">
      <c r="A112" s="61"/>
      <c r="B112" s="62"/>
      <c r="C112" s="62"/>
      <c r="D112" s="62"/>
      <c r="E112" s="62"/>
      <c r="F112" s="62"/>
      <c r="G112" s="62"/>
      <c r="H112" s="62"/>
      <c r="I112" s="62"/>
      <c r="J112" s="62"/>
      <c r="K112" s="62"/>
      <c r="L112" s="62"/>
      <c r="M112" s="62"/>
      <c r="N112" s="62"/>
      <c r="O112" s="62"/>
      <c r="P112" s="62"/>
      <c r="Q112" s="62"/>
      <c r="R112" s="62"/>
      <c r="S112" s="62"/>
      <c r="T112" s="63"/>
    </row>
    <row r="113" spans="1:20" x14ac:dyDescent="0.25">
      <c r="A113" s="61"/>
      <c r="B113" s="62"/>
      <c r="C113" s="62"/>
      <c r="D113" s="62"/>
      <c r="E113" s="62"/>
      <c r="F113" s="62"/>
      <c r="G113" s="62"/>
      <c r="H113" s="62"/>
      <c r="I113" s="62"/>
      <c r="J113" s="62"/>
      <c r="K113" s="62"/>
      <c r="L113" s="62"/>
      <c r="M113" s="62"/>
      <c r="N113" s="62"/>
      <c r="O113" s="62"/>
      <c r="P113" s="62"/>
      <c r="Q113" s="62"/>
      <c r="R113" s="62"/>
      <c r="S113" s="62"/>
      <c r="T113" s="63"/>
    </row>
    <row r="114" spans="1:20" x14ac:dyDescent="0.25">
      <c r="A114" s="61"/>
      <c r="B114" s="62"/>
      <c r="C114" s="62"/>
      <c r="D114" s="62"/>
      <c r="E114" s="62"/>
      <c r="F114" s="62"/>
      <c r="G114" s="62"/>
      <c r="H114" s="62"/>
      <c r="I114" s="62"/>
      <c r="J114" s="62"/>
      <c r="K114" s="62"/>
      <c r="L114" s="62"/>
      <c r="M114" s="62"/>
      <c r="N114" s="62"/>
      <c r="O114" s="62"/>
      <c r="P114" s="62"/>
      <c r="Q114" s="62"/>
      <c r="R114" s="62"/>
      <c r="S114" s="62"/>
      <c r="T114" s="63"/>
    </row>
    <row r="115" spans="1:20" x14ac:dyDescent="0.25">
      <c r="A115" s="61"/>
      <c r="B115" s="62"/>
      <c r="C115" s="62"/>
      <c r="D115" s="62"/>
      <c r="E115" s="62"/>
      <c r="F115" s="62"/>
      <c r="G115" s="62"/>
      <c r="H115" s="62"/>
      <c r="I115" s="62"/>
      <c r="J115" s="62"/>
      <c r="K115" s="62"/>
      <c r="L115" s="62"/>
      <c r="M115" s="62"/>
      <c r="N115" s="62"/>
      <c r="O115" s="62"/>
      <c r="P115" s="62"/>
      <c r="Q115" s="62"/>
      <c r="R115" s="62"/>
      <c r="S115" s="62"/>
      <c r="T115" s="63"/>
    </row>
    <row r="116" spans="1:20" x14ac:dyDescent="0.25">
      <c r="A116" s="61"/>
      <c r="B116" s="62"/>
      <c r="C116" s="62"/>
      <c r="D116" s="62"/>
      <c r="E116" s="62"/>
      <c r="F116" s="62"/>
      <c r="G116" s="62"/>
      <c r="H116" s="62"/>
      <c r="I116" s="62"/>
      <c r="J116" s="62"/>
      <c r="K116" s="62"/>
      <c r="L116" s="62"/>
      <c r="M116" s="62"/>
      <c r="N116" s="62"/>
      <c r="O116" s="62"/>
      <c r="P116" s="62"/>
      <c r="Q116" s="62"/>
      <c r="R116" s="62"/>
      <c r="S116" s="62"/>
      <c r="T116" s="63"/>
    </row>
    <row r="117" spans="1:20" x14ac:dyDescent="0.25">
      <c r="A117" s="61"/>
      <c r="B117" s="62"/>
      <c r="C117" s="62"/>
      <c r="D117" s="62"/>
      <c r="E117" s="62"/>
      <c r="F117" s="62"/>
      <c r="G117" s="62"/>
      <c r="H117" s="62"/>
      <c r="I117" s="62"/>
      <c r="J117" s="62"/>
      <c r="K117" s="62"/>
      <c r="L117" s="62"/>
      <c r="M117" s="62"/>
      <c r="N117" s="62"/>
      <c r="O117" s="62"/>
      <c r="P117" s="62"/>
      <c r="Q117" s="62"/>
      <c r="R117" s="62"/>
      <c r="S117" s="62"/>
      <c r="T117" s="63"/>
    </row>
    <row r="118" spans="1:20" x14ac:dyDescent="0.25">
      <c r="A118" s="61"/>
      <c r="B118" s="62"/>
      <c r="C118" s="62"/>
      <c r="D118" s="62"/>
      <c r="E118" s="62"/>
      <c r="F118" s="62"/>
      <c r="G118" s="62"/>
      <c r="H118" s="62"/>
      <c r="I118" s="62"/>
      <c r="J118" s="62"/>
      <c r="K118" s="62"/>
      <c r="L118" s="62"/>
      <c r="M118" s="62"/>
      <c r="N118" s="62"/>
      <c r="O118" s="62"/>
      <c r="P118" s="62"/>
      <c r="Q118" s="62"/>
      <c r="R118" s="62"/>
      <c r="S118" s="62"/>
      <c r="T118" s="63"/>
    </row>
    <row r="119" spans="1:20" x14ac:dyDescent="0.25">
      <c r="A119" s="61"/>
      <c r="B119" s="62"/>
      <c r="C119" s="62"/>
      <c r="D119" s="62"/>
      <c r="E119" s="62"/>
      <c r="F119" s="62"/>
      <c r="G119" s="62"/>
      <c r="H119" s="62"/>
      <c r="I119" s="62"/>
      <c r="J119" s="62"/>
      <c r="K119" s="62"/>
      <c r="L119" s="62"/>
      <c r="M119" s="62"/>
      <c r="N119" s="62"/>
      <c r="O119" s="62"/>
      <c r="P119" s="62"/>
      <c r="Q119" s="62"/>
      <c r="R119" s="62"/>
      <c r="S119" s="62"/>
      <c r="T119" s="63"/>
    </row>
    <row r="120" spans="1:20" x14ac:dyDescent="0.25">
      <c r="A120" s="61"/>
      <c r="B120" s="62"/>
      <c r="C120" s="62"/>
      <c r="D120" s="62"/>
      <c r="E120" s="62"/>
      <c r="F120" s="62"/>
      <c r="G120" s="62"/>
      <c r="H120" s="62"/>
      <c r="I120" s="62"/>
      <c r="J120" s="62"/>
      <c r="K120" s="62"/>
      <c r="L120" s="62"/>
      <c r="M120" s="62"/>
      <c r="N120" s="62"/>
      <c r="O120" s="62"/>
      <c r="P120" s="62"/>
      <c r="Q120" s="62"/>
      <c r="R120" s="62"/>
      <c r="S120" s="62"/>
      <c r="T120" s="63"/>
    </row>
    <row r="121" spans="1:20" x14ac:dyDescent="0.25">
      <c r="A121" s="61"/>
      <c r="B121" s="62"/>
      <c r="C121" s="62"/>
      <c r="D121" s="62"/>
      <c r="E121" s="62"/>
      <c r="F121" s="62"/>
      <c r="G121" s="62"/>
      <c r="H121" s="62"/>
      <c r="I121" s="62"/>
      <c r="J121" s="62"/>
      <c r="K121" s="62"/>
      <c r="L121" s="62"/>
      <c r="M121" s="62"/>
      <c r="N121" s="62"/>
      <c r="O121" s="62"/>
      <c r="P121" s="62"/>
      <c r="Q121" s="62"/>
      <c r="R121" s="62"/>
      <c r="S121" s="62"/>
      <c r="T121" s="63"/>
    </row>
    <row r="122" spans="1:20" ht="13.8" thickBot="1" x14ac:dyDescent="0.3">
      <c r="A122" s="64"/>
      <c r="B122" s="65"/>
      <c r="C122" s="65"/>
      <c r="D122" s="65"/>
      <c r="E122" s="65"/>
      <c r="F122" s="65"/>
      <c r="G122" s="65"/>
      <c r="H122" s="65"/>
      <c r="I122" s="65"/>
      <c r="J122" s="65"/>
      <c r="K122" s="65"/>
      <c r="L122" s="65"/>
      <c r="M122" s="65"/>
      <c r="N122" s="65"/>
      <c r="O122" s="65"/>
      <c r="P122" s="65"/>
      <c r="Q122" s="65"/>
      <c r="R122" s="65"/>
      <c r="S122" s="65"/>
      <c r="T122" s="66"/>
    </row>
  </sheetData>
  <mergeCells count="3">
    <mergeCell ref="B104:I104"/>
    <mergeCell ref="L104:R104"/>
    <mergeCell ref="O9:S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94F54-96D0-4B6D-83A4-CAF4CBF7D275}">
  <dimension ref="A3:E32"/>
  <sheetViews>
    <sheetView workbookViewId="0">
      <selection activeCell="I36" sqref="I36"/>
    </sheetView>
  </sheetViews>
  <sheetFormatPr defaultRowHeight="13.2" x14ac:dyDescent="0.25"/>
  <cols>
    <col min="1" max="1" width="12.44140625" bestFit="1" customWidth="1"/>
    <col min="2" max="2" width="15.109375" bestFit="1" customWidth="1"/>
    <col min="3" max="3" width="17.21875" bestFit="1" customWidth="1"/>
    <col min="4" max="4" width="19.88671875" bestFit="1" customWidth="1"/>
    <col min="5" max="5" width="17.77734375" bestFit="1" customWidth="1"/>
  </cols>
  <sheetData>
    <row r="3" spans="1:5" x14ac:dyDescent="0.25">
      <c r="A3" s="16" t="s">
        <v>12023</v>
      </c>
      <c r="B3" s="11" t="s">
        <v>12066</v>
      </c>
      <c r="C3" s="31" t="s">
        <v>12063</v>
      </c>
      <c r="D3" s="31" t="s">
        <v>12064</v>
      </c>
      <c r="E3" s="26" t="s">
        <v>12065</v>
      </c>
    </row>
    <row r="4" spans="1:5" x14ac:dyDescent="0.25">
      <c r="A4" s="21" t="s">
        <v>12057</v>
      </c>
      <c r="B4" s="36">
        <v>140</v>
      </c>
      <c r="C4" s="37">
        <v>8211.3460069442499</v>
      </c>
      <c r="D4" s="37">
        <v>133.26041666674973</v>
      </c>
      <c r="E4" s="38">
        <v>9434.25</v>
      </c>
    </row>
    <row r="5" spans="1:5" x14ac:dyDescent="0.25">
      <c r="A5" s="19" t="s">
        <v>12055</v>
      </c>
      <c r="B5" s="39">
        <v>257</v>
      </c>
      <c r="C5" s="40">
        <v>8007.2036706347144</v>
      </c>
      <c r="D5" s="40">
        <v>141.13690476185729</v>
      </c>
      <c r="E5" s="41">
        <v>9070.3035714287143</v>
      </c>
    </row>
    <row r="6" spans="1:5" x14ac:dyDescent="0.25">
      <c r="A6" s="19" t="s">
        <v>12056</v>
      </c>
      <c r="B6" s="39">
        <v>158</v>
      </c>
      <c r="C6" s="40">
        <v>7472.2204166667989</v>
      </c>
      <c r="D6" s="40">
        <v>115.61666666679957</v>
      </c>
      <c r="E6" s="41">
        <v>8760.9916666665995</v>
      </c>
    </row>
    <row r="7" spans="1:5" x14ac:dyDescent="0.25">
      <c r="A7" s="19" t="s">
        <v>12027</v>
      </c>
      <c r="B7" s="39">
        <v>525</v>
      </c>
      <c r="C7" s="40">
        <v>6497.5108072915627</v>
      </c>
      <c r="D7" s="40">
        <v>131.49479166662513</v>
      </c>
      <c r="E7" s="41">
        <v>7821.9479166667497</v>
      </c>
    </row>
    <row r="8" spans="1:5" x14ac:dyDescent="0.25">
      <c r="A8" s="19" t="s">
        <v>12028</v>
      </c>
      <c r="B8" s="39">
        <v>494</v>
      </c>
      <c r="C8" s="40">
        <v>6235.8660218252144</v>
      </c>
      <c r="D8" s="40">
        <v>88.717261904785644</v>
      </c>
      <c r="E8" s="41">
        <v>7533.8601190476429</v>
      </c>
    </row>
    <row r="9" spans="1:5" x14ac:dyDescent="0.25">
      <c r="A9" s="19" t="s">
        <v>12029</v>
      </c>
      <c r="B9" s="39">
        <v>696</v>
      </c>
      <c r="C9" s="40">
        <v>5809.5470568781438</v>
      </c>
      <c r="D9" s="40">
        <v>94.148809523856997</v>
      </c>
      <c r="E9" s="41">
        <v>6906.3214285713311</v>
      </c>
    </row>
    <row r="10" spans="1:5" x14ac:dyDescent="0.25">
      <c r="A10" s="19" t="s">
        <v>12030</v>
      </c>
      <c r="B10" s="39">
        <v>267</v>
      </c>
      <c r="C10" s="40">
        <v>4239.8818055554002</v>
      </c>
      <c r="D10" s="40">
        <v>67.804166666699899</v>
      </c>
      <c r="E10" s="41">
        <v>5422.6131493056992</v>
      </c>
    </row>
    <row r="11" spans="1:5" x14ac:dyDescent="0.25">
      <c r="A11" s="19" t="s">
        <v>12031</v>
      </c>
      <c r="B11" s="39">
        <v>449</v>
      </c>
      <c r="C11" s="40">
        <v>3560.7089975844783</v>
      </c>
      <c r="D11" s="40">
        <v>-165.22101449278253</v>
      </c>
      <c r="E11" s="41">
        <v>4840.441346618476</v>
      </c>
    </row>
    <row r="12" spans="1:5" x14ac:dyDescent="0.25">
      <c r="A12" s="19" t="s">
        <v>12032</v>
      </c>
      <c r="B12" s="39">
        <v>191</v>
      </c>
      <c r="C12" s="40">
        <v>3430.0158653845388</v>
      </c>
      <c r="D12" s="40">
        <v>416.22756410253857</v>
      </c>
      <c r="E12" s="41">
        <v>4295.8653846155376</v>
      </c>
    </row>
    <row r="13" spans="1:5" x14ac:dyDescent="0.25">
      <c r="A13" s="19" t="s">
        <v>12033</v>
      </c>
      <c r="B13" s="39">
        <v>483</v>
      </c>
      <c r="C13" s="40">
        <v>2996.0695779913085</v>
      </c>
      <c r="D13" s="40">
        <v>202.76762820511541</v>
      </c>
      <c r="E13" s="41">
        <v>4178.635107727885</v>
      </c>
    </row>
    <row r="14" spans="1:5" x14ac:dyDescent="0.25">
      <c r="A14" s="19" t="s">
        <v>12034</v>
      </c>
      <c r="B14" s="39">
        <v>327</v>
      </c>
      <c r="C14" s="40">
        <v>3004.9923202613531</v>
      </c>
      <c r="D14" s="40">
        <v>271.76715686276464</v>
      </c>
      <c r="E14" s="41">
        <v>4377.7626368464107</v>
      </c>
    </row>
    <row r="15" spans="1:5" x14ac:dyDescent="0.25">
      <c r="A15" s="19" t="s">
        <v>12035</v>
      </c>
      <c r="B15" s="39">
        <v>507</v>
      </c>
      <c r="C15" s="40">
        <v>2528.8590544871158</v>
      </c>
      <c r="D15" s="40">
        <v>70.690705128192349</v>
      </c>
      <c r="E15" s="41">
        <v>3815.1156343483071</v>
      </c>
    </row>
    <row r="16" spans="1:5" x14ac:dyDescent="0.25">
      <c r="A16" s="19" t="s">
        <v>12036</v>
      </c>
      <c r="B16" s="39">
        <v>503</v>
      </c>
      <c r="C16" s="40">
        <v>2305.1354817707816</v>
      </c>
      <c r="D16" s="40">
        <v>149.50260416668743</v>
      </c>
      <c r="E16" s="41">
        <v>3301.6084787326254</v>
      </c>
    </row>
    <row r="17" spans="1:5" x14ac:dyDescent="0.25">
      <c r="A17" s="19" t="s">
        <v>12037</v>
      </c>
      <c r="B17" s="39">
        <v>705</v>
      </c>
      <c r="C17" s="40">
        <v>1982.8844135801783</v>
      </c>
      <c r="D17" s="40">
        <v>25.850000000044304</v>
      </c>
      <c r="E17" s="41">
        <v>3407.8601250000652</v>
      </c>
    </row>
    <row r="18" spans="1:5" x14ac:dyDescent="0.25">
      <c r="A18" s="19" t="s">
        <v>12038</v>
      </c>
      <c r="B18" s="39">
        <v>940</v>
      </c>
      <c r="C18" s="40">
        <v>2111.4361408729146</v>
      </c>
      <c r="D18" s="40">
        <v>53.388690476214208</v>
      </c>
      <c r="E18" s="41">
        <v>3840.4744975198719</v>
      </c>
    </row>
    <row r="19" spans="1:5" x14ac:dyDescent="0.25">
      <c r="A19" s="19" t="s">
        <v>12039</v>
      </c>
      <c r="B19" s="39">
        <v>426</v>
      </c>
      <c r="C19" s="40">
        <v>1388.6561431623079</v>
      </c>
      <c r="D19" s="40">
        <v>69.690170940153905</v>
      </c>
      <c r="E19" s="41">
        <v>3218.6095239791021</v>
      </c>
    </row>
    <row r="20" spans="1:5" x14ac:dyDescent="0.25">
      <c r="A20" s="19" t="s">
        <v>12040</v>
      </c>
      <c r="B20" s="39">
        <v>745</v>
      </c>
      <c r="C20" s="40">
        <v>1693.3052361110601</v>
      </c>
      <c r="D20" s="40">
        <v>52.942500000019933</v>
      </c>
      <c r="E20" s="41">
        <v>3151.4076298611603</v>
      </c>
    </row>
    <row r="21" spans="1:5" x14ac:dyDescent="0.25">
      <c r="A21" s="19" t="s">
        <v>12041</v>
      </c>
      <c r="B21" s="39">
        <v>688</v>
      </c>
      <c r="C21" s="40">
        <v>1029.2204700854313</v>
      </c>
      <c r="D21" s="40">
        <v>39.523076923076921</v>
      </c>
      <c r="E21" s="41">
        <v>2490.1785446937383</v>
      </c>
    </row>
    <row r="22" spans="1:5" x14ac:dyDescent="0.25">
      <c r="A22" s="19" t="s">
        <v>12042</v>
      </c>
      <c r="B22" s="39">
        <v>1056</v>
      </c>
      <c r="C22" s="40">
        <v>1296.9804175568333</v>
      </c>
      <c r="D22" s="40">
        <v>81.21955128206406</v>
      </c>
      <c r="E22" s="41">
        <v>2506.4958021723719</v>
      </c>
    </row>
    <row r="23" spans="1:5" x14ac:dyDescent="0.25">
      <c r="A23" s="19" t="s">
        <v>12043</v>
      </c>
      <c r="B23" s="39">
        <v>1072</v>
      </c>
      <c r="C23" s="40">
        <v>784.81173194437054</v>
      </c>
      <c r="D23" s="40">
        <v>40.297083333310077</v>
      </c>
      <c r="E23" s="41">
        <v>2595.1133083333298</v>
      </c>
    </row>
    <row r="24" spans="1:5" x14ac:dyDescent="0.25">
      <c r="A24" s="19" t="s">
        <v>12044</v>
      </c>
      <c r="B24" s="39">
        <v>1313</v>
      </c>
      <c r="C24" s="40">
        <v>625.62312061291993</v>
      </c>
      <c r="D24" s="40">
        <v>42.019825268846681</v>
      </c>
      <c r="E24" s="41">
        <v>2311.9891251306622</v>
      </c>
    </row>
    <row r="25" spans="1:5" x14ac:dyDescent="0.25">
      <c r="A25" s="19" t="s">
        <v>12045</v>
      </c>
      <c r="B25" s="39">
        <v>1583</v>
      </c>
      <c r="C25" s="40">
        <v>278.17579816014307</v>
      </c>
      <c r="D25" s="40">
        <v>37.377705627714256</v>
      </c>
      <c r="E25" s="41">
        <v>2695.0798441257784</v>
      </c>
    </row>
    <row r="26" spans="1:5" x14ac:dyDescent="0.25">
      <c r="A26" s="19" t="s">
        <v>12046</v>
      </c>
      <c r="B26" s="39">
        <v>3706</v>
      </c>
      <c r="C26" s="40">
        <v>77.716394485099016</v>
      </c>
      <c r="D26" s="40">
        <v>-10.169413919421222</v>
      </c>
      <c r="E26" s="41">
        <v>3401.844817231392</v>
      </c>
    </row>
    <row r="27" spans="1:5" x14ac:dyDescent="0.25">
      <c r="A27" s="19" t="s">
        <v>12047</v>
      </c>
      <c r="B27" s="39">
        <v>6068</v>
      </c>
      <c r="C27" s="40">
        <v>11.738443256074998</v>
      </c>
      <c r="D27" s="40">
        <v>5.8329991087459527</v>
      </c>
      <c r="E27" s="41">
        <v>3645.317850038381</v>
      </c>
    </row>
    <row r="28" spans="1:5" x14ac:dyDescent="0.25">
      <c r="A28" s="19" t="s">
        <v>12048</v>
      </c>
      <c r="B28" s="39">
        <v>319</v>
      </c>
      <c r="C28" s="40">
        <v>67.810972222047667</v>
      </c>
      <c r="D28" s="40">
        <v>52.209313725470651</v>
      </c>
      <c r="E28" s="41">
        <v>693.41127450980002</v>
      </c>
    </row>
    <row r="29" spans="1:5" x14ac:dyDescent="0.25">
      <c r="A29" s="19" t="s">
        <v>12049</v>
      </c>
      <c r="B29" s="39">
        <v>349</v>
      </c>
      <c r="C29" s="40">
        <v>93.948728718460075</v>
      </c>
      <c r="D29" s="40">
        <v>58.090389784959633</v>
      </c>
      <c r="E29" s="41">
        <v>425.87231182796774</v>
      </c>
    </row>
    <row r="30" spans="1:5" x14ac:dyDescent="0.25">
      <c r="A30" s="19" t="s">
        <v>12050</v>
      </c>
      <c r="B30" s="39">
        <v>144</v>
      </c>
      <c r="C30" s="40">
        <v>24.661948529304222</v>
      </c>
      <c r="D30" s="40">
        <v>50.953431372568566</v>
      </c>
      <c r="E30" s="41">
        <v>104.76102941173539</v>
      </c>
    </row>
    <row r="31" spans="1:5" x14ac:dyDescent="0.25">
      <c r="A31" s="19" t="s">
        <v>12051</v>
      </c>
      <c r="B31" s="39">
        <v>6</v>
      </c>
      <c r="C31" s="40">
        <v>12.504370914648034</v>
      </c>
      <c r="D31" s="40">
        <v>55.90931372523611</v>
      </c>
      <c r="E31" s="41">
        <v>15.995098039176597</v>
      </c>
    </row>
    <row r="32" spans="1:5" x14ac:dyDescent="0.25">
      <c r="A32" s="20" t="s">
        <v>12024</v>
      </c>
      <c r="B32" s="29">
        <v>24117</v>
      </c>
      <c r="C32" s="34">
        <v>870.14905713617736</v>
      </c>
      <c r="D32" s="34">
        <v>40.535571229541262</v>
      </c>
      <c r="E32" s="30">
        <v>2909.4333003950019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45E55-8A7B-4849-A64F-E90D45C28BAB}">
  <dimension ref="A3:B32"/>
  <sheetViews>
    <sheetView workbookViewId="0">
      <selection activeCell="Q16" sqref="Q16"/>
    </sheetView>
  </sheetViews>
  <sheetFormatPr defaultRowHeight="13.2" x14ac:dyDescent="0.25"/>
  <cols>
    <col min="1" max="1" width="12.44140625" bestFit="1" customWidth="1"/>
    <col min="2" max="2" width="21" bestFit="1" customWidth="1"/>
    <col min="3" max="3" width="26.5546875" bestFit="1" customWidth="1"/>
  </cols>
  <sheetData>
    <row r="3" spans="1:2" x14ac:dyDescent="0.25">
      <c r="A3" s="16" t="s">
        <v>12023</v>
      </c>
      <c r="B3" s="14" t="s">
        <v>12026</v>
      </c>
    </row>
    <row r="4" spans="1:2" x14ac:dyDescent="0.25">
      <c r="A4" s="21" t="s">
        <v>12057</v>
      </c>
      <c r="B4" s="17">
        <v>4</v>
      </c>
    </row>
    <row r="5" spans="1:2" x14ac:dyDescent="0.25">
      <c r="A5" s="19" t="s">
        <v>12055</v>
      </c>
      <c r="B5" s="18">
        <v>7</v>
      </c>
    </row>
    <row r="6" spans="1:2" x14ac:dyDescent="0.25">
      <c r="A6" s="19" t="s">
        <v>12056</v>
      </c>
      <c r="B6" s="18">
        <v>5</v>
      </c>
    </row>
    <row r="7" spans="1:2" x14ac:dyDescent="0.25">
      <c r="A7" s="19" t="s">
        <v>12027</v>
      </c>
      <c r="B7" s="18">
        <v>16</v>
      </c>
    </row>
    <row r="8" spans="1:2" x14ac:dyDescent="0.25">
      <c r="A8" s="19" t="s">
        <v>12028</v>
      </c>
      <c r="B8" s="18">
        <v>14</v>
      </c>
    </row>
    <row r="9" spans="1:2" x14ac:dyDescent="0.25">
      <c r="A9" s="19" t="s">
        <v>12029</v>
      </c>
      <c r="B9" s="18">
        <v>21</v>
      </c>
    </row>
    <row r="10" spans="1:2" x14ac:dyDescent="0.25">
      <c r="A10" s="19" t="s">
        <v>12030</v>
      </c>
      <c r="B10" s="18">
        <v>10</v>
      </c>
    </row>
    <row r="11" spans="1:2" x14ac:dyDescent="0.25">
      <c r="A11" s="19" t="s">
        <v>12031</v>
      </c>
      <c r="B11" s="18">
        <v>23</v>
      </c>
    </row>
    <row r="12" spans="1:2" x14ac:dyDescent="0.25">
      <c r="A12" s="19" t="s">
        <v>12032</v>
      </c>
      <c r="B12" s="18">
        <v>13</v>
      </c>
    </row>
    <row r="13" spans="1:2" x14ac:dyDescent="0.25">
      <c r="A13" s="19" t="s">
        <v>12033</v>
      </c>
      <c r="B13" s="18">
        <v>26</v>
      </c>
    </row>
    <row r="14" spans="1:2" x14ac:dyDescent="0.25">
      <c r="A14" s="19" t="s">
        <v>12034</v>
      </c>
      <c r="B14" s="18">
        <v>17</v>
      </c>
    </row>
    <row r="15" spans="1:2" x14ac:dyDescent="0.25">
      <c r="A15" s="19" t="s">
        <v>12035</v>
      </c>
      <c r="B15" s="18">
        <v>26</v>
      </c>
    </row>
    <row r="16" spans="1:2" x14ac:dyDescent="0.25">
      <c r="A16" s="19" t="s">
        <v>12036</v>
      </c>
      <c r="B16" s="18">
        <v>32</v>
      </c>
    </row>
    <row r="17" spans="1:2" x14ac:dyDescent="0.25">
      <c r="A17" s="19" t="s">
        <v>12037</v>
      </c>
      <c r="B17" s="18">
        <v>45</v>
      </c>
    </row>
    <row r="18" spans="1:2" x14ac:dyDescent="0.25">
      <c r="A18" s="19" t="s">
        <v>12038</v>
      </c>
      <c r="B18" s="18">
        <v>70</v>
      </c>
    </row>
    <row r="19" spans="1:2" x14ac:dyDescent="0.25">
      <c r="A19" s="19" t="s">
        <v>12039</v>
      </c>
      <c r="B19" s="18">
        <v>39</v>
      </c>
    </row>
    <row r="20" spans="1:2" x14ac:dyDescent="0.25">
      <c r="A20" s="19" t="s">
        <v>12040</v>
      </c>
      <c r="B20" s="18">
        <v>50</v>
      </c>
    </row>
    <row r="21" spans="1:2" x14ac:dyDescent="0.25">
      <c r="A21" s="19" t="s">
        <v>12041</v>
      </c>
      <c r="B21" s="18">
        <v>65</v>
      </c>
    </row>
    <row r="22" spans="1:2" x14ac:dyDescent="0.25">
      <c r="A22" s="19" t="s">
        <v>12042</v>
      </c>
      <c r="B22" s="18">
        <v>78</v>
      </c>
    </row>
    <row r="23" spans="1:2" x14ac:dyDescent="0.25">
      <c r="A23" s="19" t="s">
        <v>12043</v>
      </c>
      <c r="B23" s="18">
        <v>100</v>
      </c>
    </row>
    <row r="24" spans="1:2" x14ac:dyDescent="0.25">
      <c r="A24" s="19" t="s">
        <v>12044</v>
      </c>
      <c r="B24" s="18">
        <v>124</v>
      </c>
    </row>
    <row r="25" spans="1:2" x14ac:dyDescent="0.25">
      <c r="A25" s="19" t="s">
        <v>12045</v>
      </c>
      <c r="B25" s="18">
        <v>154</v>
      </c>
    </row>
    <row r="26" spans="1:2" x14ac:dyDescent="0.25">
      <c r="A26" s="19" t="s">
        <v>12046</v>
      </c>
      <c r="B26" s="18">
        <v>273</v>
      </c>
    </row>
    <row r="27" spans="1:2" x14ac:dyDescent="0.25">
      <c r="A27" s="19" t="s">
        <v>12047</v>
      </c>
      <c r="B27" s="18">
        <v>374</v>
      </c>
    </row>
    <row r="28" spans="1:2" x14ac:dyDescent="0.25">
      <c r="A28" s="19" t="s">
        <v>12048</v>
      </c>
      <c r="B28" s="18">
        <v>85</v>
      </c>
    </row>
    <row r="29" spans="1:2" x14ac:dyDescent="0.25">
      <c r="A29" s="19" t="s">
        <v>12049</v>
      </c>
      <c r="B29" s="18">
        <v>124</v>
      </c>
    </row>
    <row r="30" spans="1:2" x14ac:dyDescent="0.25">
      <c r="A30" s="19" t="s">
        <v>12050</v>
      </c>
      <c r="B30" s="18">
        <v>102</v>
      </c>
    </row>
    <row r="31" spans="1:2" x14ac:dyDescent="0.25">
      <c r="A31" s="19" t="s">
        <v>12051</v>
      </c>
      <c r="B31" s="18">
        <v>17</v>
      </c>
    </row>
    <row r="32" spans="1:2" x14ac:dyDescent="0.25">
      <c r="A32" s="20" t="s">
        <v>12024</v>
      </c>
      <c r="B32" s="15">
        <v>1914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5E513-4EC6-4539-8EDD-D603ADA26F1B}">
  <dimension ref="A1:D427"/>
  <sheetViews>
    <sheetView topLeftCell="E1" workbookViewId="0">
      <selection activeCell="P2" sqref="P2"/>
    </sheetView>
  </sheetViews>
  <sheetFormatPr defaultRowHeight="13.2" x14ac:dyDescent="0.25"/>
  <cols>
    <col min="1" max="1" width="54.109375" bestFit="1" customWidth="1"/>
    <col min="2" max="2" width="25.88671875" bestFit="1" customWidth="1"/>
    <col min="3" max="3" width="29.77734375" bestFit="1" customWidth="1"/>
    <col min="4" max="5" width="26.33203125" bestFit="1" customWidth="1"/>
    <col min="6" max="6" width="2.6640625" bestFit="1" customWidth="1"/>
    <col min="7" max="18" width="12.6640625" bestFit="1" customWidth="1"/>
    <col min="19" max="19" width="6.6640625" bestFit="1" customWidth="1"/>
    <col min="20" max="23" width="12.6640625" bestFit="1" customWidth="1"/>
    <col min="24" max="24" width="7.6640625" bestFit="1" customWidth="1"/>
    <col min="25" max="25" width="6.6640625" bestFit="1" customWidth="1"/>
    <col min="26" max="36" width="12.6640625" bestFit="1" customWidth="1"/>
    <col min="37" max="37" width="4.6640625" bestFit="1" customWidth="1"/>
    <col min="38" max="53" width="12.6640625" bestFit="1" customWidth="1"/>
    <col min="54" max="54" width="8.6640625" bestFit="1" customWidth="1"/>
    <col min="55" max="57" width="2" bestFit="1" customWidth="1"/>
    <col min="58" max="59" width="12" bestFit="1" customWidth="1"/>
    <col min="60" max="60" width="3" bestFit="1" customWidth="1"/>
    <col min="61" max="61" width="12" bestFit="1" customWidth="1"/>
    <col min="62" max="62" width="3" bestFit="1" customWidth="1"/>
    <col min="63" max="65" width="12" bestFit="1" customWidth="1"/>
    <col min="66" max="66" width="3" bestFit="1" customWidth="1"/>
    <col min="67" max="67" width="9" bestFit="1" customWidth="1"/>
    <col min="68" max="70" width="12" bestFit="1" customWidth="1"/>
    <col min="71" max="71" width="3" bestFit="1" customWidth="1"/>
    <col min="72" max="73" width="12" bestFit="1" customWidth="1"/>
    <col min="74" max="74" width="3" bestFit="1" customWidth="1"/>
    <col min="75" max="75" width="12" bestFit="1" customWidth="1"/>
    <col min="76" max="76" width="3" bestFit="1" customWidth="1"/>
    <col min="77" max="79" width="12" bestFit="1" customWidth="1"/>
    <col min="80" max="80" width="3" bestFit="1" customWidth="1"/>
    <col min="81" max="81" width="12" bestFit="1" customWidth="1"/>
    <col min="82" max="83" width="3" bestFit="1" customWidth="1"/>
    <col min="84" max="85" width="12" bestFit="1" customWidth="1"/>
    <col min="86" max="86" width="3" bestFit="1" customWidth="1"/>
    <col min="87" max="87" width="12" bestFit="1" customWidth="1"/>
    <col min="88" max="88" width="3" bestFit="1" customWidth="1"/>
    <col min="89" max="89" width="12" bestFit="1" customWidth="1"/>
    <col min="90" max="90" width="9" bestFit="1" customWidth="1"/>
    <col min="91" max="96" width="12" bestFit="1" customWidth="1"/>
    <col min="97" max="98" width="9" bestFit="1" customWidth="1"/>
    <col min="99" max="99" width="4" bestFit="1" customWidth="1"/>
    <col min="100" max="115" width="12" bestFit="1" customWidth="1"/>
    <col min="116" max="116" width="9" bestFit="1" customWidth="1"/>
    <col min="117" max="118" width="12" bestFit="1" customWidth="1"/>
    <col min="119" max="119" width="4" bestFit="1" customWidth="1"/>
    <col min="120" max="127" width="12" bestFit="1" customWidth="1"/>
    <col min="128" max="128" width="4" bestFit="1" customWidth="1"/>
    <col min="129" max="138" width="12" bestFit="1" customWidth="1"/>
    <col min="139" max="141" width="4" bestFit="1" customWidth="1"/>
    <col min="142" max="146" width="12" bestFit="1" customWidth="1"/>
    <col min="147" max="147" width="4" bestFit="1" customWidth="1"/>
    <col min="148" max="150" width="12" bestFit="1" customWidth="1"/>
    <col min="151" max="151" width="4" bestFit="1" customWidth="1"/>
    <col min="152" max="152" width="12" bestFit="1" customWidth="1"/>
    <col min="153" max="155" width="4" bestFit="1" customWidth="1"/>
    <col min="156" max="156" width="10" bestFit="1" customWidth="1"/>
    <col min="157" max="160" width="12" bestFit="1" customWidth="1"/>
    <col min="161" max="161" width="4" bestFit="1" customWidth="1"/>
    <col min="162" max="163" width="12" bestFit="1" customWidth="1"/>
    <col min="164" max="167" width="4" bestFit="1" customWidth="1"/>
    <col min="168" max="168" width="12" bestFit="1" customWidth="1"/>
    <col min="169" max="170" width="4" bestFit="1" customWidth="1"/>
    <col min="171" max="171" width="12" bestFit="1" customWidth="1"/>
    <col min="172" max="174" width="4" bestFit="1" customWidth="1"/>
    <col min="175" max="175" width="12" bestFit="1" customWidth="1"/>
    <col min="176" max="179" width="4" bestFit="1" customWidth="1"/>
    <col min="180" max="180" width="12" bestFit="1" customWidth="1"/>
    <col min="181" max="184" width="4" bestFit="1" customWidth="1"/>
    <col min="185" max="187" width="12" bestFit="1" customWidth="1"/>
    <col min="188" max="189" width="4" bestFit="1" customWidth="1"/>
    <col min="190" max="190" width="12" bestFit="1" customWidth="1"/>
    <col min="191" max="191" width="4" bestFit="1" customWidth="1"/>
    <col min="192" max="193" width="12" bestFit="1" customWidth="1"/>
    <col min="194" max="196" width="4" bestFit="1" customWidth="1"/>
    <col min="197" max="198" width="12" bestFit="1" customWidth="1"/>
    <col min="199" max="199" width="4" bestFit="1" customWidth="1"/>
    <col min="200" max="200" width="12" bestFit="1" customWidth="1"/>
    <col min="201" max="201" width="4" bestFit="1" customWidth="1"/>
    <col min="202" max="202" width="12" bestFit="1" customWidth="1"/>
    <col min="203" max="204" width="4" bestFit="1" customWidth="1"/>
    <col min="205" max="207" width="12" bestFit="1" customWidth="1"/>
    <col min="208" max="208" width="4" bestFit="1" customWidth="1"/>
    <col min="209" max="209" width="12" bestFit="1" customWidth="1"/>
    <col min="210" max="210" width="4" bestFit="1" customWidth="1"/>
    <col min="211" max="212" width="12" bestFit="1" customWidth="1"/>
    <col min="213" max="213" width="4" bestFit="1" customWidth="1"/>
    <col min="214" max="214" width="12" bestFit="1" customWidth="1"/>
    <col min="215" max="215" width="4" bestFit="1" customWidth="1"/>
    <col min="216" max="218" width="12" bestFit="1" customWidth="1"/>
    <col min="219" max="219" width="4" bestFit="1" customWidth="1"/>
    <col min="220" max="221" width="12" bestFit="1" customWidth="1"/>
    <col min="222" max="223" width="4" bestFit="1" customWidth="1"/>
    <col min="224" max="225" width="12" bestFit="1" customWidth="1"/>
    <col min="226" max="226" width="4" bestFit="1" customWidth="1"/>
    <col min="227" max="232" width="12" bestFit="1" customWidth="1"/>
    <col min="233" max="233" width="8" bestFit="1" customWidth="1"/>
    <col min="234" max="244" width="12" bestFit="1" customWidth="1"/>
    <col min="245" max="245" width="10" bestFit="1" customWidth="1"/>
    <col min="246" max="253" width="12" bestFit="1" customWidth="1"/>
    <col min="254" max="255" width="4" bestFit="1" customWidth="1"/>
    <col min="256" max="259" width="12" bestFit="1" customWidth="1"/>
    <col min="260" max="261" width="4" bestFit="1" customWidth="1"/>
    <col min="262" max="263" width="12" bestFit="1" customWidth="1"/>
    <col min="264" max="264" width="4" bestFit="1" customWidth="1"/>
    <col min="265" max="271" width="12" bestFit="1" customWidth="1"/>
    <col min="272" max="272" width="4" bestFit="1" customWidth="1"/>
    <col min="273" max="273" width="12" bestFit="1" customWidth="1"/>
    <col min="274" max="275" width="4" bestFit="1" customWidth="1"/>
    <col min="276" max="276" width="12" bestFit="1" customWidth="1"/>
    <col min="277" max="277" width="4" bestFit="1" customWidth="1"/>
    <col min="278" max="279" width="12" bestFit="1" customWidth="1"/>
    <col min="280" max="280" width="4" bestFit="1" customWidth="1"/>
    <col min="281" max="282" width="12" bestFit="1" customWidth="1"/>
    <col min="283" max="283" width="4" bestFit="1" customWidth="1"/>
    <col min="284" max="284" width="12" bestFit="1" customWidth="1"/>
    <col min="285" max="286" width="4" bestFit="1" customWidth="1"/>
    <col min="287" max="287" width="8" bestFit="1" customWidth="1"/>
    <col min="288" max="289" width="4" bestFit="1" customWidth="1"/>
    <col min="290" max="298" width="12" bestFit="1" customWidth="1"/>
    <col min="299" max="301" width="4" bestFit="1" customWidth="1"/>
    <col min="302" max="302" width="12" bestFit="1" customWidth="1"/>
    <col min="303" max="304" width="4" bestFit="1" customWidth="1"/>
    <col min="305" max="305" width="12" bestFit="1" customWidth="1"/>
    <col min="306" max="306" width="4" bestFit="1" customWidth="1"/>
    <col min="307" max="310" width="12" bestFit="1" customWidth="1"/>
    <col min="311" max="311" width="4" bestFit="1" customWidth="1"/>
    <col min="312" max="312" width="12" bestFit="1" customWidth="1"/>
    <col min="313" max="314" width="4" bestFit="1" customWidth="1"/>
    <col min="315" max="315" width="12" bestFit="1" customWidth="1"/>
    <col min="316" max="316" width="4" bestFit="1" customWidth="1"/>
    <col min="317" max="317" width="12" bestFit="1" customWidth="1"/>
    <col min="318" max="325" width="4" bestFit="1" customWidth="1"/>
    <col min="326" max="326" width="12" bestFit="1" customWidth="1"/>
    <col min="327" max="328" width="4" bestFit="1" customWidth="1"/>
    <col min="329" max="329" width="10" bestFit="1" customWidth="1"/>
    <col min="330" max="330" width="7" bestFit="1" customWidth="1"/>
    <col min="331" max="333" width="4" bestFit="1" customWidth="1"/>
    <col min="334" max="334" width="12" bestFit="1" customWidth="1"/>
    <col min="335" max="335" width="4" bestFit="1" customWidth="1"/>
    <col min="336" max="336" width="12" bestFit="1" customWidth="1"/>
    <col min="337" max="337" width="4" bestFit="1" customWidth="1"/>
    <col min="338" max="338" width="12" bestFit="1" customWidth="1"/>
    <col min="339" max="340" width="4" bestFit="1" customWidth="1"/>
    <col min="341" max="346" width="12" bestFit="1" customWidth="1"/>
    <col min="347" max="348" width="4" bestFit="1" customWidth="1"/>
    <col min="349" max="359" width="12" bestFit="1" customWidth="1"/>
    <col min="360" max="360" width="4" bestFit="1" customWidth="1"/>
    <col min="361" max="362" width="12" bestFit="1" customWidth="1"/>
    <col min="363" max="363" width="4" bestFit="1" customWidth="1"/>
    <col min="364" max="364" width="9" bestFit="1" customWidth="1"/>
    <col min="365" max="365" width="4" bestFit="1" customWidth="1"/>
    <col min="366" max="372" width="12" bestFit="1" customWidth="1"/>
    <col min="373" max="373" width="4" bestFit="1" customWidth="1"/>
    <col min="374" max="389" width="12" bestFit="1" customWidth="1"/>
    <col min="390" max="390" width="4" bestFit="1" customWidth="1"/>
    <col min="391" max="392" width="12" bestFit="1" customWidth="1"/>
    <col min="393" max="394" width="4" bestFit="1" customWidth="1"/>
    <col min="395" max="395" width="12" bestFit="1" customWidth="1"/>
    <col min="396" max="396" width="4" bestFit="1" customWidth="1"/>
    <col min="397" max="399" width="12" bestFit="1" customWidth="1"/>
    <col min="400" max="400" width="10" bestFit="1" customWidth="1"/>
    <col min="401" max="402" width="12" bestFit="1" customWidth="1"/>
    <col min="403" max="403" width="4" bestFit="1" customWidth="1"/>
    <col min="404" max="404" width="12" bestFit="1" customWidth="1"/>
    <col min="405" max="405" width="4" bestFit="1" customWidth="1"/>
    <col min="406" max="407" width="12" bestFit="1" customWidth="1"/>
    <col min="408" max="409" width="5" bestFit="1" customWidth="1"/>
    <col min="410" max="412" width="12" bestFit="1" customWidth="1"/>
    <col min="413" max="413" width="5" bestFit="1" customWidth="1"/>
    <col min="414" max="414" width="12" bestFit="1" customWidth="1"/>
    <col min="415" max="415" width="5" bestFit="1" customWidth="1"/>
    <col min="416" max="419" width="12" bestFit="1" customWidth="1"/>
    <col min="420" max="420" width="11" bestFit="1" customWidth="1"/>
    <col min="421" max="421" width="12" bestFit="1" customWidth="1"/>
    <col min="422" max="422" width="5" bestFit="1" customWidth="1"/>
    <col min="423" max="426" width="12" bestFit="1" customWidth="1"/>
    <col min="427" max="427" width="5" bestFit="1" customWidth="1"/>
    <col min="428" max="432" width="12" bestFit="1" customWidth="1"/>
    <col min="433" max="433" width="5" bestFit="1" customWidth="1"/>
    <col min="434" max="435" width="12" bestFit="1" customWidth="1"/>
    <col min="436" max="436" width="5" bestFit="1" customWidth="1"/>
    <col min="437" max="440" width="12" bestFit="1" customWidth="1"/>
    <col min="441" max="442" width="5" bestFit="1" customWidth="1"/>
    <col min="443" max="443" width="12" bestFit="1" customWidth="1"/>
    <col min="444" max="444" width="5" bestFit="1" customWidth="1"/>
    <col min="445" max="446" width="12" bestFit="1" customWidth="1"/>
    <col min="447" max="447" width="9" bestFit="1" customWidth="1"/>
    <col min="448" max="448" width="5" bestFit="1" customWidth="1"/>
    <col min="449" max="450" width="12" bestFit="1" customWidth="1"/>
    <col min="451" max="451" width="5" bestFit="1" customWidth="1"/>
    <col min="452" max="453" width="12" bestFit="1" customWidth="1"/>
    <col min="454" max="454" width="5" bestFit="1" customWidth="1"/>
    <col min="455" max="455" width="12" bestFit="1" customWidth="1"/>
    <col min="456" max="458" width="5" bestFit="1" customWidth="1"/>
    <col min="459" max="460" width="12" bestFit="1" customWidth="1"/>
    <col min="461" max="461" width="11" bestFit="1" customWidth="1"/>
    <col min="462" max="463" width="12" bestFit="1" customWidth="1"/>
    <col min="464" max="468" width="5" bestFit="1" customWidth="1"/>
    <col min="469" max="469" width="12" bestFit="1" customWidth="1"/>
    <col min="470" max="470" width="5" bestFit="1" customWidth="1"/>
    <col min="471" max="471" width="12" bestFit="1" customWidth="1"/>
    <col min="472" max="472" width="5" bestFit="1" customWidth="1"/>
    <col min="473" max="478" width="12" bestFit="1" customWidth="1"/>
    <col min="479" max="479" width="5" bestFit="1" customWidth="1"/>
    <col min="480" max="484" width="12" bestFit="1" customWidth="1"/>
    <col min="485" max="485" width="5" bestFit="1" customWidth="1"/>
    <col min="486" max="486" width="12" bestFit="1" customWidth="1"/>
    <col min="487" max="487" width="5" bestFit="1" customWidth="1"/>
    <col min="488" max="488" width="12" bestFit="1" customWidth="1"/>
    <col min="489" max="489" width="5" bestFit="1" customWidth="1"/>
    <col min="490" max="491" width="12" bestFit="1" customWidth="1"/>
    <col min="492" max="493" width="5" bestFit="1" customWidth="1"/>
    <col min="494" max="501" width="12" bestFit="1" customWidth="1"/>
    <col min="502" max="502" width="11" bestFit="1" customWidth="1"/>
    <col min="503" max="503" width="5" bestFit="1" customWidth="1"/>
    <col min="504" max="504" width="12" bestFit="1" customWidth="1"/>
    <col min="505" max="505" width="7" bestFit="1" customWidth="1"/>
    <col min="506" max="506" width="12" bestFit="1" customWidth="1"/>
    <col min="507" max="507" width="11" bestFit="1" customWidth="1"/>
    <col min="508" max="510" width="12" bestFit="1" customWidth="1"/>
    <col min="511" max="511" width="5" bestFit="1" customWidth="1"/>
    <col min="512" max="515" width="12" bestFit="1" customWidth="1"/>
    <col min="516" max="516" width="5" bestFit="1" customWidth="1"/>
    <col min="517" max="517" width="12" bestFit="1" customWidth="1"/>
    <col min="518" max="518" width="5" bestFit="1" customWidth="1"/>
    <col min="519" max="521" width="12" bestFit="1" customWidth="1"/>
    <col min="522" max="522" width="5" bestFit="1" customWidth="1"/>
    <col min="523" max="530" width="12" bestFit="1" customWidth="1"/>
    <col min="531" max="531" width="5" bestFit="1" customWidth="1"/>
    <col min="532" max="532" width="12" bestFit="1" customWidth="1"/>
    <col min="533" max="533" width="5" bestFit="1" customWidth="1"/>
    <col min="534" max="534" width="12" bestFit="1" customWidth="1"/>
    <col min="535" max="535" width="7" bestFit="1" customWidth="1"/>
    <col min="536" max="536" width="12" bestFit="1" customWidth="1"/>
    <col min="537" max="537" width="9" bestFit="1" customWidth="1"/>
    <col min="538" max="540" width="12" bestFit="1" customWidth="1"/>
    <col min="541" max="542" width="5" bestFit="1" customWidth="1"/>
    <col min="543" max="544" width="12" bestFit="1" customWidth="1"/>
    <col min="545" max="545" width="11" bestFit="1" customWidth="1"/>
    <col min="546" max="549" width="12" bestFit="1" customWidth="1"/>
    <col min="550" max="550" width="5" bestFit="1" customWidth="1"/>
    <col min="551" max="551" width="12" bestFit="1" customWidth="1"/>
    <col min="552" max="552" width="5" bestFit="1" customWidth="1"/>
    <col min="553" max="560" width="12" bestFit="1" customWidth="1"/>
    <col min="561" max="561" width="9" bestFit="1" customWidth="1"/>
    <col min="562" max="564" width="12" bestFit="1" customWidth="1"/>
    <col min="565" max="565" width="5" bestFit="1" customWidth="1"/>
    <col min="566" max="580" width="12" bestFit="1" customWidth="1"/>
    <col min="581" max="581" width="5" bestFit="1" customWidth="1"/>
    <col min="582" max="588" width="12" bestFit="1" customWidth="1"/>
    <col min="589" max="589" width="5" bestFit="1" customWidth="1"/>
    <col min="590" max="592" width="12" bestFit="1" customWidth="1"/>
    <col min="593" max="593" width="5" bestFit="1" customWidth="1"/>
    <col min="594" max="594" width="10" bestFit="1" customWidth="1"/>
    <col min="595" max="597" width="12" bestFit="1" customWidth="1"/>
    <col min="598" max="598" width="5" bestFit="1" customWidth="1"/>
    <col min="599" max="602" width="12" bestFit="1" customWidth="1"/>
    <col min="603" max="603" width="5" bestFit="1" customWidth="1"/>
    <col min="604" max="605" width="12" bestFit="1" customWidth="1"/>
    <col min="606" max="606" width="5" bestFit="1" customWidth="1"/>
    <col min="607" max="616" width="12" bestFit="1" customWidth="1"/>
    <col min="617" max="617" width="11" bestFit="1" customWidth="1"/>
    <col min="618" max="618" width="5" bestFit="1" customWidth="1"/>
    <col min="619" max="623" width="12" bestFit="1" customWidth="1"/>
    <col min="624" max="624" width="5" bestFit="1" customWidth="1"/>
    <col min="625" max="629" width="12" bestFit="1" customWidth="1"/>
    <col min="630" max="630" width="5" bestFit="1" customWidth="1"/>
    <col min="631" max="632" width="12" bestFit="1" customWidth="1"/>
    <col min="633" max="633" width="11" bestFit="1" customWidth="1"/>
    <col min="634" max="634" width="12" bestFit="1" customWidth="1"/>
    <col min="635" max="635" width="5" bestFit="1" customWidth="1"/>
    <col min="636" max="654" width="12" bestFit="1" customWidth="1"/>
    <col min="655" max="655" width="5" bestFit="1" customWidth="1"/>
    <col min="656" max="657" width="12" bestFit="1" customWidth="1"/>
    <col min="658" max="659" width="5" bestFit="1" customWidth="1"/>
    <col min="660" max="660" width="12" bestFit="1" customWidth="1"/>
    <col min="661" max="661" width="5" bestFit="1" customWidth="1"/>
    <col min="662" max="666" width="12" bestFit="1" customWidth="1"/>
    <col min="667" max="667" width="11" bestFit="1" customWidth="1"/>
    <col min="668" max="668" width="5" bestFit="1" customWidth="1"/>
    <col min="669" max="673" width="12" bestFit="1" customWidth="1"/>
    <col min="674" max="674" width="5" bestFit="1" customWidth="1"/>
    <col min="675" max="676" width="12" bestFit="1" customWidth="1"/>
    <col min="677" max="677" width="5" bestFit="1" customWidth="1"/>
    <col min="678" max="679" width="12" bestFit="1" customWidth="1"/>
    <col min="680" max="680" width="5" bestFit="1" customWidth="1"/>
    <col min="681" max="683" width="12" bestFit="1" customWidth="1"/>
    <col min="684" max="684" width="5" bestFit="1" customWidth="1"/>
    <col min="685" max="685" width="12" bestFit="1" customWidth="1"/>
    <col min="686" max="686" width="5" bestFit="1" customWidth="1"/>
    <col min="687" max="687" width="9" bestFit="1" customWidth="1"/>
    <col min="688" max="689" width="12" bestFit="1" customWidth="1"/>
    <col min="690" max="690" width="5" bestFit="1" customWidth="1"/>
    <col min="691" max="694" width="12" bestFit="1" customWidth="1"/>
    <col min="695" max="695" width="11" bestFit="1" customWidth="1"/>
    <col min="696" max="697" width="12" bestFit="1" customWidth="1"/>
    <col min="698" max="699" width="5" bestFit="1" customWidth="1"/>
    <col min="700" max="700" width="12" bestFit="1" customWidth="1"/>
    <col min="701" max="701" width="5" bestFit="1" customWidth="1"/>
    <col min="702" max="702" width="11" bestFit="1" customWidth="1"/>
    <col min="703" max="703" width="5" bestFit="1" customWidth="1"/>
    <col min="704" max="704" width="12" bestFit="1" customWidth="1"/>
    <col min="705" max="707" width="5" bestFit="1" customWidth="1"/>
    <col min="708" max="708" width="12" bestFit="1" customWidth="1"/>
    <col min="709" max="709" width="5" bestFit="1" customWidth="1"/>
    <col min="710" max="711" width="12" bestFit="1" customWidth="1"/>
    <col min="712" max="712" width="5" bestFit="1" customWidth="1"/>
    <col min="713" max="714" width="12" bestFit="1" customWidth="1"/>
    <col min="715" max="715" width="5" bestFit="1" customWidth="1"/>
    <col min="716" max="716" width="12" bestFit="1" customWidth="1"/>
    <col min="717" max="718" width="5" bestFit="1" customWidth="1"/>
    <col min="719" max="719" width="12" bestFit="1" customWidth="1"/>
    <col min="720" max="720" width="5" bestFit="1" customWidth="1"/>
    <col min="721" max="721" width="12" bestFit="1" customWidth="1"/>
    <col min="722" max="722" width="5" bestFit="1" customWidth="1"/>
    <col min="723" max="723" width="12" bestFit="1" customWidth="1"/>
    <col min="724" max="724" width="5" bestFit="1" customWidth="1"/>
    <col min="725" max="726" width="12" bestFit="1" customWidth="1"/>
    <col min="727" max="727" width="5" bestFit="1" customWidth="1"/>
    <col min="728" max="728" width="12" bestFit="1" customWidth="1"/>
    <col min="729" max="729" width="11" bestFit="1" customWidth="1"/>
    <col min="730" max="731" width="12" bestFit="1" customWidth="1"/>
    <col min="732" max="732" width="10" bestFit="1" customWidth="1"/>
    <col min="733" max="733" width="12" bestFit="1" customWidth="1"/>
    <col min="734" max="734" width="5" bestFit="1" customWidth="1"/>
    <col min="735" max="737" width="12" bestFit="1" customWidth="1"/>
    <col min="738" max="738" width="5" bestFit="1" customWidth="1"/>
    <col min="739" max="739" width="12" bestFit="1" customWidth="1"/>
    <col min="740" max="740" width="5" bestFit="1" customWidth="1"/>
    <col min="741" max="742" width="12" bestFit="1" customWidth="1"/>
    <col min="743" max="743" width="5" bestFit="1" customWidth="1"/>
    <col min="744" max="744" width="11" bestFit="1" customWidth="1"/>
    <col min="745" max="748" width="5" bestFit="1" customWidth="1"/>
    <col min="749" max="749" width="11" bestFit="1" customWidth="1"/>
    <col min="750" max="750" width="5" bestFit="1" customWidth="1"/>
    <col min="751" max="751" width="11" bestFit="1" customWidth="1"/>
    <col min="752" max="752" width="5" bestFit="1" customWidth="1"/>
    <col min="753" max="754" width="12" bestFit="1" customWidth="1"/>
    <col min="755" max="755" width="5" bestFit="1" customWidth="1"/>
    <col min="756" max="759" width="12" bestFit="1" customWidth="1"/>
    <col min="760" max="761" width="5" bestFit="1" customWidth="1"/>
    <col min="762" max="762" width="12" bestFit="1" customWidth="1"/>
    <col min="763" max="765" width="5" bestFit="1" customWidth="1"/>
    <col min="766" max="766" width="12" bestFit="1" customWidth="1"/>
    <col min="767" max="767" width="5" bestFit="1" customWidth="1"/>
    <col min="768" max="768" width="11" bestFit="1" customWidth="1"/>
    <col min="769" max="769" width="12" bestFit="1" customWidth="1"/>
    <col min="770" max="770" width="5" bestFit="1" customWidth="1"/>
    <col min="771" max="771" width="12" bestFit="1" customWidth="1"/>
    <col min="772" max="773" width="5" bestFit="1" customWidth="1"/>
    <col min="774" max="774" width="12" bestFit="1" customWidth="1"/>
    <col min="775" max="775" width="5" bestFit="1" customWidth="1"/>
    <col min="776" max="776" width="12" bestFit="1" customWidth="1"/>
    <col min="777" max="777" width="10" bestFit="1" customWidth="1"/>
    <col min="778" max="779" width="12" bestFit="1" customWidth="1"/>
    <col min="780" max="780" width="5" bestFit="1" customWidth="1"/>
    <col min="781" max="781" width="12" bestFit="1" customWidth="1"/>
    <col min="782" max="782" width="5" bestFit="1" customWidth="1"/>
    <col min="783" max="786" width="12" bestFit="1" customWidth="1"/>
    <col min="787" max="787" width="5" bestFit="1" customWidth="1"/>
    <col min="788" max="790" width="12" bestFit="1" customWidth="1"/>
    <col min="791" max="791" width="5" bestFit="1" customWidth="1"/>
    <col min="792" max="793" width="12" bestFit="1" customWidth="1"/>
    <col min="794" max="794" width="5" bestFit="1" customWidth="1"/>
    <col min="795" max="797" width="12" bestFit="1" customWidth="1"/>
    <col min="798" max="798" width="5" bestFit="1" customWidth="1"/>
    <col min="799" max="799" width="12" bestFit="1" customWidth="1"/>
    <col min="800" max="800" width="5" bestFit="1" customWidth="1"/>
    <col min="801" max="801" width="12" bestFit="1" customWidth="1"/>
    <col min="802" max="802" width="11" bestFit="1" customWidth="1"/>
    <col min="803" max="803" width="5" bestFit="1" customWidth="1"/>
    <col min="804" max="806" width="12" bestFit="1" customWidth="1"/>
    <col min="807" max="807" width="5" bestFit="1" customWidth="1"/>
    <col min="808" max="810" width="12" bestFit="1" customWidth="1"/>
    <col min="811" max="811" width="5" bestFit="1" customWidth="1"/>
    <col min="812" max="812" width="11" bestFit="1" customWidth="1"/>
    <col min="813" max="818" width="12" bestFit="1" customWidth="1"/>
    <col min="819" max="819" width="5" bestFit="1" customWidth="1"/>
    <col min="820" max="820" width="12" bestFit="1" customWidth="1"/>
    <col min="821" max="821" width="5" bestFit="1" customWidth="1"/>
    <col min="822" max="831" width="12" bestFit="1" customWidth="1"/>
    <col min="832" max="832" width="5" bestFit="1" customWidth="1"/>
    <col min="833" max="850" width="12" bestFit="1" customWidth="1"/>
    <col min="851" max="851" width="10" bestFit="1" customWidth="1"/>
    <col min="852" max="852" width="12" bestFit="1" customWidth="1"/>
    <col min="853" max="854" width="5" bestFit="1" customWidth="1"/>
    <col min="855" max="855" width="11" bestFit="1" customWidth="1"/>
    <col min="856" max="856" width="5" bestFit="1" customWidth="1"/>
    <col min="857" max="861" width="12" bestFit="1" customWidth="1"/>
    <col min="862" max="862" width="11" bestFit="1" customWidth="1"/>
    <col min="863" max="865" width="12" bestFit="1" customWidth="1"/>
    <col min="866" max="867" width="5" bestFit="1" customWidth="1"/>
    <col min="868" max="870" width="12" bestFit="1" customWidth="1"/>
    <col min="871" max="871" width="5" bestFit="1" customWidth="1"/>
    <col min="872" max="873" width="12" bestFit="1" customWidth="1"/>
    <col min="874" max="874" width="10" bestFit="1" customWidth="1"/>
    <col min="875" max="876" width="12" bestFit="1" customWidth="1"/>
    <col min="877" max="878" width="5" bestFit="1" customWidth="1"/>
    <col min="879" max="879" width="12" bestFit="1" customWidth="1"/>
    <col min="880" max="880" width="5" bestFit="1" customWidth="1"/>
    <col min="881" max="882" width="12" bestFit="1" customWidth="1"/>
    <col min="883" max="883" width="11" bestFit="1" customWidth="1"/>
    <col min="884" max="885" width="12" bestFit="1" customWidth="1"/>
    <col min="886" max="886" width="5" bestFit="1" customWidth="1"/>
    <col min="887" max="887" width="12" bestFit="1" customWidth="1"/>
    <col min="888" max="888" width="5" bestFit="1" customWidth="1"/>
    <col min="889" max="889" width="12" bestFit="1" customWidth="1"/>
    <col min="890" max="890" width="5" bestFit="1" customWidth="1"/>
    <col min="891" max="893" width="12" bestFit="1" customWidth="1"/>
    <col min="894" max="894" width="5" bestFit="1" customWidth="1"/>
    <col min="895" max="895" width="12" bestFit="1" customWidth="1"/>
    <col min="896" max="900" width="5" bestFit="1" customWidth="1"/>
    <col min="901" max="903" width="12" bestFit="1" customWidth="1"/>
    <col min="904" max="904" width="5" bestFit="1" customWidth="1"/>
    <col min="905" max="905" width="12" bestFit="1" customWidth="1"/>
    <col min="906" max="906" width="5" bestFit="1" customWidth="1"/>
    <col min="907" max="907" width="12" bestFit="1" customWidth="1"/>
    <col min="908" max="910" width="5" bestFit="1" customWidth="1"/>
    <col min="911" max="913" width="12" bestFit="1" customWidth="1"/>
    <col min="914" max="920" width="5" bestFit="1" customWidth="1"/>
    <col min="921" max="921" width="12" bestFit="1" customWidth="1"/>
    <col min="922" max="925" width="5" bestFit="1" customWidth="1"/>
    <col min="926" max="927" width="12" bestFit="1" customWidth="1"/>
    <col min="928" max="937" width="5" bestFit="1" customWidth="1"/>
    <col min="938" max="938" width="12" bestFit="1" customWidth="1"/>
    <col min="939" max="945" width="5" bestFit="1" customWidth="1"/>
    <col min="946" max="946" width="12" bestFit="1" customWidth="1"/>
    <col min="947" max="947" width="5" bestFit="1" customWidth="1"/>
    <col min="948" max="948" width="12" bestFit="1" customWidth="1"/>
    <col min="949" max="950" width="5" bestFit="1" customWidth="1"/>
    <col min="951" max="951" width="12" bestFit="1" customWidth="1"/>
    <col min="952" max="954" width="5" bestFit="1" customWidth="1"/>
    <col min="955" max="955" width="12" bestFit="1" customWidth="1"/>
    <col min="956" max="956" width="5" bestFit="1" customWidth="1"/>
    <col min="957" max="957" width="12" bestFit="1" customWidth="1"/>
    <col min="958" max="959" width="5" bestFit="1" customWidth="1"/>
    <col min="960" max="960" width="12" bestFit="1" customWidth="1"/>
    <col min="961" max="963" width="5" bestFit="1" customWidth="1"/>
    <col min="964" max="969" width="12" bestFit="1" customWidth="1"/>
    <col min="970" max="970" width="5" bestFit="1" customWidth="1"/>
    <col min="971" max="980" width="12" bestFit="1" customWidth="1"/>
    <col min="981" max="981" width="5" bestFit="1" customWidth="1"/>
    <col min="982" max="982" width="12" bestFit="1" customWidth="1"/>
    <col min="983" max="983" width="5" bestFit="1" customWidth="1"/>
    <col min="984" max="989" width="12" bestFit="1" customWidth="1"/>
    <col min="990" max="990" width="11" bestFit="1" customWidth="1"/>
    <col min="991" max="993" width="12" bestFit="1" customWidth="1"/>
    <col min="994" max="994" width="5" bestFit="1" customWidth="1"/>
    <col min="995" max="995" width="12" bestFit="1" customWidth="1"/>
    <col min="996" max="996" width="5" bestFit="1" customWidth="1"/>
    <col min="997" max="997" width="12" bestFit="1" customWidth="1"/>
    <col min="998" max="998" width="5" bestFit="1" customWidth="1"/>
    <col min="999" max="1002" width="12" bestFit="1" customWidth="1"/>
    <col min="1003" max="1003" width="5" bestFit="1" customWidth="1"/>
    <col min="1004" max="1005" width="12" bestFit="1" customWidth="1"/>
    <col min="1006" max="1007" width="5" bestFit="1" customWidth="1"/>
    <col min="1008" max="1010" width="12" bestFit="1" customWidth="1"/>
    <col min="1011" max="1011" width="5" bestFit="1" customWidth="1"/>
    <col min="1012" max="1013" width="12" bestFit="1" customWidth="1"/>
    <col min="1014" max="1016" width="5" bestFit="1" customWidth="1"/>
    <col min="1017" max="1017" width="12" bestFit="1" customWidth="1"/>
    <col min="1018" max="1020" width="5" bestFit="1" customWidth="1"/>
    <col min="1021" max="1021" width="12" bestFit="1" customWidth="1"/>
    <col min="1022" max="1023" width="5" bestFit="1" customWidth="1"/>
    <col min="1024" max="1025" width="12" bestFit="1" customWidth="1"/>
    <col min="1026" max="1037" width="5" bestFit="1" customWidth="1"/>
    <col min="1038" max="1038" width="12" bestFit="1" customWidth="1"/>
    <col min="1039" max="1044" width="5" bestFit="1" customWidth="1"/>
    <col min="1045" max="1046" width="12" bestFit="1" customWidth="1"/>
    <col min="1047" max="1047" width="5" bestFit="1" customWidth="1"/>
    <col min="1048" max="1048" width="12" bestFit="1" customWidth="1"/>
    <col min="1049" max="1050" width="5" bestFit="1" customWidth="1"/>
    <col min="1051" max="1052" width="12" bestFit="1" customWidth="1"/>
    <col min="1053" max="1053" width="5" bestFit="1" customWidth="1"/>
    <col min="1054" max="1060" width="12" bestFit="1" customWidth="1"/>
    <col min="1061" max="1062" width="5" bestFit="1" customWidth="1"/>
    <col min="1063" max="1066" width="12" bestFit="1" customWidth="1"/>
    <col min="1067" max="1067" width="5" bestFit="1" customWidth="1"/>
    <col min="1068" max="1068" width="12" bestFit="1" customWidth="1"/>
    <col min="1069" max="1069" width="5" bestFit="1" customWidth="1"/>
    <col min="1070" max="1070" width="12" bestFit="1" customWidth="1"/>
    <col min="1071" max="1071" width="5" bestFit="1" customWidth="1"/>
    <col min="1072" max="1072" width="12" bestFit="1" customWidth="1"/>
    <col min="1073" max="1074" width="5" bestFit="1" customWidth="1"/>
    <col min="1075" max="1076" width="12" bestFit="1" customWidth="1"/>
    <col min="1077" max="1078" width="5" bestFit="1" customWidth="1"/>
    <col min="1079" max="1081" width="12" bestFit="1" customWidth="1"/>
    <col min="1082" max="1083" width="5" bestFit="1" customWidth="1"/>
    <col min="1084" max="1084" width="12" bestFit="1" customWidth="1"/>
    <col min="1085" max="1086" width="5" bestFit="1" customWidth="1"/>
    <col min="1087" max="1087" width="12" bestFit="1" customWidth="1"/>
    <col min="1088" max="1099" width="5" bestFit="1" customWidth="1"/>
    <col min="1100" max="1101" width="12" bestFit="1" customWidth="1"/>
    <col min="1102" max="1102" width="5" bestFit="1" customWidth="1"/>
    <col min="1103" max="1103" width="12" bestFit="1" customWidth="1"/>
    <col min="1104" max="1105" width="5" bestFit="1" customWidth="1"/>
    <col min="1106" max="1107" width="12" bestFit="1" customWidth="1"/>
    <col min="1108" max="1108" width="5" bestFit="1" customWidth="1"/>
    <col min="1109" max="1109" width="12" bestFit="1" customWidth="1"/>
    <col min="1110" max="1110" width="5" bestFit="1" customWidth="1"/>
    <col min="1111" max="1111" width="12" bestFit="1" customWidth="1"/>
    <col min="1112" max="1112" width="5" bestFit="1" customWidth="1"/>
    <col min="1113" max="1114" width="12" bestFit="1" customWidth="1"/>
    <col min="1115" max="1115" width="5" bestFit="1" customWidth="1"/>
    <col min="1116" max="1128" width="12" bestFit="1" customWidth="1"/>
    <col min="1129" max="1130" width="5" bestFit="1" customWidth="1"/>
    <col min="1131" max="1132" width="12" bestFit="1" customWidth="1"/>
    <col min="1133" max="1134" width="5" bestFit="1" customWidth="1"/>
    <col min="1135" max="1135" width="12" bestFit="1" customWidth="1"/>
    <col min="1136" max="1140" width="5" bestFit="1" customWidth="1"/>
    <col min="1141" max="1141" width="12" bestFit="1" customWidth="1"/>
    <col min="1142" max="1145" width="5" bestFit="1" customWidth="1"/>
    <col min="1146" max="1146" width="12" bestFit="1" customWidth="1"/>
    <col min="1147" max="1151" width="5" bestFit="1" customWidth="1"/>
    <col min="1152" max="1152" width="12" bestFit="1" customWidth="1"/>
    <col min="1153" max="1154" width="5" bestFit="1" customWidth="1"/>
    <col min="1155" max="1157" width="12" bestFit="1" customWidth="1"/>
    <col min="1158" max="1159" width="5" bestFit="1" customWidth="1"/>
    <col min="1160" max="1160" width="12" bestFit="1" customWidth="1"/>
    <col min="1161" max="1161" width="5" bestFit="1" customWidth="1"/>
    <col min="1162" max="1176" width="12" bestFit="1" customWidth="1"/>
    <col min="1177" max="1178" width="5" bestFit="1" customWidth="1"/>
    <col min="1179" max="1179" width="12" bestFit="1" customWidth="1"/>
    <col min="1180" max="1194" width="5" bestFit="1" customWidth="1"/>
    <col min="1195" max="1196" width="12" bestFit="1" customWidth="1"/>
    <col min="1197" max="1197" width="5" bestFit="1" customWidth="1"/>
    <col min="1198" max="1199" width="12" bestFit="1" customWidth="1"/>
    <col min="1200" max="1200" width="5" bestFit="1" customWidth="1"/>
    <col min="1201" max="1201" width="12" bestFit="1" customWidth="1"/>
    <col min="1202" max="1202" width="5" bestFit="1" customWidth="1"/>
    <col min="1203" max="1205" width="12" bestFit="1" customWidth="1"/>
    <col min="1206" max="1207" width="5" bestFit="1" customWidth="1"/>
    <col min="1208" max="1209" width="12" bestFit="1" customWidth="1"/>
    <col min="1210" max="1210" width="5" bestFit="1" customWidth="1"/>
    <col min="1211" max="1211" width="12" bestFit="1" customWidth="1"/>
    <col min="1212" max="1213" width="5" bestFit="1" customWidth="1"/>
    <col min="1214" max="1215" width="12" bestFit="1" customWidth="1"/>
    <col min="1216" max="1217" width="5" bestFit="1" customWidth="1"/>
    <col min="1218" max="1219" width="12" bestFit="1" customWidth="1"/>
    <col min="1220" max="1221" width="5" bestFit="1" customWidth="1"/>
    <col min="1222" max="1222" width="12" bestFit="1" customWidth="1"/>
    <col min="1223" max="1228" width="5" bestFit="1" customWidth="1"/>
    <col min="1229" max="1229" width="12" bestFit="1" customWidth="1"/>
    <col min="1230" max="1231" width="5" bestFit="1" customWidth="1"/>
    <col min="1232" max="1232" width="12" bestFit="1" customWidth="1"/>
    <col min="1233" max="1233" width="5" bestFit="1" customWidth="1"/>
    <col min="1234" max="1234" width="12" bestFit="1" customWidth="1"/>
    <col min="1235" max="1236" width="5" bestFit="1" customWidth="1"/>
    <col min="1237" max="1237" width="12" bestFit="1" customWidth="1"/>
    <col min="1238" max="1238" width="5" bestFit="1" customWidth="1"/>
    <col min="1239" max="1249" width="12" bestFit="1" customWidth="1"/>
    <col min="1250" max="1251" width="5" bestFit="1" customWidth="1"/>
    <col min="1252" max="1254" width="12" bestFit="1" customWidth="1"/>
    <col min="1255" max="1260" width="5" bestFit="1" customWidth="1"/>
    <col min="1261" max="1261" width="12" bestFit="1" customWidth="1"/>
    <col min="1262" max="1262" width="5" bestFit="1" customWidth="1"/>
    <col min="1263" max="1263" width="12" bestFit="1" customWidth="1"/>
    <col min="1264" max="1264" width="5" bestFit="1" customWidth="1"/>
    <col min="1265" max="1265" width="12" bestFit="1" customWidth="1"/>
    <col min="1266" max="1271" width="5" bestFit="1" customWidth="1"/>
    <col min="1272" max="1275" width="12" bestFit="1" customWidth="1"/>
    <col min="1276" max="1276" width="5" bestFit="1" customWidth="1"/>
    <col min="1277" max="1278" width="12" bestFit="1" customWidth="1"/>
    <col min="1279" max="1279" width="5" bestFit="1" customWidth="1"/>
    <col min="1280" max="1280" width="12" bestFit="1" customWidth="1"/>
    <col min="1281" max="1284" width="5" bestFit="1" customWidth="1"/>
    <col min="1285" max="1285" width="12" bestFit="1" customWidth="1"/>
    <col min="1286" max="1296" width="5" bestFit="1" customWidth="1"/>
    <col min="1297" max="1297" width="12" bestFit="1" customWidth="1"/>
    <col min="1298" max="1299" width="5" bestFit="1" customWidth="1"/>
    <col min="1300" max="1300" width="12" bestFit="1" customWidth="1"/>
    <col min="1301" max="1302" width="5" bestFit="1" customWidth="1"/>
    <col min="1303" max="1310" width="12" bestFit="1" customWidth="1"/>
    <col min="1311" max="1311" width="5" bestFit="1" customWidth="1"/>
    <col min="1312" max="1315" width="12" bestFit="1" customWidth="1"/>
    <col min="1316" max="1316" width="5" bestFit="1" customWidth="1"/>
    <col min="1317" max="1317" width="12" bestFit="1" customWidth="1"/>
    <col min="1318" max="1320" width="5" bestFit="1" customWidth="1"/>
    <col min="1321" max="1321" width="12" bestFit="1" customWidth="1"/>
    <col min="1322" max="1327" width="5" bestFit="1" customWidth="1"/>
    <col min="1328" max="1329" width="12" bestFit="1" customWidth="1"/>
    <col min="1330" max="1331" width="5" bestFit="1" customWidth="1"/>
    <col min="1332" max="1334" width="12" bestFit="1" customWidth="1"/>
    <col min="1335" max="1335" width="5" bestFit="1" customWidth="1"/>
    <col min="1336" max="1337" width="12" bestFit="1" customWidth="1"/>
    <col min="1338" max="1339" width="5" bestFit="1" customWidth="1"/>
    <col min="1340" max="1343" width="12" bestFit="1" customWidth="1"/>
    <col min="1344" max="1344" width="5" bestFit="1" customWidth="1"/>
    <col min="1345" max="1345" width="12" bestFit="1" customWidth="1"/>
    <col min="1346" max="1346" width="5" bestFit="1" customWidth="1"/>
    <col min="1347" max="1347" width="12" bestFit="1" customWidth="1"/>
    <col min="1348" max="1351" width="5" bestFit="1" customWidth="1"/>
    <col min="1352" max="1352" width="12" bestFit="1" customWidth="1"/>
    <col min="1353" max="1355" width="5" bestFit="1" customWidth="1"/>
    <col min="1356" max="1359" width="12" bestFit="1" customWidth="1"/>
    <col min="1360" max="1366" width="5" bestFit="1" customWidth="1"/>
    <col min="1367" max="1367" width="12" bestFit="1" customWidth="1"/>
    <col min="1368" max="1368" width="5" bestFit="1" customWidth="1"/>
    <col min="1369" max="1373" width="12" bestFit="1" customWidth="1"/>
    <col min="1374" max="1374" width="5" bestFit="1" customWidth="1"/>
    <col min="1375" max="1375" width="12" bestFit="1" customWidth="1"/>
    <col min="1376" max="1376" width="5" bestFit="1" customWidth="1"/>
    <col min="1377" max="1377" width="12" bestFit="1" customWidth="1"/>
    <col min="1378" max="1378" width="5" bestFit="1" customWidth="1"/>
    <col min="1379" max="1380" width="12" bestFit="1" customWidth="1"/>
    <col min="1381" max="1382" width="5" bestFit="1" customWidth="1"/>
    <col min="1383" max="1384" width="12" bestFit="1" customWidth="1"/>
    <col min="1385" max="1385" width="5" bestFit="1" customWidth="1"/>
    <col min="1386" max="1386" width="12" bestFit="1" customWidth="1"/>
    <col min="1387" max="1388" width="5" bestFit="1" customWidth="1"/>
    <col min="1389" max="1390" width="12" bestFit="1" customWidth="1"/>
    <col min="1391" max="1392" width="5" bestFit="1" customWidth="1"/>
    <col min="1393" max="1393" width="12" bestFit="1" customWidth="1"/>
    <col min="1394" max="1394" width="5" bestFit="1" customWidth="1"/>
    <col min="1395" max="1395" width="12" bestFit="1" customWidth="1"/>
    <col min="1396" max="1396" width="5" bestFit="1" customWidth="1"/>
    <col min="1397" max="1400" width="12" bestFit="1" customWidth="1"/>
    <col min="1401" max="1402" width="5" bestFit="1" customWidth="1"/>
    <col min="1403" max="1403" width="12" bestFit="1" customWidth="1"/>
    <col min="1404" max="1404" width="5" bestFit="1" customWidth="1"/>
    <col min="1405" max="1406" width="12" bestFit="1" customWidth="1"/>
    <col min="1407" max="1407" width="5" bestFit="1" customWidth="1"/>
    <col min="1408" max="1408" width="12" bestFit="1" customWidth="1"/>
    <col min="1409" max="1409" width="5" bestFit="1" customWidth="1"/>
    <col min="1410" max="1410" width="12" bestFit="1" customWidth="1"/>
    <col min="1411" max="1414" width="5" bestFit="1" customWidth="1"/>
    <col min="1415" max="1416" width="12" bestFit="1" customWidth="1"/>
    <col min="1417" max="1418" width="5" bestFit="1" customWidth="1"/>
    <col min="1419" max="1419" width="12" bestFit="1" customWidth="1"/>
    <col min="1420" max="1422" width="5" bestFit="1" customWidth="1"/>
    <col min="1423" max="1423" width="12" bestFit="1" customWidth="1"/>
    <col min="1424" max="1424" width="5" bestFit="1" customWidth="1"/>
    <col min="1425" max="1426" width="12" bestFit="1" customWidth="1"/>
    <col min="1427" max="1427" width="5" bestFit="1" customWidth="1"/>
    <col min="1428" max="1432" width="12" bestFit="1" customWidth="1"/>
    <col min="1433" max="1436" width="5" bestFit="1" customWidth="1"/>
    <col min="1437" max="1437" width="12" bestFit="1" customWidth="1"/>
    <col min="1438" max="1440" width="5" bestFit="1" customWidth="1"/>
    <col min="1441" max="1441" width="12" bestFit="1" customWidth="1"/>
    <col min="1442" max="1442" width="5" bestFit="1" customWidth="1"/>
    <col min="1443" max="1443" width="12" bestFit="1" customWidth="1"/>
    <col min="1444" max="1448" width="5" bestFit="1" customWidth="1"/>
    <col min="1449" max="1450" width="12" bestFit="1" customWidth="1"/>
    <col min="1451" max="1453" width="5" bestFit="1" customWidth="1"/>
    <col min="1454" max="1454" width="12" bestFit="1" customWidth="1"/>
    <col min="1455" max="1455" width="5" bestFit="1" customWidth="1"/>
    <col min="1456" max="1456" width="12" bestFit="1" customWidth="1"/>
    <col min="1457" max="1457" width="5" bestFit="1" customWidth="1"/>
    <col min="1458" max="1459" width="12" bestFit="1" customWidth="1"/>
    <col min="1460" max="1463" width="5" bestFit="1" customWidth="1"/>
    <col min="1464" max="1466" width="12" bestFit="1" customWidth="1"/>
    <col min="1467" max="1467" width="5" bestFit="1" customWidth="1"/>
    <col min="1468" max="1468" width="12" bestFit="1" customWidth="1"/>
    <col min="1469" max="1469" width="5" bestFit="1" customWidth="1"/>
    <col min="1470" max="1470" width="12" bestFit="1" customWidth="1"/>
    <col min="1471" max="1475" width="5" bestFit="1" customWidth="1"/>
    <col min="1476" max="1477" width="12" bestFit="1" customWidth="1"/>
    <col min="1478" max="1478" width="5" bestFit="1" customWidth="1"/>
    <col min="1479" max="1480" width="12" bestFit="1" customWidth="1"/>
    <col min="1481" max="1481" width="5" bestFit="1" customWidth="1"/>
    <col min="1482" max="1482" width="12" bestFit="1" customWidth="1"/>
    <col min="1483" max="1483" width="5" bestFit="1" customWidth="1"/>
    <col min="1484" max="1484" width="12" bestFit="1" customWidth="1"/>
    <col min="1485" max="1485" width="5" bestFit="1" customWidth="1"/>
    <col min="1486" max="1487" width="12" bestFit="1" customWidth="1"/>
    <col min="1488" max="1488" width="10.33203125" bestFit="1" customWidth="1"/>
  </cols>
  <sheetData>
    <row r="1" spans="1:4" x14ac:dyDescent="0.25">
      <c r="A1" s="12" t="s">
        <v>15</v>
      </c>
      <c r="B1" s="13" t="s" vm="1">
        <v>44</v>
      </c>
    </row>
    <row r="2" spans="1:4" x14ac:dyDescent="0.25">
      <c r="A2" s="12" t="s">
        <v>12052</v>
      </c>
      <c r="B2" s="13" t="s">
        <v>12787</v>
      </c>
    </row>
    <row r="4" spans="1:4" x14ac:dyDescent="0.25">
      <c r="A4" s="16" t="s">
        <v>12023</v>
      </c>
      <c r="B4" s="11" t="s">
        <v>12788</v>
      </c>
      <c r="C4" s="31" t="s">
        <v>12059</v>
      </c>
      <c r="D4" s="26" t="s">
        <v>12789</v>
      </c>
    </row>
    <row r="5" spans="1:4" x14ac:dyDescent="0.25">
      <c r="A5" s="21" t="s">
        <v>12025</v>
      </c>
      <c r="B5" s="36">
        <v>1798.7083333330011</v>
      </c>
      <c r="C5" s="32">
        <v>1798.7083333330011</v>
      </c>
      <c r="D5" s="27">
        <v>1798.7083333330011</v>
      </c>
    </row>
    <row r="6" spans="1:4" x14ac:dyDescent="0.25">
      <c r="A6" s="19" t="s">
        <v>9639</v>
      </c>
      <c r="B6" s="39">
        <v>859.41597222199925</v>
      </c>
      <c r="C6" s="33">
        <v>859.41597222199925</v>
      </c>
      <c r="D6" s="28">
        <v>859.41597222199925</v>
      </c>
    </row>
    <row r="7" spans="1:4" x14ac:dyDescent="0.25">
      <c r="A7" s="19" t="s">
        <v>4295</v>
      </c>
      <c r="B7" s="39">
        <v>1989.0416666669989</v>
      </c>
      <c r="C7" s="33">
        <v>1989.0416666669989</v>
      </c>
      <c r="D7" s="28">
        <v>1989.0416666669989</v>
      </c>
    </row>
    <row r="8" spans="1:4" x14ac:dyDescent="0.25">
      <c r="A8" s="19" t="s">
        <v>2218</v>
      </c>
      <c r="B8" s="39">
        <v>862.04166666699894</v>
      </c>
      <c r="C8" s="33">
        <v>862.04166666699894</v>
      </c>
      <c r="D8" s="28">
        <v>862.04166666699894</v>
      </c>
    </row>
    <row r="9" spans="1:4" x14ac:dyDescent="0.25">
      <c r="A9" s="19" t="s">
        <v>9762</v>
      </c>
      <c r="B9" s="39">
        <v>668.45347222300188</v>
      </c>
      <c r="C9" s="33">
        <v>668.45347222300188</v>
      </c>
      <c r="D9" s="28">
        <v>668.45347222300188</v>
      </c>
    </row>
    <row r="10" spans="1:4" x14ac:dyDescent="0.25">
      <c r="A10" s="19" t="s">
        <v>1933</v>
      </c>
      <c r="B10" s="39">
        <v>1133.4958333329996</v>
      </c>
      <c r="C10" s="33">
        <v>3849.5062499999999</v>
      </c>
      <c r="D10" s="28">
        <v>9050.0416666669989</v>
      </c>
    </row>
    <row r="11" spans="1:4" x14ac:dyDescent="0.25">
      <c r="A11" s="19" t="s">
        <v>403</v>
      </c>
      <c r="B11" s="39">
        <v>956</v>
      </c>
      <c r="C11" s="33">
        <v>1280.3333333333333</v>
      </c>
      <c r="D11" s="28">
        <v>1821</v>
      </c>
    </row>
    <row r="12" spans="1:4" x14ac:dyDescent="0.25">
      <c r="A12" s="19" t="s">
        <v>5514</v>
      </c>
      <c r="B12" s="39">
        <v>6221</v>
      </c>
      <c r="C12" s="33">
        <v>6221</v>
      </c>
      <c r="D12" s="28">
        <v>6221</v>
      </c>
    </row>
    <row r="13" spans="1:4" x14ac:dyDescent="0.25">
      <c r="A13" s="19" t="s">
        <v>5909</v>
      </c>
      <c r="B13" s="39">
        <v>1274.0416666669989</v>
      </c>
      <c r="C13" s="33">
        <v>1274.0416666669989</v>
      </c>
      <c r="D13" s="28">
        <v>1274.0416666669989</v>
      </c>
    </row>
    <row r="14" spans="1:4" x14ac:dyDescent="0.25">
      <c r="A14" s="19" t="s">
        <v>47</v>
      </c>
      <c r="B14" s="39">
        <v>57</v>
      </c>
      <c r="C14" s="33">
        <v>1782.2839043211109</v>
      </c>
      <c r="D14" s="28">
        <v>6725.0416666669989</v>
      </c>
    </row>
    <row r="15" spans="1:4" x14ac:dyDescent="0.25">
      <c r="A15" s="19" t="s">
        <v>5243</v>
      </c>
      <c r="B15" s="39">
        <v>879.04166666699894</v>
      </c>
      <c r="C15" s="33">
        <v>879.04166666699894</v>
      </c>
      <c r="D15" s="28">
        <v>879.04166666699894</v>
      </c>
    </row>
    <row r="16" spans="1:4" x14ac:dyDescent="0.25">
      <c r="A16" s="19" t="s">
        <v>6943</v>
      </c>
      <c r="B16" s="39">
        <v>3171.9583333330011</v>
      </c>
      <c r="C16" s="33">
        <v>3171.9583333330011</v>
      </c>
      <c r="D16" s="28">
        <v>3171.9583333330011</v>
      </c>
    </row>
    <row r="17" spans="1:4" x14ac:dyDescent="0.25">
      <c r="A17" s="19" t="s">
        <v>236</v>
      </c>
      <c r="B17" s="39">
        <v>1160.4298611109989</v>
      </c>
      <c r="C17" s="33">
        <v>2159.8581439394543</v>
      </c>
      <c r="D17" s="28">
        <v>4187.0416666669989</v>
      </c>
    </row>
    <row r="18" spans="1:4" x14ac:dyDescent="0.25">
      <c r="A18" s="19" t="s">
        <v>5201</v>
      </c>
      <c r="B18" s="39">
        <v>3384.9583333330011</v>
      </c>
      <c r="C18" s="33">
        <v>3467.4791666665005</v>
      </c>
      <c r="D18" s="28">
        <v>3550</v>
      </c>
    </row>
    <row r="19" spans="1:4" x14ac:dyDescent="0.25">
      <c r="A19" s="19" t="s">
        <v>9570</v>
      </c>
      <c r="B19" s="39">
        <v>1049</v>
      </c>
      <c r="C19" s="33">
        <v>1049</v>
      </c>
      <c r="D19" s="28">
        <v>1049</v>
      </c>
    </row>
    <row r="20" spans="1:4" x14ac:dyDescent="0.25">
      <c r="A20" s="19" t="s">
        <v>8482</v>
      </c>
      <c r="B20" s="39">
        <v>2957.9583333330011</v>
      </c>
      <c r="C20" s="33">
        <v>2957.9583333330011</v>
      </c>
      <c r="D20" s="28">
        <v>2957.9583333330011</v>
      </c>
    </row>
    <row r="21" spans="1:4" x14ac:dyDescent="0.25">
      <c r="A21" s="19" t="s">
        <v>7011</v>
      </c>
      <c r="B21" s="39">
        <v>1295.0416666669989</v>
      </c>
      <c r="C21" s="33">
        <v>1295.0416666669989</v>
      </c>
      <c r="D21" s="28">
        <v>1295.0416666669989</v>
      </c>
    </row>
    <row r="22" spans="1:4" x14ac:dyDescent="0.25">
      <c r="A22" s="19" t="s">
        <v>4854</v>
      </c>
      <c r="B22" s="39">
        <v>384</v>
      </c>
      <c r="C22" s="33">
        <v>2393</v>
      </c>
      <c r="D22" s="28">
        <v>4402</v>
      </c>
    </row>
    <row r="23" spans="1:4" x14ac:dyDescent="0.25">
      <c r="A23" s="19" t="s">
        <v>1260</v>
      </c>
      <c r="B23" s="39">
        <v>874</v>
      </c>
      <c r="C23" s="33">
        <v>1546.3472222223329</v>
      </c>
      <c r="D23" s="28">
        <v>2057</v>
      </c>
    </row>
    <row r="24" spans="1:4" x14ac:dyDescent="0.25">
      <c r="A24" s="19" t="s">
        <v>1759</v>
      </c>
      <c r="B24" s="39">
        <v>500.95833333300106</v>
      </c>
      <c r="C24" s="33">
        <v>500.95833333300106</v>
      </c>
      <c r="D24" s="28">
        <v>500.95833333300106</v>
      </c>
    </row>
    <row r="25" spans="1:4" x14ac:dyDescent="0.25">
      <c r="A25" s="19" t="s">
        <v>670</v>
      </c>
      <c r="B25" s="39">
        <v>592</v>
      </c>
      <c r="C25" s="33">
        <v>592</v>
      </c>
      <c r="D25" s="28">
        <v>592</v>
      </c>
    </row>
    <row r="26" spans="1:4" x14ac:dyDescent="0.25">
      <c r="A26" s="19" t="s">
        <v>419</v>
      </c>
      <c r="B26" s="39">
        <v>956.95833333300106</v>
      </c>
      <c r="C26" s="33">
        <v>1168.5</v>
      </c>
      <c r="D26" s="28">
        <v>1380.0416666669989</v>
      </c>
    </row>
    <row r="27" spans="1:4" x14ac:dyDescent="0.25">
      <c r="A27" s="19" t="s">
        <v>647</v>
      </c>
      <c r="B27" s="39">
        <v>404.36527777800075</v>
      </c>
      <c r="C27" s="33">
        <v>404.36527777800075</v>
      </c>
      <c r="D27" s="28">
        <v>404.36527777800075</v>
      </c>
    </row>
    <row r="28" spans="1:4" x14ac:dyDescent="0.25">
      <c r="A28" s="19" t="s">
        <v>1048</v>
      </c>
      <c r="B28" s="39">
        <v>1071</v>
      </c>
      <c r="C28" s="33">
        <v>1586.2734722221999</v>
      </c>
      <c r="D28" s="28">
        <v>2363.0416666669989</v>
      </c>
    </row>
    <row r="29" spans="1:4" x14ac:dyDescent="0.25">
      <c r="A29" s="19" t="s">
        <v>7644</v>
      </c>
      <c r="B29" s="39">
        <v>330</v>
      </c>
      <c r="C29" s="33">
        <v>868.1486111109989</v>
      </c>
      <c r="D29" s="28">
        <v>1406.2972222219978</v>
      </c>
    </row>
    <row r="30" spans="1:4" x14ac:dyDescent="0.25">
      <c r="A30" s="19" t="s">
        <v>3460</v>
      </c>
      <c r="B30" s="39">
        <v>1127.5409722219993</v>
      </c>
      <c r="C30" s="33">
        <v>1127.5409722219993</v>
      </c>
      <c r="D30" s="28">
        <v>1127.5409722219993</v>
      </c>
    </row>
    <row r="31" spans="1:4" x14ac:dyDescent="0.25">
      <c r="A31" s="19" t="s">
        <v>6777</v>
      </c>
      <c r="B31" s="39">
        <v>2488.9583333330011</v>
      </c>
      <c r="C31" s="33">
        <v>2488.9583333330011</v>
      </c>
      <c r="D31" s="28">
        <v>2488.9583333330011</v>
      </c>
    </row>
    <row r="32" spans="1:4" x14ac:dyDescent="0.25">
      <c r="A32" s="19" t="s">
        <v>7666</v>
      </c>
      <c r="B32" s="39">
        <v>1580</v>
      </c>
      <c r="C32" s="33">
        <v>2816</v>
      </c>
      <c r="D32" s="28">
        <v>4052</v>
      </c>
    </row>
    <row r="33" spans="1:4" x14ac:dyDescent="0.25">
      <c r="A33" s="19" t="s">
        <v>1237</v>
      </c>
      <c r="B33" s="39">
        <v>1370</v>
      </c>
      <c r="C33" s="33">
        <v>1568.5208333334995</v>
      </c>
      <c r="D33" s="28">
        <v>1767.0416666669989</v>
      </c>
    </row>
    <row r="34" spans="1:4" x14ac:dyDescent="0.25">
      <c r="A34" s="19" t="s">
        <v>4593</v>
      </c>
      <c r="B34" s="39">
        <v>272.38333333400078</v>
      </c>
      <c r="C34" s="33">
        <v>486.19166666700039</v>
      </c>
      <c r="D34" s="28">
        <v>700</v>
      </c>
    </row>
    <row r="35" spans="1:4" x14ac:dyDescent="0.25">
      <c r="A35" s="19" t="s">
        <v>3477</v>
      </c>
      <c r="B35" s="39">
        <v>420.04166666699894</v>
      </c>
      <c r="C35" s="33">
        <v>741.68055555566627</v>
      </c>
      <c r="D35" s="28">
        <v>1239.0416666669989</v>
      </c>
    </row>
    <row r="36" spans="1:4" x14ac:dyDescent="0.25">
      <c r="A36" s="19" t="s">
        <v>1640</v>
      </c>
      <c r="B36" s="39">
        <v>451.95833333300106</v>
      </c>
      <c r="C36" s="33">
        <v>451.95833333300106</v>
      </c>
      <c r="D36" s="28">
        <v>451.95833333300106</v>
      </c>
    </row>
    <row r="37" spans="1:4" x14ac:dyDescent="0.25">
      <c r="A37" s="19" t="s">
        <v>2751</v>
      </c>
      <c r="B37" s="39">
        <v>6252</v>
      </c>
      <c r="C37" s="33">
        <v>6252</v>
      </c>
      <c r="D37" s="28">
        <v>6252</v>
      </c>
    </row>
    <row r="38" spans="1:4" x14ac:dyDescent="0.25">
      <c r="A38" s="19" t="s">
        <v>751</v>
      </c>
      <c r="B38" s="39">
        <v>1165.4854166669975</v>
      </c>
      <c r="C38" s="33">
        <v>3004.5552350429225</v>
      </c>
      <c r="D38" s="28">
        <v>7540.0416666669989</v>
      </c>
    </row>
    <row r="39" spans="1:4" x14ac:dyDescent="0.25">
      <c r="A39" s="19" t="s">
        <v>943</v>
      </c>
      <c r="B39" s="39">
        <v>1365</v>
      </c>
      <c r="C39" s="33">
        <v>1368.2086805555009</v>
      </c>
      <c r="D39" s="28">
        <v>1371.4173611110018</v>
      </c>
    </row>
    <row r="40" spans="1:4" x14ac:dyDescent="0.25">
      <c r="A40" s="19" t="s">
        <v>7548</v>
      </c>
      <c r="B40" s="39">
        <v>1338.9583333330011</v>
      </c>
      <c r="C40" s="33">
        <v>1338.9583333330011</v>
      </c>
      <c r="D40" s="28">
        <v>1338.9583333330011</v>
      </c>
    </row>
    <row r="41" spans="1:4" x14ac:dyDescent="0.25">
      <c r="A41" s="19" t="s">
        <v>1362</v>
      </c>
      <c r="B41" s="39">
        <v>2224</v>
      </c>
      <c r="C41" s="33">
        <v>2224</v>
      </c>
      <c r="D41" s="28">
        <v>2224</v>
      </c>
    </row>
    <row r="42" spans="1:4" x14ac:dyDescent="0.25">
      <c r="A42" s="19" t="s">
        <v>4867</v>
      </c>
      <c r="B42" s="39">
        <v>67.041666666998935</v>
      </c>
      <c r="C42" s="33">
        <v>67.041666666998935</v>
      </c>
      <c r="D42" s="28">
        <v>67.041666666998935</v>
      </c>
    </row>
    <row r="43" spans="1:4" x14ac:dyDescent="0.25">
      <c r="A43" s="19" t="s">
        <v>8595</v>
      </c>
      <c r="B43" s="39">
        <v>1169</v>
      </c>
      <c r="C43" s="33">
        <v>1169</v>
      </c>
      <c r="D43" s="28">
        <v>1169</v>
      </c>
    </row>
    <row r="44" spans="1:4" x14ac:dyDescent="0.25">
      <c r="A44" s="19" t="s">
        <v>429</v>
      </c>
      <c r="B44" s="39">
        <v>2275</v>
      </c>
      <c r="C44" s="33">
        <v>2275</v>
      </c>
      <c r="D44" s="28">
        <v>2275</v>
      </c>
    </row>
    <row r="45" spans="1:4" x14ac:dyDescent="0.25">
      <c r="A45" s="19" t="s">
        <v>2841</v>
      </c>
      <c r="B45" s="39">
        <v>1267.0416666669989</v>
      </c>
      <c r="C45" s="33">
        <v>2229.5416666669989</v>
      </c>
      <c r="D45" s="28">
        <v>3192.0416666669989</v>
      </c>
    </row>
    <row r="46" spans="1:4" x14ac:dyDescent="0.25">
      <c r="A46" s="19" t="s">
        <v>2903</v>
      </c>
      <c r="B46" s="39">
        <v>197.34305555599713</v>
      </c>
      <c r="C46" s="33">
        <v>197.34305555599713</v>
      </c>
      <c r="D46" s="28">
        <v>197.34305555599713</v>
      </c>
    </row>
    <row r="47" spans="1:4" x14ac:dyDescent="0.25">
      <c r="A47" s="19" t="s">
        <v>7059</v>
      </c>
      <c r="B47" s="39">
        <v>1023.4611111109989</v>
      </c>
      <c r="C47" s="33">
        <v>1023.4611111109989</v>
      </c>
      <c r="D47" s="28">
        <v>1023.4611111109989</v>
      </c>
    </row>
    <row r="48" spans="1:4" x14ac:dyDescent="0.25">
      <c r="A48" s="19" t="s">
        <v>9504</v>
      </c>
      <c r="B48" s="39">
        <v>1252.5597222220022</v>
      </c>
      <c r="C48" s="33">
        <v>1252.5597222220022</v>
      </c>
      <c r="D48" s="28">
        <v>1252.5597222220022</v>
      </c>
    </row>
    <row r="49" spans="1:4" x14ac:dyDescent="0.25">
      <c r="A49" s="19" t="s">
        <v>328</v>
      </c>
      <c r="B49" s="39">
        <v>47.958333333001065</v>
      </c>
      <c r="C49" s="33">
        <v>1279.6033854167499</v>
      </c>
      <c r="D49" s="28">
        <v>3316</v>
      </c>
    </row>
    <row r="50" spans="1:4" x14ac:dyDescent="0.25">
      <c r="A50" s="19" t="s">
        <v>263</v>
      </c>
      <c r="B50" s="39">
        <v>1581.4562500000029</v>
      </c>
      <c r="C50" s="33">
        <v>1581.4562500000029</v>
      </c>
      <c r="D50" s="28">
        <v>1581.4562500000029</v>
      </c>
    </row>
    <row r="51" spans="1:4" x14ac:dyDescent="0.25">
      <c r="A51" s="19" t="s">
        <v>484</v>
      </c>
      <c r="B51" s="39">
        <v>1</v>
      </c>
      <c r="C51" s="33">
        <v>1778.0331250000665</v>
      </c>
      <c r="D51" s="28">
        <v>8140</v>
      </c>
    </row>
    <row r="52" spans="1:4" x14ac:dyDescent="0.25">
      <c r="A52" s="19" t="s">
        <v>5828</v>
      </c>
      <c r="B52" s="39">
        <v>1620.0416666669989</v>
      </c>
      <c r="C52" s="33">
        <v>1620.0416666669989</v>
      </c>
      <c r="D52" s="28">
        <v>1620.0416666669989</v>
      </c>
    </row>
    <row r="53" spans="1:4" x14ac:dyDescent="0.25">
      <c r="A53" s="19" t="s">
        <v>8627</v>
      </c>
      <c r="B53" s="39">
        <v>6341.0416666669989</v>
      </c>
      <c r="C53" s="33">
        <v>7745.0208333334995</v>
      </c>
      <c r="D53" s="28">
        <v>9149</v>
      </c>
    </row>
    <row r="54" spans="1:4" x14ac:dyDescent="0.25">
      <c r="A54" s="19" t="s">
        <v>4319</v>
      </c>
      <c r="B54" s="39">
        <v>4999.0416666669989</v>
      </c>
      <c r="C54" s="33">
        <v>4999.0416666669989</v>
      </c>
      <c r="D54" s="28">
        <v>4999.0416666669989</v>
      </c>
    </row>
    <row r="55" spans="1:4" x14ac:dyDescent="0.25">
      <c r="A55" s="19" t="s">
        <v>10178</v>
      </c>
      <c r="B55" s="39">
        <v>1021.4340277779993</v>
      </c>
      <c r="C55" s="33">
        <v>1021.4340277779993</v>
      </c>
      <c r="D55" s="28">
        <v>1021.4340277779993</v>
      </c>
    </row>
    <row r="56" spans="1:4" x14ac:dyDescent="0.25">
      <c r="A56" s="19" t="s">
        <v>2959</v>
      </c>
      <c r="B56" s="39">
        <v>2969</v>
      </c>
      <c r="C56" s="33">
        <v>2969</v>
      </c>
      <c r="D56" s="28">
        <v>2969</v>
      </c>
    </row>
    <row r="57" spans="1:4" x14ac:dyDescent="0.25">
      <c r="A57" s="19" t="s">
        <v>5814</v>
      </c>
      <c r="B57" s="39">
        <v>5941</v>
      </c>
      <c r="C57" s="33">
        <v>5941</v>
      </c>
      <c r="D57" s="28">
        <v>5941</v>
      </c>
    </row>
    <row r="58" spans="1:4" x14ac:dyDescent="0.25">
      <c r="A58" s="19" t="s">
        <v>9010</v>
      </c>
      <c r="B58" s="39">
        <v>3512</v>
      </c>
      <c r="C58" s="33">
        <v>4063.0208333334995</v>
      </c>
      <c r="D58" s="28">
        <v>4614.0416666669989</v>
      </c>
    </row>
    <row r="59" spans="1:4" x14ac:dyDescent="0.25">
      <c r="A59" s="19" t="s">
        <v>2062</v>
      </c>
      <c r="B59" s="39">
        <v>3046</v>
      </c>
      <c r="C59" s="33">
        <v>3046</v>
      </c>
      <c r="D59" s="28">
        <v>3046</v>
      </c>
    </row>
    <row r="60" spans="1:4" x14ac:dyDescent="0.25">
      <c r="A60" s="19" t="s">
        <v>2246</v>
      </c>
      <c r="B60" s="39">
        <v>883.04166666699894</v>
      </c>
      <c r="C60" s="33">
        <v>1774.8524999999979</v>
      </c>
      <c r="D60" s="28">
        <v>3086.9583333330011</v>
      </c>
    </row>
    <row r="61" spans="1:4" x14ac:dyDescent="0.25">
      <c r="A61" s="19" t="s">
        <v>831</v>
      </c>
      <c r="B61" s="39">
        <v>9317.9583333330011</v>
      </c>
      <c r="C61" s="33">
        <v>9317.9583333330011</v>
      </c>
      <c r="D61" s="28">
        <v>9317.9583333330011</v>
      </c>
    </row>
    <row r="62" spans="1:4" x14ac:dyDescent="0.25">
      <c r="A62" s="19" t="s">
        <v>1490</v>
      </c>
      <c r="B62" s="39">
        <v>57.405555555997125</v>
      </c>
      <c r="C62" s="33">
        <v>2909.4526388891327</v>
      </c>
      <c r="D62" s="28">
        <v>8162.0416666669989</v>
      </c>
    </row>
    <row r="63" spans="1:4" x14ac:dyDescent="0.25">
      <c r="A63" s="19" t="s">
        <v>3433</v>
      </c>
      <c r="B63" s="39">
        <v>1280</v>
      </c>
      <c r="C63" s="33">
        <v>5463.5208333334995</v>
      </c>
      <c r="D63" s="28">
        <v>9647.0416666669989</v>
      </c>
    </row>
    <row r="64" spans="1:4" x14ac:dyDescent="0.25">
      <c r="A64" s="19" t="s">
        <v>7116</v>
      </c>
      <c r="B64" s="39">
        <v>375.95833333300106</v>
      </c>
      <c r="C64" s="33">
        <v>2632.3055555553342</v>
      </c>
      <c r="D64" s="28">
        <v>6875.9583333330011</v>
      </c>
    </row>
    <row r="65" spans="1:4" x14ac:dyDescent="0.25">
      <c r="A65" s="19" t="s">
        <v>9721</v>
      </c>
      <c r="B65" s="39">
        <v>735</v>
      </c>
      <c r="C65" s="33">
        <v>735</v>
      </c>
      <c r="D65" s="28">
        <v>735</v>
      </c>
    </row>
    <row r="66" spans="1:4" x14ac:dyDescent="0.25">
      <c r="A66" s="19" t="s">
        <v>5955</v>
      </c>
      <c r="B66" s="39">
        <v>1254.5256944450011</v>
      </c>
      <c r="C66" s="33">
        <v>1254.5256944450011</v>
      </c>
      <c r="D66" s="28">
        <v>1254.5256944450011</v>
      </c>
    </row>
    <row r="67" spans="1:4" x14ac:dyDescent="0.25">
      <c r="A67" s="19" t="s">
        <v>4968</v>
      </c>
      <c r="B67" s="39">
        <v>1916.0416666669989</v>
      </c>
      <c r="C67" s="33">
        <v>1916.0416666669989</v>
      </c>
      <c r="D67" s="28">
        <v>1916.0416666669989</v>
      </c>
    </row>
    <row r="68" spans="1:4" x14ac:dyDescent="0.25">
      <c r="A68" s="19" t="s">
        <v>1619</v>
      </c>
      <c r="B68" s="39">
        <v>281</v>
      </c>
      <c r="C68" s="33">
        <v>281</v>
      </c>
      <c r="D68" s="28">
        <v>281</v>
      </c>
    </row>
    <row r="69" spans="1:4" x14ac:dyDescent="0.25">
      <c r="A69" s="19" t="s">
        <v>5026</v>
      </c>
      <c r="B69" s="39">
        <v>1789.6069444449968</v>
      </c>
      <c r="C69" s="33">
        <v>1789.6069444449968</v>
      </c>
      <c r="D69" s="28">
        <v>1789.6069444449968</v>
      </c>
    </row>
    <row r="70" spans="1:4" x14ac:dyDescent="0.25">
      <c r="A70" s="19" t="s">
        <v>4071</v>
      </c>
      <c r="B70" s="39">
        <v>1245.5416666669989</v>
      </c>
      <c r="C70" s="33">
        <v>1245.5416666669989</v>
      </c>
      <c r="D70" s="28">
        <v>1245.5416666669989</v>
      </c>
    </row>
    <row r="71" spans="1:4" x14ac:dyDescent="0.25">
      <c r="A71" s="19" t="s">
        <v>317</v>
      </c>
      <c r="B71" s="39">
        <v>1751</v>
      </c>
      <c r="C71" s="33">
        <v>1751</v>
      </c>
      <c r="D71" s="28">
        <v>1751</v>
      </c>
    </row>
    <row r="72" spans="1:4" x14ac:dyDescent="0.25">
      <c r="A72" s="19" t="s">
        <v>66</v>
      </c>
      <c r="B72" s="39">
        <v>861.95833333300106</v>
      </c>
      <c r="C72" s="33">
        <v>861.95833333300106</v>
      </c>
      <c r="D72" s="28">
        <v>861.95833333300106</v>
      </c>
    </row>
    <row r="73" spans="1:4" x14ac:dyDescent="0.25">
      <c r="A73" s="19" t="s">
        <v>1198</v>
      </c>
      <c r="B73" s="39">
        <v>2206</v>
      </c>
      <c r="C73" s="33">
        <v>2206</v>
      </c>
      <c r="D73" s="28">
        <v>2206</v>
      </c>
    </row>
    <row r="74" spans="1:4" x14ac:dyDescent="0.25">
      <c r="A74" s="19" t="s">
        <v>3095</v>
      </c>
      <c r="B74" s="39">
        <v>4761</v>
      </c>
      <c r="C74" s="33">
        <v>4761</v>
      </c>
      <c r="D74" s="28">
        <v>4761</v>
      </c>
    </row>
    <row r="75" spans="1:4" x14ac:dyDescent="0.25">
      <c r="A75" s="19" t="s">
        <v>10042</v>
      </c>
      <c r="B75" s="39">
        <v>1037.3631944439985</v>
      </c>
      <c r="C75" s="33">
        <v>1037.3631944439985</v>
      </c>
      <c r="D75" s="28">
        <v>1037.3631944439985</v>
      </c>
    </row>
    <row r="76" spans="1:4" x14ac:dyDescent="0.25">
      <c r="A76" s="19" t="s">
        <v>8275</v>
      </c>
      <c r="B76" s="39">
        <v>2522</v>
      </c>
      <c r="C76" s="33">
        <v>2522</v>
      </c>
      <c r="D76" s="28">
        <v>2522</v>
      </c>
    </row>
    <row r="77" spans="1:4" x14ac:dyDescent="0.25">
      <c r="A77" s="19" t="s">
        <v>8024</v>
      </c>
      <c r="B77" s="39">
        <v>103.48750000000291</v>
      </c>
      <c r="C77" s="33">
        <v>103.48750000000291</v>
      </c>
      <c r="D77" s="28">
        <v>103.48750000000291</v>
      </c>
    </row>
    <row r="78" spans="1:4" x14ac:dyDescent="0.25">
      <c r="A78" s="19" t="s">
        <v>2817</v>
      </c>
      <c r="B78" s="39">
        <v>3806.0416666669989</v>
      </c>
      <c r="C78" s="33">
        <v>3806.0416666669989</v>
      </c>
      <c r="D78" s="28">
        <v>3806.0416666669989</v>
      </c>
    </row>
    <row r="79" spans="1:4" x14ac:dyDescent="0.25">
      <c r="A79" s="19" t="s">
        <v>9774</v>
      </c>
      <c r="B79" s="39">
        <v>949.42708333399787</v>
      </c>
      <c r="C79" s="33">
        <v>949.42708333399787</v>
      </c>
      <c r="D79" s="28">
        <v>949.42708333399787</v>
      </c>
    </row>
    <row r="80" spans="1:4" x14ac:dyDescent="0.25">
      <c r="A80" s="19" t="s">
        <v>410</v>
      </c>
      <c r="B80" s="39">
        <v>196.20763888899819</v>
      </c>
      <c r="C80" s="33">
        <v>1815.6498611111995</v>
      </c>
      <c r="D80" s="28">
        <v>3339.9583333330011</v>
      </c>
    </row>
    <row r="81" spans="1:4" x14ac:dyDescent="0.25">
      <c r="A81" s="19" t="s">
        <v>1571</v>
      </c>
      <c r="B81" s="39">
        <v>1361.5270833329996</v>
      </c>
      <c r="C81" s="33">
        <v>1361.7843749999993</v>
      </c>
      <c r="D81" s="28">
        <v>1362.0416666669989</v>
      </c>
    </row>
    <row r="82" spans="1:4" x14ac:dyDescent="0.25">
      <c r="A82" s="19" t="s">
        <v>528</v>
      </c>
      <c r="B82" s="39">
        <v>100.37916666700039</v>
      </c>
      <c r="C82" s="33">
        <v>100.37916666700039</v>
      </c>
      <c r="D82" s="28">
        <v>100.37916666700039</v>
      </c>
    </row>
    <row r="83" spans="1:4" x14ac:dyDescent="0.25">
      <c r="A83" s="19" t="s">
        <v>6840</v>
      </c>
      <c r="B83" s="39">
        <v>8309.9583333330011</v>
      </c>
      <c r="C83" s="33">
        <v>8309.9583333330011</v>
      </c>
      <c r="D83" s="28">
        <v>8309.9583333330011</v>
      </c>
    </row>
    <row r="84" spans="1:4" x14ac:dyDescent="0.25">
      <c r="A84" s="19" t="s">
        <v>149</v>
      </c>
      <c r="B84" s="39">
        <v>63.35486111100181</v>
      </c>
      <c r="C84" s="33">
        <v>985.22418981483372</v>
      </c>
      <c r="D84" s="28">
        <v>1420.0416666669989</v>
      </c>
    </row>
    <row r="85" spans="1:4" x14ac:dyDescent="0.25">
      <c r="A85" s="19" t="s">
        <v>1278</v>
      </c>
      <c r="B85" s="39">
        <v>498.95833333300106</v>
      </c>
      <c r="C85" s="33">
        <v>498.95833333300106</v>
      </c>
      <c r="D85" s="28">
        <v>498.95833333300106</v>
      </c>
    </row>
    <row r="86" spans="1:4" x14ac:dyDescent="0.25">
      <c r="A86" s="19" t="s">
        <v>1337</v>
      </c>
      <c r="B86" s="39">
        <v>349</v>
      </c>
      <c r="C86" s="33">
        <v>1353.4791666665005</v>
      </c>
      <c r="D86" s="28">
        <v>2357.9583333330011</v>
      </c>
    </row>
    <row r="87" spans="1:4" x14ac:dyDescent="0.25">
      <c r="A87" s="19" t="s">
        <v>3264</v>
      </c>
      <c r="B87" s="39">
        <v>1387.0416666669989</v>
      </c>
      <c r="C87" s="33">
        <v>1387.0416666669989</v>
      </c>
      <c r="D87" s="28">
        <v>1387.0416666669989</v>
      </c>
    </row>
    <row r="88" spans="1:4" x14ac:dyDescent="0.25">
      <c r="A88" s="19" t="s">
        <v>1270</v>
      </c>
      <c r="B88" s="39">
        <v>1875.9583333330011</v>
      </c>
      <c r="C88" s="33">
        <v>1875.9583333330011</v>
      </c>
      <c r="D88" s="28">
        <v>1875.9583333330011</v>
      </c>
    </row>
    <row r="89" spans="1:4" x14ac:dyDescent="0.25">
      <c r="A89" s="19" t="s">
        <v>2455</v>
      </c>
      <c r="B89" s="39">
        <v>987</v>
      </c>
      <c r="C89" s="33">
        <v>987</v>
      </c>
      <c r="D89" s="28">
        <v>987</v>
      </c>
    </row>
    <row r="90" spans="1:4" x14ac:dyDescent="0.25">
      <c r="A90" s="19" t="s">
        <v>1063</v>
      </c>
      <c r="B90" s="39">
        <v>609.04166666699894</v>
      </c>
      <c r="C90" s="33">
        <v>609.04166666699894</v>
      </c>
      <c r="D90" s="28">
        <v>609.04166666699894</v>
      </c>
    </row>
    <row r="91" spans="1:4" x14ac:dyDescent="0.25">
      <c r="A91" s="19" t="s">
        <v>720</v>
      </c>
      <c r="B91" s="39">
        <v>2555</v>
      </c>
      <c r="C91" s="33">
        <v>2555</v>
      </c>
      <c r="D91" s="28">
        <v>2555</v>
      </c>
    </row>
    <row r="92" spans="1:4" x14ac:dyDescent="0.25">
      <c r="A92" s="19" t="s">
        <v>511</v>
      </c>
      <c r="B92" s="39">
        <v>1083.9166666669989</v>
      </c>
      <c r="C92" s="33">
        <v>2923.6533905230581</v>
      </c>
      <c r="D92" s="28">
        <v>8989</v>
      </c>
    </row>
    <row r="93" spans="1:4" x14ac:dyDescent="0.25">
      <c r="A93" s="19" t="s">
        <v>2122</v>
      </c>
      <c r="B93" s="39">
        <v>212.37430555599713</v>
      </c>
      <c r="C93" s="33">
        <v>2350.3783880472729</v>
      </c>
      <c r="D93" s="28">
        <v>7974</v>
      </c>
    </row>
    <row r="94" spans="1:4" x14ac:dyDescent="0.25">
      <c r="A94" s="19" t="s">
        <v>8559</v>
      </c>
      <c r="B94" s="39">
        <v>1875</v>
      </c>
      <c r="C94" s="33">
        <v>1875</v>
      </c>
      <c r="D94" s="28">
        <v>1875</v>
      </c>
    </row>
    <row r="95" spans="1:4" x14ac:dyDescent="0.25">
      <c r="A95" s="19" t="s">
        <v>7401</v>
      </c>
      <c r="B95" s="39">
        <v>1217.2770833329996</v>
      </c>
      <c r="C95" s="33">
        <v>1217.2770833329996</v>
      </c>
      <c r="D95" s="28">
        <v>1217.2770833329996</v>
      </c>
    </row>
    <row r="96" spans="1:4" x14ac:dyDescent="0.25">
      <c r="A96" s="19" t="s">
        <v>5799</v>
      </c>
      <c r="B96" s="39">
        <v>362</v>
      </c>
      <c r="C96" s="33">
        <v>425</v>
      </c>
      <c r="D96" s="28">
        <v>488</v>
      </c>
    </row>
    <row r="97" spans="1:4" x14ac:dyDescent="0.25">
      <c r="A97" s="19" t="s">
        <v>2448</v>
      </c>
      <c r="B97" s="39">
        <v>3989</v>
      </c>
      <c r="C97" s="33">
        <v>3989</v>
      </c>
      <c r="D97" s="28">
        <v>3989</v>
      </c>
    </row>
    <row r="98" spans="1:4" x14ac:dyDescent="0.25">
      <c r="A98" s="19" t="s">
        <v>984</v>
      </c>
      <c r="B98" s="39">
        <v>93.32361111100181</v>
      </c>
      <c r="C98" s="33">
        <v>2682.907352941294</v>
      </c>
      <c r="D98" s="28">
        <v>5661.0416666669989</v>
      </c>
    </row>
    <row r="99" spans="1:4" x14ac:dyDescent="0.25">
      <c r="A99" s="19" t="s">
        <v>6833</v>
      </c>
      <c r="B99" s="39">
        <v>1099</v>
      </c>
      <c r="C99" s="33">
        <v>1099</v>
      </c>
      <c r="D99" s="28">
        <v>1099</v>
      </c>
    </row>
    <row r="100" spans="1:4" x14ac:dyDescent="0.25">
      <c r="A100" s="19" t="s">
        <v>8161</v>
      </c>
      <c r="B100" s="39">
        <v>1279.9166666669989</v>
      </c>
      <c r="C100" s="33">
        <v>1279.9166666669989</v>
      </c>
      <c r="D100" s="28">
        <v>1279.9166666669989</v>
      </c>
    </row>
    <row r="101" spans="1:4" x14ac:dyDescent="0.25">
      <c r="A101" s="19" t="s">
        <v>6766</v>
      </c>
      <c r="B101" s="39">
        <v>1162.9937500000015</v>
      </c>
      <c r="C101" s="33">
        <v>1162.9937500000015</v>
      </c>
      <c r="D101" s="28">
        <v>1162.9937500000015</v>
      </c>
    </row>
    <row r="102" spans="1:4" x14ac:dyDescent="0.25">
      <c r="A102" s="19" t="s">
        <v>686</v>
      </c>
      <c r="B102" s="39">
        <v>194.95833333300106</v>
      </c>
      <c r="C102" s="33">
        <v>1532.9791666665005</v>
      </c>
      <c r="D102" s="28">
        <v>3241</v>
      </c>
    </row>
    <row r="103" spans="1:4" x14ac:dyDescent="0.25">
      <c r="A103" s="19" t="s">
        <v>3639</v>
      </c>
      <c r="B103" s="39">
        <v>3037.0416666669989</v>
      </c>
      <c r="C103" s="33">
        <v>3037.0416666669989</v>
      </c>
      <c r="D103" s="28">
        <v>3037.0416666669989</v>
      </c>
    </row>
    <row r="104" spans="1:4" x14ac:dyDescent="0.25">
      <c r="A104" s="19" t="s">
        <v>2434</v>
      </c>
      <c r="B104" s="39">
        <v>59.958333333001065</v>
      </c>
      <c r="C104" s="33">
        <v>1378.7767857142858</v>
      </c>
      <c r="D104" s="28">
        <v>3960.9583333330011</v>
      </c>
    </row>
    <row r="105" spans="1:4" x14ac:dyDescent="0.25">
      <c r="A105" s="19" t="s">
        <v>7462</v>
      </c>
      <c r="B105" s="39">
        <v>129.95833333300106</v>
      </c>
      <c r="C105" s="33">
        <v>1090</v>
      </c>
      <c r="D105" s="28">
        <v>2050.0416666669989</v>
      </c>
    </row>
    <row r="106" spans="1:4" x14ac:dyDescent="0.25">
      <c r="A106" s="19" t="s">
        <v>5774</v>
      </c>
      <c r="B106" s="39">
        <v>1548.3277777780022</v>
      </c>
      <c r="C106" s="33">
        <v>1548.3277777780022</v>
      </c>
      <c r="D106" s="28">
        <v>1548.3277777780022</v>
      </c>
    </row>
    <row r="107" spans="1:4" x14ac:dyDescent="0.25">
      <c r="A107" s="19" t="s">
        <v>7329</v>
      </c>
      <c r="B107" s="39">
        <v>61.958333333001065</v>
      </c>
      <c r="C107" s="33">
        <v>61.958333333001065</v>
      </c>
      <c r="D107" s="28">
        <v>61.958333333001065</v>
      </c>
    </row>
    <row r="108" spans="1:4" x14ac:dyDescent="0.25">
      <c r="A108" s="19" t="s">
        <v>6320</v>
      </c>
      <c r="B108" s="39">
        <v>1825</v>
      </c>
      <c r="C108" s="33">
        <v>3442.5</v>
      </c>
      <c r="D108" s="28">
        <v>5060</v>
      </c>
    </row>
    <row r="109" spans="1:4" x14ac:dyDescent="0.25">
      <c r="A109" s="19" t="s">
        <v>4432</v>
      </c>
      <c r="B109" s="39">
        <v>972.95833333300106</v>
      </c>
      <c r="C109" s="33">
        <v>1287.2961805554987</v>
      </c>
      <c r="D109" s="28">
        <v>1601.6340277779964</v>
      </c>
    </row>
    <row r="110" spans="1:4" x14ac:dyDescent="0.25">
      <c r="A110" s="19" t="s">
        <v>794</v>
      </c>
      <c r="B110" s="39">
        <v>769</v>
      </c>
      <c r="C110" s="33">
        <v>1466.9699074073335</v>
      </c>
      <c r="D110" s="28">
        <v>2188</v>
      </c>
    </row>
    <row r="111" spans="1:4" x14ac:dyDescent="0.25">
      <c r="A111" s="19" t="s">
        <v>4788</v>
      </c>
      <c r="B111" s="39">
        <v>2575</v>
      </c>
      <c r="C111" s="33">
        <v>2757.5</v>
      </c>
      <c r="D111" s="28">
        <v>2940</v>
      </c>
    </row>
    <row r="112" spans="1:4" x14ac:dyDescent="0.25">
      <c r="A112" s="19" t="s">
        <v>1474</v>
      </c>
      <c r="B112" s="39">
        <v>1301.4569444449953</v>
      </c>
      <c r="C112" s="33">
        <v>1861.3681547621413</v>
      </c>
      <c r="D112" s="28">
        <v>2827.0416666669989</v>
      </c>
    </row>
    <row r="113" spans="1:4" x14ac:dyDescent="0.25">
      <c r="A113" s="19" t="s">
        <v>5302</v>
      </c>
      <c r="B113" s="39">
        <v>4618.0416666669989</v>
      </c>
      <c r="C113" s="33">
        <v>4618.0416666669989</v>
      </c>
      <c r="D113" s="28">
        <v>4618.0416666669989</v>
      </c>
    </row>
    <row r="114" spans="1:4" x14ac:dyDescent="0.25">
      <c r="A114" s="19" t="s">
        <v>4603</v>
      </c>
      <c r="B114" s="39">
        <v>737</v>
      </c>
      <c r="C114" s="33">
        <v>737</v>
      </c>
      <c r="D114" s="28">
        <v>737</v>
      </c>
    </row>
    <row r="115" spans="1:4" x14ac:dyDescent="0.25">
      <c r="A115" s="19" t="s">
        <v>9942</v>
      </c>
      <c r="B115" s="39">
        <v>337</v>
      </c>
      <c r="C115" s="33">
        <v>337</v>
      </c>
      <c r="D115" s="28">
        <v>337</v>
      </c>
    </row>
    <row r="116" spans="1:4" x14ac:dyDescent="0.25">
      <c r="A116" s="19" t="s">
        <v>4945</v>
      </c>
      <c r="B116" s="39">
        <v>2630.0416666669989</v>
      </c>
      <c r="C116" s="33">
        <v>2630.0416666669989</v>
      </c>
      <c r="D116" s="28">
        <v>2630.0416666669989</v>
      </c>
    </row>
    <row r="117" spans="1:4" x14ac:dyDescent="0.25">
      <c r="A117" s="19" t="s">
        <v>902</v>
      </c>
      <c r="B117" s="39">
        <v>1639.9583333330011</v>
      </c>
      <c r="C117" s="33">
        <v>1639.9583333330011</v>
      </c>
      <c r="D117" s="28">
        <v>1639.9583333330011</v>
      </c>
    </row>
    <row r="118" spans="1:4" x14ac:dyDescent="0.25">
      <c r="A118" s="19" t="s">
        <v>7985</v>
      </c>
      <c r="B118" s="39">
        <v>1502</v>
      </c>
      <c r="C118" s="33">
        <v>1502</v>
      </c>
      <c r="D118" s="28">
        <v>1502</v>
      </c>
    </row>
    <row r="119" spans="1:4" x14ac:dyDescent="0.25">
      <c r="A119" s="19" t="s">
        <v>6064</v>
      </c>
      <c r="B119" s="39">
        <v>1097</v>
      </c>
      <c r="C119" s="33">
        <v>1097</v>
      </c>
      <c r="D119" s="28">
        <v>1097</v>
      </c>
    </row>
    <row r="120" spans="1:4" x14ac:dyDescent="0.25">
      <c r="A120" s="19" t="s">
        <v>3308</v>
      </c>
      <c r="B120" s="39">
        <v>1513</v>
      </c>
      <c r="C120" s="33">
        <v>1513</v>
      </c>
      <c r="D120" s="28">
        <v>1513</v>
      </c>
    </row>
    <row r="121" spans="1:4" x14ac:dyDescent="0.25">
      <c r="A121" s="19" t="s">
        <v>7323</v>
      </c>
      <c r="B121" s="39">
        <v>1209</v>
      </c>
      <c r="C121" s="33">
        <v>1209</v>
      </c>
      <c r="D121" s="28">
        <v>1209</v>
      </c>
    </row>
    <row r="122" spans="1:4" x14ac:dyDescent="0.25">
      <c r="A122" s="19" t="s">
        <v>6378</v>
      </c>
      <c r="B122" s="39">
        <v>1651.4319444450011</v>
      </c>
      <c r="C122" s="33">
        <v>2673.7159722225006</v>
      </c>
      <c r="D122" s="28">
        <v>3696</v>
      </c>
    </row>
    <row r="123" spans="1:4" x14ac:dyDescent="0.25">
      <c r="A123" s="19" t="s">
        <v>112</v>
      </c>
      <c r="B123" s="39">
        <v>1302.5381944449982</v>
      </c>
      <c r="C123" s="33">
        <v>2746.4230324074997</v>
      </c>
      <c r="D123" s="28">
        <v>5038</v>
      </c>
    </row>
    <row r="124" spans="1:4" x14ac:dyDescent="0.25">
      <c r="A124" s="19" t="s">
        <v>8320</v>
      </c>
      <c r="B124" s="39">
        <v>1300.0416666669989</v>
      </c>
      <c r="C124" s="33">
        <v>1300.0416666669989</v>
      </c>
      <c r="D124" s="28">
        <v>1300.0416666669989</v>
      </c>
    </row>
    <row r="125" spans="1:4" x14ac:dyDescent="0.25">
      <c r="A125" s="19" t="s">
        <v>9314</v>
      </c>
      <c r="B125" s="39">
        <v>915.95833333300106</v>
      </c>
      <c r="C125" s="33">
        <v>915.95833333300106</v>
      </c>
      <c r="D125" s="28">
        <v>915.95833333300106</v>
      </c>
    </row>
    <row r="126" spans="1:4" x14ac:dyDescent="0.25">
      <c r="A126" s="19" t="s">
        <v>323</v>
      </c>
      <c r="B126" s="39">
        <v>497.95833333300106</v>
      </c>
      <c r="C126" s="33">
        <v>1791.5833333332005</v>
      </c>
      <c r="D126" s="28">
        <v>4712</v>
      </c>
    </row>
    <row r="127" spans="1:4" x14ac:dyDescent="0.25">
      <c r="A127" s="19" t="s">
        <v>10442</v>
      </c>
      <c r="B127" s="39">
        <v>56</v>
      </c>
      <c r="C127" s="33">
        <v>56</v>
      </c>
      <c r="D127" s="28">
        <v>56</v>
      </c>
    </row>
    <row r="128" spans="1:4" x14ac:dyDescent="0.25">
      <c r="A128" s="19" t="s">
        <v>7189</v>
      </c>
      <c r="B128" s="39">
        <v>338</v>
      </c>
      <c r="C128" s="33">
        <v>1414.6077546296667</v>
      </c>
      <c r="D128" s="28">
        <v>2598</v>
      </c>
    </row>
    <row r="129" spans="1:4" x14ac:dyDescent="0.25">
      <c r="A129" s="19" t="s">
        <v>5527</v>
      </c>
      <c r="B129" s="39">
        <v>88.041666666998935</v>
      </c>
      <c r="C129" s="33">
        <v>88.041666666998935</v>
      </c>
      <c r="D129" s="28">
        <v>88.041666666998935</v>
      </c>
    </row>
    <row r="130" spans="1:4" x14ac:dyDescent="0.25">
      <c r="A130" s="19" t="s">
        <v>2989</v>
      </c>
      <c r="B130" s="39">
        <v>930.49027777800075</v>
      </c>
      <c r="C130" s="33">
        <v>930.49027777800075</v>
      </c>
      <c r="D130" s="28">
        <v>930.49027777800075</v>
      </c>
    </row>
    <row r="131" spans="1:4" x14ac:dyDescent="0.25">
      <c r="A131" s="19" t="s">
        <v>3871</v>
      </c>
      <c r="B131" s="39">
        <v>75.495833332999609</v>
      </c>
      <c r="C131" s="33">
        <v>795.7479166664998</v>
      </c>
      <c r="D131" s="28">
        <v>1516</v>
      </c>
    </row>
    <row r="132" spans="1:4" x14ac:dyDescent="0.25">
      <c r="A132" s="19" t="s">
        <v>2475</v>
      </c>
      <c r="B132" s="39">
        <v>1775</v>
      </c>
      <c r="C132" s="33">
        <v>1775</v>
      </c>
      <c r="D132" s="28">
        <v>1775</v>
      </c>
    </row>
    <row r="133" spans="1:4" x14ac:dyDescent="0.25">
      <c r="A133" s="19" t="s">
        <v>4105</v>
      </c>
      <c r="B133" s="39">
        <v>1538</v>
      </c>
      <c r="C133" s="33">
        <v>1538</v>
      </c>
      <c r="D133" s="28">
        <v>1538</v>
      </c>
    </row>
    <row r="134" spans="1:4" x14ac:dyDescent="0.25">
      <c r="A134" s="19" t="s">
        <v>4984</v>
      </c>
      <c r="B134" s="39">
        <v>300.95833333300106</v>
      </c>
      <c r="C134" s="33">
        <v>300.95833333300106</v>
      </c>
      <c r="D134" s="28">
        <v>300.95833333300106</v>
      </c>
    </row>
    <row r="135" spans="1:4" x14ac:dyDescent="0.25">
      <c r="A135" s="19" t="s">
        <v>8994</v>
      </c>
      <c r="B135" s="39">
        <v>5573.0416666669989</v>
      </c>
      <c r="C135" s="33">
        <v>5573.0416666669989</v>
      </c>
      <c r="D135" s="28">
        <v>5573.0416666669989</v>
      </c>
    </row>
    <row r="136" spans="1:4" x14ac:dyDescent="0.25">
      <c r="A136" s="19" t="s">
        <v>8607</v>
      </c>
      <c r="B136" s="39">
        <v>6148.0416666669989</v>
      </c>
      <c r="C136" s="33">
        <v>6148.0416666669989</v>
      </c>
      <c r="D136" s="28">
        <v>6148.0416666669989</v>
      </c>
    </row>
    <row r="137" spans="1:4" x14ac:dyDescent="0.25">
      <c r="A137" s="19" t="s">
        <v>5234</v>
      </c>
      <c r="B137" s="39">
        <v>1273.3624999999956</v>
      </c>
      <c r="C137" s="33">
        <v>1273.3624999999956</v>
      </c>
      <c r="D137" s="28">
        <v>1273.3624999999956</v>
      </c>
    </row>
    <row r="138" spans="1:4" x14ac:dyDescent="0.25">
      <c r="A138" s="19" t="s">
        <v>7955</v>
      </c>
      <c r="B138" s="39">
        <v>61.958333333001065</v>
      </c>
      <c r="C138" s="33">
        <v>61.958333333001065</v>
      </c>
      <c r="D138" s="28">
        <v>61.958333333001065</v>
      </c>
    </row>
    <row r="139" spans="1:4" x14ac:dyDescent="0.25">
      <c r="A139" s="19" t="s">
        <v>886</v>
      </c>
      <c r="B139" s="39">
        <v>1076.5854166670033</v>
      </c>
      <c r="C139" s="33">
        <v>3032.930902777834</v>
      </c>
      <c r="D139" s="28">
        <v>7521.9583333330011</v>
      </c>
    </row>
    <row r="140" spans="1:4" x14ac:dyDescent="0.25">
      <c r="A140" s="19" t="s">
        <v>5780</v>
      </c>
      <c r="B140" s="39">
        <v>55.958333333001065</v>
      </c>
      <c r="C140" s="33">
        <v>1681.6636752136926</v>
      </c>
      <c r="D140" s="28">
        <v>4258.0416666669989</v>
      </c>
    </row>
    <row r="141" spans="1:4" x14ac:dyDescent="0.25">
      <c r="A141" s="19" t="s">
        <v>1383</v>
      </c>
      <c r="B141" s="39">
        <v>2121</v>
      </c>
      <c r="C141" s="33">
        <v>2121</v>
      </c>
      <c r="D141" s="28">
        <v>2121</v>
      </c>
    </row>
    <row r="142" spans="1:4" x14ac:dyDescent="0.25">
      <c r="A142" s="19" t="s">
        <v>1627</v>
      </c>
      <c r="B142" s="39">
        <v>445</v>
      </c>
      <c r="C142" s="33">
        <v>3045.6983796297923</v>
      </c>
      <c r="D142" s="28">
        <v>8098.0416666669989</v>
      </c>
    </row>
    <row r="143" spans="1:4" x14ac:dyDescent="0.25">
      <c r="A143" s="19" t="s">
        <v>6327</v>
      </c>
      <c r="B143" s="39">
        <v>1315.3486111110033</v>
      </c>
      <c r="C143" s="33">
        <v>1542.472916666502</v>
      </c>
      <c r="D143" s="28">
        <v>1769.5972222220007</v>
      </c>
    </row>
    <row r="144" spans="1:4" x14ac:dyDescent="0.25">
      <c r="A144" s="19" t="s">
        <v>623</v>
      </c>
      <c r="B144" s="39">
        <v>840.95833333300106</v>
      </c>
      <c r="C144" s="33">
        <v>840.95833333300106</v>
      </c>
      <c r="D144" s="28">
        <v>840.95833333300106</v>
      </c>
    </row>
    <row r="145" spans="1:4" x14ac:dyDescent="0.25">
      <c r="A145" s="19" t="s">
        <v>4539</v>
      </c>
      <c r="B145" s="39">
        <v>1533</v>
      </c>
      <c r="C145" s="33">
        <v>1533</v>
      </c>
      <c r="D145" s="28">
        <v>1533</v>
      </c>
    </row>
    <row r="146" spans="1:4" x14ac:dyDescent="0.25">
      <c r="A146" s="19" t="s">
        <v>6999</v>
      </c>
      <c r="B146" s="39">
        <v>964.95833333300106</v>
      </c>
      <c r="C146" s="33">
        <v>964.95833333300106</v>
      </c>
      <c r="D146" s="28">
        <v>964.95833333300106</v>
      </c>
    </row>
    <row r="147" spans="1:4" x14ac:dyDescent="0.25">
      <c r="A147" s="19" t="s">
        <v>1656</v>
      </c>
      <c r="B147" s="39">
        <v>393.48958333300106</v>
      </c>
      <c r="C147" s="33">
        <v>393.48958333300106</v>
      </c>
      <c r="D147" s="28">
        <v>393.48958333300106</v>
      </c>
    </row>
    <row r="148" spans="1:4" x14ac:dyDescent="0.25">
      <c r="A148" s="19" t="s">
        <v>5321</v>
      </c>
      <c r="B148" s="39">
        <v>307</v>
      </c>
      <c r="C148" s="33">
        <v>3261</v>
      </c>
      <c r="D148" s="28">
        <v>6215</v>
      </c>
    </row>
    <row r="149" spans="1:4" x14ac:dyDescent="0.25">
      <c r="A149" s="19" t="s">
        <v>4764</v>
      </c>
      <c r="B149" s="39">
        <v>2972</v>
      </c>
      <c r="C149" s="33">
        <v>3093</v>
      </c>
      <c r="D149" s="28">
        <v>3214</v>
      </c>
    </row>
    <row r="150" spans="1:4" x14ac:dyDescent="0.25">
      <c r="A150" s="19" t="s">
        <v>1822</v>
      </c>
      <c r="B150" s="39">
        <v>1802</v>
      </c>
      <c r="C150" s="33">
        <v>1802</v>
      </c>
      <c r="D150" s="28">
        <v>1802</v>
      </c>
    </row>
    <row r="151" spans="1:4" x14ac:dyDescent="0.25">
      <c r="A151" s="19" t="s">
        <v>6726</v>
      </c>
      <c r="B151" s="39">
        <v>1561</v>
      </c>
      <c r="C151" s="33">
        <v>1925.305555555334</v>
      </c>
      <c r="D151" s="28">
        <v>2576.9583333330011</v>
      </c>
    </row>
    <row r="152" spans="1:4" x14ac:dyDescent="0.25">
      <c r="A152" s="19" t="s">
        <v>139</v>
      </c>
      <c r="B152" s="39">
        <v>966.35277777799638</v>
      </c>
      <c r="C152" s="33">
        <v>966.35277777799638</v>
      </c>
      <c r="D152" s="28">
        <v>966.35277777799638</v>
      </c>
    </row>
    <row r="153" spans="1:4" x14ac:dyDescent="0.25">
      <c r="A153" s="19" t="s">
        <v>7042</v>
      </c>
      <c r="B153" s="39">
        <v>60</v>
      </c>
      <c r="C153" s="33">
        <v>60</v>
      </c>
      <c r="D153" s="28">
        <v>60</v>
      </c>
    </row>
    <row r="154" spans="1:4" x14ac:dyDescent="0.25">
      <c r="A154" s="19" t="s">
        <v>8335</v>
      </c>
      <c r="B154" s="39">
        <v>1206.4534722219978</v>
      </c>
      <c r="C154" s="33">
        <v>1206.4534722219978</v>
      </c>
      <c r="D154" s="28">
        <v>1206.4534722219978</v>
      </c>
    </row>
    <row r="155" spans="1:4" x14ac:dyDescent="0.25">
      <c r="A155" s="19" t="s">
        <v>2600</v>
      </c>
      <c r="B155" s="39">
        <v>1344</v>
      </c>
      <c r="C155" s="33">
        <v>1740.5138888889996</v>
      </c>
      <c r="D155" s="28">
        <v>2106</v>
      </c>
    </row>
    <row r="156" spans="1:4" x14ac:dyDescent="0.25">
      <c r="A156" s="19" t="s">
        <v>7149</v>
      </c>
      <c r="B156" s="39">
        <v>2260</v>
      </c>
      <c r="C156" s="33">
        <v>2260</v>
      </c>
      <c r="D156" s="28">
        <v>2260</v>
      </c>
    </row>
    <row r="157" spans="1:4" x14ac:dyDescent="0.25">
      <c r="A157" s="19" t="s">
        <v>8247</v>
      </c>
      <c r="B157" s="39">
        <v>1069</v>
      </c>
      <c r="C157" s="33">
        <v>1069</v>
      </c>
      <c r="D157" s="28">
        <v>1069</v>
      </c>
    </row>
    <row r="158" spans="1:4" x14ac:dyDescent="0.25">
      <c r="A158" s="19" t="s">
        <v>2495</v>
      </c>
      <c r="B158" s="39">
        <v>678</v>
      </c>
      <c r="C158" s="33">
        <v>1820.7833333332005</v>
      </c>
      <c r="D158" s="28">
        <v>3132.9583333330011</v>
      </c>
    </row>
    <row r="159" spans="1:4" x14ac:dyDescent="0.25">
      <c r="A159" s="19" t="s">
        <v>3048</v>
      </c>
      <c r="B159" s="39">
        <v>1363.0416666669989</v>
      </c>
      <c r="C159" s="33">
        <v>1363.0416666669989</v>
      </c>
      <c r="D159" s="28">
        <v>1363.0416666669989</v>
      </c>
    </row>
    <row r="160" spans="1:4" x14ac:dyDescent="0.25">
      <c r="A160" s="19" t="s">
        <v>6682</v>
      </c>
      <c r="B160" s="39">
        <v>1646.0416666669989</v>
      </c>
      <c r="C160" s="33">
        <v>2153.5208333334995</v>
      </c>
      <c r="D160" s="28">
        <v>2661</v>
      </c>
    </row>
    <row r="161" spans="1:4" x14ac:dyDescent="0.25">
      <c r="A161" s="19" t="s">
        <v>4880</v>
      </c>
      <c r="B161" s="39">
        <v>1467</v>
      </c>
      <c r="C161" s="33">
        <v>1467</v>
      </c>
      <c r="D161" s="28">
        <v>1467</v>
      </c>
    </row>
    <row r="162" spans="1:4" x14ac:dyDescent="0.25">
      <c r="A162" s="19" t="s">
        <v>3939</v>
      </c>
      <c r="B162" s="39">
        <v>1025.0416666669989</v>
      </c>
      <c r="C162" s="33">
        <v>1025.0416666669989</v>
      </c>
      <c r="D162" s="28">
        <v>1025.0416666669989</v>
      </c>
    </row>
    <row r="163" spans="1:4" x14ac:dyDescent="0.25">
      <c r="A163" s="19" t="s">
        <v>504</v>
      </c>
      <c r="B163" s="39">
        <v>1841</v>
      </c>
      <c r="C163" s="33">
        <v>1841</v>
      </c>
      <c r="D163" s="28">
        <v>1841</v>
      </c>
    </row>
    <row r="164" spans="1:4" x14ac:dyDescent="0.25">
      <c r="A164" s="19" t="s">
        <v>8967</v>
      </c>
      <c r="B164" s="39">
        <v>3315</v>
      </c>
      <c r="C164" s="33">
        <v>3315</v>
      </c>
      <c r="D164" s="28">
        <v>3315</v>
      </c>
    </row>
    <row r="165" spans="1:4" x14ac:dyDescent="0.25">
      <c r="A165" s="19" t="s">
        <v>1681</v>
      </c>
      <c r="B165" s="39">
        <v>144.40694444400287</v>
      </c>
      <c r="C165" s="33">
        <v>1122.7729166666002</v>
      </c>
      <c r="D165" s="28">
        <v>1770.9583333330011</v>
      </c>
    </row>
    <row r="166" spans="1:4" x14ac:dyDescent="0.25">
      <c r="A166" s="19" t="s">
        <v>4859</v>
      </c>
      <c r="B166" s="39">
        <v>1410.3006944449953</v>
      </c>
      <c r="C166" s="33">
        <v>1410.3006944449953</v>
      </c>
      <c r="D166" s="28">
        <v>1410.3006944449953</v>
      </c>
    </row>
    <row r="167" spans="1:4" x14ac:dyDescent="0.25">
      <c r="A167" s="19" t="s">
        <v>3564</v>
      </c>
      <c r="B167" s="39">
        <v>607.04166666699894</v>
      </c>
      <c r="C167" s="33">
        <v>607.04166666699894</v>
      </c>
      <c r="D167" s="28">
        <v>607.04166666699894</v>
      </c>
    </row>
    <row r="168" spans="1:4" x14ac:dyDescent="0.25">
      <c r="A168" s="19" t="s">
        <v>9002</v>
      </c>
      <c r="B168" s="39">
        <v>2707.0416666669989</v>
      </c>
      <c r="C168" s="33">
        <v>2707.0416666669989</v>
      </c>
      <c r="D168" s="28">
        <v>2707.0416666669989</v>
      </c>
    </row>
    <row r="169" spans="1:4" x14ac:dyDescent="0.25">
      <c r="A169" s="19" t="s">
        <v>2517</v>
      </c>
      <c r="B169" s="39">
        <v>8000</v>
      </c>
      <c r="C169" s="33">
        <v>8360.0277777779993</v>
      </c>
      <c r="D169" s="28">
        <v>8989.0416666669989</v>
      </c>
    </row>
    <row r="170" spans="1:4" x14ac:dyDescent="0.25">
      <c r="A170" s="19" t="s">
        <v>4194</v>
      </c>
      <c r="B170" s="39">
        <v>1552.0416666669989</v>
      </c>
      <c r="C170" s="33">
        <v>4382.3425925926667</v>
      </c>
      <c r="D170" s="28">
        <v>7547.0416666669989</v>
      </c>
    </row>
    <row r="171" spans="1:4" x14ac:dyDescent="0.25">
      <c r="A171" s="19" t="s">
        <v>7811</v>
      </c>
      <c r="B171" s="39">
        <v>1064</v>
      </c>
      <c r="C171" s="33">
        <v>1064</v>
      </c>
      <c r="D171" s="28">
        <v>1064</v>
      </c>
    </row>
    <row r="172" spans="1:4" x14ac:dyDescent="0.25">
      <c r="A172" s="19" t="s">
        <v>577</v>
      </c>
      <c r="B172" s="39">
        <v>67.041666666998935</v>
      </c>
      <c r="C172" s="33">
        <v>1971.35170138885</v>
      </c>
      <c r="D172" s="28">
        <v>7325</v>
      </c>
    </row>
    <row r="173" spans="1:4" x14ac:dyDescent="0.25">
      <c r="A173" s="19" t="s">
        <v>1612</v>
      </c>
      <c r="B173" s="39">
        <v>705.54861111100035</v>
      </c>
      <c r="C173" s="33">
        <v>705.54861111100035</v>
      </c>
      <c r="D173" s="28">
        <v>705.54861111100035</v>
      </c>
    </row>
    <row r="174" spans="1:4" x14ac:dyDescent="0.25">
      <c r="A174" s="19" t="s">
        <v>84</v>
      </c>
      <c r="B174" s="39">
        <v>467.95833333300106</v>
      </c>
      <c r="C174" s="33">
        <v>3202.6994047618573</v>
      </c>
      <c r="D174" s="28">
        <v>8190</v>
      </c>
    </row>
    <row r="175" spans="1:4" x14ac:dyDescent="0.25">
      <c r="A175" s="19" t="s">
        <v>439</v>
      </c>
      <c r="B175" s="39">
        <v>1265.0416666669989</v>
      </c>
      <c r="C175" s="33">
        <v>2285.1965277781105</v>
      </c>
      <c r="D175" s="28">
        <v>7938.0416666669989</v>
      </c>
    </row>
    <row r="176" spans="1:4" x14ac:dyDescent="0.25">
      <c r="A176" s="19" t="s">
        <v>6993</v>
      </c>
      <c r="B176" s="39">
        <v>1260.4118055560029</v>
      </c>
      <c r="C176" s="33">
        <v>1260.4118055560029</v>
      </c>
      <c r="D176" s="28">
        <v>1260.4118055560029</v>
      </c>
    </row>
    <row r="177" spans="1:4" x14ac:dyDescent="0.25">
      <c r="A177" s="19" t="s">
        <v>4819</v>
      </c>
      <c r="B177" s="39">
        <v>3119.0416666669989</v>
      </c>
      <c r="C177" s="33">
        <v>3119.0416666669989</v>
      </c>
      <c r="D177" s="28">
        <v>3119.0416666669989</v>
      </c>
    </row>
    <row r="178" spans="1:4" x14ac:dyDescent="0.25">
      <c r="A178" s="19" t="s">
        <v>1417</v>
      </c>
      <c r="B178" s="39">
        <v>1251.0416666669989</v>
      </c>
      <c r="C178" s="33">
        <v>1830.5208333334995</v>
      </c>
      <c r="D178" s="28">
        <v>2410</v>
      </c>
    </row>
    <row r="179" spans="1:4" x14ac:dyDescent="0.25">
      <c r="A179" s="19" t="s">
        <v>593</v>
      </c>
      <c r="B179" s="39">
        <v>166.95833333300106</v>
      </c>
      <c r="C179" s="33">
        <v>1036.2791666667995</v>
      </c>
      <c r="D179" s="28">
        <v>1807</v>
      </c>
    </row>
    <row r="180" spans="1:4" x14ac:dyDescent="0.25">
      <c r="A180" s="19" t="s">
        <v>9523</v>
      </c>
      <c r="B180" s="39">
        <v>976</v>
      </c>
      <c r="C180" s="33">
        <v>1096.7083333334995</v>
      </c>
      <c r="D180" s="28">
        <v>1217.4166666669989</v>
      </c>
    </row>
    <row r="181" spans="1:4" x14ac:dyDescent="0.25">
      <c r="A181" s="19" t="s">
        <v>9534</v>
      </c>
      <c r="B181" s="39">
        <v>1117</v>
      </c>
      <c r="C181" s="33">
        <v>1167.4791666665005</v>
      </c>
      <c r="D181" s="28">
        <v>1217.9583333330011</v>
      </c>
    </row>
    <row r="182" spans="1:4" x14ac:dyDescent="0.25">
      <c r="A182" s="19" t="s">
        <v>1990</v>
      </c>
      <c r="B182" s="39">
        <v>118.3909722219978</v>
      </c>
      <c r="C182" s="33">
        <v>118.3909722219978</v>
      </c>
      <c r="D182" s="28">
        <v>118.3909722219978</v>
      </c>
    </row>
    <row r="183" spans="1:4" x14ac:dyDescent="0.25">
      <c r="A183" s="19" t="s">
        <v>9436</v>
      </c>
      <c r="B183" s="39">
        <v>1202</v>
      </c>
      <c r="C183" s="33">
        <v>1202</v>
      </c>
      <c r="D183" s="28">
        <v>1202</v>
      </c>
    </row>
    <row r="184" spans="1:4" x14ac:dyDescent="0.25">
      <c r="A184" s="19" t="s">
        <v>7067</v>
      </c>
      <c r="B184" s="39">
        <v>4568.9583333330011</v>
      </c>
      <c r="C184" s="33">
        <v>4568.9583333330011</v>
      </c>
      <c r="D184" s="28">
        <v>4568.9583333330011</v>
      </c>
    </row>
    <row r="185" spans="1:4" x14ac:dyDescent="0.25">
      <c r="A185" s="19" t="s">
        <v>3484</v>
      </c>
      <c r="B185" s="39">
        <v>1404</v>
      </c>
      <c r="C185" s="33">
        <v>2396.5</v>
      </c>
      <c r="D185" s="28">
        <v>3389</v>
      </c>
    </row>
    <row r="186" spans="1:4" x14ac:dyDescent="0.25">
      <c r="A186" s="19" t="s">
        <v>9300</v>
      </c>
      <c r="B186" s="39">
        <v>574.95833333300106</v>
      </c>
      <c r="C186" s="33">
        <v>574.95833333300106</v>
      </c>
      <c r="D186" s="28">
        <v>574.95833333300106</v>
      </c>
    </row>
    <row r="187" spans="1:4" x14ac:dyDescent="0.25">
      <c r="A187" s="19" t="s">
        <v>3585</v>
      </c>
      <c r="B187" s="39">
        <v>917.04166666699894</v>
      </c>
      <c r="C187" s="33">
        <v>917.04166666699894</v>
      </c>
      <c r="D187" s="28">
        <v>917.04166666699894</v>
      </c>
    </row>
    <row r="188" spans="1:4" x14ac:dyDescent="0.25">
      <c r="A188" s="19" t="s">
        <v>1106</v>
      </c>
      <c r="B188" s="39">
        <v>1619.9583333330011</v>
      </c>
      <c r="C188" s="33">
        <v>2128.6666666666665</v>
      </c>
      <c r="D188" s="28">
        <v>2876</v>
      </c>
    </row>
    <row r="189" spans="1:4" x14ac:dyDescent="0.25">
      <c r="A189" s="19" t="s">
        <v>7680</v>
      </c>
      <c r="B189" s="39">
        <v>386</v>
      </c>
      <c r="C189" s="33">
        <v>386</v>
      </c>
      <c r="D189" s="28">
        <v>386</v>
      </c>
    </row>
    <row r="190" spans="1:4" x14ac:dyDescent="0.25">
      <c r="A190" s="19" t="s">
        <v>3632</v>
      </c>
      <c r="B190" s="39">
        <v>2524</v>
      </c>
      <c r="C190" s="33">
        <v>2524</v>
      </c>
      <c r="D190" s="28">
        <v>2524</v>
      </c>
    </row>
    <row r="191" spans="1:4" x14ac:dyDescent="0.25">
      <c r="A191" s="19" t="s">
        <v>4385</v>
      </c>
      <c r="B191" s="39">
        <v>1849</v>
      </c>
      <c r="C191" s="33">
        <v>1849</v>
      </c>
      <c r="D191" s="28">
        <v>1849</v>
      </c>
    </row>
    <row r="192" spans="1:4" x14ac:dyDescent="0.25">
      <c r="A192" s="19" t="s">
        <v>9406</v>
      </c>
      <c r="B192" s="39">
        <v>63</v>
      </c>
      <c r="C192" s="33">
        <v>63</v>
      </c>
      <c r="D192" s="28">
        <v>63</v>
      </c>
    </row>
    <row r="193" spans="1:4" x14ac:dyDescent="0.25">
      <c r="A193" s="19" t="s">
        <v>694</v>
      </c>
      <c r="B193" s="39">
        <v>708</v>
      </c>
      <c r="C193" s="33">
        <v>1059.2791666666672</v>
      </c>
      <c r="D193" s="28">
        <v>1434.5145833330025</v>
      </c>
    </row>
    <row r="194" spans="1:4" x14ac:dyDescent="0.25">
      <c r="A194" s="19" t="s">
        <v>7264</v>
      </c>
      <c r="B194" s="39">
        <v>1862</v>
      </c>
      <c r="C194" s="33">
        <v>1862</v>
      </c>
      <c r="D194" s="28">
        <v>1862</v>
      </c>
    </row>
    <row r="195" spans="1:4" x14ac:dyDescent="0.25">
      <c r="A195" s="19" t="s">
        <v>1834</v>
      </c>
      <c r="B195" s="39">
        <v>2583.9583333330011</v>
      </c>
      <c r="C195" s="33">
        <v>2583.9583333330011</v>
      </c>
      <c r="D195" s="28">
        <v>2583.9583333330011</v>
      </c>
    </row>
    <row r="196" spans="1:4" x14ac:dyDescent="0.25">
      <c r="A196" s="19" t="s">
        <v>5151</v>
      </c>
      <c r="B196" s="39">
        <v>2548</v>
      </c>
      <c r="C196" s="33">
        <v>2548</v>
      </c>
      <c r="D196" s="28">
        <v>2548</v>
      </c>
    </row>
    <row r="197" spans="1:4" x14ac:dyDescent="0.25">
      <c r="A197" s="19" t="s">
        <v>729</v>
      </c>
      <c r="B197" s="39">
        <v>1336.4972222220022</v>
      </c>
      <c r="C197" s="33">
        <v>1778.7486111110011</v>
      </c>
      <c r="D197" s="28">
        <v>2221</v>
      </c>
    </row>
    <row r="198" spans="1:4" x14ac:dyDescent="0.25">
      <c r="A198" s="19" t="s">
        <v>9412</v>
      </c>
      <c r="B198" s="39">
        <v>1975</v>
      </c>
      <c r="C198" s="33">
        <v>1975</v>
      </c>
      <c r="D198" s="28">
        <v>1975</v>
      </c>
    </row>
    <row r="199" spans="1:4" x14ac:dyDescent="0.25">
      <c r="A199" s="19" t="s">
        <v>457</v>
      </c>
      <c r="B199" s="39">
        <v>97.958333333001065</v>
      </c>
      <c r="C199" s="33">
        <v>97.958333333001065</v>
      </c>
      <c r="D199" s="28">
        <v>97.958333333001065</v>
      </c>
    </row>
    <row r="200" spans="1:4" x14ac:dyDescent="0.25">
      <c r="A200" s="19" t="s">
        <v>2316</v>
      </c>
      <c r="B200" s="39">
        <v>1203.5152777780022</v>
      </c>
      <c r="C200" s="33">
        <v>1640.518981481667</v>
      </c>
      <c r="D200" s="28">
        <v>2276.0416666669989</v>
      </c>
    </row>
    <row r="201" spans="1:4" x14ac:dyDescent="0.25">
      <c r="A201" s="19" t="s">
        <v>1879</v>
      </c>
      <c r="B201" s="39">
        <v>63.958333333001065</v>
      </c>
      <c r="C201" s="33">
        <v>63.958333333001065</v>
      </c>
      <c r="D201" s="28">
        <v>63.958333333001065</v>
      </c>
    </row>
    <row r="202" spans="1:4" x14ac:dyDescent="0.25">
      <c r="A202" s="19" t="s">
        <v>3118</v>
      </c>
      <c r="B202" s="39">
        <v>1191.4965277779993</v>
      </c>
      <c r="C202" s="33">
        <v>2038.2482638889996</v>
      </c>
      <c r="D202" s="28">
        <v>2885</v>
      </c>
    </row>
    <row r="203" spans="1:4" x14ac:dyDescent="0.25">
      <c r="A203" s="19" t="s">
        <v>1377</v>
      </c>
      <c r="B203" s="39">
        <v>279.35833333300252</v>
      </c>
      <c r="C203" s="33">
        <v>683.96388888900162</v>
      </c>
      <c r="D203" s="28">
        <v>1388.5333333340022</v>
      </c>
    </row>
    <row r="204" spans="1:4" x14ac:dyDescent="0.25">
      <c r="A204" s="19" t="s">
        <v>3616</v>
      </c>
      <c r="B204" s="39">
        <v>5513</v>
      </c>
      <c r="C204" s="33">
        <v>5513</v>
      </c>
      <c r="D204" s="28">
        <v>5513</v>
      </c>
    </row>
    <row r="205" spans="1:4" x14ac:dyDescent="0.25">
      <c r="A205" s="19" t="s">
        <v>8471</v>
      </c>
      <c r="B205" s="39">
        <v>8764</v>
      </c>
      <c r="C205" s="33">
        <v>8764</v>
      </c>
      <c r="D205" s="28">
        <v>8764</v>
      </c>
    </row>
    <row r="206" spans="1:4" x14ac:dyDescent="0.25">
      <c r="A206" s="19" t="s">
        <v>6516</v>
      </c>
      <c r="B206" s="39">
        <v>454</v>
      </c>
      <c r="C206" s="33">
        <v>454</v>
      </c>
      <c r="D206" s="28">
        <v>454</v>
      </c>
    </row>
    <row r="207" spans="1:4" x14ac:dyDescent="0.25">
      <c r="A207" s="19" t="s">
        <v>4127</v>
      </c>
      <c r="B207" s="39">
        <v>698.32291666699894</v>
      </c>
      <c r="C207" s="33">
        <v>1189.1822916669989</v>
      </c>
      <c r="D207" s="28">
        <v>1680.0416666669989</v>
      </c>
    </row>
    <row r="208" spans="1:4" x14ac:dyDescent="0.25">
      <c r="A208" s="19" t="s">
        <v>5217</v>
      </c>
      <c r="B208" s="39">
        <v>1558.0416666669989</v>
      </c>
      <c r="C208" s="33">
        <v>1558.0416666669989</v>
      </c>
      <c r="D208" s="28">
        <v>1558.0416666669989</v>
      </c>
    </row>
    <row r="209" spans="1:4" x14ac:dyDescent="0.25">
      <c r="A209" s="19" t="s">
        <v>4494</v>
      </c>
      <c r="B209" s="39">
        <v>1917.0416666669989</v>
      </c>
      <c r="C209" s="33">
        <v>1917.0416666669989</v>
      </c>
      <c r="D209" s="28">
        <v>1917.0416666669989</v>
      </c>
    </row>
    <row r="210" spans="1:4" x14ac:dyDescent="0.25">
      <c r="A210" s="19" t="s">
        <v>2873</v>
      </c>
      <c r="B210" s="39">
        <v>2973</v>
      </c>
      <c r="C210" s="33">
        <v>2973</v>
      </c>
      <c r="D210" s="28">
        <v>2973</v>
      </c>
    </row>
    <row r="211" spans="1:4" x14ac:dyDescent="0.25">
      <c r="A211" s="19" t="s">
        <v>2403</v>
      </c>
      <c r="B211" s="39">
        <v>63.041666666998935</v>
      </c>
      <c r="C211" s="33">
        <v>1327.2277777778179</v>
      </c>
      <c r="D211" s="28">
        <v>2254</v>
      </c>
    </row>
    <row r="212" spans="1:4" x14ac:dyDescent="0.25">
      <c r="A212" s="19" t="s">
        <v>4133</v>
      </c>
      <c r="B212" s="39">
        <v>169.40902777799784</v>
      </c>
      <c r="C212" s="33">
        <v>2475.8803240740667</v>
      </c>
      <c r="D212" s="28">
        <v>5150</v>
      </c>
    </row>
    <row r="213" spans="1:4" x14ac:dyDescent="0.25">
      <c r="A213" s="19" t="s">
        <v>299</v>
      </c>
      <c r="B213" s="39">
        <v>1391</v>
      </c>
      <c r="C213" s="33">
        <v>1902.1987500000002</v>
      </c>
      <c r="D213" s="28">
        <v>3023.9583333330011</v>
      </c>
    </row>
    <row r="214" spans="1:4" x14ac:dyDescent="0.25">
      <c r="A214" s="19" t="s">
        <v>8895</v>
      </c>
      <c r="B214" s="39">
        <v>1049.0416666669989</v>
      </c>
      <c r="C214" s="33">
        <v>1049.0416666669989</v>
      </c>
      <c r="D214" s="28">
        <v>1049.0416666669989</v>
      </c>
    </row>
    <row r="215" spans="1:4" x14ac:dyDescent="0.25">
      <c r="A215" s="19" t="s">
        <v>4183</v>
      </c>
      <c r="B215" s="39">
        <v>1171.2555555560029</v>
      </c>
      <c r="C215" s="33">
        <v>1171.2555555560029</v>
      </c>
      <c r="D215" s="28">
        <v>1171.2555555560029</v>
      </c>
    </row>
    <row r="216" spans="1:4" x14ac:dyDescent="0.25">
      <c r="A216" s="19" t="s">
        <v>1750</v>
      </c>
      <c r="B216" s="39">
        <v>8364</v>
      </c>
      <c r="C216" s="33">
        <v>8364</v>
      </c>
      <c r="D216" s="28">
        <v>8364</v>
      </c>
    </row>
    <row r="217" spans="1:4" x14ac:dyDescent="0.25">
      <c r="A217" s="19" t="s">
        <v>3369</v>
      </c>
      <c r="B217" s="39">
        <v>1154.3868055560015</v>
      </c>
      <c r="C217" s="33">
        <v>1510.6934027780007</v>
      </c>
      <c r="D217" s="28">
        <v>1867</v>
      </c>
    </row>
    <row r="218" spans="1:4" x14ac:dyDescent="0.25">
      <c r="A218" s="19" t="s">
        <v>1246</v>
      </c>
      <c r="B218" s="39">
        <v>1043.356944444</v>
      </c>
      <c r="C218" s="33">
        <v>2078.9739583334995</v>
      </c>
      <c r="D218" s="28">
        <v>3822.0416666669989</v>
      </c>
    </row>
    <row r="219" spans="1:4" x14ac:dyDescent="0.25">
      <c r="A219" s="19" t="s">
        <v>2808</v>
      </c>
      <c r="B219" s="39">
        <v>571.04166666699894</v>
      </c>
      <c r="C219" s="33">
        <v>2534.7406250002496</v>
      </c>
      <c r="D219" s="28">
        <v>6916</v>
      </c>
    </row>
    <row r="220" spans="1:4" x14ac:dyDescent="0.25">
      <c r="A220" s="19" t="s">
        <v>614</v>
      </c>
      <c r="B220" s="39">
        <v>431.4847222219978</v>
      </c>
      <c r="C220" s="33">
        <v>691.21493055574865</v>
      </c>
      <c r="D220" s="28">
        <v>1189.2916666669989</v>
      </c>
    </row>
    <row r="221" spans="1:4" x14ac:dyDescent="0.25">
      <c r="A221" s="19" t="s">
        <v>272</v>
      </c>
      <c r="B221" s="39">
        <v>445.95833333300106</v>
      </c>
      <c r="C221" s="33">
        <v>1930.1929330066466</v>
      </c>
      <c r="D221" s="28">
        <v>5509</v>
      </c>
    </row>
    <row r="222" spans="1:4" x14ac:dyDescent="0.25">
      <c r="A222" s="19" t="s">
        <v>2780</v>
      </c>
      <c r="B222" s="39">
        <v>760</v>
      </c>
      <c r="C222" s="33">
        <v>1093.0208333334995</v>
      </c>
      <c r="D222" s="28">
        <v>1426.0416666669989</v>
      </c>
    </row>
    <row r="223" spans="1:4" x14ac:dyDescent="0.25">
      <c r="A223" s="19" t="s">
        <v>7945</v>
      </c>
      <c r="B223" s="39">
        <v>791</v>
      </c>
      <c r="C223" s="33">
        <v>791</v>
      </c>
      <c r="D223" s="28">
        <v>791</v>
      </c>
    </row>
    <row r="224" spans="1:4" x14ac:dyDescent="0.25">
      <c r="A224" s="19" t="s">
        <v>159</v>
      </c>
      <c r="B224" s="39">
        <v>481.95833333300106</v>
      </c>
      <c r="C224" s="33">
        <v>481.95833333300106</v>
      </c>
      <c r="D224" s="28">
        <v>481.95833333300106</v>
      </c>
    </row>
    <row r="225" spans="1:4" x14ac:dyDescent="0.25">
      <c r="A225" s="19" t="s">
        <v>6961</v>
      </c>
      <c r="B225" s="39">
        <v>337</v>
      </c>
      <c r="C225" s="33">
        <v>683</v>
      </c>
      <c r="D225" s="28">
        <v>1029</v>
      </c>
    </row>
    <row r="226" spans="1:4" x14ac:dyDescent="0.25">
      <c r="A226" s="19" t="s">
        <v>7208</v>
      </c>
      <c r="B226" s="39">
        <v>62</v>
      </c>
      <c r="C226" s="33">
        <v>62</v>
      </c>
      <c r="D226" s="28">
        <v>62</v>
      </c>
    </row>
    <row r="227" spans="1:4" x14ac:dyDescent="0.25">
      <c r="A227" s="19" t="s">
        <v>5673</v>
      </c>
      <c r="B227" s="39">
        <v>1417.9583333339979</v>
      </c>
      <c r="C227" s="33">
        <v>1417.9583333339979</v>
      </c>
      <c r="D227" s="28">
        <v>1417.9583333339979</v>
      </c>
    </row>
    <row r="228" spans="1:4" x14ac:dyDescent="0.25">
      <c r="A228" s="19" t="s">
        <v>2524</v>
      </c>
      <c r="B228" s="39">
        <v>1337</v>
      </c>
      <c r="C228" s="33">
        <v>1337</v>
      </c>
      <c r="D228" s="28">
        <v>1337</v>
      </c>
    </row>
    <row r="229" spans="1:4" x14ac:dyDescent="0.25">
      <c r="A229" s="19" t="s">
        <v>5705</v>
      </c>
      <c r="B229" s="39">
        <v>3245</v>
      </c>
      <c r="C229" s="33">
        <v>3245</v>
      </c>
      <c r="D229" s="28">
        <v>3245</v>
      </c>
    </row>
    <row r="230" spans="1:4" x14ac:dyDescent="0.25">
      <c r="A230" s="19" t="s">
        <v>119</v>
      </c>
      <c r="B230" s="39">
        <v>63</v>
      </c>
      <c r="C230" s="33">
        <v>2154.6354861112004</v>
      </c>
      <c r="D230" s="28">
        <v>4732</v>
      </c>
    </row>
    <row r="231" spans="1:4" x14ac:dyDescent="0.25">
      <c r="A231" s="19" t="s">
        <v>4812</v>
      </c>
      <c r="B231" s="39">
        <v>368</v>
      </c>
      <c r="C231" s="33">
        <v>1355.5</v>
      </c>
      <c r="D231" s="28">
        <v>4316</v>
      </c>
    </row>
    <row r="232" spans="1:4" x14ac:dyDescent="0.25">
      <c r="A232" s="19" t="s">
        <v>601</v>
      </c>
      <c r="B232" s="39">
        <v>651</v>
      </c>
      <c r="C232" s="33">
        <v>1211.0911111112</v>
      </c>
      <c r="D232" s="28">
        <v>1450</v>
      </c>
    </row>
    <row r="233" spans="1:4" x14ac:dyDescent="0.25">
      <c r="A233" s="19" t="s">
        <v>5263</v>
      </c>
      <c r="B233" s="39">
        <v>966.04166666699894</v>
      </c>
      <c r="C233" s="33">
        <v>966.04166666699894</v>
      </c>
      <c r="D233" s="28">
        <v>966.04166666699894</v>
      </c>
    </row>
    <row r="234" spans="1:4" x14ac:dyDescent="0.25">
      <c r="A234" s="19" t="s">
        <v>4773</v>
      </c>
      <c r="B234" s="39">
        <v>1355.0416666669989</v>
      </c>
      <c r="C234" s="33">
        <v>1355.0416666669989</v>
      </c>
      <c r="D234" s="28">
        <v>1355.0416666669989</v>
      </c>
    </row>
    <row r="235" spans="1:4" x14ac:dyDescent="0.25">
      <c r="A235" s="19" t="s">
        <v>2895</v>
      </c>
      <c r="B235" s="39">
        <v>1274.0416666669989</v>
      </c>
      <c r="C235" s="33">
        <v>1274.0416666669989</v>
      </c>
      <c r="D235" s="28">
        <v>1274.0416666669989</v>
      </c>
    </row>
    <row r="236" spans="1:4" x14ac:dyDescent="0.25">
      <c r="A236" s="19" t="s">
        <v>7862</v>
      </c>
      <c r="B236" s="39">
        <v>3828.9583333330011</v>
      </c>
      <c r="C236" s="33">
        <v>3828.9583333330011</v>
      </c>
      <c r="D236" s="28">
        <v>3828.9583333330011</v>
      </c>
    </row>
    <row r="237" spans="1:4" x14ac:dyDescent="0.25">
      <c r="A237" s="19" t="s">
        <v>8973</v>
      </c>
      <c r="B237" s="39">
        <v>1819</v>
      </c>
      <c r="C237" s="33">
        <v>1819</v>
      </c>
      <c r="D237" s="28">
        <v>1819</v>
      </c>
    </row>
    <row r="238" spans="1:4" x14ac:dyDescent="0.25">
      <c r="A238" s="19" t="s">
        <v>8746</v>
      </c>
      <c r="B238" s="39">
        <v>1881.5270833339964</v>
      </c>
      <c r="C238" s="33">
        <v>1881.5270833339964</v>
      </c>
      <c r="D238" s="28">
        <v>1881.5270833339964</v>
      </c>
    </row>
    <row r="239" spans="1:4" x14ac:dyDescent="0.25">
      <c r="A239" s="19" t="s">
        <v>8946</v>
      </c>
      <c r="B239" s="39">
        <v>341</v>
      </c>
      <c r="C239" s="33">
        <v>422.6875</v>
      </c>
      <c r="D239" s="28">
        <v>504.375</v>
      </c>
    </row>
    <row r="240" spans="1:4" x14ac:dyDescent="0.25">
      <c r="A240" s="19" t="s">
        <v>3271</v>
      </c>
      <c r="B240" s="39">
        <v>496.04166666699894</v>
      </c>
      <c r="C240" s="33">
        <v>1110.8310185187777</v>
      </c>
      <c r="D240" s="28">
        <v>1858</v>
      </c>
    </row>
    <row r="241" spans="1:4" x14ac:dyDescent="0.25">
      <c r="A241" s="19" t="s">
        <v>822</v>
      </c>
      <c r="B241" s="39">
        <v>3885.0416666669989</v>
      </c>
      <c r="C241" s="33">
        <v>3885.0416666669989</v>
      </c>
      <c r="D241" s="28">
        <v>3885.0416666669989</v>
      </c>
    </row>
    <row r="242" spans="1:4" x14ac:dyDescent="0.25">
      <c r="A242" s="19" t="s">
        <v>4554</v>
      </c>
      <c r="B242" s="39">
        <v>1169</v>
      </c>
      <c r="C242" s="33">
        <v>1169</v>
      </c>
      <c r="D242" s="28">
        <v>1169</v>
      </c>
    </row>
    <row r="243" spans="1:4" x14ac:dyDescent="0.25">
      <c r="A243" s="19" t="s">
        <v>8638</v>
      </c>
      <c r="B243" s="39">
        <v>5335.0416666669989</v>
      </c>
      <c r="C243" s="33">
        <v>5335.0416666669989</v>
      </c>
      <c r="D243" s="28">
        <v>5335.0416666669989</v>
      </c>
    </row>
    <row r="244" spans="1:4" x14ac:dyDescent="0.25">
      <c r="A244" s="19" t="s">
        <v>7347</v>
      </c>
      <c r="B244" s="39">
        <v>2801.9583333330011</v>
      </c>
      <c r="C244" s="33">
        <v>2801.9583333330011</v>
      </c>
      <c r="D244" s="28">
        <v>2801.9583333330011</v>
      </c>
    </row>
    <row r="245" spans="1:4" x14ac:dyDescent="0.25">
      <c r="A245" s="19" t="s">
        <v>4172</v>
      </c>
      <c r="B245" s="39">
        <v>1377.2708333339979</v>
      </c>
      <c r="C245" s="33">
        <v>1377.2708333339979</v>
      </c>
      <c r="D245" s="28">
        <v>1377.2708333339979</v>
      </c>
    </row>
    <row r="246" spans="1:4" x14ac:dyDescent="0.25">
      <c r="A246" s="19" t="s">
        <v>4215</v>
      </c>
      <c r="B246" s="39">
        <v>2051.0416666669989</v>
      </c>
      <c r="C246" s="33">
        <v>2051.0416666669989</v>
      </c>
      <c r="D246" s="28">
        <v>2051.0416666669989</v>
      </c>
    </row>
    <row r="247" spans="1:4" x14ac:dyDescent="0.25">
      <c r="A247" s="19" t="s">
        <v>4208</v>
      </c>
      <c r="B247" s="39">
        <v>2394.0416666669989</v>
      </c>
      <c r="C247" s="33">
        <v>2394.0416666669989</v>
      </c>
      <c r="D247" s="28">
        <v>2394.0416666669989</v>
      </c>
    </row>
    <row r="248" spans="1:4" x14ac:dyDescent="0.25">
      <c r="A248" s="19" t="s">
        <v>5464</v>
      </c>
      <c r="B248" s="39">
        <v>1967.0416666669989</v>
      </c>
      <c r="C248" s="33">
        <v>1967.0416666669989</v>
      </c>
      <c r="D248" s="28">
        <v>1967.0416666669989</v>
      </c>
    </row>
    <row r="249" spans="1:4" x14ac:dyDescent="0.25">
      <c r="A249" s="19" t="s">
        <v>1451</v>
      </c>
      <c r="B249" s="39">
        <v>57.368750000001455</v>
      </c>
      <c r="C249" s="33">
        <v>1113.1229166666672</v>
      </c>
      <c r="D249" s="28">
        <v>1991.9583333330011</v>
      </c>
    </row>
    <row r="250" spans="1:4" x14ac:dyDescent="0.25">
      <c r="A250" s="19" t="s">
        <v>519</v>
      </c>
      <c r="B250" s="39">
        <v>1173.5416666669989</v>
      </c>
      <c r="C250" s="33">
        <v>2010.1308531745713</v>
      </c>
      <c r="D250" s="28">
        <v>4737</v>
      </c>
    </row>
    <row r="251" spans="1:4" x14ac:dyDescent="0.25">
      <c r="A251" s="19" t="s">
        <v>3601</v>
      </c>
      <c r="B251" s="39">
        <v>1547</v>
      </c>
      <c r="C251" s="33">
        <v>1547</v>
      </c>
      <c r="D251" s="28">
        <v>1547</v>
      </c>
    </row>
    <row r="252" spans="1:4" x14ac:dyDescent="0.25">
      <c r="A252" s="19" t="s">
        <v>7660</v>
      </c>
      <c r="B252" s="39">
        <v>1245.9583333330011</v>
      </c>
      <c r="C252" s="33">
        <v>1245.9583333330011</v>
      </c>
      <c r="D252" s="28">
        <v>1245.9583333330011</v>
      </c>
    </row>
    <row r="253" spans="1:4" x14ac:dyDescent="0.25">
      <c r="A253" s="19" t="s">
        <v>9063</v>
      </c>
      <c r="B253" s="39">
        <v>942.95833333300106</v>
      </c>
      <c r="C253" s="33">
        <v>942.95833333300106</v>
      </c>
      <c r="D253" s="28">
        <v>942.95833333300106</v>
      </c>
    </row>
    <row r="254" spans="1:4" x14ac:dyDescent="0.25">
      <c r="A254" s="19" t="s">
        <v>365</v>
      </c>
      <c r="B254" s="39">
        <v>1413</v>
      </c>
      <c r="C254" s="33">
        <v>1413</v>
      </c>
      <c r="D254" s="28">
        <v>1413</v>
      </c>
    </row>
    <row r="255" spans="1:4" x14ac:dyDescent="0.25">
      <c r="A255" s="19" t="s">
        <v>9557</v>
      </c>
      <c r="B255" s="39">
        <v>616</v>
      </c>
      <c r="C255" s="33">
        <v>616</v>
      </c>
      <c r="D255" s="28">
        <v>616</v>
      </c>
    </row>
    <row r="256" spans="1:4" x14ac:dyDescent="0.25">
      <c r="A256" s="19" t="s">
        <v>5340</v>
      </c>
      <c r="B256" s="39">
        <v>321</v>
      </c>
      <c r="C256" s="33">
        <v>321</v>
      </c>
      <c r="D256" s="28">
        <v>321</v>
      </c>
    </row>
    <row r="257" spans="1:4" x14ac:dyDescent="0.25">
      <c r="A257" s="19" t="s">
        <v>2331</v>
      </c>
      <c r="B257" s="39">
        <v>2299.9583333330011</v>
      </c>
      <c r="C257" s="33">
        <v>2299.9583333330011</v>
      </c>
      <c r="D257" s="28">
        <v>2299.9583333330011</v>
      </c>
    </row>
    <row r="258" spans="1:4" x14ac:dyDescent="0.25">
      <c r="A258" s="19" t="s">
        <v>5581</v>
      </c>
      <c r="B258" s="39">
        <v>778</v>
      </c>
      <c r="C258" s="33">
        <v>4276.6944444446663</v>
      </c>
      <c r="D258" s="28">
        <v>8596.0416666669989</v>
      </c>
    </row>
    <row r="259" spans="1:4" x14ac:dyDescent="0.25">
      <c r="A259" s="19" t="s">
        <v>9399</v>
      </c>
      <c r="B259" s="39">
        <v>828.49930555599713</v>
      </c>
      <c r="C259" s="33">
        <v>828.49930555599713</v>
      </c>
      <c r="D259" s="28">
        <v>828.49930555599713</v>
      </c>
    </row>
    <row r="260" spans="1:4" x14ac:dyDescent="0.25">
      <c r="A260" s="19" t="s">
        <v>1165</v>
      </c>
      <c r="B260" s="39">
        <v>366.4458333329967</v>
      </c>
      <c r="C260" s="33">
        <v>2011.0603174602854</v>
      </c>
      <c r="D260" s="28">
        <v>4509</v>
      </c>
    </row>
    <row r="261" spans="1:4" x14ac:dyDescent="0.25">
      <c r="A261" s="19" t="s">
        <v>9104</v>
      </c>
      <c r="B261" s="39">
        <v>4877.0416666669989</v>
      </c>
      <c r="C261" s="33">
        <v>4877.0416666669989</v>
      </c>
      <c r="D261" s="28">
        <v>4877.0416666669989</v>
      </c>
    </row>
    <row r="262" spans="1:4" x14ac:dyDescent="0.25">
      <c r="A262" s="19" t="s">
        <v>6972</v>
      </c>
      <c r="B262" s="39">
        <v>1031.9583333330011</v>
      </c>
      <c r="C262" s="33">
        <v>1031.9583333330011</v>
      </c>
      <c r="D262" s="28">
        <v>1031.9583333330011</v>
      </c>
    </row>
    <row r="263" spans="1:4" x14ac:dyDescent="0.25">
      <c r="A263" s="19" t="s">
        <v>5353</v>
      </c>
      <c r="B263" s="39">
        <v>3339.0416666669989</v>
      </c>
      <c r="C263" s="33">
        <v>3339.0416666669989</v>
      </c>
      <c r="D263" s="28">
        <v>3339.0416666669989</v>
      </c>
    </row>
    <row r="264" spans="1:4" x14ac:dyDescent="0.25">
      <c r="A264" s="19" t="s">
        <v>6913</v>
      </c>
      <c r="B264" s="39">
        <v>1112</v>
      </c>
      <c r="C264" s="33">
        <v>1112</v>
      </c>
      <c r="D264" s="28">
        <v>1112</v>
      </c>
    </row>
    <row r="265" spans="1:4" x14ac:dyDescent="0.25">
      <c r="A265" s="19" t="s">
        <v>2676</v>
      </c>
      <c r="B265" s="39">
        <v>1140.4930555559986</v>
      </c>
      <c r="C265" s="33">
        <v>1441.9947916669989</v>
      </c>
      <c r="D265" s="28">
        <v>2182</v>
      </c>
    </row>
    <row r="266" spans="1:4" x14ac:dyDescent="0.25">
      <c r="A266" s="19" t="s">
        <v>4653</v>
      </c>
      <c r="B266" s="39">
        <v>1295.0416666669989</v>
      </c>
      <c r="C266" s="33">
        <v>1441.0416666669989</v>
      </c>
      <c r="D266" s="28">
        <v>1587.0416666669989</v>
      </c>
    </row>
    <row r="267" spans="1:4" x14ac:dyDescent="0.25">
      <c r="A267" s="19" t="s">
        <v>2759</v>
      </c>
      <c r="B267" s="39">
        <v>1642.0416666669989</v>
      </c>
      <c r="C267" s="33">
        <v>1642.0416666669989</v>
      </c>
      <c r="D267" s="28">
        <v>1642.0416666669989</v>
      </c>
    </row>
    <row r="268" spans="1:4" x14ac:dyDescent="0.25">
      <c r="A268" s="19" t="s">
        <v>1482</v>
      </c>
      <c r="B268" s="39">
        <v>62</v>
      </c>
      <c r="C268" s="33">
        <v>2037.5059027778334</v>
      </c>
      <c r="D268" s="28">
        <v>7669</v>
      </c>
    </row>
    <row r="269" spans="1:4" x14ac:dyDescent="0.25">
      <c r="A269" s="19" t="s">
        <v>737</v>
      </c>
      <c r="B269" s="39">
        <v>871.04166666699894</v>
      </c>
      <c r="C269" s="33">
        <v>1231.3862847222499</v>
      </c>
      <c r="D269" s="28">
        <v>1818</v>
      </c>
    </row>
    <row r="270" spans="1:4" x14ac:dyDescent="0.25">
      <c r="A270" s="19" t="s">
        <v>653</v>
      </c>
      <c r="B270" s="39">
        <v>44.083333333001065</v>
      </c>
      <c r="C270" s="33">
        <v>3366.4609490739986</v>
      </c>
      <c r="D270" s="28">
        <v>8260.9583333330011</v>
      </c>
    </row>
    <row r="271" spans="1:4" x14ac:dyDescent="0.25">
      <c r="A271" s="19" t="s">
        <v>1408</v>
      </c>
      <c r="B271" s="39">
        <v>191.57222222199925</v>
      </c>
      <c r="C271" s="33">
        <v>2256.0157118055004</v>
      </c>
      <c r="D271" s="28">
        <v>5892.9583333330011</v>
      </c>
    </row>
    <row r="272" spans="1:4" x14ac:dyDescent="0.25">
      <c r="A272" s="19" t="s">
        <v>632</v>
      </c>
      <c r="B272" s="39">
        <v>1218.0354166670004</v>
      </c>
      <c r="C272" s="33">
        <v>3475.7692708334998</v>
      </c>
      <c r="D272" s="28">
        <v>6036.0416666669989</v>
      </c>
    </row>
    <row r="273" spans="1:4" x14ac:dyDescent="0.25">
      <c r="A273" s="19" t="s">
        <v>8404</v>
      </c>
      <c r="B273" s="39">
        <v>6965</v>
      </c>
      <c r="C273" s="33">
        <v>6965</v>
      </c>
      <c r="D273" s="28">
        <v>6965</v>
      </c>
    </row>
    <row r="274" spans="1:4" x14ac:dyDescent="0.25">
      <c r="A274" s="19" t="s">
        <v>1954</v>
      </c>
      <c r="B274" s="39">
        <v>3101.0416666669989</v>
      </c>
      <c r="C274" s="33">
        <v>3101.0416666669989</v>
      </c>
      <c r="D274" s="28">
        <v>3101.0416666669989</v>
      </c>
    </row>
    <row r="275" spans="1:4" x14ac:dyDescent="0.25">
      <c r="A275" s="19" t="s">
        <v>1285</v>
      </c>
      <c r="B275" s="39">
        <v>485.95833333300106</v>
      </c>
      <c r="C275" s="33">
        <v>485.95833333300106</v>
      </c>
      <c r="D275" s="28">
        <v>485.95833333300106</v>
      </c>
    </row>
    <row r="276" spans="1:4" x14ac:dyDescent="0.25">
      <c r="A276" s="19" t="s">
        <v>4358</v>
      </c>
      <c r="B276" s="39">
        <v>729</v>
      </c>
      <c r="C276" s="33">
        <v>1096.7668981483318</v>
      </c>
      <c r="D276" s="28">
        <v>1439.3006944449953</v>
      </c>
    </row>
    <row r="277" spans="1:4" x14ac:dyDescent="0.25">
      <c r="A277" s="19" t="s">
        <v>2114</v>
      </c>
      <c r="B277" s="39">
        <v>410.46666666700185</v>
      </c>
      <c r="C277" s="33">
        <v>2765.4888888890005</v>
      </c>
      <c r="D277" s="28">
        <v>7168</v>
      </c>
    </row>
    <row r="278" spans="1:4" x14ac:dyDescent="0.25">
      <c r="A278" s="19" t="s">
        <v>7796</v>
      </c>
      <c r="B278" s="39">
        <v>2898</v>
      </c>
      <c r="C278" s="33">
        <v>2898</v>
      </c>
      <c r="D278" s="28">
        <v>2898</v>
      </c>
    </row>
    <row r="279" spans="1:4" x14ac:dyDescent="0.25">
      <c r="A279" s="19" t="s">
        <v>216</v>
      </c>
      <c r="B279" s="39">
        <v>58.2888888890011</v>
      </c>
      <c r="C279" s="33">
        <v>810.82472222220019</v>
      </c>
      <c r="D279" s="28">
        <v>4250</v>
      </c>
    </row>
    <row r="280" spans="1:4" x14ac:dyDescent="0.25">
      <c r="A280" s="19" t="s">
        <v>289</v>
      </c>
      <c r="B280" s="39">
        <v>704.95833333300106</v>
      </c>
      <c r="C280" s="33">
        <v>1787.3404287439566</v>
      </c>
      <c r="D280" s="28">
        <v>2585</v>
      </c>
    </row>
    <row r="281" spans="1:4" x14ac:dyDescent="0.25">
      <c r="A281" s="19" t="s">
        <v>1527</v>
      </c>
      <c r="B281" s="39">
        <v>598.60486111100181</v>
      </c>
      <c r="C281" s="33">
        <v>2243.630381944251</v>
      </c>
      <c r="D281" s="28">
        <v>4702.9583333330011</v>
      </c>
    </row>
    <row r="282" spans="1:4" x14ac:dyDescent="0.25">
      <c r="A282" s="19" t="s">
        <v>4064</v>
      </c>
      <c r="B282" s="39">
        <v>1237.0416666669989</v>
      </c>
      <c r="C282" s="33">
        <v>1237.0416666669989</v>
      </c>
      <c r="D282" s="28">
        <v>1237.0416666669989</v>
      </c>
    </row>
    <row r="283" spans="1:4" x14ac:dyDescent="0.25">
      <c r="A283" s="19" t="s">
        <v>94</v>
      </c>
      <c r="B283" s="39">
        <v>104.4375</v>
      </c>
      <c r="C283" s="33">
        <v>104.4375</v>
      </c>
      <c r="D283" s="28">
        <v>104.4375</v>
      </c>
    </row>
    <row r="284" spans="1:4" x14ac:dyDescent="0.25">
      <c r="A284" s="19" t="s">
        <v>246</v>
      </c>
      <c r="B284" s="39">
        <v>4143</v>
      </c>
      <c r="C284" s="33">
        <v>6456.719696969637</v>
      </c>
      <c r="D284" s="28">
        <v>9442.9583333330011</v>
      </c>
    </row>
    <row r="285" spans="1:4" x14ac:dyDescent="0.25">
      <c r="A285" s="19" t="s">
        <v>8066</v>
      </c>
      <c r="B285" s="39">
        <v>320.27708333299961</v>
      </c>
      <c r="C285" s="33">
        <v>320.27708333299961</v>
      </c>
      <c r="D285" s="28">
        <v>320.27708333299961</v>
      </c>
    </row>
    <row r="286" spans="1:4" x14ac:dyDescent="0.25">
      <c r="A286" s="19" t="s">
        <v>9290</v>
      </c>
      <c r="B286" s="39">
        <v>2191</v>
      </c>
      <c r="C286" s="33">
        <v>2191</v>
      </c>
      <c r="D286" s="28">
        <v>2191</v>
      </c>
    </row>
    <row r="287" spans="1:4" x14ac:dyDescent="0.25">
      <c r="A287" s="19" t="s">
        <v>952</v>
      </c>
      <c r="B287" s="39">
        <v>1365.0416666669989</v>
      </c>
      <c r="C287" s="33">
        <v>1365.0416666669989</v>
      </c>
      <c r="D287" s="28">
        <v>1365.0416666669989</v>
      </c>
    </row>
    <row r="288" spans="1:4" x14ac:dyDescent="0.25">
      <c r="A288" s="19" t="s">
        <v>3945</v>
      </c>
      <c r="B288" s="39">
        <v>2018.9583333339979</v>
      </c>
      <c r="C288" s="33">
        <v>2018.9583333339979</v>
      </c>
      <c r="D288" s="28">
        <v>2018.9583333339979</v>
      </c>
    </row>
    <row r="289" spans="1:4" x14ac:dyDescent="0.25">
      <c r="A289" s="19" t="s">
        <v>2422</v>
      </c>
      <c r="B289" s="39">
        <v>1419</v>
      </c>
      <c r="C289" s="33">
        <v>1745.5208333334995</v>
      </c>
      <c r="D289" s="28">
        <v>2072.0416666669989</v>
      </c>
    </row>
    <row r="290" spans="1:4" x14ac:dyDescent="0.25">
      <c r="A290" s="19" t="s">
        <v>3522</v>
      </c>
      <c r="B290" s="39">
        <v>2246</v>
      </c>
      <c r="C290" s="33">
        <v>2246</v>
      </c>
      <c r="D290" s="28">
        <v>2246</v>
      </c>
    </row>
    <row r="291" spans="1:4" x14ac:dyDescent="0.25">
      <c r="A291" s="19" t="s">
        <v>395</v>
      </c>
      <c r="B291" s="39">
        <v>314.33402777800075</v>
      </c>
      <c r="C291" s="33">
        <v>1733.5622685186656</v>
      </c>
      <c r="D291" s="28">
        <v>3828.0416666669989</v>
      </c>
    </row>
    <row r="292" spans="1:4" x14ac:dyDescent="0.25">
      <c r="A292" s="19" t="s">
        <v>188</v>
      </c>
      <c r="B292" s="39">
        <v>399</v>
      </c>
      <c r="C292" s="33">
        <v>2749.737378167737</v>
      </c>
      <c r="D292" s="28">
        <v>9234</v>
      </c>
    </row>
    <row r="293" spans="1:4" x14ac:dyDescent="0.25">
      <c r="A293" s="19" t="s">
        <v>802</v>
      </c>
      <c r="B293" s="39">
        <v>484</v>
      </c>
      <c r="C293" s="33">
        <v>1595.0562499999096</v>
      </c>
      <c r="D293" s="28">
        <v>4334</v>
      </c>
    </row>
    <row r="294" spans="1:4" x14ac:dyDescent="0.25">
      <c r="A294" s="19" t="s">
        <v>2543</v>
      </c>
      <c r="B294" s="39">
        <v>1568</v>
      </c>
      <c r="C294" s="33">
        <v>1642.0208333334995</v>
      </c>
      <c r="D294" s="28">
        <v>1716.0416666669989</v>
      </c>
    </row>
    <row r="295" spans="1:4" x14ac:dyDescent="0.25">
      <c r="A295" s="19" t="s">
        <v>5900</v>
      </c>
      <c r="B295" s="39">
        <v>566.95833333300106</v>
      </c>
      <c r="C295" s="33">
        <v>566.95833333300106</v>
      </c>
      <c r="D295" s="28">
        <v>566.95833333300106</v>
      </c>
    </row>
    <row r="296" spans="1:4" x14ac:dyDescent="0.25">
      <c r="A296" s="19" t="s">
        <v>2791</v>
      </c>
      <c r="B296" s="39">
        <v>339.39305555600004</v>
      </c>
      <c r="C296" s="33">
        <v>339.39305555600004</v>
      </c>
      <c r="D296" s="28">
        <v>339.39305555600004</v>
      </c>
    </row>
    <row r="297" spans="1:4" x14ac:dyDescent="0.25">
      <c r="A297" s="19" t="s">
        <v>1292</v>
      </c>
      <c r="B297" s="39">
        <v>88</v>
      </c>
      <c r="C297" s="33">
        <v>88</v>
      </c>
      <c r="D297" s="28">
        <v>88</v>
      </c>
    </row>
    <row r="298" spans="1:4" x14ac:dyDescent="0.25">
      <c r="A298" s="19" t="s">
        <v>2361</v>
      </c>
      <c r="B298" s="39">
        <v>487</v>
      </c>
      <c r="C298" s="33">
        <v>3449.9692460317142</v>
      </c>
      <c r="D298" s="28">
        <v>7798</v>
      </c>
    </row>
    <row r="299" spans="1:4" x14ac:dyDescent="0.25">
      <c r="A299" s="19" t="s">
        <v>2772</v>
      </c>
      <c r="B299" s="39">
        <v>1313.0416666669989</v>
      </c>
      <c r="C299" s="33">
        <v>1313.0416666669989</v>
      </c>
      <c r="D299" s="28">
        <v>1313.0416666669989</v>
      </c>
    </row>
    <row r="300" spans="1:4" x14ac:dyDescent="0.25">
      <c r="A300" s="19" t="s">
        <v>4312</v>
      </c>
      <c r="B300" s="39">
        <v>1813</v>
      </c>
      <c r="C300" s="33">
        <v>2299.5208333334995</v>
      </c>
      <c r="D300" s="28">
        <v>2786.0416666669989</v>
      </c>
    </row>
    <row r="301" spans="1:4" x14ac:dyDescent="0.25">
      <c r="A301" s="19" t="s">
        <v>1777</v>
      </c>
      <c r="B301" s="39">
        <v>1857.9583333330011</v>
      </c>
      <c r="C301" s="33">
        <v>1857.9583333330011</v>
      </c>
      <c r="D301" s="28">
        <v>1857.9583333330011</v>
      </c>
    </row>
    <row r="302" spans="1:4" x14ac:dyDescent="0.25">
      <c r="A302" s="19" t="s">
        <v>9518</v>
      </c>
      <c r="B302" s="39">
        <v>1890</v>
      </c>
      <c r="C302" s="33">
        <v>1890</v>
      </c>
      <c r="D302" s="28">
        <v>1890</v>
      </c>
    </row>
    <row r="303" spans="1:4" x14ac:dyDescent="0.25">
      <c r="A303" s="19" t="s">
        <v>9242</v>
      </c>
      <c r="B303" s="39">
        <v>1143.0416666669989</v>
      </c>
      <c r="C303" s="33">
        <v>1143.0416666669989</v>
      </c>
      <c r="D303" s="28">
        <v>1143.0416666669989</v>
      </c>
    </row>
    <row r="304" spans="1:4" x14ac:dyDescent="0.25">
      <c r="A304" s="19" t="s">
        <v>9351</v>
      </c>
      <c r="B304" s="39">
        <v>7795</v>
      </c>
      <c r="C304" s="33">
        <v>7795</v>
      </c>
      <c r="D304" s="28">
        <v>7795</v>
      </c>
    </row>
    <row r="305" spans="1:4" x14ac:dyDescent="0.25">
      <c r="A305" s="19" t="s">
        <v>4394</v>
      </c>
      <c r="B305" s="39">
        <v>389.04166666699894</v>
      </c>
      <c r="C305" s="33">
        <v>1122.5208333334995</v>
      </c>
      <c r="D305" s="28">
        <v>1856</v>
      </c>
    </row>
    <row r="306" spans="1:4" x14ac:dyDescent="0.25">
      <c r="A306" s="19" t="s">
        <v>706</v>
      </c>
      <c r="B306" s="39">
        <v>2705.9583333330011</v>
      </c>
      <c r="C306" s="33">
        <v>2705.9583333330011</v>
      </c>
      <c r="D306" s="28">
        <v>2705.9583333330011</v>
      </c>
    </row>
    <row r="307" spans="1:4" x14ac:dyDescent="0.25">
      <c r="A307" s="19" t="s">
        <v>3789</v>
      </c>
      <c r="B307" s="39">
        <v>56.482638888999645</v>
      </c>
      <c r="C307" s="33">
        <v>3281.6135416668326</v>
      </c>
      <c r="D307" s="28">
        <v>9535</v>
      </c>
    </row>
    <row r="308" spans="1:4" x14ac:dyDescent="0.25">
      <c r="A308" s="19" t="s">
        <v>6143</v>
      </c>
      <c r="B308" s="39">
        <v>776.04166666699894</v>
      </c>
      <c r="C308" s="33">
        <v>1003.0416666669989</v>
      </c>
      <c r="D308" s="28">
        <v>1230.0416666669989</v>
      </c>
    </row>
    <row r="309" spans="1:4" x14ac:dyDescent="0.25">
      <c r="A309" s="19" t="s">
        <v>467</v>
      </c>
      <c r="B309" s="39">
        <v>3043</v>
      </c>
      <c r="C309" s="33">
        <v>3043</v>
      </c>
      <c r="D309" s="28">
        <v>3043</v>
      </c>
    </row>
    <row r="310" spans="1:4" x14ac:dyDescent="0.25">
      <c r="A310" s="19" t="s">
        <v>2170</v>
      </c>
      <c r="B310" s="39">
        <v>1267.0416666669989</v>
      </c>
      <c r="C310" s="33">
        <v>3500.8</v>
      </c>
      <c r="D310" s="28">
        <v>6604.9583333330011</v>
      </c>
    </row>
    <row r="311" spans="1:4" x14ac:dyDescent="0.25">
      <c r="A311" s="19" t="s">
        <v>9148</v>
      </c>
      <c r="B311" s="39">
        <v>60.041666666998935</v>
      </c>
      <c r="C311" s="33">
        <v>60.041666666998935</v>
      </c>
      <c r="D311" s="28">
        <v>60.041666666998935</v>
      </c>
    </row>
    <row r="312" spans="1:4" x14ac:dyDescent="0.25">
      <c r="A312" s="19" t="s">
        <v>7733</v>
      </c>
      <c r="B312" s="39">
        <v>700</v>
      </c>
      <c r="C312" s="33">
        <v>888.22569444449982</v>
      </c>
      <c r="D312" s="28">
        <v>1076.4513888889996</v>
      </c>
    </row>
    <row r="313" spans="1:4" x14ac:dyDescent="0.25">
      <c r="A313" s="19" t="s">
        <v>1689</v>
      </c>
      <c r="B313" s="39">
        <v>500.95833333300106</v>
      </c>
      <c r="C313" s="33">
        <v>500.95833333300106</v>
      </c>
      <c r="D313" s="28">
        <v>500.95833333300106</v>
      </c>
    </row>
    <row r="314" spans="1:4" x14ac:dyDescent="0.25">
      <c r="A314" s="19" t="s">
        <v>8541</v>
      </c>
      <c r="B314" s="39">
        <v>635.36111111100035</v>
      </c>
      <c r="C314" s="33">
        <v>635.36111111100035</v>
      </c>
      <c r="D314" s="28">
        <v>635.36111111100035</v>
      </c>
    </row>
    <row r="315" spans="1:4" x14ac:dyDescent="0.25">
      <c r="A315" s="19" t="s">
        <v>3319</v>
      </c>
      <c r="B315" s="39">
        <v>1443.4027777779993</v>
      </c>
      <c r="C315" s="33">
        <v>1443.4027777779993</v>
      </c>
      <c r="D315" s="28">
        <v>1443.4027777779993</v>
      </c>
    </row>
    <row r="316" spans="1:4" x14ac:dyDescent="0.25">
      <c r="A316" s="19" t="s">
        <v>307</v>
      </c>
      <c r="B316" s="39">
        <v>84.958333333001065</v>
      </c>
      <c r="C316" s="33">
        <v>2767.0021367521795</v>
      </c>
      <c r="D316" s="28">
        <v>8162</v>
      </c>
    </row>
    <row r="317" spans="1:4" x14ac:dyDescent="0.25">
      <c r="A317" s="19" t="s">
        <v>2882</v>
      </c>
      <c r="B317" s="39">
        <v>56.041666666998935</v>
      </c>
      <c r="C317" s="33">
        <v>1585.708333333286</v>
      </c>
      <c r="D317" s="28">
        <v>4214.9583333330011</v>
      </c>
    </row>
    <row r="318" spans="1:4" x14ac:dyDescent="0.25">
      <c r="A318" s="19" t="s">
        <v>1732</v>
      </c>
      <c r="B318" s="39">
        <v>2185</v>
      </c>
      <c r="C318" s="33">
        <v>2754.5</v>
      </c>
      <c r="D318" s="28">
        <v>3324</v>
      </c>
    </row>
    <row r="319" spans="1:4" x14ac:dyDescent="0.25">
      <c r="A319" s="19" t="s">
        <v>7789</v>
      </c>
      <c r="B319" s="39">
        <v>1258.9583333330011</v>
      </c>
      <c r="C319" s="33">
        <v>1258.9583333330011</v>
      </c>
      <c r="D319" s="28">
        <v>1258.9583333330011</v>
      </c>
    </row>
    <row r="320" spans="1:4" x14ac:dyDescent="0.25">
      <c r="A320" s="19" t="s">
        <v>2712</v>
      </c>
      <c r="B320" s="39">
        <v>1122.5159722219978</v>
      </c>
      <c r="C320" s="33">
        <v>1122.5159722219978</v>
      </c>
      <c r="D320" s="28">
        <v>1122.5159722219978</v>
      </c>
    </row>
    <row r="321" spans="1:4" x14ac:dyDescent="0.25">
      <c r="A321" s="19" t="s">
        <v>180</v>
      </c>
      <c r="B321" s="39">
        <v>1015.9583333330011</v>
      </c>
      <c r="C321" s="33">
        <v>2784.0885416667497</v>
      </c>
      <c r="D321" s="28">
        <v>4584.0416666669989</v>
      </c>
    </row>
    <row r="322" spans="1:4" x14ac:dyDescent="0.25">
      <c r="A322" s="19" t="s">
        <v>4151</v>
      </c>
      <c r="B322" s="39">
        <v>1274.5055555559957</v>
      </c>
      <c r="C322" s="33">
        <v>1274.5055555559957</v>
      </c>
      <c r="D322" s="28">
        <v>1274.5055555559957</v>
      </c>
    </row>
    <row r="323" spans="1:4" x14ac:dyDescent="0.25">
      <c r="A323" s="19" t="s">
        <v>8766</v>
      </c>
      <c r="B323" s="39">
        <v>1027.9583333339979</v>
      </c>
      <c r="C323" s="33">
        <v>1027.9583333339979</v>
      </c>
      <c r="D323" s="28">
        <v>1027.9583333339979</v>
      </c>
    </row>
    <row r="324" spans="1:4" x14ac:dyDescent="0.25">
      <c r="A324" s="19" t="s">
        <v>8327</v>
      </c>
      <c r="B324" s="39">
        <v>1811.5777777780022</v>
      </c>
      <c r="C324" s="33">
        <v>1811.5777777780022</v>
      </c>
      <c r="D324" s="28">
        <v>1811.5777777780022</v>
      </c>
    </row>
    <row r="325" spans="1:4" x14ac:dyDescent="0.25">
      <c r="A325" s="19" t="s">
        <v>8045</v>
      </c>
      <c r="B325" s="39">
        <v>7476.9583333330011</v>
      </c>
      <c r="C325" s="33">
        <v>7476.9583333330011</v>
      </c>
      <c r="D325" s="28">
        <v>7476.9583333330011</v>
      </c>
    </row>
    <row r="326" spans="1:4" x14ac:dyDescent="0.25">
      <c r="A326" s="19" t="s">
        <v>9337</v>
      </c>
      <c r="B326" s="39">
        <v>2107</v>
      </c>
      <c r="C326" s="33">
        <v>2107</v>
      </c>
      <c r="D326" s="28">
        <v>2107</v>
      </c>
    </row>
    <row r="327" spans="1:4" x14ac:dyDescent="0.25">
      <c r="A327" s="19" t="s">
        <v>1549</v>
      </c>
      <c r="B327" s="39">
        <v>1276.4930555559986</v>
      </c>
      <c r="C327" s="33">
        <v>2457.8973611113993</v>
      </c>
      <c r="D327" s="28">
        <v>6894</v>
      </c>
    </row>
    <row r="328" spans="1:4" x14ac:dyDescent="0.25">
      <c r="A328" s="19" t="s">
        <v>8144</v>
      </c>
      <c r="B328" s="39">
        <v>56</v>
      </c>
      <c r="C328" s="33">
        <v>56</v>
      </c>
      <c r="D328" s="28">
        <v>56</v>
      </c>
    </row>
    <row r="329" spans="1:4" x14ac:dyDescent="0.25">
      <c r="A329" s="19" t="s">
        <v>3342</v>
      </c>
      <c r="B329" s="39">
        <v>1811</v>
      </c>
      <c r="C329" s="33">
        <v>1811</v>
      </c>
      <c r="D329" s="28">
        <v>1811</v>
      </c>
    </row>
    <row r="330" spans="1:4" x14ac:dyDescent="0.25">
      <c r="A330" s="19" t="s">
        <v>9882</v>
      </c>
      <c r="B330" s="39">
        <v>56.041666666998935</v>
      </c>
      <c r="C330" s="33">
        <v>56.041666666998935</v>
      </c>
      <c r="D330" s="28">
        <v>56.041666666998935</v>
      </c>
    </row>
    <row r="331" spans="1:4" x14ac:dyDescent="0.25">
      <c r="A331" s="19" t="s">
        <v>1975</v>
      </c>
      <c r="B331" s="39">
        <v>1797.4861111110004</v>
      </c>
      <c r="C331" s="33">
        <v>1797.4861111110004</v>
      </c>
      <c r="D331" s="28">
        <v>1797.4861111110004</v>
      </c>
    </row>
    <row r="332" spans="1:4" x14ac:dyDescent="0.25">
      <c r="A332" s="19" t="s">
        <v>7451</v>
      </c>
      <c r="B332" s="39">
        <v>1195.4402777779978</v>
      </c>
      <c r="C332" s="33">
        <v>1195.4402777779978</v>
      </c>
      <c r="D332" s="28">
        <v>1195.4402777779978</v>
      </c>
    </row>
    <row r="333" spans="1:4" x14ac:dyDescent="0.25">
      <c r="A333" s="19" t="s">
        <v>3909</v>
      </c>
      <c r="B333" s="39">
        <v>2701.9583333330011</v>
      </c>
      <c r="C333" s="33">
        <v>2701.9583333330011</v>
      </c>
      <c r="D333" s="28">
        <v>2701.9583333330011</v>
      </c>
    </row>
    <row r="334" spans="1:4" x14ac:dyDescent="0.25">
      <c r="A334" s="19" t="s">
        <v>9671</v>
      </c>
      <c r="B334" s="39">
        <v>174.95833333300106</v>
      </c>
      <c r="C334" s="33">
        <v>174.95833333300106</v>
      </c>
      <c r="D334" s="28">
        <v>174.95833333300106</v>
      </c>
    </row>
    <row r="335" spans="1:4" x14ac:dyDescent="0.25">
      <c r="A335" s="19" t="s">
        <v>8618</v>
      </c>
      <c r="B335" s="39">
        <v>907.04166666699894</v>
      </c>
      <c r="C335" s="33">
        <v>922.54166666699894</v>
      </c>
      <c r="D335" s="28">
        <v>938.04166666699894</v>
      </c>
    </row>
    <row r="336" spans="1:4" x14ac:dyDescent="0.25">
      <c r="A336" s="19" t="s">
        <v>103</v>
      </c>
      <c r="B336" s="39">
        <v>1105</v>
      </c>
      <c r="C336" s="33">
        <v>2465.7372395833754</v>
      </c>
      <c r="D336" s="28">
        <v>4880.0416666669989</v>
      </c>
    </row>
    <row r="337" spans="1:4" x14ac:dyDescent="0.25">
      <c r="A337" s="19" t="s">
        <v>2339</v>
      </c>
      <c r="B337" s="39">
        <v>1009.4583333330011</v>
      </c>
      <c r="C337" s="33">
        <v>2224.8055555553342</v>
      </c>
      <c r="D337" s="28">
        <v>4518.9583333330011</v>
      </c>
    </row>
    <row r="338" spans="1:4" x14ac:dyDescent="0.25">
      <c r="A338" s="19" t="s">
        <v>7652</v>
      </c>
      <c r="B338" s="39">
        <v>2868</v>
      </c>
      <c r="C338" s="33">
        <v>2868</v>
      </c>
      <c r="D338" s="28">
        <v>2868</v>
      </c>
    </row>
    <row r="339" spans="1:4" x14ac:dyDescent="0.25">
      <c r="A339" s="19" t="s">
        <v>6549</v>
      </c>
      <c r="B339" s="39">
        <v>138.95833333300106</v>
      </c>
      <c r="C339" s="33">
        <v>748.20532407400037</v>
      </c>
      <c r="D339" s="28">
        <v>1203.5</v>
      </c>
    </row>
    <row r="340" spans="1:4" x14ac:dyDescent="0.25">
      <c r="A340" s="19" t="s">
        <v>4092</v>
      </c>
      <c r="B340" s="39">
        <v>56.500694444002875</v>
      </c>
      <c r="C340" s="33">
        <v>535.77118055550091</v>
      </c>
      <c r="D340" s="28">
        <v>1015.0416666669989</v>
      </c>
    </row>
    <row r="341" spans="1:4" x14ac:dyDescent="0.25">
      <c r="A341" s="19" t="s">
        <v>2584</v>
      </c>
      <c r="B341" s="39">
        <v>314.40763888900256</v>
      </c>
      <c r="C341" s="33">
        <v>314.40763888900256</v>
      </c>
      <c r="D341" s="28">
        <v>314.40763888900256</v>
      </c>
    </row>
    <row r="342" spans="1:4" x14ac:dyDescent="0.25">
      <c r="A342" s="19" t="s">
        <v>448</v>
      </c>
      <c r="B342" s="39">
        <v>96.350694444001419</v>
      </c>
      <c r="C342" s="33">
        <v>2722.1860833334003</v>
      </c>
      <c r="D342" s="28">
        <v>9150.0416666669989</v>
      </c>
    </row>
    <row r="343" spans="1:4" x14ac:dyDescent="0.25">
      <c r="A343" s="19" t="s">
        <v>167</v>
      </c>
      <c r="B343" s="39">
        <v>116</v>
      </c>
      <c r="C343" s="33">
        <v>533.75499999999886</v>
      </c>
      <c r="D343" s="28">
        <v>1287.411111110996</v>
      </c>
    </row>
    <row r="344" spans="1:4" x14ac:dyDescent="0.25">
      <c r="A344" s="19" t="s">
        <v>1497</v>
      </c>
      <c r="B344" s="39">
        <v>1505</v>
      </c>
      <c r="C344" s="33">
        <v>1505</v>
      </c>
      <c r="D344" s="28">
        <v>1505</v>
      </c>
    </row>
    <row r="345" spans="1:4" x14ac:dyDescent="0.25">
      <c r="A345" s="19" t="s">
        <v>356</v>
      </c>
      <c r="B345" s="39">
        <v>174.95833333300106</v>
      </c>
      <c r="C345" s="33">
        <v>1188.1842261904292</v>
      </c>
      <c r="D345" s="28">
        <v>2260</v>
      </c>
    </row>
    <row r="346" spans="1:4" x14ac:dyDescent="0.25">
      <c r="A346" s="19" t="s">
        <v>382</v>
      </c>
      <c r="B346" s="39">
        <v>476</v>
      </c>
      <c r="C346" s="33">
        <v>2013.0292075162943</v>
      </c>
      <c r="D346" s="28">
        <v>6643</v>
      </c>
    </row>
    <row r="347" spans="1:4" x14ac:dyDescent="0.25">
      <c r="A347" s="19" t="s">
        <v>347</v>
      </c>
      <c r="B347" s="39">
        <v>3267</v>
      </c>
      <c r="C347" s="33">
        <v>3267</v>
      </c>
      <c r="D347" s="28">
        <v>3267</v>
      </c>
    </row>
    <row r="348" spans="1:4" x14ac:dyDescent="0.25">
      <c r="A348" s="19" t="s">
        <v>5506</v>
      </c>
      <c r="B348" s="39">
        <v>9396</v>
      </c>
      <c r="C348" s="33">
        <v>9520.5208333334995</v>
      </c>
      <c r="D348" s="28">
        <v>9645.0416666669989</v>
      </c>
    </row>
    <row r="349" spans="1:4" x14ac:dyDescent="0.25">
      <c r="A349" s="19" t="s">
        <v>1008</v>
      </c>
      <c r="B349" s="39">
        <v>419.04166666699894</v>
      </c>
      <c r="C349" s="33">
        <v>1367.0208333334995</v>
      </c>
      <c r="D349" s="28">
        <v>3318</v>
      </c>
    </row>
    <row r="350" spans="1:4" x14ac:dyDescent="0.25">
      <c r="A350" s="19" t="s">
        <v>1322</v>
      </c>
      <c r="B350" s="39">
        <v>3318</v>
      </c>
      <c r="C350" s="33">
        <v>3318</v>
      </c>
      <c r="D350" s="28">
        <v>3318</v>
      </c>
    </row>
    <row r="351" spans="1:4" x14ac:dyDescent="0.25">
      <c r="A351" s="19" t="s">
        <v>2133</v>
      </c>
      <c r="B351" s="39">
        <v>6398.0416666669989</v>
      </c>
      <c r="C351" s="33">
        <v>7966.0250000001997</v>
      </c>
      <c r="D351" s="28">
        <v>9183.0416666669989</v>
      </c>
    </row>
    <row r="352" spans="1:4" x14ac:dyDescent="0.25">
      <c r="A352" s="19" t="s">
        <v>1223</v>
      </c>
      <c r="B352" s="39">
        <v>554.04166666699894</v>
      </c>
      <c r="C352" s="33">
        <v>3361.4493055556468</v>
      </c>
      <c r="D352" s="28">
        <v>8660</v>
      </c>
    </row>
    <row r="353" spans="1:4" x14ac:dyDescent="0.25">
      <c r="A353" s="19" t="s">
        <v>2260</v>
      </c>
      <c r="B353" s="39">
        <v>630</v>
      </c>
      <c r="C353" s="33">
        <v>2191.6998611111994</v>
      </c>
      <c r="D353" s="28">
        <v>3980</v>
      </c>
    </row>
    <row r="354" spans="1:4" x14ac:dyDescent="0.25">
      <c r="A354" s="19" t="s">
        <v>1399</v>
      </c>
      <c r="B354" s="39">
        <v>501.95833333300106</v>
      </c>
      <c r="C354" s="33">
        <v>1239.1232638889996</v>
      </c>
      <c r="D354" s="28">
        <v>1840.4930555559986</v>
      </c>
    </row>
    <row r="355" spans="1:4" x14ac:dyDescent="0.25">
      <c r="A355" s="19" t="s">
        <v>7612</v>
      </c>
      <c r="B355" s="39">
        <v>2218</v>
      </c>
      <c r="C355" s="33">
        <v>2218</v>
      </c>
      <c r="D355" s="28">
        <v>2218</v>
      </c>
    </row>
    <row r="356" spans="1:4" x14ac:dyDescent="0.25">
      <c r="A356" s="19" t="s">
        <v>6869</v>
      </c>
      <c r="B356" s="39">
        <v>598.95833333300106</v>
      </c>
      <c r="C356" s="33">
        <v>598.95833333300106</v>
      </c>
      <c r="D356" s="28">
        <v>598.95833333300106</v>
      </c>
    </row>
    <row r="357" spans="1:4" x14ac:dyDescent="0.25">
      <c r="A357" s="19" t="s">
        <v>3849</v>
      </c>
      <c r="B357" s="39">
        <v>428</v>
      </c>
      <c r="C357" s="33">
        <v>428</v>
      </c>
      <c r="D357" s="28">
        <v>428</v>
      </c>
    </row>
    <row r="358" spans="1:4" x14ac:dyDescent="0.25">
      <c r="A358" s="19" t="s">
        <v>2386</v>
      </c>
      <c r="B358" s="39">
        <v>147.95833333300106</v>
      </c>
      <c r="C358" s="33">
        <v>1309.4791666665005</v>
      </c>
      <c r="D358" s="28">
        <v>2471</v>
      </c>
    </row>
    <row r="359" spans="1:4" x14ac:dyDescent="0.25">
      <c r="A359" s="19" t="s">
        <v>3593</v>
      </c>
      <c r="B359" s="39">
        <v>483.95833333300106</v>
      </c>
      <c r="C359" s="33">
        <v>833.5</v>
      </c>
      <c r="D359" s="28">
        <v>1183.0416666669989</v>
      </c>
    </row>
    <row r="360" spans="1:4" x14ac:dyDescent="0.25">
      <c r="A360" s="19" t="s">
        <v>2307</v>
      </c>
      <c r="B360" s="39">
        <v>1777</v>
      </c>
      <c r="C360" s="33">
        <v>3205.5</v>
      </c>
      <c r="D360" s="28">
        <v>4634</v>
      </c>
    </row>
    <row r="361" spans="1:4" x14ac:dyDescent="0.25">
      <c r="A361" s="19" t="s">
        <v>768</v>
      </c>
      <c r="B361" s="39">
        <v>494.38055555599567</v>
      </c>
      <c r="C361" s="33">
        <v>2392.6902777779978</v>
      </c>
      <c r="D361" s="28">
        <v>4291</v>
      </c>
    </row>
    <row r="362" spans="1:4" x14ac:dyDescent="0.25">
      <c r="A362" s="19" t="s">
        <v>6182</v>
      </c>
      <c r="B362" s="39">
        <v>5584.0416666669989</v>
      </c>
      <c r="C362" s="33">
        <v>5584.0416666669989</v>
      </c>
      <c r="D362" s="28">
        <v>5584.0416666669989</v>
      </c>
    </row>
    <row r="363" spans="1:4" x14ac:dyDescent="0.25">
      <c r="A363" s="19" t="s">
        <v>4336</v>
      </c>
      <c r="B363" s="39">
        <v>452.04166666699894</v>
      </c>
      <c r="C363" s="33">
        <v>452.04166666699894</v>
      </c>
      <c r="D363" s="28">
        <v>452.04166666699894</v>
      </c>
    </row>
    <row r="364" spans="1:4" x14ac:dyDescent="0.25">
      <c r="A364" s="19" t="s">
        <v>567</v>
      </c>
      <c r="B364" s="39">
        <v>665.39930555599858</v>
      </c>
      <c r="C364" s="33">
        <v>1037.2611111112492</v>
      </c>
      <c r="D364" s="28">
        <v>1273.6451388889982</v>
      </c>
    </row>
    <row r="365" spans="1:4" x14ac:dyDescent="0.25">
      <c r="A365" s="19" t="s">
        <v>2182</v>
      </c>
      <c r="B365" s="39">
        <v>1327.0770833339993</v>
      </c>
      <c r="C365" s="33">
        <v>1327.0770833339993</v>
      </c>
      <c r="D365" s="28">
        <v>1327.0770833339993</v>
      </c>
    </row>
    <row r="366" spans="1:4" x14ac:dyDescent="0.25">
      <c r="A366" s="19" t="s">
        <v>5634</v>
      </c>
      <c r="B366" s="39">
        <v>4189.0416666669989</v>
      </c>
      <c r="C366" s="33">
        <v>4189.0416666669989</v>
      </c>
      <c r="D366" s="28">
        <v>4189.0416666669989</v>
      </c>
    </row>
    <row r="367" spans="1:4" x14ac:dyDescent="0.25">
      <c r="A367" s="19" t="s">
        <v>8672</v>
      </c>
      <c r="B367" s="39">
        <v>7441.0416666669989</v>
      </c>
      <c r="C367" s="33">
        <v>7441.0416666669989</v>
      </c>
      <c r="D367" s="28">
        <v>7441.0416666669989</v>
      </c>
    </row>
    <row r="368" spans="1:4" x14ac:dyDescent="0.25">
      <c r="A368" s="19" t="s">
        <v>2981</v>
      </c>
      <c r="B368" s="39">
        <v>413</v>
      </c>
      <c r="C368" s="33">
        <v>2356.3472222223331</v>
      </c>
      <c r="D368" s="28">
        <v>4767.0416666669989</v>
      </c>
    </row>
    <row r="369" spans="1:4" x14ac:dyDescent="0.25">
      <c r="A369" s="19" t="s">
        <v>3363</v>
      </c>
      <c r="B369" s="39">
        <v>1610.0416666669989</v>
      </c>
      <c r="C369" s="33">
        <v>1610.0416666669989</v>
      </c>
      <c r="D369" s="28">
        <v>1610.0416666669989</v>
      </c>
    </row>
    <row r="370" spans="1:4" x14ac:dyDescent="0.25">
      <c r="A370" s="19" t="s">
        <v>4847</v>
      </c>
      <c r="B370" s="39">
        <v>418</v>
      </c>
      <c r="C370" s="33">
        <v>418</v>
      </c>
      <c r="D370" s="28">
        <v>418</v>
      </c>
    </row>
    <row r="371" spans="1:4" x14ac:dyDescent="0.25">
      <c r="A371" s="19" t="s">
        <v>494</v>
      </c>
      <c r="B371" s="39">
        <v>8807</v>
      </c>
      <c r="C371" s="33">
        <v>8807</v>
      </c>
      <c r="D371" s="28">
        <v>8807</v>
      </c>
    </row>
    <row r="372" spans="1:4" x14ac:dyDescent="0.25">
      <c r="A372" s="19" t="s">
        <v>7481</v>
      </c>
      <c r="B372" s="39">
        <v>1983.9583333330011</v>
      </c>
      <c r="C372" s="33">
        <v>1983.9583333330011</v>
      </c>
      <c r="D372" s="28">
        <v>1983.9583333330011</v>
      </c>
    </row>
    <row r="373" spans="1:4" x14ac:dyDescent="0.25">
      <c r="A373" s="19" t="s">
        <v>2971</v>
      </c>
      <c r="B373" s="39">
        <v>1265.5381944449982</v>
      </c>
      <c r="C373" s="33">
        <v>2049.3949652779993</v>
      </c>
      <c r="D373" s="28">
        <v>3499</v>
      </c>
    </row>
    <row r="374" spans="1:4" x14ac:dyDescent="0.25">
      <c r="A374" s="19" t="s">
        <v>3623</v>
      </c>
      <c r="B374" s="39">
        <v>158.04166666699894</v>
      </c>
      <c r="C374" s="33">
        <v>1062.5972222223995</v>
      </c>
      <c r="D374" s="28">
        <v>1937.0416666669989</v>
      </c>
    </row>
    <row r="375" spans="1:4" x14ac:dyDescent="0.25">
      <c r="A375" s="19" t="s">
        <v>8795</v>
      </c>
      <c r="B375" s="39">
        <v>5816.9583333330011</v>
      </c>
      <c r="C375" s="33">
        <v>5816.9583333330011</v>
      </c>
      <c r="D375" s="28">
        <v>5816.9583333330011</v>
      </c>
    </row>
    <row r="376" spans="1:4" x14ac:dyDescent="0.25">
      <c r="A376" s="19" t="s">
        <v>6243</v>
      </c>
      <c r="B376" s="39">
        <v>4508</v>
      </c>
      <c r="C376" s="33">
        <v>4508</v>
      </c>
      <c r="D376" s="28">
        <v>4508</v>
      </c>
    </row>
    <row r="377" spans="1:4" x14ac:dyDescent="0.25">
      <c r="A377" s="19" t="s">
        <v>9619</v>
      </c>
      <c r="B377" s="39">
        <v>1224.9166666669989</v>
      </c>
      <c r="C377" s="33">
        <v>1224.9166666669989</v>
      </c>
      <c r="D377" s="28">
        <v>1224.9166666669989</v>
      </c>
    </row>
    <row r="378" spans="1:4" x14ac:dyDescent="0.25">
      <c r="A378" s="19" t="s">
        <v>853</v>
      </c>
      <c r="B378" s="39">
        <v>1389.9937500000015</v>
      </c>
      <c r="C378" s="33">
        <v>3669.9701388886679</v>
      </c>
      <c r="D378" s="28">
        <v>4809.9583333330011</v>
      </c>
    </row>
    <row r="379" spans="1:4" x14ac:dyDescent="0.25">
      <c r="A379" s="19" t="s">
        <v>992</v>
      </c>
      <c r="B379" s="39">
        <v>866</v>
      </c>
      <c r="C379" s="33">
        <v>1974.2588541667501</v>
      </c>
      <c r="D379" s="28">
        <v>4078.9583333330011</v>
      </c>
    </row>
    <row r="380" spans="1:4" x14ac:dyDescent="0.25">
      <c r="A380" s="19" t="s">
        <v>1087</v>
      </c>
      <c r="B380" s="39">
        <v>1182</v>
      </c>
      <c r="C380" s="33">
        <v>2288.2203703705823</v>
      </c>
      <c r="D380" s="28">
        <v>3540</v>
      </c>
    </row>
    <row r="381" spans="1:4" x14ac:dyDescent="0.25">
      <c r="A381" s="19" t="s">
        <v>868</v>
      </c>
      <c r="B381" s="39">
        <v>1155.0416666669989</v>
      </c>
      <c r="C381" s="33">
        <v>2543.985570987777</v>
      </c>
      <c r="D381" s="28">
        <v>7714</v>
      </c>
    </row>
    <row r="382" spans="1:4" x14ac:dyDescent="0.25">
      <c r="A382" s="19" t="s">
        <v>3548</v>
      </c>
      <c r="B382" s="39">
        <v>4625.0416666669989</v>
      </c>
      <c r="C382" s="33">
        <v>4625.0416666669989</v>
      </c>
      <c r="D382" s="28">
        <v>4625.0416666669989</v>
      </c>
    </row>
    <row r="383" spans="1:4" x14ac:dyDescent="0.25">
      <c r="A383" s="19" t="s">
        <v>4579</v>
      </c>
      <c r="B383" s="39">
        <v>1995.0416666669989</v>
      </c>
      <c r="C383" s="33">
        <v>1995.0416666669989</v>
      </c>
      <c r="D383" s="28">
        <v>1995.0416666669989</v>
      </c>
    </row>
    <row r="384" spans="1:4" x14ac:dyDescent="0.25">
      <c r="A384" s="19" t="s">
        <v>3737</v>
      </c>
      <c r="B384" s="39">
        <v>364</v>
      </c>
      <c r="C384" s="33">
        <v>364</v>
      </c>
      <c r="D384" s="28">
        <v>364</v>
      </c>
    </row>
    <row r="385" spans="1:4" x14ac:dyDescent="0.25">
      <c r="A385" s="19" t="s">
        <v>224</v>
      </c>
      <c r="B385" s="39">
        <v>3903</v>
      </c>
      <c r="C385" s="33">
        <v>3903</v>
      </c>
      <c r="D385" s="28">
        <v>3903</v>
      </c>
    </row>
    <row r="386" spans="1:4" x14ac:dyDescent="0.25">
      <c r="A386" s="19" t="s">
        <v>75</v>
      </c>
      <c r="B386" s="39">
        <v>92.29374999999709</v>
      </c>
      <c r="C386" s="33">
        <v>2941.5757260100454</v>
      </c>
      <c r="D386" s="28">
        <v>7134</v>
      </c>
    </row>
    <row r="387" spans="1:4" x14ac:dyDescent="0.25">
      <c r="A387" s="19" t="s">
        <v>3132</v>
      </c>
      <c r="B387" s="39">
        <v>1288.0416666669989</v>
      </c>
      <c r="C387" s="33">
        <v>2863.0685185186653</v>
      </c>
      <c r="D387" s="28">
        <v>4458.0416666669989</v>
      </c>
    </row>
    <row r="388" spans="1:4" x14ac:dyDescent="0.25">
      <c r="A388" s="19" t="s">
        <v>550</v>
      </c>
      <c r="B388" s="39">
        <v>1217.9583333330011</v>
      </c>
      <c r="C388" s="33">
        <v>2494</v>
      </c>
      <c r="D388" s="28">
        <v>4880.0416666669989</v>
      </c>
    </row>
    <row r="389" spans="1:4" x14ac:dyDescent="0.25">
      <c r="A389" s="19" t="s">
        <v>6675</v>
      </c>
      <c r="B389" s="39">
        <v>1329.9583333330011</v>
      </c>
      <c r="C389" s="33">
        <v>1329.9583333330011</v>
      </c>
      <c r="D389" s="28">
        <v>1329.9583333330011</v>
      </c>
    </row>
    <row r="390" spans="1:4" x14ac:dyDescent="0.25">
      <c r="A390" s="19" t="s">
        <v>57</v>
      </c>
      <c r="B390" s="39">
        <v>1045.4965277779993</v>
      </c>
      <c r="C390" s="33">
        <v>3377.2528472222998</v>
      </c>
      <c r="D390" s="28">
        <v>5180</v>
      </c>
    </row>
    <row r="391" spans="1:4" x14ac:dyDescent="0.25">
      <c r="A391" s="19" t="s">
        <v>2719</v>
      </c>
      <c r="B391" s="39">
        <v>677</v>
      </c>
      <c r="C391" s="33">
        <v>2409</v>
      </c>
      <c r="D391" s="28">
        <v>4141</v>
      </c>
    </row>
    <row r="392" spans="1:4" x14ac:dyDescent="0.25">
      <c r="A392" s="19" t="s">
        <v>3452</v>
      </c>
      <c r="B392" s="39">
        <v>1855</v>
      </c>
      <c r="C392" s="33">
        <v>1855</v>
      </c>
      <c r="D392" s="28">
        <v>1855</v>
      </c>
    </row>
    <row r="393" spans="1:4" x14ac:dyDescent="0.25">
      <c r="A393" s="19" t="s">
        <v>4937</v>
      </c>
      <c r="B393" s="39">
        <v>158.04166666699894</v>
      </c>
      <c r="C393" s="33">
        <v>606.18703703733138</v>
      </c>
      <c r="D393" s="28">
        <v>1253.0416666669989</v>
      </c>
    </row>
    <row r="394" spans="1:4" x14ac:dyDescent="0.25">
      <c r="A394" s="19" t="s">
        <v>6033</v>
      </c>
      <c r="B394" s="39">
        <v>826</v>
      </c>
      <c r="C394" s="33">
        <v>826</v>
      </c>
      <c r="D394" s="28">
        <v>826</v>
      </c>
    </row>
    <row r="395" spans="1:4" x14ac:dyDescent="0.25">
      <c r="A395" s="19" t="s">
        <v>3235</v>
      </c>
      <c r="B395" s="39">
        <v>3819.0416666669989</v>
      </c>
      <c r="C395" s="33">
        <v>3819.0416666669989</v>
      </c>
      <c r="D395" s="28">
        <v>3819.0416666669989</v>
      </c>
    </row>
    <row r="396" spans="1:4" x14ac:dyDescent="0.25">
      <c r="A396" s="19" t="s">
        <v>9842</v>
      </c>
      <c r="B396" s="39">
        <v>1048.9583333339979</v>
      </c>
      <c r="C396" s="33">
        <v>1048.9583333339979</v>
      </c>
      <c r="D396" s="28">
        <v>1048.9583333339979</v>
      </c>
    </row>
    <row r="397" spans="1:4" x14ac:dyDescent="0.25">
      <c r="A397" s="19" t="s">
        <v>6336</v>
      </c>
      <c r="B397" s="39">
        <v>1136.3819444440014</v>
      </c>
      <c r="C397" s="33">
        <v>1136.3819444440014</v>
      </c>
      <c r="D397" s="28">
        <v>1136.3819444440014</v>
      </c>
    </row>
    <row r="398" spans="1:4" x14ac:dyDescent="0.25">
      <c r="A398" s="19" t="s">
        <v>2614</v>
      </c>
      <c r="B398" s="39">
        <v>612.24305555599858</v>
      </c>
      <c r="C398" s="33">
        <v>2464.0949074076657</v>
      </c>
      <c r="D398" s="28">
        <v>5807</v>
      </c>
    </row>
    <row r="399" spans="1:4" x14ac:dyDescent="0.25">
      <c r="A399" s="19" t="s">
        <v>1128</v>
      </c>
      <c r="B399" s="39">
        <v>273.04166666699894</v>
      </c>
      <c r="C399" s="33">
        <v>273.04166666699894</v>
      </c>
      <c r="D399" s="28">
        <v>273.04166666699894</v>
      </c>
    </row>
    <row r="400" spans="1:4" x14ac:dyDescent="0.25">
      <c r="A400" s="19" t="s">
        <v>1152</v>
      </c>
      <c r="B400" s="39">
        <v>1323.5409722229961</v>
      </c>
      <c r="C400" s="33">
        <v>4685.8608796299986</v>
      </c>
      <c r="D400" s="28">
        <v>7735</v>
      </c>
    </row>
    <row r="401" spans="1:4" x14ac:dyDescent="0.25">
      <c r="A401" s="19" t="s">
        <v>6477</v>
      </c>
      <c r="B401" s="39">
        <v>4452</v>
      </c>
      <c r="C401" s="33">
        <v>4452</v>
      </c>
      <c r="D401" s="28">
        <v>4452</v>
      </c>
    </row>
    <row r="402" spans="1:4" x14ac:dyDescent="0.25">
      <c r="A402" s="19" t="s">
        <v>5159</v>
      </c>
      <c r="B402" s="39">
        <v>1335.0416666669989</v>
      </c>
      <c r="C402" s="33">
        <v>1335.0416666669989</v>
      </c>
      <c r="D402" s="28">
        <v>1335.0416666669989</v>
      </c>
    </row>
    <row r="403" spans="1:4" x14ac:dyDescent="0.25">
      <c r="A403" s="19" t="s">
        <v>8241</v>
      </c>
      <c r="B403" s="39">
        <v>722</v>
      </c>
      <c r="C403" s="33">
        <v>722</v>
      </c>
      <c r="D403" s="28">
        <v>722</v>
      </c>
    </row>
    <row r="404" spans="1:4" x14ac:dyDescent="0.25">
      <c r="A404" s="19" t="s">
        <v>1716</v>
      </c>
      <c r="B404" s="39">
        <v>1572</v>
      </c>
      <c r="C404" s="33">
        <v>4789</v>
      </c>
      <c r="D404" s="28">
        <v>8685.0416666669989</v>
      </c>
    </row>
    <row r="405" spans="1:4" x14ac:dyDescent="0.25">
      <c r="A405" s="19" t="s">
        <v>8550</v>
      </c>
      <c r="B405" s="39">
        <v>1165.9583333339979</v>
      </c>
      <c r="C405" s="33">
        <v>1165.9583333339979</v>
      </c>
      <c r="D405" s="28">
        <v>1165.9583333339979</v>
      </c>
    </row>
    <row r="406" spans="1:4" x14ac:dyDescent="0.25">
      <c r="A406" s="19" t="s">
        <v>2297</v>
      </c>
      <c r="B406" s="39">
        <v>2124</v>
      </c>
      <c r="C406" s="33">
        <v>2124</v>
      </c>
      <c r="D406" s="28">
        <v>2124</v>
      </c>
    </row>
    <row r="407" spans="1:4" x14ac:dyDescent="0.25">
      <c r="A407" s="19" t="s">
        <v>8004</v>
      </c>
      <c r="B407" s="39">
        <v>2241</v>
      </c>
      <c r="C407" s="33">
        <v>2241</v>
      </c>
      <c r="D407" s="28">
        <v>2241</v>
      </c>
    </row>
    <row r="408" spans="1:4" x14ac:dyDescent="0.25">
      <c r="A408" s="19" t="s">
        <v>537</v>
      </c>
      <c r="B408" s="39">
        <v>607.04166666699894</v>
      </c>
      <c r="C408" s="33">
        <v>1983.5208333334995</v>
      </c>
      <c r="D408" s="28">
        <v>3627</v>
      </c>
    </row>
    <row r="409" spans="1:4" x14ac:dyDescent="0.25">
      <c r="A409" s="19" t="s">
        <v>5990</v>
      </c>
      <c r="B409" s="39">
        <v>62.041666666998935</v>
      </c>
      <c r="C409" s="33">
        <v>340.02083333349947</v>
      </c>
      <c r="D409" s="28">
        <v>618</v>
      </c>
    </row>
    <row r="410" spans="1:4" x14ac:dyDescent="0.25">
      <c r="A410" s="19" t="s">
        <v>8961</v>
      </c>
      <c r="B410" s="39">
        <v>1041.5159722230019</v>
      </c>
      <c r="C410" s="33">
        <v>1045.2579861115009</v>
      </c>
      <c r="D410" s="28">
        <v>1049</v>
      </c>
    </row>
    <row r="411" spans="1:4" x14ac:dyDescent="0.25">
      <c r="A411" s="19" t="s">
        <v>3201</v>
      </c>
      <c r="B411" s="39">
        <v>1847</v>
      </c>
      <c r="C411" s="33">
        <v>1847</v>
      </c>
      <c r="D411" s="28">
        <v>1847</v>
      </c>
    </row>
    <row r="412" spans="1:4" x14ac:dyDescent="0.25">
      <c r="A412" s="19" t="s">
        <v>206</v>
      </c>
      <c r="B412" s="39">
        <v>1154.4930555559986</v>
      </c>
      <c r="C412" s="33">
        <v>2105.1303240741668</v>
      </c>
      <c r="D412" s="28">
        <v>4497.0416666669989</v>
      </c>
    </row>
    <row r="413" spans="1:4" x14ac:dyDescent="0.25">
      <c r="A413" s="19" t="s">
        <v>197</v>
      </c>
      <c r="B413" s="39">
        <v>1832</v>
      </c>
      <c r="C413" s="33">
        <v>2294.0208333334995</v>
      </c>
      <c r="D413" s="28">
        <v>2756.0416666669989</v>
      </c>
    </row>
    <row r="414" spans="1:4" x14ac:dyDescent="0.25">
      <c r="A414" s="19" t="s">
        <v>2141</v>
      </c>
      <c r="B414" s="39">
        <v>427.04166666699894</v>
      </c>
      <c r="C414" s="33">
        <v>2797.5892857144281</v>
      </c>
      <c r="D414" s="28">
        <v>8287</v>
      </c>
    </row>
    <row r="415" spans="1:4" x14ac:dyDescent="0.25">
      <c r="A415" s="19" t="s">
        <v>2149</v>
      </c>
      <c r="B415" s="39">
        <v>1290.9583333330011</v>
      </c>
      <c r="C415" s="33">
        <v>4016.3333333333335</v>
      </c>
      <c r="D415" s="28">
        <v>8793</v>
      </c>
    </row>
    <row r="416" spans="1:4" x14ac:dyDescent="0.25">
      <c r="A416" s="19" t="s">
        <v>5860</v>
      </c>
      <c r="B416" s="39">
        <v>652</v>
      </c>
      <c r="C416" s="33">
        <v>1878.7891025640779</v>
      </c>
      <c r="D416" s="28">
        <v>5276.9583333330011</v>
      </c>
    </row>
    <row r="417" spans="1:4" x14ac:dyDescent="0.25">
      <c r="A417" s="19" t="s">
        <v>3897</v>
      </c>
      <c r="B417" s="39">
        <v>441</v>
      </c>
      <c r="C417" s="33">
        <v>441</v>
      </c>
      <c r="D417" s="28">
        <v>441</v>
      </c>
    </row>
    <row r="418" spans="1:4" x14ac:dyDescent="0.25">
      <c r="A418" s="19" t="s">
        <v>6758</v>
      </c>
      <c r="B418" s="39">
        <v>1390.4520833330025</v>
      </c>
      <c r="C418" s="33">
        <v>1390.4520833330025</v>
      </c>
      <c r="D418" s="28">
        <v>1390.4520833330025</v>
      </c>
    </row>
    <row r="419" spans="1:4" x14ac:dyDescent="0.25">
      <c r="A419" s="19" t="s">
        <v>961</v>
      </c>
      <c r="B419" s="39">
        <v>1216.4937500000015</v>
      </c>
      <c r="C419" s="33">
        <v>2558.066927083375</v>
      </c>
      <c r="D419" s="28">
        <v>5310.9583333330011</v>
      </c>
    </row>
    <row r="420" spans="1:4" x14ac:dyDescent="0.25">
      <c r="A420" s="19" t="s">
        <v>1031</v>
      </c>
      <c r="B420" s="39">
        <v>1971.0416666669989</v>
      </c>
      <c r="C420" s="33">
        <v>2268.5312500002492</v>
      </c>
      <c r="D420" s="28">
        <v>2535</v>
      </c>
    </row>
    <row r="421" spans="1:4" x14ac:dyDescent="0.25">
      <c r="A421" s="19" t="s">
        <v>7964</v>
      </c>
      <c r="B421" s="39">
        <v>729</v>
      </c>
      <c r="C421" s="33">
        <v>1428.3333333333333</v>
      </c>
      <c r="D421" s="28">
        <v>1778</v>
      </c>
    </row>
    <row r="422" spans="1:4" x14ac:dyDescent="0.25">
      <c r="A422" s="19" t="s">
        <v>2393</v>
      </c>
      <c r="B422" s="39">
        <v>236.38402777799638</v>
      </c>
      <c r="C422" s="33">
        <v>1543.3425084175453</v>
      </c>
      <c r="D422" s="28">
        <v>5546</v>
      </c>
    </row>
    <row r="423" spans="1:4" x14ac:dyDescent="0.25">
      <c r="A423" s="19" t="s">
        <v>3414</v>
      </c>
      <c r="B423" s="39">
        <v>63.041666666998935</v>
      </c>
      <c r="C423" s="33">
        <v>794.36111111133266</v>
      </c>
      <c r="D423" s="28">
        <v>1793</v>
      </c>
    </row>
    <row r="424" spans="1:4" x14ac:dyDescent="0.25">
      <c r="A424" s="19" t="s">
        <v>10083</v>
      </c>
      <c r="B424" s="39">
        <v>1778</v>
      </c>
      <c r="C424" s="33">
        <v>1778</v>
      </c>
      <c r="D424" s="28">
        <v>1778</v>
      </c>
    </row>
    <row r="425" spans="1:4" x14ac:dyDescent="0.25">
      <c r="A425" s="19" t="s">
        <v>6588</v>
      </c>
      <c r="B425" s="39">
        <v>336</v>
      </c>
      <c r="C425" s="33">
        <v>336</v>
      </c>
      <c r="D425" s="28">
        <v>336</v>
      </c>
    </row>
    <row r="426" spans="1:4" x14ac:dyDescent="0.25">
      <c r="A426" s="19" t="s">
        <v>4008</v>
      </c>
      <c r="B426" s="39">
        <v>6399.0416666669989</v>
      </c>
      <c r="C426" s="33">
        <v>6805.0208333334995</v>
      </c>
      <c r="D426" s="28">
        <v>7211</v>
      </c>
    </row>
    <row r="427" spans="1:4" x14ac:dyDescent="0.25">
      <c r="A427" s="20" t="s">
        <v>12024</v>
      </c>
      <c r="B427" s="29">
        <v>1</v>
      </c>
      <c r="C427" s="34">
        <v>2267.2205271291841</v>
      </c>
      <c r="D427" s="30">
        <v>9647.0416666669989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4DEC6-0E17-462F-8536-A536FC0EBB30}">
  <dimension ref="A1:AJ1916"/>
  <sheetViews>
    <sheetView workbookViewId="0">
      <selection sqref="A1:AJ84"/>
    </sheetView>
  </sheetViews>
  <sheetFormatPr defaultRowHeight="13.2" x14ac:dyDescent="0.25"/>
  <cols>
    <col min="1" max="1" width="11.109375" customWidth="1"/>
    <col min="2" max="2" width="19" customWidth="1"/>
    <col min="3" max="3" width="23.21875" hidden="1" customWidth="1"/>
    <col min="4" max="4" width="19.33203125" hidden="1" customWidth="1"/>
    <col min="5" max="5" width="15.109375" hidden="1" customWidth="1"/>
    <col min="6" max="18" width="0" hidden="1" customWidth="1"/>
    <col min="19" max="19" width="21.109375" customWidth="1"/>
    <col min="20" max="23" width="0" hidden="1" customWidth="1"/>
    <col min="24" max="24" width="11.6640625" customWidth="1"/>
    <col min="26" max="31" width="0" hidden="1" customWidth="1"/>
    <col min="32" max="32" width="13.109375" customWidth="1"/>
    <col min="33" max="33" width="12" customWidth="1"/>
    <col min="34" max="35" width="0" hidden="1" customWidth="1"/>
    <col min="36" max="36" width="2.21875" hidden="1" customWidth="1"/>
  </cols>
  <sheetData>
    <row r="1" spans="1:36" ht="30.6" customHeight="1" x14ac:dyDescent="0.25">
      <c r="A1" s="22" t="s">
        <v>8</v>
      </c>
      <c r="B1" s="22" t="s">
        <v>9</v>
      </c>
      <c r="C1" s="22" t="s">
        <v>10</v>
      </c>
      <c r="D1" s="22" t="s">
        <v>11</v>
      </c>
      <c r="E1" s="22" t="s">
        <v>12</v>
      </c>
      <c r="F1" s="22" t="s">
        <v>13</v>
      </c>
      <c r="G1" s="22" t="s">
        <v>14</v>
      </c>
      <c r="H1" s="22" t="s">
        <v>15</v>
      </c>
      <c r="I1" s="22" t="s">
        <v>16</v>
      </c>
      <c r="J1" s="22" t="s">
        <v>17</v>
      </c>
      <c r="K1" s="22" t="s">
        <v>18</v>
      </c>
      <c r="L1" s="22" t="s">
        <v>19</v>
      </c>
      <c r="M1" s="22" t="s">
        <v>20</v>
      </c>
      <c r="N1" s="22" t="s">
        <v>21</v>
      </c>
      <c r="O1" s="22" t="s">
        <v>22</v>
      </c>
      <c r="P1" s="22" t="s">
        <v>23</v>
      </c>
      <c r="Q1" s="23" t="s">
        <v>24</v>
      </c>
      <c r="R1" s="23" t="s">
        <v>25</v>
      </c>
      <c r="S1" s="22" t="s">
        <v>12085</v>
      </c>
      <c r="T1" s="22" t="s">
        <v>12786</v>
      </c>
      <c r="U1" s="22" t="s">
        <v>26</v>
      </c>
      <c r="V1" s="22" t="s">
        <v>27</v>
      </c>
      <c r="W1" s="23" t="s">
        <v>28</v>
      </c>
      <c r="X1" s="23" t="s">
        <v>29</v>
      </c>
      <c r="Y1" s="22" t="s">
        <v>30</v>
      </c>
      <c r="Z1" s="22" t="s">
        <v>31</v>
      </c>
      <c r="AA1" s="22" t="s">
        <v>32</v>
      </c>
      <c r="AB1" s="22" t="s">
        <v>33</v>
      </c>
      <c r="AC1" s="23" t="s">
        <v>34</v>
      </c>
      <c r="AD1" s="23" t="s">
        <v>35</v>
      </c>
      <c r="AE1" s="22" t="s">
        <v>36</v>
      </c>
      <c r="AF1" s="22" t="s">
        <v>12053</v>
      </c>
      <c r="AG1" s="22" t="s">
        <v>12052</v>
      </c>
      <c r="AH1" s="22" t="s">
        <v>12060</v>
      </c>
      <c r="AI1" s="22" t="s">
        <v>12061</v>
      </c>
      <c r="AJ1" s="22" t="s">
        <v>12062</v>
      </c>
    </row>
    <row r="2" spans="1:36" hidden="1" x14ac:dyDescent="0.25">
      <c r="A2" t="s">
        <v>37</v>
      </c>
      <c r="B2" t="s">
        <v>8531</v>
      </c>
      <c r="C2" t="s">
        <v>8532</v>
      </c>
      <c r="D2" t="s">
        <v>8533</v>
      </c>
      <c r="E2" t="s">
        <v>8534</v>
      </c>
      <c r="F2" t="s">
        <v>8535</v>
      </c>
      <c r="G2" t="s">
        <v>43</v>
      </c>
      <c r="H2" t="s">
        <v>44</v>
      </c>
      <c r="J2" t="s">
        <v>46</v>
      </c>
      <c r="K2" t="s">
        <v>43</v>
      </c>
      <c r="L2" t="s">
        <v>43</v>
      </c>
      <c r="M2" t="s">
        <v>43</v>
      </c>
      <c r="N2" t="s">
        <v>43</v>
      </c>
      <c r="O2" t="s">
        <v>43</v>
      </c>
      <c r="P2" t="s">
        <v>46</v>
      </c>
      <c r="Q2" s="24">
        <v>44286</v>
      </c>
      <c r="R2" s="24"/>
      <c r="S2" t="s">
        <v>2361</v>
      </c>
      <c r="U2" t="s">
        <v>1896</v>
      </c>
      <c r="W2" s="25" t="s">
        <v>12054</v>
      </c>
      <c r="X2" s="24">
        <v>44286</v>
      </c>
      <c r="Z2" t="s">
        <v>8536</v>
      </c>
      <c r="AC2" s="24">
        <v>44301.606944444</v>
      </c>
      <c r="AD2" s="24"/>
      <c r="AE2" t="s">
        <v>8537</v>
      </c>
      <c r="AF2" s="24" cm="1">
        <f t="array" ref="AF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44301.606944444</v>
      </c>
      <c r="AG2" s="35">
        <f>IFERROR((TableAllData36[[#This Row],[Decision date]]-TableAllData36[[#This Row],[First Date Captured]]),0)</f>
        <v>-15.606944443999964</v>
      </c>
      <c r="AH2" s="35">
        <f>IFERROR((TableAllData36[[#This Row],[First published]]-TableAllData36[[#This Row],[Date of opinion]]),0)</f>
        <v>0</v>
      </c>
      <c r="AI2" s="35">
        <f>IFERROR((TableAllData36[[#This Row],[Marketing authorisation date]]-TableAllData36[[#This Row],[Date of opinion]]),0)</f>
        <v>0</v>
      </c>
      <c r="AJ2" s="35">
        <f>IFERROR((TableAllData36[[#This Row],[Decision date]]-TableAllData36[[#This Row],[Marketing authorisation date]]),0)</f>
        <v>0</v>
      </c>
    </row>
    <row r="3" spans="1:36" hidden="1" x14ac:dyDescent="0.25">
      <c r="A3" t="s">
        <v>37</v>
      </c>
      <c r="B3" t="s">
        <v>10956</v>
      </c>
      <c r="C3" t="s">
        <v>597</v>
      </c>
      <c r="D3" t="s">
        <v>10957</v>
      </c>
      <c r="E3" t="s">
        <v>10958</v>
      </c>
      <c r="F3" t="s">
        <v>10959</v>
      </c>
      <c r="G3" t="s">
        <v>43</v>
      </c>
      <c r="H3" t="s">
        <v>44</v>
      </c>
      <c r="I3" t="s">
        <v>10960</v>
      </c>
      <c r="J3" t="s">
        <v>43</v>
      </c>
      <c r="K3" t="s">
        <v>43</v>
      </c>
      <c r="L3" t="s">
        <v>43</v>
      </c>
      <c r="M3" t="s">
        <v>43</v>
      </c>
      <c r="N3" t="s">
        <v>43</v>
      </c>
      <c r="O3" t="s">
        <v>43</v>
      </c>
      <c r="P3" t="s">
        <v>43</v>
      </c>
      <c r="Q3" s="24">
        <v>35830.041666666999</v>
      </c>
      <c r="R3" s="24"/>
      <c r="S3" t="s">
        <v>12461</v>
      </c>
      <c r="T3" t="s">
        <v>12462</v>
      </c>
      <c r="U3" t="s">
        <v>8162</v>
      </c>
      <c r="W3" s="25" t="s">
        <v>12054</v>
      </c>
      <c r="X3" s="24">
        <v>42127</v>
      </c>
      <c r="Y3">
        <v>15</v>
      </c>
      <c r="Z3" t="s">
        <v>10961</v>
      </c>
      <c r="AC3" s="24">
        <v>42128.006249999999</v>
      </c>
      <c r="AD3" s="24">
        <v>42158.677083333001</v>
      </c>
      <c r="AE3" t="s">
        <v>10962</v>
      </c>
      <c r="AF3" s="24" cm="1">
        <f t="array" ref="AF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42128.006249999999</v>
      </c>
      <c r="AG3" s="35">
        <f>IFERROR((TableAllData36[[#This Row],[Decision date]]-TableAllData36[[#This Row],[First Date Captured]]),0)</f>
        <v>-1.0062499999985448</v>
      </c>
      <c r="AH3" s="35">
        <f>IFERROR((TableAllData36[[#This Row],[First published]]-TableAllData36[[#This Row],[Date of opinion]]),0)</f>
        <v>0</v>
      </c>
      <c r="AI3" s="35">
        <f>IFERROR((TableAllData36[[#This Row],[Marketing authorisation date]]-TableAllData36[[#This Row],[Date of opinion]]),0)</f>
        <v>0</v>
      </c>
      <c r="AJ3" s="35">
        <f>IFERROR((TableAllData36[[#This Row],[Decision date]]-TableAllData36[[#This Row],[Marketing authorisation date]]),0)</f>
        <v>6296.9583333330011</v>
      </c>
    </row>
    <row r="4" spans="1:36" hidden="1" x14ac:dyDescent="0.25">
      <c r="A4" t="s">
        <v>37</v>
      </c>
      <c r="B4" t="s">
        <v>10630</v>
      </c>
      <c r="C4" t="s">
        <v>627</v>
      </c>
      <c r="D4" t="s">
        <v>4453</v>
      </c>
      <c r="E4" t="s">
        <v>4453</v>
      </c>
      <c r="F4" t="s">
        <v>10631</v>
      </c>
      <c r="G4" t="s">
        <v>43</v>
      </c>
      <c r="H4" t="s">
        <v>44</v>
      </c>
      <c r="I4" t="s">
        <v>4455</v>
      </c>
      <c r="J4" t="s">
        <v>43</v>
      </c>
      <c r="K4" t="s">
        <v>43</v>
      </c>
      <c r="L4" t="s">
        <v>43</v>
      </c>
      <c r="M4" t="s">
        <v>43</v>
      </c>
      <c r="N4" t="s">
        <v>43</v>
      </c>
      <c r="O4" t="s">
        <v>43</v>
      </c>
      <c r="P4" t="s">
        <v>43</v>
      </c>
      <c r="Q4" s="24">
        <v>36023</v>
      </c>
      <c r="R4" s="24"/>
      <c r="S4" t="s">
        <v>2361</v>
      </c>
      <c r="U4" t="s">
        <v>264</v>
      </c>
      <c r="W4" s="25" t="s">
        <v>12054</v>
      </c>
      <c r="X4" s="24">
        <v>42983</v>
      </c>
      <c r="Y4">
        <v>16</v>
      </c>
      <c r="Z4" t="s">
        <v>10632</v>
      </c>
      <c r="AC4" s="24">
        <v>42984</v>
      </c>
      <c r="AD4" s="24">
        <v>43006.723611111003</v>
      </c>
      <c r="AE4" t="s">
        <v>10633</v>
      </c>
      <c r="AF4" s="24" cm="1">
        <f t="array" ref="AF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42984</v>
      </c>
      <c r="AG4" s="35">
        <f>IFERROR((TableAllData36[[#This Row],[Decision date]]-TableAllData36[[#This Row],[First Date Captured]]),0)</f>
        <v>-1</v>
      </c>
      <c r="AH4" s="35">
        <f>IFERROR((TableAllData36[[#This Row],[First published]]-TableAllData36[[#This Row],[Date of opinion]]),0)</f>
        <v>0</v>
      </c>
      <c r="AI4" s="35">
        <f>IFERROR((TableAllData36[[#This Row],[Marketing authorisation date]]-TableAllData36[[#This Row],[Date of opinion]]),0)</f>
        <v>0</v>
      </c>
      <c r="AJ4" s="35">
        <f>IFERROR((TableAllData36[[#This Row],[Decision date]]-TableAllData36[[#This Row],[Marketing authorisation date]]),0)</f>
        <v>6960</v>
      </c>
    </row>
    <row r="5" spans="1:36" hidden="1" x14ac:dyDescent="0.25">
      <c r="A5" t="s">
        <v>2117</v>
      </c>
      <c r="B5" t="s">
        <v>10380</v>
      </c>
      <c r="D5" t="s">
        <v>10381</v>
      </c>
      <c r="E5" t="s">
        <v>10381</v>
      </c>
      <c r="F5" t="s">
        <v>10382</v>
      </c>
      <c r="G5" t="s">
        <v>43</v>
      </c>
      <c r="H5" t="s">
        <v>44</v>
      </c>
      <c r="J5" t="s">
        <v>43</v>
      </c>
      <c r="K5" t="s">
        <v>43</v>
      </c>
      <c r="L5" t="s">
        <v>43</v>
      </c>
      <c r="M5" t="s">
        <v>43</v>
      </c>
      <c r="N5" t="s">
        <v>43</v>
      </c>
      <c r="O5" t="s">
        <v>43</v>
      </c>
      <c r="P5" t="s">
        <v>43</v>
      </c>
      <c r="Q5" s="24">
        <v>41330.041666666999</v>
      </c>
      <c r="R5" s="24"/>
      <c r="S5" t="s">
        <v>12241</v>
      </c>
      <c r="T5" t="s">
        <v>12337</v>
      </c>
      <c r="V5" t="s">
        <v>10383</v>
      </c>
      <c r="W5" s="25" t="s">
        <v>12054</v>
      </c>
      <c r="X5" s="24">
        <v>43286</v>
      </c>
      <c r="Y5">
        <v>6</v>
      </c>
      <c r="Z5" t="s">
        <v>10384</v>
      </c>
      <c r="AA5" t="s">
        <v>3067</v>
      </c>
      <c r="AB5" t="s">
        <v>10385</v>
      </c>
      <c r="AC5" s="24">
        <v>43286.666666666999</v>
      </c>
      <c r="AD5" s="24">
        <v>43327.418055556001</v>
      </c>
      <c r="AE5" t="s">
        <v>10386</v>
      </c>
      <c r="AF5" s="24" cm="1">
        <f t="array" ref="AF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43286.666666666999</v>
      </c>
      <c r="AG5" s="35">
        <f>IFERROR((TableAllData36[[#This Row],[Decision date]]-TableAllData36[[#This Row],[First Date Captured]]),0)</f>
        <v>-0.6666666669989354</v>
      </c>
      <c r="AH5" s="35">
        <f>IFERROR((TableAllData36[[#This Row],[First published]]-TableAllData36[[#This Row],[Date of opinion]]),0)</f>
        <v>0</v>
      </c>
      <c r="AI5" s="35">
        <f>IFERROR((TableAllData36[[#This Row],[Marketing authorisation date]]-TableAllData36[[#This Row],[Date of opinion]]),0)</f>
        <v>0</v>
      </c>
      <c r="AJ5" s="35">
        <f>IFERROR((TableAllData36[[#This Row],[Decision date]]-TableAllData36[[#This Row],[Marketing authorisation date]]),0)</f>
        <v>1955.9583333330011</v>
      </c>
    </row>
    <row r="6" spans="1:36" hidden="1" x14ac:dyDescent="0.25">
      <c r="A6" t="s">
        <v>2117</v>
      </c>
      <c r="B6" t="s">
        <v>10546</v>
      </c>
      <c r="D6" t="s">
        <v>10547</v>
      </c>
      <c r="E6" t="s">
        <v>10440</v>
      </c>
      <c r="F6" t="s">
        <v>10548</v>
      </c>
      <c r="G6" t="s">
        <v>43</v>
      </c>
      <c r="H6" t="s">
        <v>44</v>
      </c>
      <c r="J6" t="s">
        <v>43</v>
      </c>
      <c r="K6" t="s">
        <v>43</v>
      </c>
      <c r="L6" t="s">
        <v>43</v>
      </c>
      <c r="M6" t="s">
        <v>43</v>
      </c>
      <c r="N6" t="s">
        <v>43</v>
      </c>
      <c r="O6" t="s">
        <v>43</v>
      </c>
      <c r="P6" t="s">
        <v>43</v>
      </c>
      <c r="Q6" s="24">
        <v>43132.041666666999</v>
      </c>
      <c r="R6" s="24"/>
      <c r="S6" t="s">
        <v>12188</v>
      </c>
      <c r="T6" t="s">
        <v>12069</v>
      </c>
      <c r="V6" t="s">
        <v>4969</v>
      </c>
      <c r="W6" s="25" t="s">
        <v>12054</v>
      </c>
      <c r="X6" s="24">
        <v>43132.041666666999</v>
      </c>
      <c r="Y6">
        <v>0</v>
      </c>
      <c r="Z6" t="s">
        <v>10444</v>
      </c>
      <c r="AA6" t="s">
        <v>4971</v>
      </c>
      <c r="AB6" t="s">
        <v>10446</v>
      </c>
      <c r="AC6" s="24">
        <v>43132.704861111</v>
      </c>
      <c r="AD6" s="24">
        <v>43172.638888889</v>
      </c>
      <c r="AE6" t="s">
        <v>10549</v>
      </c>
      <c r="AF6" s="24" cm="1">
        <f t="array" ref="AF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43132.704861111</v>
      </c>
      <c r="AG6" s="35">
        <f>IFERROR((TableAllData36[[#This Row],[Decision date]]-TableAllData36[[#This Row],[First Date Captured]]),0)</f>
        <v>-0.66319444400141947</v>
      </c>
      <c r="AH6" s="35">
        <f>IFERROR((TableAllData36[[#This Row],[First published]]-TableAllData36[[#This Row],[Date of opinion]]),0)</f>
        <v>0</v>
      </c>
      <c r="AI6" s="35">
        <f>IFERROR((TableAllData36[[#This Row],[Marketing authorisation date]]-TableAllData36[[#This Row],[Date of opinion]]),0)</f>
        <v>0</v>
      </c>
      <c r="AJ6" s="35">
        <f>IFERROR((TableAllData36[[#This Row],[Decision date]]-TableAllData36[[#This Row],[Marketing authorisation date]]),0)</f>
        <v>0</v>
      </c>
    </row>
    <row r="7" spans="1:36" hidden="1" x14ac:dyDescent="0.25">
      <c r="A7" t="s">
        <v>2117</v>
      </c>
      <c r="B7" t="s">
        <v>10900</v>
      </c>
      <c r="D7" t="s">
        <v>10901</v>
      </c>
      <c r="E7" t="s">
        <v>10901</v>
      </c>
      <c r="F7" t="s">
        <v>10902</v>
      </c>
      <c r="G7" t="s">
        <v>43</v>
      </c>
      <c r="H7" t="s">
        <v>44</v>
      </c>
      <c r="J7" t="s">
        <v>43</v>
      </c>
      <c r="K7" t="s">
        <v>43</v>
      </c>
      <c r="L7" t="s">
        <v>43</v>
      </c>
      <c r="M7" t="s">
        <v>43</v>
      </c>
      <c r="N7" t="s">
        <v>43</v>
      </c>
      <c r="O7" t="s">
        <v>43</v>
      </c>
      <c r="P7" t="s">
        <v>43</v>
      </c>
      <c r="Q7" s="24">
        <v>40616.041666666999</v>
      </c>
      <c r="R7" s="24"/>
      <c r="S7" t="s">
        <v>5860</v>
      </c>
      <c r="V7" t="s">
        <v>3415</v>
      </c>
      <c r="W7" s="25" t="s">
        <v>12054</v>
      </c>
      <c r="X7" s="24">
        <v>42376.041666666999</v>
      </c>
      <c r="Y7">
        <v>2</v>
      </c>
      <c r="Z7" t="s">
        <v>10903</v>
      </c>
      <c r="AA7" t="s">
        <v>3067</v>
      </c>
      <c r="AB7" t="s">
        <v>10904</v>
      </c>
      <c r="AC7" s="24">
        <v>42376.700694444</v>
      </c>
      <c r="AD7" s="24">
        <v>42383.673611111</v>
      </c>
      <c r="AE7" t="s">
        <v>10905</v>
      </c>
      <c r="AF7" s="24" cm="1">
        <f t="array" ref="AF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42376.700694444</v>
      </c>
      <c r="AG7" s="35">
        <f>IFERROR((TableAllData36[[#This Row],[Decision date]]-TableAllData36[[#This Row],[First Date Captured]]),0)</f>
        <v>-0.65902777700102888</v>
      </c>
      <c r="AH7" s="35">
        <f>IFERROR((TableAllData36[[#This Row],[First published]]-TableAllData36[[#This Row],[Date of opinion]]),0)</f>
        <v>0</v>
      </c>
      <c r="AI7" s="35">
        <f>IFERROR((TableAllData36[[#This Row],[Marketing authorisation date]]-TableAllData36[[#This Row],[Date of opinion]]),0)</f>
        <v>0</v>
      </c>
      <c r="AJ7" s="35">
        <f>IFERROR((TableAllData36[[#This Row],[Decision date]]-TableAllData36[[#This Row],[Marketing authorisation date]]),0)</f>
        <v>1760</v>
      </c>
    </row>
    <row r="8" spans="1:36" hidden="1" x14ac:dyDescent="0.25">
      <c r="A8" t="s">
        <v>2117</v>
      </c>
      <c r="B8" t="s">
        <v>10507</v>
      </c>
      <c r="D8" t="s">
        <v>10508</v>
      </c>
      <c r="E8" t="s">
        <v>10508</v>
      </c>
      <c r="F8" t="s">
        <v>10509</v>
      </c>
      <c r="G8" t="s">
        <v>43</v>
      </c>
      <c r="H8" t="s">
        <v>44</v>
      </c>
      <c r="J8" t="s">
        <v>43</v>
      </c>
      <c r="K8" t="s">
        <v>43</v>
      </c>
      <c r="L8" t="s">
        <v>43</v>
      </c>
      <c r="M8" t="s">
        <v>43</v>
      </c>
      <c r="N8" t="s">
        <v>43</v>
      </c>
      <c r="O8" t="s">
        <v>43</v>
      </c>
      <c r="P8" t="s">
        <v>43</v>
      </c>
      <c r="Q8" s="24">
        <v>40886.041666666999</v>
      </c>
      <c r="R8" s="24"/>
      <c r="S8" t="s">
        <v>12354</v>
      </c>
      <c r="T8" t="s">
        <v>12324</v>
      </c>
      <c r="V8" t="s">
        <v>10510</v>
      </c>
      <c r="W8" s="25" t="s">
        <v>12054</v>
      </c>
      <c r="X8" s="24">
        <v>43179.041666666999</v>
      </c>
      <c r="Y8">
        <v>6</v>
      </c>
      <c r="Z8" t="s">
        <v>10511</v>
      </c>
      <c r="AA8" t="s">
        <v>10512</v>
      </c>
      <c r="AB8" t="s">
        <v>10513</v>
      </c>
      <c r="AC8" s="24">
        <v>43179.695138889001</v>
      </c>
      <c r="AD8" s="24">
        <v>43216.65625</v>
      </c>
      <c r="AE8" t="s">
        <v>10514</v>
      </c>
      <c r="AF8" s="24" cm="1">
        <f t="array" ref="AF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43179.695138889001</v>
      </c>
      <c r="AG8" s="35">
        <f>IFERROR((TableAllData36[[#This Row],[Decision date]]-TableAllData36[[#This Row],[First Date Captured]]),0)</f>
        <v>-0.65347222200216493</v>
      </c>
      <c r="AH8" s="35">
        <f>IFERROR((TableAllData36[[#This Row],[First published]]-TableAllData36[[#This Row],[Date of opinion]]),0)</f>
        <v>0</v>
      </c>
      <c r="AI8" s="35">
        <f>IFERROR((TableAllData36[[#This Row],[Marketing authorisation date]]-TableAllData36[[#This Row],[Date of opinion]]),0)</f>
        <v>0</v>
      </c>
      <c r="AJ8" s="35">
        <f>IFERROR((TableAllData36[[#This Row],[Decision date]]-TableAllData36[[#This Row],[Marketing authorisation date]]),0)</f>
        <v>2293</v>
      </c>
    </row>
    <row r="9" spans="1:36" hidden="1" x14ac:dyDescent="0.25">
      <c r="A9" t="s">
        <v>2117</v>
      </c>
      <c r="B9" t="s">
        <v>10894</v>
      </c>
      <c r="D9" t="s">
        <v>10895</v>
      </c>
      <c r="E9" t="s">
        <v>10895</v>
      </c>
      <c r="F9" t="s">
        <v>10896</v>
      </c>
      <c r="G9" t="s">
        <v>43</v>
      </c>
      <c r="H9" t="s">
        <v>44</v>
      </c>
      <c r="J9" t="s">
        <v>43</v>
      </c>
      <c r="K9" t="s">
        <v>43</v>
      </c>
      <c r="L9" t="s">
        <v>43</v>
      </c>
      <c r="M9" t="s">
        <v>43</v>
      </c>
      <c r="N9" t="s">
        <v>43</v>
      </c>
      <c r="O9" t="s">
        <v>43</v>
      </c>
      <c r="P9" t="s">
        <v>43</v>
      </c>
      <c r="Q9" s="24">
        <v>40592.041666666999</v>
      </c>
      <c r="R9" s="24"/>
      <c r="S9" t="s">
        <v>3201</v>
      </c>
      <c r="V9" t="s">
        <v>8757</v>
      </c>
      <c r="W9" s="25" t="s">
        <v>12054</v>
      </c>
      <c r="X9" s="24">
        <v>42376.041666666999</v>
      </c>
      <c r="Y9">
        <v>1</v>
      </c>
      <c r="Z9" t="s">
        <v>10897</v>
      </c>
      <c r="AA9" t="s">
        <v>3067</v>
      </c>
      <c r="AB9" t="s">
        <v>10898</v>
      </c>
      <c r="AC9" s="24">
        <v>42376.694444444001</v>
      </c>
      <c r="AD9" s="24">
        <v>42383.677083333001</v>
      </c>
      <c r="AE9" t="s">
        <v>10899</v>
      </c>
      <c r="AF9" s="24" cm="1">
        <f t="array" ref="AF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42376.694444444001</v>
      </c>
      <c r="AG9" s="35">
        <f>IFERROR((TableAllData36[[#This Row],[Decision date]]-TableAllData36[[#This Row],[First Date Captured]]),0)</f>
        <v>-0.65277777700248407</v>
      </c>
      <c r="AH9" s="35">
        <f>IFERROR((TableAllData36[[#This Row],[First published]]-TableAllData36[[#This Row],[Date of opinion]]),0)</f>
        <v>0</v>
      </c>
      <c r="AI9" s="35">
        <f>IFERROR((TableAllData36[[#This Row],[Marketing authorisation date]]-TableAllData36[[#This Row],[Date of opinion]]),0)</f>
        <v>0</v>
      </c>
      <c r="AJ9" s="35">
        <f>IFERROR((TableAllData36[[#This Row],[Decision date]]-TableAllData36[[#This Row],[Marketing authorisation date]]),0)</f>
        <v>1784</v>
      </c>
    </row>
    <row r="10" spans="1:36" hidden="1" x14ac:dyDescent="0.25">
      <c r="A10" t="s">
        <v>37</v>
      </c>
      <c r="B10" t="s">
        <v>10515</v>
      </c>
      <c r="C10" t="s">
        <v>7800</v>
      </c>
      <c r="D10" t="s">
        <v>1478</v>
      </c>
      <c r="E10" t="s">
        <v>1479</v>
      </c>
      <c r="F10" t="s">
        <v>10516</v>
      </c>
      <c r="G10" t="s">
        <v>43</v>
      </c>
      <c r="H10" t="s">
        <v>44</v>
      </c>
      <c r="I10" t="s">
        <v>10517</v>
      </c>
      <c r="J10" t="s">
        <v>43</v>
      </c>
      <c r="K10" t="s">
        <v>43</v>
      </c>
      <c r="L10" t="s">
        <v>43</v>
      </c>
      <c r="M10" t="s">
        <v>43</v>
      </c>
      <c r="N10" t="s">
        <v>43</v>
      </c>
      <c r="O10" t="s">
        <v>43</v>
      </c>
      <c r="P10" t="s">
        <v>43</v>
      </c>
      <c r="Q10" s="24">
        <v>38091</v>
      </c>
      <c r="R10" s="24"/>
      <c r="S10" t="s">
        <v>365</v>
      </c>
      <c r="U10" t="s">
        <v>48</v>
      </c>
      <c r="W10" s="25" t="s">
        <v>12054</v>
      </c>
      <c r="X10" s="24">
        <v>43166.041666666999</v>
      </c>
      <c r="Y10">
        <v>7</v>
      </c>
      <c r="Z10" t="s">
        <v>10518</v>
      </c>
      <c r="AC10" s="24">
        <v>43166.555555555999</v>
      </c>
      <c r="AD10" s="24">
        <v>43194.513888889</v>
      </c>
      <c r="AE10" t="s">
        <v>10519</v>
      </c>
      <c r="AF10" s="24" cm="1">
        <f t="array" ref="AF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43166.555555555999</v>
      </c>
      <c r="AG10" s="35">
        <f>IFERROR((TableAllData36[[#This Row],[Decision date]]-TableAllData36[[#This Row],[First Date Captured]]),0)</f>
        <v>-0.51388888899964513</v>
      </c>
      <c r="AH10" s="35">
        <f>IFERROR((TableAllData36[[#This Row],[First published]]-TableAllData36[[#This Row],[Date of opinion]]),0)</f>
        <v>0</v>
      </c>
      <c r="AI10" s="35">
        <f>IFERROR((TableAllData36[[#This Row],[Marketing authorisation date]]-TableAllData36[[#This Row],[Date of opinion]]),0)</f>
        <v>0</v>
      </c>
      <c r="AJ10" s="35">
        <f>IFERROR((TableAllData36[[#This Row],[Decision date]]-TableAllData36[[#This Row],[Marketing authorisation date]]),0)</f>
        <v>5075.0416666669989</v>
      </c>
    </row>
    <row r="11" spans="1:36" hidden="1" x14ac:dyDescent="0.25">
      <c r="A11" t="s">
        <v>37</v>
      </c>
      <c r="B11" t="s">
        <v>10763</v>
      </c>
      <c r="C11" t="s">
        <v>10555</v>
      </c>
      <c r="D11" t="s">
        <v>10764</v>
      </c>
      <c r="E11" t="s">
        <v>10764</v>
      </c>
      <c r="F11" t="s">
        <v>10765</v>
      </c>
      <c r="G11" t="s">
        <v>43</v>
      </c>
      <c r="H11" t="s">
        <v>44</v>
      </c>
      <c r="I11" t="s">
        <v>10766</v>
      </c>
      <c r="J11" t="s">
        <v>43</v>
      </c>
      <c r="K11" t="s">
        <v>43</v>
      </c>
      <c r="L11" t="s">
        <v>43</v>
      </c>
      <c r="M11" t="s">
        <v>43</v>
      </c>
      <c r="N11" t="s">
        <v>43</v>
      </c>
      <c r="O11" t="s">
        <v>43</v>
      </c>
      <c r="P11" t="s">
        <v>43</v>
      </c>
      <c r="Q11" s="24">
        <v>40189.041666666999</v>
      </c>
      <c r="R11" s="24"/>
      <c r="S11" t="s">
        <v>12461</v>
      </c>
      <c r="T11" t="s">
        <v>12696</v>
      </c>
      <c r="U11" t="s">
        <v>1261</v>
      </c>
      <c r="W11" s="25" t="s">
        <v>12054</v>
      </c>
      <c r="X11" s="24">
        <v>42635</v>
      </c>
      <c r="Y11">
        <v>5</v>
      </c>
      <c r="Z11" t="s">
        <v>10767</v>
      </c>
      <c r="AC11" s="24">
        <v>42635.496527777999</v>
      </c>
      <c r="AD11" s="24">
        <v>42670.496527777999</v>
      </c>
      <c r="AE11" t="s">
        <v>10768</v>
      </c>
      <c r="AF11" s="24" cm="1">
        <f t="array" ref="AF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42635.496527777999</v>
      </c>
      <c r="AG11" s="35">
        <f>IFERROR((TableAllData36[[#This Row],[Decision date]]-TableAllData36[[#This Row],[First Date Captured]]),0)</f>
        <v>-0.49652777799929027</v>
      </c>
      <c r="AH11" s="35">
        <f>IFERROR((TableAllData36[[#This Row],[First published]]-TableAllData36[[#This Row],[Date of opinion]]),0)</f>
        <v>0</v>
      </c>
      <c r="AI11" s="35">
        <f>IFERROR((TableAllData36[[#This Row],[Marketing authorisation date]]-TableAllData36[[#This Row],[Date of opinion]]),0)</f>
        <v>0</v>
      </c>
      <c r="AJ11" s="35">
        <f>IFERROR((TableAllData36[[#This Row],[Decision date]]-TableAllData36[[#This Row],[Marketing authorisation date]]),0)</f>
        <v>2445.9583333330011</v>
      </c>
    </row>
    <row r="12" spans="1:36" hidden="1" x14ac:dyDescent="0.25">
      <c r="A12" t="s">
        <v>37</v>
      </c>
      <c r="B12" t="s">
        <v>10839</v>
      </c>
      <c r="C12" t="s">
        <v>10840</v>
      </c>
      <c r="D12" t="s">
        <v>10841</v>
      </c>
      <c r="E12" t="s">
        <v>10841</v>
      </c>
      <c r="F12" t="s">
        <v>10842</v>
      </c>
      <c r="G12" t="s">
        <v>43</v>
      </c>
      <c r="H12" t="s">
        <v>44</v>
      </c>
      <c r="I12" t="s">
        <v>10843</v>
      </c>
      <c r="J12" t="s">
        <v>43</v>
      </c>
      <c r="K12" t="s">
        <v>43</v>
      </c>
      <c r="L12" t="s">
        <v>43</v>
      </c>
      <c r="M12" t="s">
        <v>43</v>
      </c>
      <c r="N12" t="s">
        <v>43</v>
      </c>
      <c r="O12" t="s">
        <v>43</v>
      </c>
      <c r="P12" t="s">
        <v>43</v>
      </c>
      <c r="Q12" s="24">
        <v>37188</v>
      </c>
      <c r="R12" s="24"/>
      <c r="S12" t="s">
        <v>12195</v>
      </c>
      <c r="T12" t="s">
        <v>12084</v>
      </c>
      <c r="U12" t="s">
        <v>48</v>
      </c>
      <c r="W12" s="25" t="s">
        <v>12054</v>
      </c>
      <c r="X12" s="24">
        <v>42458</v>
      </c>
      <c r="Y12">
        <v>18</v>
      </c>
      <c r="Z12" t="s">
        <v>10844</v>
      </c>
      <c r="AC12" s="24">
        <v>42458.006249999999</v>
      </c>
      <c r="AD12" s="24">
        <v>42478.71875</v>
      </c>
      <c r="AE12" t="s">
        <v>10845</v>
      </c>
      <c r="AF12" s="24" cm="1">
        <f t="array" ref="AF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42458.006249999999</v>
      </c>
      <c r="AG12" s="35">
        <f>IFERROR((TableAllData36[[#This Row],[Decision date]]-TableAllData36[[#This Row],[First Date Captured]]),0)</f>
        <v>-6.2499999985448085E-3</v>
      </c>
      <c r="AH12" s="35">
        <f>IFERROR((TableAllData36[[#This Row],[First published]]-TableAllData36[[#This Row],[Date of opinion]]),0)</f>
        <v>0</v>
      </c>
      <c r="AI12" s="35">
        <f>IFERROR((TableAllData36[[#This Row],[Marketing authorisation date]]-TableAllData36[[#This Row],[Date of opinion]]),0)</f>
        <v>0</v>
      </c>
      <c r="AJ12" s="35">
        <f>IFERROR((TableAllData36[[#This Row],[Decision date]]-TableAllData36[[#This Row],[Marketing authorisation date]]),0)</f>
        <v>5270</v>
      </c>
    </row>
    <row r="13" spans="1:36" hidden="1" x14ac:dyDescent="0.25">
      <c r="A13" t="s">
        <v>37</v>
      </c>
      <c r="B13" t="s">
        <v>784</v>
      </c>
      <c r="C13" t="s">
        <v>785</v>
      </c>
      <c r="D13" t="s">
        <v>765</v>
      </c>
      <c r="E13" t="s">
        <v>786</v>
      </c>
      <c r="F13" t="s">
        <v>787</v>
      </c>
      <c r="G13" t="s">
        <v>43</v>
      </c>
      <c r="H13" t="s">
        <v>44</v>
      </c>
      <c r="I13" t="s">
        <v>767</v>
      </c>
      <c r="J13" t="s">
        <v>43</v>
      </c>
      <c r="K13" t="s">
        <v>46</v>
      </c>
      <c r="L13" t="s">
        <v>43</v>
      </c>
      <c r="M13" t="s">
        <v>43</v>
      </c>
      <c r="N13" t="s">
        <v>43</v>
      </c>
      <c r="O13" t="s">
        <v>43</v>
      </c>
      <c r="P13" t="s">
        <v>43</v>
      </c>
      <c r="Q13" s="24">
        <v>44700</v>
      </c>
      <c r="R13" s="24"/>
      <c r="S13" t="s">
        <v>768</v>
      </c>
      <c r="U13" t="s">
        <v>420</v>
      </c>
      <c r="W13" s="24">
        <v>44644.041666666999</v>
      </c>
      <c r="X13" s="25" t="s">
        <v>12054</v>
      </c>
      <c r="Z13" t="s">
        <v>769</v>
      </c>
      <c r="AC13" s="24">
        <v>44642.706944443999</v>
      </c>
      <c r="AD13" s="24">
        <v>44705.707638888998</v>
      </c>
      <c r="AE13" t="s">
        <v>788</v>
      </c>
      <c r="AF13" s="24" cm="1">
        <f t="array" ref="AF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44642.706944443999</v>
      </c>
      <c r="AG13" s="35">
        <f>IFERROR((TableAllData36[[#This Row],[Decision date]]-TableAllData36[[#This Row],[First Date Captured]]),0)</f>
        <v>0</v>
      </c>
      <c r="AH13" s="35">
        <f>IFERROR((TableAllData36[[#This Row],[First published]]-TableAllData36[[#This Row],[Date of opinion]]),0)</f>
        <v>-1.3347222230004263</v>
      </c>
      <c r="AI13" s="35">
        <f>IFERROR((TableAllData36[[#This Row],[Marketing authorisation date]]-TableAllData36[[#This Row],[Date of opinion]]),0)</f>
        <v>55.958333333001065</v>
      </c>
      <c r="AJ13" s="35">
        <f>IFERROR((TableAllData36[[#This Row],[Decision date]]-TableAllData36[[#This Row],[Marketing authorisation date]]),0)</f>
        <v>0</v>
      </c>
    </row>
    <row r="14" spans="1:36" hidden="1" x14ac:dyDescent="0.25">
      <c r="A14" t="s">
        <v>37</v>
      </c>
      <c r="B14" t="s">
        <v>812</v>
      </c>
      <c r="C14" t="s">
        <v>211</v>
      </c>
      <c r="D14" t="s">
        <v>780</v>
      </c>
      <c r="E14" t="s">
        <v>780</v>
      </c>
      <c r="F14" t="s">
        <v>813</v>
      </c>
      <c r="G14" t="s">
        <v>43</v>
      </c>
      <c r="H14" t="s">
        <v>44</v>
      </c>
      <c r="I14" t="s">
        <v>638</v>
      </c>
      <c r="J14" t="s">
        <v>43</v>
      </c>
      <c r="K14" t="s">
        <v>46</v>
      </c>
      <c r="L14" t="s">
        <v>43</v>
      </c>
      <c r="M14" t="s">
        <v>43</v>
      </c>
      <c r="N14" t="s">
        <v>43</v>
      </c>
      <c r="O14" t="s">
        <v>43</v>
      </c>
      <c r="P14" t="s">
        <v>43</v>
      </c>
      <c r="Q14" s="24">
        <v>44694</v>
      </c>
      <c r="R14" s="24"/>
      <c r="S14" t="s">
        <v>12220</v>
      </c>
      <c r="T14" t="s">
        <v>12197</v>
      </c>
      <c r="U14" t="s">
        <v>76</v>
      </c>
      <c r="W14" s="24">
        <v>44616.041666666999</v>
      </c>
      <c r="X14" s="25" t="s">
        <v>12054</v>
      </c>
      <c r="Z14" t="s">
        <v>814</v>
      </c>
      <c r="AC14" s="24">
        <v>44614.456944443999</v>
      </c>
      <c r="AD14" s="24">
        <v>44705.5</v>
      </c>
      <c r="AE14" t="s">
        <v>815</v>
      </c>
      <c r="AF14" s="24" cm="1">
        <f t="array" ref="AF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44614.456944443999</v>
      </c>
      <c r="AG14" s="35">
        <f>IFERROR((TableAllData36[[#This Row],[Decision date]]-TableAllData36[[#This Row],[First Date Captured]]),0)</f>
        <v>0</v>
      </c>
      <c r="AH14" s="35">
        <f>IFERROR((TableAllData36[[#This Row],[First published]]-TableAllData36[[#This Row],[Date of opinion]]),0)</f>
        <v>-1.5847222230004263</v>
      </c>
      <c r="AI14" s="35">
        <f>IFERROR((TableAllData36[[#This Row],[Marketing authorisation date]]-TableAllData36[[#This Row],[Date of opinion]]),0)</f>
        <v>77.958333333001065</v>
      </c>
      <c r="AJ14" s="35">
        <f>IFERROR((TableAllData36[[#This Row],[Decision date]]-TableAllData36[[#This Row],[Marketing authorisation date]]),0)</f>
        <v>0</v>
      </c>
    </row>
    <row r="15" spans="1:36" hidden="1" x14ac:dyDescent="0.25">
      <c r="A15" t="s">
        <v>37</v>
      </c>
      <c r="B15" t="s">
        <v>816</v>
      </c>
      <c r="C15" t="s">
        <v>211</v>
      </c>
      <c r="D15" t="s">
        <v>780</v>
      </c>
      <c r="E15" t="s">
        <v>780</v>
      </c>
      <c r="F15" t="s">
        <v>817</v>
      </c>
      <c r="G15" t="s">
        <v>43</v>
      </c>
      <c r="H15" t="s">
        <v>44</v>
      </c>
      <c r="I15" t="s">
        <v>638</v>
      </c>
      <c r="J15" t="s">
        <v>43</v>
      </c>
      <c r="K15" t="s">
        <v>46</v>
      </c>
      <c r="L15" t="s">
        <v>43</v>
      </c>
      <c r="M15" t="s">
        <v>43</v>
      </c>
      <c r="N15" t="s">
        <v>43</v>
      </c>
      <c r="O15" t="s">
        <v>43</v>
      </c>
      <c r="P15" t="s">
        <v>43</v>
      </c>
      <c r="Q15" s="24">
        <v>44694</v>
      </c>
      <c r="R15" s="24"/>
      <c r="S15" t="s">
        <v>12264</v>
      </c>
      <c r="T15" t="s">
        <v>12265</v>
      </c>
      <c r="U15" t="s">
        <v>76</v>
      </c>
      <c r="W15" s="24">
        <v>44616.041666666999</v>
      </c>
      <c r="X15" s="25" t="s">
        <v>12054</v>
      </c>
      <c r="Z15" t="s">
        <v>818</v>
      </c>
      <c r="AC15" s="24">
        <v>44614.486111111</v>
      </c>
      <c r="AD15" s="24">
        <v>44705.495833333</v>
      </c>
      <c r="AE15" t="s">
        <v>819</v>
      </c>
      <c r="AF15" s="24" cm="1">
        <f t="array" ref="AF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44614.486111111</v>
      </c>
      <c r="AG15" s="35">
        <f>IFERROR((TableAllData36[[#This Row],[Decision date]]-TableAllData36[[#This Row],[First Date Captured]]),0)</f>
        <v>0</v>
      </c>
      <c r="AH15" s="35">
        <f>IFERROR((TableAllData36[[#This Row],[First published]]-TableAllData36[[#This Row],[Date of opinion]]),0)</f>
        <v>-1.5555555559985805</v>
      </c>
      <c r="AI15" s="35">
        <f>IFERROR((TableAllData36[[#This Row],[Marketing authorisation date]]-TableAllData36[[#This Row],[Date of opinion]]),0)</f>
        <v>77.958333333001065</v>
      </c>
      <c r="AJ15" s="35">
        <f>IFERROR((TableAllData36[[#This Row],[Decision date]]-TableAllData36[[#This Row],[Marketing authorisation date]]),0)</f>
        <v>0</v>
      </c>
    </row>
    <row r="16" spans="1:36" hidden="1" x14ac:dyDescent="0.25">
      <c r="A16" t="s">
        <v>37</v>
      </c>
      <c r="B16" t="s">
        <v>820</v>
      </c>
      <c r="C16" t="s">
        <v>211</v>
      </c>
      <c r="D16" t="s">
        <v>780</v>
      </c>
      <c r="E16" t="s">
        <v>780</v>
      </c>
      <c r="F16" t="s">
        <v>821</v>
      </c>
      <c r="G16" t="s">
        <v>43</v>
      </c>
      <c r="H16" t="s">
        <v>44</v>
      </c>
      <c r="I16" t="s">
        <v>638</v>
      </c>
      <c r="J16" t="s">
        <v>43</v>
      </c>
      <c r="K16" t="s">
        <v>46</v>
      </c>
      <c r="L16" t="s">
        <v>43</v>
      </c>
      <c r="M16" t="s">
        <v>43</v>
      </c>
      <c r="N16" t="s">
        <v>43</v>
      </c>
      <c r="O16" t="s">
        <v>43</v>
      </c>
      <c r="P16" t="s">
        <v>43</v>
      </c>
      <c r="Q16" s="24">
        <v>44694</v>
      </c>
      <c r="R16" s="24"/>
      <c r="S16" t="s">
        <v>12266</v>
      </c>
      <c r="T16" t="s">
        <v>12267</v>
      </c>
      <c r="U16" t="s">
        <v>76</v>
      </c>
      <c r="W16" s="24">
        <v>44616.041666666999</v>
      </c>
      <c r="X16" s="25" t="s">
        <v>12054</v>
      </c>
      <c r="Z16" t="s">
        <v>823</v>
      </c>
      <c r="AC16" s="24">
        <v>44614.626388889003</v>
      </c>
      <c r="AD16" s="24">
        <v>44705.483333333003</v>
      </c>
      <c r="AE16" t="s">
        <v>824</v>
      </c>
      <c r="AF16" s="24" cm="1">
        <f t="array" ref="AF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44614.626388889003</v>
      </c>
      <c r="AG16" s="35">
        <f>IFERROR((TableAllData36[[#This Row],[Decision date]]-TableAllData36[[#This Row],[First Date Captured]]),0)</f>
        <v>0</v>
      </c>
      <c r="AH16" s="35">
        <f>IFERROR((TableAllData36[[#This Row],[First published]]-TableAllData36[[#This Row],[Date of opinion]]),0)</f>
        <v>-1.4152777779963799</v>
      </c>
      <c r="AI16" s="35">
        <f>IFERROR((TableAllData36[[#This Row],[Marketing authorisation date]]-TableAllData36[[#This Row],[Date of opinion]]),0)</f>
        <v>77.958333333001065</v>
      </c>
      <c r="AJ16" s="35">
        <f>IFERROR((TableAllData36[[#This Row],[Decision date]]-TableAllData36[[#This Row],[Marketing authorisation date]]),0)</f>
        <v>0</v>
      </c>
    </row>
    <row r="17" spans="1:36" hidden="1" x14ac:dyDescent="0.25">
      <c r="A17" t="s">
        <v>37</v>
      </c>
      <c r="B17" t="s">
        <v>978</v>
      </c>
      <c r="C17" t="s">
        <v>979</v>
      </c>
      <c r="D17" t="s">
        <v>980</v>
      </c>
      <c r="E17" t="s">
        <v>981</v>
      </c>
      <c r="F17" t="s">
        <v>982</v>
      </c>
      <c r="G17" t="s">
        <v>43</v>
      </c>
      <c r="H17" t="s">
        <v>44</v>
      </c>
      <c r="I17" t="s">
        <v>983</v>
      </c>
      <c r="J17" t="s">
        <v>46</v>
      </c>
      <c r="K17" t="s">
        <v>43</v>
      </c>
      <c r="L17" t="s">
        <v>43</v>
      </c>
      <c r="M17" t="s">
        <v>43</v>
      </c>
      <c r="N17" t="s">
        <v>43</v>
      </c>
      <c r="O17" t="s">
        <v>43</v>
      </c>
      <c r="P17" t="s">
        <v>43</v>
      </c>
      <c r="Q17" s="24">
        <v>44655</v>
      </c>
      <c r="R17" s="24"/>
      <c r="S17" t="s">
        <v>12274</v>
      </c>
      <c r="T17" t="s">
        <v>12275</v>
      </c>
      <c r="U17" t="s">
        <v>48</v>
      </c>
      <c r="W17" s="24">
        <v>44588.041666666999</v>
      </c>
      <c r="X17" s="25" t="s">
        <v>12054</v>
      </c>
      <c r="Z17" t="s">
        <v>985</v>
      </c>
      <c r="AC17" s="24">
        <v>44585.836805555999</v>
      </c>
      <c r="AD17" s="24">
        <v>44701.554861110999</v>
      </c>
      <c r="AE17" t="s">
        <v>986</v>
      </c>
      <c r="AF17" s="24" cm="1">
        <f t="array" ref="AF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44585.836805555999</v>
      </c>
      <c r="AG17" s="35">
        <f>IFERROR((TableAllData36[[#This Row],[Decision date]]-TableAllData36[[#This Row],[First Date Captured]]),0)</f>
        <v>0</v>
      </c>
      <c r="AH17" s="35">
        <f>IFERROR((TableAllData36[[#This Row],[First published]]-TableAllData36[[#This Row],[Date of opinion]]),0)</f>
        <v>-2.2048611110003549</v>
      </c>
      <c r="AI17" s="35">
        <f>IFERROR((TableAllData36[[#This Row],[Marketing authorisation date]]-TableAllData36[[#This Row],[Date of opinion]]),0)</f>
        <v>66.958333333001065</v>
      </c>
      <c r="AJ17" s="35">
        <f>IFERROR((TableAllData36[[#This Row],[Decision date]]-TableAllData36[[#This Row],[Marketing authorisation date]]),0)</f>
        <v>0</v>
      </c>
    </row>
    <row r="18" spans="1:36" hidden="1" x14ac:dyDescent="0.25">
      <c r="A18" t="s">
        <v>37</v>
      </c>
      <c r="B18" t="s">
        <v>1035</v>
      </c>
      <c r="C18" t="s">
        <v>1036</v>
      </c>
      <c r="D18" t="s">
        <v>1037</v>
      </c>
      <c r="E18" t="s">
        <v>1038</v>
      </c>
      <c r="F18" t="s">
        <v>1039</v>
      </c>
      <c r="G18" t="s">
        <v>43</v>
      </c>
      <c r="H18" t="s">
        <v>44</v>
      </c>
      <c r="I18" t="s">
        <v>402</v>
      </c>
      <c r="J18" t="s">
        <v>46</v>
      </c>
      <c r="K18" t="s">
        <v>43</v>
      </c>
      <c r="L18" t="s">
        <v>43</v>
      </c>
      <c r="M18" t="s">
        <v>43</v>
      </c>
      <c r="N18" t="s">
        <v>43</v>
      </c>
      <c r="O18" t="s">
        <v>43</v>
      </c>
      <c r="P18" t="s">
        <v>43</v>
      </c>
      <c r="Q18" s="24">
        <v>44676</v>
      </c>
      <c r="R18" s="24"/>
      <c r="S18" t="s">
        <v>1040</v>
      </c>
      <c r="U18" t="s">
        <v>76</v>
      </c>
      <c r="W18" s="24">
        <v>44511.041666666999</v>
      </c>
      <c r="X18" s="25" t="s">
        <v>12054</v>
      </c>
      <c r="Z18" t="s">
        <v>1041</v>
      </c>
      <c r="AC18" s="24">
        <v>44511.610416666997</v>
      </c>
      <c r="AD18" s="24">
        <v>44700.427083333001</v>
      </c>
      <c r="AE18" t="s">
        <v>1042</v>
      </c>
      <c r="AF18" s="24" cm="1">
        <f t="array" ref="AF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44511.041666666999</v>
      </c>
      <c r="AG18" s="35">
        <f>IFERROR((TableAllData36[[#This Row],[Decision date]]-TableAllData36[[#This Row],[First Date Captured]]),0)</f>
        <v>0</v>
      </c>
      <c r="AH18" s="35">
        <f>IFERROR((TableAllData36[[#This Row],[First published]]-TableAllData36[[#This Row],[Date of opinion]]),0)</f>
        <v>0.56874999999854481</v>
      </c>
      <c r="AI18" s="35">
        <f>IFERROR((TableAllData36[[#This Row],[Marketing authorisation date]]-TableAllData36[[#This Row],[Date of opinion]]),0)</f>
        <v>164.95833333300106</v>
      </c>
      <c r="AJ18" s="35">
        <f>IFERROR((TableAllData36[[#This Row],[Decision date]]-TableAllData36[[#This Row],[Marketing authorisation date]]),0)</f>
        <v>0</v>
      </c>
    </row>
    <row r="19" spans="1:36" hidden="1" x14ac:dyDescent="0.25">
      <c r="A19" t="s">
        <v>37</v>
      </c>
      <c r="B19" t="s">
        <v>1051</v>
      </c>
      <c r="C19" t="s">
        <v>1052</v>
      </c>
      <c r="D19" t="s">
        <v>1053</v>
      </c>
      <c r="E19" t="s">
        <v>1053</v>
      </c>
      <c r="F19" t="s">
        <v>1054</v>
      </c>
      <c r="G19" t="s">
        <v>43</v>
      </c>
      <c r="H19" t="s">
        <v>44</v>
      </c>
      <c r="I19" t="s">
        <v>1055</v>
      </c>
      <c r="J19" t="s">
        <v>46</v>
      </c>
      <c r="K19" t="s">
        <v>43</v>
      </c>
      <c r="L19" t="s">
        <v>43</v>
      </c>
      <c r="M19" t="s">
        <v>43</v>
      </c>
      <c r="N19" t="s">
        <v>43</v>
      </c>
      <c r="O19" t="s">
        <v>43</v>
      </c>
      <c r="P19" t="s">
        <v>43</v>
      </c>
      <c r="Q19" s="24">
        <v>44676</v>
      </c>
      <c r="R19" s="24"/>
      <c r="S19" t="s">
        <v>12279</v>
      </c>
      <c r="T19" t="s">
        <v>12103</v>
      </c>
      <c r="U19" t="s">
        <v>440</v>
      </c>
      <c r="W19" s="24">
        <v>44616.041666666999</v>
      </c>
      <c r="X19" s="25" t="s">
        <v>12054</v>
      </c>
      <c r="Z19" t="s">
        <v>1056</v>
      </c>
      <c r="AC19" s="24">
        <v>44614.508333332997</v>
      </c>
      <c r="AD19" s="24">
        <v>44699.659027777998</v>
      </c>
      <c r="AE19" t="s">
        <v>1057</v>
      </c>
      <c r="AF19" s="24" cm="1">
        <f t="array" ref="AF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44614.508333332997</v>
      </c>
      <c r="AG19" s="35">
        <f>IFERROR((TableAllData36[[#This Row],[Decision date]]-TableAllData36[[#This Row],[First Date Captured]]),0)</f>
        <v>0</v>
      </c>
      <c r="AH19" s="35">
        <f>IFERROR((TableAllData36[[#This Row],[First published]]-TableAllData36[[#This Row],[Date of opinion]]),0)</f>
        <v>-1.5333333340022364</v>
      </c>
      <c r="AI19" s="35">
        <f>IFERROR((TableAllData36[[#This Row],[Marketing authorisation date]]-TableAllData36[[#This Row],[Date of opinion]]),0)</f>
        <v>59.958333333001065</v>
      </c>
      <c r="AJ19" s="35">
        <f>IFERROR((TableAllData36[[#This Row],[Decision date]]-TableAllData36[[#This Row],[Marketing authorisation date]]),0)</f>
        <v>0</v>
      </c>
    </row>
    <row r="20" spans="1:36" hidden="1" x14ac:dyDescent="0.25">
      <c r="A20" t="s">
        <v>37</v>
      </c>
      <c r="B20" t="s">
        <v>1386</v>
      </c>
      <c r="C20" t="s">
        <v>1387</v>
      </c>
      <c r="D20" t="s">
        <v>1388</v>
      </c>
      <c r="E20" t="s">
        <v>1389</v>
      </c>
      <c r="F20" t="s">
        <v>1390</v>
      </c>
      <c r="G20" t="s">
        <v>43</v>
      </c>
      <c r="H20" t="s">
        <v>44</v>
      </c>
      <c r="I20" t="s">
        <v>1391</v>
      </c>
      <c r="J20" t="s">
        <v>46</v>
      </c>
      <c r="K20" t="s">
        <v>43</v>
      </c>
      <c r="L20" t="s">
        <v>43</v>
      </c>
      <c r="M20" t="s">
        <v>43</v>
      </c>
      <c r="N20" t="s">
        <v>43</v>
      </c>
      <c r="O20" t="s">
        <v>43</v>
      </c>
      <c r="P20" t="s">
        <v>43</v>
      </c>
      <c r="Q20" s="24">
        <v>44606.041666666999</v>
      </c>
      <c r="R20" s="24"/>
      <c r="S20" t="s">
        <v>12227</v>
      </c>
      <c r="T20" t="s">
        <v>12076</v>
      </c>
      <c r="U20" t="s">
        <v>440</v>
      </c>
      <c r="W20" s="24">
        <v>44546.041666666999</v>
      </c>
      <c r="X20" s="25" t="s">
        <v>12054</v>
      </c>
      <c r="Z20" t="s">
        <v>1392</v>
      </c>
      <c r="AC20" s="24">
        <v>44544.485416666997</v>
      </c>
      <c r="AD20" s="24">
        <v>44692.609027778002</v>
      </c>
      <c r="AE20" t="s">
        <v>1393</v>
      </c>
      <c r="AF20" s="24" cm="1">
        <f t="array" ref="AF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44544.485416666997</v>
      </c>
      <c r="AG20" s="35">
        <f>IFERROR((TableAllData36[[#This Row],[Decision date]]-TableAllData36[[#This Row],[First Date Captured]]),0)</f>
        <v>0</v>
      </c>
      <c r="AH20" s="35">
        <f>IFERROR((TableAllData36[[#This Row],[First published]]-TableAllData36[[#This Row],[Date of opinion]]),0)</f>
        <v>-1.5562500000014552</v>
      </c>
      <c r="AI20" s="35">
        <f>IFERROR((TableAllData36[[#This Row],[Marketing authorisation date]]-TableAllData36[[#This Row],[Date of opinion]]),0)</f>
        <v>60</v>
      </c>
      <c r="AJ20" s="35">
        <f>IFERROR((TableAllData36[[#This Row],[Decision date]]-TableAllData36[[#This Row],[Marketing authorisation date]]),0)</f>
        <v>0</v>
      </c>
    </row>
    <row r="21" spans="1:36" hidden="1" x14ac:dyDescent="0.25">
      <c r="A21" t="s">
        <v>37</v>
      </c>
      <c r="B21" t="s">
        <v>1719</v>
      </c>
      <c r="C21" t="s">
        <v>1720</v>
      </c>
      <c r="D21" t="s">
        <v>1721</v>
      </c>
      <c r="E21" t="s">
        <v>1721</v>
      </c>
      <c r="F21" t="s">
        <v>1722</v>
      </c>
      <c r="G21" t="s">
        <v>43</v>
      </c>
      <c r="H21" t="s">
        <v>44</v>
      </c>
      <c r="I21" t="s">
        <v>1723</v>
      </c>
      <c r="J21" t="s">
        <v>46</v>
      </c>
      <c r="K21" t="s">
        <v>43</v>
      </c>
      <c r="L21" t="s">
        <v>43</v>
      </c>
      <c r="M21" t="s">
        <v>43</v>
      </c>
      <c r="N21" t="s">
        <v>43</v>
      </c>
      <c r="O21" t="s">
        <v>43</v>
      </c>
      <c r="P21" t="s">
        <v>43</v>
      </c>
      <c r="Q21" s="24">
        <v>44676</v>
      </c>
      <c r="R21" s="24"/>
      <c r="S21" t="s">
        <v>12108</v>
      </c>
      <c r="T21" t="s">
        <v>12109</v>
      </c>
      <c r="U21" t="s">
        <v>366</v>
      </c>
      <c r="W21" s="24">
        <v>44616.041666666999</v>
      </c>
      <c r="X21" s="25" t="s">
        <v>12054</v>
      </c>
      <c r="Z21" t="s">
        <v>1724</v>
      </c>
      <c r="AC21" s="24">
        <v>44614.513888889</v>
      </c>
      <c r="AD21" s="24">
        <v>44679.413194444001</v>
      </c>
      <c r="AE21" t="s">
        <v>1725</v>
      </c>
      <c r="AF21" s="24" cm="1">
        <f t="array" ref="AF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44614.513888889</v>
      </c>
      <c r="AG21" s="35">
        <f>IFERROR((TableAllData36[[#This Row],[Decision date]]-TableAllData36[[#This Row],[First Date Captured]]),0)</f>
        <v>0</v>
      </c>
      <c r="AH21" s="35">
        <f>IFERROR((TableAllData36[[#This Row],[First published]]-TableAllData36[[#This Row],[Date of opinion]]),0)</f>
        <v>-1.5277777779992903</v>
      </c>
      <c r="AI21" s="35">
        <f>IFERROR((TableAllData36[[#This Row],[Marketing authorisation date]]-TableAllData36[[#This Row],[Date of opinion]]),0)</f>
        <v>59.958333333001065</v>
      </c>
      <c r="AJ21" s="35">
        <f>IFERROR((TableAllData36[[#This Row],[Decision date]]-TableAllData36[[#This Row],[Marketing authorisation date]]),0)</f>
        <v>0</v>
      </c>
    </row>
    <row r="22" spans="1:36" hidden="1" x14ac:dyDescent="0.25">
      <c r="A22" t="s">
        <v>37</v>
      </c>
      <c r="B22" t="s">
        <v>2490</v>
      </c>
      <c r="C22" t="s">
        <v>2491</v>
      </c>
      <c r="D22" t="s">
        <v>2492</v>
      </c>
      <c r="E22" t="s">
        <v>2492</v>
      </c>
      <c r="F22" t="s">
        <v>2493</v>
      </c>
      <c r="G22" t="s">
        <v>43</v>
      </c>
      <c r="H22" t="s">
        <v>44</v>
      </c>
      <c r="I22" t="s">
        <v>2494</v>
      </c>
      <c r="J22" t="s">
        <v>46</v>
      </c>
      <c r="K22" t="s">
        <v>43</v>
      </c>
      <c r="L22" t="s">
        <v>46</v>
      </c>
      <c r="M22" t="s">
        <v>43</v>
      </c>
      <c r="N22" t="s">
        <v>43</v>
      </c>
      <c r="O22" t="s">
        <v>43</v>
      </c>
      <c r="P22" t="s">
        <v>43</v>
      </c>
      <c r="Q22" s="24">
        <v>44648</v>
      </c>
      <c r="R22" s="24"/>
      <c r="S22" t="s">
        <v>12364</v>
      </c>
      <c r="T22" t="s">
        <v>12339</v>
      </c>
      <c r="U22" t="s">
        <v>2496</v>
      </c>
      <c r="W22" s="24">
        <v>44588.041666666999</v>
      </c>
      <c r="X22" s="25" t="s">
        <v>12054</v>
      </c>
      <c r="Z22" t="s">
        <v>2497</v>
      </c>
      <c r="AC22" s="24">
        <v>44585.858333333003</v>
      </c>
      <c r="AD22" s="24">
        <v>44655.430555555999</v>
      </c>
      <c r="AE22" t="s">
        <v>2498</v>
      </c>
      <c r="AF22" s="24" cm="1">
        <f t="array" ref="AF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44585.858333333003</v>
      </c>
      <c r="AG22" s="35">
        <f>IFERROR((TableAllData36[[#This Row],[Decision date]]-TableAllData36[[#This Row],[First Date Captured]]),0)</f>
        <v>0</v>
      </c>
      <c r="AH22" s="35">
        <f>IFERROR((TableAllData36[[#This Row],[First published]]-TableAllData36[[#This Row],[Date of opinion]]),0)</f>
        <v>-2.1833333339964156</v>
      </c>
      <c r="AI22" s="35">
        <f>IFERROR((TableAllData36[[#This Row],[Marketing authorisation date]]-TableAllData36[[#This Row],[Date of opinion]]),0)</f>
        <v>59.958333333001065</v>
      </c>
      <c r="AJ22" s="35">
        <f>IFERROR((TableAllData36[[#This Row],[Decision date]]-TableAllData36[[#This Row],[Marketing authorisation date]]),0)</f>
        <v>0</v>
      </c>
    </row>
    <row r="23" spans="1:36" hidden="1" x14ac:dyDescent="0.25">
      <c r="A23" t="s">
        <v>37</v>
      </c>
      <c r="B23" t="s">
        <v>2561</v>
      </c>
      <c r="C23" t="s">
        <v>163</v>
      </c>
      <c r="D23" t="s">
        <v>2562</v>
      </c>
      <c r="E23" t="s">
        <v>2562</v>
      </c>
      <c r="F23" t="s">
        <v>2563</v>
      </c>
      <c r="G23" t="s">
        <v>43</v>
      </c>
      <c r="H23" t="s">
        <v>44</v>
      </c>
      <c r="I23" t="s">
        <v>2564</v>
      </c>
      <c r="J23" t="s">
        <v>46</v>
      </c>
      <c r="K23" t="s">
        <v>43</v>
      </c>
      <c r="L23" t="s">
        <v>43</v>
      </c>
      <c r="M23" t="s">
        <v>43</v>
      </c>
      <c r="N23" t="s">
        <v>43</v>
      </c>
      <c r="O23" t="s">
        <v>43</v>
      </c>
      <c r="P23" t="s">
        <v>43</v>
      </c>
      <c r="Q23" s="24">
        <v>44567.041666666999</v>
      </c>
      <c r="R23" s="24"/>
      <c r="S23" t="s">
        <v>943</v>
      </c>
      <c r="U23" t="s">
        <v>48</v>
      </c>
      <c r="W23" s="24">
        <v>44511.041666666999</v>
      </c>
      <c r="X23" s="25" t="s">
        <v>12054</v>
      </c>
      <c r="Z23" t="s">
        <v>2565</v>
      </c>
      <c r="AC23" s="24">
        <v>44510.490277778001</v>
      </c>
      <c r="AD23" s="24">
        <v>44651.651388888997</v>
      </c>
      <c r="AE23" t="s">
        <v>2566</v>
      </c>
      <c r="AF23" s="24" cm="1">
        <f t="array" ref="AF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44510.490277778001</v>
      </c>
      <c r="AG23" s="35">
        <f>IFERROR((TableAllData36[[#This Row],[Decision date]]-TableAllData36[[#This Row],[First Date Captured]]),0)</f>
        <v>0</v>
      </c>
      <c r="AH23" s="35">
        <f>IFERROR((TableAllData36[[#This Row],[First published]]-TableAllData36[[#This Row],[Date of opinion]]),0)</f>
        <v>-0.55138888899818994</v>
      </c>
      <c r="AI23" s="35">
        <f>IFERROR((TableAllData36[[#This Row],[Marketing authorisation date]]-TableAllData36[[#This Row],[Date of opinion]]),0)</f>
        <v>56</v>
      </c>
      <c r="AJ23" s="35">
        <f>IFERROR((TableAllData36[[#This Row],[Decision date]]-TableAllData36[[#This Row],[Marketing authorisation date]]),0)</f>
        <v>0</v>
      </c>
    </row>
    <row r="24" spans="1:36" hidden="1" x14ac:dyDescent="0.25">
      <c r="A24" t="s">
        <v>37</v>
      </c>
      <c r="B24" t="s">
        <v>2623</v>
      </c>
      <c r="C24" t="s">
        <v>39</v>
      </c>
      <c r="D24" t="s">
        <v>40</v>
      </c>
      <c r="E24" t="s">
        <v>41</v>
      </c>
      <c r="F24" t="s">
        <v>2624</v>
      </c>
      <c r="G24" t="s">
        <v>43</v>
      </c>
      <c r="H24" t="s">
        <v>44</v>
      </c>
      <c r="I24" t="s">
        <v>45</v>
      </c>
      <c r="J24" t="s">
        <v>43</v>
      </c>
      <c r="K24" t="s">
        <v>46</v>
      </c>
      <c r="L24" t="s">
        <v>43</v>
      </c>
      <c r="M24" t="s">
        <v>43</v>
      </c>
      <c r="N24" t="s">
        <v>43</v>
      </c>
      <c r="O24" t="s">
        <v>43</v>
      </c>
      <c r="P24" t="s">
        <v>43</v>
      </c>
      <c r="Q24" s="24">
        <v>44644.041666666999</v>
      </c>
      <c r="R24" s="24"/>
      <c r="S24" t="s">
        <v>12206</v>
      </c>
      <c r="T24" t="s">
        <v>12207</v>
      </c>
      <c r="U24" t="s">
        <v>48</v>
      </c>
      <c r="W24" s="24">
        <v>44588.041666666999</v>
      </c>
      <c r="X24" s="25" t="s">
        <v>12054</v>
      </c>
      <c r="Z24" t="s">
        <v>2625</v>
      </c>
      <c r="AC24" s="24">
        <v>44585.861111111</v>
      </c>
      <c r="AD24" s="24">
        <v>44650.429166667003</v>
      </c>
      <c r="AE24" t="s">
        <v>2626</v>
      </c>
      <c r="AF24" s="24" cm="1">
        <f t="array" ref="AF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44585.861111111</v>
      </c>
      <c r="AG24" s="35">
        <f>IFERROR((TableAllData36[[#This Row],[Decision date]]-TableAllData36[[#This Row],[First Date Captured]]),0)</f>
        <v>0</v>
      </c>
      <c r="AH24" s="35">
        <f>IFERROR((TableAllData36[[#This Row],[First published]]-TableAllData36[[#This Row],[Date of opinion]]),0)</f>
        <v>-2.1805555559985805</v>
      </c>
      <c r="AI24" s="35">
        <f>IFERROR((TableAllData36[[#This Row],[Marketing authorisation date]]-TableAllData36[[#This Row],[Date of opinion]]),0)</f>
        <v>56</v>
      </c>
      <c r="AJ24" s="35">
        <f>IFERROR((TableAllData36[[#This Row],[Decision date]]-TableAllData36[[#This Row],[Marketing authorisation date]]),0)</f>
        <v>0</v>
      </c>
    </row>
    <row r="25" spans="1:36" hidden="1" x14ac:dyDescent="0.25">
      <c r="A25" t="s">
        <v>37</v>
      </c>
      <c r="B25" t="s">
        <v>2795</v>
      </c>
      <c r="C25" t="s">
        <v>2796</v>
      </c>
      <c r="D25" t="s">
        <v>2797</v>
      </c>
      <c r="E25" t="s">
        <v>2798</v>
      </c>
      <c r="F25" t="s">
        <v>2799</v>
      </c>
      <c r="G25" t="s">
        <v>43</v>
      </c>
      <c r="H25" t="s">
        <v>44</v>
      </c>
      <c r="I25" t="s">
        <v>2800</v>
      </c>
      <c r="J25" t="s">
        <v>46</v>
      </c>
      <c r="K25" t="s">
        <v>43</v>
      </c>
      <c r="L25" t="s">
        <v>43</v>
      </c>
      <c r="M25" t="s">
        <v>43</v>
      </c>
      <c r="N25" t="s">
        <v>43</v>
      </c>
      <c r="O25" t="s">
        <v>43</v>
      </c>
      <c r="P25" t="s">
        <v>43</v>
      </c>
      <c r="Q25" s="24">
        <v>44608.041666666999</v>
      </c>
      <c r="R25" s="24"/>
      <c r="S25" t="s">
        <v>1490</v>
      </c>
      <c r="U25" t="s">
        <v>953</v>
      </c>
      <c r="W25" s="24">
        <v>44546.041666666999</v>
      </c>
      <c r="X25" s="25" t="s">
        <v>12054</v>
      </c>
      <c r="Z25" t="s">
        <v>2801</v>
      </c>
      <c r="AC25" s="24">
        <v>44544.499305555997</v>
      </c>
      <c r="AD25" s="24">
        <v>44643.728472221999</v>
      </c>
      <c r="AE25" t="s">
        <v>2802</v>
      </c>
      <c r="AF25" s="24" cm="1">
        <f t="array" ref="AF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44544.499305555997</v>
      </c>
      <c r="AG25" s="35">
        <f>IFERROR((TableAllData36[[#This Row],[Decision date]]-TableAllData36[[#This Row],[First Date Captured]]),0)</f>
        <v>0</v>
      </c>
      <c r="AH25" s="35">
        <f>IFERROR((TableAllData36[[#This Row],[First published]]-TableAllData36[[#This Row],[Date of opinion]]),0)</f>
        <v>-1.5423611110018101</v>
      </c>
      <c r="AI25" s="35">
        <f>IFERROR((TableAllData36[[#This Row],[Marketing authorisation date]]-TableAllData36[[#This Row],[Date of opinion]]),0)</f>
        <v>62</v>
      </c>
      <c r="AJ25" s="35">
        <f>IFERROR((TableAllData36[[#This Row],[Decision date]]-TableAllData36[[#This Row],[Marketing authorisation date]]),0)</f>
        <v>0</v>
      </c>
    </row>
    <row r="26" spans="1:36" hidden="1" x14ac:dyDescent="0.25">
      <c r="A26" t="s">
        <v>37</v>
      </c>
      <c r="B26" t="s">
        <v>2984</v>
      </c>
      <c r="C26" t="s">
        <v>144</v>
      </c>
      <c r="D26" t="s">
        <v>2985</v>
      </c>
      <c r="E26" t="s">
        <v>2986</v>
      </c>
      <c r="F26" t="s">
        <v>2987</v>
      </c>
      <c r="G26" t="s">
        <v>43</v>
      </c>
      <c r="H26" t="s">
        <v>44</v>
      </c>
      <c r="I26" t="s">
        <v>2988</v>
      </c>
      <c r="J26" t="s">
        <v>43</v>
      </c>
      <c r="K26" t="s">
        <v>46</v>
      </c>
      <c r="L26" t="s">
        <v>43</v>
      </c>
      <c r="M26" t="s">
        <v>43</v>
      </c>
      <c r="N26" t="s">
        <v>43</v>
      </c>
      <c r="O26" t="s">
        <v>43</v>
      </c>
      <c r="P26" t="s">
        <v>43</v>
      </c>
      <c r="Q26" s="24">
        <v>44608.041666666999</v>
      </c>
      <c r="R26" s="24"/>
      <c r="S26" t="s">
        <v>2989</v>
      </c>
      <c r="U26" t="s">
        <v>869</v>
      </c>
      <c r="W26" s="24">
        <v>44546.041666666999</v>
      </c>
      <c r="X26" s="25" t="s">
        <v>12054</v>
      </c>
      <c r="Z26" t="s">
        <v>2990</v>
      </c>
      <c r="AC26" s="24">
        <v>44544.618055555999</v>
      </c>
      <c r="AD26" s="24">
        <v>44637.407638889003</v>
      </c>
      <c r="AE26" t="s">
        <v>2991</v>
      </c>
      <c r="AF26" s="24" cm="1">
        <f t="array" ref="AF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44544.618055555999</v>
      </c>
      <c r="AG26" s="35">
        <f>IFERROR((TableAllData36[[#This Row],[Decision date]]-TableAllData36[[#This Row],[First Date Captured]]),0)</f>
        <v>0</v>
      </c>
      <c r="AH26" s="35">
        <f>IFERROR((TableAllData36[[#This Row],[First published]]-TableAllData36[[#This Row],[Date of opinion]]),0)</f>
        <v>-1.4236111110003549</v>
      </c>
      <c r="AI26" s="35">
        <f>IFERROR((TableAllData36[[#This Row],[Marketing authorisation date]]-TableAllData36[[#This Row],[Date of opinion]]),0)</f>
        <v>62</v>
      </c>
      <c r="AJ26" s="35">
        <f>IFERROR((TableAllData36[[#This Row],[Decision date]]-TableAllData36[[#This Row],[Marketing authorisation date]]),0)</f>
        <v>0</v>
      </c>
    </row>
    <row r="27" spans="1:36" hidden="1" x14ac:dyDescent="0.25">
      <c r="A27" t="s">
        <v>37</v>
      </c>
      <c r="B27" t="s">
        <v>3012</v>
      </c>
      <c r="C27" t="s">
        <v>1995</v>
      </c>
      <c r="D27" t="s">
        <v>3013</v>
      </c>
      <c r="E27" t="s">
        <v>3014</v>
      </c>
      <c r="F27" t="s">
        <v>3015</v>
      </c>
      <c r="G27" t="s">
        <v>43</v>
      </c>
      <c r="H27" t="s">
        <v>44</v>
      </c>
      <c r="I27" t="s">
        <v>3016</v>
      </c>
      <c r="J27" t="s">
        <v>46</v>
      </c>
      <c r="K27" t="s">
        <v>43</v>
      </c>
      <c r="L27" t="s">
        <v>43</v>
      </c>
      <c r="M27" t="s">
        <v>43</v>
      </c>
      <c r="N27" t="s">
        <v>43</v>
      </c>
      <c r="O27" t="s">
        <v>43</v>
      </c>
      <c r="P27" t="s">
        <v>46</v>
      </c>
      <c r="Q27" s="24">
        <v>44572.041666666999</v>
      </c>
      <c r="R27" s="24"/>
      <c r="S27" t="s">
        <v>12152</v>
      </c>
      <c r="T27" t="s">
        <v>12153</v>
      </c>
      <c r="U27" t="s">
        <v>1896</v>
      </c>
      <c r="W27" s="24">
        <v>44511.041666666999</v>
      </c>
      <c r="X27" s="25" t="s">
        <v>12054</v>
      </c>
      <c r="Z27" t="s">
        <v>3017</v>
      </c>
      <c r="AC27" s="24">
        <v>44510.767361111</v>
      </c>
      <c r="AD27" s="24">
        <v>44636.584722222004</v>
      </c>
      <c r="AE27" t="s">
        <v>3018</v>
      </c>
      <c r="AF27" s="24" cm="1">
        <f t="array" ref="AF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44510.767361111</v>
      </c>
      <c r="AG27" s="35">
        <f>IFERROR((TableAllData36[[#This Row],[Decision date]]-TableAllData36[[#This Row],[First Date Captured]]),0)</f>
        <v>0</v>
      </c>
      <c r="AH27" s="35">
        <f>IFERROR((TableAllData36[[#This Row],[First published]]-TableAllData36[[#This Row],[Date of opinion]]),0)</f>
        <v>-0.27430555599858053</v>
      </c>
      <c r="AI27" s="35">
        <f>IFERROR((TableAllData36[[#This Row],[Marketing authorisation date]]-TableAllData36[[#This Row],[Date of opinion]]),0)</f>
        <v>61</v>
      </c>
      <c r="AJ27" s="35">
        <f>IFERROR((TableAllData36[[#This Row],[Decision date]]-TableAllData36[[#This Row],[Marketing authorisation date]]),0)</f>
        <v>0</v>
      </c>
    </row>
    <row r="28" spans="1:36" hidden="1" x14ac:dyDescent="0.25">
      <c r="A28" t="s">
        <v>2117</v>
      </c>
      <c r="B28" t="s">
        <v>3061</v>
      </c>
      <c r="D28" t="s">
        <v>3062</v>
      </c>
      <c r="E28" t="s">
        <v>3062</v>
      </c>
      <c r="F28" t="s">
        <v>3063</v>
      </c>
      <c r="G28" t="s">
        <v>43</v>
      </c>
      <c r="H28" t="s">
        <v>44</v>
      </c>
      <c r="J28" t="s">
        <v>43</v>
      </c>
      <c r="K28" t="s">
        <v>43</v>
      </c>
      <c r="L28" t="s">
        <v>43</v>
      </c>
      <c r="M28" t="s">
        <v>43</v>
      </c>
      <c r="N28" t="s">
        <v>43</v>
      </c>
      <c r="O28" t="s">
        <v>43</v>
      </c>
      <c r="P28" t="s">
        <v>43</v>
      </c>
      <c r="Q28" s="24">
        <v>44545.041666666999</v>
      </c>
      <c r="R28" s="24"/>
      <c r="S28" t="s">
        <v>3064</v>
      </c>
      <c r="V28" t="s">
        <v>3065</v>
      </c>
      <c r="W28" s="24">
        <v>44476</v>
      </c>
      <c r="X28" s="25" t="s">
        <v>12054</v>
      </c>
      <c r="Z28" t="s">
        <v>3066</v>
      </c>
      <c r="AA28" t="s">
        <v>3067</v>
      </c>
      <c r="AB28" t="s">
        <v>3068</v>
      </c>
      <c r="AC28" s="24">
        <v>44477.570833332997</v>
      </c>
      <c r="AD28" s="24">
        <v>44635.508333332997</v>
      </c>
      <c r="AE28" t="s">
        <v>3069</v>
      </c>
      <c r="AF28" s="24" cm="1">
        <f t="array" ref="AF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44476</v>
      </c>
      <c r="AG28" s="35">
        <f>IFERROR((TableAllData36[[#This Row],[Decision date]]-TableAllData36[[#This Row],[First Date Captured]]),0)</f>
        <v>0</v>
      </c>
      <c r="AH28" s="35">
        <f>IFERROR((TableAllData36[[#This Row],[First published]]-TableAllData36[[#This Row],[Date of opinion]]),0)</f>
        <v>1.570833332996699</v>
      </c>
      <c r="AI28" s="35">
        <f>IFERROR((TableAllData36[[#This Row],[Marketing authorisation date]]-TableAllData36[[#This Row],[Date of opinion]]),0)</f>
        <v>69.041666666998935</v>
      </c>
      <c r="AJ28" s="35">
        <f>IFERROR((TableAllData36[[#This Row],[Decision date]]-TableAllData36[[#This Row],[Marketing authorisation date]]),0)</f>
        <v>0</v>
      </c>
    </row>
    <row r="29" spans="1:36" hidden="1" x14ac:dyDescent="0.25">
      <c r="A29" t="s">
        <v>37</v>
      </c>
      <c r="B29" t="s">
        <v>3145</v>
      </c>
      <c r="C29" t="s">
        <v>701</v>
      </c>
      <c r="D29" t="s">
        <v>3146</v>
      </c>
      <c r="E29" t="s">
        <v>3146</v>
      </c>
      <c r="F29" t="s">
        <v>3147</v>
      </c>
      <c r="G29" t="s">
        <v>43</v>
      </c>
      <c r="H29" t="s">
        <v>44</v>
      </c>
      <c r="I29" t="s">
        <v>3148</v>
      </c>
      <c r="J29" t="s">
        <v>46</v>
      </c>
      <c r="K29" t="s">
        <v>43</v>
      </c>
      <c r="L29" t="s">
        <v>43</v>
      </c>
      <c r="M29" t="s">
        <v>43</v>
      </c>
      <c r="N29" t="s">
        <v>43</v>
      </c>
      <c r="O29" t="s">
        <v>43</v>
      </c>
      <c r="P29" t="s">
        <v>43</v>
      </c>
      <c r="Q29" s="24">
        <v>44567.041666666999</v>
      </c>
      <c r="R29" s="24"/>
      <c r="S29" t="s">
        <v>2361</v>
      </c>
      <c r="U29" t="s">
        <v>707</v>
      </c>
      <c r="W29" s="24">
        <v>44511.041666666999</v>
      </c>
      <c r="X29" s="25" t="s">
        <v>12054</v>
      </c>
      <c r="Z29" t="s">
        <v>3149</v>
      </c>
      <c r="AC29" s="24">
        <v>44511.636805556001</v>
      </c>
      <c r="AD29" s="24">
        <v>44630.769444443999</v>
      </c>
      <c r="AE29" t="s">
        <v>3150</v>
      </c>
      <c r="AF29" s="24" cm="1">
        <f t="array" ref="AF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44511.041666666999</v>
      </c>
      <c r="AG29" s="35">
        <f>IFERROR((TableAllData36[[#This Row],[Decision date]]-TableAllData36[[#This Row],[First Date Captured]]),0)</f>
        <v>0</v>
      </c>
      <c r="AH29" s="35">
        <f>IFERROR((TableAllData36[[#This Row],[First published]]-TableAllData36[[#This Row],[Date of opinion]]),0)</f>
        <v>0.59513888900255552</v>
      </c>
      <c r="AI29" s="35">
        <f>IFERROR((TableAllData36[[#This Row],[Marketing authorisation date]]-TableAllData36[[#This Row],[Date of opinion]]),0)</f>
        <v>56</v>
      </c>
      <c r="AJ29" s="35">
        <f>IFERROR((TableAllData36[[#This Row],[Decision date]]-TableAllData36[[#This Row],[Marketing authorisation date]]),0)</f>
        <v>0</v>
      </c>
    </row>
    <row r="30" spans="1:36" hidden="1" x14ac:dyDescent="0.25">
      <c r="A30" t="s">
        <v>2117</v>
      </c>
      <c r="B30" t="s">
        <v>3197</v>
      </c>
      <c r="D30" t="s">
        <v>3198</v>
      </c>
      <c r="E30" t="s">
        <v>3199</v>
      </c>
      <c r="F30" t="s">
        <v>3200</v>
      </c>
      <c r="G30" t="s">
        <v>43</v>
      </c>
      <c r="H30" t="s">
        <v>44</v>
      </c>
      <c r="J30" t="s">
        <v>43</v>
      </c>
      <c r="K30" t="s">
        <v>43</v>
      </c>
      <c r="L30" t="s">
        <v>43</v>
      </c>
      <c r="M30" t="s">
        <v>43</v>
      </c>
      <c r="N30" t="s">
        <v>43</v>
      </c>
      <c r="O30" t="s">
        <v>43</v>
      </c>
      <c r="P30" t="s">
        <v>43</v>
      </c>
      <c r="Q30" s="24">
        <v>44511.041666666999</v>
      </c>
      <c r="R30" s="24"/>
      <c r="S30" t="s">
        <v>3201</v>
      </c>
      <c r="V30" t="s">
        <v>3202</v>
      </c>
      <c r="W30" s="24">
        <v>44448</v>
      </c>
      <c r="X30" s="25" t="s">
        <v>12054</v>
      </c>
      <c r="Z30" t="s">
        <v>3203</v>
      </c>
      <c r="AA30" t="s">
        <v>2125</v>
      </c>
      <c r="AB30" t="s">
        <v>3204</v>
      </c>
      <c r="AC30" s="24">
        <v>44449.376388889003</v>
      </c>
      <c r="AD30" s="24">
        <v>44629.728472221999</v>
      </c>
      <c r="AE30" t="s">
        <v>3205</v>
      </c>
      <c r="AF30" s="24" cm="1">
        <f t="array" ref="AF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44448</v>
      </c>
      <c r="AG30" s="35">
        <f>IFERROR((TableAllData36[[#This Row],[Decision date]]-TableAllData36[[#This Row],[First Date Captured]]),0)</f>
        <v>0</v>
      </c>
      <c r="AH30" s="35">
        <f>IFERROR((TableAllData36[[#This Row],[First published]]-TableAllData36[[#This Row],[Date of opinion]]),0)</f>
        <v>1.3763888890025555</v>
      </c>
      <c r="AI30" s="35">
        <f>IFERROR((TableAllData36[[#This Row],[Marketing authorisation date]]-TableAllData36[[#This Row],[Date of opinion]]),0)</f>
        <v>63.041666666998935</v>
      </c>
      <c r="AJ30" s="35">
        <f>IFERROR((TableAllData36[[#This Row],[Decision date]]-TableAllData36[[#This Row],[Marketing authorisation date]]),0)</f>
        <v>0</v>
      </c>
    </row>
    <row r="31" spans="1:36" hidden="1" x14ac:dyDescent="0.25">
      <c r="A31" t="s">
        <v>37</v>
      </c>
      <c r="B31" t="s">
        <v>3215</v>
      </c>
      <c r="C31" t="s">
        <v>627</v>
      </c>
      <c r="D31" t="s">
        <v>3216</v>
      </c>
      <c r="E31" t="s">
        <v>3216</v>
      </c>
      <c r="F31" t="s">
        <v>3217</v>
      </c>
      <c r="G31" t="s">
        <v>43</v>
      </c>
      <c r="H31" t="s">
        <v>44</v>
      </c>
      <c r="I31" t="s">
        <v>631</v>
      </c>
      <c r="J31" t="s">
        <v>43</v>
      </c>
      <c r="K31" t="s">
        <v>46</v>
      </c>
      <c r="L31" t="s">
        <v>43</v>
      </c>
      <c r="M31" t="s">
        <v>43</v>
      </c>
      <c r="N31" t="s">
        <v>43</v>
      </c>
      <c r="O31" t="s">
        <v>43</v>
      </c>
      <c r="P31" t="s">
        <v>43</v>
      </c>
      <c r="Q31" s="24">
        <v>44608.041666666999</v>
      </c>
      <c r="R31" s="24"/>
      <c r="S31" t="s">
        <v>12220</v>
      </c>
      <c r="T31" t="s">
        <v>12197</v>
      </c>
      <c r="U31" t="s">
        <v>264</v>
      </c>
      <c r="W31" s="24">
        <v>44546.041666666999</v>
      </c>
      <c r="X31" s="25" t="s">
        <v>12054</v>
      </c>
      <c r="Z31" t="s">
        <v>3218</v>
      </c>
      <c r="AC31" s="24">
        <v>44544.506944444001</v>
      </c>
      <c r="AD31" s="24">
        <v>44628.579861111</v>
      </c>
      <c r="AE31" t="s">
        <v>3219</v>
      </c>
      <c r="AF31" s="24" cm="1">
        <f t="array" ref="AF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44544.506944444001</v>
      </c>
      <c r="AG31" s="35">
        <f>IFERROR((TableAllData36[[#This Row],[Decision date]]-TableAllData36[[#This Row],[First Date Captured]]),0)</f>
        <v>0</v>
      </c>
      <c r="AH31" s="35">
        <f>IFERROR((TableAllData36[[#This Row],[First published]]-TableAllData36[[#This Row],[Date of opinion]]),0)</f>
        <v>-1.5347222229975159</v>
      </c>
      <c r="AI31" s="35">
        <f>IFERROR((TableAllData36[[#This Row],[Marketing authorisation date]]-TableAllData36[[#This Row],[Date of opinion]]),0)</f>
        <v>62</v>
      </c>
      <c r="AJ31" s="35">
        <f>IFERROR((TableAllData36[[#This Row],[Decision date]]-TableAllData36[[#This Row],[Marketing authorisation date]]),0)</f>
        <v>0</v>
      </c>
    </row>
    <row r="32" spans="1:36" hidden="1" x14ac:dyDescent="0.25">
      <c r="A32" t="s">
        <v>37</v>
      </c>
      <c r="B32" t="s">
        <v>3247</v>
      </c>
      <c r="C32" t="s">
        <v>1194</v>
      </c>
      <c r="D32" t="s">
        <v>1195</v>
      </c>
      <c r="E32" t="s">
        <v>1195</v>
      </c>
      <c r="F32" t="s">
        <v>3248</v>
      </c>
      <c r="G32" t="s">
        <v>43</v>
      </c>
      <c r="H32" t="s">
        <v>44</v>
      </c>
      <c r="I32" t="s">
        <v>3249</v>
      </c>
      <c r="J32" t="s">
        <v>43</v>
      </c>
      <c r="K32" t="s">
        <v>43</v>
      </c>
      <c r="L32" t="s">
        <v>43</v>
      </c>
      <c r="M32" t="s">
        <v>43</v>
      </c>
      <c r="N32" t="s">
        <v>43</v>
      </c>
      <c r="O32" t="s">
        <v>43</v>
      </c>
      <c r="P32" t="s">
        <v>43</v>
      </c>
      <c r="Q32" s="24">
        <v>44613.041666666999</v>
      </c>
      <c r="R32" s="24"/>
      <c r="S32" t="s">
        <v>12394</v>
      </c>
      <c r="T32" t="s">
        <v>12395</v>
      </c>
      <c r="U32" t="s">
        <v>1199</v>
      </c>
      <c r="W32" s="24">
        <v>44546.041666666999</v>
      </c>
      <c r="X32" s="25" t="s">
        <v>12054</v>
      </c>
      <c r="Z32" t="s">
        <v>3250</v>
      </c>
      <c r="AC32" s="24">
        <v>44544.601388889001</v>
      </c>
      <c r="AD32" s="24">
        <v>44627.531944444003</v>
      </c>
      <c r="AE32" t="s">
        <v>3251</v>
      </c>
      <c r="AF32" s="24" cm="1">
        <f t="array" ref="AF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44544.601388889001</v>
      </c>
      <c r="AG32" s="35">
        <f>IFERROR((TableAllData36[[#This Row],[Decision date]]-TableAllData36[[#This Row],[First Date Captured]]),0)</f>
        <v>0</v>
      </c>
      <c r="AH32" s="35">
        <f>IFERROR((TableAllData36[[#This Row],[First published]]-TableAllData36[[#This Row],[Date of opinion]]),0)</f>
        <v>-1.4402777779978351</v>
      </c>
      <c r="AI32" s="35">
        <f>IFERROR((TableAllData36[[#This Row],[Marketing authorisation date]]-TableAllData36[[#This Row],[Date of opinion]]),0)</f>
        <v>67</v>
      </c>
      <c r="AJ32" s="35">
        <f>IFERROR((TableAllData36[[#This Row],[Decision date]]-TableAllData36[[#This Row],[Marketing authorisation date]]),0)</f>
        <v>0</v>
      </c>
    </row>
    <row r="33" spans="1:36" hidden="1" x14ac:dyDescent="0.25">
      <c r="A33" t="s">
        <v>37</v>
      </c>
      <c r="B33" t="s">
        <v>3382</v>
      </c>
      <c r="C33" t="s">
        <v>499</v>
      </c>
      <c r="D33" t="s">
        <v>3383</v>
      </c>
      <c r="E33" t="s">
        <v>3384</v>
      </c>
      <c r="F33" t="s">
        <v>3385</v>
      </c>
      <c r="G33" t="s">
        <v>43</v>
      </c>
      <c r="H33" t="s">
        <v>44</v>
      </c>
      <c r="I33" t="s">
        <v>3386</v>
      </c>
      <c r="J33" t="s">
        <v>43</v>
      </c>
      <c r="K33" t="s">
        <v>43</v>
      </c>
      <c r="L33" t="s">
        <v>43</v>
      </c>
      <c r="M33" t="s">
        <v>43</v>
      </c>
      <c r="N33" t="s">
        <v>43</v>
      </c>
      <c r="O33" t="s">
        <v>43</v>
      </c>
      <c r="P33" t="s">
        <v>43</v>
      </c>
      <c r="Q33" s="24">
        <v>44606.041666666999</v>
      </c>
      <c r="R33" s="24"/>
      <c r="S33" t="s">
        <v>12403</v>
      </c>
      <c r="T33" t="s">
        <v>12404</v>
      </c>
      <c r="U33" t="s">
        <v>458</v>
      </c>
      <c r="W33" s="24">
        <v>44546.041666666999</v>
      </c>
      <c r="X33" s="25" t="s">
        <v>12054</v>
      </c>
      <c r="Z33" t="s">
        <v>3387</v>
      </c>
      <c r="AC33" s="24">
        <v>44545.646527778001</v>
      </c>
      <c r="AD33" s="24">
        <v>44621.680555555999</v>
      </c>
      <c r="AE33" t="s">
        <v>3388</v>
      </c>
      <c r="AF33" s="24" cm="1">
        <f t="array" ref="AF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44545.646527778001</v>
      </c>
      <c r="AG33" s="35">
        <f>IFERROR((TableAllData36[[#This Row],[Decision date]]-TableAllData36[[#This Row],[First Date Captured]]),0)</f>
        <v>0</v>
      </c>
      <c r="AH33" s="35">
        <f>IFERROR((TableAllData36[[#This Row],[First published]]-TableAllData36[[#This Row],[Date of opinion]]),0)</f>
        <v>-0.39513888899818994</v>
      </c>
      <c r="AI33" s="35">
        <f>IFERROR((TableAllData36[[#This Row],[Marketing authorisation date]]-TableAllData36[[#This Row],[Date of opinion]]),0)</f>
        <v>60</v>
      </c>
      <c r="AJ33" s="35">
        <f>IFERROR((TableAllData36[[#This Row],[Decision date]]-TableAllData36[[#This Row],[Marketing authorisation date]]),0)</f>
        <v>0</v>
      </c>
    </row>
    <row r="34" spans="1:36" hidden="1" x14ac:dyDescent="0.25">
      <c r="A34" t="s">
        <v>37</v>
      </c>
      <c r="B34" t="s">
        <v>3606</v>
      </c>
      <c r="C34" t="s">
        <v>3162</v>
      </c>
      <c r="D34" t="s">
        <v>3607</v>
      </c>
      <c r="E34" t="s">
        <v>3607</v>
      </c>
      <c r="F34" t="s">
        <v>3608</v>
      </c>
      <c r="G34" t="s">
        <v>43</v>
      </c>
      <c r="H34" t="s">
        <v>44</v>
      </c>
      <c r="I34" t="s">
        <v>402</v>
      </c>
      <c r="J34" t="s">
        <v>46</v>
      </c>
      <c r="K34" t="s">
        <v>43</v>
      </c>
      <c r="L34" t="s">
        <v>43</v>
      </c>
      <c r="M34" t="s">
        <v>43</v>
      </c>
      <c r="N34" t="s">
        <v>43</v>
      </c>
      <c r="O34" t="s">
        <v>43</v>
      </c>
      <c r="P34" t="s">
        <v>43</v>
      </c>
      <c r="Q34" s="24">
        <v>44606.041666666999</v>
      </c>
      <c r="R34" s="24"/>
      <c r="S34" t="s">
        <v>484</v>
      </c>
      <c r="U34" t="s">
        <v>76</v>
      </c>
      <c r="W34" s="24">
        <v>44546.041666666999</v>
      </c>
      <c r="X34" s="25" t="s">
        <v>12054</v>
      </c>
      <c r="Z34" t="s">
        <v>3609</v>
      </c>
      <c r="AC34" s="24">
        <v>44546.602083332997</v>
      </c>
      <c r="AD34" s="24">
        <v>44613.685416667002</v>
      </c>
      <c r="AE34" t="s">
        <v>3610</v>
      </c>
      <c r="AF34" s="24" cm="1">
        <f t="array" ref="AF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44546.041666666999</v>
      </c>
      <c r="AG34" s="35">
        <f>IFERROR((TableAllData36[[#This Row],[Decision date]]-TableAllData36[[#This Row],[First Date Captured]]),0)</f>
        <v>0</v>
      </c>
      <c r="AH34" s="35">
        <f>IFERROR((TableAllData36[[#This Row],[First published]]-TableAllData36[[#This Row],[Date of opinion]]),0)</f>
        <v>0.56041666599776363</v>
      </c>
      <c r="AI34" s="35">
        <f>IFERROR((TableAllData36[[#This Row],[Marketing authorisation date]]-TableAllData36[[#This Row],[Date of opinion]]),0)</f>
        <v>60</v>
      </c>
      <c r="AJ34" s="35">
        <f>IFERROR((TableAllData36[[#This Row],[Decision date]]-TableAllData36[[#This Row],[Marketing authorisation date]]),0)</f>
        <v>0</v>
      </c>
    </row>
    <row r="35" spans="1:36" hidden="1" x14ac:dyDescent="0.25">
      <c r="A35" t="s">
        <v>2117</v>
      </c>
      <c r="B35" t="s">
        <v>3785</v>
      </c>
      <c r="D35" t="s">
        <v>3786</v>
      </c>
      <c r="E35" t="s">
        <v>3787</v>
      </c>
      <c r="F35" t="s">
        <v>3788</v>
      </c>
      <c r="G35" t="s">
        <v>43</v>
      </c>
      <c r="H35" t="s">
        <v>44</v>
      </c>
      <c r="J35" t="s">
        <v>43</v>
      </c>
      <c r="K35" t="s">
        <v>43</v>
      </c>
      <c r="L35" t="s">
        <v>43</v>
      </c>
      <c r="M35" t="s">
        <v>43</v>
      </c>
      <c r="N35" t="s">
        <v>43</v>
      </c>
      <c r="O35" t="s">
        <v>43</v>
      </c>
      <c r="P35" t="s">
        <v>43</v>
      </c>
      <c r="Q35" s="24">
        <v>44424</v>
      </c>
      <c r="R35" s="24"/>
      <c r="S35" t="s">
        <v>12427</v>
      </c>
      <c r="T35" t="s">
        <v>12428</v>
      </c>
      <c r="V35" t="s">
        <v>3790</v>
      </c>
      <c r="W35" s="24">
        <v>44364</v>
      </c>
      <c r="X35" s="25" t="s">
        <v>12054</v>
      </c>
      <c r="Z35" t="s">
        <v>3791</v>
      </c>
      <c r="AA35" t="s">
        <v>3067</v>
      </c>
      <c r="AB35" t="s">
        <v>3792</v>
      </c>
      <c r="AC35" s="24">
        <v>44365.523611110999</v>
      </c>
      <c r="AD35" s="24">
        <v>44608.452777778002</v>
      </c>
      <c r="AE35" t="s">
        <v>3793</v>
      </c>
      <c r="AF35" s="24" cm="1">
        <f t="array" ref="AF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44364</v>
      </c>
      <c r="AG35" s="35">
        <f>IFERROR((TableAllData36[[#This Row],[Decision date]]-TableAllData36[[#This Row],[First Date Captured]]),0)</f>
        <v>0</v>
      </c>
      <c r="AH35" s="35">
        <f>IFERROR((TableAllData36[[#This Row],[First published]]-TableAllData36[[#This Row],[Date of opinion]]),0)</f>
        <v>1.5236111109988997</v>
      </c>
      <c r="AI35" s="35">
        <f>IFERROR((TableAllData36[[#This Row],[Marketing authorisation date]]-TableAllData36[[#This Row],[Date of opinion]]),0)</f>
        <v>60</v>
      </c>
      <c r="AJ35" s="35">
        <f>IFERROR((TableAllData36[[#This Row],[Decision date]]-TableAllData36[[#This Row],[Marketing authorisation date]]),0)</f>
        <v>0</v>
      </c>
    </row>
    <row r="36" spans="1:36" hidden="1" x14ac:dyDescent="0.25">
      <c r="A36" t="s">
        <v>37</v>
      </c>
      <c r="B36" t="s">
        <v>3817</v>
      </c>
      <c r="C36" t="s">
        <v>523</v>
      </c>
      <c r="D36" t="s">
        <v>3818</v>
      </c>
      <c r="E36" t="s">
        <v>3818</v>
      </c>
      <c r="F36" t="s">
        <v>3819</v>
      </c>
      <c r="G36" t="s">
        <v>43</v>
      </c>
      <c r="H36" t="s">
        <v>44</v>
      </c>
      <c r="I36" t="s">
        <v>3820</v>
      </c>
      <c r="J36" t="s">
        <v>43</v>
      </c>
      <c r="K36" t="s">
        <v>43</v>
      </c>
      <c r="L36" t="s">
        <v>43</v>
      </c>
      <c r="M36" t="s">
        <v>43</v>
      </c>
      <c r="N36" t="s">
        <v>43</v>
      </c>
      <c r="O36" t="s">
        <v>43</v>
      </c>
      <c r="P36" t="s">
        <v>43</v>
      </c>
      <c r="Q36" s="24">
        <v>44585.041666666999</v>
      </c>
      <c r="R36" s="24"/>
      <c r="S36" t="s">
        <v>1106</v>
      </c>
      <c r="U36" t="s">
        <v>602</v>
      </c>
      <c r="W36" s="24">
        <v>44511.041666666999</v>
      </c>
      <c r="X36" s="25" t="s">
        <v>12054</v>
      </c>
      <c r="Z36" t="s">
        <v>3821</v>
      </c>
      <c r="AC36" s="24">
        <v>44511.623611110997</v>
      </c>
      <c r="AD36" s="24">
        <v>44607.520833333001</v>
      </c>
      <c r="AE36" t="s">
        <v>3822</v>
      </c>
      <c r="AF36" s="24" cm="1">
        <f t="array" ref="AF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44511.041666666999</v>
      </c>
      <c r="AG36" s="35">
        <f>IFERROR((TableAllData36[[#This Row],[Decision date]]-TableAllData36[[#This Row],[First Date Captured]]),0)</f>
        <v>0</v>
      </c>
      <c r="AH36" s="35">
        <f>IFERROR((TableAllData36[[#This Row],[First published]]-TableAllData36[[#This Row],[Date of opinion]]),0)</f>
        <v>0.58194444399850909</v>
      </c>
      <c r="AI36" s="35">
        <f>IFERROR((TableAllData36[[#This Row],[Marketing authorisation date]]-TableAllData36[[#This Row],[Date of opinion]]),0)</f>
        <v>74</v>
      </c>
      <c r="AJ36" s="35">
        <f>IFERROR((TableAllData36[[#This Row],[Decision date]]-TableAllData36[[#This Row],[Marketing authorisation date]]),0)</f>
        <v>0</v>
      </c>
    </row>
    <row r="37" spans="1:36" hidden="1" x14ac:dyDescent="0.25">
      <c r="A37" t="s">
        <v>37</v>
      </c>
      <c r="B37" t="s">
        <v>4081</v>
      </c>
      <c r="C37" t="s">
        <v>163</v>
      </c>
      <c r="D37" t="s">
        <v>4082</v>
      </c>
      <c r="E37" t="s">
        <v>4082</v>
      </c>
      <c r="F37" t="s">
        <v>4083</v>
      </c>
      <c r="G37" t="s">
        <v>43</v>
      </c>
      <c r="H37" t="s">
        <v>44</v>
      </c>
      <c r="I37" t="s">
        <v>1872</v>
      </c>
      <c r="J37" t="s">
        <v>46</v>
      </c>
      <c r="K37" t="s">
        <v>43</v>
      </c>
      <c r="L37" t="s">
        <v>43</v>
      </c>
      <c r="M37" t="s">
        <v>46</v>
      </c>
      <c r="N37" t="s">
        <v>43</v>
      </c>
      <c r="O37" t="s">
        <v>43</v>
      </c>
      <c r="P37" t="s">
        <v>43</v>
      </c>
      <c r="Q37" s="24">
        <v>44539.041666666999</v>
      </c>
      <c r="R37" s="24"/>
      <c r="S37" t="s">
        <v>12223</v>
      </c>
      <c r="T37" t="s">
        <v>12250</v>
      </c>
      <c r="U37" t="s">
        <v>48</v>
      </c>
      <c r="W37" s="24">
        <v>44483</v>
      </c>
      <c r="X37" s="25" t="s">
        <v>12054</v>
      </c>
      <c r="Z37" t="s">
        <v>4084</v>
      </c>
      <c r="AC37" s="24">
        <v>44481.420833333003</v>
      </c>
      <c r="AD37" s="24">
        <v>44596.778472222002</v>
      </c>
      <c r="AE37" t="s">
        <v>4085</v>
      </c>
      <c r="AF37" s="24" cm="1">
        <f t="array" ref="AF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44481.420833333003</v>
      </c>
      <c r="AG37" s="35">
        <f>IFERROR((TableAllData36[[#This Row],[Decision date]]-TableAllData36[[#This Row],[First Date Captured]]),0)</f>
        <v>0</v>
      </c>
      <c r="AH37" s="35">
        <f>IFERROR((TableAllData36[[#This Row],[First published]]-TableAllData36[[#This Row],[Date of opinion]]),0)</f>
        <v>-1.5791666669974802</v>
      </c>
      <c r="AI37" s="35">
        <f>IFERROR((TableAllData36[[#This Row],[Marketing authorisation date]]-TableAllData36[[#This Row],[Date of opinion]]),0)</f>
        <v>56.041666666998935</v>
      </c>
      <c r="AJ37" s="35">
        <f>IFERROR((TableAllData36[[#This Row],[Decision date]]-TableAllData36[[#This Row],[Marketing authorisation date]]),0)</f>
        <v>0</v>
      </c>
    </row>
    <row r="38" spans="1:36" hidden="1" x14ac:dyDescent="0.25">
      <c r="A38" t="s">
        <v>2117</v>
      </c>
      <c r="B38" t="s">
        <v>4130</v>
      </c>
      <c r="D38" t="s">
        <v>4131</v>
      </c>
      <c r="E38" t="s">
        <v>4131</v>
      </c>
      <c r="F38" t="s">
        <v>4132</v>
      </c>
      <c r="G38" t="s">
        <v>43</v>
      </c>
      <c r="H38" t="s">
        <v>44</v>
      </c>
      <c r="J38" t="s">
        <v>43</v>
      </c>
      <c r="K38" t="s">
        <v>43</v>
      </c>
      <c r="L38" t="s">
        <v>43</v>
      </c>
      <c r="M38" t="s">
        <v>43</v>
      </c>
      <c r="N38" t="s">
        <v>43</v>
      </c>
      <c r="O38" t="s">
        <v>43</v>
      </c>
      <c r="P38" t="s">
        <v>43</v>
      </c>
      <c r="Q38" s="24">
        <v>40669</v>
      </c>
      <c r="R38" s="24"/>
      <c r="S38" t="s">
        <v>12354</v>
      </c>
      <c r="T38" t="s">
        <v>12324</v>
      </c>
      <c r="V38" t="s">
        <v>4134</v>
      </c>
      <c r="W38" s="25" t="s">
        <v>12054</v>
      </c>
      <c r="X38" s="24">
        <v>42451.041666666999</v>
      </c>
      <c r="Y38">
        <v>4</v>
      </c>
      <c r="Z38" t="s">
        <v>4135</v>
      </c>
      <c r="AA38" t="s">
        <v>4136</v>
      </c>
      <c r="AB38" t="s">
        <v>4137</v>
      </c>
      <c r="AC38" s="24">
        <v>42451.041666666999</v>
      </c>
      <c r="AD38" s="24">
        <v>44595.696527777996</v>
      </c>
      <c r="AE38" t="s">
        <v>4138</v>
      </c>
      <c r="AF38" s="24" cm="1">
        <f t="array" ref="AF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42451.041666666999</v>
      </c>
      <c r="AG38" s="35">
        <f>IFERROR((TableAllData36[[#This Row],[Decision date]]-TableAllData36[[#This Row],[First Date Captured]]),0)</f>
        <v>0</v>
      </c>
      <c r="AH38" s="35">
        <f>IFERROR((TableAllData36[[#This Row],[First published]]-TableAllData36[[#This Row],[Date of opinion]]),0)</f>
        <v>0</v>
      </c>
      <c r="AI38" s="35">
        <f>IFERROR((TableAllData36[[#This Row],[Marketing authorisation date]]-TableAllData36[[#This Row],[Date of opinion]]),0)</f>
        <v>0</v>
      </c>
      <c r="AJ38" s="35">
        <f>IFERROR((TableAllData36[[#This Row],[Decision date]]-TableAllData36[[#This Row],[Marketing authorisation date]]),0)</f>
        <v>1782.0416666669989</v>
      </c>
    </row>
    <row r="39" spans="1:36" hidden="1" x14ac:dyDescent="0.25">
      <c r="A39" t="s">
        <v>37</v>
      </c>
      <c r="B39" t="s">
        <v>4198</v>
      </c>
      <c r="C39" t="s">
        <v>4199</v>
      </c>
      <c r="D39" t="s">
        <v>4200</v>
      </c>
      <c r="E39" t="s">
        <v>4201</v>
      </c>
      <c r="F39" t="s">
        <v>4202</v>
      </c>
      <c r="G39" t="s">
        <v>43</v>
      </c>
      <c r="H39" t="s">
        <v>44</v>
      </c>
      <c r="I39" t="s">
        <v>4203</v>
      </c>
      <c r="J39" t="s">
        <v>46</v>
      </c>
      <c r="K39" t="s">
        <v>43</v>
      </c>
      <c r="L39" t="s">
        <v>43</v>
      </c>
      <c r="M39" t="s">
        <v>43</v>
      </c>
      <c r="N39" t="s">
        <v>43</v>
      </c>
      <c r="O39" t="s">
        <v>43</v>
      </c>
      <c r="P39" t="s">
        <v>43</v>
      </c>
      <c r="Q39" s="24">
        <v>44567.041666666999</v>
      </c>
      <c r="R39" s="24"/>
      <c r="S39" t="s">
        <v>12444</v>
      </c>
      <c r="T39" t="s">
        <v>12445</v>
      </c>
      <c r="U39" t="s">
        <v>290</v>
      </c>
      <c r="W39" s="24">
        <v>44511.041666666999</v>
      </c>
      <c r="X39" s="25" t="s">
        <v>12054</v>
      </c>
      <c r="Z39" t="s">
        <v>4204</v>
      </c>
      <c r="AC39" s="24">
        <v>44510.753472222001</v>
      </c>
      <c r="AD39" s="24">
        <v>44589.561805555997</v>
      </c>
      <c r="AE39" t="s">
        <v>4205</v>
      </c>
      <c r="AF39" s="24" cm="1">
        <f t="array" ref="AF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44510.753472222001</v>
      </c>
      <c r="AG39" s="35">
        <f>IFERROR((TableAllData36[[#This Row],[Decision date]]-TableAllData36[[#This Row],[First Date Captured]]),0)</f>
        <v>0</v>
      </c>
      <c r="AH39" s="35">
        <f>IFERROR((TableAllData36[[#This Row],[First published]]-TableAllData36[[#This Row],[Date of opinion]]),0)</f>
        <v>-0.28819444499822566</v>
      </c>
      <c r="AI39" s="35">
        <f>IFERROR((TableAllData36[[#This Row],[Marketing authorisation date]]-TableAllData36[[#This Row],[Date of opinion]]),0)</f>
        <v>56</v>
      </c>
      <c r="AJ39" s="35">
        <f>IFERROR((TableAllData36[[#This Row],[Decision date]]-TableAllData36[[#This Row],[Marketing authorisation date]]),0)</f>
        <v>0</v>
      </c>
    </row>
    <row r="40" spans="1:36" hidden="1" x14ac:dyDescent="0.25">
      <c r="A40" t="s">
        <v>37</v>
      </c>
      <c r="B40" t="s">
        <v>4267</v>
      </c>
      <c r="C40" t="s">
        <v>4268</v>
      </c>
      <c r="D40" t="s">
        <v>4269</v>
      </c>
      <c r="E40" t="s">
        <v>4270</v>
      </c>
      <c r="F40" t="s">
        <v>4271</v>
      </c>
      <c r="G40" t="s">
        <v>43</v>
      </c>
      <c r="H40" t="s">
        <v>44</v>
      </c>
      <c r="I40" t="s">
        <v>3294</v>
      </c>
      <c r="J40" t="s">
        <v>46</v>
      </c>
      <c r="K40" t="s">
        <v>43</v>
      </c>
      <c r="L40" t="s">
        <v>43</v>
      </c>
      <c r="M40" t="s">
        <v>43</v>
      </c>
      <c r="N40" t="s">
        <v>43</v>
      </c>
      <c r="O40" t="s">
        <v>43</v>
      </c>
      <c r="P40" t="s">
        <v>46</v>
      </c>
      <c r="Q40" s="24">
        <v>44572.041666666999</v>
      </c>
      <c r="R40" s="24"/>
      <c r="S40" t="s">
        <v>12108</v>
      </c>
      <c r="T40" t="s">
        <v>12109</v>
      </c>
      <c r="U40" t="s">
        <v>76</v>
      </c>
      <c r="W40" s="24">
        <v>44511.041666666999</v>
      </c>
      <c r="X40" s="25" t="s">
        <v>12054</v>
      </c>
      <c r="Z40" t="s">
        <v>4272</v>
      </c>
      <c r="AC40" s="24">
        <v>44510.625694444003</v>
      </c>
      <c r="AD40" s="24">
        <v>44588.475694444001</v>
      </c>
      <c r="AE40" t="s">
        <v>4273</v>
      </c>
      <c r="AF40" s="24" cm="1">
        <f t="array" ref="AF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44510.625694444003</v>
      </c>
      <c r="AG40" s="35">
        <f>IFERROR((TableAllData36[[#This Row],[Decision date]]-TableAllData36[[#This Row],[First Date Captured]]),0)</f>
        <v>0</v>
      </c>
      <c r="AH40" s="35">
        <f>IFERROR((TableAllData36[[#This Row],[First published]]-TableAllData36[[#This Row],[Date of opinion]]),0)</f>
        <v>-0.41597222299606074</v>
      </c>
      <c r="AI40" s="35">
        <f>IFERROR((TableAllData36[[#This Row],[Marketing authorisation date]]-TableAllData36[[#This Row],[Date of opinion]]),0)</f>
        <v>61</v>
      </c>
      <c r="AJ40" s="35">
        <f>IFERROR((TableAllData36[[#This Row],[Decision date]]-TableAllData36[[#This Row],[Marketing authorisation date]]),0)</f>
        <v>0</v>
      </c>
    </row>
    <row r="41" spans="1:36" hidden="1" x14ac:dyDescent="0.25">
      <c r="A41" t="s">
        <v>37</v>
      </c>
      <c r="B41" t="s">
        <v>4369</v>
      </c>
      <c r="C41" t="s">
        <v>4370</v>
      </c>
      <c r="D41" t="s">
        <v>556</v>
      </c>
      <c r="E41" t="s">
        <v>556</v>
      </c>
      <c r="F41" t="s">
        <v>4371</v>
      </c>
      <c r="G41" t="s">
        <v>43</v>
      </c>
      <c r="H41" t="s">
        <v>44</v>
      </c>
      <c r="I41" t="s">
        <v>558</v>
      </c>
      <c r="J41" t="s">
        <v>43</v>
      </c>
      <c r="K41" t="s">
        <v>43</v>
      </c>
      <c r="L41" t="s">
        <v>46</v>
      </c>
      <c r="M41" t="s">
        <v>43</v>
      </c>
      <c r="N41" t="s">
        <v>43</v>
      </c>
      <c r="O41" t="s">
        <v>43</v>
      </c>
      <c r="P41" t="s">
        <v>43</v>
      </c>
      <c r="Q41" s="24">
        <v>44515.041666666999</v>
      </c>
      <c r="R41" s="24"/>
      <c r="S41" t="s">
        <v>12450</v>
      </c>
      <c r="T41" t="s">
        <v>12391</v>
      </c>
      <c r="U41" t="s">
        <v>76</v>
      </c>
      <c r="W41" s="24">
        <v>44455</v>
      </c>
      <c r="X41" s="25" t="s">
        <v>12054</v>
      </c>
      <c r="Y41">
        <v>1</v>
      </c>
      <c r="Z41" t="s">
        <v>4372</v>
      </c>
      <c r="AC41" s="24">
        <v>44453.649305555999</v>
      </c>
      <c r="AD41" s="24">
        <v>44586.499305555997</v>
      </c>
      <c r="AE41" t="s">
        <v>4373</v>
      </c>
      <c r="AF41" s="24" cm="1">
        <f t="array" ref="AF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44453.649305555999</v>
      </c>
      <c r="AG41" s="35">
        <f>IFERROR((TableAllData36[[#This Row],[Decision date]]-TableAllData36[[#This Row],[First Date Captured]]),0)</f>
        <v>0</v>
      </c>
      <c r="AH41" s="35">
        <f>IFERROR((TableAllData36[[#This Row],[First published]]-TableAllData36[[#This Row],[Date of opinion]]),0)</f>
        <v>-1.3506944440014195</v>
      </c>
      <c r="AI41" s="35">
        <f>IFERROR((TableAllData36[[#This Row],[Marketing authorisation date]]-TableAllData36[[#This Row],[Date of opinion]]),0)</f>
        <v>60.041666666998935</v>
      </c>
      <c r="AJ41" s="35">
        <f>IFERROR((TableAllData36[[#This Row],[Decision date]]-TableAllData36[[#This Row],[Marketing authorisation date]]),0)</f>
        <v>0</v>
      </c>
    </row>
    <row r="42" spans="1:36" hidden="1" x14ac:dyDescent="0.25">
      <c r="A42" t="s">
        <v>2117</v>
      </c>
      <c r="B42" t="s">
        <v>4429</v>
      </c>
      <c r="D42" t="s">
        <v>4430</v>
      </c>
      <c r="E42" t="s">
        <v>4430</v>
      </c>
      <c r="F42" t="s">
        <v>4431</v>
      </c>
      <c r="G42" t="s">
        <v>43</v>
      </c>
      <c r="H42" t="s">
        <v>44</v>
      </c>
      <c r="J42" t="s">
        <v>43</v>
      </c>
      <c r="K42" t="s">
        <v>46</v>
      </c>
      <c r="L42" t="s">
        <v>43</v>
      </c>
      <c r="M42" t="s">
        <v>43</v>
      </c>
      <c r="N42" t="s">
        <v>43</v>
      </c>
      <c r="O42" t="s">
        <v>43</v>
      </c>
      <c r="P42" t="s">
        <v>43</v>
      </c>
      <c r="Q42" s="24">
        <v>44537.041666666999</v>
      </c>
      <c r="R42" s="24"/>
      <c r="S42" t="s">
        <v>12454</v>
      </c>
      <c r="T42" t="s">
        <v>12455</v>
      </c>
      <c r="V42" t="s">
        <v>4433</v>
      </c>
      <c r="W42" s="24">
        <v>44476</v>
      </c>
      <c r="X42" s="25" t="s">
        <v>12054</v>
      </c>
      <c r="Z42" t="s">
        <v>4434</v>
      </c>
      <c r="AA42" t="s">
        <v>4435</v>
      </c>
      <c r="AB42" t="s">
        <v>4436</v>
      </c>
      <c r="AC42" s="24">
        <v>44477.552083333001</v>
      </c>
      <c r="AD42" s="24">
        <v>44585.490277778001</v>
      </c>
      <c r="AE42" t="s">
        <v>4437</v>
      </c>
      <c r="AF42" s="24" cm="1">
        <f t="array" ref="AF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44476</v>
      </c>
      <c r="AG42" s="35">
        <f>IFERROR((TableAllData36[[#This Row],[Decision date]]-TableAllData36[[#This Row],[First Date Captured]]),0)</f>
        <v>0</v>
      </c>
      <c r="AH42" s="35">
        <f>IFERROR((TableAllData36[[#This Row],[First published]]-TableAllData36[[#This Row],[Date of opinion]]),0)</f>
        <v>1.5520833330010646</v>
      </c>
      <c r="AI42" s="35">
        <f>IFERROR((TableAllData36[[#This Row],[Marketing authorisation date]]-TableAllData36[[#This Row],[Date of opinion]]),0)</f>
        <v>61.041666666998935</v>
      </c>
      <c r="AJ42" s="35">
        <f>IFERROR((TableAllData36[[#This Row],[Decision date]]-TableAllData36[[#This Row],[Marketing authorisation date]]),0)</f>
        <v>0</v>
      </c>
    </row>
    <row r="43" spans="1:36" hidden="1" x14ac:dyDescent="0.25">
      <c r="A43" t="s">
        <v>2117</v>
      </c>
      <c r="B43" t="s">
        <v>4438</v>
      </c>
      <c r="D43" t="s">
        <v>4439</v>
      </c>
      <c r="E43" t="s">
        <v>4440</v>
      </c>
      <c r="F43" t="s">
        <v>4441</v>
      </c>
      <c r="G43" t="s">
        <v>43</v>
      </c>
      <c r="H43" t="s">
        <v>44</v>
      </c>
      <c r="J43" t="s">
        <v>43</v>
      </c>
      <c r="K43" t="s">
        <v>43</v>
      </c>
      <c r="L43" t="s">
        <v>43</v>
      </c>
      <c r="M43" t="s">
        <v>43</v>
      </c>
      <c r="N43" t="s">
        <v>43</v>
      </c>
      <c r="O43" t="s">
        <v>43</v>
      </c>
      <c r="P43" t="s">
        <v>43</v>
      </c>
      <c r="Q43" s="24">
        <v>44537.041666666999</v>
      </c>
      <c r="R43" s="24"/>
      <c r="S43" t="s">
        <v>12397</v>
      </c>
      <c r="T43" t="s">
        <v>12398</v>
      </c>
      <c r="V43" t="s">
        <v>4442</v>
      </c>
      <c r="W43" s="24">
        <v>44476</v>
      </c>
      <c r="X43" s="25" t="s">
        <v>12054</v>
      </c>
      <c r="Z43" t="s">
        <v>4443</v>
      </c>
      <c r="AA43" t="s">
        <v>2406</v>
      </c>
      <c r="AB43" t="s">
        <v>4444</v>
      </c>
      <c r="AC43" s="24">
        <v>44477.558333333</v>
      </c>
      <c r="AD43" s="24">
        <v>44585.455555556</v>
      </c>
      <c r="AE43" t="s">
        <v>4445</v>
      </c>
      <c r="AF43" s="24" cm="1">
        <f t="array" ref="AF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44476</v>
      </c>
      <c r="AG43" s="35">
        <f>IFERROR((TableAllData36[[#This Row],[Decision date]]-TableAllData36[[#This Row],[First Date Captured]]),0)</f>
        <v>0</v>
      </c>
      <c r="AH43" s="35">
        <f>IFERROR((TableAllData36[[#This Row],[First published]]-TableAllData36[[#This Row],[Date of opinion]]),0)</f>
        <v>1.5583333329996094</v>
      </c>
      <c r="AI43" s="35">
        <f>IFERROR((TableAllData36[[#This Row],[Marketing authorisation date]]-TableAllData36[[#This Row],[Date of opinion]]),0)</f>
        <v>61.041666666998935</v>
      </c>
      <c r="AJ43" s="35">
        <f>IFERROR((TableAllData36[[#This Row],[Decision date]]-TableAllData36[[#This Row],[Marketing authorisation date]]),0)</f>
        <v>0</v>
      </c>
    </row>
    <row r="44" spans="1:36" hidden="1" x14ac:dyDescent="0.25">
      <c r="A44" t="s">
        <v>37</v>
      </c>
      <c r="B44" t="s">
        <v>4560</v>
      </c>
      <c r="C44" t="s">
        <v>4561</v>
      </c>
      <c r="D44" t="s">
        <v>4562</v>
      </c>
      <c r="E44" t="s">
        <v>4562</v>
      </c>
      <c r="F44" t="s">
        <v>4563</v>
      </c>
      <c r="G44" t="s">
        <v>43</v>
      </c>
      <c r="H44" t="s">
        <v>44</v>
      </c>
      <c r="I44" t="s">
        <v>4564</v>
      </c>
      <c r="J44" t="s">
        <v>46</v>
      </c>
      <c r="K44" t="s">
        <v>43</v>
      </c>
      <c r="L44" t="s">
        <v>43</v>
      </c>
      <c r="M44" t="s">
        <v>43</v>
      </c>
      <c r="N44" t="s">
        <v>46</v>
      </c>
      <c r="O44" t="s">
        <v>43</v>
      </c>
      <c r="P44" t="s">
        <v>46</v>
      </c>
      <c r="Q44" s="24">
        <v>44572.041666666999</v>
      </c>
      <c r="R44" s="24"/>
      <c r="S44" t="s">
        <v>4565</v>
      </c>
      <c r="U44" t="s">
        <v>366</v>
      </c>
      <c r="W44" s="24">
        <v>44511.041666666999</v>
      </c>
      <c r="X44" s="25" t="s">
        <v>12054</v>
      </c>
      <c r="Z44" t="s">
        <v>4566</v>
      </c>
      <c r="AC44" s="24">
        <v>44453.787499999999</v>
      </c>
      <c r="AD44" s="24">
        <v>44581.494444443997</v>
      </c>
      <c r="AE44" t="s">
        <v>4567</v>
      </c>
      <c r="AF44" s="24" cm="1">
        <f t="array" ref="AF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44453.787499999999</v>
      </c>
      <c r="AG44" s="35">
        <f>IFERROR((TableAllData36[[#This Row],[Decision date]]-TableAllData36[[#This Row],[First Date Captured]]),0)</f>
        <v>0</v>
      </c>
      <c r="AH44" s="35">
        <f>IFERROR((TableAllData36[[#This Row],[First published]]-TableAllData36[[#This Row],[Date of opinion]]),0)</f>
        <v>-57.254166667000391</v>
      </c>
      <c r="AI44" s="35">
        <f>IFERROR((TableAllData36[[#This Row],[Marketing authorisation date]]-TableAllData36[[#This Row],[Date of opinion]]),0)</f>
        <v>61</v>
      </c>
      <c r="AJ44" s="35">
        <f>IFERROR((TableAllData36[[#This Row],[Decision date]]-TableAllData36[[#This Row],[Marketing authorisation date]]),0)</f>
        <v>0</v>
      </c>
    </row>
    <row r="45" spans="1:36" hidden="1" x14ac:dyDescent="0.25">
      <c r="A45" t="s">
        <v>37</v>
      </c>
      <c r="B45" t="s">
        <v>4671</v>
      </c>
      <c r="C45" t="s">
        <v>4672</v>
      </c>
      <c r="D45" t="s">
        <v>556</v>
      </c>
      <c r="E45" t="s">
        <v>556</v>
      </c>
      <c r="F45" t="s">
        <v>4673</v>
      </c>
      <c r="G45" t="s">
        <v>43</v>
      </c>
      <c r="H45" t="s">
        <v>44</v>
      </c>
      <c r="I45" t="s">
        <v>558</v>
      </c>
      <c r="J45" t="s">
        <v>43</v>
      </c>
      <c r="K45" t="s">
        <v>43</v>
      </c>
      <c r="L45" t="s">
        <v>46</v>
      </c>
      <c r="M45" t="s">
        <v>43</v>
      </c>
      <c r="N45" t="s">
        <v>43</v>
      </c>
      <c r="O45" t="s">
        <v>43</v>
      </c>
      <c r="P45" t="s">
        <v>43</v>
      </c>
      <c r="Q45" s="24">
        <v>44512.041666666999</v>
      </c>
      <c r="R45" s="24"/>
      <c r="S45" t="s">
        <v>12450</v>
      </c>
      <c r="T45" t="s">
        <v>12391</v>
      </c>
      <c r="U45" t="s">
        <v>76</v>
      </c>
      <c r="W45" s="24">
        <v>44455</v>
      </c>
      <c r="X45" s="25" t="s">
        <v>12054</v>
      </c>
      <c r="Z45" t="s">
        <v>4674</v>
      </c>
      <c r="AC45" s="24">
        <v>44453.683333333</v>
      </c>
      <c r="AD45" s="24">
        <v>44579.474999999999</v>
      </c>
      <c r="AE45" t="s">
        <v>4675</v>
      </c>
      <c r="AF45" s="24" cm="1">
        <f t="array" ref="AF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44453.683333333</v>
      </c>
      <c r="AG45" s="35">
        <f>IFERROR((TableAllData36[[#This Row],[Decision date]]-TableAllData36[[#This Row],[First Date Captured]]),0)</f>
        <v>0</v>
      </c>
      <c r="AH45" s="35">
        <f>IFERROR((TableAllData36[[#This Row],[First published]]-TableAllData36[[#This Row],[Date of opinion]]),0)</f>
        <v>-1.3166666670003906</v>
      </c>
      <c r="AI45" s="35">
        <f>IFERROR((TableAllData36[[#This Row],[Marketing authorisation date]]-TableAllData36[[#This Row],[Date of opinion]]),0)</f>
        <v>57.041666666998935</v>
      </c>
      <c r="AJ45" s="35">
        <f>IFERROR((TableAllData36[[#This Row],[Decision date]]-TableAllData36[[#This Row],[Marketing authorisation date]]),0)</f>
        <v>0</v>
      </c>
    </row>
    <row r="46" spans="1:36" hidden="1" x14ac:dyDescent="0.25">
      <c r="A46" t="s">
        <v>37</v>
      </c>
      <c r="B46" t="s">
        <v>4687</v>
      </c>
      <c r="C46" t="s">
        <v>627</v>
      </c>
      <c r="D46" t="s">
        <v>4688</v>
      </c>
      <c r="E46" t="s">
        <v>4688</v>
      </c>
      <c r="F46" t="s">
        <v>4689</v>
      </c>
      <c r="G46" t="s">
        <v>43</v>
      </c>
      <c r="H46" t="s">
        <v>44</v>
      </c>
      <c r="I46" t="s">
        <v>4690</v>
      </c>
      <c r="J46" t="s">
        <v>43</v>
      </c>
      <c r="K46" t="s">
        <v>46</v>
      </c>
      <c r="L46" t="s">
        <v>43</v>
      </c>
      <c r="M46" t="s">
        <v>43</v>
      </c>
      <c r="N46" t="s">
        <v>43</v>
      </c>
      <c r="O46" t="s">
        <v>43</v>
      </c>
      <c r="P46" t="s">
        <v>43</v>
      </c>
      <c r="Q46" s="24">
        <v>44539.041666666999</v>
      </c>
      <c r="R46" s="24"/>
      <c r="S46" t="s">
        <v>12388</v>
      </c>
      <c r="T46" t="s">
        <v>12389</v>
      </c>
      <c r="U46" t="s">
        <v>264</v>
      </c>
      <c r="W46" s="24">
        <v>44483</v>
      </c>
      <c r="X46" s="25" t="s">
        <v>12054</v>
      </c>
      <c r="Z46" t="s">
        <v>4691</v>
      </c>
      <c r="AC46" s="24">
        <v>44481.423611111</v>
      </c>
      <c r="AD46" s="24">
        <v>44578.486111111</v>
      </c>
      <c r="AE46" t="s">
        <v>4692</v>
      </c>
      <c r="AF46" s="24" cm="1">
        <f t="array" ref="AF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44481.423611111</v>
      </c>
      <c r="AG46" s="35">
        <f>IFERROR((TableAllData36[[#This Row],[Decision date]]-TableAllData36[[#This Row],[First Date Captured]]),0)</f>
        <v>0</v>
      </c>
      <c r="AH46" s="35">
        <f>IFERROR((TableAllData36[[#This Row],[First published]]-TableAllData36[[#This Row],[Date of opinion]]),0)</f>
        <v>-1.5763888889996451</v>
      </c>
      <c r="AI46" s="35">
        <f>IFERROR((TableAllData36[[#This Row],[Marketing authorisation date]]-TableAllData36[[#This Row],[Date of opinion]]),0)</f>
        <v>56.041666666998935</v>
      </c>
      <c r="AJ46" s="35">
        <f>IFERROR((TableAllData36[[#This Row],[Decision date]]-TableAllData36[[#This Row],[Marketing authorisation date]]),0)</f>
        <v>0</v>
      </c>
    </row>
    <row r="47" spans="1:36" hidden="1" x14ac:dyDescent="0.25">
      <c r="A47" t="s">
        <v>2117</v>
      </c>
      <c r="B47" t="s">
        <v>6708</v>
      </c>
      <c r="D47" t="s">
        <v>6709</v>
      </c>
      <c r="E47" t="s">
        <v>6710</v>
      </c>
      <c r="F47" t="s">
        <v>6711</v>
      </c>
      <c r="G47" t="s">
        <v>43</v>
      </c>
      <c r="H47" t="s">
        <v>44</v>
      </c>
      <c r="J47" t="s">
        <v>43</v>
      </c>
      <c r="K47" t="s">
        <v>43</v>
      </c>
      <c r="L47" t="s">
        <v>43</v>
      </c>
      <c r="M47" t="s">
        <v>43</v>
      </c>
      <c r="N47" t="s">
        <v>43</v>
      </c>
      <c r="O47" t="s">
        <v>43</v>
      </c>
      <c r="P47" t="s">
        <v>43</v>
      </c>
      <c r="Q47" s="24">
        <v>44424</v>
      </c>
      <c r="R47" s="24"/>
      <c r="S47" t="s">
        <v>6712</v>
      </c>
      <c r="V47" t="s">
        <v>6713</v>
      </c>
      <c r="W47" s="24">
        <v>44364</v>
      </c>
      <c r="X47" s="25" t="s">
        <v>12054</v>
      </c>
      <c r="Z47" t="s">
        <v>6714</v>
      </c>
      <c r="AA47" t="s">
        <v>4210</v>
      </c>
      <c r="AB47" t="s">
        <v>6715</v>
      </c>
      <c r="AC47" s="24">
        <v>44365.516666666997</v>
      </c>
      <c r="AD47" s="24">
        <v>44496.502777777998</v>
      </c>
      <c r="AE47" t="s">
        <v>6716</v>
      </c>
      <c r="AF47" s="24" cm="1">
        <f t="array" ref="AF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44364</v>
      </c>
      <c r="AG47" s="35">
        <f>IFERROR((TableAllData36[[#This Row],[Decision date]]-TableAllData36[[#This Row],[First Date Captured]]),0)</f>
        <v>0</v>
      </c>
      <c r="AH47" s="35">
        <f>IFERROR((TableAllData36[[#This Row],[First published]]-TableAllData36[[#This Row],[Date of opinion]]),0)</f>
        <v>1.5166666669974802</v>
      </c>
      <c r="AI47" s="35">
        <f>IFERROR((TableAllData36[[#This Row],[Marketing authorisation date]]-TableAllData36[[#This Row],[Date of opinion]]),0)</f>
        <v>60</v>
      </c>
      <c r="AJ47" s="35">
        <f>IFERROR((TableAllData36[[#This Row],[Decision date]]-TableAllData36[[#This Row],[Marketing authorisation date]]),0)</f>
        <v>0</v>
      </c>
    </row>
    <row r="48" spans="1:36" hidden="1" x14ac:dyDescent="0.25">
      <c r="A48" t="s">
        <v>2117</v>
      </c>
      <c r="B48" t="s">
        <v>7458</v>
      </c>
      <c r="D48" t="s">
        <v>7459</v>
      </c>
      <c r="E48" t="s">
        <v>7460</v>
      </c>
      <c r="F48" t="s">
        <v>7461</v>
      </c>
      <c r="G48" t="s">
        <v>43</v>
      </c>
      <c r="H48" t="s">
        <v>44</v>
      </c>
      <c r="J48" t="s">
        <v>43</v>
      </c>
      <c r="K48" t="s">
        <v>43</v>
      </c>
      <c r="L48" t="s">
        <v>43</v>
      </c>
      <c r="M48" t="s">
        <v>43</v>
      </c>
      <c r="N48" t="s">
        <v>43</v>
      </c>
      <c r="O48" t="s">
        <v>43</v>
      </c>
      <c r="P48" t="s">
        <v>43</v>
      </c>
      <c r="Q48" s="24">
        <v>44174.041666666999</v>
      </c>
      <c r="R48" s="24"/>
      <c r="S48" t="s">
        <v>12541</v>
      </c>
      <c r="T48" t="s">
        <v>12542</v>
      </c>
      <c r="W48" s="24">
        <v>44111</v>
      </c>
      <c r="X48" s="25" t="s">
        <v>12054</v>
      </c>
      <c r="Z48" t="s">
        <v>7463</v>
      </c>
      <c r="AA48" t="s">
        <v>3274</v>
      </c>
      <c r="AC48" s="24">
        <v>44113.370138888997</v>
      </c>
      <c r="AD48" s="24">
        <v>44449.381249999999</v>
      </c>
      <c r="AE48" t="s">
        <v>7464</v>
      </c>
      <c r="AF48" s="24" cm="1">
        <f t="array" ref="AF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44111</v>
      </c>
      <c r="AG48" s="35">
        <f>IFERROR((TableAllData36[[#This Row],[Decision date]]-TableAllData36[[#This Row],[First Date Captured]]),0)</f>
        <v>0</v>
      </c>
      <c r="AH48" s="35">
        <f>IFERROR((TableAllData36[[#This Row],[First published]]-TableAllData36[[#This Row],[Date of opinion]]),0)</f>
        <v>2.3701388889967347</v>
      </c>
      <c r="AI48" s="35">
        <f>IFERROR((TableAllData36[[#This Row],[Marketing authorisation date]]-TableAllData36[[#This Row],[Date of opinion]]),0)</f>
        <v>63.041666666998935</v>
      </c>
      <c r="AJ48" s="35">
        <f>IFERROR((TableAllData36[[#This Row],[Decision date]]-TableAllData36[[#This Row],[Marketing authorisation date]]),0)</f>
        <v>0</v>
      </c>
    </row>
    <row r="49" spans="1:36" hidden="1" x14ac:dyDescent="0.25">
      <c r="A49" t="s">
        <v>2117</v>
      </c>
      <c r="B49" t="s">
        <v>8829</v>
      </c>
      <c r="D49" t="s">
        <v>8830</v>
      </c>
      <c r="E49" t="s">
        <v>8831</v>
      </c>
      <c r="F49" t="s">
        <v>8832</v>
      </c>
      <c r="G49" t="s">
        <v>43</v>
      </c>
      <c r="H49" t="s">
        <v>44</v>
      </c>
      <c r="J49" t="s">
        <v>43</v>
      </c>
      <c r="K49" t="s">
        <v>43</v>
      </c>
      <c r="L49" t="s">
        <v>43</v>
      </c>
      <c r="M49" t="s">
        <v>43</v>
      </c>
      <c r="N49" t="s">
        <v>43</v>
      </c>
      <c r="O49" t="s">
        <v>43</v>
      </c>
      <c r="P49" t="s">
        <v>43</v>
      </c>
      <c r="Q49" s="24">
        <v>36609.041666666999</v>
      </c>
      <c r="R49" s="24"/>
      <c r="S49" t="s">
        <v>12354</v>
      </c>
      <c r="T49" t="s">
        <v>12324</v>
      </c>
      <c r="V49" t="s">
        <v>8833</v>
      </c>
      <c r="W49" s="25" t="s">
        <v>12054</v>
      </c>
      <c r="X49" s="24">
        <v>41881</v>
      </c>
      <c r="Y49">
        <v>7</v>
      </c>
      <c r="Z49" t="s">
        <v>8834</v>
      </c>
      <c r="AA49" t="s">
        <v>3067</v>
      </c>
      <c r="AB49" t="s">
        <v>8835</v>
      </c>
      <c r="AC49" s="24">
        <v>41881</v>
      </c>
      <c r="AD49" s="24">
        <v>44251.520833333001</v>
      </c>
      <c r="AE49" t="s">
        <v>8836</v>
      </c>
      <c r="AF49" s="24" cm="1">
        <f t="array" ref="AF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41881</v>
      </c>
      <c r="AG49" s="35">
        <f>IFERROR((TableAllData36[[#This Row],[Decision date]]-TableAllData36[[#This Row],[First Date Captured]]),0)</f>
        <v>0</v>
      </c>
      <c r="AH49" s="35">
        <f>IFERROR((TableAllData36[[#This Row],[First published]]-TableAllData36[[#This Row],[Date of opinion]]),0)</f>
        <v>0</v>
      </c>
      <c r="AI49" s="35">
        <f>IFERROR((TableAllData36[[#This Row],[Marketing authorisation date]]-TableAllData36[[#This Row],[Date of opinion]]),0)</f>
        <v>0</v>
      </c>
      <c r="AJ49" s="35">
        <f>IFERROR((TableAllData36[[#This Row],[Decision date]]-TableAllData36[[#This Row],[Marketing authorisation date]]),0)</f>
        <v>5271.9583333330011</v>
      </c>
    </row>
    <row r="50" spans="1:36" hidden="1" x14ac:dyDescent="0.25">
      <c r="A50" t="s">
        <v>2117</v>
      </c>
      <c r="B50" t="s">
        <v>9794</v>
      </c>
      <c r="D50" t="s">
        <v>9795</v>
      </c>
      <c r="E50" t="s">
        <v>9795</v>
      </c>
      <c r="F50" t="s">
        <v>9796</v>
      </c>
      <c r="G50" t="s">
        <v>43</v>
      </c>
      <c r="H50" t="s">
        <v>44</v>
      </c>
      <c r="J50" t="s">
        <v>43</v>
      </c>
      <c r="K50" t="s">
        <v>43</v>
      </c>
      <c r="L50" t="s">
        <v>43</v>
      </c>
      <c r="M50" t="s">
        <v>43</v>
      </c>
      <c r="N50" t="s">
        <v>43</v>
      </c>
      <c r="O50" t="s">
        <v>43</v>
      </c>
      <c r="P50" t="s">
        <v>43</v>
      </c>
      <c r="Q50" s="24">
        <v>43858.041666666999</v>
      </c>
      <c r="R50" s="24"/>
      <c r="S50" t="s">
        <v>12241</v>
      </c>
      <c r="T50" t="s">
        <v>12337</v>
      </c>
      <c r="V50" t="s">
        <v>9797</v>
      </c>
      <c r="W50" s="24">
        <v>43776.041666666999</v>
      </c>
      <c r="X50" s="25" t="s">
        <v>12054</v>
      </c>
      <c r="Z50" t="s">
        <v>9798</v>
      </c>
      <c r="AA50" t="s">
        <v>4210</v>
      </c>
      <c r="AB50" t="s">
        <v>9799</v>
      </c>
      <c r="AC50" s="24">
        <v>43889.421527778002</v>
      </c>
      <c r="AD50" s="24"/>
      <c r="AE50" t="s">
        <v>9800</v>
      </c>
      <c r="AF50" s="24" cm="1">
        <f t="array" ref="AF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43776.041666666999</v>
      </c>
      <c r="AG50" s="35">
        <f>IFERROR((TableAllData36[[#This Row],[Decision date]]-TableAllData36[[#This Row],[First Date Captured]]),0)</f>
        <v>0</v>
      </c>
      <c r="AH50" s="35">
        <f>IFERROR((TableAllData36[[#This Row],[First published]]-TableAllData36[[#This Row],[Date of opinion]]),0)</f>
        <v>113.37986111100327</v>
      </c>
      <c r="AI50" s="35">
        <f>IFERROR((TableAllData36[[#This Row],[Marketing authorisation date]]-TableAllData36[[#This Row],[Date of opinion]]),0)</f>
        <v>82</v>
      </c>
      <c r="AJ50" s="35">
        <f>IFERROR((TableAllData36[[#This Row],[Decision date]]-TableAllData36[[#This Row],[Marketing authorisation date]]),0)</f>
        <v>0</v>
      </c>
    </row>
    <row r="51" spans="1:36" hidden="1" x14ac:dyDescent="0.25">
      <c r="A51" t="s">
        <v>2117</v>
      </c>
      <c r="B51" t="s">
        <v>9873</v>
      </c>
      <c r="D51" t="s">
        <v>9874</v>
      </c>
      <c r="E51" t="s">
        <v>9875</v>
      </c>
      <c r="F51" t="s">
        <v>9876</v>
      </c>
      <c r="G51" t="s">
        <v>43</v>
      </c>
      <c r="H51" t="s">
        <v>44</v>
      </c>
      <c r="J51" t="s">
        <v>43</v>
      </c>
      <c r="K51" t="s">
        <v>43</v>
      </c>
      <c r="L51" t="s">
        <v>43</v>
      </c>
      <c r="M51" t="s">
        <v>43</v>
      </c>
      <c r="N51" t="s">
        <v>43</v>
      </c>
      <c r="O51" t="s">
        <v>43</v>
      </c>
      <c r="P51" t="s">
        <v>43</v>
      </c>
      <c r="Q51" s="24">
        <v>43788.041666666999</v>
      </c>
      <c r="R51" s="24"/>
      <c r="S51" t="s">
        <v>12354</v>
      </c>
      <c r="T51" t="s">
        <v>12355</v>
      </c>
      <c r="V51" t="s">
        <v>7043</v>
      </c>
      <c r="W51" s="24">
        <v>43720</v>
      </c>
      <c r="X51" s="25" t="s">
        <v>12054</v>
      </c>
      <c r="Z51" t="s">
        <v>9877</v>
      </c>
      <c r="AA51" t="s">
        <v>7045</v>
      </c>
      <c r="AB51" t="s">
        <v>8650</v>
      </c>
      <c r="AC51" s="24">
        <v>43815.756944444001</v>
      </c>
      <c r="AD51" s="24"/>
      <c r="AE51" t="s">
        <v>9878</v>
      </c>
      <c r="AF51" s="24" cm="1">
        <f t="array" ref="AF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43720</v>
      </c>
      <c r="AG51" s="35">
        <f>IFERROR((TableAllData36[[#This Row],[Decision date]]-TableAllData36[[#This Row],[First Date Captured]]),0)</f>
        <v>0</v>
      </c>
      <c r="AH51" s="35">
        <f>IFERROR((TableAllData36[[#This Row],[First published]]-TableAllData36[[#This Row],[Date of opinion]]),0)</f>
        <v>95.756944444001419</v>
      </c>
      <c r="AI51" s="35">
        <f>IFERROR((TableAllData36[[#This Row],[Marketing authorisation date]]-TableAllData36[[#This Row],[Date of opinion]]),0)</f>
        <v>68.041666666998935</v>
      </c>
      <c r="AJ51" s="35">
        <f>IFERROR((TableAllData36[[#This Row],[Decision date]]-TableAllData36[[#This Row],[Marketing authorisation date]]),0)</f>
        <v>0</v>
      </c>
    </row>
    <row r="52" spans="1:36" hidden="1" x14ac:dyDescent="0.25">
      <c r="A52" t="s">
        <v>2117</v>
      </c>
      <c r="B52" t="s">
        <v>10362</v>
      </c>
      <c r="D52" t="s">
        <v>10363</v>
      </c>
      <c r="E52" t="s">
        <v>10363</v>
      </c>
      <c r="F52" t="s">
        <v>10364</v>
      </c>
      <c r="G52" t="s">
        <v>43</v>
      </c>
      <c r="H52" t="s">
        <v>44</v>
      </c>
      <c r="J52" t="s">
        <v>43</v>
      </c>
      <c r="K52" t="s">
        <v>43</v>
      </c>
      <c r="L52" t="s">
        <v>43</v>
      </c>
      <c r="M52" t="s">
        <v>43</v>
      </c>
      <c r="N52" t="s">
        <v>43</v>
      </c>
      <c r="O52" t="s">
        <v>43</v>
      </c>
      <c r="P52" t="s">
        <v>43</v>
      </c>
      <c r="Q52" s="24">
        <v>39069.041666666999</v>
      </c>
      <c r="R52" s="24"/>
      <c r="S52" t="s">
        <v>5780</v>
      </c>
      <c r="V52" t="s">
        <v>4969</v>
      </c>
      <c r="W52" s="25" t="s">
        <v>12054</v>
      </c>
      <c r="X52" s="24">
        <v>43339</v>
      </c>
      <c r="Y52">
        <v>10</v>
      </c>
      <c r="Z52" t="s">
        <v>10365</v>
      </c>
      <c r="AA52" t="s">
        <v>3067</v>
      </c>
      <c r="AB52" t="s">
        <v>10366</v>
      </c>
      <c r="AC52" s="24">
        <v>43339</v>
      </c>
      <c r="AD52" s="24">
        <v>43349.541666666999</v>
      </c>
      <c r="AE52" t="s">
        <v>10367</v>
      </c>
      <c r="AF52" s="24" cm="1">
        <f t="array" ref="AF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43339</v>
      </c>
      <c r="AG52" s="35">
        <f>IFERROR((TableAllData36[[#This Row],[Decision date]]-TableAllData36[[#This Row],[First Date Captured]]),0)</f>
        <v>0</v>
      </c>
      <c r="AH52" s="35">
        <f>IFERROR((TableAllData36[[#This Row],[First published]]-TableAllData36[[#This Row],[Date of opinion]]),0)</f>
        <v>0</v>
      </c>
      <c r="AI52" s="35">
        <f>IFERROR((TableAllData36[[#This Row],[Marketing authorisation date]]-TableAllData36[[#This Row],[Date of opinion]]),0)</f>
        <v>0</v>
      </c>
      <c r="AJ52" s="35">
        <f>IFERROR((TableAllData36[[#This Row],[Decision date]]-TableAllData36[[#This Row],[Marketing authorisation date]]),0)</f>
        <v>4269.9583333330011</v>
      </c>
    </row>
    <row r="53" spans="1:36" hidden="1" x14ac:dyDescent="0.25">
      <c r="A53" t="s">
        <v>37</v>
      </c>
      <c r="B53" t="s">
        <v>10398</v>
      </c>
      <c r="C53" t="s">
        <v>997</v>
      </c>
      <c r="D53" t="s">
        <v>10399</v>
      </c>
      <c r="E53" t="s">
        <v>10400</v>
      </c>
      <c r="F53" t="s">
        <v>10401</v>
      </c>
      <c r="G53" t="s">
        <v>43</v>
      </c>
      <c r="H53" t="s">
        <v>44</v>
      </c>
      <c r="I53" t="s">
        <v>10402</v>
      </c>
      <c r="J53" t="s">
        <v>46</v>
      </c>
      <c r="K53" t="s">
        <v>43</v>
      </c>
      <c r="L53" t="s">
        <v>43</v>
      </c>
      <c r="M53" t="s">
        <v>43</v>
      </c>
      <c r="N53" t="s">
        <v>46</v>
      </c>
      <c r="O53" t="s">
        <v>43</v>
      </c>
      <c r="P53" t="s">
        <v>43</v>
      </c>
      <c r="Q53" s="24">
        <v>39728</v>
      </c>
      <c r="R53" s="24"/>
      <c r="S53" t="s">
        <v>12187</v>
      </c>
      <c r="T53" t="s">
        <v>12098</v>
      </c>
      <c r="U53" t="s">
        <v>3814</v>
      </c>
      <c r="W53" s="25" t="s">
        <v>12054</v>
      </c>
      <c r="X53" s="24">
        <v>43307</v>
      </c>
      <c r="Y53">
        <v>12</v>
      </c>
      <c r="Z53" t="s">
        <v>10403</v>
      </c>
      <c r="AC53" s="24">
        <v>43307</v>
      </c>
      <c r="AD53" s="24">
        <v>43313.668749999997</v>
      </c>
      <c r="AE53" t="s">
        <v>10404</v>
      </c>
      <c r="AF53" s="24" cm="1">
        <f t="array" ref="AF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53" s="35">
        <f>IFERROR((TableAllData36[[#This Row],[Decision date]]-TableAllData36[[#This Row],[First Date Captured]]),0)</f>
        <v>0</v>
      </c>
      <c r="AH53" s="35">
        <f>IFERROR((TableAllData36[[#This Row],[First published]]-TableAllData36[[#This Row],[Date of opinion]]),0)</f>
        <v>0</v>
      </c>
      <c r="AI53" s="35">
        <f>IFERROR((TableAllData36[[#This Row],[Marketing authorisation date]]-TableAllData36[[#This Row],[Date of opinion]]),0)</f>
        <v>0</v>
      </c>
      <c r="AJ53" s="35">
        <f>IFERROR((TableAllData36[[#This Row],[Decision date]]-TableAllData36[[#This Row],[Marketing authorisation date]]),0)</f>
        <v>3579</v>
      </c>
    </row>
    <row r="54" spans="1:36" hidden="1" x14ac:dyDescent="0.25">
      <c r="A54" t="s">
        <v>37</v>
      </c>
      <c r="B54" t="s">
        <v>10405</v>
      </c>
      <c r="C54" t="s">
        <v>9022</v>
      </c>
      <c r="D54" t="s">
        <v>53</v>
      </c>
      <c r="E54" t="s">
        <v>124</v>
      </c>
      <c r="F54" t="s">
        <v>10406</v>
      </c>
      <c r="G54" t="s">
        <v>43</v>
      </c>
      <c r="H54" t="s">
        <v>44</v>
      </c>
      <c r="I54" t="s">
        <v>56</v>
      </c>
      <c r="J54" t="s">
        <v>43</v>
      </c>
      <c r="K54" t="s">
        <v>46</v>
      </c>
      <c r="L54" t="s">
        <v>43</v>
      </c>
      <c r="M54" t="s">
        <v>43</v>
      </c>
      <c r="N54" t="s">
        <v>43</v>
      </c>
      <c r="O54" t="s">
        <v>43</v>
      </c>
      <c r="P54" t="s">
        <v>43</v>
      </c>
      <c r="Q54" s="24">
        <v>40479</v>
      </c>
      <c r="R54" s="24"/>
      <c r="S54" t="s">
        <v>10407</v>
      </c>
      <c r="U54" t="s">
        <v>58</v>
      </c>
      <c r="W54" s="25" t="s">
        <v>12054</v>
      </c>
      <c r="X54" s="24">
        <v>43223</v>
      </c>
      <c r="Y54">
        <v>8</v>
      </c>
      <c r="Z54" t="s">
        <v>10408</v>
      </c>
      <c r="AC54" s="24">
        <v>43223</v>
      </c>
      <c r="AD54" s="24">
        <v>43313.409722222001</v>
      </c>
      <c r="AE54" t="s">
        <v>10409</v>
      </c>
      <c r="AF54" s="24" cm="1">
        <f t="array" ref="AF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43223</v>
      </c>
      <c r="AG54" s="35">
        <f>IFERROR((TableAllData36[[#This Row],[Decision date]]-TableAllData36[[#This Row],[First Date Captured]]),0)</f>
        <v>0</v>
      </c>
      <c r="AH54" s="35">
        <f>IFERROR((TableAllData36[[#This Row],[First published]]-TableAllData36[[#This Row],[Date of opinion]]),0)</f>
        <v>0</v>
      </c>
      <c r="AI54" s="35">
        <f>IFERROR((TableAllData36[[#This Row],[Marketing authorisation date]]-TableAllData36[[#This Row],[Date of opinion]]),0)</f>
        <v>0</v>
      </c>
      <c r="AJ54" s="35">
        <f>IFERROR((TableAllData36[[#This Row],[Decision date]]-TableAllData36[[#This Row],[Marketing authorisation date]]),0)</f>
        <v>2744</v>
      </c>
    </row>
    <row r="55" spans="1:36" hidden="1" x14ac:dyDescent="0.25">
      <c r="A55" t="s">
        <v>37</v>
      </c>
      <c r="B55" t="s">
        <v>10435</v>
      </c>
      <c r="C55" t="s">
        <v>6500</v>
      </c>
      <c r="D55" t="s">
        <v>2193</v>
      </c>
      <c r="E55" t="s">
        <v>2194</v>
      </c>
      <c r="F55" t="s">
        <v>10436</v>
      </c>
      <c r="G55" t="s">
        <v>43</v>
      </c>
      <c r="H55" t="s">
        <v>44</v>
      </c>
      <c r="I55" t="s">
        <v>2196</v>
      </c>
      <c r="J55" t="s">
        <v>43</v>
      </c>
      <c r="K55" t="s">
        <v>43</v>
      </c>
      <c r="L55" t="s">
        <v>43</v>
      </c>
      <c r="M55" t="s">
        <v>43</v>
      </c>
      <c r="N55" t="s">
        <v>43</v>
      </c>
      <c r="O55" t="s">
        <v>43</v>
      </c>
      <c r="P55" t="s">
        <v>43</v>
      </c>
      <c r="Q55" s="24">
        <v>38433.041666666999</v>
      </c>
      <c r="R55" s="24"/>
      <c r="S55" t="s">
        <v>12422</v>
      </c>
      <c r="T55" t="s">
        <v>12451</v>
      </c>
      <c r="U55" t="s">
        <v>9629</v>
      </c>
      <c r="W55" s="25" t="s">
        <v>12054</v>
      </c>
      <c r="X55" s="24">
        <v>43216</v>
      </c>
      <c r="Y55">
        <v>21</v>
      </c>
      <c r="Z55" t="s">
        <v>10437</v>
      </c>
      <c r="AC55" s="24">
        <v>43216</v>
      </c>
      <c r="AD55" s="24">
        <v>43300.659722222001</v>
      </c>
      <c r="AE55" t="s">
        <v>10438</v>
      </c>
      <c r="AF55" s="24" cm="1">
        <f t="array" ref="AF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v>
      </c>
      <c r="AG55" s="35">
        <f>IFERROR((TableAllData36[[#This Row],[Decision date]]-TableAllData36[[#This Row],[First Date Captured]]),0)</f>
        <v>0</v>
      </c>
      <c r="AH55" s="35">
        <f>IFERROR((TableAllData36[[#This Row],[First published]]-TableAllData36[[#This Row],[Date of opinion]]),0)</f>
        <v>0</v>
      </c>
      <c r="AI55" s="35">
        <f>IFERROR((TableAllData36[[#This Row],[Marketing authorisation date]]-TableAllData36[[#This Row],[Date of opinion]]),0)</f>
        <v>0</v>
      </c>
      <c r="AJ55" s="35">
        <f>IFERROR((TableAllData36[[#This Row],[Decision date]]-TableAllData36[[#This Row],[Marketing authorisation date]]),0)</f>
        <v>4782.9583333330011</v>
      </c>
    </row>
    <row r="56" spans="1:36" hidden="1" x14ac:dyDescent="0.25">
      <c r="A56" t="s">
        <v>37</v>
      </c>
      <c r="B56" t="s">
        <v>10491</v>
      </c>
      <c r="C56" t="s">
        <v>627</v>
      </c>
      <c r="D56" t="s">
        <v>4453</v>
      </c>
      <c r="E56" t="s">
        <v>4453</v>
      </c>
      <c r="F56" t="s">
        <v>10492</v>
      </c>
      <c r="G56" t="s">
        <v>43</v>
      </c>
      <c r="H56" t="s">
        <v>44</v>
      </c>
      <c r="I56" t="s">
        <v>4455</v>
      </c>
      <c r="J56" t="s">
        <v>43</v>
      </c>
      <c r="K56" t="s">
        <v>43</v>
      </c>
      <c r="L56" t="s">
        <v>43</v>
      </c>
      <c r="M56" t="s">
        <v>43</v>
      </c>
      <c r="N56" t="s">
        <v>43</v>
      </c>
      <c r="O56" t="s">
        <v>43</v>
      </c>
      <c r="P56" t="s">
        <v>43</v>
      </c>
      <c r="Q56" s="24">
        <v>36920.041666666999</v>
      </c>
      <c r="R56" s="24"/>
      <c r="S56" t="s">
        <v>2361</v>
      </c>
      <c r="U56" t="s">
        <v>264</v>
      </c>
      <c r="W56" s="25" t="s">
        <v>12054</v>
      </c>
      <c r="X56" s="24">
        <v>42984</v>
      </c>
      <c r="Y56">
        <v>16</v>
      </c>
      <c r="Z56" t="s">
        <v>5760</v>
      </c>
      <c r="AC56" s="24">
        <v>42984</v>
      </c>
      <c r="AD56" s="24">
        <v>43234.608333333003</v>
      </c>
      <c r="AE56" t="s">
        <v>10493</v>
      </c>
      <c r="AF56" s="24" cm="1">
        <f t="array" ref="AF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42984</v>
      </c>
      <c r="AG56" s="35">
        <f>IFERROR((TableAllData36[[#This Row],[Decision date]]-TableAllData36[[#This Row],[First Date Captured]]),0)</f>
        <v>0</v>
      </c>
      <c r="AH56" s="35">
        <f>IFERROR((TableAllData36[[#This Row],[First published]]-TableAllData36[[#This Row],[Date of opinion]]),0)</f>
        <v>0</v>
      </c>
      <c r="AI56" s="35">
        <f>IFERROR((TableAllData36[[#This Row],[Marketing authorisation date]]-TableAllData36[[#This Row],[Date of opinion]]),0)</f>
        <v>0</v>
      </c>
      <c r="AJ56" s="35">
        <f>IFERROR((TableAllData36[[#This Row],[Decision date]]-TableAllData36[[#This Row],[Marketing authorisation date]]),0)</f>
        <v>6063.9583333330011</v>
      </c>
    </row>
    <row r="57" spans="1:36" hidden="1" x14ac:dyDescent="0.25">
      <c r="A57" t="s">
        <v>2117</v>
      </c>
      <c r="B57" t="s">
        <v>10494</v>
      </c>
      <c r="D57" t="s">
        <v>10495</v>
      </c>
      <c r="E57" t="s">
        <v>10496</v>
      </c>
      <c r="F57" t="s">
        <v>10497</v>
      </c>
      <c r="G57" t="s">
        <v>43</v>
      </c>
      <c r="H57" t="s">
        <v>44</v>
      </c>
      <c r="J57" t="s">
        <v>43</v>
      </c>
      <c r="K57" t="s">
        <v>43</v>
      </c>
      <c r="L57" t="s">
        <v>43</v>
      </c>
      <c r="M57" t="s">
        <v>43</v>
      </c>
      <c r="N57" t="s">
        <v>43</v>
      </c>
      <c r="O57" t="s">
        <v>43</v>
      </c>
      <c r="P57" t="s">
        <v>43</v>
      </c>
      <c r="Q57" s="24">
        <v>39855.041666666999</v>
      </c>
      <c r="R57" s="24"/>
      <c r="S57" t="s">
        <v>12397</v>
      </c>
      <c r="T57" t="s">
        <v>12593</v>
      </c>
      <c r="V57" t="s">
        <v>5846</v>
      </c>
      <c r="W57" s="25" t="s">
        <v>12054</v>
      </c>
      <c r="X57" s="24">
        <v>43161.041666666999</v>
      </c>
      <c r="Y57">
        <v>3</v>
      </c>
      <c r="Z57" t="s">
        <v>10498</v>
      </c>
      <c r="AA57" t="s">
        <v>8171</v>
      </c>
      <c r="AB57" t="s">
        <v>5849</v>
      </c>
      <c r="AC57" s="24">
        <v>43161.041666666999</v>
      </c>
      <c r="AD57" s="24">
        <v>43227.477083332997</v>
      </c>
      <c r="AE57" t="s">
        <v>10499</v>
      </c>
      <c r="AF57" s="24" cm="1">
        <f t="array" ref="AF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43161.041666666999</v>
      </c>
      <c r="AG57" s="35">
        <f>IFERROR((TableAllData36[[#This Row],[Decision date]]-TableAllData36[[#This Row],[First Date Captured]]),0)</f>
        <v>0</v>
      </c>
      <c r="AH57" s="35">
        <f>IFERROR((TableAllData36[[#This Row],[First published]]-TableAllData36[[#This Row],[Date of opinion]]),0)</f>
        <v>0</v>
      </c>
      <c r="AI57" s="35">
        <f>IFERROR((TableAllData36[[#This Row],[Marketing authorisation date]]-TableAllData36[[#This Row],[Date of opinion]]),0)</f>
        <v>0</v>
      </c>
      <c r="AJ57" s="35">
        <f>IFERROR((TableAllData36[[#This Row],[Decision date]]-TableAllData36[[#This Row],[Marketing authorisation date]]),0)</f>
        <v>3306</v>
      </c>
    </row>
    <row r="58" spans="1:36" hidden="1" x14ac:dyDescent="0.25">
      <c r="A58" t="s">
        <v>37</v>
      </c>
      <c r="B58" t="s">
        <v>10500</v>
      </c>
      <c r="C58" t="s">
        <v>675</v>
      </c>
      <c r="D58" t="s">
        <v>3136</v>
      </c>
      <c r="E58" t="s">
        <v>3136</v>
      </c>
      <c r="F58" t="s">
        <v>10501</v>
      </c>
      <c r="G58" t="s">
        <v>43</v>
      </c>
      <c r="H58" t="s">
        <v>44</v>
      </c>
      <c r="I58" t="s">
        <v>678</v>
      </c>
      <c r="J58" t="s">
        <v>43</v>
      </c>
      <c r="K58" t="s">
        <v>43</v>
      </c>
      <c r="L58" t="s">
        <v>43</v>
      </c>
      <c r="M58" t="s">
        <v>43</v>
      </c>
      <c r="N58" t="s">
        <v>43</v>
      </c>
      <c r="O58" t="s">
        <v>43</v>
      </c>
      <c r="P58" t="s">
        <v>43</v>
      </c>
      <c r="Q58" s="24">
        <v>36742</v>
      </c>
      <c r="R58" s="24"/>
      <c r="S58" t="s">
        <v>3433</v>
      </c>
      <c r="U58" t="s">
        <v>568</v>
      </c>
      <c r="W58" s="25" t="s">
        <v>12054</v>
      </c>
      <c r="X58" s="24">
        <v>43055.041666666999</v>
      </c>
      <c r="Y58">
        <v>30</v>
      </c>
      <c r="Z58" t="s">
        <v>9645</v>
      </c>
      <c r="AC58" s="24">
        <v>43055.041666666999</v>
      </c>
      <c r="AD58" s="24">
        <v>43224.385416666999</v>
      </c>
      <c r="AE58" t="s">
        <v>10502</v>
      </c>
      <c r="AF58" s="24" cm="1">
        <f t="array" ref="AF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43055.041666666999</v>
      </c>
      <c r="AG58" s="35">
        <f>IFERROR((TableAllData36[[#This Row],[Decision date]]-TableAllData36[[#This Row],[First Date Captured]]),0)</f>
        <v>0</v>
      </c>
      <c r="AH58" s="35">
        <f>IFERROR((TableAllData36[[#This Row],[First published]]-TableAllData36[[#This Row],[Date of opinion]]),0)</f>
        <v>0</v>
      </c>
      <c r="AI58" s="35">
        <f>IFERROR((TableAllData36[[#This Row],[Marketing authorisation date]]-TableAllData36[[#This Row],[Date of opinion]]),0)</f>
        <v>0</v>
      </c>
      <c r="AJ58" s="35">
        <f>IFERROR((TableAllData36[[#This Row],[Decision date]]-TableAllData36[[#This Row],[Marketing authorisation date]]),0)</f>
        <v>6313.0416666669989</v>
      </c>
    </row>
    <row r="59" spans="1:36" hidden="1" x14ac:dyDescent="0.25">
      <c r="A59" t="s">
        <v>2117</v>
      </c>
      <c r="B59" t="s">
        <v>10640</v>
      </c>
      <c r="D59" t="s">
        <v>10641</v>
      </c>
      <c r="E59" t="s">
        <v>10641</v>
      </c>
      <c r="F59" t="s">
        <v>10642</v>
      </c>
      <c r="G59" t="s">
        <v>43</v>
      </c>
      <c r="H59" t="s">
        <v>44</v>
      </c>
      <c r="J59" t="s">
        <v>43</v>
      </c>
      <c r="K59" t="s">
        <v>43</v>
      </c>
      <c r="L59" t="s">
        <v>43</v>
      </c>
      <c r="M59" t="s">
        <v>43</v>
      </c>
      <c r="N59" t="s">
        <v>43</v>
      </c>
      <c r="O59" t="s">
        <v>43</v>
      </c>
      <c r="P59" t="s">
        <v>43</v>
      </c>
      <c r="Q59" s="24">
        <v>35768.041666666999</v>
      </c>
      <c r="R59" s="24"/>
      <c r="S59" t="s">
        <v>10643</v>
      </c>
      <c r="W59" s="25" t="s">
        <v>12054</v>
      </c>
      <c r="X59" s="24">
        <v>42850</v>
      </c>
      <c r="Y59">
        <v>18</v>
      </c>
      <c r="Z59" t="s">
        <v>10644</v>
      </c>
      <c r="AA59" t="s">
        <v>4210</v>
      </c>
      <c r="AB59" t="s">
        <v>10645</v>
      </c>
      <c r="AC59" s="24">
        <v>42850</v>
      </c>
      <c r="AD59" s="24">
        <v>42971.583333333001</v>
      </c>
      <c r="AE59" t="s">
        <v>10646</v>
      </c>
      <c r="AF59" s="24" cm="1">
        <f t="array" ref="AF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42850</v>
      </c>
      <c r="AG59" s="35">
        <f>IFERROR((TableAllData36[[#This Row],[Decision date]]-TableAllData36[[#This Row],[First Date Captured]]),0)</f>
        <v>0</v>
      </c>
      <c r="AH59" s="35">
        <f>IFERROR((TableAllData36[[#This Row],[First published]]-TableAllData36[[#This Row],[Date of opinion]]),0)</f>
        <v>0</v>
      </c>
      <c r="AI59" s="35">
        <f>IFERROR((TableAllData36[[#This Row],[Marketing authorisation date]]-TableAllData36[[#This Row],[Date of opinion]]),0)</f>
        <v>0</v>
      </c>
      <c r="AJ59" s="35">
        <f>IFERROR((TableAllData36[[#This Row],[Decision date]]-TableAllData36[[#This Row],[Marketing authorisation date]]),0)</f>
        <v>7081.9583333330011</v>
      </c>
    </row>
    <row r="60" spans="1:36" hidden="1" x14ac:dyDescent="0.25">
      <c r="A60" t="s">
        <v>2117</v>
      </c>
      <c r="B60" t="s">
        <v>10661</v>
      </c>
      <c r="D60" t="s">
        <v>10662</v>
      </c>
      <c r="E60" t="s">
        <v>10663</v>
      </c>
      <c r="F60" t="s">
        <v>10664</v>
      </c>
      <c r="G60" t="s">
        <v>43</v>
      </c>
      <c r="H60" t="s">
        <v>44</v>
      </c>
      <c r="J60" t="s">
        <v>43</v>
      </c>
      <c r="K60" t="s">
        <v>43</v>
      </c>
      <c r="L60" t="s">
        <v>43</v>
      </c>
      <c r="M60" t="s">
        <v>43</v>
      </c>
      <c r="N60" t="s">
        <v>43</v>
      </c>
      <c r="O60" t="s">
        <v>43</v>
      </c>
      <c r="P60" t="s">
        <v>43</v>
      </c>
      <c r="Q60" s="24">
        <v>40570.083333333001</v>
      </c>
      <c r="R60" s="24"/>
      <c r="S60" t="s">
        <v>12397</v>
      </c>
      <c r="T60" t="s">
        <v>12692</v>
      </c>
      <c r="V60" t="s">
        <v>3415</v>
      </c>
      <c r="W60" s="25" t="s">
        <v>12054</v>
      </c>
      <c r="X60" s="24">
        <v>42908.774444444003</v>
      </c>
      <c r="Y60">
        <v>4</v>
      </c>
      <c r="Z60" t="s">
        <v>10665</v>
      </c>
      <c r="AA60" t="s">
        <v>5848</v>
      </c>
      <c r="AB60" t="s">
        <v>10666</v>
      </c>
      <c r="AC60" s="24">
        <v>42908.774444444003</v>
      </c>
      <c r="AD60" s="24">
        <v>42922.8125</v>
      </c>
      <c r="AE60" t="s">
        <v>10667</v>
      </c>
      <c r="AF60" s="24" cm="1">
        <f t="array" ref="AF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42908.774444444003</v>
      </c>
      <c r="AG60" s="35">
        <f>IFERROR((TableAllData36[[#This Row],[Decision date]]-TableAllData36[[#This Row],[First Date Captured]]),0)</f>
        <v>0</v>
      </c>
      <c r="AH60" s="35">
        <f>IFERROR((TableAllData36[[#This Row],[First published]]-TableAllData36[[#This Row],[Date of opinion]]),0)</f>
        <v>0</v>
      </c>
      <c r="AI60" s="35">
        <f>IFERROR((TableAllData36[[#This Row],[Marketing authorisation date]]-TableAllData36[[#This Row],[Date of opinion]]),0)</f>
        <v>0</v>
      </c>
      <c r="AJ60" s="35">
        <f>IFERROR((TableAllData36[[#This Row],[Decision date]]-TableAllData36[[#This Row],[Marketing authorisation date]]),0)</f>
        <v>2338.6911111110021</v>
      </c>
    </row>
    <row r="61" spans="1:36" hidden="1" x14ac:dyDescent="0.25">
      <c r="A61" t="s">
        <v>2117</v>
      </c>
      <c r="B61" t="s">
        <v>10712</v>
      </c>
      <c r="D61" t="s">
        <v>10713</v>
      </c>
      <c r="E61" t="s">
        <v>10714</v>
      </c>
      <c r="F61" t="s">
        <v>10715</v>
      </c>
      <c r="G61" t="s">
        <v>43</v>
      </c>
      <c r="H61" t="s">
        <v>44</v>
      </c>
      <c r="J61" t="s">
        <v>43</v>
      </c>
      <c r="K61" t="s">
        <v>43</v>
      </c>
      <c r="L61" t="s">
        <v>43</v>
      </c>
      <c r="M61" t="s">
        <v>43</v>
      </c>
      <c r="N61" t="s">
        <v>43</v>
      </c>
      <c r="O61" t="s">
        <v>43</v>
      </c>
      <c r="P61" t="s">
        <v>43</v>
      </c>
      <c r="Q61" s="24">
        <v>39773.041666666999</v>
      </c>
      <c r="R61" s="24"/>
      <c r="S61" t="s">
        <v>12353</v>
      </c>
      <c r="T61" t="s">
        <v>12092</v>
      </c>
      <c r="V61" t="s">
        <v>6713</v>
      </c>
      <c r="W61" s="25" t="s">
        <v>12054</v>
      </c>
      <c r="X61" s="24">
        <v>42817.041666666999</v>
      </c>
      <c r="Y61">
        <v>13</v>
      </c>
      <c r="Z61" t="s">
        <v>10716</v>
      </c>
      <c r="AA61" t="s">
        <v>4210</v>
      </c>
      <c r="AB61" t="s">
        <v>10330</v>
      </c>
      <c r="AC61" s="24">
        <v>42817.041666666999</v>
      </c>
      <c r="AD61" s="24">
        <v>42835.590277777999</v>
      </c>
      <c r="AE61" t="s">
        <v>10717</v>
      </c>
      <c r="AF61" s="24" cm="1">
        <f t="array" ref="AF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61" s="35">
        <f>IFERROR((TableAllData36[[#This Row],[Decision date]]-TableAllData36[[#This Row],[First Date Captured]]),0)</f>
        <v>0</v>
      </c>
      <c r="AH61" s="35">
        <f>IFERROR((TableAllData36[[#This Row],[First published]]-TableAllData36[[#This Row],[Date of opinion]]),0)</f>
        <v>0</v>
      </c>
      <c r="AI61" s="35">
        <f>IFERROR((TableAllData36[[#This Row],[Marketing authorisation date]]-TableAllData36[[#This Row],[Date of opinion]]),0)</f>
        <v>0</v>
      </c>
      <c r="AJ61" s="35">
        <f>IFERROR((TableAllData36[[#This Row],[Decision date]]-TableAllData36[[#This Row],[Marketing authorisation date]]),0)</f>
        <v>3044</v>
      </c>
    </row>
    <row r="62" spans="1:36" hidden="1" x14ac:dyDescent="0.25">
      <c r="A62" t="s">
        <v>2117</v>
      </c>
      <c r="B62" t="s">
        <v>10950</v>
      </c>
      <c r="D62" t="s">
        <v>10951</v>
      </c>
      <c r="E62" t="s">
        <v>5389</v>
      </c>
      <c r="F62" t="s">
        <v>10952</v>
      </c>
      <c r="G62" t="s">
        <v>43</v>
      </c>
      <c r="H62" t="s">
        <v>44</v>
      </c>
      <c r="J62" t="s">
        <v>43</v>
      </c>
      <c r="K62" t="s">
        <v>43</v>
      </c>
      <c r="L62" t="s">
        <v>43</v>
      </c>
      <c r="M62" t="s">
        <v>43</v>
      </c>
      <c r="N62" t="s">
        <v>43</v>
      </c>
      <c r="O62" t="s">
        <v>43</v>
      </c>
      <c r="P62" t="s">
        <v>43</v>
      </c>
      <c r="Q62" s="24">
        <v>40427</v>
      </c>
      <c r="R62" s="24"/>
      <c r="S62" t="s">
        <v>12354</v>
      </c>
      <c r="T62" t="s">
        <v>12324</v>
      </c>
      <c r="V62" t="s">
        <v>10953</v>
      </c>
      <c r="W62" s="25" t="s">
        <v>12054</v>
      </c>
      <c r="X62" s="24">
        <v>42160</v>
      </c>
      <c r="Y62">
        <v>4</v>
      </c>
      <c r="Z62" t="s">
        <v>10954</v>
      </c>
      <c r="AA62" t="s">
        <v>7622</v>
      </c>
      <c r="AB62" t="s">
        <v>4558</v>
      </c>
      <c r="AC62" s="24">
        <v>42160</v>
      </c>
      <c r="AD62" s="24">
        <v>42191.390972221998</v>
      </c>
      <c r="AE62" t="s">
        <v>10955</v>
      </c>
      <c r="AF62" s="24" cm="1">
        <f t="array" ref="AF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42160</v>
      </c>
      <c r="AG62" s="35">
        <f>IFERROR((TableAllData36[[#This Row],[Decision date]]-TableAllData36[[#This Row],[First Date Captured]]),0)</f>
        <v>0</v>
      </c>
      <c r="AH62" s="35">
        <f>IFERROR((TableAllData36[[#This Row],[First published]]-TableAllData36[[#This Row],[Date of opinion]]),0)</f>
        <v>0</v>
      </c>
      <c r="AI62" s="35">
        <f>IFERROR((TableAllData36[[#This Row],[Marketing authorisation date]]-TableAllData36[[#This Row],[Date of opinion]]),0)</f>
        <v>0</v>
      </c>
      <c r="AJ62" s="35">
        <f>IFERROR((TableAllData36[[#This Row],[Decision date]]-TableAllData36[[#This Row],[Marketing authorisation date]]),0)</f>
        <v>1733</v>
      </c>
    </row>
    <row r="63" spans="1:36" hidden="1" x14ac:dyDescent="0.25">
      <c r="A63" t="s">
        <v>2117</v>
      </c>
      <c r="B63" t="s">
        <v>11038</v>
      </c>
      <c r="D63" t="s">
        <v>11039</v>
      </c>
      <c r="E63" t="s">
        <v>11040</v>
      </c>
      <c r="F63" t="s">
        <v>11041</v>
      </c>
      <c r="G63" t="s">
        <v>43</v>
      </c>
      <c r="H63" t="s">
        <v>44</v>
      </c>
      <c r="J63" t="s">
        <v>43</v>
      </c>
      <c r="K63" t="s">
        <v>43</v>
      </c>
      <c r="L63" t="s">
        <v>43</v>
      </c>
      <c r="M63" t="s">
        <v>43</v>
      </c>
      <c r="N63" t="s">
        <v>43</v>
      </c>
      <c r="O63" t="s">
        <v>43</v>
      </c>
      <c r="P63" t="s">
        <v>43</v>
      </c>
      <c r="Q63" s="24">
        <v>37509</v>
      </c>
      <c r="R63" s="24"/>
      <c r="S63" t="s">
        <v>12354</v>
      </c>
      <c r="T63" t="s">
        <v>12324</v>
      </c>
      <c r="V63" t="s">
        <v>2123</v>
      </c>
      <c r="W63" s="25" t="s">
        <v>12054</v>
      </c>
      <c r="X63" s="24">
        <v>41929</v>
      </c>
      <c r="Y63">
        <v>9</v>
      </c>
      <c r="Z63" t="s">
        <v>11042</v>
      </c>
      <c r="AA63" t="s">
        <v>2125</v>
      </c>
      <c r="AB63" t="s">
        <v>11043</v>
      </c>
      <c r="AC63" s="24">
        <v>41929</v>
      </c>
      <c r="AD63" s="24">
        <v>41947.645833333001</v>
      </c>
      <c r="AE63" t="s">
        <v>11044</v>
      </c>
      <c r="AF63" s="24" cm="1">
        <f t="array" ref="AF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41929</v>
      </c>
      <c r="AG63" s="35">
        <f>IFERROR((TableAllData36[[#This Row],[Decision date]]-TableAllData36[[#This Row],[First Date Captured]]),0)</f>
        <v>0</v>
      </c>
      <c r="AH63" s="35">
        <f>IFERROR((TableAllData36[[#This Row],[First published]]-TableAllData36[[#This Row],[Date of opinion]]),0)</f>
        <v>0</v>
      </c>
      <c r="AI63" s="35">
        <f>IFERROR((TableAllData36[[#This Row],[Marketing authorisation date]]-TableAllData36[[#This Row],[Date of opinion]]),0)</f>
        <v>0</v>
      </c>
      <c r="AJ63" s="35">
        <f>IFERROR((TableAllData36[[#This Row],[Decision date]]-TableAllData36[[#This Row],[Marketing authorisation date]]),0)</f>
        <v>4420</v>
      </c>
    </row>
    <row r="64" spans="1:36" hidden="1" x14ac:dyDescent="0.25">
      <c r="A64" t="s">
        <v>2117</v>
      </c>
      <c r="B64" t="s">
        <v>11100</v>
      </c>
      <c r="D64" t="s">
        <v>3943</v>
      </c>
      <c r="E64" t="s">
        <v>3943</v>
      </c>
      <c r="F64" t="s">
        <v>11101</v>
      </c>
      <c r="G64" t="s">
        <v>43</v>
      </c>
      <c r="H64" t="s">
        <v>44</v>
      </c>
      <c r="J64" t="s">
        <v>43</v>
      </c>
      <c r="K64" t="s">
        <v>46</v>
      </c>
      <c r="L64" t="s">
        <v>43</v>
      </c>
      <c r="M64" t="s">
        <v>43</v>
      </c>
      <c r="N64" t="s">
        <v>43</v>
      </c>
      <c r="O64" t="s">
        <v>43</v>
      </c>
      <c r="P64" t="s">
        <v>43</v>
      </c>
      <c r="Q64" s="24">
        <v>40001</v>
      </c>
      <c r="R64" s="24"/>
      <c r="S64" t="s">
        <v>12717</v>
      </c>
      <c r="T64" t="s">
        <v>12718</v>
      </c>
      <c r="V64" t="s">
        <v>4173</v>
      </c>
      <c r="W64" s="25" t="s">
        <v>12054</v>
      </c>
      <c r="X64" s="24">
        <v>41796</v>
      </c>
      <c r="Y64">
        <v>5</v>
      </c>
      <c r="Z64" t="s">
        <v>11102</v>
      </c>
      <c r="AA64" t="s">
        <v>11103</v>
      </c>
      <c r="AB64" t="s">
        <v>3949</v>
      </c>
      <c r="AC64" s="24">
        <v>41796</v>
      </c>
      <c r="AD64" s="24">
        <v>41809.590277777999</v>
      </c>
      <c r="AE64" t="s">
        <v>11104</v>
      </c>
      <c r="AF64" s="24" cm="1">
        <f t="array" ref="AF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41796</v>
      </c>
      <c r="AG64" s="35">
        <f>IFERROR((TableAllData36[[#This Row],[Decision date]]-TableAllData36[[#This Row],[First Date Captured]]),0)</f>
        <v>0</v>
      </c>
      <c r="AH64" s="35">
        <f>IFERROR((TableAllData36[[#This Row],[First published]]-TableAllData36[[#This Row],[Date of opinion]]),0)</f>
        <v>0</v>
      </c>
      <c r="AI64" s="35">
        <f>IFERROR((TableAllData36[[#This Row],[Marketing authorisation date]]-TableAllData36[[#This Row],[Date of opinion]]),0)</f>
        <v>0</v>
      </c>
      <c r="AJ64" s="35">
        <f>IFERROR((TableAllData36[[#This Row],[Decision date]]-TableAllData36[[#This Row],[Marketing authorisation date]]),0)</f>
        <v>1795</v>
      </c>
    </row>
    <row r="65" spans="1:36" hidden="1" x14ac:dyDescent="0.25">
      <c r="A65" t="s">
        <v>2117</v>
      </c>
      <c r="B65" t="s">
        <v>11130</v>
      </c>
      <c r="D65" t="s">
        <v>11131</v>
      </c>
      <c r="E65" t="s">
        <v>11132</v>
      </c>
      <c r="F65" t="s">
        <v>11133</v>
      </c>
      <c r="G65" t="s">
        <v>43</v>
      </c>
      <c r="H65" t="s">
        <v>44</v>
      </c>
      <c r="J65" t="s">
        <v>43</v>
      </c>
      <c r="K65" t="s">
        <v>43</v>
      </c>
      <c r="L65" t="s">
        <v>43</v>
      </c>
      <c r="M65" t="s">
        <v>43</v>
      </c>
      <c r="N65" t="s">
        <v>43</v>
      </c>
      <c r="O65" t="s">
        <v>43</v>
      </c>
      <c r="P65" t="s">
        <v>43</v>
      </c>
      <c r="Q65" s="24">
        <v>36846.083333333001</v>
      </c>
      <c r="R65" s="24"/>
      <c r="S65" t="s">
        <v>12354</v>
      </c>
      <c r="T65" t="s">
        <v>12324</v>
      </c>
      <c r="V65" t="s">
        <v>2394</v>
      </c>
      <c r="W65" s="25" t="s">
        <v>12054</v>
      </c>
      <c r="X65" s="24">
        <v>41754.048159721999</v>
      </c>
      <c r="Y65">
        <v>6</v>
      </c>
      <c r="Z65" t="s">
        <v>11134</v>
      </c>
      <c r="AA65" t="s">
        <v>5776</v>
      </c>
      <c r="AB65" t="s">
        <v>10289</v>
      </c>
      <c r="AC65" s="24">
        <v>41754.048159721999</v>
      </c>
      <c r="AD65" s="24">
        <v>41764.777777777999</v>
      </c>
      <c r="AE65" t="s">
        <v>11135</v>
      </c>
      <c r="AF65" s="24" cm="1">
        <f t="array" ref="AF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41754.048159721999</v>
      </c>
      <c r="AG65" s="35">
        <f>IFERROR((TableAllData36[[#This Row],[Decision date]]-TableAllData36[[#This Row],[First Date Captured]]),0)</f>
        <v>0</v>
      </c>
      <c r="AH65" s="35">
        <f>IFERROR((TableAllData36[[#This Row],[First published]]-TableAllData36[[#This Row],[Date of opinion]]),0)</f>
        <v>0</v>
      </c>
      <c r="AI65" s="35">
        <f>IFERROR((TableAllData36[[#This Row],[Marketing authorisation date]]-TableAllData36[[#This Row],[Date of opinion]]),0)</f>
        <v>0</v>
      </c>
      <c r="AJ65" s="35">
        <f>IFERROR((TableAllData36[[#This Row],[Decision date]]-TableAllData36[[#This Row],[Marketing authorisation date]]),0)</f>
        <v>4907.9648263889976</v>
      </c>
    </row>
    <row r="66" spans="1:36" hidden="1" x14ac:dyDescent="0.25">
      <c r="A66" t="s">
        <v>2117</v>
      </c>
      <c r="B66" t="s">
        <v>11136</v>
      </c>
      <c r="D66" t="s">
        <v>11137</v>
      </c>
      <c r="E66" t="s">
        <v>11138</v>
      </c>
      <c r="F66" t="s">
        <v>11139</v>
      </c>
      <c r="G66" t="s">
        <v>43</v>
      </c>
      <c r="H66" t="s">
        <v>44</v>
      </c>
      <c r="J66" t="s">
        <v>43</v>
      </c>
      <c r="K66" t="s">
        <v>43</v>
      </c>
      <c r="L66" t="s">
        <v>43</v>
      </c>
      <c r="M66" t="s">
        <v>43</v>
      </c>
      <c r="N66" t="s">
        <v>43</v>
      </c>
      <c r="O66" t="s">
        <v>43</v>
      </c>
      <c r="P66" t="s">
        <v>43</v>
      </c>
      <c r="Q66" s="24">
        <v>35124.083333333001</v>
      </c>
      <c r="R66" s="24"/>
      <c r="S66" t="s">
        <v>12354</v>
      </c>
      <c r="T66" t="s">
        <v>12324</v>
      </c>
      <c r="V66" t="s">
        <v>3415</v>
      </c>
      <c r="W66" s="25" t="s">
        <v>12054</v>
      </c>
      <c r="X66" s="24">
        <v>41733.089826388998</v>
      </c>
      <c r="Y66">
        <v>7</v>
      </c>
      <c r="Z66" t="s">
        <v>11140</v>
      </c>
      <c r="AA66" t="s">
        <v>5776</v>
      </c>
      <c r="AB66" t="s">
        <v>6573</v>
      </c>
      <c r="AC66" s="24">
        <v>41733.089826388998</v>
      </c>
      <c r="AD66" s="24">
        <v>41743.791666666999</v>
      </c>
      <c r="AE66" t="s">
        <v>11141</v>
      </c>
      <c r="AF66" s="24" cm="1">
        <f t="array" ref="AF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41733.089826388998</v>
      </c>
      <c r="AG66" s="35">
        <f>IFERROR((TableAllData36[[#This Row],[Decision date]]-TableAllData36[[#This Row],[First Date Captured]]),0)</f>
        <v>0</v>
      </c>
      <c r="AH66" s="35">
        <f>IFERROR((TableAllData36[[#This Row],[First published]]-TableAllData36[[#This Row],[Date of opinion]]),0)</f>
        <v>0</v>
      </c>
      <c r="AI66" s="35">
        <f>IFERROR((TableAllData36[[#This Row],[Marketing authorisation date]]-TableAllData36[[#This Row],[Date of opinion]]),0)</f>
        <v>0</v>
      </c>
      <c r="AJ66" s="35">
        <f>IFERROR((TableAllData36[[#This Row],[Decision date]]-TableAllData36[[#This Row],[Marketing authorisation date]]),0)</f>
        <v>6609.0064930559965</v>
      </c>
    </row>
    <row r="67" spans="1:36" hidden="1" x14ac:dyDescent="0.25">
      <c r="A67" t="s">
        <v>2117</v>
      </c>
      <c r="B67" t="s">
        <v>11171</v>
      </c>
      <c r="D67" t="s">
        <v>11172</v>
      </c>
      <c r="E67" t="s">
        <v>10419</v>
      </c>
      <c r="F67" t="s">
        <v>11173</v>
      </c>
      <c r="G67" t="s">
        <v>43</v>
      </c>
      <c r="H67" t="s">
        <v>44</v>
      </c>
      <c r="J67" t="s">
        <v>43</v>
      </c>
      <c r="K67" t="s">
        <v>43</v>
      </c>
      <c r="L67" t="s">
        <v>43</v>
      </c>
      <c r="M67" t="s">
        <v>43</v>
      </c>
      <c r="N67" t="s">
        <v>43</v>
      </c>
      <c r="O67" t="s">
        <v>43</v>
      </c>
      <c r="P67" t="s">
        <v>43</v>
      </c>
      <c r="Q67" s="24">
        <v>39769.041666666999</v>
      </c>
      <c r="R67" s="24"/>
      <c r="S67" t="s">
        <v>11174</v>
      </c>
      <c r="V67" t="s">
        <v>48</v>
      </c>
      <c r="W67" s="25" t="s">
        <v>12054</v>
      </c>
      <c r="X67" s="24">
        <v>41541</v>
      </c>
      <c r="Y67">
        <v>6</v>
      </c>
      <c r="Z67" t="s">
        <v>11175</v>
      </c>
      <c r="AA67" t="s">
        <v>3067</v>
      </c>
      <c r="AB67" t="s">
        <v>11176</v>
      </c>
      <c r="AC67" s="24">
        <v>41541</v>
      </c>
      <c r="AD67" s="24">
        <v>41543.667361111002</v>
      </c>
      <c r="AE67" t="s">
        <v>11177</v>
      </c>
      <c r="AF67" s="24" cm="1">
        <f t="array" ref="AF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41541</v>
      </c>
      <c r="AG67" s="35">
        <f>IFERROR((TableAllData36[[#This Row],[Decision date]]-TableAllData36[[#This Row],[First Date Captured]]),0)</f>
        <v>0</v>
      </c>
      <c r="AH67" s="35">
        <f>IFERROR((TableAllData36[[#This Row],[First published]]-TableAllData36[[#This Row],[Date of opinion]]),0)</f>
        <v>0</v>
      </c>
      <c r="AI67" s="35">
        <f>IFERROR((TableAllData36[[#This Row],[Marketing authorisation date]]-TableAllData36[[#This Row],[Date of opinion]]),0)</f>
        <v>0</v>
      </c>
      <c r="AJ67" s="35">
        <f>IFERROR((TableAllData36[[#This Row],[Decision date]]-TableAllData36[[#This Row],[Marketing authorisation date]]),0)</f>
        <v>1771.9583333330011</v>
      </c>
    </row>
    <row r="68" spans="1:36" hidden="1" x14ac:dyDescent="0.25">
      <c r="A68" t="s">
        <v>2117</v>
      </c>
      <c r="B68" t="s">
        <v>11767</v>
      </c>
      <c r="D68" t="s">
        <v>11768</v>
      </c>
      <c r="E68" t="s">
        <v>11769</v>
      </c>
      <c r="F68" t="s">
        <v>11770</v>
      </c>
      <c r="G68" t="s">
        <v>43</v>
      </c>
      <c r="H68" t="s">
        <v>44</v>
      </c>
      <c r="J68" t="s">
        <v>43</v>
      </c>
      <c r="K68" t="s">
        <v>43</v>
      </c>
      <c r="L68" t="s">
        <v>43</v>
      </c>
      <c r="M68" t="s">
        <v>43</v>
      </c>
      <c r="N68" t="s">
        <v>43</v>
      </c>
      <c r="O68" t="s">
        <v>43</v>
      </c>
      <c r="P68" t="s">
        <v>43</v>
      </c>
      <c r="Q68" s="24">
        <v>37645.041666666999</v>
      </c>
      <c r="R68" s="24"/>
      <c r="S68" t="s">
        <v>12354</v>
      </c>
      <c r="T68" t="s">
        <v>12324</v>
      </c>
      <c r="V68" t="s">
        <v>5044</v>
      </c>
      <c r="W68" s="25" t="s">
        <v>12054</v>
      </c>
      <c r="X68" s="24">
        <v>39457.041666666999</v>
      </c>
      <c r="Y68">
        <v>6</v>
      </c>
      <c r="Z68" t="s">
        <v>11771</v>
      </c>
      <c r="AA68" t="s">
        <v>3274</v>
      </c>
      <c r="AB68" t="s">
        <v>11772</v>
      </c>
      <c r="AC68" s="24">
        <v>39457.041666666999</v>
      </c>
      <c r="AD68" s="24">
        <v>39723</v>
      </c>
      <c r="AE68" t="s">
        <v>11773</v>
      </c>
      <c r="AF68" s="24" cm="1">
        <f t="array" ref="AF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39457.041666666999</v>
      </c>
      <c r="AG68" s="35">
        <f>IFERROR((TableAllData36[[#This Row],[Decision date]]-TableAllData36[[#This Row],[First Date Captured]]),0)</f>
        <v>0</v>
      </c>
      <c r="AH68" s="35">
        <f>IFERROR((TableAllData36[[#This Row],[First published]]-TableAllData36[[#This Row],[Date of opinion]]),0)</f>
        <v>0</v>
      </c>
      <c r="AI68" s="35">
        <f>IFERROR((TableAllData36[[#This Row],[Marketing authorisation date]]-TableAllData36[[#This Row],[Date of opinion]]),0)</f>
        <v>0</v>
      </c>
      <c r="AJ68" s="35">
        <f>IFERROR((TableAllData36[[#This Row],[Decision date]]-TableAllData36[[#This Row],[Marketing authorisation date]]),0)</f>
        <v>1812</v>
      </c>
    </row>
    <row r="69" spans="1:36" hidden="1" x14ac:dyDescent="0.25">
      <c r="A69" t="s">
        <v>37</v>
      </c>
      <c r="B69" t="s">
        <v>1552</v>
      </c>
      <c r="C69" t="s">
        <v>581</v>
      </c>
      <c r="D69" t="s">
        <v>1553</v>
      </c>
      <c r="E69" t="s">
        <v>1553</v>
      </c>
      <c r="F69" t="s">
        <v>1554</v>
      </c>
      <c r="G69" t="s">
        <v>43</v>
      </c>
      <c r="H69" t="s">
        <v>44</v>
      </c>
      <c r="J69" t="s">
        <v>46</v>
      </c>
      <c r="K69" t="s">
        <v>43</v>
      </c>
      <c r="L69" t="s">
        <v>43</v>
      </c>
      <c r="M69" t="s">
        <v>43</v>
      </c>
      <c r="N69" t="s">
        <v>43</v>
      </c>
      <c r="O69" t="s">
        <v>43</v>
      </c>
      <c r="P69" t="s">
        <v>43</v>
      </c>
      <c r="Q69" s="24">
        <v>44645.041666666999</v>
      </c>
      <c r="R69" s="24"/>
      <c r="S69" t="s">
        <v>484</v>
      </c>
      <c r="W69" s="24">
        <v>44644.041666666999</v>
      </c>
      <c r="X69" s="24">
        <v>44645.041666666999</v>
      </c>
      <c r="Z69" t="s">
        <v>1555</v>
      </c>
      <c r="AC69" s="24">
        <v>44650.729166666999</v>
      </c>
      <c r="AD69" s="24">
        <v>44686.652777777999</v>
      </c>
      <c r="AE69" t="s">
        <v>1556</v>
      </c>
      <c r="AF69" s="24" cm="1">
        <f t="array" ref="AF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44644.041666666999</v>
      </c>
      <c r="AG69" s="35">
        <f>IFERROR((TableAllData36[[#This Row],[Decision date]]-TableAllData36[[#This Row],[First Date Captured]]),0)</f>
        <v>1</v>
      </c>
      <c r="AH69" s="35">
        <f>IFERROR((TableAllData36[[#This Row],[First published]]-TableAllData36[[#This Row],[Date of opinion]]),0)</f>
        <v>6.6875</v>
      </c>
      <c r="AI69" s="35">
        <f>IFERROR((TableAllData36[[#This Row],[Marketing authorisation date]]-TableAllData36[[#This Row],[Date of opinion]]),0)</f>
        <v>1</v>
      </c>
      <c r="AJ69" s="35">
        <f>IFERROR((TableAllData36[[#This Row],[Decision date]]-TableAllData36[[#This Row],[Marketing authorisation date]]),0)</f>
        <v>0</v>
      </c>
    </row>
    <row r="70" spans="1:36" x14ac:dyDescent="0.25">
      <c r="A70" t="s">
        <v>37</v>
      </c>
      <c r="B70" t="s">
        <v>5536</v>
      </c>
      <c r="C70" t="s">
        <v>343</v>
      </c>
      <c r="D70" t="s">
        <v>5537</v>
      </c>
      <c r="E70" t="s">
        <v>5537</v>
      </c>
      <c r="F70" t="s">
        <v>5538</v>
      </c>
      <c r="G70" t="s">
        <v>43</v>
      </c>
      <c r="H70" t="s">
        <v>44</v>
      </c>
      <c r="I70" t="s">
        <v>5539</v>
      </c>
      <c r="J70" t="s">
        <v>43</v>
      </c>
      <c r="K70" t="s">
        <v>43</v>
      </c>
      <c r="L70" t="s">
        <v>43</v>
      </c>
      <c r="M70" t="s">
        <v>43</v>
      </c>
      <c r="N70" t="s">
        <v>43</v>
      </c>
      <c r="O70" t="s">
        <v>43</v>
      </c>
      <c r="P70" t="s">
        <v>43</v>
      </c>
      <c r="Q70" s="24">
        <v>35033.041666666999</v>
      </c>
      <c r="R70" s="24"/>
      <c r="S70" t="s">
        <v>3433</v>
      </c>
      <c r="U70" t="s">
        <v>3814</v>
      </c>
      <c r="W70" s="24">
        <v>34892</v>
      </c>
      <c r="X70" s="24">
        <v>44539.041666666999</v>
      </c>
      <c r="Y70">
        <v>34</v>
      </c>
      <c r="Z70" t="s">
        <v>5540</v>
      </c>
      <c r="AC70" s="24">
        <v>42944</v>
      </c>
      <c r="AD70" s="24">
        <v>44543.746527777999</v>
      </c>
      <c r="AE70" t="s">
        <v>5541</v>
      </c>
      <c r="AF70" s="24" cm="1">
        <f t="array" ref="AF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34892</v>
      </c>
      <c r="AG70" s="35">
        <f>IFERROR((TableAllData36[[#This Row],[Decision date]]-TableAllData36[[#This Row],[First Date Captured]]),0)</f>
        <v>9647.0416666669989</v>
      </c>
      <c r="AH70" s="35">
        <f>IFERROR((TableAllData36[[#This Row],[First published]]-TableAllData36[[#This Row],[Date of opinion]]),0)</f>
        <v>8052</v>
      </c>
      <c r="AI70" s="35">
        <f>IFERROR((TableAllData36[[#This Row],[Marketing authorisation date]]-TableAllData36[[#This Row],[Date of opinion]]),0)</f>
        <v>141.04166666699894</v>
      </c>
      <c r="AJ70" s="35">
        <f>IFERROR((TableAllData36[[#This Row],[Decision date]]-TableAllData36[[#This Row],[Marketing authorisation date]]),0)</f>
        <v>9506</v>
      </c>
    </row>
    <row r="71" spans="1:36" x14ac:dyDescent="0.25">
      <c r="A71" t="s">
        <v>37</v>
      </c>
      <c r="B71" t="s">
        <v>5504</v>
      </c>
      <c r="C71" t="s">
        <v>957</v>
      </c>
      <c r="D71" t="s">
        <v>958</v>
      </c>
      <c r="E71" t="s">
        <v>958</v>
      </c>
      <c r="F71" t="s">
        <v>5505</v>
      </c>
      <c r="G71" t="s">
        <v>43</v>
      </c>
      <c r="H71" t="s">
        <v>44</v>
      </c>
      <c r="I71" t="s">
        <v>960</v>
      </c>
      <c r="J71" t="s">
        <v>43</v>
      </c>
      <c r="K71" t="s">
        <v>43</v>
      </c>
      <c r="L71" t="s">
        <v>43</v>
      </c>
      <c r="M71" t="s">
        <v>43</v>
      </c>
      <c r="N71" t="s">
        <v>43</v>
      </c>
      <c r="O71" t="s">
        <v>43</v>
      </c>
      <c r="P71" t="s">
        <v>43</v>
      </c>
      <c r="Q71" s="24">
        <v>35030.041666666999</v>
      </c>
      <c r="R71" s="24"/>
      <c r="S71" t="s">
        <v>5506</v>
      </c>
      <c r="U71" t="s">
        <v>48</v>
      </c>
      <c r="W71" s="24">
        <v>34892</v>
      </c>
      <c r="X71" s="24">
        <v>44537.041666666999</v>
      </c>
      <c r="Y71">
        <v>49</v>
      </c>
      <c r="Z71" t="s">
        <v>5507</v>
      </c>
      <c r="AC71" s="24">
        <v>43132.502777777998</v>
      </c>
      <c r="AD71" s="24">
        <v>44544.5</v>
      </c>
      <c r="AE71" t="s">
        <v>5508</v>
      </c>
      <c r="AF71" s="24" cm="1">
        <f t="array" ref="AF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34892</v>
      </c>
      <c r="AG71" s="35">
        <f>IFERROR((TableAllData36[[#This Row],[Decision date]]-TableAllData36[[#This Row],[First Date Captured]]),0)</f>
        <v>9645.0416666669989</v>
      </c>
      <c r="AH71" s="35">
        <f>IFERROR((TableAllData36[[#This Row],[First published]]-TableAllData36[[#This Row],[Date of opinion]]),0)</f>
        <v>8240.5027777779978</v>
      </c>
      <c r="AI71" s="35">
        <f>IFERROR((TableAllData36[[#This Row],[Marketing authorisation date]]-TableAllData36[[#This Row],[Date of opinion]]),0)</f>
        <v>138.04166666699894</v>
      </c>
      <c r="AJ71" s="35">
        <f>IFERROR((TableAllData36[[#This Row],[Decision date]]-TableAllData36[[#This Row],[Marketing authorisation date]]),0)</f>
        <v>9507</v>
      </c>
    </row>
    <row r="72" spans="1:36" x14ac:dyDescent="0.25">
      <c r="A72" t="s">
        <v>37</v>
      </c>
      <c r="B72" t="s">
        <v>5939</v>
      </c>
      <c r="C72" t="s">
        <v>184</v>
      </c>
      <c r="D72" t="s">
        <v>5940</v>
      </c>
      <c r="E72" t="s">
        <v>5940</v>
      </c>
      <c r="F72" t="s">
        <v>5941</v>
      </c>
      <c r="G72" t="s">
        <v>43</v>
      </c>
      <c r="H72" t="s">
        <v>44</v>
      </c>
      <c r="I72" t="s">
        <v>5942</v>
      </c>
      <c r="J72" t="s">
        <v>43</v>
      </c>
      <c r="K72" t="s">
        <v>43</v>
      </c>
      <c r="L72" t="s">
        <v>43</v>
      </c>
      <c r="M72" t="s">
        <v>43</v>
      </c>
      <c r="N72" t="s">
        <v>43</v>
      </c>
      <c r="O72" t="s">
        <v>43</v>
      </c>
      <c r="P72" t="s">
        <v>43</v>
      </c>
      <c r="Q72" s="24">
        <v>35109.041666666999</v>
      </c>
      <c r="R72" s="24"/>
      <c r="S72" t="s">
        <v>12427</v>
      </c>
      <c r="T72" t="s">
        <v>12428</v>
      </c>
      <c r="U72" t="s">
        <v>95</v>
      </c>
      <c r="W72" s="24">
        <v>34989.041666666999</v>
      </c>
      <c r="X72" s="24">
        <v>44524.041666666999</v>
      </c>
      <c r="Y72">
        <v>24</v>
      </c>
      <c r="Z72" t="s">
        <v>5943</v>
      </c>
      <c r="AC72" s="24">
        <v>43307.964583333</v>
      </c>
      <c r="AD72" s="24">
        <v>44533.456250000003</v>
      </c>
      <c r="AE72" t="s">
        <v>5944</v>
      </c>
      <c r="AF72" s="24" cm="1">
        <f t="array" ref="AF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34989.041666666999</v>
      </c>
      <c r="AG72" s="35">
        <f>IFERROR((TableAllData36[[#This Row],[Decision date]]-TableAllData36[[#This Row],[First Date Captured]]),0)</f>
        <v>9535</v>
      </c>
      <c r="AH72" s="35">
        <f>IFERROR((TableAllData36[[#This Row],[First published]]-TableAllData36[[#This Row],[Date of opinion]]),0)</f>
        <v>8318.9229166660007</v>
      </c>
      <c r="AI72" s="35">
        <f>IFERROR((TableAllData36[[#This Row],[Marketing authorisation date]]-TableAllData36[[#This Row],[Date of opinion]]),0)</f>
        <v>120</v>
      </c>
      <c r="AJ72" s="35">
        <f>IFERROR((TableAllData36[[#This Row],[Decision date]]-TableAllData36[[#This Row],[Marketing authorisation date]]),0)</f>
        <v>9415</v>
      </c>
    </row>
    <row r="73" spans="1:36" x14ac:dyDescent="0.25">
      <c r="A73" t="s">
        <v>37</v>
      </c>
      <c r="B73" t="s">
        <v>6295</v>
      </c>
      <c r="C73" t="s">
        <v>6296</v>
      </c>
      <c r="D73" t="s">
        <v>6297</v>
      </c>
      <c r="E73" t="s">
        <v>6297</v>
      </c>
      <c r="F73" t="s">
        <v>6298</v>
      </c>
      <c r="G73" t="s">
        <v>43</v>
      </c>
      <c r="H73" t="s">
        <v>44</v>
      </c>
      <c r="I73" t="s">
        <v>6299</v>
      </c>
      <c r="J73" t="s">
        <v>43</v>
      </c>
      <c r="K73" t="s">
        <v>43</v>
      </c>
      <c r="L73" t="s">
        <v>43</v>
      </c>
      <c r="M73" t="s">
        <v>43</v>
      </c>
      <c r="N73" t="s">
        <v>43</v>
      </c>
      <c r="O73" t="s">
        <v>43</v>
      </c>
      <c r="P73" t="s">
        <v>43</v>
      </c>
      <c r="Q73" s="24">
        <v>35187</v>
      </c>
      <c r="R73" s="24"/>
      <c r="S73" t="s">
        <v>246</v>
      </c>
      <c r="U73" t="s">
        <v>495</v>
      </c>
      <c r="W73" s="24">
        <v>35053.041666666999</v>
      </c>
      <c r="X73" s="24">
        <v>44496</v>
      </c>
      <c r="Y73">
        <v>33</v>
      </c>
      <c r="Z73" t="s">
        <v>6300</v>
      </c>
      <c r="AC73" s="24">
        <v>43287</v>
      </c>
      <c r="AD73" s="24">
        <v>44519.545138889</v>
      </c>
      <c r="AE73" t="s">
        <v>6301</v>
      </c>
      <c r="AF73" s="24" cm="1">
        <f t="array" ref="AF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35053.041666666999</v>
      </c>
      <c r="AG73" s="35">
        <f>IFERROR((TableAllData36[[#This Row],[Decision date]]-TableAllData36[[#This Row],[First Date Captured]]),0)</f>
        <v>9442.9583333330011</v>
      </c>
      <c r="AH73" s="35">
        <f>IFERROR((TableAllData36[[#This Row],[First published]]-TableAllData36[[#This Row],[Date of opinion]]),0)</f>
        <v>8233.9583333330011</v>
      </c>
      <c r="AI73" s="35">
        <f>IFERROR((TableAllData36[[#This Row],[Marketing authorisation date]]-TableAllData36[[#This Row],[Date of opinion]]),0)</f>
        <v>133.95833333300106</v>
      </c>
      <c r="AJ73" s="35">
        <f>IFERROR((TableAllData36[[#This Row],[Decision date]]-TableAllData36[[#This Row],[Marketing authorisation date]]),0)</f>
        <v>9309</v>
      </c>
    </row>
    <row r="74" spans="1:36" x14ac:dyDescent="0.25">
      <c r="A74" t="s">
        <v>37</v>
      </c>
      <c r="B74" t="s">
        <v>6228</v>
      </c>
      <c r="C74" t="s">
        <v>6229</v>
      </c>
      <c r="D74" t="s">
        <v>6230</v>
      </c>
      <c r="E74" t="s">
        <v>6231</v>
      </c>
      <c r="F74" t="s">
        <v>6232</v>
      </c>
      <c r="G74" t="s">
        <v>43</v>
      </c>
      <c r="H74" t="s">
        <v>44</v>
      </c>
      <c r="I74" t="s">
        <v>6233</v>
      </c>
      <c r="J74" t="s">
        <v>43</v>
      </c>
      <c r="K74" t="s">
        <v>43</v>
      </c>
      <c r="L74" t="s">
        <v>43</v>
      </c>
      <c r="M74" t="s">
        <v>43</v>
      </c>
      <c r="N74" t="s">
        <v>43</v>
      </c>
      <c r="O74" t="s">
        <v>43</v>
      </c>
      <c r="P74" t="s">
        <v>43</v>
      </c>
      <c r="Q74" s="24">
        <v>35226</v>
      </c>
      <c r="R74" s="24"/>
      <c r="S74" t="s">
        <v>5506</v>
      </c>
      <c r="U74" t="s">
        <v>420</v>
      </c>
      <c r="W74" s="24">
        <v>35109.041666666999</v>
      </c>
      <c r="X74" s="24">
        <v>44505.041666666999</v>
      </c>
      <c r="Y74">
        <v>30</v>
      </c>
      <c r="Z74" t="s">
        <v>6234</v>
      </c>
      <c r="AC74" s="24">
        <v>43052.047916666997</v>
      </c>
      <c r="AD74" s="24">
        <v>44523.645833333001</v>
      </c>
      <c r="AE74" t="s">
        <v>6235</v>
      </c>
      <c r="AF74" s="24" cm="1">
        <f t="array" ref="AF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35109.041666666999</v>
      </c>
      <c r="AG74" s="35">
        <f>IFERROR((TableAllData36[[#This Row],[Decision date]]-TableAllData36[[#This Row],[First Date Captured]]),0)</f>
        <v>9396</v>
      </c>
      <c r="AH74" s="35">
        <f>IFERROR((TableAllData36[[#This Row],[First published]]-TableAllData36[[#This Row],[Date of opinion]]),0)</f>
        <v>7943.0062499999985</v>
      </c>
      <c r="AI74" s="35">
        <f>IFERROR((TableAllData36[[#This Row],[Marketing authorisation date]]-TableAllData36[[#This Row],[Date of opinion]]),0)</f>
        <v>116.95833333300106</v>
      </c>
      <c r="AJ74" s="35">
        <f>IFERROR((TableAllData36[[#This Row],[Decision date]]-TableAllData36[[#This Row],[Marketing authorisation date]]),0)</f>
        <v>9279.0416666669989</v>
      </c>
    </row>
    <row r="75" spans="1:36" x14ac:dyDescent="0.25">
      <c r="A75" t="s">
        <v>37</v>
      </c>
      <c r="B75" t="s">
        <v>825</v>
      </c>
      <c r="C75" t="s">
        <v>826</v>
      </c>
      <c r="D75" t="s">
        <v>827</v>
      </c>
      <c r="E75" t="s">
        <v>828</v>
      </c>
      <c r="F75" t="s">
        <v>829</v>
      </c>
      <c r="G75" t="s">
        <v>43</v>
      </c>
      <c r="H75" t="s">
        <v>44</v>
      </c>
      <c r="I75" t="s">
        <v>830</v>
      </c>
      <c r="J75" t="s">
        <v>43</v>
      </c>
      <c r="K75" t="s">
        <v>43</v>
      </c>
      <c r="L75" t="s">
        <v>43</v>
      </c>
      <c r="M75" t="s">
        <v>43</v>
      </c>
      <c r="N75" t="s">
        <v>43</v>
      </c>
      <c r="O75" t="s">
        <v>43</v>
      </c>
      <c r="P75" t="s">
        <v>43</v>
      </c>
      <c r="Q75" s="24">
        <v>35236</v>
      </c>
      <c r="R75" s="24"/>
      <c r="S75" t="s">
        <v>12268</v>
      </c>
      <c r="T75" t="s">
        <v>12107</v>
      </c>
      <c r="U75" t="s">
        <v>48</v>
      </c>
      <c r="W75" s="24">
        <v>35110.041666666999</v>
      </c>
      <c r="X75" s="24">
        <v>44428</v>
      </c>
      <c r="Y75">
        <v>33</v>
      </c>
      <c r="Z75" t="s">
        <v>832</v>
      </c>
      <c r="AC75" s="24">
        <v>43242</v>
      </c>
      <c r="AD75" s="24">
        <v>44705.415277777996</v>
      </c>
      <c r="AE75" t="s">
        <v>833</v>
      </c>
      <c r="AF75" s="24" cm="1">
        <f t="array" ref="AF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35110.041666666999</v>
      </c>
      <c r="AG75" s="35">
        <f>IFERROR((TableAllData36[[#This Row],[Decision date]]-TableAllData36[[#This Row],[First Date Captured]]),0)</f>
        <v>9317.9583333330011</v>
      </c>
      <c r="AH75" s="35">
        <f>IFERROR((TableAllData36[[#This Row],[First published]]-TableAllData36[[#This Row],[Date of opinion]]),0)</f>
        <v>8131.9583333330011</v>
      </c>
      <c r="AI75" s="35">
        <f>IFERROR((TableAllData36[[#This Row],[Marketing authorisation date]]-TableAllData36[[#This Row],[Date of opinion]]),0)</f>
        <v>125.95833333300106</v>
      </c>
      <c r="AJ75" s="35">
        <f>IFERROR((TableAllData36[[#This Row],[Decision date]]-TableAllData36[[#This Row],[Marketing authorisation date]]),0)</f>
        <v>9192</v>
      </c>
    </row>
    <row r="76" spans="1:36" x14ac:dyDescent="0.25">
      <c r="A76" t="s">
        <v>37</v>
      </c>
      <c r="B76" t="s">
        <v>6120</v>
      </c>
      <c r="C76" t="s">
        <v>6121</v>
      </c>
      <c r="D76" t="s">
        <v>3391</v>
      </c>
      <c r="E76" t="s">
        <v>3391</v>
      </c>
      <c r="F76" t="s">
        <v>6122</v>
      </c>
      <c r="G76" t="s">
        <v>43</v>
      </c>
      <c r="H76" t="s">
        <v>44</v>
      </c>
      <c r="I76" t="s">
        <v>6123</v>
      </c>
      <c r="J76" t="s">
        <v>43</v>
      </c>
      <c r="K76" t="s">
        <v>43</v>
      </c>
      <c r="L76" t="s">
        <v>43</v>
      </c>
      <c r="M76" t="s">
        <v>43</v>
      </c>
      <c r="N76" t="s">
        <v>43</v>
      </c>
      <c r="O76" t="s">
        <v>43</v>
      </c>
      <c r="P76" t="s">
        <v>43</v>
      </c>
      <c r="Q76" s="24">
        <v>35381.041666666999</v>
      </c>
      <c r="R76" s="24"/>
      <c r="S76" t="s">
        <v>12218</v>
      </c>
      <c r="T76" t="s">
        <v>12219</v>
      </c>
      <c r="U76" t="s">
        <v>48</v>
      </c>
      <c r="W76" s="24">
        <v>35263</v>
      </c>
      <c r="X76" s="24">
        <v>44497</v>
      </c>
      <c r="Y76">
        <v>35</v>
      </c>
      <c r="Z76" t="s">
        <v>6124</v>
      </c>
      <c r="AC76" s="24">
        <v>43213.964583333</v>
      </c>
      <c r="AD76" s="24">
        <v>44524.698611111002</v>
      </c>
      <c r="AE76" t="s">
        <v>6125</v>
      </c>
      <c r="AF76" s="24" cm="1">
        <f t="array" ref="AF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35263</v>
      </c>
      <c r="AG76" s="35">
        <f>IFERROR((TableAllData36[[#This Row],[Decision date]]-TableAllData36[[#This Row],[First Date Captured]]),0)</f>
        <v>9234</v>
      </c>
      <c r="AH76" s="35">
        <f>IFERROR((TableAllData36[[#This Row],[First published]]-TableAllData36[[#This Row],[Date of opinion]]),0)</f>
        <v>7950.9645833329996</v>
      </c>
      <c r="AI76" s="35">
        <f>IFERROR((TableAllData36[[#This Row],[Marketing authorisation date]]-TableAllData36[[#This Row],[Date of opinion]]),0)</f>
        <v>118.04166666699894</v>
      </c>
      <c r="AJ76" s="35">
        <f>IFERROR((TableAllData36[[#This Row],[Decision date]]-TableAllData36[[#This Row],[Marketing authorisation date]]),0)</f>
        <v>9115.9583333330011</v>
      </c>
    </row>
    <row r="77" spans="1:36" x14ac:dyDescent="0.25">
      <c r="A77" t="s">
        <v>37</v>
      </c>
      <c r="B77" t="s">
        <v>5741</v>
      </c>
      <c r="C77" t="s">
        <v>2129</v>
      </c>
      <c r="D77" t="s">
        <v>5742</v>
      </c>
      <c r="E77" t="s">
        <v>5742</v>
      </c>
      <c r="F77" t="s">
        <v>5743</v>
      </c>
      <c r="G77" t="s">
        <v>43</v>
      </c>
      <c r="H77" t="s">
        <v>44</v>
      </c>
      <c r="I77" t="s">
        <v>5744</v>
      </c>
      <c r="J77" t="s">
        <v>43</v>
      </c>
      <c r="K77" t="s">
        <v>43</v>
      </c>
      <c r="L77" t="s">
        <v>43</v>
      </c>
      <c r="M77" t="s">
        <v>43</v>
      </c>
      <c r="N77" t="s">
        <v>43</v>
      </c>
      <c r="O77" t="s">
        <v>43</v>
      </c>
      <c r="P77" t="s">
        <v>43</v>
      </c>
      <c r="Q77" s="24">
        <v>35482.041666666999</v>
      </c>
      <c r="R77" s="24"/>
      <c r="S77" t="s">
        <v>12338</v>
      </c>
      <c r="T77" t="s">
        <v>12339</v>
      </c>
      <c r="U77" t="s">
        <v>264</v>
      </c>
      <c r="W77" s="24">
        <v>35354</v>
      </c>
      <c r="X77" s="24">
        <v>44537.041666666999</v>
      </c>
      <c r="Y77">
        <v>31</v>
      </c>
      <c r="Z77" t="s">
        <v>5745</v>
      </c>
      <c r="AC77" s="24">
        <v>43193.083333333001</v>
      </c>
      <c r="AD77" s="24">
        <v>44538.640972221998</v>
      </c>
      <c r="AE77" t="s">
        <v>5746</v>
      </c>
      <c r="AF77" s="24" cm="1">
        <f t="array" ref="AF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35354</v>
      </c>
      <c r="AG77" s="35">
        <f>IFERROR((TableAllData36[[#This Row],[Decision date]]-TableAllData36[[#This Row],[First Date Captured]]),0)</f>
        <v>9183.0416666669989</v>
      </c>
      <c r="AH77" s="35">
        <f>IFERROR((TableAllData36[[#This Row],[First published]]-TableAllData36[[#This Row],[Date of opinion]]),0)</f>
        <v>7839.0833333330011</v>
      </c>
      <c r="AI77" s="35">
        <f>IFERROR((TableAllData36[[#This Row],[Marketing authorisation date]]-TableAllData36[[#This Row],[Date of opinion]]),0)</f>
        <v>128.04166666699894</v>
      </c>
      <c r="AJ77" s="35">
        <f>IFERROR((TableAllData36[[#This Row],[Decision date]]-TableAllData36[[#This Row],[Marketing authorisation date]]),0)</f>
        <v>9055</v>
      </c>
    </row>
    <row r="78" spans="1:36" x14ac:dyDescent="0.25">
      <c r="A78" t="s">
        <v>37</v>
      </c>
      <c r="B78" t="s">
        <v>6108</v>
      </c>
      <c r="C78" t="s">
        <v>6109</v>
      </c>
      <c r="D78" t="s">
        <v>6110</v>
      </c>
      <c r="E78" t="s">
        <v>6110</v>
      </c>
      <c r="F78" t="s">
        <v>6111</v>
      </c>
      <c r="G78" t="s">
        <v>43</v>
      </c>
      <c r="H78" t="s">
        <v>44</v>
      </c>
      <c r="I78" t="s">
        <v>4991</v>
      </c>
      <c r="J78" t="s">
        <v>43</v>
      </c>
      <c r="K78" t="s">
        <v>43</v>
      </c>
      <c r="L78" t="s">
        <v>43</v>
      </c>
      <c r="M78" t="s">
        <v>43</v>
      </c>
      <c r="N78" t="s">
        <v>43</v>
      </c>
      <c r="O78" t="s">
        <v>43</v>
      </c>
      <c r="P78" t="s">
        <v>43</v>
      </c>
      <c r="Q78" s="24">
        <v>35627</v>
      </c>
      <c r="R78" s="24"/>
      <c r="S78" t="s">
        <v>12216</v>
      </c>
      <c r="T78" t="s">
        <v>12236</v>
      </c>
      <c r="U78" t="s">
        <v>3523</v>
      </c>
      <c r="W78" s="24">
        <v>35354</v>
      </c>
      <c r="X78" s="24">
        <v>44504.041666666999</v>
      </c>
      <c r="Y78">
        <v>31</v>
      </c>
      <c r="Z78" t="s">
        <v>6112</v>
      </c>
      <c r="AC78" s="24">
        <v>43321</v>
      </c>
      <c r="AD78" s="24">
        <v>44524.71875</v>
      </c>
      <c r="AE78" t="s">
        <v>6113</v>
      </c>
      <c r="AF78" s="24" cm="1">
        <f t="array" ref="AF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35354</v>
      </c>
      <c r="AG78" s="35">
        <f>IFERROR((TableAllData36[[#This Row],[Decision date]]-TableAllData36[[#This Row],[First Date Captured]]),0)</f>
        <v>9150.0416666669989</v>
      </c>
      <c r="AH78" s="35">
        <f>IFERROR((TableAllData36[[#This Row],[First published]]-TableAllData36[[#This Row],[Date of opinion]]),0)</f>
        <v>7967</v>
      </c>
      <c r="AI78" s="35">
        <f>IFERROR((TableAllData36[[#This Row],[Marketing authorisation date]]-TableAllData36[[#This Row],[Date of opinion]]),0)</f>
        <v>273</v>
      </c>
      <c r="AJ78" s="35">
        <f>IFERROR((TableAllData36[[#This Row],[Decision date]]-TableAllData36[[#This Row],[Marketing authorisation date]]),0)</f>
        <v>8877.0416666669989</v>
      </c>
    </row>
    <row r="79" spans="1:36" x14ac:dyDescent="0.25">
      <c r="A79" t="s">
        <v>37</v>
      </c>
      <c r="B79" t="s">
        <v>8659</v>
      </c>
      <c r="C79" t="s">
        <v>8660</v>
      </c>
      <c r="D79" t="s">
        <v>2086</v>
      </c>
      <c r="E79" t="s">
        <v>2086</v>
      </c>
      <c r="F79" t="s">
        <v>8661</v>
      </c>
      <c r="G79" t="s">
        <v>43</v>
      </c>
      <c r="H79" t="s">
        <v>44</v>
      </c>
      <c r="I79" t="s">
        <v>2088</v>
      </c>
      <c r="J79" t="s">
        <v>43</v>
      </c>
      <c r="K79" t="s">
        <v>43</v>
      </c>
      <c r="L79" t="s">
        <v>43</v>
      </c>
      <c r="M79" t="s">
        <v>43</v>
      </c>
      <c r="N79" t="s">
        <v>43</v>
      </c>
      <c r="O79" t="s">
        <v>43</v>
      </c>
      <c r="P79" t="s">
        <v>43</v>
      </c>
      <c r="Q79" s="24">
        <v>35241</v>
      </c>
      <c r="R79" s="24"/>
      <c r="S79" t="s">
        <v>12582</v>
      </c>
      <c r="T79" t="s">
        <v>12583</v>
      </c>
      <c r="U79" t="s">
        <v>2089</v>
      </c>
      <c r="W79" s="24">
        <v>35109.041666666999</v>
      </c>
      <c r="X79" s="24">
        <v>44258.041666666999</v>
      </c>
      <c r="Y79">
        <v>31</v>
      </c>
      <c r="Z79" t="s">
        <v>8662</v>
      </c>
      <c r="AC79" s="24">
        <v>43291.454861111</v>
      </c>
      <c r="AD79" s="24">
        <v>44279.710416667003</v>
      </c>
      <c r="AE79" t="s">
        <v>8663</v>
      </c>
      <c r="AF79" s="24" cm="1">
        <f t="array" ref="AF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35109.041666666999</v>
      </c>
      <c r="AG79" s="35">
        <f>IFERROR((TableAllData36[[#This Row],[Decision date]]-TableAllData36[[#This Row],[First Date Captured]]),0)</f>
        <v>9149</v>
      </c>
      <c r="AH79" s="35">
        <f>IFERROR((TableAllData36[[#This Row],[First published]]-TableAllData36[[#This Row],[Date of opinion]]),0)</f>
        <v>8182.4131944440014</v>
      </c>
      <c r="AI79" s="35">
        <f>IFERROR((TableAllData36[[#This Row],[Marketing authorisation date]]-TableAllData36[[#This Row],[Date of opinion]]),0)</f>
        <v>131.95833333300106</v>
      </c>
      <c r="AJ79" s="35">
        <f>IFERROR((TableAllData36[[#This Row],[Decision date]]-TableAllData36[[#This Row],[Marketing authorisation date]]),0)</f>
        <v>9017.0416666669989</v>
      </c>
    </row>
    <row r="80" spans="1:36" x14ac:dyDescent="0.25">
      <c r="A80" t="s">
        <v>37</v>
      </c>
      <c r="B80" t="s">
        <v>8621</v>
      </c>
      <c r="C80" t="s">
        <v>268</v>
      </c>
      <c r="D80" t="s">
        <v>1524</v>
      </c>
      <c r="E80" t="s">
        <v>1524</v>
      </c>
      <c r="F80" t="s">
        <v>8622</v>
      </c>
      <c r="G80" t="s">
        <v>43</v>
      </c>
      <c r="H80" t="s">
        <v>44</v>
      </c>
      <c r="I80" t="s">
        <v>1526</v>
      </c>
      <c r="J80" t="s">
        <v>43</v>
      </c>
      <c r="K80" t="s">
        <v>43</v>
      </c>
      <c r="L80" t="s">
        <v>43</v>
      </c>
      <c r="M80" t="s">
        <v>43</v>
      </c>
      <c r="N80" t="s">
        <v>43</v>
      </c>
      <c r="O80" t="s">
        <v>43</v>
      </c>
      <c r="P80" t="s">
        <v>43</v>
      </c>
      <c r="Q80" s="24">
        <v>35302</v>
      </c>
      <c r="R80" s="24"/>
      <c r="S80" t="s">
        <v>12231</v>
      </c>
      <c r="T80" t="s">
        <v>12329</v>
      </c>
      <c r="U80" t="s">
        <v>290</v>
      </c>
      <c r="W80" s="24">
        <v>35208</v>
      </c>
      <c r="X80" s="24">
        <v>44258.041666666999</v>
      </c>
      <c r="Y80">
        <v>66</v>
      </c>
      <c r="Z80" t="s">
        <v>8623</v>
      </c>
      <c r="AC80" s="24">
        <v>43244</v>
      </c>
      <c r="AD80" s="24">
        <v>44284.627083332998</v>
      </c>
      <c r="AE80" t="s">
        <v>8624</v>
      </c>
      <c r="AF80" s="24" cm="1">
        <f t="array" ref="AF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35208</v>
      </c>
      <c r="AG80" s="35">
        <f>IFERROR((TableAllData36[[#This Row],[Decision date]]-TableAllData36[[#This Row],[First Date Captured]]),0)</f>
        <v>9050.0416666669989</v>
      </c>
      <c r="AH80" s="35">
        <f>IFERROR((TableAllData36[[#This Row],[First published]]-TableAllData36[[#This Row],[Date of opinion]]),0)</f>
        <v>8036</v>
      </c>
      <c r="AI80" s="35">
        <f>IFERROR((TableAllData36[[#This Row],[Marketing authorisation date]]-TableAllData36[[#This Row],[Date of opinion]]),0)</f>
        <v>94</v>
      </c>
      <c r="AJ80" s="35">
        <f>IFERROR((TableAllData36[[#This Row],[Decision date]]-TableAllData36[[#This Row],[Marketing authorisation date]]),0)</f>
        <v>8956.0416666669989</v>
      </c>
    </row>
    <row r="81" spans="1:36" x14ac:dyDescent="0.25">
      <c r="A81" t="s">
        <v>37</v>
      </c>
      <c r="B81" t="s">
        <v>2512</v>
      </c>
      <c r="C81" t="s">
        <v>2513</v>
      </c>
      <c r="D81" t="s">
        <v>2514</v>
      </c>
      <c r="E81" t="s">
        <v>2514</v>
      </c>
      <c r="F81" t="s">
        <v>2515</v>
      </c>
      <c r="G81" t="s">
        <v>43</v>
      </c>
      <c r="H81" t="s">
        <v>44</v>
      </c>
      <c r="I81" t="s">
        <v>2516</v>
      </c>
      <c r="J81" t="s">
        <v>43</v>
      </c>
      <c r="K81" t="s">
        <v>43</v>
      </c>
      <c r="L81" t="s">
        <v>43</v>
      </c>
      <c r="M81" t="s">
        <v>43</v>
      </c>
      <c r="N81" t="s">
        <v>43</v>
      </c>
      <c r="O81" t="s">
        <v>43</v>
      </c>
      <c r="P81" t="s">
        <v>43</v>
      </c>
      <c r="Q81" s="24">
        <v>35751.041666666999</v>
      </c>
      <c r="R81" s="24"/>
      <c r="S81" t="s">
        <v>12365</v>
      </c>
      <c r="T81" t="s">
        <v>12107</v>
      </c>
      <c r="U81" t="s">
        <v>869</v>
      </c>
      <c r="W81" s="24">
        <v>35634</v>
      </c>
      <c r="X81" s="24">
        <v>44623.041666666999</v>
      </c>
      <c r="Y81">
        <v>28</v>
      </c>
      <c r="Z81" t="s">
        <v>2518</v>
      </c>
      <c r="AC81" s="24">
        <v>42957.006249999999</v>
      </c>
      <c r="AD81" s="24">
        <v>44652.601388889001</v>
      </c>
      <c r="AE81" t="s">
        <v>2519</v>
      </c>
      <c r="AF81" s="24" cm="1">
        <f t="array" ref="AF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35634</v>
      </c>
      <c r="AG81" s="35">
        <f>IFERROR((TableAllData36[[#This Row],[Decision date]]-TableAllData36[[#This Row],[First Date Captured]]),0)</f>
        <v>8989.0416666669989</v>
      </c>
      <c r="AH81" s="35">
        <f>IFERROR((TableAllData36[[#This Row],[First published]]-TableAllData36[[#This Row],[Date of opinion]]),0)</f>
        <v>7323.0062499999985</v>
      </c>
      <c r="AI81" s="35">
        <f>IFERROR((TableAllData36[[#This Row],[Marketing authorisation date]]-TableAllData36[[#This Row],[Date of opinion]]),0)</f>
        <v>117.04166666699894</v>
      </c>
      <c r="AJ81" s="35">
        <f>IFERROR((TableAllData36[[#This Row],[Decision date]]-TableAllData36[[#This Row],[Marketing authorisation date]]),0)</f>
        <v>8872</v>
      </c>
    </row>
    <row r="82" spans="1:36" x14ac:dyDescent="0.25">
      <c r="A82" t="s">
        <v>37</v>
      </c>
      <c r="B82" t="s">
        <v>507</v>
      </c>
      <c r="C82" t="s">
        <v>268</v>
      </c>
      <c r="D82" t="s">
        <v>508</v>
      </c>
      <c r="E82" t="s">
        <v>508</v>
      </c>
      <c r="F82" t="s">
        <v>509</v>
      </c>
      <c r="G82" t="s">
        <v>43</v>
      </c>
      <c r="H82" t="s">
        <v>44</v>
      </c>
      <c r="I82" t="s">
        <v>510</v>
      </c>
      <c r="J82" t="s">
        <v>43</v>
      </c>
      <c r="K82" t="s">
        <v>43</v>
      </c>
      <c r="L82" t="s">
        <v>43</v>
      </c>
      <c r="M82" t="s">
        <v>43</v>
      </c>
      <c r="N82" t="s">
        <v>43</v>
      </c>
      <c r="O82" t="s">
        <v>43</v>
      </c>
      <c r="P82" t="s">
        <v>43</v>
      </c>
      <c r="Q82" s="24">
        <v>35830.041666666999</v>
      </c>
      <c r="R82" s="24"/>
      <c r="S82" t="s">
        <v>12241</v>
      </c>
      <c r="T82" t="s">
        <v>12242</v>
      </c>
      <c r="U82" t="s">
        <v>290</v>
      </c>
      <c r="W82" s="24">
        <v>35725</v>
      </c>
      <c r="X82" s="24">
        <v>44714</v>
      </c>
      <c r="Y82">
        <v>42</v>
      </c>
      <c r="Z82" t="s">
        <v>512</v>
      </c>
      <c r="AC82" s="24">
        <v>43221</v>
      </c>
      <c r="AD82" s="24">
        <v>44719.626388889003</v>
      </c>
      <c r="AE82" t="s">
        <v>513</v>
      </c>
      <c r="AF82" s="24" cm="1">
        <f t="array" ref="AF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35725</v>
      </c>
      <c r="AG82" s="35">
        <f>IFERROR((TableAllData36[[#This Row],[Decision date]]-TableAllData36[[#This Row],[First Date Captured]]),0)</f>
        <v>8989</v>
      </c>
      <c r="AH82" s="35">
        <f>IFERROR((TableAllData36[[#This Row],[First published]]-TableAllData36[[#This Row],[Date of opinion]]),0)</f>
        <v>7496</v>
      </c>
      <c r="AI82" s="35">
        <f>IFERROR((TableAllData36[[#This Row],[Marketing authorisation date]]-TableAllData36[[#This Row],[Date of opinion]]),0)</f>
        <v>105.04166666699894</v>
      </c>
      <c r="AJ82" s="35">
        <f>IFERROR((TableAllData36[[#This Row],[Decision date]]-TableAllData36[[#This Row],[Marketing authorisation date]]),0)</f>
        <v>8883.9583333330011</v>
      </c>
    </row>
    <row r="83" spans="1:36" x14ac:dyDescent="0.25">
      <c r="A83" t="s">
        <v>37</v>
      </c>
      <c r="B83" t="s">
        <v>7179</v>
      </c>
      <c r="C83" t="s">
        <v>3679</v>
      </c>
      <c r="D83" t="s">
        <v>3568</v>
      </c>
      <c r="E83" t="s">
        <v>3569</v>
      </c>
      <c r="F83" t="s">
        <v>7180</v>
      </c>
      <c r="G83" t="s">
        <v>43</v>
      </c>
      <c r="H83" t="s">
        <v>44</v>
      </c>
      <c r="I83" t="s">
        <v>3571</v>
      </c>
      <c r="J83" t="s">
        <v>43</v>
      </c>
      <c r="K83" t="s">
        <v>43</v>
      </c>
      <c r="L83" t="s">
        <v>43</v>
      </c>
      <c r="M83" t="s">
        <v>43</v>
      </c>
      <c r="N83" t="s">
        <v>43</v>
      </c>
      <c r="O83" t="s">
        <v>43</v>
      </c>
      <c r="P83" t="s">
        <v>43</v>
      </c>
      <c r="Q83" s="24">
        <v>35716</v>
      </c>
      <c r="R83" s="24"/>
      <c r="S83" t="s">
        <v>12241</v>
      </c>
      <c r="T83" t="s">
        <v>12242</v>
      </c>
      <c r="U83" t="s">
        <v>1199</v>
      </c>
      <c r="W83" s="24">
        <v>35599</v>
      </c>
      <c r="X83" s="24">
        <v>44447</v>
      </c>
      <c r="Y83">
        <v>35</v>
      </c>
      <c r="Z83" t="s">
        <v>7181</v>
      </c>
      <c r="AC83" s="24">
        <v>43139.041666666999</v>
      </c>
      <c r="AD83" s="24">
        <v>44473.724999999999</v>
      </c>
      <c r="AE83" t="s">
        <v>7182</v>
      </c>
      <c r="AF83" s="24" cm="1">
        <f t="array" ref="AF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35599</v>
      </c>
      <c r="AG83" s="35">
        <f>IFERROR((TableAllData36[[#This Row],[Decision date]]-TableAllData36[[#This Row],[First Date Captured]]),0)</f>
        <v>8848</v>
      </c>
      <c r="AH83" s="35">
        <f>IFERROR((TableAllData36[[#This Row],[First published]]-TableAllData36[[#This Row],[Date of opinion]]),0)</f>
        <v>7540.0416666669989</v>
      </c>
      <c r="AI83" s="35">
        <f>IFERROR((TableAllData36[[#This Row],[Marketing authorisation date]]-TableAllData36[[#This Row],[Date of opinion]]),0)</f>
        <v>117</v>
      </c>
      <c r="AJ83" s="35">
        <f>IFERROR((TableAllData36[[#This Row],[Decision date]]-TableAllData36[[#This Row],[Marketing authorisation date]]),0)</f>
        <v>8731</v>
      </c>
    </row>
    <row r="84" spans="1:36" x14ac:dyDescent="0.25">
      <c r="A84" t="s">
        <v>37</v>
      </c>
      <c r="B84" t="s">
        <v>488</v>
      </c>
      <c r="C84" t="s">
        <v>489</v>
      </c>
      <c r="D84" t="s">
        <v>490</v>
      </c>
      <c r="E84" t="s">
        <v>491</v>
      </c>
      <c r="F84" t="s">
        <v>492</v>
      </c>
      <c r="G84" t="s">
        <v>43</v>
      </c>
      <c r="H84" t="s">
        <v>44</v>
      </c>
      <c r="I84" t="s">
        <v>493</v>
      </c>
      <c r="J84" t="s">
        <v>43</v>
      </c>
      <c r="K84" t="s">
        <v>43</v>
      </c>
      <c r="L84" t="s">
        <v>43</v>
      </c>
      <c r="M84" t="s">
        <v>43</v>
      </c>
      <c r="N84" t="s">
        <v>43</v>
      </c>
      <c r="O84" t="s">
        <v>43</v>
      </c>
      <c r="P84" t="s">
        <v>43</v>
      </c>
      <c r="Q84" s="24">
        <v>36012</v>
      </c>
      <c r="R84" s="24"/>
      <c r="S84" t="s">
        <v>494</v>
      </c>
      <c r="U84" t="s">
        <v>495</v>
      </c>
      <c r="W84" s="24">
        <v>35907</v>
      </c>
      <c r="X84" s="24">
        <v>44714</v>
      </c>
      <c r="Y84">
        <v>30</v>
      </c>
      <c r="Z84" t="s">
        <v>496</v>
      </c>
      <c r="AC84" s="24">
        <v>43056.041666666999</v>
      </c>
      <c r="AD84" s="24">
        <v>44719.727083332997</v>
      </c>
      <c r="AE84" t="s">
        <v>497</v>
      </c>
      <c r="AF84" s="24" cm="1">
        <f t="array" ref="AF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35907</v>
      </c>
      <c r="AG84" s="35">
        <f>IFERROR((TableAllData36[[#This Row],[Decision date]]-TableAllData36[[#This Row],[First Date Captured]]),0)</f>
        <v>8807</v>
      </c>
      <c r="AH84" s="35">
        <f>IFERROR((TableAllData36[[#This Row],[First published]]-TableAllData36[[#This Row],[Date of opinion]]),0)</f>
        <v>7149.0416666669989</v>
      </c>
      <c r="AI84" s="35">
        <f>IFERROR((TableAllData36[[#This Row],[Marketing authorisation date]]-TableAllData36[[#This Row],[Date of opinion]]),0)</f>
        <v>105</v>
      </c>
      <c r="AJ84" s="35">
        <f>IFERROR((TableAllData36[[#This Row],[Decision date]]-TableAllData36[[#This Row],[Marketing authorisation date]]),0)</f>
        <v>8702</v>
      </c>
    </row>
    <row r="85" spans="1:36" x14ac:dyDescent="0.25">
      <c r="A85" t="s">
        <v>37</v>
      </c>
      <c r="B85" t="s">
        <v>5132</v>
      </c>
      <c r="C85" t="s">
        <v>268</v>
      </c>
      <c r="D85" t="s">
        <v>2716</v>
      </c>
      <c r="E85" t="s">
        <v>2716</v>
      </c>
      <c r="F85" t="s">
        <v>5133</v>
      </c>
      <c r="G85" t="s">
        <v>43</v>
      </c>
      <c r="H85" t="s">
        <v>44</v>
      </c>
      <c r="I85" t="s">
        <v>2718</v>
      </c>
      <c r="J85" t="s">
        <v>43</v>
      </c>
      <c r="K85" t="s">
        <v>43</v>
      </c>
      <c r="L85" t="s">
        <v>43</v>
      </c>
      <c r="M85" t="s">
        <v>43</v>
      </c>
      <c r="N85" t="s">
        <v>43</v>
      </c>
      <c r="O85" t="s">
        <v>43</v>
      </c>
      <c r="P85" t="s">
        <v>43</v>
      </c>
      <c r="Q85" s="24">
        <v>35872.041666666999</v>
      </c>
      <c r="R85" s="24"/>
      <c r="S85" t="s">
        <v>12141</v>
      </c>
      <c r="T85" t="s">
        <v>12080</v>
      </c>
      <c r="U85" t="s">
        <v>290</v>
      </c>
      <c r="W85" s="24">
        <v>35753.041666666999</v>
      </c>
      <c r="X85" s="24">
        <v>44546.041666666999</v>
      </c>
      <c r="Y85">
        <v>35</v>
      </c>
      <c r="Z85" t="s">
        <v>5134</v>
      </c>
      <c r="AC85" s="24">
        <v>43125.047916666997</v>
      </c>
      <c r="AD85" s="24">
        <v>44568.688194444003</v>
      </c>
      <c r="AE85" t="s">
        <v>5135</v>
      </c>
      <c r="AF85" s="24" cm="1">
        <f t="array" ref="AF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35753.041666666999</v>
      </c>
      <c r="AG85" s="35">
        <f>IFERROR((TableAllData36[[#This Row],[Decision date]]-TableAllData36[[#This Row],[First Date Captured]]),0)</f>
        <v>8793</v>
      </c>
      <c r="AH85" s="35">
        <f>IFERROR((TableAllData36[[#This Row],[First published]]-TableAllData36[[#This Row],[Date of opinion]]),0)</f>
        <v>7372.0062499999985</v>
      </c>
      <c r="AI85" s="35">
        <f>IFERROR((TableAllData36[[#This Row],[Marketing authorisation date]]-TableAllData36[[#This Row],[Date of opinion]]),0)</f>
        <v>119</v>
      </c>
      <c r="AJ85" s="35">
        <f>IFERROR((TableAllData36[[#This Row],[Decision date]]-TableAllData36[[#This Row],[Marketing authorisation date]]),0)</f>
        <v>8674</v>
      </c>
    </row>
    <row r="86" spans="1:36" x14ac:dyDescent="0.25">
      <c r="A86" t="s">
        <v>37</v>
      </c>
      <c r="B86" t="s">
        <v>8466</v>
      </c>
      <c r="C86" t="s">
        <v>8467</v>
      </c>
      <c r="D86" t="s">
        <v>8468</v>
      </c>
      <c r="E86" t="s">
        <v>8469</v>
      </c>
      <c r="F86" t="s">
        <v>8470</v>
      </c>
      <c r="G86" t="s">
        <v>43</v>
      </c>
      <c r="H86" t="s">
        <v>44</v>
      </c>
      <c r="I86" t="s">
        <v>8254</v>
      </c>
      <c r="J86" t="s">
        <v>43</v>
      </c>
      <c r="K86" t="s">
        <v>43</v>
      </c>
      <c r="L86" t="s">
        <v>43</v>
      </c>
      <c r="M86" t="s">
        <v>43</v>
      </c>
      <c r="N86" t="s">
        <v>43</v>
      </c>
      <c r="O86" t="s">
        <v>43</v>
      </c>
      <c r="P86" t="s">
        <v>43</v>
      </c>
      <c r="Q86" s="24">
        <v>35656</v>
      </c>
      <c r="R86" s="24"/>
      <c r="S86" t="s">
        <v>12175</v>
      </c>
      <c r="T86" t="s">
        <v>12176</v>
      </c>
      <c r="U86" t="s">
        <v>8472</v>
      </c>
      <c r="W86" s="24">
        <v>35536</v>
      </c>
      <c r="X86" s="24">
        <v>44300</v>
      </c>
      <c r="Y86">
        <v>18</v>
      </c>
      <c r="Z86" t="s">
        <v>8473</v>
      </c>
      <c r="AC86" s="24">
        <v>43166.047916666997</v>
      </c>
      <c r="AD86" s="24">
        <v>44319.647222222004</v>
      </c>
      <c r="AE86" t="s">
        <v>8474</v>
      </c>
      <c r="AF86" s="24" cm="1">
        <f t="array" ref="AF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35536</v>
      </c>
      <c r="AG86" s="35">
        <f>IFERROR((TableAllData36[[#This Row],[Decision date]]-TableAllData36[[#This Row],[First Date Captured]]),0)</f>
        <v>8764</v>
      </c>
      <c r="AH86" s="35">
        <f>IFERROR((TableAllData36[[#This Row],[First published]]-TableAllData36[[#This Row],[Date of opinion]]),0)</f>
        <v>7630.0479166669975</v>
      </c>
      <c r="AI86" s="35">
        <f>IFERROR((TableAllData36[[#This Row],[Marketing authorisation date]]-TableAllData36[[#This Row],[Date of opinion]]),0)</f>
        <v>120</v>
      </c>
      <c r="AJ86" s="35">
        <f>IFERROR((TableAllData36[[#This Row],[Decision date]]-TableAllData36[[#This Row],[Marketing authorisation date]]),0)</f>
        <v>8644</v>
      </c>
    </row>
    <row r="87" spans="1:36" hidden="1" x14ac:dyDescent="0.25">
      <c r="A87" t="s">
        <v>37</v>
      </c>
      <c r="B87" t="s">
        <v>10569</v>
      </c>
      <c r="C87" t="s">
        <v>184</v>
      </c>
      <c r="D87" t="s">
        <v>10570</v>
      </c>
      <c r="E87" t="s">
        <v>10570</v>
      </c>
      <c r="F87" t="s">
        <v>10571</v>
      </c>
      <c r="G87" t="s">
        <v>43</v>
      </c>
      <c r="H87" t="s">
        <v>844</v>
      </c>
      <c r="I87" t="s">
        <v>983</v>
      </c>
      <c r="J87" t="s">
        <v>43</v>
      </c>
      <c r="K87" t="s">
        <v>43</v>
      </c>
      <c r="L87" t="s">
        <v>43</v>
      </c>
      <c r="M87" t="s">
        <v>43</v>
      </c>
      <c r="N87" t="s">
        <v>43</v>
      </c>
      <c r="O87" t="s">
        <v>43</v>
      </c>
      <c r="P87" t="s">
        <v>43</v>
      </c>
      <c r="Q87" s="25" t="s">
        <v>12054</v>
      </c>
      <c r="R87" s="24">
        <v>43108.041666666999</v>
      </c>
      <c r="S87" t="s">
        <v>12681</v>
      </c>
      <c r="T87" t="s">
        <v>12682</v>
      </c>
      <c r="U87" t="s">
        <v>48</v>
      </c>
      <c r="W87" s="24">
        <v>43048.041666666999</v>
      </c>
      <c r="X87" s="24">
        <v>43108.041666666999</v>
      </c>
      <c r="Y87">
        <v>0</v>
      </c>
      <c r="Z87" t="s">
        <v>10572</v>
      </c>
      <c r="AC87" s="24">
        <v>43108.603472221999</v>
      </c>
      <c r="AD87" s="24">
        <v>43133.770833333001</v>
      </c>
      <c r="AE87" t="s">
        <v>10573</v>
      </c>
      <c r="AF87" s="24" cm="1">
        <f t="array" ref="AF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87" s="35">
        <f>IFERROR((TableAllData36[[#This Row],[Decision date]]-TableAllData36[[#This Row],[First Date Captured]]),0)</f>
        <v>60</v>
      </c>
      <c r="AH87" s="35">
        <f>IFERROR((TableAllData36[[#This Row],[First published]]-TableAllData36[[#This Row],[Date of opinion]]),0)</f>
        <v>60.561805555000319</v>
      </c>
      <c r="AI87" s="35">
        <f>IFERROR((TableAllData36[[#This Row],[Marketing authorisation date]]-TableAllData36[[#This Row],[Date of opinion]]),0)</f>
        <v>0</v>
      </c>
      <c r="AJ87" s="35">
        <f>IFERROR((TableAllData36[[#This Row],[Decision date]]-TableAllData36[[#This Row],[Marketing authorisation date]]),0)</f>
        <v>0</v>
      </c>
    </row>
    <row r="88" spans="1:36" x14ac:dyDescent="0.25">
      <c r="A88" t="s">
        <v>37</v>
      </c>
      <c r="B88" t="s">
        <v>3225</v>
      </c>
      <c r="C88" t="s">
        <v>3226</v>
      </c>
      <c r="D88" t="s">
        <v>1713</v>
      </c>
      <c r="E88" t="s">
        <v>1713</v>
      </c>
      <c r="F88" t="s">
        <v>3227</v>
      </c>
      <c r="G88" t="s">
        <v>43</v>
      </c>
      <c r="H88" t="s">
        <v>44</v>
      </c>
      <c r="I88" t="s">
        <v>1715</v>
      </c>
      <c r="J88" t="s">
        <v>43</v>
      </c>
      <c r="K88" t="s">
        <v>43</v>
      </c>
      <c r="L88" t="s">
        <v>43</v>
      </c>
      <c r="M88" t="s">
        <v>43</v>
      </c>
      <c r="N88" t="s">
        <v>43</v>
      </c>
      <c r="O88" t="s">
        <v>43</v>
      </c>
      <c r="P88" t="s">
        <v>43</v>
      </c>
      <c r="Q88" s="24">
        <v>36051</v>
      </c>
      <c r="R88" s="24"/>
      <c r="S88" t="s">
        <v>1716</v>
      </c>
      <c r="U88" t="s">
        <v>207</v>
      </c>
      <c r="W88" s="24">
        <v>35942</v>
      </c>
      <c r="X88" s="24">
        <v>44627.041666666999</v>
      </c>
      <c r="Y88">
        <v>40</v>
      </c>
      <c r="Z88" t="s">
        <v>3228</v>
      </c>
      <c r="AC88" s="24">
        <v>42538</v>
      </c>
      <c r="AD88" s="24">
        <v>44628.456944443999</v>
      </c>
      <c r="AE88" t="s">
        <v>3229</v>
      </c>
      <c r="AF88" s="24" cm="1">
        <f t="array" ref="AF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35942</v>
      </c>
      <c r="AG88" s="35">
        <f>IFERROR((TableAllData36[[#This Row],[Decision date]]-TableAllData36[[#This Row],[First Date Captured]]),0)</f>
        <v>8685.0416666669989</v>
      </c>
      <c r="AH88" s="35">
        <f>IFERROR((TableAllData36[[#This Row],[First published]]-TableAllData36[[#This Row],[Date of opinion]]),0)</f>
        <v>6596</v>
      </c>
      <c r="AI88" s="35">
        <f>IFERROR((TableAllData36[[#This Row],[Marketing authorisation date]]-TableAllData36[[#This Row],[Date of opinion]]),0)</f>
        <v>109</v>
      </c>
      <c r="AJ88" s="35">
        <f>IFERROR((TableAllData36[[#This Row],[Decision date]]-TableAllData36[[#This Row],[Marketing authorisation date]]),0)</f>
        <v>8576.0416666669989</v>
      </c>
    </row>
    <row r="89" spans="1:36" x14ac:dyDescent="0.25">
      <c r="A89" t="s">
        <v>37</v>
      </c>
      <c r="B89" t="s">
        <v>5562</v>
      </c>
      <c r="C89" t="s">
        <v>4529</v>
      </c>
      <c r="D89" t="s">
        <v>53</v>
      </c>
      <c r="E89" t="s">
        <v>53</v>
      </c>
      <c r="F89" t="s">
        <v>5563</v>
      </c>
      <c r="G89" t="s">
        <v>43</v>
      </c>
      <c r="H89" t="s">
        <v>44</v>
      </c>
      <c r="I89" t="s">
        <v>56</v>
      </c>
      <c r="J89" t="s">
        <v>43</v>
      </c>
      <c r="K89" t="s">
        <v>43</v>
      </c>
      <c r="L89" t="s">
        <v>43</v>
      </c>
      <c r="M89" t="s">
        <v>43</v>
      </c>
      <c r="N89" t="s">
        <v>43</v>
      </c>
      <c r="O89" t="s">
        <v>43</v>
      </c>
      <c r="P89" t="s">
        <v>43</v>
      </c>
      <c r="Q89" s="24">
        <v>35990</v>
      </c>
      <c r="R89" s="24"/>
      <c r="S89" t="s">
        <v>12489</v>
      </c>
      <c r="T89" t="s">
        <v>12287</v>
      </c>
      <c r="U89" t="s">
        <v>58</v>
      </c>
      <c r="W89" s="24">
        <v>35879.041666666999</v>
      </c>
      <c r="X89" s="24">
        <v>44539.041666666999</v>
      </c>
      <c r="Y89">
        <v>46</v>
      </c>
      <c r="Z89" t="s">
        <v>5564</v>
      </c>
      <c r="AC89" s="24">
        <v>43118.041666666999</v>
      </c>
      <c r="AD89" s="24">
        <v>44543.639583333003</v>
      </c>
      <c r="AE89" t="s">
        <v>5565</v>
      </c>
      <c r="AF89" s="24" cm="1">
        <f t="array" ref="AF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35879.041666666999</v>
      </c>
      <c r="AG89" s="35">
        <f>IFERROR((TableAllData36[[#This Row],[Decision date]]-TableAllData36[[#This Row],[First Date Captured]]),0)</f>
        <v>8660</v>
      </c>
      <c r="AH89" s="35">
        <f>IFERROR((TableAllData36[[#This Row],[First published]]-TableAllData36[[#This Row],[Date of opinion]]),0)</f>
        <v>7239</v>
      </c>
      <c r="AI89" s="35">
        <f>IFERROR((TableAllData36[[#This Row],[Marketing authorisation date]]-TableAllData36[[#This Row],[Date of opinion]]),0)</f>
        <v>110.95833333300106</v>
      </c>
      <c r="AJ89" s="35">
        <f>IFERROR((TableAllData36[[#This Row],[Decision date]]-TableAllData36[[#This Row],[Marketing authorisation date]]),0)</f>
        <v>8549.0416666669989</v>
      </c>
    </row>
    <row r="90" spans="1:36" x14ac:dyDescent="0.25">
      <c r="A90" t="s">
        <v>37</v>
      </c>
      <c r="B90" t="s">
        <v>6663</v>
      </c>
      <c r="C90" t="s">
        <v>1462</v>
      </c>
      <c r="D90" t="s">
        <v>1463</v>
      </c>
      <c r="E90" t="s">
        <v>1463</v>
      </c>
      <c r="F90" t="s">
        <v>6664</v>
      </c>
      <c r="G90" t="s">
        <v>43</v>
      </c>
      <c r="H90" t="s">
        <v>44</v>
      </c>
      <c r="I90" t="s">
        <v>1466</v>
      </c>
      <c r="J90" t="s">
        <v>43</v>
      </c>
      <c r="K90" t="s">
        <v>43</v>
      </c>
      <c r="L90" t="s">
        <v>43</v>
      </c>
      <c r="M90" t="s">
        <v>43</v>
      </c>
      <c r="N90" t="s">
        <v>43</v>
      </c>
      <c r="O90" t="s">
        <v>43</v>
      </c>
      <c r="P90" t="s">
        <v>43</v>
      </c>
      <c r="Q90" s="24">
        <v>35926</v>
      </c>
      <c r="R90" s="24"/>
      <c r="S90" t="s">
        <v>12218</v>
      </c>
      <c r="T90" t="s">
        <v>12219</v>
      </c>
      <c r="U90" t="s">
        <v>1467</v>
      </c>
      <c r="W90" s="24">
        <v>35823.041666666999</v>
      </c>
      <c r="X90" s="24">
        <v>44481</v>
      </c>
      <c r="Y90">
        <v>42</v>
      </c>
      <c r="Z90" t="s">
        <v>1468</v>
      </c>
      <c r="AC90" s="24">
        <v>43125.041666666999</v>
      </c>
      <c r="AD90" s="24">
        <v>44497.523611110999</v>
      </c>
      <c r="AE90" t="s">
        <v>6665</v>
      </c>
      <c r="AF90" s="24" cm="1">
        <f t="array" ref="AF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35823.041666666999</v>
      </c>
      <c r="AG90" s="35">
        <f>IFERROR((TableAllData36[[#This Row],[Decision date]]-TableAllData36[[#This Row],[First Date Captured]]),0)</f>
        <v>8657.9583333330011</v>
      </c>
      <c r="AH90" s="35">
        <f>IFERROR((TableAllData36[[#This Row],[First published]]-TableAllData36[[#This Row],[Date of opinion]]),0)</f>
        <v>7302</v>
      </c>
      <c r="AI90" s="35">
        <f>IFERROR((TableAllData36[[#This Row],[Marketing authorisation date]]-TableAllData36[[#This Row],[Date of opinion]]),0)</f>
        <v>102.95833333300106</v>
      </c>
      <c r="AJ90" s="35">
        <f>IFERROR((TableAllData36[[#This Row],[Decision date]]-TableAllData36[[#This Row],[Marketing authorisation date]]),0)</f>
        <v>8555</v>
      </c>
    </row>
    <row r="91" spans="1:36" x14ac:dyDescent="0.25">
      <c r="A91" t="s">
        <v>37</v>
      </c>
      <c r="B91" t="s">
        <v>4528</v>
      </c>
      <c r="C91" t="s">
        <v>4529</v>
      </c>
      <c r="D91" t="s">
        <v>53</v>
      </c>
      <c r="E91" t="s">
        <v>4530</v>
      </c>
      <c r="F91" t="s">
        <v>4531</v>
      </c>
      <c r="G91" t="s">
        <v>43</v>
      </c>
      <c r="H91" t="s">
        <v>44</v>
      </c>
      <c r="I91" t="s">
        <v>56</v>
      </c>
      <c r="J91" t="s">
        <v>43</v>
      </c>
      <c r="K91" t="s">
        <v>43</v>
      </c>
      <c r="L91" t="s">
        <v>43</v>
      </c>
      <c r="M91" t="s">
        <v>43</v>
      </c>
      <c r="N91" t="s">
        <v>43</v>
      </c>
      <c r="O91" t="s">
        <v>43</v>
      </c>
      <c r="P91" t="s">
        <v>43</v>
      </c>
      <c r="Q91" s="24">
        <v>35991</v>
      </c>
      <c r="R91" s="24"/>
      <c r="S91" t="s">
        <v>12286</v>
      </c>
      <c r="T91" t="s">
        <v>12287</v>
      </c>
      <c r="U91" t="s">
        <v>58</v>
      </c>
      <c r="W91" s="24">
        <v>35879.041666666999</v>
      </c>
      <c r="X91" s="24">
        <v>44525.041666666999</v>
      </c>
      <c r="Y91">
        <v>45</v>
      </c>
      <c r="Z91" t="s">
        <v>4532</v>
      </c>
      <c r="AC91" s="24">
        <v>43181.083333333001</v>
      </c>
      <c r="AD91" s="24">
        <v>44581.732638889</v>
      </c>
      <c r="AE91" t="s">
        <v>4533</v>
      </c>
      <c r="AF91" s="24" cm="1">
        <f t="array" ref="AF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35879.041666666999</v>
      </c>
      <c r="AG91" s="35">
        <f>IFERROR((TableAllData36[[#This Row],[Decision date]]-TableAllData36[[#This Row],[First Date Captured]]),0)</f>
        <v>8646</v>
      </c>
      <c r="AH91" s="35">
        <f>IFERROR((TableAllData36[[#This Row],[First published]]-TableAllData36[[#This Row],[Date of opinion]]),0)</f>
        <v>7302.0416666660021</v>
      </c>
      <c r="AI91" s="35">
        <f>IFERROR((TableAllData36[[#This Row],[Marketing authorisation date]]-TableAllData36[[#This Row],[Date of opinion]]),0)</f>
        <v>111.95833333300106</v>
      </c>
      <c r="AJ91" s="35">
        <f>IFERROR((TableAllData36[[#This Row],[Decision date]]-TableAllData36[[#This Row],[Marketing authorisation date]]),0)</f>
        <v>8534.0416666669989</v>
      </c>
    </row>
    <row r="92" spans="1:36" x14ac:dyDescent="0.25">
      <c r="A92" t="s">
        <v>37</v>
      </c>
      <c r="B92" t="s">
        <v>1692</v>
      </c>
      <c r="C92" t="s">
        <v>1693</v>
      </c>
      <c r="D92" t="s">
        <v>379</v>
      </c>
      <c r="E92" t="s">
        <v>379</v>
      </c>
      <c r="F92" t="s">
        <v>1694</v>
      </c>
      <c r="G92" t="s">
        <v>43</v>
      </c>
      <c r="H92" t="s">
        <v>44</v>
      </c>
      <c r="I92" t="s">
        <v>381</v>
      </c>
      <c r="J92" t="s">
        <v>43</v>
      </c>
      <c r="K92" t="s">
        <v>43</v>
      </c>
      <c r="L92" t="s">
        <v>43</v>
      </c>
      <c r="M92" t="s">
        <v>43</v>
      </c>
      <c r="N92" t="s">
        <v>43</v>
      </c>
      <c r="O92" t="s">
        <v>43</v>
      </c>
      <c r="P92" t="s">
        <v>43</v>
      </c>
      <c r="Q92" s="24">
        <v>35948</v>
      </c>
      <c r="R92" s="24"/>
      <c r="S92" t="s">
        <v>12216</v>
      </c>
      <c r="T92" t="s">
        <v>12236</v>
      </c>
      <c r="U92" t="s">
        <v>48</v>
      </c>
      <c r="W92" s="24">
        <v>35823.041666666999</v>
      </c>
      <c r="X92" s="24">
        <v>44434</v>
      </c>
      <c r="Y92">
        <v>56</v>
      </c>
      <c r="Z92" t="s">
        <v>1695</v>
      </c>
      <c r="AC92" s="24">
        <v>43321</v>
      </c>
      <c r="AD92" s="24">
        <v>44679.631249999999</v>
      </c>
      <c r="AE92" t="s">
        <v>1696</v>
      </c>
      <c r="AF92" s="24" cm="1">
        <f t="array" ref="AF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35823.041666666999</v>
      </c>
      <c r="AG92" s="35">
        <f>IFERROR((TableAllData36[[#This Row],[Decision date]]-TableAllData36[[#This Row],[First Date Captured]]),0)</f>
        <v>8610.9583333330011</v>
      </c>
      <c r="AH92" s="35">
        <f>IFERROR((TableAllData36[[#This Row],[First published]]-TableAllData36[[#This Row],[Date of opinion]]),0)</f>
        <v>7497.9583333330011</v>
      </c>
      <c r="AI92" s="35">
        <f>IFERROR((TableAllData36[[#This Row],[Marketing authorisation date]]-TableAllData36[[#This Row],[Date of opinion]]),0)</f>
        <v>124.95833333300106</v>
      </c>
      <c r="AJ92" s="35">
        <f>IFERROR((TableAllData36[[#This Row],[Decision date]]-TableAllData36[[#This Row],[Marketing authorisation date]]),0)</f>
        <v>8486</v>
      </c>
    </row>
    <row r="93" spans="1:36" x14ac:dyDescent="0.25">
      <c r="A93" t="s">
        <v>37</v>
      </c>
      <c r="B93" t="s">
        <v>3781</v>
      </c>
      <c r="C93" t="s">
        <v>947</v>
      </c>
      <c r="D93" t="s">
        <v>2257</v>
      </c>
      <c r="E93" t="s">
        <v>2257</v>
      </c>
      <c r="F93" t="s">
        <v>3782</v>
      </c>
      <c r="G93" t="s">
        <v>43</v>
      </c>
      <c r="H93" t="s">
        <v>44</v>
      </c>
      <c r="I93" t="s">
        <v>2259</v>
      </c>
      <c r="J93" t="s">
        <v>43</v>
      </c>
      <c r="K93" t="s">
        <v>43</v>
      </c>
      <c r="L93" t="s">
        <v>43</v>
      </c>
      <c r="M93" t="s">
        <v>43</v>
      </c>
      <c r="N93" t="s">
        <v>43</v>
      </c>
      <c r="O93" t="s">
        <v>43</v>
      </c>
      <c r="P93" t="s">
        <v>43</v>
      </c>
      <c r="Q93" s="24">
        <v>36082</v>
      </c>
      <c r="R93" s="24"/>
      <c r="S93" t="s">
        <v>12286</v>
      </c>
      <c r="T93" t="s">
        <v>12287</v>
      </c>
      <c r="U93" t="s">
        <v>953</v>
      </c>
      <c r="W93" s="24">
        <v>35998</v>
      </c>
      <c r="X93" s="24">
        <v>44607.041666666999</v>
      </c>
      <c r="Y93">
        <v>45</v>
      </c>
      <c r="Z93" t="s">
        <v>3783</v>
      </c>
      <c r="AC93" s="24">
        <v>42969.006249999999</v>
      </c>
      <c r="AD93" s="24">
        <v>44608.463888888997</v>
      </c>
      <c r="AE93" t="s">
        <v>3784</v>
      </c>
      <c r="AF93" s="24" cm="1">
        <f t="array" ref="AF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35998</v>
      </c>
      <c r="AG93" s="35">
        <f>IFERROR((TableAllData36[[#This Row],[Decision date]]-TableAllData36[[#This Row],[First Date Captured]]),0)</f>
        <v>8609.0416666669989</v>
      </c>
      <c r="AH93" s="35">
        <f>IFERROR((TableAllData36[[#This Row],[First published]]-TableAllData36[[#This Row],[Date of opinion]]),0)</f>
        <v>6971.0062499999985</v>
      </c>
      <c r="AI93" s="35">
        <f>IFERROR((TableAllData36[[#This Row],[Marketing authorisation date]]-TableAllData36[[#This Row],[Date of opinion]]),0)</f>
        <v>84</v>
      </c>
      <c r="AJ93" s="35">
        <f>IFERROR((TableAllData36[[#This Row],[Decision date]]-TableAllData36[[#This Row],[Marketing authorisation date]]),0)</f>
        <v>8525.0416666669989</v>
      </c>
    </row>
    <row r="94" spans="1:36" x14ac:dyDescent="0.25">
      <c r="A94" t="s">
        <v>37</v>
      </c>
      <c r="B94" t="s">
        <v>5576</v>
      </c>
      <c r="C94" t="s">
        <v>5577</v>
      </c>
      <c r="D94" t="s">
        <v>5578</v>
      </c>
      <c r="E94" t="s">
        <v>5578</v>
      </c>
      <c r="F94" t="s">
        <v>5579</v>
      </c>
      <c r="G94" t="s">
        <v>43</v>
      </c>
      <c r="H94" t="s">
        <v>44</v>
      </c>
      <c r="I94" t="s">
        <v>5580</v>
      </c>
      <c r="J94" t="s">
        <v>43</v>
      </c>
      <c r="K94" t="s">
        <v>43</v>
      </c>
      <c r="L94" t="s">
        <v>43</v>
      </c>
      <c r="M94" t="s">
        <v>43</v>
      </c>
      <c r="N94" t="s">
        <v>43</v>
      </c>
      <c r="O94" t="s">
        <v>43</v>
      </c>
      <c r="P94" t="s">
        <v>43</v>
      </c>
      <c r="Q94" s="24">
        <v>36056</v>
      </c>
      <c r="R94" s="24"/>
      <c r="S94" t="s">
        <v>5581</v>
      </c>
      <c r="U94" t="s">
        <v>4594</v>
      </c>
      <c r="W94" s="24">
        <v>35942</v>
      </c>
      <c r="X94" s="24">
        <v>44538.041666666999</v>
      </c>
      <c r="Y94">
        <v>29</v>
      </c>
      <c r="Z94" t="s">
        <v>5582</v>
      </c>
      <c r="AC94" s="24">
        <v>43280</v>
      </c>
      <c r="AD94" s="24">
        <v>44543.616666667003</v>
      </c>
      <c r="AE94" t="s">
        <v>5583</v>
      </c>
      <c r="AF94" s="24" cm="1">
        <f t="array" ref="AF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35942</v>
      </c>
      <c r="AG94" s="35">
        <f>IFERROR((TableAllData36[[#This Row],[Decision date]]-TableAllData36[[#This Row],[First Date Captured]]),0)</f>
        <v>8596.0416666669989</v>
      </c>
      <c r="AH94" s="35">
        <f>IFERROR((TableAllData36[[#This Row],[First published]]-TableAllData36[[#This Row],[Date of opinion]]),0)</f>
        <v>7338</v>
      </c>
      <c r="AI94" s="35">
        <f>IFERROR((TableAllData36[[#This Row],[Marketing authorisation date]]-TableAllData36[[#This Row],[Date of opinion]]),0)</f>
        <v>114</v>
      </c>
      <c r="AJ94" s="35">
        <f>IFERROR((TableAllData36[[#This Row],[Decision date]]-TableAllData36[[#This Row],[Marketing authorisation date]]),0)</f>
        <v>8482.0416666669989</v>
      </c>
    </row>
    <row r="95" spans="1:36" hidden="1" x14ac:dyDescent="0.25">
      <c r="A95" t="s">
        <v>2117</v>
      </c>
      <c r="B95" t="s">
        <v>10827</v>
      </c>
      <c r="D95" t="s">
        <v>10828</v>
      </c>
      <c r="E95" t="s">
        <v>10829</v>
      </c>
      <c r="F95" t="s">
        <v>10830</v>
      </c>
      <c r="G95" t="s">
        <v>43</v>
      </c>
      <c r="H95" t="s">
        <v>844</v>
      </c>
      <c r="J95" t="s">
        <v>43</v>
      </c>
      <c r="K95" t="s">
        <v>43</v>
      </c>
      <c r="L95" t="s">
        <v>43</v>
      </c>
      <c r="M95" t="s">
        <v>43</v>
      </c>
      <c r="N95" t="s">
        <v>43</v>
      </c>
      <c r="O95" t="s">
        <v>43</v>
      </c>
      <c r="P95" t="s">
        <v>43</v>
      </c>
      <c r="Q95" s="25" t="s">
        <v>12054</v>
      </c>
      <c r="R95" s="24">
        <v>42193</v>
      </c>
      <c r="S95" t="s">
        <v>12443</v>
      </c>
      <c r="T95" t="s">
        <v>12087</v>
      </c>
      <c r="V95" t="s">
        <v>10831</v>
      </c>
      <c r="W95" s="24">
        <v>42131</v>
      </c>
      <c r="X95" s="24">
        <v>42193</v>
      </c>
      <c r="Y95">
        <v>0</v>
      </c>
      <c r="Z95" t="s">
        <v>10832</v>
      </c>
      <c r="AA95" t="s">
        <v>2125</v>
      </c>
      <c r="AB95" t="s">
        <v>10833</v>
      </c>
      <c r="AC95" s="24">
        <v>42193.615277778001</v>
      </c>
      <c r="AD95" s="24">
        <v>42489.604166666999</v>
      </c>
      <c r="AE95" t="s">
        <v>10834</v>
      </c>
      <c r="AF95" s="24" cm="1">
        <f t="array" ref="AF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42131</v>
      </c>
      <c r="AG95" s="35">
        <f>IFERROR((TableAllData36[[#This Row],[Decision date]]-TableAllData36[[#This Row],[First Date Captured]]),0)</f>
        <v>62</v>
      </c>
      <c r="AH95" s="35">
        <f>IFERROR((TableAllData36[[#This Row],[First published]]-TableAllData36[[#This Row],[Date of opinion]]),0)</f>
        <v>62.615277778000745</v>
      </c>
      <c r="AI95" s="35">
        <f>IFERROR((TableAllData36[[#This Row],[Marketing authorisation date]]-TableAllData36[[#This Row],[Date of opinion]]),0)</f>
        <v>0</v>
      </c>
      <c r="AJ95" s="35">
        <f>IFERROR((TableAllData36[[#This Row],[Decision date]]-TableAllData36[[#This Row],[Marketing authorisation date]]),0)</f>
        <v>0</v>
      </c>
    </row>
    <row r="96" spans="1:36" x14ac:dyDescent="0.25">
      <c r="A96" t="s">
        <v>37</v>
      </c>
      <c r="B96" t="s">
        <v>6532</v>
      </c>
      <c r="C96" t="s">
        <v>1194</v>
      </c>
      <c r="D96" t="s">
        <v>6462</v>
      </c>
      <c r="E96" t="s">
        <v>6462</v>
      </c>
      <c r="F96" t="s">
        <v>6533</v>
      </c>
      <c r="G96" t="s">
        <v>43</v>
      </c>
      <c r="H96" t="s">
        <v>44</v>
      </c>
      <c r="I96" t="s">
        <v>6464</v>
      </c>
      <c r="J96" t="s">
        <v>43</v>
      </c>
      <c r="K96" t="s">
        <v>43</v>
      </c>
      <c r="L96" t="s">
        <v>43</v>
      </c>
      <c r="M96" t="s">
        <v>43</v>
      </c>
      <c r="N96" t="s">
        <v>43</v>
      </c>
      <c r="O96" t="s">
        <v>43</v>
      </c>
      <c r="P96" t="s">
        <v>43</v>
      </c>
      <c r="Q96" s="24">
        <v>36054</v>
      </c>
      <c r="R96" s="24"/>
      <c r="S96" t="s">
        <v>12427</v>
      </c>
      <c r="T96" t="s">
        <v>12428</v>
      </c>
      <c r="U96" t="s">
        <v>1199</v>
      </c>
      <c r="W96" s="24">
        <v>35942</v>
      </c>
      <c r="X96" s="24">
        <v>44490</v>
      </c>
      <c r="Y96">
        <v>28</v>
      </c>
      <c r="Z96" t="s">
        <v>6534</v>
      </c>
      <c r="AC96" s="24">
        <v>42719.083333333001</v>
      </c>
      <c r="AD96" s="24">
        <v>44505.715277777999</v>
      </c>
      <c r="AE96" t="s">
        <v>6535</v>
      </c>
      <c r="AF96" s="24" cm="1">
        <f t="array" ref="AF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35942</v>
      </c>
      <c r="AG96" s="35">
        <f>IFERROR((TableAllData36[[#This Row],[Decision date]]-TableAllData36[[#This Row],[First Date Captured]]),0)</f>
        <v>8548</v>
      </c>
      <c r="AH96" s="35">
        <f>IFERROR((TableAllData36[[#This Row],[First published]]-TableAllData36[[#This Row],[Date of opinion]]),0)</f>
        <v>6777.0833333330011</v>
      </c>
      <c r="AI96" s="35">
        <f>IFERROR((TableAllData36[[#This Row],[Marketing authorisation date]]-TableAllData36[[#This Row],[Date of opinion]]),0)</f>
        <v>112</v>
      </c>
      <c r="AJ96" s="35">
        <f>IFERROR((TableAllData36[[#This Row],[Decision date]]-TableAllData36[[#This Row],[Marketing authorisation date]]),0)</f>
        <v>8436</v>
      </c>
    </row>
    <row r="97" spans="1:36" x14ac:dyDescent="0.25">
      <c r="A97" t="s">
        <v>37</v>
      </c>
      <c r="B97" t="s">
        <v>6717</v>
      </c>
      <c r="C97" t="s">
        <v>6718</v>
      </c>
      <c r="D97" t="s">
        <v>1463</v>
      </c>
      <c r="E97" t="s">
        <v>1463</v>
      </c>
      <c r="F97" t="s">
        <v>6719</v>
      </c>
      <c r="G97" t="s">
        <v>43</v>
      </c>
      <c r="H97" t="s">
        <v>44</v>
      </c>
      <c r="I97" t="s">
        <v>1466</v>
      </c>
      <c r="J97" t="s">
        <v>43</v>
      </c>
      <c r="K97" t="s">
        <v>43</v>
      </c>
      <c r="L97" t="s">
        <v>43</v>
      </c>
      <c r="M97" t="s">
        <v>43</v>
      </c>
      <c r="N97" t="s">
        <v>43</v>
      </c>
      <c r="O97" t="s">
        <v>43</v>
      </c>
      <c r="P97" t="s">
        <v>43</v>
      </c>
      <c r="Q97" s="24">
        <v>36132.041666666999</v>
      </c>
      <c r="R97" s="24"/>
      <c r="S97" t="s">
        <v>12218</v>
      </c>
      <c r="T97" t="s">
        <v>12219</v>
      </c>
      <c r="U97" t="s">
        <v>1467</v>
      </c>
      <c r="W97" s="24">
        <v>36054</v>
      </c>
      <c r="X97" s="24">
        <v>44481</v>
      </c>
      <c r="Y97">
        <v>41</v>
      </c>
      <c r="Z97" t="s">
        <v>1468</v>
      </c>
      <c r="AC97" s="24">
        <v>43228</v>
      </c>
      <c r="AD97" s="24">
        <v>44496.445138889001</v>
      </c>
      <c r="AE97" t="s">
        <v>6720</v>
      </c>
      <c r="AF97" s="24" cm="1">
        <f t="array" ref="AF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36054</v>
      </c>
      <c r="AG97" s="35">
        <f>IFERROR((TableAllData36[[#This Row],[Decision date]]-TableAllData36[[#This Row],[First Date Captured]]),0)</f>
        <v>8427</v>
      </c>
      <c r="AH97" s="35">
        <f>IFERROR((TableAllData36[[#This Row],[First published]]-TableAllData36[[#This Row],[Date of opinion]]),0)</f>
        <v>7174</v>
      </c>
      <c r="AI97" s="35">
        <f>IFERROR((TableAllData36[[#This Row],[Marketing authorisation date]]-TableAllData36[[#This Row],[Date of opinion]]),0)</f>
        <v>78.041666666998935</v>
      </c>
      <c r="AJ97" s="35">
        <f>IFERROR((TableAllData36[[#This Row],[Decision date]]-TableAllData36[[#This Row],[Marketing authorisation date]]),0)</f>
        <v>8348.9583333330011</v>
      </c>
    </row>
    <row r="98" spans="1:36" x14ac:dyDescent="0.25">
      <c r="A98" t="s">
        <v>37</v>
      </c>
      <c r="B98" t="s">
        <v>6702</v>
      </c>
      <c r="C98" t="s">
        <v>370</v>
      </c>
      <c r="D98" t="s">
        <v>6703</v>
      </c>
      <c r="E98" t="s">
        <v>6703</v>
      </c>
      <c r="F98" t="s">
        <v>6704</v>
      </c>
      <c r="G98" t="s">
        <v>43</v>
      </c>
      <c r="H98" t="s">
        <v>44</v>
      </c>
      <c r="I98" t="s">
        <v>6705</v>
      </c>
      <c r="J98" t="s">
        <v>43</v>
      </c>
      <c r="K98" t="s">
        <v>43</v>
      </c>
      <c r="L98" t="s">
        <v>43</v>
      </c>
      <c r="M98" t="s">
        <v>43</v>
      </c>
      <c r="N98" t="s">
        <v>43</v>
      </c>
      <c r="O98" t="s">
        <v>43</v>
      </c>
      <c r="P98" t="s">
        <v>43</v>
      </c>
      <c r="Q98" s="24">
        <v>36077</v>
      </c>
      <c r="R98" s="24"/>
      <c r="S98" t="s">
        <v>12218</v>
      </c>
      <c r="T98" t="s">
        <v>12219</v>
      </c>
      <c r="U98" t="s">
        <v>76</v>
      </c>
      <c r="W98" s="24">
        <v>35969</v>
      </c>
      <c r="X98" s="24">
        <v>44369</v>
      </c>
      <c r="Y98">
        <v>26</v>
      </c>
      <c r="Z98" t="s">
        <v>6706</v>
      </c>
      <c r="AC98" s="24">
        <v>43202.083333333001</v>
      </c>
      <c r="AD98" s="24">
        <v>44496.557638888997</v>
      </c>
      <c r="AE98" t="s">
        <v>6707</v>
      </c>
      <c r="AF98" s="24" cm="1">
        <f t="array" ref="AF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35969</v>
      </c>
      <c r="AG98" s="35">
        <f>IFERROR((TableAllData36[[#This Row],[Decision date]]-TableAllData36[[#This Row],[First Date Captured]]),0)</f>
        <v>8400</v>
      </c>
      <c r="AH98" s="35">
        <f>IFERROR((TableAllData36[[#This Row],[First published]]-TableAllData36[[#This Row],[Date of opinion]]),0)</f>
        <v>7233.0833333330011</v>
      </c>
      <c r="AI98" s="35">
        <f>IFERROR((TableAllData36[[#This Row],[Marketing authorisation date]]-TableAllData36[[#This Row],[Date of opinion]]),0)</f>
        <v>108</v>
      </c>
      <c r="AJ98" s="35">
        <f>IFERROR((TableAllData36[[#This Row],[Decision date]]-TableAllData36[[#This Row],[Marketing authorisation date]]),0)</f>
        <v>8292</v>
      </c>
    </row>
    <row r="99" spans="1:36" x14ac:dyDescent="0.25">
      <c r="A99" t="s">
        <v>37</v>
      </c>
      <c r="B99" t="s">
        <v>1747</v>
      </c>
      <c r="C99" t="s">
        <v>1748</v>
      </c>
      <c r="D99" t="s">
        <v>353</v>
      </c>
      <c r="E99" t="s">
        <v>353</v>
      </c>
      <c r="F99" t="s">
        <v>1749</v>
      </c>
      <c r="G99" t="s">
        <v>43</v>
      </c>
      <c r="H99" t="s">
        <v>44</v>
      </c>
      <c r="I99" t="s">
        <v>355</v>
      </c>
      <c r="J99" t="s">
        <v>43</v>
      </c>
      <c r="K99" t="s">
        <v>43</v>
      </c>
      <c r="L99" t="s">
        <v>43</v>
      </c>
      <c r="M99" t="s">
        <v>43</v>
      </c>
      <c r="N99" t="s">
        <v>43</v>
      </c>
      <c r="O99" t="s">
        <v>43</v>
      </c>
      <c r="P99" t="s">
        <v>43</v>
      </c>
      <c r="Q99" s="24">
        <v>36385</v>
      </c>
      <c r="R99" s="24"/>
      <c r="S99" t="s">
        <v>12319</v>
      </c>
      <c r="T99" t="s">
        <v>12320</v>
      </c>
      <c r="U99" t="s">
        <v>76</v>
      </c>
      <c r="W99" s="24">
        <v>36299</v>
      </c>
      <c r="X99" s="24">
        <v>44663</v>
      </c>
      <c r="Y99">
        <v>60</v>
      </c>
      <c r="Z99" t="s">
        <v>1751</v>
      </c>
      <c r="AC99" s="24">
        <v>43216.083333333001</v>
      </c>
      <c r="AD99" s="24">
        <v>44677.702777778002</v>
      </c>
      <c r="AE99" t="s">
        <v>1752</v>
      </c>
      <c r="AF99" s="24" cm="1">
        <f t="array" ref="AF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36299</v>
      </c>
      <c r="AG99" s="35">
        <f>IFERROR((TableAllData36[[#This Row],[Decision date]]-TableAllData36[[#This Row],[First Date Captured]]),0)</f>
        <v>8364</v>
      </c>
      <c r="AH99" s="35">
        <f>IFERROR((TableAllData36[[#This Row],[First published]]-TableAllData36[[#This Row],[Date of opinion]]),0)</f>
        <v>6917.0833333330011</v>
      </c>
      <c r="AI99" s="35">
        <f>IFERROR((TableAllData36[[#This Row],[Marketing authorisation date]]-TableAllData36[[#This Row],[Date of opinion]]),0)</f>
        <v>86</v>
      </c>
      <c r="AJ99" s="35">
        <f>IFERROR((TableAllData36[[#This Row],[Decision date]]-TableAllData36[[#This Row],[Marketing authorisation date]]),0)</f>
        <v>8278</v>
      </c>
    </row>
    <row r="100" spans="1:36" x14ac:dyDescent="0.25">
      <c r="A100" t="s">
        <v>37</v>
      </c>
      <c r="B100" t="s">
        <v>2679</v>
      </c>
      <c r="C100" t="s">
        <v>1132</v>
      </c>
      <c r="D100" t="s">
        <v>1133</v>
      </c>
      <c r="E100" t="s">
        <v>1133</v>
      </c>
      <c r="F100" t="s">
        <v>2680</v>
      </c>
      <c r="G100" t="s">
        <v>43</v>
      </c>
      <c r="H100" t="s">
        <v>44</v>
      </c>
      <c r="I100" t="s">
        <v>1135</v>
      </c>
      <c r="J100" t="s">
        <v>43</v>
      </c>
      <c r="K100" t="s">
        <v>43</v>
      </c>
      <c r="L100" t="s">
        <v>43</v>
      </c>
      <c r="M100" t="s">
        <v>43</v>
      </c>
      <c r="N100" t="s">
        <v>43</v>
      </c>
      <c r="O100" t="s">
        <v>43</v>
      </c>
      <c r="P100" t="s">
        <v>43</v>
      </c>
      <c r="Q100" s="24">
        <v>36405</v>
      </c>
      <c r="R100" s="24"/>
      <c r="S100" t="s">
        <v>12338</v>
      </c>
      <c r="T100" t="s">
        <v>12339</v>
      </c>
      <c r="U100" t="s">
        <v>76</v>
      </c>
      <c r="W100" s="24">
        <v>36300</v>
      </c>
      <c r="X100" s="24">
        <v>44645.041666666999</v>
      </c>
      <c r="Y100">
        <v>39</v>
      </c>
      <c r="Z100" t="s">
        <v>1136</v>
      </c>
      <c r="AC100" s="24">
        <v>43199.083333333001</v>
      </c>
      <c r="AD100" s="24">
        <v>44648.481944444</v>
      </c>
      <c r="AE100" t="s">
        <v>2681</v>
      </c>
      <c r="AF100" s="24" cm="1">
        <f t="array" ref="AF1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36300</v>
      </c>
      <c r="AG100" s="35">
        <f>IFERROR((TableAllData36[[#This Row],[Decision date]]-TableAllData36[[#This Row],[First Date Captured]]),0)</f>
        <v>8345.0416666669989</v>
      </c>
      <c r="AH100" s="35">
        <f>IFERROR((TableAllData36[[#This Row],[First published]]-TableAllData36[[#This Row],[Date of opinion]]),0)</f>
        <v>6899.0833333330011</v>
      </c>
      <c r="AI100" s="35">
        <f>IFERROR((TableAllData36[[#This Row],[Marketing authorisation date]]-TableAllData36[[#This Row],[Date of opinion]]),0)</f>
        <v>105</v>
      </c>
      <c r="AJ100" s="35">
        <f>IFERROR((TableAllData36[[#This Row],[Decision date]]-TableAllData36[[#This Row],[Marketing authorisation date]]),0)</f>
        <v>8240.0416666669989</v>
      </c>
    </row>
    <row r="101" spans="1:36" hidden="1" x14ac:dyDescent="0.25">
      <c r="A101" t="s">
        <v>37</v>
      </c>
      <c r="B101" t="s">
        <v>10600</v>
      </c>
      <c r="C101" t="s">
        <v>10601</v>
      </c>
      <c r="D101" t="s">
        <v>10602</v>
      </c>
      <c r="E101" t="s">
        <v>10603</v>
      </c>
      <c r="F101" t="s">
        <v>10604</v>
      </c>
      <c r="G101" t="s">
        <v>43</v>
      </c>
      <c r="H101" t="s">
        <v>844</v>
      </c>
      <c r="I101" t="s">
        <v>10605</v>
      </c>
      <c r="J101" t="s">
        <v>43</v>
      </c>
      <c r="K101" t="s">
        <v>43</v>
      </c>
      <c r="L101" t="s">
        <v>43</v>
      </c>
      <c r="M101" t="s">
        <v>43</v>
      </c>
      <c r="N101" t="s">
        <v>43</v>
      </c>
      <c r="O101" t="s">
        <v>43</v>
      </c>
      <c r="P101" t="s">
        <v>43</v>
      </c>
      <c r="Q101" s="25" t="s">
        <v>12054</v>
      </c>
      <c r="R101" s="24">
        <v>43055.041666666999</v>
      </c>
      <c r="U101" t="s">
        <v>366</v>
      </c>
      <c r="W101" s="24">
        <v>42992</v>
      </c>
      <c r="X101" s="24">
        <v>43055.041666666999</v>
      </c>
      <c r="Y101">
        <v>0</v>
      </c>
      <c r="Z101" t="s">
        <v>10606</v>
      </c>
      <c r="AC101" s="24">
        <v>43055.561805555997</v>
      </c>
      <c r="AD101" s="24">
        <v>43069.513888889</v>
      </c>
      <c r="AE101" t="s">
        <v>10607</v>
      </c>
      <c r="AF101" s="24" cm="1">
        <f t="array" ref="AF1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101" s="35">
        <f>IFERROR((TableAllData36[[#This Row],[Decision date]]-TableAllData36[[#This Row],[First Date Captured]]),0)</f>
        <v>63.041666666998935</v>
      </c>
      <c r="AH101" s="35">
        <f>IFERROR((TableAllData36[[#This Row],[First published]]-TableAllData36[[#This Row],[Date of opinion]]),0)</f>
        <v>63.561805555997125</v>
      </c>
      <c r="AI101" s="35">
        <f>IFERROR((TableAllData36[[#This Row],[Marketing authorisation date]]-TableAllData36[[#This Row],[Date of opinion]]),0)</f>
        <v>0</v>
      </c>
      <c r="AJ101" s="35">
        <f>IFERROR((TableAllData36[[#This Row],[Decision date]]-TableAllData36[[#This Row],[Marketing authorisation date]]),0)</f>
        <v>0</v>
      </c>
    </row>
    <row r="102" spans="1:36" x14ac:dyDescent="0.25">
      <c r="A102" t="s">
        <v>2117</v>
      </c>
      <c r="B102" t="s">
        <v>6836</v>
      </c>
      <c r="D102" t="s">
        <v>6837</v>
      </c>
      <c r="E102" t="s">
        <v>6838</v>
      </c>
      <c r="F102" t="s">
        <v>6839</v>
      </c>
      <c r="G102" t="s">
        <v>43</v>
      </c>
      <c r="H102" t="s">
        <v>44</v>
      </c>
      <c r="J102" t="s">
        <v>43</v>
      </c>
      <c r="K102" t="s">
        <v>43</v>
      </c>
      <c r="L102" t="s">
        <v>43</v>
      </c>
      <c r="M102" t="s">
        <v>43</v>
      </c>
      <c r="N102" t="s">
        <v>43</v>
      </c>
      <c r="O102" t="s">
        <v>43</v>
      </c>
      <c r="P102" t="s">
        <v>43</v>
      </c>
      <c r="Q102" s="24">
        <v>36248</v>
      </c>
      <c r="R102" s="24"/>
      <c r="S102" t="s">
        <v>6840</v>
      </c>
      <c r="V102" t="s">
        <v>5846</v>
      </c>
      <c r="W102" s="24">
        <v>36138.041666666999</v>
      </c>
      <c r="X102" s="24">
        <v>44448</v>
      </c>
      <c r="Y102">
        <v>15</v>
      </c>
      <c r="Z102" t="s">
        <v>6841</v>
      </c>
      <c r="AA102" t="s">
        <v>6842</v>
      </c>
      <c r="AB102" t="s">
        <v>6843</v>
      </c>
      <c r="AC102" s="24">
        <v>41438</v>
      </c>
      <c r="AD102" s="24">
        <v>44489.747222222002</v>
      </c>
      <c r="AE102" t="s">
        <v>6844</v>
      </c>
      <c r="AF102" s="24" cm="1">
        <f t="array" ref="AF1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36138.041666666999</v>
      </c>
      <c r="AG102" s="35">
        <f>IFERROR((TableAllData36[[#This Row],[Decision date]]-TableAllData36[[#This Row],[First Date Captured]]),0)</f>
        <v>8309.9583333330011</v>
      </c>
      <c r="AH102" s="35">
        <f>IFERROR((TableAllData36[[#This Row],[First published]]-TableAllData36[[#This Row],[Date of opinion]]),0)</f>
        <v>5299.9583333330011</v>
      </c>
      <c r="AI102" s="35">
        <f>IFERROR((TableAllData36[[#This Row],[Marketing authorisation date]]-TableAllData36[[#This Row],[Date of opinion]]),0)</f>
        <v>109.95833333300106</v>
      </c>
      <c r="AJ102" s="35">
        <f>IFERROR((TableAllData36[[#This Row],[Decision date]]-TableAllData36[[#This Row],[Marketing authorisation date]]),0)</f>
        <v>8200</v>
      </c>
    </row>
    <row r="103" spans="1:36" x14ac:dyDescent="0.25">
      <c r="A103" t="s">
        <v>37</v>
      </c>
      <c r="B103" t="s">
        <v>4475</v>
      </c>
      <c r="C103" t="s">
        <v>268</v>
      </c>
      <c r="D103" t="s">
        <v>4476</v>
      </c>
      <c r="E103" t="s">
        <v>4476</v>
      </c>
      <c r="F103" t="s">
        <v>4477</v>
      </c>
      <c r="G103" t="s">
        <v>43</v>
      </c>
      <c r="H103" t="s">
        <v>44</v>
      </c>
      <c r="I103" t="s">
        <v>4478</v>
      </c>
      <c r="J103" t="s">
        <v>43</v>
      </c>
      <c r="K103" t="s">
        <v>43</v>
      </c>
      <c r="L103" t="s">
        <v>43</v>
      </c>
      <c r="M103" t="s">
        <v>43</v>
      </c>
      <c r="N103" t="s">
        <v>43</v>
      </c>
      <c r="O103" t="s">
        <v>43</v>
      </c>
      <c r="P103" t="s">
        <v>43</v>
      </c>
      <c r="Q103" s="24">
        <v>36349</v>
      </c>
      <c r="R103" s="24"/>
      <c r="S103" t="s">
        <v>12141</v>
      </c>
      <c r="T103" t="s">
        <v>12068</v>
      </c>
      <c r="U103" t="s">
        <v>290</v>
      </c>
      <c r="W103" s="24">
        <v>36244.041666666999</v>
      </c>
      <c r="X103" s="24">
        <v>44531.041666666999</v>
      </c>
      <c r="Y103">
        <v>44</v>
      </c>
      <c r="Z103" t="s">
        <v>4479</v>
      </c>
      <c r="AC103" s="24">
        <v>43160.297916666997</v>
      </c>
      <c r="AD103" s="24">
        <v>44582.445833332997</v>
      </c>
      <c r="AE103" t="s">
        <v>4480</v>
      </c>
      <c r="AF103" s="24" cm="1">
        <f t="array" ref="AF1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36244.041666666999</v>
      </c>
      <c r="AG103" s="35">
        <f>IFERROR((TableAllData36[[#This Row],[Decision date]]-TableAllData36[[#This Row],[First Date Captured]]),0)</f>
        <v>8287</v>
      </c>
      <c r="AH103" s="35">
        <f>IFERROR((TableAllData36[[#This Row],[First published]]-TableAllData36[[#This Row],[Date of opinion]]),0)</f>
        <v>6916.2562499999985</v>
      </c>
      <c r="AI103" s="35">
        <f>IFERROR((TableAllData36[[#This Row],[Marketing authorisation date]]-TableAllData36[[#This Row],[Date of opinion]]),0)</f>
        <v>104.95833333300106</v>
      </c>
      <c r="AJ103" s="35">
        <f>IFERROR((TableAllData36[[#This Row],[Decision date]]-TableAllData36[[#This Row],[Marketing authorisation date]]),0)</f>
        <v>8182.0416666669989</v>
      </c>
    </row>
    <row r="104" spans="1:36" hidden="1" x14ac:dyDescent="0.25">
      <c r="A104" t="s">
        <v>37</v>
      </c>
      <c r="B104" t="s">
        <v>10540</v>
      </c>
      <c r="C104" t="s">
        <v>499</v>
      </c>
      <c r="D104" t="s">
        <v>10541</v>
      </c>
      <c r="E104" t="s">
        <v>10541</v>
      </c>
      <c r="F104" t="s">
        <v>10542</v>
      </c>
      <c r="G104" t="s">
        <v>43</v>
      </c>
      <c r="H104" t="s">
        <v>844</v>
      </c>
      <c r="I104" t="s">
        <v>10543</v>
      </c>
      <c r="J104" t="s">
        <v>43</v>
      </c>
      <c r="K104" t="s">
        <v>43</v>
      </c>
      <c r="L104" t="s">
        <v>43</v>
      </c>
      <c r="M104" t="s">
        <v>43</v>
      </c>
      <c r="N104" t="s">
        <v>43</v>
      </c>
      <c r="O104" t="s">
        <v>43</v>
      </c>
      <c r="P104" t="s">
        <v>43</v>
      </c>
      <c r="Q104" s="25" t="s">
        <v>12054</v>
      </c>
      <c r="R104" s="24">
        <v>43115.041666666999</v>
      </c>
      <c r="S104" t="s">
        <v>12558</v>
      </c>
      <c r="T104" t="s">
        <v>12679</v>
      </c>
      <c r="U104" t="s">
        <v>458</v>
      </c>
      <c r="W104" s="24">
        <v>43048.041666666999</v>
      </c>
      <c r="X104" s="24">
        <v>43115.041666666999</v>
      </c>
      <c r="Y104">
        <v>0</v>
      </c>
      <c r="Z104" t="s">
        <v>10544</v>
      </c>
      <c r="AC104" s="24">
        <v>43115.542361111002</v>
      </c>
      <c r="AD104" s="24">
        <v>43178.770833333001</v>
      </c>
      <c r="AE104" t="s">
        <v>10545</v>
      </c>
      <c r="AF104" s="24" cm="1">
        <f t="array" ref="AF1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104" s="35">
        <f>IFERROR((TableAllData36[[#This Row],[Decision date]]-TableAllData36[[#This Row],[First Date Captured]]),0)</f>
        <v>67</v>
      </c>
      <c r="AH104" s="35">
        <f>IFERROR((TableAllData36[[#This Row],[First published]]-TableAllData36[[#This Row],[Date of opinion]]),0)</f>
        <v>67.500694444002875</v>
      </c>
      <c r="AI104" s="35">
        <f>IFERROR((TableAllData36[[#This Row],[Marketing authorisation date]]-TableAllData36[[#This Row],[Date of opinion]]),0)</f>
        <v>0</v>
      </c>
      <c r="AJ104" s="35">
        <f>IFERROR((TableAllData36[[#This Row],[Decision date]]-TableAllData36[[#This Row],[Marketing authorisation date]]),0)</f>
        <v>0</v>
      </c>
    </row>
    <row r="105" spans="1:36" hidden="1" x14ac:dyDescent="0.25">
      <c r="A105" t="s">
        <v>37</v>
      </c>
      <c r="B105" t="s">
        <v>841</v>
      </c>
      <c r="C105" t="s">
        <v>798</v>
      </c>
      <c r="D105" t="s">
        <v>842</v>
      </c>
      <c r="E105" t="s">
        <v>842</v>
      </c>
      <c r="F105" t="s">
        <v>843</v>
      </c>
      <c r="G105" t="s">
        <v>43</v>
      </c>
      <c r="H105" t="s">
        <v>844</v>
      </c>
      <c r="I105" t="s">
        <v>845</v>
      </c>
      <c r="J105" t="s">
        <v>43</v>
      </c>
      <c r="K105" t="s">
        <v>43</v>
      </c>
      <c r="L105" t="s">
        <v>43</v>
      </c>
      <c r="M105" t="s">
        <v>43</v>
      </c>
      <c r="N105" t="s">
        <v>43</v>
      </c>
      <c r="O105" t="s">
        <v>43</v>
      </c>
      <c r="P105" t="s">
        <v>43</v>
      </c>
      <c r="Q105" s="25" t="s">
        <v>12054</v>
      </c>
      <c r="R105" s="24">
        <v>44680</v>
      </c>
      <c r="S105" t="s">
        <v>12270</v>
      </c>
      <c r="T105" t="s">
        <v>12271</v>
      </c>
      <c r="U105" t="s">
        <v>476</v>
      </c>
      <c r="W105" s="24">
        <v>44546.041666666999</v>
      </c>
      <c r="X105" s="25" t="s">
        <v>12054</v>
      </c>
      <c r="Z105" t="s">
        <v>846</v>
      </c>
      <c r="AC105" s="24">
        <v>44511.581250000003</v>
      </c>
      <c r="AD105" s="24">
        <v>44705.404166667002</v>
      </c>
      <c r="AE105" t="s">
        <v>847</v>
      </c>
      <c r="AF105" s="24" cm="1">
        <f t="array" ref="AF1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44511.581250000003</v>
      </c>
      <c r="AG105" s="35">
        <f>IFERROR((TableAllData36[[#This Row],[Decision date]]-TableAllData36[[#This Row],[First Date Captured]]),0)</f>
        <v>0</v>
      </c>
      <c r="AH105" s="35">
        <f>IFERROR((TableAllData36[[#This Row],[First published]]-TableAllData36[[#This Row],[Date of opinion]]),0)</f>
        <v>-34.460416666996025</v>
      </c>
      <c r="AI105" s="35">
        <f>IFERROR((TableAllData36[[#This Row],[Marketing authorisation date]]-TableAllData36[[#This Row],[Date of opinion]]),0)</f>
        <v>0</v>
      </c>
      <c r="AJ105" s="35">
        <f>IFERROR((TableAllData36[[#This Row],[Decision date]]-TableAllData36[[#This Row],[Marketing authorisation date]]),0)</f>
        <v>0</v>
      </c>
    </row>
    <row r="106" spans="1:36" x14ac:dyDescent="0.25">
      <c r="A106" t="s">
        <v>37</v>
      </c>
      <c r="B106" t="s">
        <v>6314</v>
      </c>
      <c r="C106" t="s">
        <v>268</v>
      </c>
      <c r="D106" t="s">
        <v>3914</v>
      </c>
      <c r="E106" t="s">
        <v>3914</v>
      </c>
      <c r="F106" t="s">
        <v>6315</v>
      </c>
      <c r="G106" t="s">
        <v>43</v>
      </c>
      <c r="H106" t="s">
        <v>44</v>
      </c>
      <c r="I106" t="s">
        <v>3916</v>
      </c>
      <c r="J106" t="s">
        <v>43</v>
      </c>
      <c r="K106" t="s">
        <v>43</v>
      </c>
      <c r="L106" t="s">
        <v>43</v>
      </c>
      <c r="M106" t="s">
        <v>43</v>
      </c>
      <c r="N106" t="s">
        <v>43</v>
      </c>
      <c r="O106" t="s">
        <v>43</v>
      </c>
      <c r="P106" t="s">
        <v>43</v>
      </c>
      <c r="Q106" s="24">
        <v>36308</v>
      </c>
      <c r="R106" s="24"/>
      <c r="S106" t="s">
        <v>12252</v>
      </c>
      <c r="T106" t="s">
        <v>12253</v>
      </c>
      <c r="U106" t="s">
        <v>290</v>
      </c>
      <c r="W106" s="24">
        <v>36215.041666666999</v>
      </c>
      <c r="X106" s="24">
        <v>44476</v>
      </c>
      <c r="Y106">
        <v>46</v>
      </c>
      <c r="Z106" t="s">
        <v>6316</v>
      </c>
      <c r="AC106" s="24">
        <v>43311</v>
      </c>
      <c r="AD106" s="24">
        <v>44518.657638889003</v>
      </c>
      <c r="AE106" t="s">
        <v>6317</v>
      </c>
      <c r="AF106" s="24" cm="1">
        <f t="array" ref="AF1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36215.041666666999</v>
      </c>
      <c r="AG106" s="35">
        <f>IFERROR((TableAllData36[[#This Row],[Decision date]]-TableAllData36[[#This Row],[First Date Captured]]),0)</f>
        <v>8260.9583333330011</v>
      </c>
      <c r="AH106" s="35">
        <f>IFERROR((TableAllData36[[#This Row],[First published]]-TableAllData36[[#This Row],[Date of opinion]]),0)</f>
        <v>7095.9583333330011</v>
      </c>
      <c r="AI106" s="35">
        <f>IFERROR((TableAllData36[[#This Row],[Marketing authorisation date]]-TableAllData36[[#This Row],[Date of opinion]]),0)</f>
        <v>92.958333333001065</v>
      </c>
      <c r="AJ106" s="35">
        <f>IFERROR((TableAllData36[[#This Row],[Decision date]]-TableAllData36[[#This Row],[Marketing authorisation date]]),0)</f>
        <v>8168</v>
      </c>
    </row>
    <row r="107" spans="1:36" x14ac:dyDescent="0.25">
      <c r="A107" t="s">
        <v>37</v>
      </c>
      <c r="B107" t="s">
        <v>6495</v>
      </c>
      <c r="C107" t="s">
        <v>3880</v>
      </c>
      <c r="D107" t="s">
        <v>4639</v>
      </c>
      <c r="E107" t="s">
        <v>4639</v>
      </c>
      <c r="F107" t="s">
        <v>6496</v>
      </c>
      <c r="G107" t="s">
        <v>43</v>
      </c>
      <c r="H107" t="s">
        <v>44</v>
      </c>
      <c r="I107" t="s">
        <v>4641</v>
      </c>
      <c r="J107" t="s">
        <v>43</v>
      </c>
      <c r="K107" t="s">
        <v>43</v>
      </c>
      <c r="L107" t="s">
        <v>43</v>
      </c>
      <c r="M107" t="s">
        <v>43</v>
      </c>
      <c r="N107" t="s">
        <v>43</v>
      </c>
      <c r="O107" t="s">
        <v>43</v>
      </c>
      <c r="P107" t="s">
        <v>43</v>
      </c>
      <c r="Q107" s="24">
        <v>36370</v>
      </c>
      <c r="R107" s="24"/>
      <c r="S107" t="s">
        <v>12070</v>
      </c>
      <c r="T107" t="s">
        <v>12104</v>
      </c>
      <c r="U107" t="s">
        <v>290</v>
      </c>
      <c r="W107" s="24">
        <v>36272</v>
      </c>
      <c r="X107" s="24">
        <v>44462</v>
      </c>
      <c r="Y107">
        <v>28</v>
      </c>
      <c r="Z107" t="s">
        <v>6497</v>
      </c>
      <c r="AC107" s="24">
        <v>43125.684722222002</v>
      </c>
      <c r="AD107" s="24">
        <v>44509.517361111</v>
      </c>
      <c r="AE107" t="s">
        <v>6498</v>
      </c>
      <c r="AF107" s="24" cm="1">
        <f t="array" ref="AF1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36272</v>
      </c>
      <c r="AG107" s="35">
        <f>IFERROR((TableAllData36[[#This Row],[Decision date]]-TableAllData36[[#This Row],[First Date Captured]]),0)</f>
        <v>8190</v>
      </c>
      <c r="AH107" s="35">
        <f>IFERROR((TableAllData36[[#This Row],[First published]]-TableAllData36[[#This Row],[Date of opinion]]),0)</f>
        <v>6853.6847222220022</v>
      </c>
      <c r="AI107" s="35">
        <f>IFERROR((TableAllData36[[#This Row],[Marketing authorisation date]]-TableAllData36[[#This Row],[Date of opinion]]),0)</f>
        <v>98</v>
      </c>
      <c r="AJ107" s="35">
        <f>IFERROR((TableAllData36[[#This Row],[Decision date]]-TableAllData36[[#This Row],[Marketing authorisation date]]),0)</f>
        <v>8092</v>
      </c>
    </row>
    <row r="108" spans="1:36" hidden="1" x14ac:dyDescent="0.25">
      <c r="A108" t="s">
        <v>37</v>
      </c>
      <c r="B108" t="s">
        <v>10920</v>
      </c>
      <c r="C108" t="s">
        <v>5881</v>
      </c>
      <c r="D108" t="s">
        <v>10921</v>
      </c>
      <c r="E108" t="s">
        <v>10921</v>
      </c>
      <c r="F108" t="s">
        <v>10922</v>
      </c>
      <c r="G108" t="s">
        <v>43</v>
      </c>
      <c r="H108" t="s">
        <v>844</v>
      </c>
      <c r="I108" t="s">
        <v>10923</v>
      </c>
      <c r="J108" t="s">
        <v>43</v>
      </c>
      <c r="K108" t="s">
        <v>43</v>
      </c>
      <c r="L108" t="s">
        <v>43</v>
      </c>
      <c r="M108" t="s">
        <v>43</v>
      </c>
      <c r="N108" t="s">
        <v>43</v>
      </c>
      <c r="O108" t="s">
        <v>43</v>
      </c>
      <c r="P108" t="s">
        <v>46</v>
      </c>
      <c r="Q108" s="25" t="s">
        <v>12054</v>
      </c>
      <c r="R108" s="24">
        <v>42188</v>
      </c>
      <c r="S108" t="s">
        <v>12707</v>
      </c>
      <c r="T108" t="s">
        <v>12472</v>
      </c>
      <c r="W108" s="24">
        <v>42117</v>
      </c>
      <c r="X108" s="24">
        <v>42188</v>
      </c>
      <c r="Y108">
        <v>0</v>
      </c>
      <c r="Z108" t="s">
        <v>10924</v>
      </c>
      <c r="AC108" s="24">
        <v>42188.502083332998</v>
      </c>
      <c r="AD108" s="24">
        <v>42202.673611111</v>
      </c>
      <c r="AE108" t="s">
        <v>10925</v>
      </c>
      <c r="AF108" s="24" cm="1">
        <f t="array" ref="AF1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108" s="35">
        <f>IFERROR((TableAllData36[[#This Row],[Decision date]]-TableAllData36[[#This Row],[First Date Captured]]),0)</f>
        <v>71</v>
      </c>
      <c r="AH108" s="35">
        <f>IFERROR((TableAllData36[[#This Row],[First published]]-TableAllData36[[#This Row],[Date of opinion]]),0)</f>
        <v>71.502083332998154</v>
      </c>
      <c r="AI108" s="35">
        <f>IFERROR((TableAllData36[[#This Row],[Marketing authorisation date]]-TableAllData36[[#This Row],[Date of opinion]]),0)</f>
        <v>0</v>
      </c>
      <c r="AJ108" s="35">
        <f>IFERROR((TableAllData36[[#This Row],[Decision date]]-TableAllData36[[#This Row],[Marketing authorisation date]]),0)</f>
        <v>0</v>
      </c>
    </row>
    <row r="109" spans="1:36" hidden="1" x14ac:dyDescent="0.25">
      <c r="A109" t="s">
        <v>37</v>
      </c>
      <c r="B109" t="s">
        <v>11814</v>
      </c>
      <c r="C109" t="s">
        <v>11786</v>
      </c>
      <c r="D109" t="s">
        <v>407</v>
      </c>
      <c r="E109" t="s">
        <v>407</v>
      </c>
      <c r="F109" t="s">
        <v>11815</v>
      </c>
      <c r="G109" t="s">
        <v>43</v>
      </c>
      <c r="H109" t="s">
        <v>844</v>
      </c>
      <c r="I109" t="s">
        <v>11816</v>
      </c>
      <c r="J109" t="s">
        <v>43</v>
      </c>
      <c r="K109" t="s">
        <v>43</v>
      </c>
      <c r="L109" t="s">
        <v>43</v>
      </c>
      <c r="M109" t="s">
        <v>43</v>
      </c>
      <c r="N109" t="s">
        <v>43</v>
      </c>
      <c r="O109" t="s">
        <v>43</v>
      </c>
      <c r="P109" t="s">
        <v>43</v>
      </c>
      <c r="Q109" s="25" t="s">
        <v>12054</v>
      </c>
      <c r="R109" s="24">
        <v>39458.041666666999</v>
      </c>
      <c r="S109" t="s">
        <v>12768</v>
      </c>
      <c r="T109" t="s">
        <v>12769</v>
      </c>
      <c r="U109" t="s">
        <v>3814</v>
      </c>
      <c r="W109" s="24">
        <v>39401.041666666999</v>
      </c>
      <c r="X109" s="24">
        <v>39472.041666666999</v>
      </c>
      <c r="Y109">
        <v>0</v>
      </c>
      <c r="Z109" t="s">
        <v>11817</v>
      </c>
      <c r="AC109" s="24">
        <v>39472.041666666999</v>
      </c>
      <c r="AD109" s="24">
        <v>39472.041666666999</v>
      </c>
      <c r="AE109" t="s">
        <v>11818</v>
      </c>
      <c r="AF109" s="24" cm="1">
        <f t="array" ref="AF1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39401.041666666999</v>
      </c>
      <c r="AG109" s="35">
        <f>IFERROR((TableAllData36[[#This Row],[Decision date]]-TableAllData36[[#This Row],[First Date Captured]]),0)</f>
        <v>71</v>
      </c>
      <c r="AH109" s="35">
        <f>IFERROR((TableAllData36[[#This Row],[First published]]-TableAllData36[[#This Row],[Date of opinion]]),0)</f>
        <v>71</v>
      </c>
      <c r="AI109" s="35">
        <f>IFERROR((TableAllData36[[#This Row],[Marketing authorisation date]]-TableAllData36[[#This Row],[Date of opinion]]),0)</f>
        <v>0</v>
      </c>
      <c r="AJ109" s="35">
        <f>IFERROR((TableAllData36[[#This Row],[Decision date]]-TableAllData36[[#This Row],[Marketing authorisation date]]),0)</f>
        <v>0</v>
      </c>
    </row>
    <row r="110" spans="1:36" hidden="1" x14ac:dyDescent="0.25">
      <c r="A110" t="s">
        <v>37</v>
      </c>
      <c r="B110" t="s">
        <v>11066</v>
      </c>
      <c r="C110" t="s">
        <v>7411</v>
      </c>
      <c r="D110" t="s">
        <v>11067</v>
      </c>
      <c r="E110" t="s">
        <v>11068</v>
      </c>
      <c r="F110" t="s">
        <v>11069</v>
      </c>
      <c r="G110" t="s">
        <v>43</v>
      </c>
      <c r="H110" t="s">
        <v>844</v>
      </c>
      <c r="I110" t="s">
        <v>11070</v>
      </c>
      <c r="J110" t="s">
        <v>43</v>
      </c>
      <c r="K110" t="s">
        <v>43</v>
      </c>
      <c r="L110" t="s">
        <v>43</v>
      </c>
      <c r="M110" t="s">
        <v>43</v>
      </c>
      <c r="N110" t="s">
        <v>43</v>
      </c>
      <c r="O110" t="s">
        <v>43</v>
      </c>
      <c r="P110" t="s">
        <v>43</v>
      </c>
      <c r="Q110" s="25" t="s">
        <v>12054</v>
      </c>
      <c r="R110" s="24">
        <v>41856</v>
      </c>
      <c r="S110" t="s">
        <v>12218</v>
      </c>
      <c r="T110" t="s">
        <v>12366</v>
      </c>
      <c r="U110" t="s">
        <v>11071</v>
      </c>
      <c r="W110" s="24">
        <v>41781</v>
      </c>
      <c r="X110" s="24">
        <v>41856</v>
      </c>
      <c r="Y110">
        <v>0</v>
      </c>
      <c r="Z110" t="s">
        <v>11072</v>
      </c>
      <c r="AC110" s="24">
        <v>41856.502777777998</v>
      </c>
      <c r="AD110" s="24">
        <v>41883.677083333001</v>
      </c>
      <c r="AE110" t="s">
        <v>11073</v>
      </c>
      <c r="AF110" s="24" cm="1">
        <f t="array" ref="AF1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41781</v>
      </c>
      <c r="AG110" s="35">
        <f>IFERROR((TableAllData36[[#This Row],[Decision date]]-TableAllData36[[#This Row],[First Date Captured]]),0)</f>
        <v>75</v>
      </c>
      <c r="AH110" s="35">
        <f>IFERROR((TableAllData36[[#This Row],[First published]]-TableAllData36[[#This Row],[Date of opinion]]),0)</f>
        <v>75.502777777997835</v>
      </c>
      <c r="AI110" s="35">
        <f>IFERROR((TableAllData36[[#This Row],[Marketing authorisation date]]-TableAllData36[[#This Row],[Date of opinion]]),0)</f>
        <v>0</v>
      </c>
      <c r="AJ110" s="35">
        <f>IFERROR((TableAllData36[[#This Row],[Decision date]]-TableAllData36[[#This Row],[Marketing authorisation date]]),0)</f>
        <v>0</v>
      </c>
    </row>
    <row r="111" spans="1:36" x14ac:dyDescent="0.25">
      <c r="A111" t="s">
        <v>37</v>
      </c>
      <c r="B111" t="s">
        <v>9117</v>
      </c>
      <c r="C111" t="s">
        <v>947</v>
      </c>
      <c r="D111" t="s">
        <v>3503</v>
      </c>
      <c r="E111" t="s">
        <v>3503</v>
      </c>
      <c r="F111" t="s">
        <v>9118</v>
      </c>
      <c r="G111" t="s">
        <v>43</v>
      </c>
      <c r="H111" t="s">
        <v>44</v>
      </c>
      <c r="I111" t="s">
        <v>3505</v>
      </c>
      <c r="J111" t="s">
        <v>43</v>
      </c>
      <c r="K111" t="s">
        <v>43</v>
      </c>
      <c r="L111" t="s">
        <v>43</v>
      </c>
      <c r="M111" t="s">
        <v>43</v>
      </c>
      <c r="N111" t="s">
        <v>43</v>
      </c>
      <c r="O111" t="s">
        <v>43</v>
      </c>
      <c r="P111" t="s">
        <v>43</v>
      </c>
      <c r="Q111" s="24">
        <v>36145.041666666999</v>
      </c>
      <c r="R111" s="24"/>
      <c r="S111" t="s">
        <v>1490</v>
      </c>
      <c r="U111" t="s">
        <v>953</v>
      </c>
      <c r="W111" s="24">
        <v>35999</v>
      </c>
      <c r="X111" s="24">
        <v>44161.041666666999</v>
      </c>
      <c r="Y111">
        <v>30</v>
      </c>
      <c r="Z111" t="s">
        <v>3507</v>
      </c>
      <c r="AC111" s="24">
        <v>43194</v>
      </c>
      <c r="AD111" s="24">
        <v>44183.520833333001</v>
      </c>
      <c r="AE111" t="s">
        <v>9119</v>
      </c>
      <c r="AF111" s="24" cm="1">
        <f t="array" ref="AF1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35999</v>
      </c>
      <c r="AG111" s="35">
        <f>IFERROR((TableAllData36[[#This Row],[Decision date]]-TableAllData36[[#This Row],[First Date Captured]]),0)</f>
        <v>8162.0416666669989</v>
      </c>
      <c r="AH111" s="35">
        <f>IFERROR((TableAllData36[[#This Row],[First published]]-TableAllData36[[#This Row],[Date of opinion]]),0)</f>
        <v>7195</v>
      </c>
      <c r="AI111" s="35">
        <f>IFERROR((TableAllData36[[#This Row],[Marketing authorisation date]]-TableAllData36[[#This Row],[Date of opinion]]),0)</f>
        <v>146.04166666699894</v>
      </c>
      <c r="AJ111" s="35">
        <f>IFERROR((TableAllData36[[#This Row],[Decision date]]-TableAllData36[[#This Row],[Marketing authorisation date]]),0)</f>
        <v>8016</v>
      </c>
    </row>
    <row r="112" spans="1:36" hidden="1" x14ac:dyDescent="0.25">
      <c r="A112" t="s">
        <v>37</v>
      </c>
      <c r="B112" t="s">
        <v>11208</v>
      </c>
      <c r="C112" t="s">
        <v>2580</v>
      </c>
      <c r="D112" t="s">
        <v>11209</v>
      </c>
      <c r="E112" t="s">
        <v>11209</v>
      </c>
      <c r="F112" t="s">
        <v>11210</v>
      </c>
      <c r="G112" t="s">
        <v>43</v>
      </c>
      <c r="H112" t="s">
        <v>844</v>
      </c>
      <c r="J112" t="s">
        <v>43</v>
      </c>
      <c r="K112" t="s">
        <v>43</v>
      </c>
      <c r="L112" t="s">
        <v>43</v>
      </c>
      <c r="M112" t="s">
        <v>43</v>
      </c>
      <c r="N112" t="s">
        <v>43</v>
      </c>
      <c r="O112" t="s">
        <v>43</v>
      </c>
      <c r="P112" t="s">
        <v>43</v>
      </c>
      <c r="Q112" s="25" t="s">
        <v>12054</v>
      </c>
      <c r="R112" s="24">
        <v>41408</v>
      </c>
      <c r="S112" t="s">
        <v>11211</v>
      </c>
      <c r="W112" s="24">
        <v>41326.041666666999</v>
      </c>
      <c r="X112" s="24">
        <v>41408</v>
      </c>
      <c r="Y112">
        <v>0</v>
      </c>
      <c r="AC112" s="24">
        <v>41408</v>
      </c>
      <c r="AD112" s="24">
        <v>41438.423611111</v>
      </c>
      <c r="AE112" t="s">
        <v>11212</v>
      </c>
      <c r="AF112" s="24" cm="1">
        <f t="array" ref="AF1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41326.041666666999</v>
      </c>
      <c r="AG112" s="35">
        <f>IFERROR((TableAllData36[[#This Row],[Decision date]]-TableAllData36[[#This Row],[First Date Captured]]),0)</f>
        <v>81.958333333001065</v>
      </c>
      <c r="AH112" s="35">
        <f>IFERROR((TableAllData36[[#This Row],[First published]]-TableAllData36[[#This Row],[Date of opinion]]),0)</f>
        <v>81.958333333001065</v>
      </c>
      <c r="AI112" s="35">
        <f>IFERROR((TableAllData36[[#This Row],[Marketing authorisation date]]-TableAllData36[[#This Row],[Date of opinion]]),0)</f>
        <v>0</v>
      </c>
      <c r="AJ112" s="35">
        <f>IFERROR((TableAllData36[[#This Row],[Decision date]]-TableAllData36[[#This Row],[Marketing authorisation date]]),0)</f>
        <v>0</v>
      </c>
    </row>
    <row r="113" spans="1:36" hidden="1" x14ac:dyDescent="0.25">
      <c r="A113" t="s">
        <v>37</v>
      </c>
      <c r="B113" t="s">
        <v>10787</v>
      </c>
      <c r="C113" t="s">
        <v>10788</v>
      </c>
      <c r="D113" t="s">
        <v>7334</v>
      </c>
      <c r="E113" t="s">
        <v>7334</v>
      </c>
      <c r="F113" t="s">
        <v>10789</v>
      </c>
      <c r="G113" t="s">
        <v>43</v>
      </c>
      <c r="H113" t="s">
        <v>844</v>
      </c>
      <c r="I113" t="s">
        <v>7337</v>
      </c>
      <c r="J113" t="s">
        <v>43</v>
      </c>
      <c r="K113" t="s">
        <v>43</v>
      </c>
      <c r="L113" t="s">
        <v>43</v>
      </c>
      <c r="M113" t="s">
        <v>43</v>
      </c>
      <c r="N113" t="s">
        <v>43</v>
      </c>
      <c r="O113" t="s">
        <v>43</v>
      </c>
      <c r="P113" t="s">
        <v>46</v>
      </c>
      <c r="Q113" s="25" t="s">
        <v>12054</v>
      </c>
      <c r="R113" s="24">
        <v>42545</v>
      </c>
      <c r="S113" t="s">
        <v>10790</v>
      </c>
      <c r="W113" s="24">
        <v>42461</v>
      </c>
      <c r="X113" s="24">
        <v>42545</v>
      </c>
      <c r="Y113">
        <v>0</v>
      </c>
      <c r="Z113" t="s">
        <v>10791</v>
      </c>
      <c r="AC113" s="24">
        <v>42545.499305555997</v>
      </c>
      <c r="AD113" s="24">
        <v>42576.708333333001</v>
      </c>
      <c r="AE113" t="s">
        <v>10792</v>
      </c>
      <c r="AF113" s="24" cm="1">
        <f t="array" ref="AF1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42461</v>
      </c>
      <c r="AG113" s="35">
        <f>IFERROR((TableAllData36[[#This Row],[Decision date]]-TableAllData36[[#This Row],[First Date Captured]]),0)</f>
        <v>84</v>
      </c>
      <c r="AH113" s="35">
        <f>IFERROR((TableAllData36[[#This Row],[First published]]-TableAllData36[[#This Row],[Date of opinion]]),0)</f>
        <v>84.499305555997125</v>
      </c>
      <c r="AI113" s="35">
        <f>IFERROR((TableAllData36[[#This Row],[Marketing authorisation date]]-TableAllData36[[#This Row],[Date of opinion]]),0)</f>
        <v>0</v>
      </c>
      <c r="AJ113" s="35">
        <f>IFERROR((TableAllData36[[#This Row],[Decision date]]-TableAllData36[[#This Row],[Marketing authorisation date]]),0)</f>
        <v>0</v>
      </c>
    </row>
    <row r="114" spans="1:36" hidden="1" x14ac:dyDescent="0.25">
      <c r="A114" t="s">
        <v>37</v>
      </c>
      <c r="B114" t="s">
        <v>10878</v>
      </c>
      <c r="C114" t="s">
        <v>2129</v>
      </c>
      <c r="D114" t="s">
        <v>5742</v>
      </c>
      <c r="E114" t="s">
        <v>5742</v>
      </c>
      <c r="F114" t="s">
        <v>10879</v>
      </c>
      <c r="G114" t="s">
        <v>43</v>
      </c>
      <c r="H114" t="s">
        <v>844</v>
      </c>
      <c r="I114" t="s">
        <v>9345</v>
      </c>
      <c r="J114" t="s">
        <v>43</v>
      </c>
      <c r="K114" t="s">
        <v>43</v>
      </c>
      <c r="L114" t="s">
        <v>46</v>
      </c>
      <c r="M114" t="s">
        <v>43</v>
      </c>
      <c r="N114" t="s">
        <v>43</v>
      </c>
      <c r="O114" t="s">
        <v>43</v>
      </c>
      <c r="P114" t="s">
        <v>43</v>
      </c>
      <c r="Q114" s="25" t="s">
        <v>12054</v>
      </c>
      <c r="R114" s="24">
        <v>42411.041666666999</v>
      </c>
      <c r="S114" t="s">
        <v>12705</v>
      </c>
      <c r="T114" t="s">
        <v>12706</v>
      </c>
      <c r="W114" s="24">
        <v>42327.041666666999</v>
      </c>
      <c r="X114" s="24">
        <v>42411.041666666999</v>
      </c>
      <c r="Y114">
        <v>0</v>
      </c>
      <c r="Z114" t="s">
        <v>10880</v>
      </c>
      <c r="AC114" s="24">
        <v>42411.542361111002</v>
      </c>
      <c r="AD114" s="24">
        <v>42416.46875</v>
      </c>
      <c r="AE114" t="s">
        <v>10881</v>
      </c>
      <c r="AF114" s="24" cm="1">
        <f t="array" ref="AF1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114" s="35">
        <f>IFERROR((TableAllData36[[#This Row],[Decision date]]-TableAllData36[[#This Row],[First Date Captured]]),0)</f>
        <v>84</v>
      </c>
      <c r="AH114" s="35">
        <f>IFERROR((TableAllData36[[#This Row],[First published]]-TableAllData36[[#This Row],[Date of opinion]]),0)</f>
        <v>84.500694444002875</v>
      </c>
      <c r="AI114" s="35">
        <f>IFERROR((TableAllData36[[#This Row],[Marketing authorisation date]]-TableAllData36[[#This Row],[Date of opinion]]),0)</f>
        <v>0</v>
      </c>
      <c r="AJ114" s="35">
        <f>IFERROR((TableAllData36[[#This Row],[Decision date]]-TableAllData36[[#This Row],[Marketing authorisation date]]),0)</f>
        <v>0</v>
      </c>
    </row>
    <row r="115" spans="1:36" hidden="1" x14ac:dyDescent="0.25">
      <c r="A115" t="s">
        <v>37</v>
      </c>
      <c r="B115" t="s">
        <v>11437</v>
      </c>
      <c r="C115" t="s">
        <v>523</v>
      </c>
      <c r="D115" t="s">
        <v>11438</v>
      </c>
      <c r="E115" t="s">
        <v>11439</v>
      </c>
      <c r="F115" t="s">
        <v>11440</v>
      </c>
      <c r="G115" t="s">
        <v>43</v>
      </c>
      <c r="H115" t="s">
        <v>844</v>
      </c>
      <c r="J115" t="s">
        <v>43</v>
      </c>
      <c r="K115" t="s">
        <v>46</v>
      </c>
      <c r="L115" t="s">
        <v>43</v>
      </c>
      <c r="M115" t="s">
        <v>43</v>
      </c>
      <c r="N115" t="s">
        <v>43</v>
      </c>
      <c r="O115" t="s">
        <v>43</v>
      </c>
      <c r="P115" t="s">
        <v>43</v>
      </c>
      <c r="Q115" s="25" t="s">
        <v>12054</v>
      </c>
      <c r="R115" s="24">
        <v>40948.041666666999</v>
      </c>
      <c r="S115" t="s">
        <v>12738</v>
      </c>
      <c r="T115" t="s">
        <v>12739</v>
      </c>
      <c r="W115" s="24">
        <v>40864.041666666999</v>
      </c>
      <c r="X115" s="24">
        <v>40948.041666666999</v>
      </c>
      <c r="Y115">
        <v>0</v>
      </c>
      <c r="AC115" s="24">
        <v>40948.627083332998</v>
      </c>
      <c r="AD115" s="24">
        <v>40955.627083332998</v>
      </c>
      <c r="AE115" t="s">
        <v>11441</v>
      </c>
      <c r="AF115" s="24" cm="1">
        <f t="array" ref="AF1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40864.041666666999</v>
      </c>
      <c r="AG115" s="35">
        <f>IFERROR((TableAllData36[[#This Row],[Decision date]]-TableAllData36[[#This Row],[First Date Captured]]),0)</f>
        <v>84</v>
      </c>
      <c r="AH115" s="35">
        <f>IFERROR((TableAllData36[[#This Row],[First published]]-TableAllData36[[#This Row],[Date of opinion]]),0)</f>
        <v>84.585416665999219</v>
      </c>
      <c r="AI115" s="35">
        <f>IFERROR((TableAllData36[[#This Row],[Marketing authorisation date]]-TableAllData36[[#This Row],[Date of opinion]]),0)</f>
        <v>0</v>
      </c>
      <c r="AJ115" s="35">
        <f>IFERROR((TableAllData36[[#This Row],[Decision date]]-TableAllData36[[#This Row],[Marketing authorisation date]]),0)</f>
        <v>0</v>
      </c>
    </row>
    <row r="116" spans="1:36" hidden="1" x14ac:dyDescent="0.25">
      <c r="A116" t="s">
        <v>37</v>
      </c>
      <c r="B116" t="s">
        <v>11531</v>
      </c>
      <c r="C116" t="s">
        <v>11532</v>
      </c>
      <c r="D116" t="s">
        <v>11533</v>
      </c>
      <c r="E116" t="s">
        <v>11534</v>
      </c>
      <c r="F116" t="s">
        <v>11535</v>
      </c>
      <c r="G116" t="s">
        <v>43</v>
      </c>
      <c r="H116" t="s">
        <v>844</v>
      </c>
      <c r="I116" t="s">
        <v>11536</v>
      </c>
      <c r="J116" t="s">
        <v>43</v>
      </c>
      <c r="K116" t="s">
        <v>43</v>
      </c>
      <c r="L116" t="s">
        <v>43</v>
      </c>
      <c r="M116" t="s">
        <v>43</v>
      </c>
      <c r="N116" t="s">
        <v>43</v>
      </c>
      <c r="O116" t="s">
        <v>43</v>
      </c>
      <c r="P116" t="s">
        <v>43</v>
      </c>
      <c r="Q116" s="25" t="s">
        <v>12054</v>
      </c>
      <c r="R116" s="24">
        <v>40437</v>
      </c>
      <c r="S116" t="s">
        <v>12223</v>
      </c>
      <c r="T116" t="s">
        <v>12224</v>
      </c>
      <c r="W116" s="24">
        <v>40353</v>
      </c>
      <c r="X116" s="24">
        <v>40437</v>
      </c>
      <c r="Y116">
        <v>0</v>
      </c>
      <c r="AC116" s="24">
        <v>40437</v>
      </c>
      <c r="AD116" s="24">
        <v>40443</v>
      </c>
      <c r="AE116" t="s">
        <v>11537</v>
      </c>
      <c r="AF116" s="24" cm="1">
        <f t="array" ref="AF1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40353</v>
      </c>
      <c r="AG116" s="35">
        <f>IFERROR((TableAllData36[[#This Row],[Decision date]]-TableAllData36[[#This Row],[First Date Captured]]),0)</f>
        <v>84</v>
      </c>
      <c r="AH116" s="35">
        <f>IFERROR((TableAllData36[[#This Row],[First published]]-TableAllData36[[#This Row],[Date of opinion]]),0)</f>
        <v>84</v>
      </c>
      <c r="AI116" s="35">
        <f>IFERROR((TableAllData36[[#This Row],[Marketing authorisation date]]-TableAllData36[[#This Row],[Date of opinion]]),0)</f>
        <v>0</v>
      </c>
      <c r="AJ116" s="35">
        <f>IFERROR((TableAllData36[[#This Row],[Decision date]]-TableAllData36[[#This Row],[Marketing authorisation date]]),0)</f>
        <v>0</v>
      </c>
    </row>
    <row r="117" spans="1:36" x14ac:dyDescent="0.25">
      <c r="A117" t="s">
        <v>37</v>
      </c>
      <c r="B117" t="s">
        <v>9140</v>
      </c>
      <c r="C117" t="s">
        <v>947</v>
      </c>
      <c r="D117" t="s">
        <v>3503</v>
      </c>
      <c r="E117" t="s">
        <v>3503</v>
      </c>
      <c r="F117" t="s">
        <v>9141</v>
      </c>
      <c r="G117" t="s">
        <v>43</v>
      </c>
      <c r="H117" t="s">
        <v>44</v>
      </c>
      <c r="I117" t="s">
        <v>3505</v>
      </c>
      <c r="J117" t="s">
        <v>43</v>
      </c>
      <c r="K117" t="s">
        <v>43</v>
      </c>
      <c r="L117" t="s">
        <v>43</v>
      </c>
      <c r="M117" t="s">
        <v>43</v>
      </c>
      <c r="N117" t="s">
        <v>43</v>
      </c>
      <c r="O117" t="s">
        <v>43</v>
      </c>
      <c r="P117" t="s">
        <v>43</v>
      </c>
      <c r="Q117" s="24">
        <v>36140.041666666999</v>
      </c>
      <c r="R117" s="24"/>
      <c r="S117" t="s">
        <v>1490</v>
      </c>
      <c r="U117" t="s">
        <v>953</v>
      </c>
      <c r="W117" s="24">
        <v>35999</v>
      </c>
      <c r="X117" s="24">
        <v>44161.041666666999</v>
      </c>
      <c r="Y117">
        <v>29</v>
      </c>
      <c r="Z117" t="s">
        <v>3507</v>
      </c>
      <c r="AC117" s="24">
        <v>43203</v>
      </c>
      <c r="AD117" s="24">
        <v>44175.8125</v>
      </c>
      <c r="AE117" t="s">
        <v>9142</v>
      </c>
      <c r="AF117" s="24" cm="1">
        <f t="array" ref="AF1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35999</v>
      </c>
      <c r="AG117" s="35">
        <f>IFERROR((TableAllData36[[#This Row],[Decision date]]-TableAllData36[[#This Row],[First Date Captured]]),0)</f>
        <v>8162.0416666669989</v>
      </c>
      <c r="AH117" s="35">
        <f>IFERROR((TableAllData36[[#This Row],[First published]]-TableAllData36[[#This Row],[Date of opinion]]),0)</f>
        <v>7204</v>
      </c>
      <c r="AI117" s="35">
        <f>IFERROR((TableAllData36[[#This Row],[Marketing authorisation date]]-TableAllData36[[#This Row],[Date of opinion]]),0)</f>
        <v>141.04166666699894</v>
      </c>
      <c r="AJ117" s="35">
        <f>IFERROR((TableAllData36[[#This Row],[Decision date]]-TableAllData36[[#This Row],[Marketing authorisation date]]),0)</f>
        <v>8021</v>
      </c>
    </row>
    <row r="118" spans="1:36" x14ac:dyDescent="0.25">
      <c r="A118" t="s">
        <v>37</v>
      </c>
      <c r="B118" t="s">
        <v>1665</v>
      </c>
      <c r="C118" t="s">
        <v>1666</v>
      </c>
      <c r="D118" t="s">
        <v>1667</v>
      </c>
      <c r="E118" t="s">
        <v>1667</v>
      </c>
      <c r="F118" t="s">
        <v>1668</v>
      </c>
      <c r="G118" t="s">
        <v>43</v>
      </c>
      <c r="H118" t="s">
        <v>44</v>
      </c>
      <c r="I118" t="s">
        <v>1669</v>
      </c>
      <c r="J118" t="s">
        <v>43</v>
      </c>
      <c r="K118" t="s">
        <v>43</v>
      </c>
      <c r="L118" t="s">
        <v>43</v>
      </c>
      <c r="M118" t="s">
        <v>43</v>
      </c>
      <c r="N118" t="s">
        <v>43</v>
      </c>
      <c r="O118" t="s">
        <v>43</v>
      </c>
      <c r="P118" t="s">
        <v>43</v>
      </c>
      <c r="Q118" s="24">
        <v>36558.041666666999</v>
      </c>
      <c r="R118" s="24"/>
      <c r="S118" t="s">
        <v>12227</v>
      </c>
      <c r="T118" t="s">
        <v>12076</v>
      </c>
      <c r="U118" t="s">
        <v>76</v>
      </c>
      <c r="W118" s="24">
        <v>36482.041666666999</v>
      </c>
      <c r="X118" s="24">
        <v>44644.041666666999</v>
      </c>
      <c r="Y118">
        <v>68</v>
      </c>
      <c r="Z118" t="s">
        <v>1670</v>
      </c>
      <c r="AC118" s="24">
        <v>43223.71875</v>
      </c>
      <c r="AD118" s="24">
        <v>44680.515972221998</v>
      </c>
      <c r="AE118" t="s">
        <v>1671</v>
      </c>
      <c r="AF118" s="24" cm="1">
        <f t="array" ref="AF1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36482.041666666999</v>
      </c>
      <c r="AG118" s="35">
        <f>IFERROR((TableAllData36[[#This Row],[Decision date]]-TableAllData36[[#This Row],[First Date Captured]]),0)</f>
        <v>8162</v>
      </c>
      <c r="AH118" s="35">
        <f>IFERROR((TableAllData36[[#This Row],[First published]]-TableAllData36[[#This Row],[Date of opinion]]),0)</f>
        <v>6741.6770833330011</v>
      </c>
      <c r="AI118" s="35">
        <f>IFERROR((TableAllData36[[#This Row],[Marketing authorisation date]]-TableAllData36[[#This Row],[Date of opinion]]),0)</f>
        <v>76</v>
      </c>
      <c r="AJ118" s="35">
        <f>IFERROR((TableAllData36[[#This Row],[Decision date]]-TableAllData36[[#This Row],[Marketing authorisation date]]),0)</f>
        <v>8086</v>
      </c>
    </row>
    <row r="119" spans="1:36" x14ac:dyDescent="0.25">
      <c r="A119" t="s">
        <v>37</v>
      </c>
      <c r="B119" t="s">
        <v>7425</v>
      </c>
      <c r="C119" t="s">
        <v>7426</v>
      </c>
      <c r="D119" t="s">
        <v>7427</v>
      </c>
      <c r="E119" t="s">
        <v>7427</v>
      </c>
      <c r="F119" t="s">
        <v>7428</v>
      </c>
      <c r="G119" t="s">
        <v>43</v>
      </c>
      <c r="H119" t="s">
        <v>44</v>
      </c>
      <c r="I119" t="s">
        <v>7429</v>
      </c>
      <c r="J119" t="s">
        <v>43</v>
      </c>
      <c r="K119" t="s">
        <v>43</v>
      </c>
      <c r="L119" t="s">
        <v>43</v>
      </c>
      <c r="M119" t="s">
        <v>43</v>
      </c>
      <c r="N119" t="s">
        <v>43</v>
      </c>
      <c r="O119" t="s">
        <v>43</v>
      </c>
      <c r="P119" t="s">
        <v>43</v>
      </c>
      <c r="Q119" s="24">
        <v>36385</v>
      </c>
      <c r="R119" s="24"/>
      <c r="S119" t="s">
        <v>484</v>
      </c>
      <c r="U119" t="s">
        <v>113</v>
      </c>
      <c r="W119" s="24">
        <v>36299</v>
      </c>
      <c r="X119" s="24">
        <v>44439</v>
      </c>
      <c r="Y119">
        <v>43</v>
      </c>
      <c r="Z119" t="s">
        <v>7430</v>
      </c>
      <c r="AC119" s="24">
        <v>43228.958333333001</v>
      </c>
      <c r="AD119" s="24">
        <v>44452.484027778002</v>
      </c>
      <c r="AE119" t="s">
        <v>7431</v>
      </c>
      <c r="AF119" s="24" cm="1">
        <f t="array" ref="AF1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36299</v>
      </c>
      <c r="AG119" s="35">
        <f>IFERROR((TableAllData36[[#This Row],[Decision date]]-TableAllData36[[#This Row],[First Date Captured]]),0)</f>
        <v>8140</v>
      </c>
      <c r="AH119" s="35">
        <f>IFERROR((TableAllData36[[#This Row],[First published]]-TableAllData36[[#This Row],[Date of opinion]]),0)</f>
        <v>6929.9583333330011</v>
      </c>
      <c r="AI119" s="35">
        <f>IFERROR((TableAllData36[[#This Row],[Marketing authorisation date]]-TableAllData36[[#This Row],[Date of opinion]]),0)</f>
        <v>86</v>
      </c>
      <c r="AJ119" s="35">
        <f>IFERROR((TableAllData36[[#This Row],[Decision date]]-TableAllData36[[#This Row],[Marketing authorisation date]]),0)</f>
        <v>8054</v>
      </c>
    </row>
    <row r="120" spans="1:36" x14ac:dyDescent="0.25">
      <c r="A120" t="s">
        <v>37</v>
      </c>
      <c r="B120" t="s">
        <v>2943</v>
      </c>
      <c r="C120" t="s">
        <v>2944</v>
      </c>
      <c r="D120" t="s">
        <v>2020</v>
      </c>
      <c r="E120" t="s">
        <v>2020</v>
      </c>
      <c r="F120" t="s">
        <v>2945</v>
      </c>
      <c r="G120" t="s">
        <v>43</v>
      </c>
      <c r="H120" t="s">
        <v>44</v>
      </c>
      <c r="I120" t="s">
        <v>2022</v>
      </c>
      <c r="J120" t="s">
        <v>43</v>
      </c>
      <c r="K120" t="s">
        <v>43</v>
      </c>
      <c r="L120" t="s">
        <v>43</v>
      </c>
      <c r="M120" t="s">
        <v>43</v>
      </c>
      <c r="N120" t="s">
        <v>43</v>
      </c>
      <c r="O120" t="s">
        <v>43</v>
      </c>
      <c r="P120" t="s">
        <v>43</v>
      </c>
      <c r="Q120" s="24">
        <v>36342</v>
      </c>
      <c r="R120" s="24"/>
      <c r="S120" t="s">
        <v>12070</v>
      </c>
      <c r="T120" t="s">
        <v>12104</v>
      </c>
      <c r="U120" t="s">
        <v>58</v>
      </c>
      <c r="W120" s="24">
        <v>36343</v>
      </c>
      <c r="X120" s="24">
        <v>44463</v>
      </c>
      <c r="Y120">
        <v>26</v>
      </c>
      <c r="Z120" t="s">
        <v>2946</v>
      </c>
      <c r="AC120" s="24">
        <v>42837</v>
      </c>
      <c r="AD120" s="24">
        <v>44637.783333332998</v>
      </c>
      <c r="AE120" t="s">
        <v>2947</v>
      </c>
      <c r="AF120" s="24" cm="1">
        <f t="array" ref="AF1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36342</v>
      </c>
      <c r="AG120" s="35">
        <f>IFERROR((TableAllData36[[#This Row],[Decision date]]-TableAllData36[[#This Row],[First Date Captured]]),0)</f>
        <v>8121</v>
      </c>
      <c r="AH120" s="35">
        <f>IFERROR((TableAllData36[[#This Row],[First published]]-TableAllData36[[#This Row],[Date of opinion]]),0)</f>
        <v>6494</v>
      </c>
      <c r="AI120" s="35">
        <f>IFERROR((TableAllData36[[#This Row],[Marketing authorisation date]]-TableAllData36[[#This Row],[Date of opinion]]),0)</f>
        <v>-1</v>
      </c>
      <c r="AJ120" s="35">
        <f>IFERROR((TableAllData36[[#This Row],[Decision date]]-TableAllData36[[#This Row],[Marketing authorisation date]]),0)</f>
        <v>8121</v>
      </c>
    </row>
    <row r="121" spans="1:36" x14ac:dyDescent="0.25">
      <c r="A121" t="s">
        <v>37</v>
      </c>
      <c r="B121" t="s">
        <v>3852</v>
      </c>
      <c r="C121" t="s">
        <v>1326</v>
      </c>
      <c r="D121" t="s">
        <v>3853</v>
      </c>
      <c r="E121" t="s">
        <v>3853</v>
      </c>
      <c r="F121" t="s">
        <v>3854</v>
      </c>
      <c r="G121" t="s">
        <v>43</v>
      </c>
      <c r="H121" t="s">
        <v>44</v>
      </c>
      <c r="I121" t="s">
        <v>3855</v>
      </c>
      <c r="J121" t="s">
        <v>43</v>
      </c>
      <c r="K121" t="s">
        <v>43</v>
      </c>
      <c r="L121" t="s">
        <v>43</v>
      </c>
      <c r="M121" t="s">
        <v>43</v>
      </c>
      <c r="N121" t="s">
        <v>43</v>
      </c>
      <c r="O121" t="s">
        <v>43</v>
      </c>
      <c r="P121" t="s">
        <v>43</v>
      </c>
      <c r="Q121" s="24">
        <v>36559.041666666999</v>
      </c>
      <c r="R121" s="24"/>
      <c r="S121" t="s">
        <v>12310</v>
      </c>
      <c r="T121" t="s">
        <v>12311</v>
      </c>
      <c r="U121" t="s">
        <v>458</v>
      </c>
      <c r="W121" s="24">
        <v>36454</v>
      </c>
      <c r="X121" s="24">
        <v>44552.041666666999</v>
      </c>
      <c r="Y121">
        <v>31</v>
      </c>
      <c r="Z121" t="s">
        <v>3856</v>
      </c>
      <c r="AC121" s="24">
        <v>42789.333333333001</v>
      </c>
      <c r="AD121" s="24">
        <v>44603.732638889</v>
      </c>
      <c r="AE121" t="s">
        <v>3857</v>
      </c>
      <c r="AF121" s="24" cm="1">
        <f t="array" ref="AF1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36454</v>
      </c>
      <c r="AG121" s="35">
        <f>IFERROR((TableAllData36[[#This Row],[Decision date]]-TableAllData36[[#This Row],[First Date Captured]]),0)</f>
        <v>8098.0416666669989</v>
      </c>
      <c r="AH121" s="35">
        <f>IFERROR((TableAllData36[[#This Row],[First published]]-TableAllData36[[#This Row],[Date of opinion]]),0)</f>
        <v>6335.3333333330011</v>
      </c>
      <c r="AI121" s="35">
        <f>IFERROR((TableAllData36[[#This Row],[Marketing authorisation date]]-TableAllData36[[#This Row],[Date of opinion]]),0)</f>
        <v>105.04166666699894</v>
      </c>
      <c r="AJ121" s="35">
        <f>IFERROR((TableAllData36[[#This Row],[Decision date]]-TableAllData36[[#This Row],[Marketing authorisation date]]),0)</f>
        <v>7993</v>
      </c>
    </row>
    <row r="122" spans="1:36" hidden="1" x14ac:dyDescent="0.25">
      <c r="A122" t="s">
        <v>37</v>
      </c>
      <c r="B122" t="s">
        <v>10520</v>
      </c>
      <c r="C122" t="s">
        <v>10521</v>
      </c>
      <c r="D122" t="s">
        <v>10418</v>
      </c>
      <c r="E122" t="s">
        <v>10419</v>
      </c>
      <c r="F122" t="s">
        <v>10522</v>
      </c>
      <c r="G122" t="s">
        <v>43</v>
      </c>
      <c r="H122" t="s">
        <v>844</v>
      </c>
      <c r="I122" t="s">
        <v>10421</v>
      </c>
      <c r="J122" t="s">
        <v>43</v>
      </c>
      <c r="K122" t="s">
        <v>43</v>
      </c>
      <c r="L122" t="s">
        <v>43</v>
      </c>
      <c r="M122" t="s">
        <v>43</v>
      </c>
      <c r="N122" t="s">
        <v>43</v>
      </c>
      <c r="O122" t="s">
        <v>43</v>
      </c>
      <c r="P122" t="s">
        <v>46</v>
      </c>
      <c r="Q122" s="25" t="s">
        <v>12054</v>
      </c>
      <c r="R122" s="24">
        <v>43087.041666666999</v>
      </c>
      <c r="S122" t="s">
        <v>10422</v>
      </c>
      <c r="U122" t="s">
        <v>48</v>
      </c>
      <c r="W122" s="24">
        <v>42992</v>
      </c>
      <c r="X122" s="24">
        <v>43087.041666666999</v>
      </c>
      <c r="Y122">
        <v>0</v>
      </c>
      <c r="Z122" t="s">
        <v>10523</v>
      </c>
      <c r="AC122" s="24">
        <v>43087.561805555997</v>
      </c>
      <c r="AD122" s="24">
        <v>43194.4375</v>
      </c>
      <c r="AE122" t="s">
        <v>10524</v>
      </c>
      <c r="AF122" s="24" cm="1">
        <f t="array" ref="AF1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122" s="35">
        <f>IFERROR((TableAllData36[[#This Row],[Decision date]]-TableAllData36[[#This Row],[First Date Captured]]),0)</f>
        <v>95.041666666998935</v>
      </c>
      <c r="AH122" s="35">
        <f>IFERROR((TableAllData36[[#This Row],[First published]]-TableAllData36[[#This Row],[Date of opinion]]),0)</f>
        <v>95.561805555997125</v>
      </c>
      <c r="AI122" s="35">
        <f>IFERROR((TableAllData36[[#This Row],[Marketing authorisation date]]-TableAllData36[[#This Row],[Date of opinion]]),0)</f>
        <v>0</v>
      </c>
      <c r="AJ122" s="35">
        <f>IFERROR((TableAllData36[[#This Row],[Decision date]]-TableAllData36[[#This Row],[Marketing authorisation date]]),0)</f>
        <v>0</v>
      </c>
    </row>
    <row r="123" spans="1:36" x14ac:dyDescent="0.25">
      <c r="A123" t="s">
        <v>37</v>
      </c>
      <c r="B123" t="s">
        <v>5918</v>
      </c>
      <c r="C123" t="s">
        <v>5919</v>
      </c>
      <c r="D123" t="s">
        <v>5920</v>
      </c>
      <c r="E123" t="s">
        <v>5920</v>
      </c>
      <c r="F123" t="s">
        <v>5921</v>
      </c>
      <c r="G123" t="s">
        <v>43</v>
      </c>
      <c r="H123" t="s">
        <v>44</v>
      </c>
      <c r="I123" t="s">
        <v>5922</v>
      </c>
      <c r="J123" t="s">
        <v>43</v>
      </c>
      <c r="K123" t="s">
        <v>43</v>
      </c>
      <c r="L123" t="s">
        <v>43</v>
      </c>
      <c r="M123" t="s">
        <v>43</v>
      </c>
      <c r="N123" t="s">
        <v>43</v>
      </c>
      <c r="O123" t="s">
        <v>43</v>
      </c>
      <c r="P123" t="s">
        <v>43</v>
      </c>
      <c r="Q123" s="24">
        <v>36553.041666666999</v>
      </c>
      <c r="R123" s="24"/>
      <c r="S123" t="s">
        <v>12365</v>
      </c>
      <c r="T123" t="s">
        <v>12107</v>
      </c>
      <c r="U123" t="s">
        <v>366</v>
      </c>
      <c r="W123" s="24">
        <v>36426</v>
      </c>
      <c r="X123" s="24">
        <v>44517.041666666999</v>
      </c>
      <c r="Y123">
        <v>34</v>
      </c>
      <c r="Z123" t="s">
        <v>5923</v>
      </c>
      <c r="AC123" s="24">
        <v>43084.083333333001</v>
      </c>
      <c r="AD123" s="24">
        <v>44533.756944444001</v>
      </c>
      <c r="AE123" t="s">
        <v>5924</v>
      </c>
      <c r="AF123" s="24" cm="1">
        <f t="array" ref="AF1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36426</v>
      </c>
      <c r="AG123" s="35">
        <f>IFERROR((TableAllData36[[#This Row],[Decision date]]-TableAllData36[[#This Row],[First Date Captured]]),0)</f>
        <v>8091.0416666669989</v>
      </c>
      <c r="AH123" s="35">
        <f>IFERROR((TableAllData36[[#This Row],[First published]]-TableAllData36[[#This Row],[Date of opinion]]),0)</f>
        <v>6658.0833333330011</v>
      </c>
      <c r="AI123" s="35">
        <f>IFERROR((TableAllData36[[#This Row],[Marketing authorisation date]]-TableAllData36[[#This Row],[Date of opinion]]),0)</f>
        <v>127.04166666699894</v>
      </c>
      <c r="AJ123" s="35">
        <f>IFERROR((TableAllData36[[#This Row],[Decision date]]-TableAllData36[[#This Row],[Marketing authorisation date]]),0)</f>
        <v>7964</v>
      </c>
    </row>
    <row r="124" spans="1:36" x14ac:dyDescent="0.25">
      <c r="A124" t="s">
        <v>37</v>
      </c>
      <c r="B124" t="s">
        <v>6167</v>
      </c>
      <c r="C124" t="s">
        <v>1096</v>
      </c>
      <c r="D124" t="s">
        <v>6168</v>
      </c>
      <c r="E124" t="s">
        <v>6168</v>
      </c>
      <c r="F124" t="s">
        <v>6169</v>
      </c>
      <c r="G124" t="s">
        <v>43</v>
      </c>
      <c r="H124" t="s">
        <v>44</v>
      </c>
      <c r="I124" t="s">
        <v>6170</v>
      </c>
      <c r="J124" t="s">
        <v>43</v>
      </c>
      <c r="K124" t="s">
        <v>43</v>
      </c>
      <c r="L124" t="s">
        <v>43</v>
      </c>
      <c r="M124" t="s">
        <v>43</v>
      </c>
      <c r="N124" t="s">
        <v>43</v>
      </c>
      <c r="O124" t="s">
        <v>43</v>
      </c>
      <c r="P124" t="s">
        <v>43</v>
      </c>
      <c r="Q124" s="24">
        <v>36594.041666666999</v>
      </c>
      <c r="R124" s="24"/>
      <c r="S124" t="s">
        <v>12365</v>
      </c>
      <c r="T124" t="s">
        <v>12107</v>
      </c>
      <c r="U124" t="s">
        <v>6171</v>
      </c>
      <c r="W124" s="24">
        <v>36510.041666666999</v>
      </c>
      <c r="X124" s="24">
        <v>44510.041666666999</v>
      </c>
      <c r="Y124">
        <v>28</v>
      </c>
      <c r="Z124" t="s">
        <v>6172</v>
      </c>
      <c r="AC124" s="24">
        <v>43130.047916666997</v>
      </c>
      <c r="AD124" s="24">
        <v>44524.641666666997</v>
      </c>
      <c r="AE124" t="s">
        <v>6173</v>
      </c>
      <c r="AF124" s="24" cm="1">
        <f t="array" ref="AF1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36510.041666666999</v>
      </c>
      <c r="AG124" s="35">
        <f>IFERROR((TableAllData36[[#This Row],[Decision date]]-TableAllData36[[#This Row],[First Date Captured]]),0)</f>
        <v>8000</v>
      </c>
      <c r="AH124" s="35">
        <f>IFERROR((TableAllData36[[#This Row],[First published]]-TableAllData36[[#This Row],[Date of opinion]]),0)</f>
        <v>6620.0062499999985</v>
      </c>
      <c r="AI124" s="35">
        <f>IFERROR((TableAllData36[[#This Row],[Marketing authorisation date]]-TableAllData36[[#This Row],[Date of opinion]]),0)</f>
        <v>84</v>
      </c>
      <c r="AJ124" s="35">
        <f>IFERROR((TableAllData36[[#This Row],[Decision date]]-TableAllData36[[#This Row],[Marketing authorisation date]]),0)</f>
        <v>7916</v>
      </c>
    </row>
    <row r="125" spans="1:36" x14ac:dyDescent="0.25">
      <c r="A125" t="s">
        <v>2117</v>
      </c>
      <c r="B125" t="s">
        <v>2962</v>
      </c>
      <c r="D125" t="s">
        <v>2963</v>
      </c>
      <c r="E125" t="s">
        <v>2964</v>
      </c>
      <c r="F125" t="s">
        <v>2965</v>
      </c>
      <c r="G125" t="s">
        <v>43</v>
      </c>
      <c r="H125" t="s">
        <v>44</v>
      </c>
      <c r="J125" t="s">
        <v>43</v>
      </c>
      <c r="K125" t="s">
        <v>43</v>
      </c>
      <c r="L125" t="s">
        <v>43</v>
      </c>
      <c r="M125" t="s">
        <v>43</v>
      </c>
      <c r="N125" t="s">
        <v>43</v>
      </c>
      <c r="O125" t="s">
        <v>43</v>
      </c>
      <c r="P125" t="s">
        <v>43</v>
      </c>
      <c r="Q125" s="24">
        <v>36629</v>
      </c>
      <c r="R125" s="24"/>
      <c r="S125" t="s">
        <v>12241</v>
      </c>
      <c r="T125" t="s">
        <v>12337</v>
      </c>
      <c r="V125" t="s">
        <v>2123</v>
      </c>
      <c r="W125" s="24">
        <v>36083</v>
      </c>
      <c r="X125" s="24">
        <v>44057</v>
      </c>
      <c r="Y125">
        <v>12</v>
      </c>
      <c r="Z125" t="s">
        <v>2966</v>
      </c>
      <c r="AA125" t="s">
        <v>2125</v>
      </c>
      <c r="AB125" t="s">
        <v>2967</v>
      </c>
      <c r="AC125" s="24">
        <v>41765</v>
      </c>
      <c r="AD125" s="24">
        <v>44637.638888889</v>
      </c>
      <c r="AE125" t="s">
        <v>2968</v>
      </c>
      <c r="AF125" s="24" cm="1">
        <f t="array" ref="AF1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36083</v>
      </c>
      <c r="AG125" s="35">
        <f>IFERROR((TableAllData36[[#This Row],[Decision date]]-TableAllData36[[#This Row],[First Date Captured]]),0)</f>
        <v>7974</v>
      </c>
      <c r="AH125" s="35">
        <f>IFERROR((TableAllData36[[#This Row],[First published]]-TableAllData36[[#This Row],[Date of opinion]]),0)</f>
        <v>5682</v>
      </c>
      <c r="AI125" s="35">
        <f>IFERROR((TableAllData36[[#This Row],[Marketing authorisation date]]-TableAllData36[[#This Row],[Date of opinion]]),0)</f>
        <v>546</v>
      </c>
      <c r="AJ125" s="35">
        <f>IFERROR((TableAllData36[[#This Row],[Decision date]]-TableAllData36[[#This Row],[Marketing authorisation date]]),0)</f>
        <v>7428</v>
      </c>
    </row>
    <row r="126" spans="1:36" x14ac:dyDescent="0.25">
      <c r="A126" t="s">
        <v>37</v>
      </c>
      <c r="B126" t="s">
        <v>2128</v>
      </c>
      <c r="C126" t="s">
        <v>2129</v>
      </c>
      <c r="D126" t="s">
        <v>2130</v>
      </c>
      <c r="E126" t="s">
        <v>2130</v>
      </c>
      <c r="F126" t="s">
        <v>2131</v>
      </c>
      <c r="G126" t="s">
        <v>43</v>
      </c>
      <c r="H126" t="s">
        <v>44</v>
      </c>
      <c r="I126" t="s">
        <v>2132</v>
      </c>
      <c r="J126" t="s">
        <v>43</v>
      </c>
      <c r="K126" t="s">
        <v>43</v>
      </c>
      <c r="L126" t="s">
        <v>43</v>
      </c>
      <c r="M126" t="s">
        <v>43</v>
      </c>
      <c r="N126" t="s">
        <v>43</v>
      </c>
      <c r="O126" t="s">
        <v>43</v>
      </c>
      <c r="P126" t="s">
        <v>43</v>
      </c>
      <c r="Q126" s="24">
        <v>36703</v>
      </c>
      <c r="R126" s="24"/>
      <c r="S126" t="s">
        <v>12338</v>
      </c>
      <c r="T126" t="s">
        <v>12339</v>
      </c>
      <c r="U126" t="s">
        <v>264</v>
      </c>
      <c r="W126" s="24">
        <v>36573.041666666999</v>
      </c>
      <c r="X126" s="24">
        <v>44526.041666666999</v>
      </c>
      <c r="Y126">
        <v>32</v>
      </c>
      <c r="Z126" t="s">
        <v>2134</v>
      </c>
      <c r="AC126" s="24">
        <v>43034.964583333</v>
      </c>
      <c r="AD126" s="24">
        <v>44662.628472222001</v>
      </c>
      <c r="AE126" t="s">
        <v>2135</v>
      </c>
      <c r="AF126" s="24" cm="1">
        <f t="array" ref="AF1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36573.041666666999</v>
      </c>
      <c r="AG126" s="35">
        <f>IFERROR((TableAllData36[[#This Row],[Decision date]]-TableAllData36[[#This Row],[First Date Captured]]),0)</f>
        <v>7953</v>
      </c>
      <c r="AH126" s="35">
        <f>IFERROR((TableAllData36[[#This Row],[First published]]-TableAllData36[[#This Row],[Date of opinion]]),0)</f>
        <v>6461.9229166660007</v>
      </c>
      <c r="AI126" s="35">
        <f>IFERROR((TableAllData36[[#This Row],[Marketing authorisation date]]-TableAllData36[[#This Row],[Date of opinion]]),0)</f>
        <v>129.95833333300106</v>
      </c>
      <c r="AJ126" s="35">
        <f>IFERROR((TableAllData36[[#This Row],[Decision date]]-TableAllData36[[#This Row],[Marketing authorisation date]]),0)</f>
        <v>7823.0416666669989</v>
      </c>
    </row>
    <row r="127" spans="1:36" x14ac:dyDescent="0.25">
      <c r="A127" t="s">
        <v>37</v>
      </c>
      <c r="B127" t="s">
        <v>249</v>
      </c>
      <c r="C127" t="s">
        <v>229</v>
      </c>
      <c r="D127" t="s">
        <v>221</v>
      </c>
      <c r="E127" t="s">
        <v>221</v>
      </c>
      <c r="F127" t="s">
        <v>250</v>
      </c>
      <c r="G127" t="s">
        <v>43</v>
      </c>
      <c r="H127" t="s">
        <v>44</v>
      </c>
      <c r="I127" t="s">
        <v>223</v>
      </c>
      <c r="J127" t="s">
        <v>43</v>
      </c>
      <c r="K127" t="s">
        <v>43</v>
      </c>
      <c r="L127" t="s">
        <v>43</v>
      </c>
      <c r="M127" t="s">
        <v>43</v>
      </c>
      <c r="N127" t="s">
        <v>43</v>
      </c>
      <c r="O127" t="s">
        <v>43</v>
      </c>
      <c r="P127" t="s">
        <v>43</v>
      </c>
      <c r="Q127" s="24">
        <v>36906.041666666999</v>
      </c>
      <c r="R127" s="24"/>
      <c r="S127" t="s">
        <v>246</v>
      </c>
      <c r="U127" t="s">
        <v>225</v>
      </c>
      <c r="W127" s="24">
        <v>36759</v>
      </c>
      <c r="X127" s="24">
        <v>44711</v>
      </c>
      <c r="Y127">
        <v>48</v>
      </c>
      <c r="Z127" t="s">
        <v>251</v>
      </c>
      <c r="AC127" s="24">
        <v>43280.083333333001</v>
      </c>
      <c r="AD127" s="24">
        <v>44721.448611111002</v>
      </c>
      <c r="AE127" t="s">
        <v>252</v>
      </c>
      <c r="AF127" s="24" cm="1">
        <f t="array" ref="AF1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36759</v>
      </c>
      <c r="AG127" s="35">
        <f>IFERROR((TableAllData36[[#This Row],[Decision date]]-TableAllData36[[#This Row],[First Date Captured]]),0)</f>
        <v>7952</v>
      </c>
      <c r="AH127" s="35">
        <f>IFERROR((TableAllData36[[#This Row],[First published]]-TableAllData36[[#This Row],[Date of opinion]]),0)</f>
        <v>6521.0833333330011</v>
      </c>
      <c r="AI127" s="35">
        <f>IFERROR((TableAllData36[[#This Row],[Marketing authorisation date]]-TableAllData36[[#This Row],[Date of opinion]]),0)</f>
        <v>147.04166666699894</v>
      </c>
      <c r="AJ127" s="35">
        <f>IFERROR((TableAllData36[[#This Row],[Decision date]]-TableAllData36[[#This Row],[Marketing authorisation date]]),0)</f>
        <v>7804.9583333330011</v>
      </c>
    </row>
    <row r="128" spans="1:36" x14ac:dyDescent="0.25">
      <c r="A128" t="s">
        <v>37</v>
      </c>
      <c r="B128" t="s">
        <v>5963</v>
      </c>
      <c r="C128" t="s">
        <v>2129</v>
      </c>
      <c r="D128" t="s">
        <v>2130</v>
      </c>
      <c r="E128" t="s">
        <v>2130</v>
      </c>
      <c r="F128" t="s">
        <v>5964</v>
      </c>
      <c r="G128" t="s">
        <v>43</v>
      </c>
      <c r="H128" t="s">
        <v>44</v>
      </c>
      <c r="I128" t="s">
        <v>2132</v>
      </c>
      <c r="J128" t="s">
        <v>43</v>
      </c>
      <c r="K128" t="s">
        <v>43</v>
      </c>
      <c r="L128" t="s">
        <v>43</v>
      </c>
      <c r="M128" t="s">
        <v>43</v>
      </c>
      <c r="N128" t="s">
        <v>43</v>
      </c>
      <c r="O128" t="s">
        <v>43</v>
      </c>
      <c r="P128" t="s">
        <v>43</v>
      </c>
      <c r="Q128" s="24">
        <v>36686</v>
      </c>
      <c r="R128" s="24"/>
      <c r="S128" t="s">
        <v>12488</v>
      </c>
      <c r="T128" t="s">
        <v>12339</v>
      </c>
      <c r="U128" t="s">
        <v>264</v>
      </c>
      <c r="W128" s="24">
        <v>36573.041666666999</v>
      </c>
      <c r="X128" s="24">
        <v>44524.041666666999</v>
      </c>
      <c r="Y128">
        <v>37</v>
      </c>
      <c r="Z128" t="s">
        <v>5965</v>
      </c>
      <c r="AC128" s="24">
        <v>43193.593055555997</v>
      </c>
      <c r="AD128" s="24">
        <v>44531.744444443997</v>
      </c>
      <c r="AE128" t="s">
        <v>5966</v>
      </c>
      <c r="AF128" s="24" cm="1">
        <f t="array" ref="AF1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36573.041666666999</v>
      </c>
      <c r="AG128" s="35">
        <f>IFERROR((TableAllData36[[#This Row],[Decision date]]-TableAllData36[[#This Row],[First Date Captured]]),0)</f>
        <v>7951</v>
      </c>
      <c r="AH128" s="35">
        <f>IFERROR((TableAllData36[[#This Row],[First published]]-TableAllData36[[#This Row],[Date of opinion]]),0)</f>
        <v>6620.5513888889982</v>
      </c>
      <c r="AI128" s="35">
        <f>IFERROR((TableAllData36[[#This Row],[Marketing authorisation date]]-TableAllData36[[#This Row],[Date of opinion]]),0)</f>
        <v>112.95833333300106</v>
      </c>
      <c r="AJ128" s="35">
        <f>IFERROR((TableAllData36[[#This Row],[Decision date]]-TableAllData36[[#This Row],[Marketing authorisation date]]),0)</f>
        <v>7838.0416666669989</v>
      </c>
    </row>
    <row r="129" spans="1:36" x14ac:dyDescent="0.25">
      <c r="A129" t="s">
        <v>37</v>
      </c>
      <c r="B129" t="s">
        <v>1426</v>
      </c>
      <c r="C129" t="s">
        <v>1303</v>
      </c>
      <c r="D129" t="s">
        <v>1427</v>
      </c>
      <c r="E129" t="s">
        <v>1428</v>
      </c>
      <c r="F129" t="s">
        <v>1429</v>
      </c>
      <c r="G129" t="s">
        <v>43</v>
      </c>
      <c r="H129" t="s">
        <v>44</v>
      </c>
      <c r="I129" t="s">
        <v>1307</v>
      </c>
      <c r="J129" t="s">
        <v>43</v>
      </c>
      <c r="K129" t="s">
        <v>43</v>
      </c>
      <c r="L129" t="s">
        <v>43</v>
      </c>
      <c r="M129" t="s">
        <v>43</v>
      </c>
      <c r="N129" t="s">
        <v>43</v>
      </c>
      <c r="O129" t="s">
        <v>43</v>
      </c>
      <c r="P129" t="s">
        <v>43</v>
      </c>
      <c r="Q129" s="24">
        <v>36822</v>
      </c>
      <c r="R129" s="24"/>
      <c r="S129" t="s">
        <v>12070</v>
      </c>
      <c r="T129" t="s">
        <v>12117</v>
      </c>
      <c r="U129" t="s">
        <v>440</v>
      </c>
      <c r="W129" s="24">
        <v>36706</v>
      </c>
      <c r="X129" s="24">
        <v>44644.041666666999</v>
      </c>
      <c r="Y129">
        <v>44</v>
      </c>
      <c r="Z129" t="s">
        <v>1430</v>
      </c>
      <c r="AC129" s="24">
        <v>43202</v>
      </c>
      <c r="AD129" s="24">
        <v>44692.498611110997</v>
      </c>
      <c r="AE129" t="s">
        <v>1431</v>
      </c>
      <c r="AF129" s="24" cm="1">
        <f t="array" ref="AF1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36706</v>
      </c>
      <c r="AG129" s="35">
        <f>IFERROR((TableAllData36[[#This Row],[Decision date]]-TableAllData36[[#This Row],[First Date Captured]]),0)</f>
        <v>7938.0416666669989</v>
      </c>
      <c r="AH129" s="35">
        <f>IFERROR((TableAllData36[[#This Row],[First published]]-TableAllData36[[#This Row],[Date of opinion]]),0)</f>
        <v>6496</v>
      </c>
      <c r="AI129" s="35">
        <f>IFERROR((TableAllData36[[#This Row],[Marketing authorisation date]]-TableAllData36[[#This Row],[Date of opinion]]),0)</f>
        <v>116</v>
      </c>
      <c r="AJ129" s="35">
        <f>IFERROR((TableAllData36[[#This Row],[Decision date]]-TableAllData36[[#This Row],[Marketing authorisation date]]),0)</f>
        <v>7822.0416666669989</v>
      </c>
    </row>
    <row r="130" spans="1:36" hidden="1" x14ac:dyDescent="0.25">
      <c r="A130" t="s">
        <v>37</v>
      </c>
      <c r="B130" t="s">
        <v>11273</v>
      </c>
      <c r="C130" t="s">
        <v>2513</v>
      </c>
      <c r="D130" t="s">
        <v>11274</v>
      </c>
      <c r="E130" t="s">
        <v>11275</v>
      </c>
      <c r="F130" t="s">
        <v>11276</v>
      </c>
      <c r="G130" t="s">
        <v>43</v>
      </c>
      <c r="H130" t="s">
        <v>844</v>
      </c>
      <c r="I130" t="s">
        <v>11277</v>
      </c>
      <c r="J130" t="s">
        <v>43</v>
      </c>
      <c r="K130" t="s">
        <v>43</v>
      </c>
      <c r="L130" t="s">
        <v>43</v>
      </c>
      <c r="M130" t="s">
        <v>43</v>
      </c>
      <c r="N130" t="s">
        <v>43</v>
      </c>
      <c r="O130" t="s">
        <v>43</v>
      </c>
      <c r="P130" t="s">
        <v>46</v>
      </c>
      <c r="Q130" s="25" t="s">
        <v>12054</v>
      </c>
      <c r="R130" s="24">
        <v>41207</v>
      </c>
      <c r="S130" t="s">
        <v>11278</v>
      </c>
      <c r="W130" s="24">
        <v>41093</v>
      </c>
      <c r="X130" s="24">
        <v>41211.041666666999</v>
      </c>
      <c r="Y130">
        <v>0</v>
      </c>
      <c r="Z130" t="s">
        <v>11279</v>
      </c>
      <c r="AC130" s="24">
        <v>41211.546527778002</v>
      </c>
      <c r="AD130" s="24">
        <v>41236.648611110999</v>
      </c>
      <c r="AE130" t="s">
        <v>11280</v>
      </c>
      <c r="AF130" s="24" cm="1">
        <f t="array" ref="AF1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41093</v>
      </c>
      <c r="AG130" s="35">
        <f>IFERROR((TableAllData36[[#This Row],[Decision date]]-TableAllData36[[#This Row],[First Date Captured]]),0)</f>
        <v>118.04166666699894</v>
      </c>
      <c r="AH130" s="35">
        <f>IFERROR((TableAllData36[[#This Row],[First published]]-TableAllData36[[#This Row],[Date of opinion]]),0)</f>
        <v>118.5465277780022</v>
      </c>
      <c r="AI130" s="35">
        <f>IFERROR((TableAllData36[[#This Row],[Marketing authorisation date]]-TableAllData36[[#This Row],[Date of opinion]]),0)</f>
        <v>0</v>
      </c>
      <c r="AJ130" s="35">
        <f>IFERROR((TableAllData36[[#This Row],[Decision date]]-TableAllData36[[#This Row],[Marketing authorisation date]]),0)</f>
        <v>0</v>
      </c>
    </row>
    <row r="131" spans="1:36" x14ac:dyDescent="0.25">
      <c r="A131" t="s">
        <v>37</v>
      </c>
      <c r="B131" t="s">
        <v>244</v>
      </c>
      <c r="C131" t="s">
        <v>229</v>
      </c>
      <c r="D131" t="s">
        <v>221</v>
      </c>
      <c r="E131" t="s">
        <v>221</v>
      </c>
      <c r="F131" t="s">
        <v>245</v>
      </c>
      <c r="G131" t="s">
        <v>43</v>
      </c>
      <c r="H131" t="s">
        <v>44</v>
      </c>
      <c r="I131" t="s">
        <v>223</v>
      </c>
      <c r="J131" t="s">
        <v>43</v>
      </c>
      <c r="K131" t="s">
        <v>43</v>
      </c>
      <c r="L131" t="s">
        <v>43</v>
      </c>
      <c r="M131" t="s">
        <v>43</v>
      </c>
      <c r="N131" t="s">
        <v>43</v>
      </c>
      <c r="O131" t="s">
        <v>43</v>
      </c>
      <c r="P131" t="s">
        <v>43</v>
      </c>
      <c r="Q131" s="24">
        <v>36906.041666666999</v>
      </c>
      <c r="R131" s="24"/>
      <c r="S131" t="s">
        <v>246</v>
      </c>
      <c r="U131" t="s">
        <v>225</v>
      </c>
      <c r="W131" s="24">
        <v>36790</v>
      </c>
      <c r="X131" s="24">
        <v>44711</v>
      </c>
      <c r="Y131">
        <v>43</v>
      </c>
      <c r="Z131" t="s">
        <v>247</v>
      </c>
      <c r="AC131" s="24">
        <v>43266.403472222002</v>
      </c>
      <c r="AD131" s="24">
        <v>44721.455555556</v>
      </c>
      <c r="AE131" t="s">
        <v>248</v>
      </c>
      <c r="AF131" s="24" cm="1">
        <f t="array" ref="AF1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36790</v>
      </c>
      <c r="AG131" s="35">
        <f>IFERROR((TableAllData36[[#This Row],[Decision date]]-TableAllData36[[#This Row],[First Date Captured]]),0)</f>
        <v>7921</v>
      </c>
      <c r="AH131" s="35">
        <f>IFERROR((TableAllData36[[#This Row],[First published]]-TableAllData36[[#This Row],[Date of opinion]]),0)</f>
        <v>6476.4034722220022</v>
      </c>
      <c r="AI131" s="35">
        <f>IFERROR((TableAllData36[[#This Row],[Marketing authorisation date]]-TableAllData36[[#This Row],[Date of opinion]]),0)</f>
        <v>116.04166666699894</v>
      </c>
      <c r="AJ131" s="35">
        <f>IFERROR((TableAllData36[[#This Row],[Decision date]]-TableAllData36[[#This Row],[Marketing authorisation date]]),0)</f>
        <v>7804.9583333330011</v>
      </c>
    </row>
    <row r="132" spans="1:36" x14ac:dyDescent="0.25">
      <c r="A132" t="s">
        <v>37</v>
      </c>
      <c r="B132" t="s">
        <v>253</v>
      </c>
      <c r="C132" t="s">
        <v>229</v>
      </c>
      <c r="D132" t="s">
        <v>221</v>
      </c>
      <c r="E132" t="s">
        <v>221</v>
      </c>
      <c r="F132" t="s">
        <v>254</v>
      </c>
      <c r="G132" t="s">
        <v>43</v>
      </c>
      <c r="H132" t="s">
        <v>44</v>
      </c>
      <c r="I132" t="s">
        <v>223</v>
      </c>
      <c r="J132" t="s">
        <v>43</v>
      </c>
      <c r="K132" t="s">
        <v>43</v>
      </c>
      <c r="L132" t="s">
        <v>43</v>
      </c>
      <c r="M132" t="s">
        <v>43</v>
      </c>
      <c r="N132" t="s">
        <v>43</v>
      </c>
      <c r="O132" t="s">
        <v>43</v>
      </c>
      <c r="P132" t="s">
        <v>43</v>
      </c>
      <c r="Q132" s="24">
        <v>36906.041666666999</v>
      </c>
      <c r="R132" s="24"/>
      <c r="S132" t="s">
        <v>246</v>
      </c>
      <c r="U132" t="s">
        <v>225</v>
      </c>
      <c r="W132" s="24">
        <v>36790</v>
      </c>
      <c r="X132" s="24">
        <v>44711</v>
      </c>
      <c r="Y132">
        <v>47</v>
      </c>
      <c r="Z132" t="s">
        <v>255</v>
      </c>
      <c r="AC132" s="24">
        <v>43280</v>
      </c>
      <c r="AD132" s="24">
        <v>44721.440972222001</v>
      </c>
      <c r="AE132" t="s">
        <v>256</v>
      </c>
      <c r="AF132" s="24" cm="1">
        <f t="array" ref="AF1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36790</v>
      </c>
      <c r="AG132" s="35">
        <f>IFERROR((TableAllData36[[#This Row],[Decision date]]-TableAllData36[[#This Row],[First Date Captured]]),0)</f>
        <v>7921</v>
      </c>
      <c r="AH132" s="35">
        <f>IFERROR((TableAllData36[[#This Row],[First published]]-TableAllData36[[#This Row],[Date of opinion]]),0)</f>
        <v>6490</v>
      </c>
      <c r="AI132" s="35">
        <f>IFERROR((TableAllData36[[#This Row],[Marketing authorisation date]]-TableAllData36[[#This Row],[Date of opinion]]),0)</f>
        <v>116.04166666699894</v>
      </c>
      <c r="AJ132" s="35">
        <f>IFERROR((TableAllData36[[#This Row],[Decision date]]-TableAllData36[[#This Row],[Marketing authorisation date]]),0)</f>
        <v>7804.9583333330011</v>
      </c>
    </row>
    <row r="133" spans="1:36" hidden="1" x14ac:dyDescent="0.25">
      <c r="A133" t="s">
        <v>2117</v>
      </c>
      <c r="B133" t="s">
        <v>9718</v>
      </c>
      <c r="D133" t="s">
        <v>9719</v>
      </c>
      <c r="E133" t="s">
        <v>9719</v>
      </c>
      <c r="F133" t="s">
        <v>11830</v>
      </c>
      <c r="G133" t="s">
        <v>43</v>
      </c>
      <c r="H133" t="s">
        <v>844</v>
      </c>
      <c r="J133" t="s">
        <v>43</v>
      </c>
      <c r="K133" t="s">
        <v>43</v>
      </c>
      <c r="L133" t="s">
        <v>43</v>
      </c>
      <c r="M133" t="s">
        <v>43</v>
      </c>
      <c r="N133" t="s">
        <v>43</v>
      </c>
      <c r="O133" t="s">
        <v>43</v>
      </c>
      <c r="P133" t="s">
        <v>43</v>
      </c>
      <c r="Q133" s="25" t="s">
        <v>12054</v>
      </c>
      <c r="R133" s="24">
        <v>39062.041666666999</v>
      </c>
      <c r="S133" t="s">
        <v>12771</v>
      </c>
      <c r="T133" t="s">
        <v>12077</v>
      </c>
      <c r="V133" t="s">
        <v>3953</v>
      </c>
      <c r="W133" s="24">
        <v>38974</v>
      </c>
      <c r="X133" s="24">
        <v>39106.041666666999</v>
      </c>
      <c r="Y133">
        <v>0</v>
      </c>
      <c r="Z133" t="s">
        <v>11831</v>
      </c>
      <c r="AA133" t="s">
        <v>3067</v>
      </c>
      <c r="AB133" t="s">
        <v>11574</v>
      </c>
      <c r="AC133" s="24">
        <v>39106.041666666999</v>
      </c>
      <c r="AD133" s="24">
        <v>39106.041666666999</v>
      </c>
      <c r="AE133" t="s">
        <v>11832</v>
      </c>
      <c r="AF133" s="24" cm="1">
        <f t="array" ref="AF1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38974</v>
      </c>
      <c r="AG133" s="35">
        <f>IFERROR((TableAllData36[[#This Row],[Decision date]]-TableAllData36[[#This Row],[First Date Captured]]),0)</f>
        <v>132.04166666699894</v>
      </c>
      <c r="AH133" s="35">
        <f>IFERROR((TableAllData36[[#This Row],[First published]]-TableAllData36[[#This Row],[Date of opinion]]),0)</f>
        <v>132.04166666699894</v>
      </c>
      <c r="AI133" s="35">
        <f>IFERROR((TableAllData36[[#This Row],[Marketing authorisation date]]-TableAllData36[[#This Row],[Date of opinion]]),0)</f>
        <v>0</v>
      </c>
      <c r="AJ133" s="35">
        <f>IFERROR((TableAllData36[[#This Row],[Decision date]]-TableAllData36[[#This Row],[Marketing authorisation date]]),0)</f>
        <v>0</v>
      </c>
    </row>
    <row r="134" spans="1:36" x14ac:dyDescent="0.25">
      <c r="A134" t="s">
        <v>37</v>
      </c>
      <c r="B134" t="s">
        <v>369</v>
      </c>
      <c r="C134" t="s">
        <v>370</v>
      </c>
      <c r="D134" t="s">
        <v>371</v>
      </c>
      <c r="E134" t="s">
        <v>372</v>
      </c>
      <c r="F134" t="s">
        <v>373</v>
      </c>
      <c r="G134" t="s">
        <v>43</v>
      </c>
      <c r="H134" t="s">
        <v>44</v>
      </c>
      <c r="I134" t="s">
        <v>374</v>
      </c>
      <c r="J134" t="s">
        <v>43</v>
      </c>
      <c r="K134" t="s">
        <v>43</v>
      </c>
      <c r="L134" t="s">
        <v>43</v>
      </c>
      <c r="M134" t="s">
        <v>43</v>
      </c>
      <c r="N134" t="s">
        <v>43</v>
      </c>
      <c r="O134" t="s">
        <v>43</v>
      </c>
      <c r="P134" t="s">
        <v>43</v>
      </c>
      <c r="Q134" s="24">
        <v>36963.041666666999</v>
      </c>
      <c r="R134" s="24"/>
      <c r="S134" t="s">
        <v>12227</v>
      </c>
      <c r="T134" t="s">
        <v>12076</v>
      </c>
      <c r="U134" t="s">
        <v>76</v>
      </c>
      <c r="W134" s="24">
        <v>36846.041666666999</v>
      </c>
      <c r="X134" s="24">
        <v>44699</v>
      </c>
      <c r="Y134">
        <v>45</v>
      </c>
      <c r="Z134" t="s">
        <v>375</v>
      </c>
      <c r="AC134" s="24">
        <v>43314.622222222002</v>
      </c>
      <c r="AD134" s="24">
        <v>44720.560416667002</v>
      </c>
      <c r="AE134" t="s">
        <v>376</v>
      </c>
      <c r="AF134" s="24" cm="1">
        <f t="array" ref="AF1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36846.041666666999</v>
      </c>
      <c r="AG134" s="35">
        <f>IFERROR((TableAllData36[[#This Row],[Decision date]]-TableAllData36[[#This Row],[First Date Captured]]),0)</f>
        <v>7852.9583333330011</v>
      </c>
      <c r="AH134" s="35">
        <f>IFERROR((TableAllData36[[#This Row],[First published]]-TableAllData36[[#This Row],[Date of opinion]]),0)</f>
        <v>6468.5805555550032</v>
      </c>
      <c r="AI134" s="35">
        <f>IFERROR((TableAllData36[[#This Row],[Marketing authorisation date]]-TableAllData36[[#This Row],[Date of opinion]]),0)</f>
        <v>117</v>
      </c>
      <c r="AJ134" s="35">
        <f>IFERROR((TableAllData36[[#This Row],[Decision date]]-TableAllData36[[#This Row],[Marketing authorisation date]]),0)</f>
        <v>7735.9583333330011</v>
      </c>
    </row>
    <row r="135" spans="1:36" x14ac:dyDescent="0.25">
      <c r="A135" t="s">
        <v>37</v>
      </c>
      <c r="B135" t="s">
        <v>6454</v>
      </c>
      <c r="C135" t="s">
        <v>6455</v>
      </c>
      <c r="D135" t="s">
        <v>6456</v>
      </c>
      <c r="E135" t="s">
        <v>6456</v>
      </c>
      <c r="F135" t="s">
        <v>6457</v>
      </c>
      <c r="G135" t="s">
        <v>43</v>
      </c>
      <c r="H135" t="s">
        <v>44</v>
      </c>
      <c r="I135" t="s">
        <v>6458</v>
      </c>
      <c r="J135" t="s">
        <v>43</v>
      </c>
      <c r="K135" t="s">
        <v>43</v>
      </c>
      <c r="L135" t="s">
        <v>43</v>
      </c>
      <c r="M135" t="s">
        <v>43</v>
      </c>
      <c r="N135" t="s">
        <v>43</v>
      </c>
      <c r="O135" t="s">
        <v>43</v>
      </c>
      <c r="P135" t="s">
        <v>43</v>
      </c>
      <c r="Q135" s="24">
        <v>36662</v>
      </c>
      <c r="R135" s="24"/>
      <c r="S135" t="s">
        <v>246</v>
      </c>
      <c r="U135" t="s">
        <v>1896</v>
      </c>
      <c r="W135" s="24">
        <v>36663</v>
      </c>
      <c r="X135" s="24">
        <v>44496</v>
      </c>
      <c r="Y135">
        <v>23</v>
      </c>
      <c r="Z135" t="s">
        <v>6459</v>
      </c>
      <c r="AC135" s="24">
        <v>42836.964583333</v>
      </c>
      <c r="AD135" s="24">
        <v>44510.524305555999</v>
      </c>
      <c r="AE135" t="s">
        <v>6460</v>
      </c>
      <c r="AF135" s="24" cm="1">
        <f t="array" ref="AF1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36662</v>
      </c>
      <c r="AG135" s="35">
        <f>IFERROR((TableAllData36[[#This Row],[Decision date]]-TableAllData36[[#This Row],[First Date Captured]]),0)</f>
        <v>7834</v>
      </c>
      <c r="AH135" s="35">
        <f>IFERROR((TableAllData36[[#This Row],[First published]]-TableAllData36[[#This Row],[Date of opinion]]),0)</f>
        <v>6173.9645833329996</v>
      </c>
      <c r="AI135" s="35">
        <f>IFERROR((TableAllData36[[#This Row],[Marketing authorisation date]]-TableAllData36[[#This Row],[Date of opinion]]),0)</f>
        <v>-1</v>
      </c>
      <c r="AJ135" s="35">
        <f>IFERROR((TableAllData36[[#This Row],[Decision date]]-TableAllData36[[#This Row],[Marketing authorisation date]]),0)</f>
        <v>7834</v>
      </c>
    </row>
    <row r="136" spans="1:36" x14ac:dyDescent="0.25">
      <c r="A136" t="s">
        <v>37</v>
      </c>
      <c r="B136" t="s">
        <v>9215</v>
      </c>
      <c r="C136" t="s">
        <v>2129</v>
      </c>
      <c r="D136" t="s">
        <v>4254</v>
      </c>
      <c r="E136" t="s">
        <v>4254</v>
      </c>
      <c r="F136" t="s">
        <v>9216</v>
      </c>
      <c r="G136" t="s">
        <v>43</v>
      </c>
      <c r="H136" t="s">
        <v>44</v>
      </c>
      <c r="I136" t="s">
        <v>4256</v>
      </c>
      <c r="J136" t="s">
        <v>43</v>
      </c>
      <c r="K136" t="s">
        <v>43</v>
      </c>
      <c r="L136" t="s">
        <v>43</v>
      </c>
      <c r="M136" t="s">
        <v>43</v>
      </c>
      <c r="N136" t="s">
        <v>43</v>
      </c>
      <c r="O136" t="s">
        <v>43</v>
      </c>
      <c r="P136" t="s">
        <v>43</v>
      </c>
      <c r="Q136" s="24">
        <v>36410</v>
      </c>
      <c r="R136" s="24"/>
      <c r="S136" t="s">
        <v>2361</v>
      </c>
      <c r="U136" t="s">
        <v>264</v>
      </c>
      <c r="W136" s="24">
        <v>36300</v>
      </c>
      <c r="X136" s="24">
        <v>44098</v>
      </c>
      <c r="Y136">
        <v>31</v>
      </c>
      <c r="Z136" t="s">
        <v>9217</v>
      </c>
      <c r="AC136" s="24">
        <v>43216</v>
      </c>
      <c r="AD136" s="24">
        <v>44158.548611111</v>
      </c>
      <c r="AE136" t="s">
        <v>9218</v>
      </c>
      <c r="AF136" s="24" cm="1">
        <f t="array" ref="AF1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36300</v>
      </c>
      <c r="AG136" s="35">
        <f>IFERROR((TableAllData36[[#This Row],[Decision date]]-TableAllData36[[#This Row],[First Date Captured]]),0)</f>
        <v>7798</v>
      </c>
      <c r="AH136" s="35">
        <f>IFERROR((TableAllData36[[#This Row],[First published]]-TableAllData36[[#This Row],[Date of opinion]]),0)</f>
        <v>6916</v>
      </c>
      <c r="AI136" s="35">
        <f>IFERROR((TableAllData36[[#This Row],[Marketing authorisation date]]-TableAllData36[[#This Row],[Date of opinion]]),0)</f>
        <v>110</v>
      </c>
      <c r="AJ136" s="35">
        <f>IFERROR((TableAllData36[[#This Row],[Decision date]]-TableAllData36[[#This Row],[Marketing authorisation date]]),0)</f>
        <v>7688</v>
      </c>
    </row>
    <row r="137" spans="1:36" x14ac:dyDescent="0.25">
      <c r="A137" t="s">
        <v>2117</v>
      </c>
      <c r="B137" t="s">
        <v>9347</v>
      </c>
      <c r="D137" t="s">
        <v>9348</v>
      </c>
      <c r="E137" t="s">
        <v>9349</v>
      </c>
      <c r="F137" t="s">
        <v>9350</v>
      </c>
      <c r="G137" t="s">
        <v>43</v>
      </c>
      <c r="H137" t="s">
        <v>44</v>
      </c>
      <c r="J137" t="s">
        <v>43</v>
      </c>
      <c r="K137" t="s">
        <v>43</v>
      </c>
      <c r="L137" t="s">
        <v>43</v>
      </c>
      <c r="M137" t="s">
        <v>43</v>
      </c>
      <c r="N137" t="s">
        <v>43</v>
      </c>
      <c r="O137" t="s">
        <v>43</v>
      </c>
      <c r="P137" t="s">
        <v>43</v>
      </c>
      <c r="Q137" s="24">
        <v>36493.041666666999</v>
      </c>
      <c r="R137" s="24"/>
      <c r="S137" t="s">
        <v>12613</v>
      </c>
      <c r="T137" t="s">
        <v>12614</v>
      </c>
      <c r="V137" t="s">
        <v>9352</v>
      </c>
      <c r="W137" s="24">
        <v>36325</v>
      </c>
      <c r="X137" s="24">
        <v>44120</v>
      </c>
      <c r="Y137">
        <v>16</v>
      </c>
      <c r="Z137" t="s">
        <v>9353</v>
      </c>
      <c r="AA137" t="s">
        <v>3067</v>
      </c>
      <c r="AB137" t="s">
        <v>9354</v>
      </c>
      <c r="AC137" s="24">
        <v>42250</v>
      </c>
      <c r="AD137" s="24">
        <v>44124.436805555997</v>
      </c>
      <c r="AE137" t="s">
        <v>9355</v>
      </c>
      <c r="AF137" s="24" cm="1">
        <f t="array" ref="AF1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36325</v>
      </c>
      <c r="AG137" s="35">
        <f>IFERROR((TableAllData36[[#This Row],[Decision date]]-TableAllData36[[#This Row],[First Date Captured]]),0)</f>
        <v>7795</v>
      </c>
      <c r="AH137" s="35">
        <f>IFERROR((TableAllData36[[#This Row],[First published]]-TableAllData36[[#This Row],[Date of opinion]]),0)</f>
        <v>5925</v>
      </c>
      <c r="AI137" s="35">
        <f>IFERROR((TableAllData36[[#This Row],[Marketing authorisation date]]-TableAllData36[[#This Row],[Date of opinion]]),0)</f>
        <v>168.04166666699894</v>
      </c>
      <c r="AJ137" s="35">
        <f>IFERROR((TableAllData36[[#This Row],[Decision date]]-TableAllData36[[#This Row],[Marketing authorisation date]]),0)</f>
        <v>7626.9583333330011</v>
      </c>
    </row>
    <row r="138" spans="1:36" hidden="1" x14ac:dyDescent="0.25">
      <c r="A138" t="s">
        <v>37</v>
      </c>
      <c r="B138" t="s">
        <v>10269</v>
      </c>
      <c r="C138" t="s">
        <v>3398</v>
      </c>
      <c r="D138" t="s">
        <v>3399</v>
      </c>
      <c r="E138" t="s">
        <v>3400</v>
      </c>
      <c r="F138" t="s">
        <v>10270</v>
      </c>
      <c r="G138" t="s">
        <v>43</v>
      </c>
      <c r="H138" t="s">
        <v>950</v>
      </c>
      <c r="I138" t="s">
        <v>3402</v>
      </c>
      <c r="J138" t="s">
        <v>43</v>
      </c>
      <c r="K138" t="s">
        <v>46</v>
      </c>
      <c r="L138" t="s">
        <v>43</v>
      </c>
      <c r="M138" t="s">
        <v>43</v>
      </c>
      <c r="N138" t="s">
        <v>43</v>
      </c>
      <c r="O138" t="s">
        <v>43</v>
      </c>
      <c r="P138" t="s">
        <v>43</v>
      </c>
      <c r="Q138" s="24">
        <v>42685.041666666999</v>
      </c>
      <c r="R138" s="24"/>
      <c r="S138" t="s">
        <v>10271</v>
      </c>
      <c r="U138" t="s">
        <v>2157</v>
      </c>
      <c r="W138" s="24">
        <v>42536</v>
      </c>
      <c r="X138" s="24">
        <v>42685.041666666999</v>
      </c>
      <c r="Y138">
        <v>0</v>
      </c>
      <c r="Z138" t="s">
        <v>10272</v>
      </c>
      <c r="AC138" s="24">
        <v>42685.549305556</v>
      </c>
      <c r="AD138" s="24">
        <v>43454.613888888998</v>
      </c>
      <c r="AE138" t="s">
        <v>10273</v>
      </c>
      <c r="AF138" s="24" cm="1">
        <f t="array" ref="AF1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42536</v>
      </c>
      <c r="AG138" s="35">
        <f>IFERROR((TableAllData36[[#This Row],[Decision date]]-TableAllData36[[#This Row],[First Date Captured]]),0)</f>
        <v>149.04166666699894</v>
      </c>
      <c r="AH138" s="35">
        <f>IFERROR((TableAllData36[[#This Row],[First published]]-TableAllData36[[#This Row],[Date of opinion]]),0)</f>
        <v>149.54930555600004</v>
      </c>
      <c r="AI138" s="35">
        <f>IFERROR((TableAllData36[[#This Row],[Marketing authorisation date]]-TableAllData36[[#This Row],[Date of opinion]]),0)</f>
        <v>149.04166666699894</v>
      </c>
      <c r="AJ138" s="35">
        <f>IFERROR((TableAllData36[[#This Row],[Decision date]]-TableAllData36[[#This Row],[Marketing authorisation date]]),0)</f>
        <v>0</v>
      </c>
    </row>
    <row r="139" spans="1:36" hidden="1" x14ac:dyDescent="0.25">
      <c r="A139" t="s">
        <v>37</v>
      </c>
      <c r="B139" t="s">
        <v>10018</v>
      </c>
      <c r="C139" t="s">
        <v>10019</v>
      </c>
      <c r="D139" t="s">
        <v>10020</v>
      </c>
      <c r="E139" t="s">
        <v>10021</v>
      </c>
      <c r="F139" t="s">
        <v>10022</v>
      </c>
      <c r="G139" t="s">
        <v>43</v>
      </c>
      <c r="H139" t="s">
        <v>950</v>
      </c>
      <c r="I139" t="s">
        <v>10023</v>
      </c>
      <c r="J139" t="s">
        <v>46</v>
      </c>
      <c r="K139" t="s">
        <v>43</v>
      </c>
      <c r="L139" t="s">
        <v>43</v>
      </c>
      <c r="M139" t="s">
        <v>43</v>
      </c>
      <c r="N139" t="s">
        <v>46</v>
      </c>
      <c r="O139" t="s">
        <v>43</v>
      </c>
      <c r="P139" t="s">
        <v>43</v>
      </c>
      <c r="Q139" s="24">
        <v>38926</v>
      </c>
      <c r="R139" s="24"/>
      <c r="S139" t="s">
        <v>12652</v>
      </c>
      <c r="T139" t="s">
        <v>12653</v>
      </c>
      <c r="U139" t="s">
        <v>58</v>
      </c>
      <c r="W139" s="25" t="s">
        <v>12054</v>
      </c>
      <c r="X139" s="24">
        <v>43456.041666666999</v>
      </c>
      <c r="Y139">
        <v>16</v>
      </c>
      <c r="Z139" t="s">
        <v>10024</v>
      </c>
      <c r="AC139" s="24">
        <v>43300</v>
      </c>
      <c r="AD139" s="24">
        <v>43648.652777777999</v>
      </c>
      <c r="AE139" t="s">
        <v>10025</v>
      </c>
      <c r="AF139" s="24" cm="1">
        <f t="array" ref="AF1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43300</v>
      </c>
      <c r="AG139" s="35">
        <f>IFERROR((TableAllData36[[#This Row],[Decision date]]-TableAllData36[[#This Row],[First Date Captured]]),0)</f>
        <v>156.04166666699894</v>
      </c>
      <c r="AH139" s="35">
        <f>IFERROR((TableAllData36[[#This Row],[First published]]-TableAllData36[[#This Row],[Date of opinion]]),0)</f>
        <v>0</v>
      </c>
      <c r="AI139" s="35">
        <f>IFERROR((TableAllData36[[#This Row],[Marketing authorisation date]]-TableAllData36[[#This Row],[Date of opinion]]),0)</f>
        <v>0</v>
      </c>
      <c r="AJ139" s="35">
        <f>IFERROR((TableAllData36[[#This Row],[Decision date]]-TableAllData36[[#This Row],[Marketing authorisation date]]),0)</f>
        <v>4530.0416666669989</v>
      </c>
    </row>
    <row r="140" spans="1:36" hidden="1" x14ac:dyDescent="0.25">
      <c r="A140" t="s">
        <v>37</v>
      </c>
      <c r="B140" t="s">
        <v>11562</v>
      </c>
      <c r="C140" t="s">
        <v>11563</v>
      </c>
      <c r="D140" t="s">
        <v>11564</v>
      </c>
      <c r="E140" t="s">
        <v>11564</v>
      </c>
      <c r="F140" t="s">
        <v>11565</v>
      </c>
      <c r="G140" t="s">
        <v>43</v>
      </c>
      <c r="H140" t="s">
        <v>844</v>
      </c>
      <c r="J140" t="s">
        <v>43</v>
      </c>
      <c r="K140" t="s">
        <v>43</v>
      </c>
      <c r="L140" t="s">
        <v>43</v>
      </c>
      <c r="M140" t="s">
        <v>43</v>
      </c>
      <c r="N140" t="s">
        <v>43</v>
      </c>
      <c r="O140" t="s">
        <v>43</v>
      </c>
      <c r="P140" t="s">
        <v>43</v>
      </c>
      <c r="Q140" s="25" t="s">
        <v>12054</v>
      </c>
      <c r="R140" s="24">
        <v>40276</v>
      </c>
      <c r="S140" t="s">
        <v>12307</v>
      </c>
      <c r="T140" t="s">
        <v>12308</v>
      </c>
      <c r="W140" s="24">
        <v>40136.041666666999</v>
      </c>
      <c r="X140" s="24">
        <v>40294</v>
      </c>
      <c r="Y140">
        <v>0</v>
      </c>
      <c r="AC140" s="24">
        <v>40294</v>
      </c>
      <c r="AD140" s="24">
        <v>40294</v>
      </c>
      <c r="AE140" t="s">
        <v>11566</v>
      </c>
      <c r="AF140" s="24" cm="1">
        <f t="array" ref="AF1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140" s="35">
        <f>IFERROR((TableAllData36[[#This Row],[Decision date]]-TableAllData36[[#This Row],[First Date Captured]]),0)</f>
        <v>157.95833333300106</v>
      </c>
      <c r="AH140" s="35">
        <f>IFERROR((TableAllData36[[#This Row],[First published]]-TableAllData36[[#This Row],[Date of opinion]]),0)</f>
        <v>157.95833333300106</v>
      </c>
      <c r="AI140" s="35">
        <f>IFERROR((TableAllData36[[#This Row],[Marketing authorisation date]]-TableAllData36[[#This Row],[Date of opinion]]),0)</f>
        <v>0</v>
      </c>
      <c r="AJ140" s="35">
        <f>IFERROR((TableAllData36[[#This Row],[Decision date]]-TableAllData36[[#This Row],[Marketing authorisation date]]),0)</f>
        <v>0</v>
      </c>
    </row>
    <row r="141" spans="1:36" hidden="1" x14ac:dyDescent="0.25">
      <c r="A141" t="s">
        <v>37</v>
      </c>
      <c r="B141" t="s">
        <v>11567</v>
      </c>
      <c r="C141" t="s">
        <v>11563</v>
      </c>
      <c r="D141" t="s">
        <v>11564</v>
      </c>
      <c r="E141" t="s">
        <v>11564</v>
      </c>
      <c r="F141" t="s">
        <v>11568</v>
      </c>
      <c r="G141" t="s">
        <v>43</v>
      </c>
      <c r="H141" t="s">
        <v>844</v>
      </c>
      <c r="J141" t="s">
        <v>43</v>
      </c>
      <c r="K141" t="s">
        <v>43</v>
      </c>
      <c r="L141" t="s">
        <v>43</v>
      </c>
      <c r="M141" t="s">
        <v>43</v>
      </c>
      <c r="N141" t="s">
        <v>43</v>
      </c>
      <c r="O141" t="s">
        <v>43</v>
      </c>
      <c r="P141" t="s">
        <v>43</v>
      </c>
      <c r="Q141" s="25" t="s">
        <v>12054</v>
      </c>
      <c r="R141" s="24">
        <v>40276</v>
      </c>
      <c r="S141" t="s">
        <v>12307</v>
      </c>
      <c r="T141" t="s">
        <v>12308</v>
      </c>
      <c r="W141" s="24">
        <v>40136.041666666999</v>
      </c>
      <c r="X141" s="24">
        <v>40294</v>
      </c>
      <c r="Y141">
        <v>0</v>
      </c>
      <c r="AC141" s="24">
        <v>40294</v>
      </c>
      <c r="AD141" s="24">
        <v>40294</v>
      </c>
      <c r="AE141" t="s">
        <v>11569</v>
      </c>
      <c r="AF141" s="24" cm="1">
        <f t="array" ref="AF1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141" s="35">
        <f>IFERROR((TableAllData36[[#This Row],[Decision date]]-TableAllData36[[#This Row],[First Date Captured]]),0)</f>
        <v>157.95833333300106</v>
      </c>
      <c r="AH141" s="35">
        <f>IFERROR((TableAllData36[[#This Row],[First published]]-TableAllData36[[#This Row],[Date of opinion]]),0)</f>
        <v>157.95833333300106</v>
      </c>
      <c r="AI141" s="35">
        <f>IFERROR((TableAllData36[[#This Row],[Marketing authorisation date]]-TableAllData36[[#This Row],[Date of opinion]]),0)</f>
        <v>0</v>
      </c>
      <c r="AJ141" s="35">
        <f>IFERROR((TableAllData36[[#This Row],[Decision date]]-TableAllData36[[#This Row],[Marketing authorisation date]]),0)</f>
        <v>0</v>
      </c>
    </row>
    <row r="142" spans="1:36" x14ac:dyDescent="0.25">
      <c r="A142" t="s">
        <v>37</v>
      </c>
      <c r="B142" t="s">
        <v>4924</v>
      </c>
      <c r="C142" t="s">
        <v>268</v>
      </c>
      <c r="D142" t="s">
        <v>4925</v>
      </c>
      <c r="E142" t="s">
        <v>4926</v>
      </c>
      <c r="F142" t="s">
        <v>4927</v>
      </c>
      <c r="G142" t="s">
        <v>43</v>
      </c>
      <c r="H142" t="s">
        <v>44</v>
      </c>
      <c r="I142" t="s">
        <v>4928</v>
      </c>
      <c r="J142" t="s">
        <v>43</v>
      </c>
      <c r="K142" t="s">
        <v>43</v>
      </c>
      <c r="L142" t="s">
        <v>43</v>
      </c>
      <c r="M142" t="s">
        <v>43</v>
      </c>
      <c r="N142" t="s">
        <v>43</v>
      </c>
      <c r="O142" t="s">
        <v>43</v>
      </c>
      <c r="P142" t="s">
        <v>43</v>
      </c>
      <c r="Q142" s="24">
        <v>36887.041666666999</v>
      </c>
      <c r="R142" s="24"/>
      <c r="S142" t="s">
        <v>12141</v>
      </c>
      <c r="T142" t="s">
        <v>12080</v>
      </c>
      <c r="U142" t="s">
        <v>290</v>
      </c>
      <c r="W142" s="24">
        <v>36790</v>
      </c>
      <c r="X142" s="24">
        <v>44546.041666666999</v>
      </c>
      <c r="Y142">
        <v>40</v>
      </c>
      <c r="Z142" t="s">
        <v>4929</v>
      </c>
      <c r="AC142" s="24">
        <v>43125.695833332997</v>
      </c>
      <c r="AD142" s="24">
        <v>44573.614583333001</v>
      </c>
      <c r="AE142" t="s">
        <v>4930</v>
      </c>
      <c r="AF142" s="24" cm="1">
        <f t="array" ref="AF1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36790</v>
      </c>
      <c r="AG142" s="35">
        <f>IFERROR((TableAllData36[[#This Row],[Decision date]]-TableAllData36[[#This Row],[First Date Captured]]),0)</f>
        <v>7756.0416666669989</v>
      </c>
      <c r="AH142" s="35">
        <f>IFERROR((TableAllData36[[#This Row],[First published]]-TableAllData36[[#This Row],[Date of opinion]]),0)</f>
        <v>6335.6958333329967</v>
      </c>
      <c r="AI142" s="35">
        <f>IFERROR((TableAllData36[[#This Row],[Marketing authorisation date]]-TableAllData36[[#This Row],[Date of opinion]]),0)</f>
        <v>97.041666666998935</v>
      </c>
      <c r="AJ142" s="35">
        <f>IFERROR((TableAllData36[[#This Row],[Decision date]]-TableAllData36[[#This Row],[Marketing authorisation date]]),0)</f>
        <v>7659</v>
      </c>
    </row>
    <row r="143" spans="1:36" x14ac:dyDescent="0.25">
      <c r="A143" t="s">
        <v>37</v>
      </c>
      <c r="B143" t="s">
        <v>3180</v>
      </c>
      <c r="C143" t="s">
        <v>99</v>
      </c>
      <c r="D143" t="s">
        <v>100</v>
      </c>
      <c r="E143" t="s">
        <v>100</v>
      </c>
      <c r="F143" t="s">
        <v>3181</v>
      </c>
      <c r="G143" t="s">
        <v>43</v>
      </c>
      <c r="H143" t="s">
        <v>44</v>
      </c>
      <c r="I143" t="s">
        <v>102</v>
      </c>
      <c r="J143" t="s">
        <v>43</v>
      </c>
      <c r="K143" t="s">
        <v>43</v>
      </c>
      <c r="L143" t="s">
        <v>43</v>
      </c>
      <c r="M143" t="s">
        <v>43</v>
      </c>
      <c r="N143" t="s">
        <v>43</v>
      </c>
      <c r="O143" t="s">
        <v>43</v>
      </c>
      <c r="P143" t="s">
        <v>43</v>
      </c>
      <c r="Q143" s="24">
        <v>36798</v>
      </c>
      <c r="R143" s="24"/>
      <c r="S143" t="s">
        <v>1152</v>
      </c>
      <c r="U143" t="s">
        <v>104</v>
      </c>
      <c r="W143" s="24">
        <v>36706</v>
      </c>
      <c r="X143" s="24">
        <v>44441</v>
      </c>
      <c r="Y143">
        <v>52</v>
      </c>
      <c r="Z143" t="s">
        <v>3182</v>
      </c>
      <c r="AC143" s="24">
        <v>43216.477777777996</v>
      </c>
      <c r="AD143" s="24">
        <v>44630.545138889</v>
      </c>
      <c r="AE143" t="s">
        <v>3183</v>
      </c>
      <c r="AF143" s="24" cm="1">
        <f t="array" ref="AF1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36706</v>
      </c>
      <c r="AG143" s="35">
        <f>IFERROR((TableAllData36[[#This Row],[Decision date]]-TableAllData36[[#This Row],[First Date Captured]]),0)</f>
        <v>7735</v>
      </c>
      <c r="AH143" s="35">
        <f>IFERROR((TableAllData36[[#This Row],[First published]]-TableAllData36[[#This Row],[Date of opinion]]),0)</f>
        <v>6510.4777777779964</v>
      </c>
      <c r="AI143" s="35">
        <f>IFERROR((TableAllData36[[#This Row],[Marketing authorisation date]]-TableAllData36[[#This Row],[Date of opinion]]),0)</f>
        <v>92</v>
      </c>
      <c r="AJ143" s="35">
        <f>IFERROR((TableAllData36[[#This Row],[Decision date]]-TableAllData36[[#This Row],[Marketing authorisation date]]),0)</f>
        <v>7643</v>
      </c>
    </row>
    <row r="144" spans="1:36" x14ac:dyDescent="0.25">
      <c r="A144" t="s">
        <v>37</v>
      </c>
      <c r="B144" t="s">
        <v>1227</v>
      </c>
      <c r="C144" t="s">
        <v>1228</v>
      </c>
      <c r="D144" t="s">
        <v>1229</v>
      </c>
      <c r="E144" t="s">
        <v>1229</v>
      </c>
      <c r="F144" t="s">
        <v>1230</v>
      </c>
      <c r="G144" t="s">
        <v>43</v>
      </c>
      <c r="H144" t="s">
        <v>44</v>
      </c>
      <c r="I144" t="s">
        <v>1231</v>
      </c>
      <c r="J144" t="s">
        <v>43</v>
      </c>
      <c r="K144" t="s">
        <v>43</v>
      </c>
      <c r="L144" t="s">
        <v>43</v>
      </c>
      <c r="M144" t="s">
        <v>43</v>
      </c>
      <c r="N144" t="s">
        <v>43</v>
      </c>
      <c r="O144" t="s">
        <v>43</v>
      </c>
      <c r="P144" t="s">
        <v>43</v>
      </c>
      <c r="Q144" s="24">
        <v>37106</v>
      </c>
      <c r="R144" s="24"/>
      <c r="S144" t="s">
        <v>12272</v>
      </c>
      <c r="T144" t="s">
        <v>12273</v>
      </c>
      <c r="U144" t="s">
        <v>869</v>
      </c>
      <c r="W144" s="24">
        <v>36979</v>
      </c>
      <c r="X144" s="24">
        <v>44693</v>
      </c>
      <c r="Y144">
        <v>25</v>
      </c>
      <c r="Z144" t="s">
        <v>1232</v>
      </c>
      <c r="AC144" s="24">
        <v>43060.083333333001</v>
      </c>
      <c r="AD144" s="24">
        <v>44694.470833332998</v>
      </c>
      <c r="AE144" t="s">
        <v>1233</v>
      </c>
      <c r="AF144" s="24" cm="1">
        <f t="array" ref="AF1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36979</v>
      </c>
      <c r="AG144" s="35">
        <f>IFERROR((TableAllData36[[#This Row],[Decision date]]-TableAllData36[[#This Row],[First Date Captured]]),0)</f>
        <v>7714</v>
      </c>
      <c r="AH144" s="35">
        <f>IFERROR((TableAllData36[[#This Row],[First published]]-TableAllData36[[#This Row],[Date of opinion]]),0)</f>
        <v>6081.0833333330011</v>
      </c>
      <c r="AI144" s="35">
        <f>IFERROR((TableAllData36[[#This Row],[Marketing authorisation date]]-TableAllData36[[#This Row],[Date of opinion]]),0)</f>
        <v>127</v>
      </c>
      <c r="AJ144" s="35">
        <f>IFERROR((TableAllData36[[#This Row],[Decision date]]-TableAllData36[[#This Row],[Marketing authorisation date]]),0)</f>
        <v>7587</v>
      </c>
    </row>
    <row r="145" spans="1:36" x14ac:dyDescent="0.25">
      <c r="A145" t="s">
        <v>37</v>
      </c>
      <c r="B145" t="s">
        <v>6484</v>
      </c>
      <c r="C145" t="s">
        <v>6485</v>
      </c>
      <c r="D145" t="s">
        <v>6486</v>
      </c>
      <c r="E145" t="s">
        <v>6486</v>
      </c>
      <c r="F145" t="s">
        <v>6487</v>
      </c>
      <c r="G145" t="s">
        <v>43</v>
      </c>
      <c r="H145" t="s">
        <v>44</v>
      </c>
      <c r="I145" t="s">
        <v>6488</v>
      </c>
      <c r="J145" t="s">
        <v>43</v>
      </c>
      <c r="K145" t="s">
        <v>43</v>
      </c>
      <c r="L145" t="s">
        <v>43</v>
      </c>
      <c r="M145" t="s">
        <v>43</v>
      </c>
      <c r="N145" t="s">
        <v>43</v>
      </c>
      <c r="O145" t="s">
        <v>43</v>
      </c>
      <c r="P145" t="s">
        <v>43</v>
      </c>
      <c r="Q145" s="24">
        <v>36924.041666666999</v>
      </c>
      <c r="R145" s="24"/>
      <c r="S145" t="s">
        <v>12259</v>
      </c>
      <c r="T145" t="s">
        <v>12103</v>
      </c>
      <c r="U145" t="s">
        <v>495</v>
      </c>
      <c r="W145" s="24">
        <v>36818</v>
      </c>
      <c r="X145" s="24">
        <v>44487</v>
      </c>
      <c r="Y145">
        <v>21</v>
      </c>
      <c r="Z145" t="s">
        <v>6489</v>
      </c>
      <c r="AC145" s="24">
        <v>42708.71875</v>
      </c>
      <c r="AD145" s="24">
        <v>44509.674305556</v>
      </c>
      <c r="AE145" t="s">
        <v>6490</v>
      </c>
      <c r="AF145" s="24" cm="1">
        <f t="array" ref="AF1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36818</v>
      </c>
      <c r="AG145" s="35">
        <f>IFERROR((TableAllData36[[#This Row],[Decision date]]-TableAllData36[[#This Row],[First Date Captured]]),0)</f>
        <v>7669</v>
      </c>
      <c r="AH145" s="35">
        <f>IFERROR((TableAllData36[[#This Row],[First published]]-TableAllData36[[#This Row],[Date of opinion]]),0)</f>
        <v>5890.71875</v>
      </c>
      <c r="AI145" s="35">
        <f>IFERROR((TableAllData36[[#This Row],[Marketing authorisation date]]-TableAllData36[[#This Row],[Date of opinion]]),0)</f>
        <v>106.04166666699894</v>
      </c>
      <c r="AJ145" s="35">
        <f>IFERROR((TableAllData36[[#This Row],[Decision date]]-TableAllData36[[#This Row],[Marketing authorisation date]]),0)</f>
        <v>7562.9583333330011</v>
      </c>
    </row>
    <row r="146" spans="1:36" x14ac:dyDescent="0.25">
      <c r="A146" t="s">
        <v>37</v>
      </c>
      <c r="B146" t="s">
        <v>7523</v>
      </c>
      <c r="C146" t="s">
        <v>5612</v>
      </c>
      <c r="D146" t="s">
        <v>1839</v>
      </c>
      <c r="E146" t="s">
        <v>1839</v>
      </c>
      <c r="F146" t="s">
        <v>7524</v>
      </c>
      <c r="G146" t="s">
        <v>43</v>
      </c>
      <c r="H146" t="s">
        <v>44</v>
      </c>
      <c r="I146" t="s">
        <v>1841</v>
      </c>
      <c r="J146" t="s">
        <v>43</v>
      </c>
      <c r="K146" t="s">
        <v>43</v>
      </c>
      <c r="L146" t="s">
        <v>43</v>
      </c>
      <c r="M146" t="s">
        <v>43</v>
      </c>
      <c r="N146" t="s">
        <v>43</v>
      </c>
      <c r="O146" t="s">
        <v>43</v>
      </c>
      <c r="P146" t="s">
        <v>43</v>
      </c>
      <c r="Q146" s="24">
        <v>36924.041666666999</v>
      </c>
      <c r="R146" s="24"/>
      <c r="S146" t="s">
        <v>12216</v>
      </c>
      <c r="T146" t="s">
        <v>12236</v>
      </c>
      <c r="U146" t="s">
        <v>48</v>
      </c>
      <c r="W146" s="24">
        <v>36818</v>
      </c>
      <c r="X146" s="24">
        <v>44417</v>
      </c>
      <c r="Y146">
        <v>28</v>
      </c>
      <c r="Z146" t="s">
        <v>7525</v>
      </c>
      <c r="AC146" s="24">
        <v>43181.041666666999</v>
      </c>
      <c r="AD146" s="24">
        <v>44446.736111111</v>
      </c>
      <c r="AE146" t="s">
        <v>7526</v>
      </c>
      <c r="AF146" s="24" cm="1">
        <f t="array" ref="AF1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36818</v>
      </c>
      <c r="AG146" s="35">
        <f>IFERROR((TableAllData36[[#This Row],[Decision date]]-TableAllData36[[#This Row],[First Date Captured]]),0)</f>
        <v>7599</v>
      </c>
      <c r="AH146" s="35">
        <f>IFERROR((TableAllData36[[#This Row],[First published]]-TableAllData36[[#This Row],[Date of opinion]]),0)</f>
        <v>6363.0416666669989</v>
      </c>
      <c r="AI146" s="35">
        <f>IFERROR((TableAllData36[[#This Row],[Marketing authorisation date]]-TableAllData36[[#This Row],[Date of opinion]]),0)</f>
        <v>106.04166666699894</v>
      </c>
      <c r="AJ146" s="35">
        <f>IFERROR((TableAllData36[[#This Row],[Decision date]]-TableAllData36[[#This Row],[Marketing authorisation date]]),0)</f>
        <v>7492.9583333330011</v>
      </c>
    </row>
    <row r="147" spans="1:36" x14ac:dyDescent="0.25">
      <c r="A147" t="s">
        <v>37</v>
      </c>
      <c r="B147" t="s">
        <v>5498</v>
      </c>
      <c r="C147" t="s">
        <v>1228</v>
      </c>
      <c r="D147" t="s">
        <v>5499</v>
      </c>
      <c r="E147" t="s">
        <v>5499</v>
      </c>
      <c r="F147" t="s">
        <v>5500</v>
      </c>
      <c r="G147" t="s">
        <v>43</v>
      </c>
      <c r="H147" t="s">
        <v>44</v>
      </c>
      <c r="I147" t="s">
        <v>5501</v>
      </c>
      <c r="J147" t="s">
        <v>43</v>
      </c>
      <c r="K147" t="s">
        <v>43</v>
      </c>
      <c r="L147" t="s">
        <v>43</v>
      </c>
      <c r="M147" t="s">
        <v>43</v>
      </c>
      <c r="N147" t="s">
        <v>43</v>
      </c>
      <c r="O147" t="s">
        <v>43</v>
      </c>
      <c r="P147" t="s">
        <v>43</v>
      </c>
      <c r="Q147" s="24">
        <v>37106</v>
      </c>
      <c r="R147" s="24"/>
      <c r="S147" t="s">
        <v>12365</v>
      </c>
      <c r="T147" t="s">
        <v>12426</v>
      </c>
      <c r="U147" t="s">
        <v>869</v>
      </c>
      <c r="W147" s="24">
        <v>36979</v>
      </c>
      <c r="X147" s="24">
        <v>44526.041666666999</v>
      </c>
      <c r="Y147">
        <v>32</v>
      </c>
      <c r="Z147" t="s">
        <v>5502</v>
      </c>
      <c r="AC147" s="24">
        <v>43132.089583333</v>
      </c>
      <c r="AD147" s="24">
        <v>44544.526388888997</v>
      </c>
      <c r="AE147" t="s">
        <v>5503</v>
      </c>
      <c r="AF147" s="24" cm="1">
        <f t="array" ref="AF1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36979</v>
      </c>
      <c r="AG147" s="35">
        <f>IFERROR((TableAllData36[[#This Row],[Decision date]]-TableAllData36[[#This Row],[First Date Captured]]),0)</f>
        <v>7547.0416666669989</v>
      </c>
      <c r="AH147" s="35">
        <f>IFERROR((TableAllData36[[#This Row],[First published]]-TableAllData36[[#This Row],[Date of opinion]]),0)</f>
        <v>6153.0895833329996</v>
      </c>
      <c r="AI147" s="35">
        <f>IFERROR((TableAllData36[[#This Row],[Marketing authorisation date]]-TableAllData36[[#This Row],[Date of opinion]]),0)</f>
        <v>127</v>
      </c>
      <c r="AJ147" s="35">
        <f>IFERROR((TableAllData36[[#This Row],[Decision date]]-TableAllData36[[#This Row],[Marketing authorisation date]]),0)</f>
        <v>7420.0416666669989</v>
      </c>
    </row>
    <row r="148" spans="1:36" hidden="1" x14ac:dyDescent="0.25">
      <c r="A148" t="s">
        <v>2117</v>
      </c>
      <c r="B148" t="s">
        <v>10184</v>
      </c>
      <c r="D148" t="s">
        <v>10185</v>
      </c>
      <c r="E148" t="s">
        <v>10185</v>
      </c>
      <c r="F148" t="s">
        <v>10186</v>
      </c>
      <c r="G148" t="s">
        <v>43</v>
      </c>
      <c r="H148" t="s">
        <v>844</v>
      </c>
      <c r="J148" t="s">
        <v>43</v>
      </c>
      <c r="K148" t="s">
        <v>43</v>
      </c>
      <c r="L148" t="s">
        <v>43</v>
      </c>
      <c r="M148" t="s">
        <v>43</v>
      </c>
      <c r="N148" t="s">
        <v>43</v>
      </c>
      <c r="O148" t="s">
        <v>43</v>
      </c>
      <c r="P148" t="s">
        <v>43</v>
      </c>
      <c r="Q148" s="25" t="s">
        <v>12054</v>
      </c>
      <c r="R148" s="24"/>
      <c r="S148" t="s">
        <v>10000</v>
      </c>
      <c r="V148" t="s">
        <v>6924</v>
      </c>
      <c r="W148" s="25" t="s">
        <v>12054</v>
      </c>
      <c r="X148" s="24">
        <v>43446.041666666999</v>
      </c>
      <c r="Y148">
        <v>0</v>
      </c>
      <c r="Z148" t="s">
        <v>10187</v>
      </c>
      <c r="AA148" t="s">
        <v>5848</v>
      </c>
      <c r="AB148" t="s">
        <v>10188</v>
      </c>
      <c r="AC148" s="24">
        <v>43273.679166667003</v>
      </c>
      <c r="AD148" s="24">
        <v>43545.410416667</v>
      </c>
      <c r="AE148" t="s">
        <v>10189</v>
      </c>
      <c r="AF148" s="24" cm="1">
        <f t="array" ref="AF1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43273.679166667003</v>
      </c>
      <c r="AG148" s="35">
        <f>IFERROR((TableAllData36[[#This Row],[Decision date]]-TableAllData36[[#This Row],[First Date Captured]]),0)</f>
        <v>172.36249999999563</v>
      </c>
      <c r="AH148" s="35">
        <f>IFERROR((TableAllData36[[#This Row],[First published]]-TableAllData36[[#This Row],[Date of opinion]]),0)</f>
        <v>0</v>
      </c>
      <c r="AI148" s="35">
        <f>IFERROR((TableAllData36[[#This Row],[Marketing authorisation date]]-TableAllData36[[#This Row],[Date of opinion]]),0)</f>
        <v>0</v>
      </c>
      <c r="AJ148" s="35">
        <f>IFERROR((TableAllData36[[#This Row],[Decision date]]-TableAllData36[[#This Row],[Marketing authorisation date]]),0)</f>
        <v>0</v>
      </c>
    </row>
    <row r="149" spans="1:36" hidden="1" x14ac:dyDescent="0.25">
      <c r="A149" t="s">
        <v>37</v>
      </c>
      <c r="B149" t="s">
        <v>10336</v>
      </c>
      <c r="C149" t="s">
        <v>10337</v>
      </c>
      <c r="D149" t="s">
        <v>172</v>
      </c>
      <c r="E149" t="s">
        <v>7206</v>
      </c>
      <c r="F149" t="s">
        <v>10338</v>
      </c>
      <c r="G149" t="s">
        <v>43</v>
      </c>
      <c r="H149" t="s">
        <v>950</v>
      </c>
      <c r="I149" t="s">
        <v>9922</v>
      </c>
      <c r="J149" t="s">
        <v>43</v>
      </c>
      <c r="K149" t="s">
        <v>46</v>
      </c>
      <c r="L149" t="s">
        <v>43</v>
      </c>
      <c r="M149" t="s">
        <v>43</v>
      </c>
      <c r="N149" t="s">
        <v>43</v>
      </c>
      <c r="O149" t="s">
        <v>43</v>
      </c>
      <c r="P149" t="s">
        <v>43</v>
      </c>
      <c r="Q149" s="24">
        <v>43054.041666666999</v>
      </c>
      <c r="R149" s="24"/>
      <c r="S149" t="s">
        <v>75</v>
      </c>
      <c r="U149" t="s">
        <v>48</v>
      </c>
      <c r="W149" s="25" t="s">
        <v>12054</v>
      </c>
      <c r="X149" s="24">
        <v>43228</v>
      </c>
      <c r="Y149">
        <v>0</v>
      </c>
      <c r="Z149" t="s">
        <v>10339</v>
      </c>
      <c r="AC149" s="24">
        <v>43054.740972222004</v>
      </c>
      <c r="AD149" s="24">
        <v>43382.770833333001</v>
      </c>
      <c r="AE149" t="s">
        <v>10340</v>
      </c>
      <c r="AF149" s="24" cm="1">
        <f t="array" ref="AF1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43054.740972222004</v>
      </c>
      <c r="AG149" s="35">
        <f>IFERROR((TableAllData36[[#This Row],[Decision date]]-TableAllData36[[#This Row],[First Date Captured]]),0)</f>
        <v>173.25902777799638</v>
      </c>
      <c r="AH149" s="35">
        <f>IFERROR((TableAllData36[[#This Row],[First published]]-TableAllData36[[#This Row],[Date of opinion]]),0)</f>
        <v>0</v>
      </c>
      <c r="AI149" s="35">
        <f>IFERROR((TableAllData36[[#This Row],[Marketing authorisation date]]-TableAllData36[[#This Row],[Date of opinion]]),0)</f>
        <v>0</v>
      </c>
      <c r="AJ149" s="35">
        <f>IFERROR((TableAllData36[[#This Row],[Decision date]]-TableAllData36[[#This Row],[Marketing authorisation date]]),0)</f>
        <v>173.95833333300106</v>
      </c>
    </row>
    <row r="150" spans="1:36" x14ac:dyDescent="0.25">
      <c r="A150" t="s">
        <v>37</v>
      </c>
      <c r="B150" t="s">
        <v>2364</v>
      </c>
      <c r="C150" t="s">
        <v>2365</v>
      </c>
      <c r="D150" t="s">
        <v>172</v>
      </c>
      <c r="E150" t="s">
        <v>172</v>
      </c>
      <c r="F150" t="s">
        <v>2366</v>
      </c>
      <c r="G150" t="s">
        <v>43</v>
      </c>
      <c r="H150" t="s">
        <v>44</v>
      </c>
      <c r="I150" t="s">
        <v>174</v>
      </c>
      <c r="J150" t="s">
        <v>46</v>
      </c>
      <c r="K150" t="s">
        <v>43</v>
      </c>
      <c r="L150" t="s">
        <v>43</v>
      </c>
      <c r="M150" t="s">
        <v>43</v>
      </c>
      <c r="N150" t="s">
        <v>43</v>
      </c>
      <c r="O150" t="s">
        <v>43</v>
      </c>
      <c r="P150" t="s">
        <v>43</v>
      </c>
      <c r="Q150" s="24">
        <v>37202.041666666999</v>
      </c>
      <c r="R150" s="24"/>
      <c r="S150" t="s">
        <v>12218</v>
      </c>
      <c r="T150" t="s">
        <v>12219</v>
      </c>
      <c r="U150" t="s">
        <v>48</v>
      </c>
      <c r="W150" s="24">
        <v>37098</v>
      </c>
      <c r="X150" s="24">
        <v>44642.041666666999</v>
      </c>
      <c r="Y150">
        <v>44</v>
      </c>
      <c r="Z150" t="s">
        <v>2367</v>
      </c>
      <c r="AC150" s="24">
        <v>43276</v>
      </c>
      <c r="AD150" s="24">
        <v>44656.479166666999</v>
      </c>
      <c r="AE150" t="s">
        <v>2368</v>
      </c>
      <c r="AF150" s="24" cm="1">
        <f t="array" ref="AF1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37098</v>
      </c>
      <c r="AG150" s="35">
        <f>IFERROR((TableAllData36[[#This Row],[Decision date]]-TableAllData36[[#This Row],[First Date Captured]]),0)</f>
        <v>7544.0416666669989</v>
      </c>
      <c r="AH150" s="35">
        <f>IFERROR((TableAllData36[[#This Row],[First published]]-TableAllData36[[#This Row],[Date of opinion]]),0)</f>
        <v>6178</v>
      </c>
      <c r="AI150" s="35">
        <f>IFERROR((TableAllData36[[#This Row],[Marketing authorisation date]]-TableAllData36[[#This Row],[Date of opinion]]),0)</f>
        <v>104.04166666699894</v>
      </c>
      <c r="AJ150" s="35">
        <f>IFERROR((TableAllData36[[#This Row],[Decision date]]-TableAllData36[[#This Row],[Marketing authorisation date]]),0)</f>
        <v>7440</v>
      </c>
    </row>
    <row r="151" spans="1:36" x14ac:dyDescent="0.25">
      <c r="A151" t="s">
        <v>37</v>
      </c>
      <c r="B151" t="s">
        <v>746</v>
      </c>
      <c r="C151" t="s">
        <v>747</v>
      </c>
      <c r="D151" t="s">
        <v>748</v>
      </c>
      <c r="E151" t="s">
        <v>748</v>
      </c>
      <c r="F151" t="s">
        <v>749</v>
      </c>
      <c r="G151" t="s">
        <v>43</v>
      </c>
      <c r="H151" t="s">
        <v>44</v>
      </c>
      <c r="I151" t="s">
        <v>750</v>
      </c>
      <c r="J151" t="s">
        <v>43</v>
      </c>
      <c r="K151" t="s">
        <v>43</v>
      </c>
      <c r="L151" t="s">
        <v>43</v>
      </c>
      <c r="M151" t="s">
        <v>43</v>
      </c>
      <c r="N151" t="s">
        <v>43</v>
      </c>
      <c r="O151" t="s">
        <v>43</v>
      </c>
      <c r="P151" t="s">
        <v>43</v>
      </c>
      <c r="Q151" s="24">
        <v>37050</v>
      </c>
      <c r="R151" s="24"/>
      <c r="S151" t="s">
        <v>12260</v>
      </c>
      <c r="T151" t="s">
        <v>12103</v>
      </c>
      <c r="U151" t="s">
        <v>752</v>
      </c>
      <c r="W151" s="24">
        <v>37012</v>
      </c>
      <c r="X151" s="24">
        <v>44552.041666666999</v>
      </c>
      <c r="Y151">
        <v>44</v>
      </c>
      <c r="Z151" t="s">
        <v>753</v>
      </c>
      <c r="AC151" s="24">
        <v>43271.409722222001</v>
      </c>
      <c r="AD151" s="24">
        <v>44706.451388889</v>
      </c>
      <c r="AE151" t="s">
        <v>754</v>
      </c>
      <c r="AF151" s="24" cm="1">
        <f t="array" ref="AF1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37012</v>
      </c>
      <c r="AG151" s="35">
        <f>IFERROR((TableAllData36[[#This Row],[Decision date]]-TableAllData36[[#This Row],[First Date Captured]]),0)</f>
        <v>7540.0416666669989</v>
      </c>
      <c r="AH151" s="35">
        <f>IFERROR((TableAllData36[[#This Row],[First published]]-TableAllData36[[#This Row],[Date of opinion]]),0)</f>
        <v>6259.4097222220007</v>
      </c>
      <c r="AI151" s="35">
        <f>IFERROR((TableAllData36[[#This Row],[Marketing authorisation date]]-TableAllData36[[#This Row],[Date of opinion]]),0)</f>
        <v>38</v>
      </c>
      <c r="AJ151" s="35">
        <f>IFERROR((TableAllData36[[#This Row],[Decision date]]-TableAllData36[[#This Row],[Marketing authorisation date]]),0)</f>
        <v>7502.0416666669989</v>
      </c>
    </row>
    <row r="152" spans="1:36" x14ac:dyDescent="0.25">
      <c r="A152" t="s">
        <v>37</v>
      </c>
      <c r="B152" t="s">
        <v>4323</v>
      </c>
      <c r="C152" t="s">
        <v>4324</v>
      </c>
      <c r="D152" t="s">
        <v>4325</v>
      </c>
      <c r="E152" t="s">
        <v>4325</v>
      </c>
      <c r="F152" t="s">
        <v>4326</v>
      </c>
      <c r="G152" t="s">
        <v>43</v>
      </c>
      <c r="H152" t="s">
        <v>44</v>
      </c>
      <c r="I152" t="s">
        <v>4327</v>
      </c>
      <c r="J152" t="s">
        <v>43</v>
      </c>
      <c r="K152" t="s">
        <v>43</v>
      </c>
      <c r="L152" t="s">
        <v>43</v>
      </c>
      <c r="M152" t="s">
        <v>43</v>
      </c>
      <c r="N152" t="s">
        <v>43</v>
      </c>
      <c r="O152" t="s">
        <v>43</v>
      </c>
      <c r="P152" t="s">
        <v>43</v>
      </c>
      <c r="Q152" s="24">
        <v>36979</v>
      </c>
      <c r="R152" s="24"/>
      <c r="S152" t="s">
        <v>886</v>
      </c>
      <c r="U152" t="s">
        <v>48</v>
      </c>
      <c r="W152" s="24">
        <v>36846.041666666999</v>
      </c>
      <c r="X152" s="24">
        <v>44368</v>
      </c>
      <c r="Y152">
        <v>23</v>
      </c>
      <c r="Z152" t="s">
        <v>4328</v>
      </c>
      <c r="AC152" s="24">
        <v>43272.083333333001</v>
      </c>
      <c r="AD152" s="24">
        <v>44587.489583333001</v>
      </c>
      <c r="AE152" t="s">
        <v>4329</v>
      </c>
      <c r="AF152" s="24" cm="1">
        <f t="array" ref="AF1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36846.041666666999</v>
      </c>
      <c r="AG152" s="35">
        <f>IFERROR((TableAllData36[[#This Row],[Decision date]]-TableAllData36[[#This Row],[First Date Captured]]),0)</f>
        <v>7521.9583333330011</v>
      </c>
      <c r="AH152" s="35">
        <f>IFERROR((TableAllData36[[#This Row],[First published]]-TableAllData36[[#This Row],[Date of opinion]]),0)</f>
        <v>6426.0416666660021</v>
      </c>
      <c r="AI152" s="35">
        <f>IFERROR((TableAllData36[[#This Row],[Marketing authorisation date]]-TableAllData36[[#This Row],[Date of opinion]]),0)</f>
        <v>132.95833333300106</v>
      </c>
      <c r="AJ152" s="35">
        <f>IFERROR((TableAllData36[[#This Row],[Decision date]]-TableAllData36[[#This Row],[Marketing authorisation date]]),0)</f>
        <v>7389</v>
      </c>
    </row>
    <row r="153" spans="1:36" hidden="1" x14ac:dyDescent="0.25">
      <c r="A153" t="s">
        <v>37</v>
      </c>
      <c r="B153" t="s">
        <v>10341</v>
      </c>
      <c r="C153" t="s">
        <v>4575</v>
      </c>
      <c r="D153" t="s">
        <v>10342</v>
      </c>
      <c r="E153" t="s">
        <v>10343</v>
      </c>
      <c r="F153" t="s">
        <v>10344</v>
      </c>
      <c r="G153" t="s">
        <v>43</v>
      </c>
      <c r="H153" t="s">
        <v>844</v>
      </c>
      <c r="I153" t="s">
        <v>10345</v>
      </c>
      <c r="J153" t="s">
        <v>43</v>
      </c>
      <c r="K153" t="s">
        <v>43</v>
      </c>
      <c r="L153" t="s">
        <v>43</v>
      </c>
      <c r="M153" t="s">
        <v>43</v>
      </c>
      <c r="N153" t="s">
        <v>43</v>
      </c>
      <c r="O153" t="s">
        <v>43</v>
      </c>
      <c r="P153" t="s">
        <v>43</v>
      </c>
      <c r="Q153" s="25" t="s">
        <v>12054</v>
      </c>
      <c r="R153" s="24">
        <v>43363</v>
      </c>
      <c r="S153" t="s">
        <v>12669</v>
      </c>
      <c r="T153" t="s">
        <v>12670</v>
      </c>
      <c r="U153" t="s">
        <v>58</v>
      </c>
      <c r="W153" s="24">
        <v>43307</v>
      </c>
      <c r="X153" s="24">
        <v>43363</v>
      </c>
      <c r="Y153">
        <v>0</v>
      </c>
      <c r="Z153" t="s">
        <v>10346</v>
      </c>
      <c r="AC153" s="24">
        <v>43182.559722222002</v>
      </c>
      <c r="AD153" s="24">
        <v>43382.618750000001</v>
      </c>
      <c r="AE153" t="s">
        <v>10347</v>
      </c>
      <c r="AF153" s="24" cm="1">
        <f t="array" ref="AF1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43182.559722222002</v>
      </c>
      <c r="AG153" s="35">
        <f>IFERROR((TableAllData36[[#This Row],[Decision date]]-TableAllData36[[#This Row],[First Date Captured]]),0)</f>
        <v>180.44027777799784</v>
      </c>
      <c r="AH153" s="35">
        <f>IFERROR((TableAllData36[[#This Row],[First published]]-TableAllData36[[#This Row],[Date of opinion]]),0)</f>
        <v>-124.44027777799784</v>
      </c>
      <c r="AI153" s="35">
        <f>IFERROR((TableAllData36[[#This Row],[Marketing authorisation date]]-TableAllData36[[#This Row],[Date of opinion]]),0)</f>
        <v>0</v>
      </c>
      <c r="AJ153" s="35">
        <f>IFERROR((TableAllData36[[#This Row],[Decision date]]-TableAllData36[[#This Row],[Marketing authorisation date]]),0)</f>
        <v>0</v>
      </c>
    </row>
    <row r="154" spans="1:36" hidden="1" x14ac:dyDescent="0.25">
      <c r="A154" t="s">
        <v>37</v>
      </c>
      <c r="B154" t="s">
        <v>2451</v>
      </c>
      <c r="C154" t="s">
        <v>2452</v>
      </c>
      <c r="D154" t="s">
        <v>2453</v>
      </c>
      <c r="E154" t="s">
        <v>2453</v>
      </c>
      <c r="F154" t="s">
        <v>2454</v>
      </c>
      <c r="G154" t="s">
        <v>43</v>
      </c>
      <c r="H154" t="s">
        <v>950</v>
      </c>
      <c r="I154" t="s">
        <v>418</v>
      </c>
      <c r="J154" t="s">
        <v>46</v>
      </c>
      <c r="K154" t="s">
        <v>43</v>
      </c>
      <c r="L154" t="s">
        <v>43</v>
      </c>
      <c r="M154" t="s">
        <v>43</v>
      </c>
      <c r="N154" t="s">
        <v>43</v>
      </c>
      <c r="O154" t="s">
        <v>43</v>
      </c>
      <c r="P154" t="s">
        <v>43</v>
      </c>
      <c r="Q154" s="24">
        <v>44393</v>
      </c>
      <c r="R154" s="24"/>
      <c r="S154" t="s">
        <v>12360</v>
      </c>
      <c r="T154" t="s">
        <v>12361</v>
      </c>
      <c r="U154" t="s">
        <v>420</v>
      </c>
      <c r="W154" s="24">
        <v>44336</v>
      </c>
      <c r="X154" s="24">
        <v>44518.041666666999</v>
      </c>
      <c r="Z154" t="s">
        <v>2456</v>
      </c>
      <c r="AC154" s="24">
        <v>44335.59375</v>
      </c>
      <c r="AD154" s="24">
        <v>44655.541666666999</v>
      </c>
      <c r="AE154" t="s">
        <v>2457</v>
      </c>
      <c r="AF154" s="24" cm="1">
        <f t="array" ref="AF1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44335.59375</v>
      </c>
      <c r="AG154" s="35">
        <f>IFERROR((TableAllData36[[#This Row],[Decision date]]-TableAllData36[[#This Row],[First Date Captured]]),0)</f>
        <v>182.44791666699894</v>
      </c>
      <c r="AH154" s="35">
        <f>IFERROR((TableAllData36[[#This Row],[First published]]-TableAllData36[[#This Row],[Date of opinion]]),0)</f>
        <v>-0.40625</v>
      </c>
      <c r="AI154" s="35">
        <f>IFERROR((TableAllData36[[#This Row],[Marketing authorisation date]]-TableAllData36[[#This Row],[Date of opinion]]),0)</f>
        <v>57</v>
      </c>
      <c r="AJ154" s="35">
        <f>IFERROR((TableAllData36[[#This Row],[Decision date]]-TableAllData36[[#This Row],[Marketing authorisation date]]),0)</f>
        <v>125.04166666699894</v>
      </c>
    </row>
    <row r="155" spans="1:36" x14ac:dyDescent="0.25">
      <c r="A155" t="s">
        <v>37</v>
      </c>
      <c r="B155" t="s">
        <v>8041</v>
      </c>
      <c r="C155" t="s">
        <v>8042</v>
      </c>
      <c r="D155" t="s">
        <v>4413</v>
      </c>
      <c r="E155" t="s">
        <v>8043</v>
      </c>
      <c r="F155" t="s">
        <v>8044</v>
      </c>
      <c r="G155" t="s">
        <v>43</v>
      </c>
      <c r="H155" t="s">
        <v>44</v>
      </c>
      <c r="I155" t="s">
        <v>4416</v>
      </c>
      <c r="J155" t="s">
        <v>43</v>
      </c>
      <c r="K155" t="s">
        <v>43</v>
      </c>
      <c r="L155" t="s">
        <v>43</v>
      </c>
      <c r="M155" t="s">
        <v>43</v>
      </c>
      <c r="N155" t="s">
        <v>43</v>
      </c>
      <c r="O155" t="s">
        <v>43</v>
      </c>
      <c r="P155" t="s">
        <v>43</v>
      </c>
      <c r="Q155" s="24">
        <v>36970.041666666999</v>
      </c>
      <c r="R155" s="24"/>
      <c r="S155" t="s">
        <v>12561</v>
      </c>
      <c r="T155" t="s">
        <v>12562</v>
      </c>
      <c r="U155" t="s">
        <v>2089</v>
      </c>
      <c r="W155" s="24">
        <v>36874.041666666999</v>
      </c>
      <c r="X155" s="24">
        <v>44351</v>
      </c>
      <c r="Y155">
        <v>36</v>
      </c>
      <c r="Z155" t="s">
        <v>8046</v>
      </c>
      <c r="AC155" s="24">
        <v>43294.291666666999</v>
      </c>
      <c r="AD155" s="24">
        <v>44386.413888889001</v>
      </c>
      <c r="AE155" t="s">
        <v>8047</v>
      </c>
      <c r="AF155" s="24" cm="1">
        <f t="array" ref="AF1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36874.041666666999</v>
      </c>
      <c r="AG155" s="35">
        <f>IFERROR((TableAllData36[[#This Row],[Decision date]]-TableAllData36[[#This Row],[First Date Captured]]),0)</f>
        <v>7476.9583333330011</v>
      </c>
      <c r="AH155" s="35">
        <f>IFERROR((TableAllData36[[#This Row],[First published]]-TableAllData36[[#This Row],[Date of opinion]]),0)</f>
        <v>6420.25</v>
      </c>
      <c r="AI155" s="35">
        <f>IFERROR((TableAllData36[[#This Row],[Marketing authorisation date]]-TableAllData36[[#This Row],[Date of opinion]]),0)</f>
        <v>96</v>
      </c>
      <c r="AJ155" s="35">
        <f>IFERROR((TableAllData36[[#This Row],[Decision date]]-TableAllData36[[#This Row],[Marketing authorisation date]]),0)</f>
        <v>7380.9583333330011</v>
      </c>
    </row>
    <row r="156" spans="1:36" x14ac:dyDescent="0.25">
      <c r="A156" t="s">
        <v>37</v>
      </c>
      <c r="B156" t="s">
        <v>9255</v>
      </c>
      <c r="C156" t="s">
        <v>2129</v>
      </c>
      <c r="D156" t="s">
        <v>4254</v>
      </c>
      <c r="E156" t="s">
        <v>4254</v>
      </c>
      <c r="F156" t="s">
        <v>9256</v>
      </c>
      <c r="G156" t="s">
        <v>43</v>
      </c>
      <c r="H156" t="s">
        <v>44</v>
      </c>
      <c r="I156" t="s">
        <v>9257</v>
      </c>
      <c r="J156" t="s">
        <v>43</v>
      </c>
      <c r="K156" t="s">
        <v>43</v>
      </c>
      <c r="L156" t="s">
        <v>43</v>
      </c>
      <c r="M156" t="s">
        <v>43</v>
      </c>
      <c r="N156" t="s">
        <v>43</v>
      </c>
      <c r="O156" t="s">
        <v>43</v>
      </c>
      <c r="P156" t="s">
        <v>43</v>
      </c>
      <c r="Q156" s="24">
        <v>36739</v>
      </c>
      <c r="R156" s="24"/>
      <c r="S156" t="s">
        <v>2361</v>
      </c>
      <c r="U156" t="s">
        <v>264</v>
      </c>
      <c r="W156" s="24">
        <v>36629</v>
      </c>
      <c r="X156" s="24">
        <v>44098</v>
      </c>
      <c r="Y156">
        <v>28</v>
      </c>
      <c r="Z156" t="s">
        <v>9206</v>
      </c>
      <c r="AC156" s="24">
        <v>43201.625</v>
      </c>
      <c r="AD156" s="24">
        <v>44147.472222222001</v>
      </c>
      <c r="AE156" t="s">
        <v>9258</v>
      </c>
      <c r="AF156" s="24" cm="1">
        <f t="array" ref="AF1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36629</v>
      </c>
      <c r="AG156" s="35">
        <f>IFERROR((TableAllData36[[#This Row],[Decision date]]-TableAllData36[[#This Row],[First Date Captured]]),0)</f>
        <v>7469</v>
      </c>
      <c r="AH156" s="35">
        <f>IFERROR((TableAllData36[[#This Row],[First published]]-TableAllData36[[#This Row],[Date of opinion]]),0)</f>
        <v>6572.625</v>
      </c>
      <c r="AI156" s="35">
        <f>IFERROR((TableAllData36[[#This Row],[Marketing authorisation date]]-TableAllData36[[#This Row],[Date of opinion]]),0)</f>
        <v>110</v>
      </c>
      <c r="AJ156" s="35">
        <f>IFERROR((TableAllData36[[#This Row],[Decision date]]-TableAllData36[[#This Row],[Marketing authorisation date]]),0)</f>
        <v>7359</v>
      </c>
    </row>
    <row r="157" spans="1:36" hidden="1" x14ac:dyDescent="0.25">
      <c r="A157" t="s">
        <v>37</v>
      </c>
      <c r="B157" t="s">
        <v>10888</v>
      </c>
      <c r="C157" t="s">
        <v>163</v>
      </c>
      <c r="D157" t="s">
        <v>1518</v>
      </c>
      <c r="E157" t="s">
        <v>1518</v>
      </c>
      <c r="F157" t="s">
        <v>10889</v>
      </c>
      <c r="G157" t="s">
        <v>43</v>
      </c>
      <c r="H157" t="s">
        <v>950</v>
      </c>
      <c r="I157" t="s">
        <v>10890</v>
      </c>
      <c r="J157" t="s">
        <v>43</v>
      </c>
      <c r="K157" t="s">
        <v>43</v>
      </c>
      <c r="L157" t="s">
        <v>43</v>
      </c>
      <c r="M157" t="s">
        <v>43</v>
      </c>
      <c r="N157" t="s">
        <v>43</v>
      </c>
      <c r="O157" t="s">
        <v>43</v>
      </c>
      <c r="P157" t="s">
        <v>43</v>
      </c>
      <c r="Q157" s="24">
        <v>42205</v>
      </c>
      <c r="R157" s="24"/>
      <c r="S157" t="s">
        <v>12274</v>
      </c>
      <c r="T157" t="s">
        <v>12275</v>
      </c>
      <c r="U157" t="s">
        <v>10891</v>
      </c>
      <c r="W157" s="24">
        <v>42145</v>
      </c>
      <c r="X157" s="24">
        <v>42338.542592593003</v>
      </c>
      <c r="Y157">
        <v>0</v>
      </c>
      <c r="Z157" t="s">
        <v>10892</v>
      </c>
      <c r="AC157" s="24">
        <v>42338.542592593003</v>
      </c>
      <c r="AD157" s="24">
        <v>42383.708333333001</v>
      </c>
      <c r="AE157" t="s">
        <v>10893</v>
      </c>
      <c r="AF157" s="24" cm="1">
        <f t="array" ref="AF1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42145</v>
      </c>
      <c r="AG157" s="35">
        <f>IFERROR((TableAllData36[[#This Row],[Decision date]]-TableAllData36[[#This Row],[First Date Captured]]),0)</f>
        <v>193.54259259300306</v>
      </c>
      <c r="AH157" s="35">
        <f>IFERROR((TableAllData36[[#This Row],[First published]]-TableAllData36[[#This Row],[Date of opinion]]),0)</f>
        <v>193.54259259300306</v>
      </c>
      <c r="AI157" s="35">
        <f>IFERROR((TableAllData36[[#This Row],[Marketing authorisation date]]-TableAllData36[[#This Row],[Date of opinion]]),0)</f>
        <v>60</v>
      </c>
      <c r="AJ157" s="35">
        <f>IFERROR((TableAllData36[[#This Row],[Decision date]]-TableAllData36[[#This Row],[Marketing authorisation date]]),0)</f>
        <v>133.54259259300306</v>
      </c>
    </row>
    <row r="158" spans="1:36" x14ac:dyDescent="0.25">
      <c r="A158" t="s">
        <v>37</v>
      </c>
      <c r="B158" t="s">
        <v>1530</v>
      </c>
      <c r="C158" t="s">
        <v>1531</v>
      </c>
      <c r="D158" t="s">
        <v>1532</v>
      </c>
      <c r="E158" t="s">
        <v>1532</v>
      </c>
      <c r="F158" t="s">
        <v>1533</v>
      </c>
      <c r="G158" t="s">
        <v>43</v>
      </c>
      <c r="H158" t="s">
        <v>44</v>
      </c>
      <c r="I158" t="s">
        <v>1534</v>
      </c>
      <c r="J158" t="s">
        <v>43</v>
      </c>
      <c r="K158" t="s">
        <v>43</v>
      </c>
      <c r="L158" t="s">
        <v>43</v>
      </c>
      <c r="M158" t="s">
        <v>43</v>
      </c>
      <c r="N158" t="s">
        <v>43</v>
      </c>
      <c r="O158" t="s">
        <v>43</v>
      </c>
      <c r="P158" t="s">
        <v>43</v>
      </c>
      <c r="Q158" s="24">
        <v>37334.041666666999</v>
      </c>
      <c r="R158" s="24"/>
      <c r="S158" t="s">
        <v>12227</v>
      </c>
      <c r="T158" t="s">
        <v>12076</v>
      </c>
      <c r="U158" t="s">
        <v>1535</v>
      </c>
      <c r="W158" s="24">
        <v>37238.041666666999</v>
      </c>
      <c r="X158" s="24">
        <v>44685</v>
      </c>
      <c r="Y158">
        <v>51</v>
      </c>
      <c r="Z158" t="s">
        <v>1536</v>
      </c>
      <c r="AC158" s="24">
        <v>43257.578472221998</v>
      </c>
      <c r="AD158" s="24">
        <v>44687.677083333001</v>
      </c>
      <c r="AE158" t="s">
        <v>1537</v>
      </c>
      <c r="AF158" s="24" cm="1">
        <f t="array" ref="AF1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37238.041666666999</v>
      </c>
      <c r="AG158" s="35">
        <f>IFERROR((TableAllData36[[#This Row],[Decision date]]-TableAllData36[[#This Row],[First Date Captured]]),0)</f>
        <v>7446.9583333330011</v>
      </c>
      <c r="AH158" s="35">
        <f>IFERROR((TableAllData36[[#This Row],[First published]]-TableAllData36[[#This Row],[Date of opinion]]),0)</f>
        <v>6019.5368055549989</v>
      </c>
      <c r="AI158" s="35">
        <f>IFERROR((TableAllData36[[#This Row],[Marketing authorisation date]]-TableAllData36[[#This Row],[Date of opinion]]),0)</f>
        <v>96</v>
      </c>
      <c r="AJ158" s="35">
        <f>IFERROR((TableAllData36[[#This Row],[Decision date]]-TableAllData36[[#This Row],[Marketing authorisation date]]),0)</f>
        <v>7350.9583333330011</v>
      </c>
    </row>
    <row r="159" spans="1:36" x14ac:dyDescent="0.25">
      <c r="A159" t="s">
        <v>37</v>
      </c>
      <c r="B159" t="s">
        <v>8668</v>
      </c>
      <c r="C159" t="s">
        <v>8669</v>
      </c>
      <c r="D159" t="s">
        <v>8670</v>
      </c>
      <c r="E159" t="s">
        <v>8670</v>
      </c>
      <c r="F159" t="s">
        <v>8671</v>
      </c>
      <c r="G159" t="s">
        <v>43</v>
      </c>
      <c r="H159" t="s">
        <v>44</v>
      </c>
      <c r="I159" t="s">
        <v>138</v>
      </c>
      <c r="J159" t="s">
        <v>43</v>
      </c>
      <c r="K159" t="s">
        <v>43</v>
      </c>
      <c r="L159" t="s">
        <v>43</v>
      </c>
      <c r="M159" t="s">
        <v>43</v>
      </c>
      <c r="N159" t="s">
        <v>43</v>
      </c>
      <c r="O159" t="s">
        <v>43</v>
      </c>
      <c r="P159" t="s">
        <v>43</v>
      </c>
      <c r="Q159" s="24">
        <v>36913.041666666999</v>
      </c>
      <c r="R159" s="24"/>
      <c r="S159" t="s">
        <v>12585</v>
      </c>
      <c r="T159" t="s">
        <v>12586</v>
      </c>
      <c r="U159" t="s">
        <v>8673</v>
      </c>
      <c r="W159" s="24">
        <v>36818</v>
      </c>
      <c r="X159" s="24">
        <v>44259.041666666999</v>
      </c>
      <c r="Y159">
        <v>33</v>
      </c>
      <c r="Z159" t="s">
        <v>8674</v>
      </c>
      <c r="AC159" s="24">
        <v>43213.083333333001</v>
      </c>
      <c r="AD159" s="24">
        <v>44279.650694443997</v>
      </c>
      <c r="AE159" t="s">
        <v>8675</v>
      </c>
      <c r="AF159" s="24" cm="1">
        <f t="array" ref="AF1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36818</v>
      </c>
      <c r="AG159" s="35">
        <f>IFERROR((TableAllData36[[#This Row],[Decision date]]-TableAllData36[[#This Row],[First Date Captured]]),0)</f>
        <v>7441.0416666669989</v>
      </c>
      <c r="AH159" s="35">
        <f>IFERROR((TableAllData36[[#This Row],[First published]]-TableAllData36[[#This Row],[Date of opinion]]),0)</f>
        <v>6395.0833333330011</v>
      </c>
      <c r="AI159" s="35">
        <f>IFERROR((TableAllData36[[#This Row],[Marketing authorisation date]]-TableAllData36[[#This Row],[Date of opinion]]),0)</f>
        <v>95.041666666998935</v>
      </c>
      <c r="AJ159" s="35">
        <f>IFERROR((TableAllData36[[#This Row],[Decision date]]-TableAllData36[[#This Row],[Marketing authorisation date]]),0)</f>
        <v>7346</v>
      </c>
    </row>
    <row r="160" spans="1:36" x14ac:dyDescent="0.25">
      <c r="A160" t="s">
        <v>37</v>
      </c>
      <c r="B160" t="s">
        <v>2997</v>
      </c>
      <c r="C160" t="s">
        <v>2129</v>
      </c>
      <c r="D160" t="s">
        <v>2207</v>
      </c>
      <c r="E160" t="s">
        <v>2207</v>
      </c>
      <c r="F160" t="s">
        <v>2998</v>
      </c>
      <c r="G160" t="s">
        <v>43</v>
      </c>
      <c r="H160" t="s">
        <v>44</v>
      </c>
      <c r="I160" t="s">
        <v>2999</v>
      </c>
      <c r="J160" t="s">
        <v>43</v>
      </c>
      <c r="K160" t="s">
        <v>43</v>
      </c>
      <c r="L160" t="s">
        <v>43</v>
      </c>
      <c r="M160" t="s">
        <v>43</v>
      </c>
      <c r="N160" t="s">
        <v>43</v>
      </c>
      <c r="O160" t="s">
        <v>43</v>
      </c>
      <c r="P160" t="s">
        <v>43</v>
      </c>
      <c r="Q160" s="24">
        <v>37104</v>
      </c>
      <c r="R160" s="24"/>
      <c r="S160" t="s">
        <v>12310</v>
      </c>
      <c r="T160" t="s">
        <v>12311</v>
      </c>
      <c r="U160" t="s">
        <v>264</v>
      </c>
      <c r="W160" s="24">
        <v>37007</v>
      </c>
      <c r="X160" s="24">
        <v>44446</v>
      </c>
      <c r="Y160">
        <v>29</v>
      </c>
      <c r="Z160" t="s">
        <v>3000</v>
      </c>
      <c r="AC160" s="24">
        <v>43031</v>
      </c>
      <c r="AD160" s="24">
        <v>44636.755555556003</v>
      </c>
      <c r="AE160" t="s">
        <v>3001</v>
      </c>
      <c r="AF160" s="24" cm="1">
        <f t="array" ref="AF1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37007</v>
      </c>
      <c r="AG160" s="35">
        <f>IFERROR((TableAllData36[[#This Row],[Decision date]]-TableAllData36[[#This Row],[First Date Captured]]),0)</f>
        <v>7439</v>
      </c>
      <c r="AH160" s="35">
        <f>IFERROR((TableAllData36[[#This Row],[First published]]-TableAllData36[[#This Row],[Date of opinion]]),0)</f>
        <v>6024</v>
      </c>
      <c r="AI160" s="35">
        <f>IFERROR((TableAllData36[[#This Row],[Marketing authorisation date]]-TableAllData36[[#This Row],[Date of opinion]]),0)</f>
        <v>97</v>
      </c>
      <c r="AJ160" s="35">
        <f>IFERROR((TableAllData36[[#This Row],[Decision date]]-TableAllData36[[#This Row],[Marketing authorisation date]]),0)</f>
        <v>7342</v>
      </c>
    </row>
    <row r="161" spans="1:36" x14ac:dyDescent="0.25">
      <c r="A161" t="s">
        <v>37</v>
      </c>
      <c r="B161" t="s">
        <v>8388</v>
      </c>
      <c r="C161" t="s">
        <v>268</v>
      </c>
      <c r="D161" t="s">
        <v>286</v>
      </c>
      <c r="E161" t="s">
        <v>286</v>
      </c>
      <c r="F161" t="s">
        <v>8389</v>
      </c>
      <c r="G161" t="s">
        <v>43</v>
      </c>
      <c r="H161" t="s">
        <v>44</v>
      </c>
      <c r="I161" t="s">
        <v>288</v>
      </c>
      <c r="J161" t="s">
        <v>43</v>
      </c>
      <c r="K161" t="s">
        <v>43</v>
      </c>
      <c r="L161" t="s">
        <v>43</v>
      </c>
      <c r="M161" t="s">
        <v>43</v>
      </c>
      <c r="N161" t="s">
        <v>43</v>
      </c>
      <c r="O161" t="s">
        <v>43</v>
      </c>
      <c r="P161" t="s">
        <v>43</v>
      </c>
      <c r="Q161" s="24">
        <v>36969.041666666999</v>
      </c>
      <c r="R161" s="24"/>
      <c r="S161" t="s">
        <v>12231</v>
      </c>
      <c r="T161" t="s">
        <v>12329</v>
      </c>
      <c r="U161" t="s">
        <v>8390</v>
      </c>
      <c r="W161" s="24">
        <v>36874.041666666999</v>
      </c>
      <c r="X161" s="24">
        <v>44309</v>
      </c>
      <c r="Y161">
        <v>57</v>
      </c>
      <c r="Z161" t="s">
        <v>8391</v>
      </c>
      <c r="AC161" s="24">
        <v>43243.483333333003</v>
      </c>
      <c r="AD161" s="24">
        <v>44334.689583332998</v>
      </c>
      <c r="AE161" t="s">
        <v>8392</v>
      </c>
      <c r="AF161" s="24" cm="1">
        <f t="array" ref="AF1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36874.041666666999</v>
      </c>
      <c r="AG161" s="35">
        <f>IFERROR((TableAllData36[[#This Row],[Decision date]]-TableAllData36[[#This Row],[First Date Captured]]),0)</f>
        <v>7434.9583333330011</v>
      </c>
      <c r="AH161" s="35">
        <f>IFERROR((TableAllData36[[#This Row],[First published]]-TableAllData36[[#This Row],[Date of opinion]]),0)</f>
        <v>6369.4416666660036</v>
      </c>
      <c r="AI161" s="35">
        <f>IFERROR((TableAllData36[[#This Row],[Marketing authorisation date]]-TableAllData36[[#This Row],[Date of opinion]]),0)</f>
        <v>95</v>
      </c>
      <c r="AJ161" s="35">
        <f>IFERROR((TableAllData36[[#This Row],[Decision date]]-TableAllData36[[#This Row],[Marketing authorisation date]]),0)</f>
        <v>7339.9583333330011</v>
      </c>
    </row>
    <row r="162" spans="1:36" hidden="1" x14ac:dyDescent="0.25">
      <c r="A162" t="s">
        <v>37</v>
      </c>
      <c r="B162" t="s">
        <v>11056</v>
      </c>
      <c r="C162" t="s">
        <v>1950</v>
      </c>
      <c r="D162" t="s">
        <v>1463</v>
      </c>
      <c r="E162" t="s">
        <v>1463</v>
      </c>
      <c r="F162" t="s">
        <v>11057</v>
      </c>
      <c r="G162" t="s">
        <v>43</v>
      </c>
      <c r="H162" t="s">
        <v>950</v>
      </c>
      <c r="I162" t="s">
        <v>1466</v>
      </c>
      <c r="J162" t="s">
        <v>43</v>
      </c>
      <c r="K162" t="s">
        <v>46</v>
      </c>
      <c r="L162" t="s">
        <v>43</v>
      </c>
      <c r="M162" t="s">
        <v>43</v>
      </c>
      <c r="N162" t="s">
        <v>43</v>
      </c>
      <c r="O162" t="s">
        <v>43</v>
      </c>
      <c r="P162" t="s">
        <v>43</v>
      </c>
      <c r="Q162" s="24">
        <v>41732</v>
      </c>
      <c r="R162" s="24"/>
      <c r="S162" t="s">
        <v>12712</v>
      </c>
      <c r="T162" t="s">
        <v>12110</v>
      </c>
      <c r="U162" t="s">
        <v>11058</v>
      </c>
      <c r="W162" s="24">
        <v>41662.041666666999</v>
      </c>
      <c r="X162" s="24">
        <v>41870</v>
      </c>
      <c r="Y162">
        <v>1</v>
      </c>
      <c r="Z162" t="s">
        <v>11059</v>
      </c>
      <c r="AC162" s="24">
        <v>41870.083333333001</v>
      </c>
      <c r="AD162" s="24">
        <v>41900.760416666999</v>
      </c>
      <c r="AE162" t="s">
        <v>11060</v>
      </c>
      <c r="AF162" s="24" cm="1">
        <f t="array" ref="AF1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41662.041666666999</v>
      </c>
      <c r="AG162" s="35">
        <f>IFERROR((TableAllData36[[#This Row],[Decision date]]-TableAllData36[[#This Row],[First Date Captured]]),0)</f>
        <v>207.95833333300106</v>
      </c>
      <c r="AH162" s="35">
        <f>IFERROR((TableAllData36[[#This Row],[First published]]-TableAllData36[[#This Row],[Date of opinion]]),0)</f>
        <v>208.04166666600213</v>
      </c>
      <c r="AI162" s="35">
        <f>IFERROR((TableAllData36[[#This Row],[Marketing authorisation date]]-TableAllData36[[#This Row],[Date of opinion]]),0)</f>
        <v>69.958333333001065</v>
      </c>
      <c r="AJ162" s="35">
        <f>IFERROR((TableAllData36[[#This Row],[Decision date]]-TableAllData36[[#This Row],[Marketing authorisation date]]),0)</f>
        <v>138</v>
      </c>
    </row>
    <row r="163" spans="1:36" x14ac:dyDescent="0.25">
      <c r="A163" t="s">
        <v>37</v>
      </c>
      <c r="B163" t="s">
        <v>6856</v>
      </c>
      <c r="C163" t="s">
        <v>6857</v>
      </c>
      <c r="D163" t="s">
        <v>6858</v>
      </c>
      <c r="E163" t="s">
        <v>6859</v>
      </c>
      <c r="F163" t="s">
        <v>6860</v>
      </c>
      <c r="G163" t="s">
        <v>43</v>
      </c>
      <c r="H163" t="s">
        <v>44</v>
      </c>
      <c r="I163" t="s">
        <v>6861</v>
      </c>
      <c r="J163" t="s">
        <v>43</v>
      </c>
      <c r="K163" t="s">
        <v>43</v>
      </c>
      <c r="L163" t="s">
        <v>43</v>
      </c>
      <c r="M163" t="s">
        <v>43</v>
      </c>
      <c r="N163" t="s">
        <v>43</v>
      </c>
      <c r="O163" t="s">
        <v>43</v>
      </c>
      <c r="P163" t="s">
        <v>43</v>
      </c>
      <c r="Q163" s="24">
        <v>37187</v>
      </c>
      <c r="R163" s="24"/>
      <c r="S163" t="s">
        <v>12252</v>
      </c>
      <c r="T163" t="s">
        <v>12253</v>
      </c>
      <c r="U163" t="s">
        <v>1535</v>
      </c>
      <c r="W163" s="24">
        <v>37098</v>
      </c>
      <c r="X163" s="24">
        <v>44467</v>
      </c>
      <c r="Y163">
        <v>28</v>
      </c>
      <c r="Z163" t="s">
        <v>6862</v>
      </c>
      <c r="AC163" s="24">
        <v>42781.698611111002</v>
      </c>
      <c r="AD163" s="24">
        <v>44489.726388889001</v>
      </c>
      <c r="AE163" t="s">
        <v>6863</v>
      </c>
      <c r="AF163" s="24" cm="1">
        <f t="array" ref="AF1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37098</v>
      </c>
      <c r="AG163" s="35">
        <f>IFERROR((TableAllData36[[#This Row],[Decision date]]-TableAllData36[[#This Row],[First Date Captured]]),0)</f>
        <v>7369</v>
      </c>
      <c r="AH163" s="35">
        <f>IFERROR((TableAllData36[[#This Row],[First published]]-TableAllData36[[#This Row],[Date of opinion]]),0)</f>
        <v>5683.6986111110018</v>
      </c>
      <c r="AI163" s="35">
        <f>IFERROR((TableAllData36[[#This Row],[Marketing authorisation date]]-TableAllData36[[#This Row],[Date of opinion]]),0)</f>
        <v>89</v>
      </c>
      <c r="AJ163" s="35">
        <f>IFERROR((TableAllData36[[#This Row],[Decision date]]-TableAllData36[[#This Row],[Marketing authorisation date]]),0)</f>
        <v>7280</v>
      </c>
    </row>
    <row r="164" spans="1:36" x14ac:dyDescent="0.25">
      <c r="A164" t="s">
        <v>37</v>
      </c>
      <c r="B164" t="s">
        <v>2851</v>
      </c>
      <c r="C164" t="s">
        <v>2852</v>
      </c>
      <c r="D164" t="s">
        <v>906</v>
      </c>
      <c r="E164" t="s">
        <v>2853</v>
      </c>
      <c r="F164" t="s">
        <v>2854</v>
      </c>
      <c r="G164" t="s">
        <v>43</v>
      </c>
      <c r="H164" t="s">
        <v>44</v>
      </c>
      <c r="I164" t="s">
        <v>908</v>
      </c>
      <c r="J164" t="s">
        <v>43</v>
      </c>
      <c r="K164" t="s">
        <v>43</v>
      </c>
      <c r="L164" t="s">
        <v>43</v>
      </c>
      <c r="M164" t="s">
        <v>43</v>
      </c>
      <c r="N164" t="s">
        <v>43</v>
      </c>
      <c r="O164" t="s">
        <v>43</v>
      </c>
      <c r="P164" t="s">
        <v>43</v>
      </c>
      <c r="Q164" s="24">
        <v>37291.041666666999</v>
      </c>
      <c r="R164" s="24"/>
      <c r="S164" t="s">
        <v>12118</v>
      </c>
      <c r="T164" t="s">
        <v>12119</v>
      </c>
      <c r="U164" t="s">
        <v>290</v>
      </c>
      <c r="W164" s="24">
        <v>39526.041666666999</v>
      </c>
      <c r="X164" s="24">
        <v>44616.041666666999</v>
      </c>
      <c r="Y164">
        <v>56</v>
      </c>
      <c r="Z164" t="s">
        <v>2855</v>
      </c>
      <c r="AC164" s="24">
        <v>43300</v>
      </c>
      <c r="AD164" s="24">
        <v>44642.536111111003</v>
      </c>
      <c r="AE164" t="s">
        <v>2856</v>
      </c>
      <c r="AF164" s="24" cm="1">
        <f t="array" ref="AF1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37291.041666666999</v>
      </c>
      <c r="AG164" s="35">
        <f>IFERROR((TableAllData36[[#This Row],[Decision date]]-TableAllData36[[#This Row],[First Date Captured]]),0)</f>
        <v>7325</v>
      </c>
      <c r="AH164" s="35">
        <f>IFERROR((TableAllData36[[#This Row],[First published]]-TableAllData36[[#This Row],[Date of opinion]]),0)</f>
        <v>3773.9583333330011</v>
      </c>
      <c r="AI164" s="35">
        <f>IFERROR((TableAllData36[[#This Row],[Marketing authorisation date]]-TableAllData36[[#This Row],[Date of opinion]]),0)</f>
        <v>-2235</v>
      </c>
      <c r="AJ164" s="35">
        <f>IFERROR((TableAllData36[[#This Row],[Decision date]]-TableAllData36[[#This Row],[Marketing authorisation date]]),0)</f>
        <v>7325</v>
      </c>
    </row>
    <row r="165" spans="1:36" hidden="1" x14ac:dyDescent="0.25">
      <c r="A165" t="s">
        <v>37</v>
      </c>
      <c r="B165" t="s">
        <v>9077</v>
      </c>
      <c r="C165" t="s">
        <v>9078</v>
      </c>
      <c r="D165" t="s">
        <v>9079</v>
      </c>
      <c r="E165" t="s">
        <v>9079</v>
      </c>
      <c r="F165" t="s">
        <v>9080</v>
      </c>
      <c r="G165" t="s">
        <v>43</v>
      </c>
      <c r="H165" t="s">
        <v>950</v>
      </c>
      <c r="I165" t="s">
        <v>9081</v>
      </c>
      <c r="J165" t="s">
        <v>43</v>
      </c>
      <c r="K165" t="s">
        <v>43</v>
      </c>
      <c r="L165" t="s">
        <v>43</v>
      </c>
      <c r="M165" t="s">
        <v>43</v>
      </c>
      <c r="N165" t="s">
        <v>43</v>
      </c>
      <c r="O165" t="s">
        <v>43</v>
      </c>
      <c r="P165" t="s">
        <v>43</v>
      </c>
      <c r="Q165" s="24">
        <v>36810</v>
      </c>
      <c r="R165" s="24"/>
      <c r="S165" t="s">
        <v>886</v>
      </c>
      <c r="U165" t="s">
        <v>48</v>
      </c>
      <c r="W165" s="25" t="s">
        <v>12054</v>
      </c>
      <c r="X165" s="24">
        <v>43489.041666666999</v>
      </c>
      <c r="Y165">
        <v>17</v>
      </c>
      <c r="Z165" t="s">
        <v>9082</v>
      </c>
      <c r="AC165" s="24">
        <v>43272</v>
      </c>
      <c r="AD165" s="24">
        <v>44207.596527777998</v>
      </c>
      <c r="AE165" t="s">
        <v>9083</v>
      </c>
      <c r="AF165" s="24" cm="1">
        <f t="array" ref="AF1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43272</v>
      </c>
      <c r="AG165" s="35">
        <f>IFERROR((TableAllData36[[#This Row],[Decision date]]-TableAllData36[[#This Row],[First Date Captured]]),0)</f>
        <v>217.04166666699894</v>
      </c>
      <c r="AH165" s="35">
        <f>IFERROR((TableAllData36[[#This Row],[First published]]-TableAllData36[[#This Row],[Date of opinion]]),0)</f>
        <v>0</v>
      </c>
      <c r="AI165" s="35">
        <f>IFERROR((TableAllData36[[#This Row],[Marketing authorisation date]]-TableAllData36[[#This Row],[Date of opinion]]),0)</f>
        <v>0</v>
      </c>
      <c r="AJ165" s="35">
        <f>IFERROR((TableAllData36[[#This Row],[Decision date]]-TableAllData36[[#This Row],[Marketing authorisation date]]),0)</f>
        <v>6679.0416666669989</v>
      </c>
    </row>
    <row r="166" spans="1:36" x14ac:dyDescent="0.25">
      <c r="A166" t="s">
        <v>37</v>
      </c>
      <c r="B166" t="s">
        <v>5224</v>
      </c>
      <c r="C166" t="s">
        <v>5225</v>
      </c>
      <c r="D166" t="s">
        <v>5226</v>
      </c>
      <c r="E166" t="s">
        <v>5226</v>
      </c>
      <c r="F166" t="s">
        <v>5227</v>
      </c>
      <c r="G166" t="s">
        <v>43</v>
      </c>
      <c r="H166" t="s">
        <v>44</v>
      </c>
      <c r="I166" t="s">
        <v>5228</v>
      </c>
      <c r="J166" t="s">
        <v>43</v>
      </c>
      <c r="K166" t="s">
        <v>43</v>
      </c>
      <c r="L166" t="s">
        <v>43</v>
      </c>
      <c r="M166" t="s">
        <v>43</v>
      </c>
      <c r="N166" t="s">
        <v>43</v>
      </c>
      <c r="O166" t="s">
        <v>43</v>
      </c>
      <c r="P166" t="s">
        <v>43</v>
      </c>
      <c r="Q166" s="24">
        <v>37427</v>
      </c>
      <c r="R166" s="24"/>
      <c r="S166" t="s">
        <v>4008</v>
      </c>
      <c r="U166" t="s">
        <v>3814</v>
      </c>
      <c r="W166" s="24">
        <v>37336.041666666999</v>
      </c>
      <c r="X166" s="24">
        <v>44547.041666666999</v>
      </c>
      <c r="Y166">
        <v>44</v>
      </c>
      <c r="Z166" t="s">
        <v>5229</v>
      </c>
      <c r="AC166" s="24">
        <v>43174.640972221998</v>
      </c>
      <c r="AD166" s="24">
        <v>44566.440972222001</v>
      </c>
      <c r="AE166" t="s">
        <v>5230</v>
      </c>
      <c r="AF166" s="24" cm="1">
        <f t="array" ref="AF1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37336.041666666999</v>
      </c>
      <c r="AG166" s="35">
        <f>IFERROR((TableAllData36[[#This Row],[Decision date]]-TableAllData36[[#This Row],[First Date Captured]]),0)</f>
        <v>7211</v>
      </c>
      <c r="AH166" s="35">
        <f>IFERROR((TableAllData36[[#This Row],[First published]]-TableAllData36[[#This Row],[Date of opinion]]),0)</f>
        <v>5838.5993055549989</v>
      </c>
      <c r="AI166" s="35">
        <f>IFERROR((TableAllData36[[#This Row],[Marketing authorisation date]]-TableAllData36[[#This Row],[Date of opinion]]),0)</f>
        <v>90.958333333001065</v>
      </c>
      <c r="AJ166" s="35">
        <f>IFERROR((TableAllData36[[#This Row],[Decision date]]-TableAllData36[[#This Row],[Marketing authorisation date]]),0)</f>
        <v>7120.0416666669989</v>
      </c>
    </row>
    <row r="167" spans="1:36" hidden="1" x14ac:dyDescent="0.25">
      <c r="A167" t="s">
        <v>37</v>
      </c>
      <c r="B167" t="s">
        <v>7799</v>
      </c>
      <c r="C167" t="s">
        <v>7800</v>
      </c>
      <c r="D167" t="s">
        <v>7801</v>
      </c>
      <c r="E167" t="s">
        <v>7802</v>
      </c>
      <c r="F167" t="s">
        <v>7803</v>
      </c>
      <c r="G167" t="s">
        <v>43</v>
      </c>
      <c r="H167" t="s">
        <v>950</v>
      </c>
      <c r="I167" t="s">
        <v>6960</v>
      </c>
      <c r="J167" t="s">
        <v>43</v>
      </c>
      <c r="K167" t="s">
        <v>43</v>
      </c>
      <c r="L167" t="s">
        <v>43</v>
      </c>
      <c r="M167" t="s">
        <v>43</v>
      </c>
      <c r="N167" t="s">
        <v>43</v>
      </c>
      <c r="O167" t="s">
        <v>43</v>
      </c>
      <c r="P167" t="s">
        <v>43</v>
      </c>
      <c r="Q167" s="24">
        <v>44235.041666666999</v>
      </c>
      <c r="R167" s="24"/>
      <c r="S167" t="s">
        <v>484</v>
      </c>
      <c r="U167" t="s">
        <v>48</v>
      </c>
      <c r="W167" s="24">
        <v>44175.041666666999</v>
      </c>
      <c r="X167" s="24">
        <v>44400</v>
      </c>
      <c r="Z167" t="s">
        <v>7804</v>
      </c>
      <c r="AC167" s="24">
        <v>44264.436111110997</v>
      </c>
      <c r="AD167" s="24">
        <v>44419.706944443999</v>
      </c>
      <c r="AE167" t="s">
        <v>7805</v>
      </c>
      <c r="AF167" s="24" cm="1">
        <f t="array" ref="AF1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67" s="35">
        <f>IFERROR((TableAllData36[[#This Row],[Decision date]]-TableAllData36[[#This Row],[First Date Captured]]),0)</f>
        <v>224.95833333300106</v>
      </c>
      <c r="AH167" s="35">
        <f>IFERROR((TableAllData36[[#This Row],[First published]]-TableAllData36[[#This Row],[Date of opinion]]),0)</f>
        <v>89.394444443998509</v>
      </c>
      <c r="AI167" s="35">
        <f>IFERROR((TableAllData36[[#This Row],[Marketing authorisation date]]-TableAllData36[[#This Row],[Date of opinion]]),0)</f>
        <v>60</v>
      </c>
      <c r="AJ167" s="35">
        <f>IFERROR((TableAllData36[[#This Row],[Decision date]]-TableAllData36[[#This Row],[Marketing authorisation date]]),0)</f>
        <v>164.95833333300106</v>
      </c>
    </row>
    <row r="168" spans="1:36" x14ac:dyDescent="0.25">
      <c r="A168" t="s">
        <v>2117</v>
      </c>
      <c r="B168" t="s">
        <v>5114</v>
      </c>
      <c r="D168" t="s">
        <v>5053</v>
      </c>
      <c r="E168" t="s">
        <v>5115</v>
      </c>
      <c r="F168" t="s">
        <v>5116</v>
      </c>
      <c r="G168" t="s">
        <v>43</v>
      </c>
      <c r="H168" t="s">
        <v>44</v>
      </c>
      <c r="J168" t="s">
        <v>43</v>
      </c>
      <c r="K168" t="s">
        <v>43</v>
      </c>
      <c r="L168" t="s">
        <v>43</v>
      </c>
      <c r="M168" t="s">
        <v>43</v>
      </c>
      <c r="N168" t="s">
        <v>43</v>
      </c>
      <c r="O168" t="s">
        <v>43</v>
      </c>
      <c r="P168" t="s">
        <v>43</v>
      </c>
      <c r="Q168" s="24">
        <v>37477</v>
      </c>
      <c r="R168" s="24"/>
      <c r="S168" t="s">
        <v>12241</v>
      </c>
      <c r="T168" t="s">
        <v>12337</v>
      </c>
      <c r="V168" t="s">
        <v>5117</v>
      </c>
      <c r="W168" s="24">
        <v>37363</v>
      </c>
      <c r="X168" s="24">
        <v>44550.041666666999</v>
      </c>
      <c r="Y168">
        <v>17</v>
      </c>
      <c r="Z168" t="s">
        <v>5118</v>
      </c>
      <c r="AA168" t="s">
        <v>5119</v>
      </c>
      <c r="AB168" t="s">
        <v>5058</v>
      </c>
      <c r="AC168" s="24">
        <v>43146.041666666999</v>
      </c>
      <c r="AD168" s="24">
        <v>44568.719444444003</v>
      </c>
      <c r="AE168" t="s">
        <v>5120</v>
      </c>
      <c r="AF168" s="24" cm="1">
        <f t="array" ref="AF1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37363</v>
      </c>
      <c r="AG168" s="35">
        <f>IFERROR((TableAllData36[[#This Row],[Decision date]]-TableAllData36[[#This Row],[First Date Captured]]),0)</f>
        <v>7187.0416666669989</v>
      </c>
      <c r="AH168" s="35">
        <f>IFERROR((TableAllData36[[#This Row],[First published]]-TableAllData36[[#This Row],[Date of opinion]]),0)</f>
        <v>5783.0416666669989</v>
      </c>
      <c r="AI168" s="35">
        <f>IFERROR((TableAllData36[[#This Row],[Marketing authorisation date]]-TableAllData36[[#This Row],[Date of opinion]]),0)</f>
        <v>114</v>
      </c>
      <c r="AJ168" s="35">
        <f>IFERROR((TableAllData36[[#This Row],[Decision date]]-TableAllData36[[#This Row],[Marketing authorisation date]]),0)</f>
        <v>7073.0416666669989</v>
      </c>
    </row>
    <row r="169" spans="1:36" x14ac:dyDescent="0.25">
      <c r="A169" t="s">
        <v>37</v>
      </c>
      <c r="B169" t="s">
        <v>6191</v>
      </c>
      <c r="C169" t="s">
        <v>6192</v>
      </c>
      <c r="D169" t="s">
        <v>6193</v>
      </c>
      <c r="E169" t="s">
        <v>6193</v>
      </c>
      <c r="F169" t="s">
        <v>6194</v>
      </c>
      <c r="G169" t="s">
        <v>43</v>
      </c>
      <c r="H169" t="s">
        <v>44</v>
      </c>
      <c r="I169" t="s">
        <v>6195</v>
      </c>
      <c r="J169" t="s">
        <v>43</v>
      </c>
      <c r="K169" t="s">
        <v>43</v>
      </c>
      <c r="L169" t="s">
        <v>43</v>
      </c>
      <c r="M169" t="s">
        <v>43</v>
      </c>
      <c r="N169" t="s">
        <v>43</v>
      </c>
      <c r="O169" t="s">
        <v>43</v>
      </c>
      <c r="P169" t="s">
        <v>43</v>
      </c>
      <c r="Q169" s="24">
        <v>37335.041666666999</v>
      </c>
      <c r="R169" s="24"/>
      <c r="S169" t="s">
        <v>12335</v>
      </c>
      <c r="T169" t="s">
        <v>12336</v>
      </c>
      <c r="U169" t="s">
        <v>58</v>
      </c>
      <c r="W169" s="24">
        <v>40381</v>
      </c>
      <c r="X169" s="24">
        <v>44503.041666666999</v>
      </c>
      <c r="Y169">
        <v>33</v>
      </c>
      <c r="Z169" t="s">
        <v>6196</v>
      </c>
      <c r="AC169" s="24">
        <v>43180.041666666999</v>
      </c>
      <c r="AD169" s="24">
        <v>44524.553472222004</v>
      </c>
      <c r="AE169" t="s">
        <v>6197</v>
      </c>
      <c r="AF169" s="24" cm="1">
        <f t="array" ref="AF1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37335.041666666999</v>
      </c>
      <c r="AG169" s="35">
        <f>IFERROR((TableAllData36[[#This Row],[Decision date]]-TableAllData36[[#This Row],[First Date Captured]]),0)</f>
        <v>7168</v>
      </c>
      <c r="AH169" s="35">
        <f>IFERROR((TableAllData36[[#This Row],[First published]]-TableAllData36[[#This Row],[Date of opinion]]),0)</f>
        <v>2799.0416666669989</v>
      </c>
      <c r="AI169" s="35">
        <f>IFERROR((TableAllData36[[#This Row],[Marketing authorisation date]]-TableAllData36[[#This Row],[Date of opinion]]),0)</f>
        <v>-3045.9583333330011</v>
      </c>
      <c r="AJ169" s="35">
        <f>IFERROR((TableAllData36[[#This Row],[Decision date]]-TableAllData36[[#This Row],[Marketing authorisation date]]),0)</f>
        <v>7168</v>
      </c>
    </row>
    <row r="170" spans="1:36" hidden="1" x14ac:dyDescent="0.25">
      <c r="A170" t="s">
        <v>37</v>
      </c>
      <c r="B170" t="s">
        <v>10280</v>
      </c>
      <c r="C170" t="s">
        <v>7080</v>
      </c>
      <c r="D170" t="s">
        <v>4413</v>
      </c>
      <c r="E170" t="s">
        <v>4413</v>
      </c>
      <c r="F170" t="s">
        <v>10281</v>
      </c>
      <c r="G170" t="s">
        <v>43</v>
      </c>
      <c r="H170" t="s">
        <v>950</v>
      </c>
      <c r="I170" t="s">
        <v>4416</v>
      </c>
      <c r="J170" t="s">
        <v>43</v>
      </c>
      <c r="K170" t="s">
        <v>46</v>
      </c>
      <c r="L170" t="s">
        <v>43</v>
      </c>
      <c r="M170" t="s">
        <v>43</v>
      </c>
      <c r="N170" t="s">
        <v>43</v>
      </c>
      <c r="O170" t="s">
        <v>43</v>
      </c>
      <c r="P170" t="s">
        <v>43</v>
      </c>
      <c r="Q170" s="24">
        <v>41136.041666666999</v>
      </c>
      <c r="R170" s="24"/>
      <c r="S170" t="s">
        <v>75</v>
      </c>
      <c r="U170" t="s">
        <v>2089</v>
      </c>
      <c r="W170" s="25" t="s">
        <v>12054</v>
      </c>
      <c r="X170" s="24">
        <v>43118.083333333001</v>
      </c>
      <c r="Y170">
        <v>11</v>
      </c>
      <c r="Z170" t="s">
        <v>10282</v>
      </c>
      <c r="AC170" s="24">
        <v>42877.5</v>
      </c>
      <c r="AD170" s="24">
        <v>43446.708333333001</v>
      </c>
      <c r="AE170" t="s">
        <v>10283</v>
      </c>
      <c r="AF170" s="24" cm="1">
        <f t="array" ref="AF1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42877.5</v>
      </c>
      <c r="AG170" s="35">
        <f>IFERROR((TableAllData36[[#This Row],[Decision date]]-TableAllData36[[#This Row],[First Date Captured]]),0)</f>
        <v>240.58333333300106</v>
      </c>
      <c r="AH170" s="35">
        <f>IFERROR((TableAllData36[[#This Row],[First published]]-TableAllData36[[#This Row],[Date of opinion]]),0)</f>
        <v>0</v>
      </c>
      <c r="AI170" s="35">
        <f>IFERROR((TableAllData36[[#This Row],[Marketing authorisation date]]-TableAllData36[[#This Row],[Date of opinion]]),0)</f>
        <v>0</v>
      </c>
      <c r="AJ170" s="35">
        <f>IFERROR((TableAllData36[[#This Row],[Decision date]]-TableAllData36[[#This Row],[Marketing authorisation date]]),0)</f>
        <v>1982.0416666660021</v>
      </c>
    </row>
    <row r="171" spans="1:36" hidden="1" x14ac:dyDescent="0.25">
      <c r="A171" t="s">
        <v>37</v>
      </c>
      <c r="B171" t="s">
        <v>9754</v>
      </c>
      <c r="C171" t="s">
        <v>9755</v>
      </c>
      <c r="D171" t="s">
        <v>556</v>
      </c>
      <c r="E171" t="s">
        <v>556</v>
      </c>
      <c r="F171" t="s">
        <v>9756</v>
      </c>
      <c r="G171" t="s">
        <v>43</v>
      </c>
      <c r="H171" t="s">
        <v>950</v>
      </c>
      <c r="I171" t="s">
        <v>558</v>
      </c>
      <c r="J171" t="s">
        <v>46</v>
      </c>
      <c r="K171" t="s">
        <v>43</v>
      </c>
      <c r="L171" t="s">
        <v>46</v>
      </c>
      <c r="M171" t="s">
        <v>43</v>
      </c>
      <c r="N171" t="s">
        <v>43</v>
      </c>
      <c r="O171" t="s">
        <v>43</v>
      </c>
      <c r="P171" t="s">
        <v>43</v>
      </c>
      <c r="Q171" s="24">
        <v>43557</v>
      </c>
      <c r="R171" s="24"/>
      <c r="S171" t="s">
        <v>12364</v>
      </c>
      <c r="T171" t="s">
        <v>12339</v>
      </c>
      <c r="U171" t="s">
        <v>76</v>
      </c>
      <c r="W171" s="24">
        <v>43496.041666666999</v>
      </c>
      <c r="X171" s="24">
        <v>43741</v>
      </c>
      <c r="Y171">
        <v>4</v>
      </c>
      <c r="Z171" t="s">
        <v>9757</v>
      </c>
      <c r="AC171" s="24">
        <v>43581.559027777999</v>
      </c>
      <c r="AD171" s="24">
        <v>43915.507638889001</v>
      </c>
      <c r="AE171" t="s">
        <v>9758</v>
      </c>
      <c r="AF171" s="24" cm="1">
        <f t="array" ref="AF1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43496.041666666999</v>
      </c>
      <c r="AG171" s="35">
        <f>IFERROR((TableAllData36[[#This Row],[Decision date]]-TableAllData36[[#This Row],[First Date Captured]]),0)</f>
        <v>244.95833333300106</v>
      </c>
      <c r="AH171" s="35">
        <f>IFERROR((TableAllData36[[#This Row],[First published]]-TableAllData36[[#This Row],[Date of opinion]]),0)</f>
        <v>85.517361111000355</v>
      </c>
      <c r="AI171" s="35">
        <f>IFERROR((TableAllData36[[#This Row],[Marketing authorisation date]]-TableAllData36[[#This Row],[Date of opinion]]),0)</f>
        <v>60.958333333001065</v>
      </c>
      <c r="AJ171" s="35">
        <f>IFERROR((TableAllData36[[#This Row],[Decision date]]-TableAllData36[[#This Row],[Marketing authorisation date]]),0)</f>
        <v>184</v>
      </c>
    </row>
    <row r="172" spans="1:36" x14ac:dyDescent="0.25">
      <c r="A172" t="s">
        <v>37</v>
      </c>
      <c r="B172" t="s">
        <v>8440</v>
      </c>
      <c r="C172" t="s">
        <v>184</v>
      </c>
      <c r="D172" t="s">
        <v>827</v>
      </c>
      <c r="E172" t="s">
        <v>828</v>
      </c>
      <c r="F172" t="s">
        <v>8441</v>
      </c>
      <c r="G172" t="s">
        <v>43</v>
      </c>
      <c r="H172" t="s">
        <v>44</v>
      </c>
      <c r="I172" t="s">
        <v>8442</v>
      </c>
      <c r="J172" t="s">
        <v>43</v>
      </c>
      <c r="K172" t="s">
        <v>43</v>
      </c>
      <c r="L172" t="s">
        <v>43</v>
      </c>
      <c r="M172" t="s">
        <v>43</v>
      </c>
      <c r="N172" t="s">
        <v>43</v>
      </c>
      <c r="O172" t="s">
        <v>43</v>
      </c>
      <c r="P172" t="s">
        <v>43</v>
      </c>
      <c r="Q172" s="24">
        <v>36720</v>
      </c>
      <c r="R172" s="24"/>
      <c r="S172" t="s">
        <v>75</v>
      </c>
      <c r="U172" t="s">
        <v>48</v>
      </c>
      <c r="W172" s="24">
        <v>36628</v>
      </c>
      <c r="X172" s="24">
        <v>43762</v>
      </c>
      <c r="Y172">
        <v>23</v>
      </c>
      <c r="Z172" t="s">
        <v>8443</v>
      </c>
      <c r="AC172" s="24">
        <v>43301</v>
      </c>
      <c r="AD172" s="24">
        <v>44323.422222221998</v>
      </c>
      <c r="AE172" t="s">
        <v>8444</v>
      </c>
      <c r="AF172" s="24" cm="1">
        <f t="array" ref="AF1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36628</v>
      </c>
      <c r="AG172" s="35">
        <f>IFERROR((TableAllData36[[#This Row],[Decision date]]-TableAllData36[[#This Row],[First Date Captured]]),0)</f>
        <v>7134</v>
      </c>
      <c r="AH172" s="35">
        <f>IFERROR((TableAllData36[[#This Row],[First published]]-TableAllData36[[#This Row],[Date of opinion]]),0)</f>
        <v>6673</v>
      </c>
      <c r="AI172" s="35">
        <f>IFERROR((TableAllData36[[#This Row],[Marketing authorisation date]]-TableAllData36[[#This Row],[Date of opinion]]),0)</f>
        <v>92</v>
      </c>
      <c r="AJ172" s="35">
        <f>IFERROR((TableAllData36[[#This Row],[Decision date]]-TableAllData36[[#This Row],[Marketing authorisation date]]),0)</f>
        <v>7042</v>
      </c>
    </row>
    <row r="173" spans="1:36" x14ac:dyDescent="0.25">
      <c r="A173" t="s">
        <v>37</v>
      </c>
      <c r="B173" t="s">
        <v>4518</v>
      </c>
      <c r="C173" t="s">
        <v>4519</v>
      </c>
      <c r="D173" t="s">
        <v>2492</v>
      </c>
      <c r="E173" t="s">
        <v>2492</v>
      </c>
      <c r="F173" t="s">
        <v>4520</v>
      </c>
      <c r="G173" t="s">
        <v>43</v>
      </c>
      <c r="H173" t="s">
        <v>44</v>
      </c>
      <c r="I173" t="s">
        <v>2494</v>
      </c>
      <c r="J173" t="s">
        <v>43</v>
      </c>
      <c r="K173" t="s">
        <v>43</v>
      </c>
      <c r="L173" t="s">
        <v>43</v>
      </c>
      <c r="M173" t="s">
        <v>43</v>
      </c>
      <c r="N173" t="s">
        <v>43</v>
      </c>
      <c r="O173" t="s">
        <v>43</v>
      </c>
      <c r="P173" t="s">
        <v>43</v>
      </c>
      <c r="Q173" s="24">
        <v>37490</v>
      </c>
      <c r="R173" s="24"/>
      <c r="S173" t="s">
        <v>12260</v>
      </c>
      <c r="T173" t="s">
        <v>12103</v>
      </c>
      <c r="U173" t="s">
        <v>3814</v>
      </c>
      <c r="W173" s="24">
        <v>37406</v>
      </c>
      <c r="X173" s="24">
        <v>44532.041666666999</v>
      </c>
      <c r="Y173">
        <v>37</v>
      </c>
      <c r="Z173" t="s">
        <v>4521</v>
      </c>
      <c r="AC173" s="24">
        <v>43255.617361110999</v>
      </c>
      <c r="AD173" s="24">
        <v>44581.754861111003</v>
      </c>
      <c r="AE173" t="s">
        <v>4522</v>
      </c>
      <c r="AF173" s="24" cm="1">
        <f t="array" ref="AF1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37406</v>
      </c>
      <c r="AG173" s="35">
        <f>IFERROR((TableAllData36[[#This Row],[Decision date]]-TableAllData36[[#This Row],[First Date Captured]]),0)</f>
        <v>7126.0416666669989</v>
      </c>
      <c r="AH173" s="35">
        <f>IFERROR((TableAllData36[[#This Row],[First published]]-TableAllData36[[#This Row],[Date of opinion]]),0)</f>
        <v>5849.6173611109989</v>
      </c>
      <c r="AI173" s="35">
        <f>IFERROR((TableAllData36[[#This Row],[Marketing authorisation date]]-TableAllData36[[#This Row],[Date of opinion]]),0)</f>
        <v>84</v>
      </c>
      <c r="AJ173" s="35">
        <f>IFERROR((TableAllData36[[#This Row],[Decision date]]-TableAllData36[[#This Row],[Marketing authorisation date]]),0)</f>
        <v>7042.0416666669989</v>
      </c>
    </row>
    <row r="174" spans="1:36" hidden="1" x14ac:dyDescent="0.25">
      <c r="A174" t="s">
        <v>2117</v>
      </c>
      <c r="B174" t="s">
        <v>10030</v>
      </c>
      <c r="D174" t="s">
        <v>2400</v>
      </c>
      <c r="E174" t="s">
        <v>6918</v>
      </c>
      <c r="F174" t="s">
        <v>10031</v>
      </c>
      <c r="G174" t="s">
        <v>43</v>
      </c>
      <c r="H174" t="s">
        <v>950</v>
      </c>
      <c r="J174" t="s">
        <v>43</v>
      </c>
      <c r="K174" t="s">
        <v>43</v>
      </c>
      <c r="L174" t="s">
        <v>43</v>
      </c>
      <c r="M174" t="s">
        <v>43</v>
      </c>
      <c r="N174" t="s">
        <v>43</v>
      </c>
      <c r="O174" t="s">
        <v>43</v>
      </c>
      <c r="P174" t="s">
        <v>43</v>
      </c>
      <c r="Q174" s="24">
        <v>42879</v>
      </c>
      <c r="R174" s="24"/>
      <c r="S174" t="s">
        <v>12241</v>
      </c>
      <c r="T174" t="s">
        <v>12337</v>
      </c>
      <c r="V174" t="s">
        <v>2394</v>
      </c>
      <c r="W174" s="24">
        <v>42810.041666666999</v>
      </c>
      <c r="X174" s="24">
        <v>43063.041666666999</v>
      </c>
      <c r="Y174">
        <v>2</v>
      </c>
      <c r="Z174" t="s">
        <v>10032</v>
      </c>
      <c r="AA174" t="s">
        <v>2406</v>
      </c>
      <c r="AB174" t="s">
        <v>2407</v>
      </c>
      <c r="AC174" s="24">
        <v>43063.718055555997</v>
      </c>
      <c r="AD174" s="24">
        <v>43644.46875</v>
      </c>
      <c r="AE174" t="s">
        <v>10033</v>
      </c>
      <c r="AF174" s="24" cm="1">
        <f t="array" ref="AF1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42810.041666666999</v>
      </c>
      <c r="AG174" s="35">
        <f>IFERROR((TableAllData36[[#This Row],[Decision date]]-TableAllData36[[#This Row],[First Date Captured]]),0)</f>
        <v>253</v>
      </c>
      <c r="AH174" s="35">
        <f>IFERROR((TableAllData36[[#This Row],[First published]]-TableAllData36[[#This Row],[Date of opinion]]),0)</f>
        <v>253.67638888899819</v>
      </c>
      <c r="AI174" s="35">
        <f>IFERROR((TableAllData36[[#This Row],[Marketing authorisation date]]-TableAllData36[[#This Row],[Date of opinion]]),0)</f>
        <v>68.958333333001065</v>
      </c>
      <c r="AJ174" s="35">
        <f>IFERROR((TableAllData36[[#This Row],[Decision date]]-TableAllData36[[#This Row],[Marketing authorisation date]]),0)</f>
        <v>184.04166666699894</v>
      </c>
    </row>
    <row r="175" spans="1:36" x14ac:dyDescent="0.25">
      <c r="A175" t="s">
        <v>37</v>
      </c>
      <c r="B175" t="s">
        <v>7175</v>
      </c>
      <c r="C175" t="s">
        <v>3589</v>
      </c>
      <c r="D175" t="s">
        <v>5803</v>
      </c>
      <c r="E175" t="s">
        <v>5803</v>
      </c>
      <c r="F175" t="s">
        <v>7176</v>
      </c>
      <c r="G175" t="s">
        <v>43</v>
      </c>
      <c r="H175" t="s">
        <v>44</v>
      </c>
      <c r="I175" t="s">
        <v>5805</v>
      </c>
      <c r="J175" t="s">
        <v>43</v>
      </c>
      <c r="K175" t="s">
        <v>43</v>
      </c>
      <c r="L175" t="s">
        <v>43</v>
      </c>
      <c r="M175" t="s">
        <v>43</v>
      </c>
      <c r="N175" t="s">
        <v>43</v>
      </c>
      <c r="O175" t="s">
        <v>43</v>
      </c>
      <c r="P175" t="s">
        <v>43</v>
      </c>
      <c r="Q175" s="24">
        <v>37427</v>
      </c>
      <c r="R175" s="24"/>
      <c r="S175" t="s">
        <v>12216</v>
      </c>
      <c r="T175" t="s">
        <v>12236</v>
      </c>
      <c r="U175" t="s">
        <v>290</v>
      </c>
      <c r="W175" s="24">
        <v>37336.041666666999</v>
      </c>
      <c r="X175" s="24">
        <v>44449</v>
      </c>
      <c r="Y175">
        <v>40</v>
      </c>
      <c r="Z175" t="s">
        <v>7177</v>
      </c>
      <c r="AC175" s="24">
        <v>43321</v>
      </c>
      <c r="AD175" s="24">
        <v>44474.695833332997</v>
      </c>
      <c r="AE175" t="s">
        <v>7178</v>
      </c>
      <c r="AF175" s="24" cm="1">
        <f t="array" ref="AF1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37336.041666666999</v>
      </c>
      <c r="AG175" s="35">
        <f>IFERROR((TableAllData36[[#This Row],[Decision date]]-TableAllData36[[#This Row],[First Date Captured]]),0)</f>
        <v>7112.9583333330011</v>
      </c>
      <c r="AH175" s="35">
        <f>IFERROR((TableAllData36[[#This Row],[First published]]-TableAllData36[[#This Row],[Date of opinion]]),0)</f>
        <v>5984.9583333330011</v>
      </c>
      <c r="AI175" s="35">
        <f>IFERROR((TableAllData36[[#This Row],[Marketing authorisation date]]-TableAllData36[[#This Row],[Date of opinion]]),0)</f>
        <v>90.958333333001065</v>
      </c>
      <c r="AJ175" s="35">
        <f>IFERROR((TableAllData36[[#This Row],[Decision date]]-TableAllData36[[#This Row],[Marketing authorisation date]]),0)</f>
        <v>7022</v>
      </c>
    </row>
    <row r="176" spans="1:36" x14ac:dyDescent="0.25">
      <c r="A176" t="s">
        <v>37</v>
      </c>
      <c r="B176" t="s">
        <v>6893</v>
      </c>
      <c r="C176" t="s">
        <v>6894</v>
      </c>
      <c r="D176" t="s">
        <v>6895</v>
      </c>
      <c r="E176" t="s">
        <v>6896</v>
      </c>
      <c r="F176" t="s">
        <v>6897</v>
      </c>
      <c r="G176" t="s">
        <v>43</v>
      </c>
      <c r="H176" t="s">
        <v>44</v>
      </c>
      <c r="I176" t="s">
        <v>6898</v>
      </c>
      <c r="J176" t="s">
        <v>43</v>
      </c>
      <c r="K176" t="s">
        <v>43</v>
      </c>
      <c r="L176" t="s">
        <v>43</v>
      </c>
      <c r="M176" t="s">
        <v>43</v>
      </c>
      <c r="N176" t="s">
        <v>43</v>
      </c>
      <c r="O176" t="s">
        <v>43</v>
      </c>
      <c r="P176" t="s">
        <v>43</v>
      </c>
      <c r="Q176" s="24">
        <v>37572.041666666999</v>
      </c>
      <c r="R176" s="24"/>
      <c r="S176" t="s">
        <v>12227</v>
      </c>
      <c r="T176" t="s">
        <v>12076</v>
      </c>
      <c r="U176" t="s">
        <v>1896</v>
      </c>
      <c r="W176" s="24">
        <v>37462</v>
      </c>
      <c r="X176" s="24">
        <v>44460</v>
      </c>
      <c r="Y176">
        <v>26</v>
      </c>
      <c r="Z176" t="s">
        <v>6899</v>
      </c>
      <c r="AC176" s="24">
        <v>43335.588888888997</v>
      </c>
      <c r="AD176" s="24">
        <v>44487.634722221999</v>
      </c>
      <c r="AE176" t="s">
        <v>6900</v>
      </c>
      <c r="AF176" s="24" cm="1">
        <f t="array" ref="AF1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37462</v>
      </c>
      <c r="AG176" s="35">
        <f>IFERROR((TableAllData36[[#This Row],[Decision date]]-TableAllData36[[#This Row],[First Date Captured]]),0)</f>
        <v>6998</v>
      </c>
      <c r="AH176" s="35">
        <f>IFERROR((TableAllData36[[#This Row],[First published]]-TableAllData36[[#This Row],[Date of opinion]]),0)</f>
        <v>5873.5888888889967</v>
      </c>
      <c r="AI176" s="35">
        <f>IFERROR((TableAllData36[[#This Row],[Marketing authorisation date]]-TableAllData36[[#This Row],[Date of opinion]]),0)</f>
        <v>110.04166666699894</v>
      </c>
      <c r="AJ176" s="35">
        <f>IFERROR((TableAllData36[[#This Row],[Decision date]]-TableAllData36[[#This Row],[Marketing authorisation date]]),0)</f>
        <v>6887.9583333330011</v>
      </c>
    </row>
    <row r="177" spans="1:36" x14ac:dyDescent="0.25">
      <c r="A177" t="s">
        <v>37</v>
      </c>
      <c r="B177" t="s">
        <v>7070</v>
      </c>
      <c r="C177" t="s">
        <v>3226</v>
      </c>
      <c r="D177" t="s">
        <v>203</v>
      </c>
      <c r="E177" t="s">
        <v>203</v>
      </c>
      <c r="F177" t="s">
        <v>7071</v>
      </c>
      <c r="G177" t="s">
        <v>43</v>
      </c>
      <c r="H177" t="s">
        <v>44</v>
      </c>
      <c r="I177" t="s">
        <v>205</v>
      </c>
      <c r="J177" t="s">
        <v>43</v>
      </c>
      <c r="K177" t="s">
        <v>43</v>
      </c>
      <c r="L177" t="s">
        <v>43</v>
      </c>
      <c r="M177" t="s">
        <v>43</v>
      </c>
      <c r="N177" t="s">
        <v>43</v>
      </c>
      <c r="O177" t="s">
        <v>43</v>
      </c>
      <c r="P177" t="s">
        <v>43</v>
      </c>
      <c r="Q177" s="24">
        <v>37572.041666666999</v>
      </c>
      <c r="R177" s="24"/>
      <c r="S177" t="s">
        <v>12310</v>
      </c>
      <c r="T177" t="s">
        <v>12311</v>
      </c>
      <c r="U177" t="s">
        <v>207</v>
      </c>
      <c r="W177" s="24">
        <v>37462</v>
      </c>
      <c r="X177" s="24">
        <v>44460</v>
      </c>
      <c r="Y177">
        <v>30</v>
      </c>
      <c r="Z177" t="s">
        <v>7072</v>
      </c>
      <c r="AC177" s="24">
        <v>42817.041666666999</v>
      </c>
      <c r="AD177" s="24">
        <v>44480.6</v>
      </c>
      <c r="AE177" t="s">
        <v>7073</v>
      </c>
      <c r="AF177" s="24" cm="1">
        <f t="array" ref="AF1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37462</v>
      </c>
      <c r="AG177" s="35">
        <f>IFERROR((TableAllData36[[#This Row],[Decision date]]-TableAllData36[[#This Row],[First Date Captured]]),0)</f>
        <v>6998</v>
      </c>
      <c r="AH177" s="35">
        <f>IFERROR((TableAllData36[[#This Row],[First published]]-TableAllData36[[#This Row],[Date of opinion]]),0)</f>
        <v>5355.0416666669989</v>
      </c>
      <c r="AI177" s="35">
        <f>IFERROR((TableAllData36[[#This Row],[Marketing authorisation date]]-TableAllData36[[#This Row],[Date of opinion]]),0)</f>
        <v>110.04166666699894</v>
      </c>
      <c r="AJ177" s="35">
        <f>IFERROR((TableAllData36[[#This Row],[Decision date]]-TableAllData36[[#This Row],[Marketing authorisation date]]),0)</f>
        <v>6887.9583333330011</v>
      </c>
    </row>
    <row r="178" spans="1:36" x14ac:dyDescent="0.25">
      <c r="A178" t="s">
        <v>37</v>
      </c>
      <c r="B178" t="s">
        <v>8402</v>
      </c>
      <c r="C178" t="s">
        <v>1950</v>
      </c>
      <c r="D178" t="s">
        <v>4894</v>
      </c>
      <c r="E178" t="s">
        <v>1951</v>
      </c>
      <c r="F178" t="s">
        <v>8403</v>
      </c>
      <c r="G178" t="s">
        <v>43</v>
      </c>
      <c r="H178" t="s">
        <v>44</v>
      </c>
      <c r="I178" t="s">
        <v>1953</v>
      </c>
      <c r="J178" t="s">
        <v>43</v>
      </c>
      <c r="K178" t="s">
        <v>43</v>
      </c>
      <c r="L178" t="s">
        <v>43</v>
      </c>
      <c r="M178" t="s">
        <v>43</v>
      </c>
      <c r="N178" t="s">
        <v>43</v>
      </c>
      <c r="O178" t="s">
        <v>43</v>
      </c>
      <c r="P178" t="s">
        <v>43</v>
      </c>
      <c r="Q178" s="24">
        <v>37393</v>
      </c>
      <c r="R178" s="24"/>
      <c r="S178" t="s">
        <v>12330</v>
      </c>
      <c r="T178" t="s">
        <v>12576</v>
      </c>
      <c r="U178" t="s">
        <v>1955</v>
      </c>
      <c r="W178" s="24">
        <v>37308.041666666999</v>
      </c>
      <c r="X178" s="24">
        <v>44273.041666666999</v>
      </c>
      <c r="Y178">
        <v>26</v>
      </c>
      <c r="Z178" t="s">
        <v>5222</v>
      </c>
      <c r="AC178" s="24">
        <v>43277.400694443997</v>
      </c>
      <c r="AD178" s="24">
        <v>44328.694444444001</v>
      </c>
      <c r="AE178" t="s">
        <v>8405</v>
      </c>
      <c r="AF178" s="24" cm="1">
        <f t="array" ref="AF1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37308.041666666999</v>
      </c>
      <c r="AG178" s="35">
        <f>IFERROR((TableAllData36[[#This Row],[Decision date]]-TableAllData36[[#This Row],[First Date Captured]]),0)</f>
        <v>6965</v>
      </c>
      <c r="AH178" s="35">
        <f>IFERROR((TableAllData36[[#This Row],[First published]]-TableAllData36[[#This Row],[Date of opinion]]),0)</f>
        <v>5969.3590277769981</v>
      </c>
      <c r="AI178" s="35">
        <f>IFERROR((TableAllData36[[#This Row],[Marketing authorisation date]]-TableAllData36[[#This Row],[Date of opinion]]),0)</f>
        <v>84.958333333001065</v>
      </c>
      <c r="AJ178" s="35">
        <f>IFERROR((TableAllData36[[#This Row],[Decision date]]-TableAllData36[[#This Row],[Marketing authorisation date]]),0)</f>
        <v>6880.0416666669989</v>
      </c>
    </row>
    <row r="179" spans="1:36" hidden="1" x14ac:dyDescent="0.25">
      <c r="A179" t="s">
        <v>37</v>
      </c>
      <c r="B179" t="s">
        <v>10165</v>
      </c>
      <c r="C179" t="s">
        <v>1433</v>
      </c>
      <c r="D179" t="s">
        <v>1434</v>
      </c>
      <c r="E179" t="s">
        <v>1435</v>
      </c>
      <c r="F179" t="s">
        <v>10166</v>
      </c>
      <c r="G179" t="s">
        <v>43</v>
      </c>
      <c r="H179" t="s">
        <v>950</v>
      </c>
      <c r="I179" t="s">
        <v>1437</v>
      </c>
      <c r="J179" t="s">
        <v>43</v>
      </c>
      <c r="K179" t="s">
        <v>43</v>
      </c>
      <c r="L179" t="s">
        <v>43</v>
      </c>
      <c r="M179" t="s">
        <v>43</v>
      </c>
      <c r="N179" t="s">
        <v>43</v>
      </c>
      <c r="O179" t="s">
        <v>43</v>
      </c>
      <c r="P179" t="s">
        <v>43</v>
      </c>
      <c r="Q179" s="24">
        <v>38979</v>
      </c>
      <c r="R179" s="24"/>
      <c r="S179" t="s">
        <v>12600</v>
      </c>
      <c r="T179" t="s">
        <v>12659</v>
      </c>
      <c r="U179" t="s">
        <v>440</v>
      </c>
      <c r="W179" s="25" t="s">
        <v>12054</v>
      </c>
      <c r="X179" s="24">
        <v>43514.041666666999</v>
      </c>
      <c r="Y179">
        <v>33</v>
      </c>
      <c r="Z179" t="s">
        <v>10167</v>
      </c>
      <c r="AC179" s="24">
        <v>43237.6875</v>
      </c>
      <c r="AD179" s="24">
        <v>43557.472222222001</v>
      </c>
      <c r="AE179" t="s">
        <v>10168</v>
      </c>
      <c r="AF179" s="24" cm="1">
        <f t="array" ref="AF1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43237.6875</v>
      </c>
      <c r="AG179" s="35">
        <f>IFERROR((TableAllData36[[#This Row],[Decision date]]-TableAllData36[[#This Row],[First Date Captured]]),0)</f>
        <v>276.35416666699894</v>
      </c>
      <c r="AH179" s="35">
        <f>IFERROR((TableAllData36[[#This Row],[First published]]-TableAllData36[[#This Row],[Date of opinion]]),0)</f>
        <v>0</v>
      </c>
      <c r="AI179" s="35">
        <f>IFERROR((TableAllData36[[#This Row],[Marketing authorisation date]]-TableAllData36[[#This Row],[Date of opinion]]),0)</f>
        <v>0</v>
      </c>
      <c r="AJ179" s="35">
        <f>IFERROR((TableAllData36[[#This Row],[Decision date]]-TableAllData36[[#This Row],[Marketing authorisation date]]),0)</f>
        <v>4535.0416666669989</v>
      </c>
    </row>
    <row r="180" spans="1:36" x14ac:dyDescent="0.25">
      <c r="A180" t="s">
        <v>37</v>
      </c>
      <c r="B180" t="s">
        <v>6651</v>
      </c>
      <c r="C180" t="s">
        <v>6652</v>
      </c>
      <c r="D180" t="s">
        <v>6653</v>
      </c>
      <c r="E180" t="s">
        <v>6654</v>
      </c>
      <c r="F180" t="s">
        <v>6655</v>
      </c>
      <c r="G180" t="s">
        <v>43</v>
      </c>
      <c r="H180" t="s">
        <v>44</v>
      </c>
      <c r="I180" t="s">
        <v>6656</v>
      </c>
      <c r="J180" t="s">
        <v>43</v>
      </c>
      <c r="K180" t="s">
        <v>43</v>
      </c>
      <c r="L180" t="s">
        <v>43</v>
      </c>
      <c r="M180" t="s">
        <v>43</v>
      </c>
      <c r="N180" t="s">
        <v>43</v>
      </c>
      <c r="O180" t="s">
        <v>43</v>
      </c>
      <c r="P180" t="s">
        <v>43</v>
      </c>
      <c r="Q180" s="24">
        <v>37390</v>
      </c>
      <c r="R180" s="24"/>
      <c r="S180" t="s">
        <v>12223</v>
      </c>
      <c r="T180" t="s">
        <v>12380</v>
      </c>
      <c r="U180" t="s">
        <v>2809</v>
      </c>
      <c r="W180" s="24">
        <v>37308.041666666999</v>
      </c>
      <c r="X180" s="24">
        <v>44224.041666666999</v>
      </c>
      <c r="Y180">
        <v>41</v>
      </c>
      <c r="Z180" t="s">
        <v>6657</v>
      </c>
      <c r="AC180" s="24">
        <v>43059.636111111002</v>
      </c>
      <c r="AD180" s="24">
        <v>44498.377083332998</v>
      </c>
      <c r="AE180" t="s">
        <v>6658</v>
      </c>
      <c r="AF180" s="24" cm="1">
        <f t="array" ref="AF1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37308.041666666999</v>
      </c>
      <c r="AG180" s="35">
        <f>IFERROR((TableAllData36[[#This Row],[Decision date]]-TableAllData36[[#This Row],[First Date Captured]]),0)</f>
        <v>6916</v>
      </c>
      <c r="AH180" s="35">
        <f>IFERROR((TableAllData36[[#This Row],[First published]]-TableAllData36[[#This Row],[Date of opinion]]),0)</f>
        <v>5751.5944444440029</v>
      </c>
      <c r="AI180" s="35">
        <f>IFERROR((TableAllData36[[#This Row],[Marketing authorisation date]]-TableAllData36[[#This Row],[Date of opinion]]),0)</f>
        <v>81.958333333001065</v>
      </c>
      <c r="AJ180" s="35">
        <f>IFERROR((TableAllData36[[#This Row],[Decision date]]-TableAllData36[[#This Row],[Marketing authorisation date]]),0)</f>
        <v>6834.0416666669989</v>
      </c>
    </row>
    <row r="181" spans="1:36" x14ac:dyDescent="0.25">
      <c r="A181" t="s">
        <v>37</v>
      </c>
      <c r="B181" t="s">
        <v>4012</v>
      </c>
      <c r="C181" t="s">
        <v>4013</v>
      </c>
      <c r="D181" t="s">
        <v>4014</v>
      </c>
      <c r="E181" t="s">
        <v>4014</v>
      </c>
      <c r="F181" t="s">
        <v>4015</v>
      </c>
      <c r="G181" t="s">
        <v>43</v>
      </c>
      <c r="H181" t="s">
        <v>44</v>
      </c>
      <c r="I181" t="s">
        <v>4016</v>
      </c>
      <c r="J181" t="s">
        <v>43</v>
      </c>
      <c r="K181" t="s">
        <v>43</v>
      </c>
      <c r="L181" t="s">
        <v>43</v>
      </c>
      <c r="M181" t="s">
        <v>43</v>
      </c>
      <c r="N181" t="s">
        <v>43</v>
      </c>
      <c r="O181" t="s">
        <v>43</v>
      </c>
      <c r="P181" t="s">
        <v>43</v>
      </c>
      <c r="Q181" s="24">
        <v>37811</v>
      </c>
      <c r="R181" s="24"/>
      <c r="S181" t="s">
        <v>12307</v>
      </c>
      <c r="T181" t="s">
        <v>12308</v>
      </c>
      <c r="U181" t="s">
        <v>48</v>
      </c>
      <c r="W181" s="24">
        <v>37699.041666666999</v>
      </c>
      <c r="X181" s="24">
        <v>44593.041666666999</v>
      </c>
      <c r="Y181">
        <v>19</v>
      </c>
      <c r="Z181" t="s">
        <v>4017</v>
      </c>
      <c r="AC181" s="24">
        <v>42879.006249999999</v>
      </c>
      <c r="AD181" s="24">
        <v>44601.438888889003</v>
      </c>
      <c r="AE181" t="s">
        <v>4018</v>
      </c>
      <c r="AF181" s="24" cm="1">
        <f t="array" ref="AF1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37699.041666666999</v>
      </c>
      <c r="AG181" s="35">
        <f>IFERROR((TableAllData36[[#This Row],[Decision date]]-TableAllData36[[#This Row],[First Date Captured]]),0)</f>
        <v>6894</v>
      </c>
      <c r="AH181" s="35">
        <f>IFERROR((TableAllData36[[#This Row],[First published]]-TableAllData36[[#This Row],[Date of opinion]]),0)</f>
        <v>5179.9645833329996</v>
      </c>
      <c r="AI181" s="35">
        <f>IFERROR((TableAllData36[[#This Row],[Marketing authorisation date]]-TableAllData36[[#This Row],[Date of opinion]]),0)</f>
        <v>111.95833333300106</v>
      </c>
      <c r="AJ181" s="35">
        <f>IFERROR((TableAllData36[[#This Row],[Decision date]]-TableAllData36[[#This Row],[Marketing authorisation date]]),0)</f>
        <v>6782.0416666669989</v>
      </c>
    </row>
    <row r="182" spans="1:36" x14ac:dyDescent="0.25">
      <c r="A182" t="s">
        <v>2117</v>
      </c>
      <c r="B182" t="s">
        <v>8475</v>
      </c>
      <c r="D182" t="s">
        <v>2079</v>
      </c>
      <c r="E182" t="s">
        <v>4213</v>
      </c>
      <c r="F182" t="s">
        <v>8476</v>
      </c>
      <c r="G182" t="s">
        <v>43</v>
      </c>
      <c r="H182" t="s">
        <v>44</v>
      </c>
      <c r="J182" t="s">
        <v>43</v>
      </c>
      <c r="K182" t="s">
        <v>43</v>
      </c>
      <c r="L182" t="s">
        <v>43</v>
      </c>
      <c r="M182" t="s">
        <v>43</v>
      </c>
      <c r="N182" t="s">
        <v>43</v>
      </c>
      <c r="O182" t="s">
        <v>43</v>
      </c>
      <c r="P182" t="s">
        <v>43</v>
      </c>
      <c r="Q182" s="24">
        <v>37498</v>
      </c>
      <c r="R182" s="24"/>
      <c r="S182" t="s">
        <v>12427</v>
      </c>
      <c r="T182" t="s">
        <v>12428</v>
      </c>
      <c r="V182" t="s">
        <v>8477</v>
      </c>
      <c r="W182" s="24">
        <v>37391</v>
      </c>
      <c r="X182" s="24">
        <v>44274.041666666999</v>
      </c>
      <c r="Y182">
        <v>20</v>
      </c>
      <c r="Z182" t="s">
        <v>8478</v>
      </c>
      <c r="AA182" t="s">
        <v>2876</v>
      </c>
      <c r="AB182" t="s">
        <v>4218</v>
      </c>
      <c r="AC182" s="24">
        <v>43223.5</v>
      </c>
      <c r="AD182" s="24">
        <v>44315.694444444001</v>
      </c>
      <c r="AE182" t="s">
        <v>8479</v>
      </c>
      <c r="AF182" s="24" cm="1">
        <f t="array" ref="AF1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37391</v>
      </c>
      <c r="AG182" s="35">
        <f>IFERROR((TableAllData36[[#This Row],[Decision date]]-TableAllData36[[#This Row],[First Date Captured]]),0)</f>
        <v>6883.0416666669989</v>
      </c>
      <c r="AH182" s="35">
        <f>IFERROR((TableAllData36[[#This Row],[First published]]-TableAllData36[[#This Row],[Date of opinion]]),0)</f>
        <v>5832.5</v>
      </c>
      <c r="AI182" s="35">
        <f>IFERROR((TableAllData36[[#This Row],[Marketing authorisation date]]-TableAllData36[[#This Row],[Date of opinion]]),0)</f>
        <v>107</v>
      </c>
      <c r="AJ182" s="35">
        <f>IFERROR((TableAllData36[[#This Row],[Decision date]]-TableAllData36[[#This Row],[Marketing authorisation date]]),0)</f>
        <v>6776.0416666669989</v>
      </c>
    </row>
    <row r="183" spans="1:36" x14ac:dyDescent="0.25">
      <c r="A183" t="s">
        <v>37</v>
      </c>
      <c r="B183" t="s">
        <v>4523</v>
      </c>
      <c r="C183" t="s">
        <v>4524</v>
      </c>
      <c r="D183" t="s">
        <v>4499</v>
      </c>
      <c r="E183" t="s">
        <v>4499</v>
      </c>
      <c r="F183" t="s">
        <v>4525</v>
      </c>
      <c r="G183" t="s">
        <v>43</v>
      </c>
      <c r="H183" t="s">
        <v>44</v>
      </c>
      <c r="I183" t="s">
        <v>4501</v>
      </c>
      <c r="J183" t="s">
        <v>43</v>
      </c>
      <c r="K183" t="s">
        <v>43</v>
      </c>
      <c r="L183" t="s">
        <v>43</v>
      </c>
      <c r="M183" t="s">
        <v>43</v>
      </c>
      <c r="N183" t="s">
        <v>43</v>
      </c>
      <c r="O183" t="s">
        <v>43</v>
      </c>
      <c r="P183" t="s">
        <v>43</v>
      </c>
      <c r="Q183" s="24">
        <v>37782</v>
      </c>
      <c r="R183" s="24"/>
      <c r="S183" t="s">
        <v>12310</v>
      </c>
      <c r="T183" t="s">
        <v>12311</v>
      </c>
      <c r="U183" t="s">
        <v>2015</v>
      </c>
      <c r="W183" s="24">
        <v>37699.041666666999</v>
      </c>
      <c r="X183" s="24">
        <v>44580.041666666999</v>
      </c>
      <c r="Y183">
        <v>24</v>
      </c>
      <c r="Z183" t="s">
        <v>4526</v>
      </c>
      <c r="AC183" s="24">
        <v>43277.006249999999</v>
      </c>
      <c r="AD183" s="24">
        <v>44581.75</v>
      </c>
      <c r="AE183" t="s">
        <v>4527</v>
      </c>
      <c r="AF183" s="24" cm="1">
        <f t="array" ref="AF1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37699.041666666999</v>
      </c>
      <c r="AG183" s="35">
        <f>IFERROR((TableAllData36[[#This Row],[Decision date]]-TableAllData36[[#This Row],[First Date Captured]]),0)</f>
        <v>6881</v>
      </c>
      <c r="AH183" s="35">
        <f>IFERROR((TableAllData36[[#This Row],[First published]]-TableAllData36[[#This Row],[Date of opinion]]),0)</f>
        <v>5577.9645833329996</v>
      </c>
      <c r="AI183" s="35">
        <f>IFERROR((TableAllData36[[#This Row],[Marketing authorisation date]]-TableAllData36[[#This Row],[Date of opinion]]),0)</f>
        <v>82.958333333001065</v>
      </c>
      <c r="AJ183" s="35">
        <f>IFERROR((TableAllData36[[#This Row],[Decision date]]-TableAllData36[[#This Row],[Marketing authorisation date]]),0)</f>
        <v>6798.0416666669989</v>
      </c>
    </row>
    <row r="184" spans="1:36" hidden="1" x14ac:dyDescent="0.25">
      <c r="A184" t="s">
        <v>37</v>
      </c>
      <c r="B184" t="s">
        <v>8837</v>
      </c>
      <c r="C184" t="s">
        <v>434</v>
      </c>
      <c r="D184" t="s">
        <v>8838</v>
      </c>
      <c r="E184" t="s">
        <v>8839</v>
      </c>
      <c r="F184" t="s">
        <v>8840</v>
      </c>
      <c r="G184" t="s">
        <v>43</v>
      </c>
      <c r="H184" t="s">
        <v>950</v>
      </c>
      <c r="I184" t="s">
        <v>438</v>
      </c>
      <c r="J184" t="s">
        <v>43</v>
      </c>
      <c r="K184" t="s">
        <v>43</v>
      </c>
      <c r="L184" t="s">
        <v>43</v>
      </c>
      <c r="M184" t="s">
        <v>43</v>
      </c>
      <c r="N184" t="s">
        <v>43</v>
      </c>
      <c r="O184" t="s">
        <v>46</v>
      </c>
      <c r="P184" t="s">
        <v>43</v>
      </c>
      <c r="Q184" s="24">
        <v>39582</v>
      </c>
      <c r="R184" s="24"/>
      <c r="S184" t="s">
        <v>12070</v>
      </c>
      <c r="T184" t="s">
        <v>12117</v>
      </c>
      <c r="U184" t="s">
        <v>440</v>
      </c>
      <c r="W184" s="25" t="s">
        <v>12054</v>
      </c>
      <c r="X184" s="24">
        <v>43363</v>
      </c>
      <c r="Y184">
        <v>13</v>
      </c>
      <c r="Z184" t="s">
        <v>8841</v>
      </c>
      <c r="AC184" s="24">
        <v>43067.041666666999</v>
      </c>
      <c r="AD184" s="24">
        <v>44250.833333333001</v>
      </c>
      <c r="AE184" t="s">
        <v>8842</v>
      </c>
      <c r="AF184" s="24" cm="1">
        <f t="array" ref="AF1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43067.041666666999</v>
      </c>
      <c r="AG184" s="35">
        <f>IFERROR((TableAllData36[[#This Row],[Decision date]]-TableAllData36[[#This Row],[First Date Captured]]),0)</f>
        <v>295.95833333300106</v>
      </c>
      <c r="AH184" s="35">
        <f>IFERROR((TableAllData36[[#This Row],[First published]]-TableAllData36[[#This Row],[Date of opinion]]),0)</f>
        <v>0</v>
      </c>
      <c r="AI184" s="35">
        <f>IFERROR((TableAllData36[[#This Row],[Marketing authorisation date]]-TableAllData36[[#This Row],[Date of opinion]]),0)</f>
        <v>0</v>
      </c>
      <c r="AJ184" s="35">
        <f>IFERROR((TableAllData36[[#This Row],[Decision date]]-TableAllData36[[#This Row],[Marketing authorisation date]]),0)</f>
        <v>3781</v>
      </c>
    </row>
    <row r="185" spans="1:36" x14ac:dyDescent="0.25">
      <c r="A185" t="s">
        <v>2117</v>
      </c>
      <c r="B185" t="s">
        <v>7114</v>
      </c>
      <c r="D185" t="s">
        <v>4430</v>
      </c>
      <c r="E185" t="s">
        <v>4430</v>
      </c>
      <c r="F185" t="s">
        <v>7115</v>
      </c>
      <c r="G185" t="s">
        <v>43</v>
      </c>
      <c r="H185" t="s">
        <v>44</v>
      </c>
      <c r="J185" t="s">
        <v>43</v>
      </c>
      <c r="K185" t="s">
        <v>43</v>
      </c>
      <c r="L185" t="s">
        <v>43</v>
      </c>
      <c r="M185" t="s">
        <v>43</v>
      </c>
      <c r="N185" t="s">
        <v>43</v>
      </c>
      <c r="O185" t="s">
        <v>43</v>
      </c>
      <c r="P185" t="s">
        <v>43</v>
      </c>
      <c r="Q185" s="24">
        <v>37713</v>
      </c>
      <c r="R185" s="24"/>
      <c r="S185" t="s">
        <v>12529</v>
      </c>
      <c r="T185" t="s">
        <v>12530</v>
      </c>
      <c r="V185" t="s">
        <v>6732</v>
      </c>
      <c r="W185" s="24">
        <v>37601.041666666999</v>
      </c>
      <c r="X185" s="24">
        <v>44477</v>
      </c>
      <c r="Y185">
        <v>23</v>
      </c>
      <c r="Z185" t="s">
        <v>7117</v>
      </c>
      <c r="AA185" t="s">
        <v>7118</v>
      </c>
      <c r="AB185" t="s">
        <v>4436</v>
      </c>
      <c r="AC185" s="24">
        <v>43151.047916666997</v>
      </c>
      <c r="AD185" s="24">
        <v>44477.476388889001</v>
      </c>
      <c r="AE185" t="s">
        <v>7119</v>
      </c>
      <c r="AF185" s="24" cm="1">
        <f t="array" ref="AF1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37601.041666666999</v>
      </c>
      <c r="AG185" s="35">
        <f>IFERROR((TableAllData36[[#This Row],[Decision date]]-TableAllData36[[#This Row],[First Date Captured]]),0)</f>
        <v>6875.9583333330011</v>
      </c>
      <c r="AH185" s="35">
        <f>IFERROR((TableAllData36[[#This Row],[First published]]-TableAllData36[[#This Row],[Date of opinion]]),0)</f>
        <v>5550.0062499999985</v>
      </c>
      <c r="AI185" s="35">
        <f>IFERROR((TableAllData36[[#This Row],[Marketing authorisation date]]-TableAllData36[[#This Row],[Date of opinion]]),0)</f>
        <v>111.95833333300106</v>
      </c>
      <c r="AJ185" s="35">
        <f>IFERROR((TableAllData36[[#This Row],[Decision date]]-TableAllData36[[#This Row],[Marketing authorisation date]]),0)</f>
        <v>6764</v>
      </c>
    </row>
    <row r="186" spans="1:36" x14ac:dyDescent="0.25">
      <c r="A186" t="s">
        <v>37</v>
      </c>
      <c r="B186" t="s">
        <v>6146</v>
      </c>
      <c r="C186" t="s">
        <v>6147</v>
      </c>
      <c r="D186" t="s">
        <v>6148</v>
      </c>
      <c r="E186" t="s">
        <v>6148</v>
      </c>
      <c r="F186" t="s">
        <v>6149</v>
      </c>
      <c r="G186" t="s">
        <v>43</v>
      </c>
      <c r="H186" t="s">
        <v>44</v>
      </c>
      <c r="I186" t="s">
        <v>6150</v>
      </c>
      <c r="J186" t="s">
        <v>43</v>
      </c>
      <c r="K186" t="s">
        <v>43</v>
      </c>
      <c r="L186" t="s">
        <v>43</v>
      </c>
      <c r="M186" t="s">
        <v>43</v>
      </c>
      <c r="N186" t="s">
        <v>43</v>
      </c>
      <c r="O186" t="s">
        <v>43</v>
      </c>
      <c r="P186" t="s">
        <v>43</v>
      </c>
      <c r="Q186" s="24">
        <v>37781</v>
      </c>
      <c r="R186" s="24"/>
      <c r="S186" t="s">
        <v>12365</v>
      </c>
      <c r="T186" t="s">
        <v>12426</v>
      </c>
      <c r="U186" t="s">
        <v>869</v>
      </c>
      <c r="W186" s="24">
        <v>37672.041666666999</v>
      </c>
      <c r="X186" s="24">
        <v>44509.041666666999</v>
      </c>
      <c r="Y186">
        <v>22</v>
      </c>
      <c r="Z186" t="s">
        <v>6151</v>
      </c>
      <c r="AC186" s="24">
        <v>44524.671527778002</v>
      </c>
      <c r="AD186" s="24">
        <v>44524.677777778001</v>
      </c>
      <c r="AE186" t="s">
        <v>6152</v>
      </c>
      <c r="AF186" s="24" cm="1">
        <f t="array" ref="AF1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37672.041666666999</v>
      </c>
      <c r="AG186" s="35">
        <f>IFERROR((TableAllData36[[#This Row],[Decision date]]-TableAllData36[[#This Row],[First Date Captured]]),0)</f>
        <v>6837</v>
      </c>
      <c r="AH186" s="35">
        <f>IFERROR((TableAllData36[[#This Row],[First published]]-TableAllData36[[#This Row],[Date of opinion]]),0)</f>
        <v>6852.6298611110033</v>
      </c>
      <c r="AI186" s="35">
        <f>IFERROR((TableAllData36[[#This Row],[Marketing authorisation date]]-TableAllData36[[#This Row],[Date of opinion]]),0)</f>
        <v>108.95833333300106</v>
      </c>
      <c r="AJ186" s="35">
        <f>IFERROR((TableAllData36[[#This Row],[Decision date]]-TableAllData36[[#This Row],[Marketing authorisation date]]),0)</f>
        <v>6728.0416666669989</v>
      </c>
    </row>
    <row r="187" spans="1:36" x14ac:dyDescent="0.25">
      <c r="A187" t="s">
        <v>37</v>
      </c>
      <c r="B187" t="s">
        <v>5566</v>
      </c>
      <c r="C187" t="s">
        <v>202</v>
      </c>
      <c r="D187" t="s">
        <v>5567</v>
      </c>
      <c r="E187" t="s">
        <v>5567</v>
      </c>
      <c r="F187" t="s">
        <v>5568</v>
      </c>
      <c r="G187" t="s">
        <v>43</v>
      </c>
      <c r="H187" t="s">
        <v>44</v>
      </c>
      <c r="I187" t="s">
        <v>5569</v>
      </c>
      <c r="J187" t="s">
        <v>43</v>
      </c>
      <c r="K187" t="s">
        <v>43</v>
      </c>
      <c r="L187" t="s">
        <v>43</v>
      </c>
      <c r="M187" t="s">
        <v>43</v>
      </c>
      <c r="N187" t="s">
        <v>43</v>
      </c>
      <c r="O187" t="s">
        <v>43</v>
      </c>
      <c r="P187" t="s">
        <v>43</v>
      </c>
      <c r="Q187" s="24">
        <v>37879</v>
      </c>
      <c r="R187" s="24"/>
      <c r="S187" t="s">
        <v>1490</v>
      </c>
      <c r="U187" t="s">
        <v>58</v>
      </c>
      <c r="W187" s="24">
        <v>37763</v>
      </c>
      <c r="X187" s="24">
        <v>44539.041666666999</v>
      </c>
      <c r="Y187">
        <v>29</v>
      </c>
      <c r="Z187" t="s">
        <v>5570</v>
      </c>
      <c r="AC187" s="24">
        <v>43140.041666666999</v>
      </c>
      <c r="AD187" s="24">
        <v>44543.633333332997</v>
      </c>
      <c r="AE187" t="s">
        <v>5571</v>
      </c>
      <c r="AF187" s="24" cm="1">
        <f t="array" ref="AF1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37763</v>
      </c>
      <c r="AG187" s="35">
        <f>IFERROR((TableAllData36[[#This Row],[Decision date]]-TableAllData36[[#This Row],[First Date Captured]]),0)</f>
        <v>6776.0416666669989</v>
      </c>
      <c r="AH187" s="35">
        <f>IFERROR((TableAllData36[[#This Row],[First published]]-TableAllData36[[#This Row],[Date of opinion]]),0)</f>
        <v>5377.0416666669989</v>
      </c>
      <c r="AI187" s="35">
        <f>IFERROR((TableAllData36[[#This Row],[Marketing authorisation date]]-TableAllData36[[#This Row],[Date of opinion]]),0)</f>
        <v>116</v>
      </c>
      <c r="AJ187" s="35">
        <f>IFERROR((TableAllData36[[#This Row],[Decision date]]-TableAllData36[[#This Row],[Marketing authorisation date]]),0)</f>
        <v>6660.0416666669989</v>
      </c>
    </row>
    <row r="188" spans="1:36" x14ac:dyDescent="0.25">
      <c r="A188" t="s">
        <v>37</v>
      </c>
      <c r="B188" t="s">
        <v>9303</v>
      </c>
      <c r="C188" t="s">
        <v>2129</v>
      </c>
      <c r="D188" t="s">
        <v>9203</v>
      </c>
      <c r="E188" t="s">
        <v>5742</v>
      </c>
      <c r="F188" t="s">
        <v>9304</v>
      </c>
      <c r="G188" t="s">
        <v>43</v>
      </c>
      <c r="H188" t="s">
        <v>44</v>
      </c>
      <c r="I188" t="s">
        <v>9205</v>
      </c>
      <c r="J188" t="s">
        <v>43</v>
      </c>
      <c r="K188" t="s">
        <v>43</v>
      </c>
      <c r="L188" t="s">
        <v>43</v>
      </c>
      <c r="M188" t="s">
        <v>43</v>
      </c>
      <c r="N188" t="s">
        <v>43</v>
      </c>
      <c r="O188" t="s">
        <v>43</v>
      </c>
      <c r="P188" t="s">
        <v>43</v>
      </c>
      <c r="Q188" s="24">
        <v>37536</v>
      </c>
      <c r="R188" s="24"/>
      <c r="S188" t="s">
        <v>2361</v>
      </c>
      <c r="U188" t="s">
        <v>264</v>
      </c>
      <c r="W188" s="24">
        <v>37371</v>
      </c>
      <c r="X188" s="24">
        <v>44098</v>
      </c>
      <c r="Y188">
        <v>18</v>
      </c>
      <c r="Z188" t="s">
        <v>9206</v>
      </c>
      <c r="AC188" s="24">
        <v>43216</v>
      </c>
      <c r="AD188" s="24">
        <v>44131.791666666999</v>
      </c>
      <c r="AE188" t="s">
        <v>9305</v>
      </c>
      <c r="AF188" s="24" cm="1">
        <f t="array" ref="AF1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37371</v>
      </c>
      <c r="AG188" s="35">
        <f>IFERROR((TableAllData36[[#This Row],[Decision date]]-TableAllData36[[#This Row],[First Date Captured]]),0)</f>
        <v>6727</v>
      </c>
      <c r="AH188" s="35">
        <f>IFERROR((TableAllData36[[#This Row],[First published]]-TableAllData36[[#This Row],[Date of opinion]]),0)</f>
        <v>5845</v>
      </c>
      <c r="AI188" s="35">
        <f>IFERROR((TableAllData36[[#This Row],[Marketing authorisation date]]-TableAllData36[[#This Row],[Date of opinion]]),0)</f>
        <v>165</v>
      </c>
      <c r="AJ188" s="35">
        <f>IFERROR((TableAllData36[[#This Row],[Decision date]]-TableAllData36[[#This Row],[Marketing authorisation date]]),0)</f>
        <v>6562</v>
      </c>
    </row>
    <row r="189" spans="1:36" hidden="1" x14ac:dyDescent="0.25">
      <c r="A189" t="s">
        <v>37</v>
      </c>
      <c r="B189" t="s">
        <v>6053</v>
      </c>
      <c r="C189" t="s">
        <v>6054</v>
      </c>
      <c r="D189" t="s">
        <v>842</v>
      </c>
      <c r="E189" t="s">
        <v>842</v>
      </c>
      <c r="F189" t="s">
        <v>6055</v>
      </c>
      <c r="G189" t="s">
        <v>43</v>
      </c>
      <c r="H189" t="s">
        <v>950</v>
      </c>
      <c r="I189" t="s">
        <v>2113</v>
      </c>
      <c r="J189" t="s">
        <v>46</v>
      </c>
      <c r="K189" t="s">
        <v>43</v>
      </c>
      <c r="L189" t="s">
        <v>46</v>
      </c>
      <c r="M189" t="s">
        <v>43</v>
      </c>
      <c r="N189" t="s">
        <v>43</v>
      </c>
      <c r="O189" t="s">
        <v>43</v>
      </c>
      <c r="P189" t="s">
        <v>43</v>
      </c>
      <c r="Q189" s="24">
        <v>44098</v>
      </c>
      <c r="R189" s="24"/>
      <c r="S189" t="s">
        <v>12502</v>
      </c>
      <c r="T189" t="s">
        <v>12503</v>
      </c>
      <c r="U189" t="s">
        <v>48</v>
      </c>
      <c r="W189" s="24">
        <v>44035</v>
      </c>
      <c r="X189" s="24">
        <v>44343</v>
      </c>
      <c r="Y189">
        <v>3</v>
      </c>
      <c r="Z189" t="s">
        <v>6056</v>
      </c>
      <c r="AC189" s="24">
        <v>44116.4375</v>
      </c>
      <c r="AD189" s="24">
        <v>44525.747916667002</v>
      </c>
      <c r="AE189" t="s">
        <v>6057</v>
      </c>
      <c r="AF189" s="24" cm="1">
        <f t="array" ref="AF1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89" s="35">
        <f>IFERROR((TableAllData36[[#This Row],[Decision date]]-TableAllData36[[#This Row],[First Date Captured]]),0)</f>
        <v>308</v>
      </c>
      <c r="AH189" s="35">
        <f>IFERROR((TableAllData36[[#This Row],[First published]]-TableAllData36[[#This Row],[Date of opinion]]),0)</f>
        <v>81.4375</v>
      </c>
      <c r="AI189" s="35">
        <f>IFERROR((TableAllData36[[#This Row],[Marketing authorisation date]]-TableAllData36[[#This Row],[Date of opinion]]),0)</f>
        <v>63</v>
      </c>
      <c r="AJ189" s="35">
        <f>IFERROR((TableAllData36[[#This Row],[Decision date]]-TableAllData36[[#This Row],[Marketing authorisation date]]),0)</f>
        <v>245</v>
      </c>
    </row>
    <row r="190" spans="1:36" hidden="1" x14ac:dyDescent="0.25">
      <c r="A190" t="s">
        <v>37</v>
      </c>
      <c r="B190" t="s">
        <v>2191</v>
      </c>
      <c r="C190" t="s">
        <v>2192</v>
      </c>
      <c r="D190" t="s">
        <v>2193</v>
      </c>
      <c r="E190" t="s">
        <v>2194</v>
      </c>
      <c r="F190" t="s">
        <v>2195</v>
      </c>
      <c r="G190" t="s">
        <v>43</v>
      </c>
      <c r="H190" t="s">
        <v>950</v>
      </c>
      <c r="I190" t="s">
        <v>2196</v>
      </c>
      <c r="J190" t="s">
        <v>43</v>
      </c>
      <c r="K190" t="s">
        <v>46</v>
      </c>
      <c r="L190" t="s">
        <v>43</v>
      </c>
      <c r="M190" t="s">
        <v>43</v>
      </c>
      <c r="N190" t="s">
        <v>43</v>
      </c>
      <c r="O190" t="s">
        <v>43</v>
      </c>
      <c r="P190" t="s">
        <v>43</v>
      </c>
      <c r="Q190" s="24">
        <v>42468</v>
      </c>
      <c r="R190" s="24"/>
      <c r="S190" t="s">
        <v>12227</v>
      </c>
      <c r="T190" t="s">
        <v>12076</v>
      </c>
      <c r="U190" t="s">
        <v>2197</v>
      </c>
      <c r="W190" s="25" t="s">
        <v>12054</v>
      </c>
      <c r="X190" s="24">
        <v>43446.041666666999</v>
      </c>
      <c r="Y190">
        <v>4</v>
      </c>
      <c r="Z190" t="s">
        <v>2198</v>
      </c>
      <c r="AC190" s="24">
        <v>43132.722916667</v>
      </c>
      <c r="AD190" s="24">
        <v>44659.440277777998</v>
      </c>
      <c r="AE190" t="s">
        <v>2199</v>
      </c>
      <c r="AF190" s="24" cm="1">
        <f t="array" ref="AF1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43132.722916667</v>
      </c>
      <c r="AG190" s="35">
        <f>IFERROR((TableAllData36[[#This Row],[Decision date]]-TableAllData36[[#This Row],[First Date Captured]]),0)</f>
        <v>313.31874999999854</v>
      </c>
      <c r="AH190" s="35">
        <f>IFERROR((TableAllData36[[#This Row],[First published]]-TableAllData36[[#This Row],[Date of opinion]]),0)</f>
        <v>0</v>
      </c>
      <c r="AI190" s="35">
        <f>IFERROR((TableAllData36[[#This Row],[Marketing authorisation date]]-TableAllData36[[#This Row],[Date of opinion]]),0)</f>
        <v>0</v>
      </c>
      <c r="AJ190" s="35">
        <f>IFERROR((TableAllData36[[#This Row],[Decision date]]-TableAllData36[[#This Row],[Marketing authorisation date]]),0)</f>
        <v>978.04166666699894</v>
      </c>
    </row>
    <row r="191" spans="1:36" x14ac:dyDescent="0.25">
      <c r="A191" t="s">
        <v>37</v>
      </c>
      <c r="B191" t="s">
        <v>9362</v>
      </c>
      <c r="C191" t="s">
        <v>2129</v>
      </c>
      <c r="D191" t="s">
        <v>9203</v>
      </c>
      <c r="E191" t="s">
        <v>5742</v>
      </c>
      <c r="F191" t="s">
        <v>9363</v>
      </c>
      <c r="G191" t="s">
        <v>43</v>
      </c>
      <c r="H191" t="s">
        <v>44</v>
      </c>
      <c r="I191" t="s">
        <v>9364</v>
      </c>
      <c r="J191" t="s">
        <v>43</v>
      </c>
      <c r="K191" t="s">
        <v>43</v>
      </c>
      <c r="L191" t="s">
        <v>43</v>
      </c>
      <c r="M191" t="s">
        <v>43</v>
      </c>
      <c r="N191" t="s">
        <v>43</v>
      </c>
      <c r="O191" t="s">
        <v>43</v>
      </c>
      <c r="P191" t="s">
        <v>43</v>
      </c>
      <c r="Q191" s="24">
        <v>37536</v>
      </c>
      <c r="R191" s="24"/>
      <c r="S191" t="s">
        <v>2361</v>
      </c>
      <c r="U191" t="s">
        <v>264</v>
      </c>
      <c r="W191" s="24">
        <v>37371</v>
      </c>
      <c r="X191" s="24">
        <v>44098</v>
      </c>
      <c r="Y191">
        <v>19</v>
      </c>
      <c r="Z191" t="s">
        <v>9206</v>
      </c>
      <c r="AC191" s="24">
        <v>43216</v>
      </c>
      <c r="AD191" s="24">
        <v>44119.487500000003</v>
      </c>
      <c r="AE191" t="s">
        <v>9365</v>
      </c>
      <c r="AF191" s="24" cm="1">
        <f t="array" ref="AF1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37371</v>
      </c>
      <c r="AG191" s="35">
        <f>IFERROR((TableAllData36[[#This Row],[Decision date]]-TableAllData36[[#This Row],[First Date Captured]]),0)</f>
        <v>6727</v>
      </c>
      <c r="AH191" s="35">
        <f>IFERROR((TableAllData36[[#This Row],[First published]]-TableAllData36[[#This Row],[Date of opinion]]),0)</f>
        <v>5845</v>
      </c>
      <c r="AI191" s="35">
        <f>IFERROR((TableAllData36[[#This Row],[Marketing authorisation date]]-TableAllData36[[#This Row],[Date of opinion]]),0)</f>
        <v>165</v>
      </c>
      <c r="AJ191" s="35">
        <f>IFERROR((TableAllData36[[#This Row],[Decision date]]-TableAllData36[[#This Row],[Marketing authorisation date]]),0)</f>
        <v>6562</v>
      </c>
    </row>
    <row r="192" spans="1:36" x14ac:dyDescent="0.25">
      <c r="A192" t="s">
        <v>37</v>
      </c>
      <c r="B192" t="s">
        <v>9385</v>
      </c>
      <c r="C192" t="s">
        <v>2129</v>
      </c>
      <c r="D192" t="s">
        <v>9203</v>
      </c>
      <c r="E192" t="s">
        <v>5742</v>
      </c>
      <c r="F192" t="s">
        <v>9386</v>
      </c>
      <c r="G192" t="s">
        <v>43</v>
      </c>
      <c r="H192" t="s">
        <v>44</v>
      </c>
      <c r="I192" t="s">
        <v>9364</v>
      </c>
      <c r="J192" t="s">
        <v>43</v>
      </c>
      <c r="K192" t="s">
        <v>43</v>
      </c>
      <c r="L192" t="s">
        <v>43</v>
      </c>
      <c r="M192" t="s">
        <v>43</v>
      </c>
      <c r="N192" t="s">
        <v>43</v>
      </c>
      <c r="O192" t="s">
        <v>43</v>
      </c>
      <c r="P192" t="s">
        <v>43</v>
      </c>
      <c r="Q192" s="24">
        <v>37536</v>
      </c>
      <c r="R192" s="24"/>
      <c r="S192" t="s">
        <v>2361</v>
      </c>
      <c r="U192" t="s">
        <v>264</v>
      </c>
      <c r="W192" s="24">
        <v>37371</v>
      </c>
      <c r="X192" s="24">
        <v>44098</v>
      </c>
      <c r="Y192">
        <v>19</v>
      </c>
      <c r="Z192" t="s">
        <v>9206</v>
      </c>
      <c r="AC192" s="24">
        <v>43216</v>
      </c>
      <c r="AD192" s="24">
        <v>44116.672916666997</v>
      </c>
      <c r="AE192" t="s">
        <v>9387</v>
      </c>
      <c r="AF192" s="24" cm="1">
        <f t="array" ref="AF1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37371</v>
      </c>
      <c r="AG192" s="35">
        <f>IFERROR((TableAllData36[[#This Row],[Decision date]]-TableAllData36[[#This Row],[First Date Captured]]),0)</f>
        <v>6727</v>
      </c>
      <c r="AH192" s="35">
        <f>IFERROR((TableAllData36[[#This Row],[First published]]-TableAllData36[[#This Row],[Date of opinion]]),0)</f>
        <v>5845</v>
      </c>
      <c r="AI192" s="35">
        <f>IFERROR((TableAllData36[[#This Row],[Marketing authorisation date]]-TableAllData36[[#This Row],[Date of opinion]]),0)</f>
        <v>165</v>
      </c>
      <c r="AJ192" s="35">
        <f>IFERROR((TableAllData36[[#This Row],[Decision date]]-TableAllData36[[#This Row],[Marketing authorisation date]]),0)</f>
        <v>6562</v>
      </c>
    </row>
    <row r="193" spans="1:36" x14ac:dyDescent="0.25">
      <c r="A193" t="s">
        <v>37</v>
      </c>
      <c r="B193" t="s">
        <v>5048</v>
      </c>
      <c r="C193" t="s">
        <v>2491</v>
      </c>
      <c r="D193" t="s">
        <v>3811</v>
      </c>
      <c r="E193" t="s">
        <v>3811</v>
      </c>
      <c r="F193" t="s">
        <v>5049</v>
      </c>
      <c r="G193" t="s">
        <v>43</v>
      </c>
      <c r="H193" t="s">
        <v>44</v>
      </c>
      <c r="I193" t="s">
        <v>3813</v>
      </c>
      <c r="J193" t="s">
        <v>43</v>
      </c>
      <c r="K193" t="s">
        <v>43</v>
      </c>
      <c r="L193" t="s">
        <v>46</v>
      </c>
      <c r="M193" t="s">
        <v>43</v>
      </c>
      <c r="N193" t="s">
        <v>43</v>
      </c>
      <c r="O193" t="s">
        <v>43</v>
      </c>
      <c r="P193" t="s">
        <v>43</v>
      </c>
      <c r="Q193" s="24">
        <v>41564</v>
      </c>
      <c r="R193" s="24"/>
      <c r="S193" t="s">
        <v>12206</v>
      </c>
      <c r="T193" t="s">
        <v>12207</v>
      </c>
      <c r="U193" t="s">
        <v>3814</v>
      </c>
      <c r="W193" s="24">
        <v>37827</v>
      </c>
      <c r="X193" s="24">
        <v>44552.041666666999</v>
      </c>
      <c r="Y193">
        <v>14</v>
      </c>
      <c r="Z193" t="s">
        <v>5050</v>
      </c>
      <c r="AC193" s="24">
        <v>43277.522222222004</v>
      </c>
      <c r="AD193" s="24">
        <v>44571.718055555997</v>
      </c>
      <c r="AE193" t="s">
        <v>5051</v>
      </c>
      <c r="AF193" s="24" cm="1">
        <f t="array" ref="AF1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37827</v>
      </c>
      <c r="AG193" s="35">
        <f>IFERROR((TableAllData36[[#This Row],[Decision date]]-TableAllData36[[#This Row],[First Date Captured]]),0)</f>
        <v>6725.0416666669989</v>
      </c>
      <c r="AH193" s="35">
        <f>IFERROR((TableAllData36[[#This Row],[First published]]-TableAllData36[[#This Row],[Date of opinion]]),0)</f>
        <v>5450.5222222220036</v>
      </c>
      <c r="AI193" s="35">
        <f>IFERROR((TableAllData36[[#This Row],[Marketing authorisation date]]-TableAllData36[[#This Row],[Date of opinion]]),0)</f>
        <v>3737</v>
      </c>
      <c r="AJ193" s="35">
        <f>IFERROR((TableAllData36[[#This Row],[Decision date]]-TableAllData36[[#This Row],[Marketing authorisation date]]),0)</f>
        <v>2988.0416666669989</v>
      </c>
    </row>
    <row r="194" spans="1:36" x14ac:dyDescent="0.25">
      <c r="A194" t="s">
        <v>37</v>
      </c>
      <c r="B194" t="s">
        <v>6881</v>
      </c>
      <c r="C194" t="s">
        <v>6882</v>
      </c>
      <c r="D194" t="s">
        <v>1893</v>
      </c>
      <c r="E194" t="s">
        <v>1893</v>
      </c>
      <c r="F194" t="s">
        <v>6883</v>
      </c>
      <c r="G194" t="s">
        <v>43</v>
      </c>
      <c r="H194" t="s">
        <v>44</v>
      </c>
      <c r="I194" t="s">
        <v>1895</v>
      </c>
      <c r="J194" t="s">
        <v>43</v>
      </c>
      <c r="K194" t="s">
        <v>43</v>
      </c>
      <c r="L194" t="s">
        <v>46</v>
      </c>
      <c r="M194" t="s">
        <v>43</v>
      </c>
      <c r="N194" t="s">
        <v>43</v>
      </c>
      <c r="O194" t="s">
        <v>43</v>
      </c>
      <c r="P194" t="s">
        <v>43</v>
      </c>
      <c r="Q194" s="24">
        <v>38819</v>
      </c>
      <c r="R194" s="24"/>
      <c r="S194" t="s">
        <v>382</v>
      </c>
      <c r="U194" t="s">
        <v>1896</v>
      </c>
      <c r="W194" s="24">
        <v>37798</v>
      </c>
      <c r="X194" s="24">
        <v>44441</v>
      </c>
      <c r="Y194">
        <v>19</v>
      </c>
      <c r="Z194" t="s">
        <v>6884</v>
      </c>
      <c r="AC194" s="24">
        <v>43158.041666666999</v>
      </c>
      <c r="AD194" s="24">
        <v>44488.411111111003</v>
      </c>
      <c r="AE194" t="s">
        <v>6885</v>
      </c>
      <c r="AF194" s="24" cm="1">
        <f t="array" ref="AF1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37798</v>
      </c>
      <c r="AG194" s="35">
        <f>IFERROR((TableAllData36[[#This Row],[Decision date]]-TableAllData36[[#This Row],[First Date Captured]]),0)</f>
        <v>6643</v>
      </c>
      <c r="AH194" s="35">
        <f>IFERROR((TableAllData36[[#This Row],[First published]]-TableAllData36[[#This Row],[Date of opinion]]),0)</f>
        <v>5360.0416666669989</v>
      </c>
      <c r="AI194" s="35">
        <f>IFERROR((TableAllData36[[#This Row],[Marketing authorisation date]]-TableAllData36[[#This Row],[Date of opinion]]),0)</f>
        <v>1021</v>
      </c>
      <c r="AJ194" s="35">
        <f>IFERROR((TableAllData36[[#This Row],[Decision date]]-TableAllData36[[#This Row],[Marketing authorisation date]]),0)</f>
        <v>5622</v>
      </c>
    </row>
    <row r="195" spans="1:36" x14ac:dyDescent="0.25">
      <c r="A195" t="s">
        <v>37</v>
      </c>
      <c r="B195" t="s">
        <v>7211</v>
      </c>
      <c r="C195" t="s">
        <v>7212</v>
      </c>
      <c r="D195" t="s">
        <v>7213</v>
      </c>
      <c r="E195" t="s">
        <v>7214</v>
      </c>
      <c r="F195" t="s">
        <v>7215</v>
      </c>
      <c r="G195" t="s">
        <v>43</v>
      </c>
      <c r="H195" t="s">
        <v>44</v>
      </c>
      <c r="I195" t="s">
        <v>6503</v>
      </c>
      <c r="J195" t="s">
        <v>43</v>
      </c>
      <c r="K195" t="s">
        <v>43</v>
      </c>
      <c r="L195" t="s">
        <v>43</v>
      </c>
      <c r="M195" t="s">
        <v>43</v>
      </c>
      <c r="N195" t="s">
        <v>43</v>
      </c>
      <c r="O195" t="s">
        <v>43</v>
      </c>
      <c r="P195" t="s">
        <v>43</v>
      </c>
      <c r="Q195" s="24">
        <v>37936.041666666999</v>
      </c>
      <c r="R195" s="24"/>
      <c r="S195" t="s">
        <v>12252</v>
      </c>
      <c r="T195" t="s">
        <v>12253</v>
      </c>
      <c r="U195" t="s">
        <v>2197</v>
      </c>
      <c r="W195" s="24">
        <v>37826</v>
      </c>
      <c r="X195" s="24">
        <v>44446</v>
      </c>
      <c r="Y195">
        <v>28</v>
      </c>
      <c r="Z195" t="s">
        <v>7216</v>
      </c>
      <c r="AC195" s="24">
        <v>43244</v>
      </c>
      <c r="AD195" s="24">
        <v>44467.745138888997</v>
      </c>
      <c r="AE195" t="s">
        <v>7217</v>
      </c>
      <c r="AF195" s="24" cm="1">
        <f t="array" ref="AF1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37826</v>
      </c>
      <c r="AG195" s="35">
        <f>IFERROR((TableAllData36[[#This Row],[Decision date]]-TableAllData36[[#This Row],[First Date Captured]]),0)</f>
        <v>6620</v>
      </c>
      <c r="AH195" s="35">
        <f>IFERROR((TableAllData36[[#This Row],[First published]]-TableAllData36[[#This Row],[Date of opinion]]),0)</f>
        <v>5418</v>
      </c>
      <c r="AI195" s="35">
        <f>IFERROR((TableAllData36[[#This Row],[Marketing authorisation date]]-TableAllData36[[#This Row],[Date of opinion]]),0)</f>
        <v>110.04166666699894</v>
      </c>
      <c r="AJ195" s="35">
        <f>IFERROR((TableAllData36[[#This Row],[Decision date]]-TableAllData36[[#This Row],[Marketing authorisation date]]),0)</f>
        <v>6509.9583333330011</v>
      </c>
    </row>
    <row r="196" spans="1:36" x14ac:dyDescent="0.25">
      <c r="A196" t="s">
        <v>37</v>
      </c>
      <c r="B196" t="s">
        <v>2168</v>
      </c>
      <c r="C196" t="s">
        <v>1326</v>
      </c>
      <c r="D196" t="s">
        <v>1327</v>
      </c>
      <c r="E196" t="s">
        <v>1327</v>
      </c>
      <c r="F196" t="s">
        <v>2169</v>
      </c>
      <c r="G196" t="s">
        <v>43</v>
      </c>
      <c r="H196" t="s">
        <v>44</v>
      </c>
      <c r="I196" t="s">
        <v>1329</v>
      </c>
      <c r="J196" t="s">
        <v>43</v>
      </c>
      <c r="K196" t="s">
        <v>43</v>
      </c>
      <c r="L196" t="s">
        <v>43</v>
      </c>
      <c r="M196" t="s">
        <v>43</v>
      </c>
      <c r="N196" t="s">
        <v>43</v>
      </c>
      <c r="O196" t="s">
        <v>43</v>
      </c>
      <c r="P196" t="s">
        <v>43</v>
      </c>
      <c r="Q196" s="24">
        <v>38142</v>
      </c>
      <c r="R196" s="24"/>
      <c r="S196" t="s">
        <v>12341</v>
      </c>
      <c r="T196" t="s">
        <v>12342</v>
      </c>
      <c r="U196" t="s">
        <v>458</v>
      </c>
      <c r="W196" s="24">
        <v>38043.041666666999</v>
      </c>
      <c r="X196" s="24">
        <v>44648</v>
      </c>
      <c r="Y196">
        <v>49</v>
      </c>
      <c r="Z196" t="s">
        <v>2171</v>
      </c>
      <c r="AC196" s="24">
        <v>43185.736111111</v>
      </c>
      <c r="AD196" s="24">
        <v>44659.716666667002</v>
      </c>
      <c r="AE196" t="s">
        <v>2172</v>
      </c>
      <c r="AF196" s="24" cm="1">
        <f t="array" ref="AF1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38043.041666666999</v>
      </c>
      <c r="AG196" s="35">
        <f>IFERROR((TableAllData36[[#This Row],[Decision date]]-TableAllData36[[#This Row],[First Date Captured]]),0)</f>
        <v>6604.9583333330011</v>
      </c>
      <c r="AH196" s="35">
        <f>IFERROR((TableAllData36[[#This Row],[First published]]-TableAllData36[[#This Row],[Date of opinion]]),0)</f>
        <v>5142.6944444440014</v>
      </c>
      <c r="AI196" s="35">
        <f>IFERROR((TableAllData36[[#This Row],[Marketing authorisation date]]-TableAllData36[[#This Row],[Date of opinion]]),0)</f>
        <v>98.958333333001065</v>
      </c>
      <c r="AJ196" s="35">
        <f>IFERROR((TableAllData36[[#This Row],[Decision date]]-TableAllData36[[#This Row],[Marketing authorisation date]]),0)</f>
        <v>6506</v>
      </c>
    </row>
    <row r="197" spans="1:36" hidden="1" x14ac:dyDescent="0.25">
      <c r="A197" t="s">
        <v>37</v>
      </c>
      <c r="B197" t="s">
        <v>10202</v>
      </c>
      <c r="C197" t="s">
        <v>10203</v>
      </c>
      <c r="D197" t="s">
        <v>556</v>
      </c>
      <c r="E197" t="s">
        <v>556</v>
      </c>
      <c r="F197" t="s">
        <v>10204</v>
      </c>
      <c r="G197" t="s">
        <v>43</v>
      </c>
      <c r="H197" t="s">
        <v>950</v>
      </c>
      <c r="I197" t="s">
        <v>558</v>
      </c>
      <c r="J197" t="s">
        <v>46</v>
      </c>
      <c r="K197" t="s">
        <v>43</v>
      </c>
      <c r="L197" t="s">
        <v>46</v>
      </c>
      <c r="M197" t="s">
        <v>43</v>
      </c>
      <c r="N197" t="s">
        <v>43</v>
      </c>
      <c r="O197" t="s">
        <v>43</v>
      </c>
      <c r="P197" t="s">
        <v>43</v>
      </c>
      <c r="Q197" s="24">
        <v>43049.041666666999</v>
      </c>
      <c r="R197" s="24"/>
      <c r="S197" t="s">
        <v>12241</v>
      </c>
      <c r="T197" t="s">
        <v>12242</v>
      </c>
      <c r="U197" t="s">
        <v>76</v>
      </c>
      <c r="W197" s="25" t="s">
        <v>12054</v>
      </c>
      <c r="X197" s="24">
        <v>43480.041666666999</v>
      </c>
      <c r="Y197">
        <v>2</v>
      </c>
      <c r="Z197" t="s">
        <v>10205</v>
      </c>
      <c r="AC197" s="24">
        <v>43150.677777778001</v>
      </c>
      <c r="AD197" s="24">
        <v>43530.415972221999</v>
      </c>
      <c r="AE197" t="s">
        <v>10206</v>
      </c>
      <c r="AF197" s="24" cm="1">
        <f t="array" ref="AF1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43150.677777778001</v>
      </c>
      <c r="AG197" s="35">
        <f>IFERROR((TableAllData36[[#This Row],[Decision date]]-TableAllData36[[#This Row],[First Date Captured]]),0)</f>
        <v>329.36388888899819</v>
      </c>
      <c r="AH197" s="35">
        <f>IFERROR((TableAllData36[[#This Row],[First published]]-TableAllData36[[#This Row],[Date of opinion]]),0)</f>
        <v>0</v>
      </c>
      <c r="AI197" s="35">
        <f>IFERROR((TableAllData36[[#This Row],[Marketing authorisation date]]-TableAllData36[[#This Row],[Date of opinion]]),0)</f>
        <v>0</v>
      </c>
      <c r="AJ197" s="35">
        <f>IFERROR((TableAllData36[[#This Row],[Decision date]]-TableAllData36[[#This Row],[Marketing authorisation date]]),0)</f>
        <v>431</v>
      </c>
    </row>
    <row r="198" spans="1:36" x14ac:dyDescent="0.25">
      <c r="A198" t="s">
        <v>37</v>
      </c>
      <c r="B198" t="s">
        <v>4003</v>
      </c>
      <c r="C198" t="s">
        <v>4004</v>
      </c>
      <c r="D198" t="s">
        <v>4005</v>
      </c>
      <c r="E198" t="s">
        <v>4005</v>
      </c>
      <c r="F198" t="s">
        <v>4006</v>
      </c>
      <c r="G198" t="s">
        <v>43</v>
      </c>
      <c r="H198" t="s">
        <v>44</v>
      </c>
      <c r="I198" t="s">
        <v>4007</v>
      </c>
      <c r="J198" t="s">
        <v>43</v>
      </c>
      <c r="K198" t="s">
        <v>43</v>
      </c>
      <c r="L198" t="s">
        <v>43</v>
      </c>
      <c r="M198" t="s">
        <v>43</v>
      </c>
      <c r="N198" t="s">
        <v>43</v>
      </c>
      <c r="O198" t="s">
        <v>43</v>
      </c>
      <c r="P198" t="s">
        <v>43</v>
      </c>
      <c r="Q198" s="24">
        <v>38282</v>
      </c>
      <c r="R198" s="24"/>
      <c r="S198" t="s">
        <v>4008</v>
      </c>
      <c r="U198" t="s">
        <v>4009</v>
      </c>
      <c r="W198" s="24">
        <v>38197</v>
      </c>
      <c r="X198" s="24">
        <v>44596.041666666999</v>
      </c>
      <c r="Y198">
        <v>25</v>
      </c>
      <c r="Z198" t="s">
        <v>4010</v>
      </c>
      <c r="AC198" s="24">
        <v>43146.041666666999</v>
      </c>
      <c r="AD198" s="24">
        <v>44601.464583333</v>
      </c>
      <c r="AE198" t="s">
        <v>4011</v>
      </c>
      <c r="AF198" s="24" cm="1">
        <f t="array" ref="AF1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38197</v>
      </c>
      <c r="AG198" s="35">
        <f>IFERROR((TableAllData36[[#This Row],[Decision date]]-TableAllData36[[#This Row],[First Date Captured]]),0)</f>
        <v>6399.0416666669989</v>
      </c>
      <c r="AH198" s="35">
        <f>IFERROR((TableAllData36[[#This Row],[First published]]-TableAllData36[[#This Row],[Date of opinion]]),0)</f>
        <v>4949.0416666669989</v>
      </c>
      <c r="AI198" s="35">
        <f>IFERROR((TableAllData36[[#This Row],[Marketing authorisation date]]-TableAllData36[[#This Row],[Date of opinion]]),0)</f>
        <v>85</v>
      </c>
      <c r="AJ198" s="35">
        <f>IFERROR((TableAllData36[[#This Row],[Decision date]]-TableAllData36[[#This Row],[Marketing authorisation date]]),0)</f>
        <v>6314.0416666669989</v>
      </c>
    </row>
    <row r="199" spans="1:36" hidden="1" x14ac:dyDescent="0.25">
      <c r="A199" t="s">
        <v>37</v>
      </c>
      <c r="B199" t="s">
        <v>9388</v>
      </c>
      <c r="C199" t="s">
        <v>627</v>
      </c>
      <c r="D199" t="s">
        <v>9389</v>
      </c>
      <c r="E199" t="s">
        <v>9390</v>
      </c>
      <c r="F199" t="s">
        <v>9391</v>
      </c>
      <c r="G199" t="s">
        <v>43</v>
      </c>
      <c r="H199" t="s">
        <v>950</v>
      </c>
      <c r="I199" t="s">
        <v>9392</v>
      </c>
      <c r="J199" t="s">
        <v>43</v>
      </c>
      <c r="K199" t="s">
        <v>43</v>
      </c>
      <c r="L199" t="s">
        <v>43</v>
      </c>
      <c r="M199" t="s">
        <v>43</v>
      </c>
      <c r="N199" t="s">
        <v>43</v>
      </c>
      <c r="O199" t="s">
        <v>43</v>
      </c>
      <c r="P199" t="s">
        <v>43</v>
      </c>
      <c r="Q199" s="24">
        <v>43780.041666666999</v>
      </c>
      <c r="R199" s="24"/>
      <c r="S199" t="s">
        <v>484</v>
      </c>
      <c r="U199" t="s">
        <v>264</v>
      </c>
      <c r="W199" s="24">
        <v>43727</v>
      </c>
      <c r="X199" s="24">
        <v>44057</v>
      </c>
      <c r="Y199">
        <v>2</v>
      </c>
      <c r="Z199" t="s">
        <v>9393</v>
      </c>
      <c r="AC199" s="24">
        <v>43809.497222222002</v>
      </c>
      <c r="AD199" s="24">
        <v>44113.65</v>
      </c>
      <c r="AE199" t="s">
        <v>9394</v>
      </c>
      <c r="AF199" s="24" cm="1">
        <f t="array" ref="AF1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43727</v>
      </c>
      <c r="AG199" s="35">
        <f>IFERROR((TableAllData36[[#This Row],[Decision date]]-TableAllData36[[#This Row],[First Date Captured]]),0)</f>
        <v>330</v>
      </c>
      <c r="AH199" s="35">
        <f>IFERROR((TableAllData36[[#This Row],[First published]]-TableAllData36[[#This Row],[Date of opinion]]),0)</f>
        <v>82.497222222002165</v>
      </c>
      <c r="AI199" s="35">
        <f>IFERROR((TableAllData36[[#This Row],[Marketing authorisation date]]-TableAllData36[[#This Row],[Date of opinion]]),0)</f>
        <v>53.041666666998935</v>
      </c>
      <c r="AJ199" s="35">
        <f>IFERROR((TableAllData36[[#This Row],[Decision date]]-TableAllData36[[#This Row],[Marketing authorisation date]]),0)</f>
        <v>276.95833333300106</v>
      </c>
    </row>
    <row r="200" spans="1:36" x14ac:dyDescent="0.25">
      <c r="A200" t="s">
        <v>37</v>
      </c>
      <c r="B200" t="s">
        <v>5530</v>
      </c>
      <c r="C200" t="s">
        <v>2129</v>
      </c>
      <c r="D200" t="s">
        <v>5531</v>
      </c>
      <c r="E200" t="s">
        <v>5531</v>
      </c>
      <c r="F200" t="s">
        <v>5532</v>
      </c>
      <c r="G200" t="s">
        <v>43</v>
      </c>
      <c r="H200" t="s">
        <v>44</v>
      </c>
      <c r="I200" t="s">
        <v>5533</v>
      </c>
      <c r="J200" t="s">
        <v>43</v>
      </c>
      <c r="K200" t="s">
        <v>43</v>
      </c>
      <c r="L200" t="s">
        <v>43</v>
      </c>
      <c r="M200" t="s">
        <v>43</v>
      </c>
      <c r="N200" t="s">
        <v>43</v>
      </c>
      <c r="O200" t="s">
        <v>43</v>
      </c>
      <c r="P200" t="s">
        <v>43</v>
      </c>
      <c r="Q200" s="24">
        <v>38257</v>
      </c>
      <c r="R200" s="24"/>
      <c r="S200" t="s">
        <v>12488</v>
      </c>
      <c r="T200" t="s">
        <v>12339</v>
      </c>
      <c r="U200" t="s">
        <v>264</v>
      </c>
      <c r="W200" s="24">
        <v>38141</v>
      </c>
      <c r="X200" s="24">
        <v>44539.041666666999</v>
      </c>
      <c r="Y200">
        <v>31</v>
      </c>
      <c r="Z200" t="s">
        <v>5534</v>
      </c>
      <c r="AC200" s="24">
        <v>43193</v>
      </c>
      <c r="AD200" s="24">
        <v>44543.762499999997</v>
      </c>
      <c r="AE200" t="s">
        <v>5535</v>
      </c>
      <c r="AF200" s="24" cm="1">
        <f t="array" ref="AF2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38141</v>
      </c>
      <c r="AG200" s="35">
        <f>IFERROR((TableAllData36[[#This Row],[Decision date]]-TableAllData36[[#This Row],[First Date Captured]]),0)</f>
        <v>6398.0416666669989</v>
      </c>
      <c r="AH200" s="35">
        <f>IFERROR((TableAllData36[[#This Row],[First published]]-TableAllData36[[#This Row],[Date of opinion]]),0)</f>
        <v>5052</v>
      </c>
      <c r="AI200" s="35">
        <f>IFERROR((TableAllData36[[#This Row],[Marketing authorisation date]]-TableAllData36[[#This Row],[Date of opinion]]),0)</f>
        <v>116</v>
      </c>
      <c r="AJ200" s="35">
        <f>IFERROR((TableAllData36[[#This Row],[Decision date]]-TableAllData36[[#This Row],[Marketing authorisation date]]),0)</f>
        <v>6282.0416666669989</v>
      </c>
    </row>
    <row r="201" spans="1:36" x14ac:dyDescent="0.25">
      <c r="A201" t="s">
        <v>37</v>
      </c>
      <c r="B201" t="s">
        <v>8625</v>
      </c>
      <c r="C201" t="s">
        <v>489</v>
      </c>
      <c r="D201" t="s">
        <v>2086</v>
      </c>
      <c r="E201" t="s">
        <v>2086</v>
      </c>
      <c r="F201" t="s">
        <v>8626</v>
      </c>
      <c r="G201" t="s">
        <v>43</v>
      </c>
      <c r="H201" t="s">
        <v>44</v>
      </c>
      <c r="I201" t="s">
        <v>2088</v>
      </c>
      <c r="J201" t="s">
        <v>43</v>
      </c>
      <c r="K201" t="s">
        <v>43</v>
      </c>
      <c r="L201" t="s">
        <v>43</v>
      </c>
      <c r="M201" t="s">
        <v>43</v>
      </c>
      <c r="N201" t="s">
        <v>43</v>
      </c>
      <c r="O201" t="s">
        <v>43</v>
      </c>
      <c r="P201" t="s">
        <v>43</v>
      </c>
      <c r="Q201" s="24">
        <v>38040.041666666999</v>
      </c>
      <c r="R201" s="24"/>
      <c r="S201" t="s">
        <v>12582</v>
      </c>
      <c r="T201" t="s">
        <v>12583</v>
      </c>
      <c r="U201" t="s">
        <v>2089</v>
      </c>
      <c r="W201" s="24">
        <v>37917</v>
      </c>
      <c r="X201" s="24">
        <v>44258.041666666999</v>
      </c>
      <c r="Y201">
        <v>28</v>
      </c>
      <c r="Z201" t="s">
        <v>8628</v>
      </c>
      <c r="AC201" s="24">
        <v>43291</v>
      </c>
      <c r="AD201" s="24">
        <v>44284.625</v>
      </c>
      <c r="AE201" t="s">
        <v>8629</v>
      </c>
      <c r="AF201" s="24" cm="1">
        <f t="array" ref="AF2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37917</v>
      </c>
      <c r="AG201" s="35">
        <f>IFERROR((TableAllData36[[#This Row],[Decision date]]-TableAllData36[[#This Row],[First Date Captured]]),0)</f>
        <v>6341.0416666669989</v>
      </c>
      <c r="AH201" s="35">
        <f>IFERROR((TableAllData36[[#This Row],[First published]]-TableAllData36[[#This Row],[Date of opinion]]),0)</f>
        <v>5374</v>
      </c>
      <c r="AI201" s="35">
        <f>IFERROR((TableAllData36[[#This Row],[Marketing authorisation date]]-TableAllData36[[#This Row],[Date of opinion]]),0)</f>
        <v>123.04166666699894</v>
      </c>
      <c r="AJ201" s="35">
        <f>IFERROR((TableAllData36[[#This Row],[Decision date]]-TableAllData36[[#This Row],[Marketing authorisation date]]),0)</f>
        <v>6218</v>
      </c>
    </row>
    <row r="202" spans="1:36" x14ac:dyDescent="0.25">
      <c r="A202" t="s">
        <v>2117</v>
      </c>
      <c r="B202" t="s">
        <v>2229</v>
      </c>
      <c r="D202" t="s">
        <v>2230</v>
      </c>
      <c r="E202" t="s">
        <v>2231</v>
      </c>
      <c r="F202" t="s">
        <v>2232</v>
      </c>
      <c r="G202" t="s">
        <v>43</v>
      </c>
      <c r="H202" t="s">
        <v>44</v>
      </c>
      <c r="J202" t="s">
        <v>43</v>
      </c>
      <c r="K202" t="s">
        <v>43</v>
      </c>
      <c r="L202" t="s">
        <v>43</v>
      </c>
      <c r="M202" t="s">
        <v>43</v>
      </c>
      <c r="N202" t="s">
        <v>43</v>
      </c>
      <c r="O202" t="s">
        <v>43</v>
      </c>
      <c r="P202" t="s">
        <v>43</v>
      </c>
      <c r="Q202" s="24">
        <v>38406.041666666999</v>
      </c>
      <c r="R202" s="24"/>
      <c r="S202" t="s">
        <v>12241</v>
      </c>
      <c r="T202" t="s">
        <v>12337</v>
      </c>
      <c r="V202" t="s">
        <v>2123</v>
      </c>
      <c r="W202" s="24">
        <v>38301.041666666999</v>
      </c>
      <c r="X202" s="24">
        <v>44609.041666666999</v>
      </c>
      <c r="Y202">
        <v>15</v>
      </c>
      <c r="Z202" t="s">
        <v>2233</v>
      </c>
      <c r="AA202" t="s">
        <v>2125</v>
      </c>
      <c r="AB202" t="s">
        <v>2234</v>
      </c>
      <c r="AC202" s="24">
        <v>42129</v>
      </c>
      <c r="AD202" s="24">
        <v>44658.565972222001</v>
      </c>
      <c r="AE202" t="s">
        <v>2235</v>
      </c>
      <c r="AF202" s="24" cm="1">
        <f t="array" ref="AF2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38301.041666666999</v>
      </c>
      <c r="AG202" s="35">
        <f>IFERROR((TableAllData36[[#This Row],[Decision date]]-TableAllData36[[#This Row],[First Date Captured]]),0)</f>
        <v>6308</v>
      </c>
      <c r="AH202" s="35">
        <f>IFERROR((TableAllData36[[#This Row],[First published]]-TableAllData36[[#This Row],[Date of opinion]]),0)</f>
        <v>3827.9583333330011</v>
      </c>
      <c r="AI202" s="35">
        <f>IFERROR((TableAllData36[[#This Row],[Marketing authorisation date]]-TableAllData36[[#This Row],[Date of opinion]]),0)</f>
        <v>105</v>
      </c>
      <c r="AJ202" s="35">
        <f>IFERROR((TableAllData36[[#This Row],[Decision date]]-TableAllData36[[#This Row],[Marketing authorisation date]]),0)</f>
        <v>6203</v>
      </c>
    </row>
    <row r="203" spans="1:36" x14ac:dyDescent="0.25">
      <c r="A203" t="s">
        <v>2117</v>
      </c>
      <c r="B203" t="s">
        <v>2270</v>
      </c>
      <c r="D203" t="s">
        <v>2271</v>
      </c>
      <c r="E203" t="s">
        <v>2272</v>
      </c>
      <c r="F203" t="s">
        <v>2273</v>
      </c>
      <c r="G203" t="s">
        <v>43</v>
      </c>
      <c r="H203" t="s">
        <v>44</v>
      </c>
      <c r="J203" t="s">
        <v>43</v>
      </c>
      <c r="K203" t="s">
        <v>43</v>
      </c>
      <c r="L203" t="s">
        <v>43</v>
      </c>
      <c r="M203" t="s">
        <v>43</v>
      </c>
      <c r="N203" t="s">
        <v>43</v>
      </c>
      <c r="O203" t="s">
        <v>43</v>
      </c>
      <c r="P203" t="s">
        <v>43</v>
      </c>
      <c r="Q203" s="24">
        <v>38406.041666666999</v>
      </c>
      <c r="R203" s="24"/>
      <c r="S203" t="s">
        <v>12241</v>
      </c>
      <c r="T203" t="s">
        <v>12337</v>
      </c>
      <c r="V203" t="s">
        <v>2123</v>
      </c>
      <c r="W203" s="24">
        <v>38301.041666666999</v>
      </c>
      <c r="X203" s="24">
        <v>44609.041666666999</v>
      </c>
      <c r="Y203">
        <v>17</v>
      </c>
      <c r="Z203" t="s">
        <v>2274</v>
      </c>
      <c r="AA203" t="s">
        <v>2125</v>
      </c>
      <c r="AB203" t="s">
        <v>2275</v>
      </c>
      <c r="AC203" s="24">
        <v>42019.083333333001</v>
      </c>
      <c r="AD203" s="24">
        <v>44657.727777777996</v>
      </c>
      <c r="AE203" t="s">
        <v>2276</v>
      </c>
      <c r="AF203" s="24" cm="1">
        <f t="array" ref="AF2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38301.041666666999</v>
      </c>
      <c r="AG203" s="35">
        <f>IFERROR((TableAllData36[[#This Row],[Decision date]]-TableAllData36[[#This Row],[First Date Captured]]),0)</f>
        <v>6308</v>
      </c>
      <c r="AH203" s="35">
        <f>IFERROR((TableAllData36[[#This Row],[First published]]-TableAllData36[[#This Row],[Date of opinion]]),0)</f>
        <v>3718.0416666660021</v>
      </c>
      <c r="AI203" s="35">
        <f>IFERROR((TableAllData36[[#This Row],[Marketing authorisation date]]-TableAllData36[[#This Row],[Date of opinion]]),0)</f>
        <v>105</v>
      </c>
      <c r="AJ203" s="35">
        <f>IFERROR((TableAllData36[[#This Row],[Decision date]]-TableAllData36[[#This Row],[Marketing authorisation date]]),0)</f>
        <v>6203</v>
      </c>
    </row>
    <row r="204" spans="1:36" x14ac:dyDescent="0.25">
      <c r="A204" t="s">
        <v>2117</v>
      </c>
      <c r="B204" t="s">
        <v>2644</v>
      </c>
      <c r="D204" t="s">
        <v>2645</v>
      </c>
      <c r="E204" t="s">
        <v>2646</v>
      </c>
      <c r="F204" t="s">
        <v>2647</v>
      </c>
      <c r="G204" t="s">
        <v>43</v>
      </c>
      <c r="H204" t="s">
        <v>44</v>
      </c>
      <c r="J204" t="s">
        <v>43</v>
      </c>
      <c r="K204" t="s">
        <v>43</v>
      </c>
      <c r="L204" t="s">
        <v>43</v>
      </c>
      <c r="M204" t="s">
        <v>43</v>
      </c>
      <c r="N204" t="s">
        <v>43</v>
      </c>
      <c r="O204" t="s">
        <v>43</v>
      </c>
      <c r="P204" t="s">
        <v>43</v>
      </c>
      <c r="Q204" s="24">
        <v>38406.041666666999</v>
      </c>
      <c r="R204" s="24"/>
      <c r="S204" t="s">
        <v>12241</v>
      </c>
      <c r="T204" t="s">
        <v>12337</v>
      </c>
      <c r="V204" t="s">
        <v>2123</v>
      </c>
      <c r="W204" s="24">
        <v>38301.041666666999</v>
      </c>
      <c r="X204" s="24">
        <v>44609.041666666999</v>
      </c>
      <c r="Y204">
        <v>16</v>
      </c>
      <c r="Z204" t="s">
        <v>2648</v>
      </c>
      <c r="AA204" t="s">
        <v>2125</v>
      </c>
      <c r="AB204" t="s">
        <v>2649</v>
      </c>
      <c r="AC204" s="24">
        <v>42019.041666666999</v>
      </c>
      <c r="AD204" s="24">
        <v>44649.456250000003</v>
      </c>
      <c r="AE204" t="s">
        <v>2650</v>
      </c>
      <c r="AF204" s="24" cm="1">
        <f t="array" ref="AF2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38301.041666666999</v>
      </c>
      <c r="AG204" s="35">
        <f>IFERROR((TableAllData36[[#This Row],[Decision date]]-TableAllData36[[#This Row],[First Date Captured]]),0)</f>
        <v>6308</v>
      </c>
      <c r="AH204" s="35">
        <f>IFERROR((TableAllData36[[#This Row],[First published]]-TableAllData36[[#This Row],[Date of opinion]]),0)</f>
        <v>3718</v>
      </c>
      <c r="AI204" s="35">
        <f>IFERROR((TableAllData36[[#This Row],[Marketing authorisation date]]-TableAllData36[[#This Row],[Date of opinion]]),0)</f>
        <v>105</v>
      </c>
      <c r="AJ204" s="35">
        <f>IFERROR((TableAllData36[[#This Row],[Decision date]]-TableAllData36[[#This Row],[Marketing authorisation date]]),0)</f>
        <v>6203</v>
      </c>
    </row>
    <row r="205" spans="1:36" x14ac:dyDescent="0.25">
      <c r="A205" t="s">
        <v>37</v>
      </c>
      <c r="B205" t="s">
        <v>5375</v>
      </c>
      <c r="C205" t="s">
        <v>5376</v>
      </c>
      <c r="D205" t="s">
        <v>1028</v>
      </c>
      <c r="E205" t="s">
        <v>1028</v>
      </c>
      <c r="F205" t="s">
        <v>5377</v>
      </c>
      <c r="G205" t="s">
        <v>43</v>
      </c>
      <c r="H205" t="s">
        <v>44</v>
      </c>
      <c r="I205" t="s">
        <v>1030</v>
      </c>
      <c r="J205" t="s">
        <v>43</v>
      </c>
      <c r="K205" t="s">
        <v>43</v>
      </c>
      <c r="L205" t="s">
        <v>43</v>
      </c>
      <c r="M205" t="s">
        <v>43</v>
      </c>
      <c r="N205" t="s">
        <v>43</v>
      </c>
      <c r="O205" t="s">
        <v>43</v>
      </c>
      <c r="P205" t="s">
        <v>43</v>
      </c>
      <c r="Q205" s="24">
        <v>38338.041666666999</v>
      </c>
      <c r="R205" s="24"/>
      <c r="S205" t="s">
        <v>12310</v>
      </c>
      <c r="T205" t="s">
        <v>12311</v>
      </c>
      <c r="U205" t="s">
        <v>1467</v>
      </c>
      <c r="W205" s="24">
        <v>38246</v>
      </c>
      <c r="X205" s="24">
        <v>44544.041666666999</v>
      </c>
      <c r="Y205">
        <v>31</v>
      </c>
      <c r="Z205" t="s">
        <v>5378</v>
      </c>
      <c r="AC205" s="24">
        <v>42761.041666666999</v>
      </c>
      <c r="AD205" s="24">
        <v>44551.561111110997</v>
      </c>
      <c r="AE205" t="s">
        <v>5379</v>
      </c>
      <c r="AF205" s="24" cm="1">
        <f t="array" ref="AF2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38246</v>
      </c>
      <c r="AG205" s="35">
        <f>IFERROR((TableAllData36[[#This Row],[Decision date]]-TableAllData36[[#This Row],[First Date Captured]]),0)</f>
        <v>6298.0416666669989</v>
      </c>
      <c r="AH205" s="35">
        <f>IFERROR((TableAllData36[[#This Row],[First published]]-TableAllData36[[#This Row],[Date of opinion]]),0)</f>
        <v>4515.0416666669989</v>
      </c>
      <c r="AI205" s="35">
        <f>IFERROR((TableAllData36[[#This Row],[Marketing authorisation date]]-TableAllData36[[#This Row],[Date of opinion]]),0)</f>
        <v>92.041666666998935</v>
      </c>
      <c r="AJ205" s="35">
        <f>IFERROR((TableAllData36[[#This Row],[Decision date]]-TableAllData36[[#This Row],[Marketing authorisation date]]),0)</f>
        <v>6206</v>
      </c>
    </row>
    <row r="206" spans="1:36" x14ac:dyDescent="0.25">
      <c r="A206" t="s">
        <v>37</v>
      </c>
      <c r="B206" t="s">
        <v>2747</v>
      </c>
      <c r="C206" t="s">
        <v>1793</v>
      </c>
      <c r="D206" t="s">
        <v>2748</v>
      </c>
      <c r="E206" t="s">
        <v>2748</v>
      </c>
      <c r="F206" t="s">
        <v>2749</v>
      </c>
      <c r="G206" t="s">
        <v>43</v>
      </c>
      <c r="H206" t="s">
        <v>44</v>
      </c>
      <c r="I206" t="s">
        <v>2750</v>
      </c>
      <c r="J206" t="s">
        <v>43</v>
      </c>
      <c r="K206" t="s">
        <v>43</v>
      </c>
      <c r="L206" t="s">
        <v>43</v>
      </c>
      <c r="M206" t="s">
        <v>43</v>
      </c>
      <c r="N206" t="s">
        <v>43</v>
      </c>
      <c r="O206" t="s">
        <v>43</v>
      </c>
      <c r="P206" t="s">
        <v>43</v>
      </c>
      <c r="Q206" s="24">
        <v>38421.041666666999</v>
      </c>
      <c r="R206" s="24"/>
      <c r="S206" t="s">
        <v>12372</v>
      </c>
      <c r="T206" t="s">
        <v>12186</v>
      </c>
      <c r="U206" t="s">
        <v>104</v>
      </c>
      <c r="W206" s="24">
        <v>38336.041666666999</v>
      </c>
      <c r="X206" s="24">
        <v>44588.041666666999</v>
      </c>
      <c r="Y206">
        <v>34</v>
      </c>
      <c r="Z206" t="s">
        <v>2752</v>
      </c>
      <c r="AC206" s="24">
        <v>43108.333333333001</v>
      </c>
      <c r="AD206" s="24">
        <v>44644.652083333</v>
      </c>
      <c r="AE206" t="s">
        <v>2753</v>
      </c>
      <c r="AF206" s="24" cm="1">
        <f t="array" ref="AF2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38336.041666666999</v>
      </c>
      <c r="AG206" s="35">
        <f>IFERROR((TableAllData36[[#This Row],[Decision date]]-TableAllData36[[#This Row],[First Date Captured]]),0)</f>
        <v>6252</v>
      </c>
      <c r="AH206" s="35">
        <f>IFERROR((TableAllData36[[#This Row],[First published]]-TableAllData36[[#This Row],[Date of opinion]]),0)</f>
        <v>4772.2916666660021</v>
      </c>
      <c r="AI206" s="35">
        <f>IFERROR((TableAllData36[[#This Row],[Marketing authorisation date]]-TableAllData36[[#This Row],[Date of opinion]]),0)</f>
        <v>85</v>
      </c>
      <c r="AJ206" s="35">
        <f>IFERROR((TableAllData36[[#This Row],[Decision date]]-TableAllData36[[#This Row],[Marketing authorisation date]]),0)</f>
        <v>6167</v>
      </c>
    </row>
    <row r="207" spans="1:36" hidden="1" x14ac:dyDescent="0.25">
      <c r="A207" t="s">
        <v>37</v>
      </c>
      <c r="B207" t="s">
        <v>9526</v>
      </c>
      <c r="C207" t="s">
        <v>4651</v>
      </c>
      <c r="D207" t="s">
        <v>9527</v>
      </c>
      <c r="E207" t="s">
        <v>9527</v>
      </c>
      <c r="F207" t="s">
        <v>9528</v>
      </c>
      <c r="G207" t="s">
        <v>43</v>
      </c>
      <c r="H207" t="s">
        <v>950</v>
      </c>
      <c r="I207" t="s">
        <v>9529</v>
      </c>
      <c r="J207" t="s">
        <v>46</v>
      </c>
      <c r="K207" t="s">
        <v>43</v>
      </c>
      <c r="L207" t="s">
        <v>43</v>
      </c>
      <c r="M207" t="s">
        <v>43</v>
      </c>
      <c r="N207" t="s">
        <v>43</v>
      </c>
      <c r="O207" t="s">
        <v>43</v>
      </c>
      <c r="P207" t="s">
        <v>43</v>
      </c>
      <c r="Q207" s="24">
        <v>43335</v>
      </c>
      <c r="R207" s="24"/>
      <c r="S207" t="s">
        <v>7067</v>
      </c>
      <c r="U207" t="s">
        <v>2226</v>
      </c>
      <c r="W207" s="24">
        <v>43644</v>
      </c>
      <c r="X207" s="24">
        <v>43677</v>
      </c>
      <c r="Y207">
        <v>2</v>
      </c>
      <c r="Z207" t="s">
        <v>9530</v>
      </c>
      <c r="AC207" s="24">
        <v>44049.746527777999</v>
      </c>
      <c r="AD207" s="24"/>
      <c r="AE207" t="s">
        <v>9531</v>
      </c>
      <c r="AF207" s="24" cm="1">
        <f t="array" ref="AF2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43335</v>
      </c>
      <c r="AG207" s="35">
        <f>IFERROR((TableAllData36[[#This Row],[Decision date]]-TableAllData36[[#This Row],[First Date Captured]]),0)</f>
        <v>342</v>
      </c>
      <c r="AH207" s="35">
        <f>IFERROR((TableAllData36[[#This Row],[First published]]-TableAllData36[[#This Row],[Date of opinion]]),0)</f>
        <v>405.74652777799929</v>
      </c>
      <c r="AI207" s="35">
        <f>IFERROR((TableAllData36[[#This Row],[Marketing authorisation date]]-TableAllData36[[#This Row],[Date of opinion]]),0)</f>
        <v>-309</v>
      </c>
      <c r="AJ207" s="35">
        <f>IFERROR((TableAllData36[[#This Row],[Decision date]]-TableAllData36[[#This Row],[Marketing authorisation date]]),0)</f>
        <v>342</v>
      </c>
    </row>
    <row r="208" spans="1:36" hidden="1" x14ac:dyDescent="0.25">
      <c r="A208" t="s">
        <v>37</v>
      </c>
      <c r="B208" t="s">
        <v>10332</v>
      </c>
      <c r="C208" t="s">
        <v>5213</v>
      </c>
      <c r="D208" t="s">
        <v>5214</v>
      </c>
      <c r="E208" t="s">
        <v>5214</v>
      </c>
      <c r="F208" t="s">
        <v>10333</v>
      </c>
      <c r="G208" t="s">
        <v>43</v>
      </c>
      <c r="H208" t="s">
        <v>950</v>
      </c>
      <c r="I208" t="s">
        <v>7322</v>
      </c>
      <c r="J208" t="s">
        <v>46</v>
      </c>
      <c r="K208" t="s">
        <v>43</v>
      </c>
      <c r="L208" t="s">
        <v>43</v>
      </c>
      <c r="M208" t="s">
        <v>43</v>
      </c>
      <c r="N208" t="s">
        <v>43</v>
      </c>
      <c r="O208" t="s">
        <v>43</v>
      </c>
      <c r="P208" t="s">
        <v>43</v>
      </c>
      <c r="Q208" s="24">
        <v>42082.041666666999</v>
      </c>
      <c r="R208" s="24"/>
      <c r="S208" t="s">
        <v>12667</v>
      </c>
      <c r="T208" t="s">
        <v>12668</v>
      </c>
      <c r="U208" t="s">
        <v>568</v>
      </c>
      <c r="W208" s="25" t="s">
        <v>12054</v>
      </c>
      <c r="X208" s="24">
        <v>43178.041666666999</v>
      </c>
      <c r="Y208">
        <v>6</v>
      </c>
      <c r="Z208" t="s">
        <v>10334</v>
      </c>
      <c r="AC208" s="24">
        <v>42831.506944444001</v>
      </c>
      <c r="AD208" s="24">
        <v>43383.664583332997</v>
      </c>
      <c r="AE208" t="s">
        <v>10335</v>
      </c>
      <c r="AF208" s="24" cm="1">
        <f t="array" ref="AF2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42831.506944444001</v>
      </c>
      <c r="AG208" s="35">
        <f>IFERROR((TableAllData36[[#This Row],[Decision date]]-TableAllData36[[#This Row],[First Date Captured]]),0)</f>
        <v>346.53472222299752</v>
      </c>
      <c r="AH208" s="35">
        <f>IFERROR((TableAllData36[[#This Row],[First published]]-TableAllData36[[#This Row],[Date of opinion]]),0)</f>
        <v>0</v>
      </c>
      <c r="AI208" s="35">
        <f>IFERROR((TableAllData36[[#This Row],[Marketing authorisation date]]-TableAllData36[[#This Row],[Date of opinion]]),0)</f>
        <v>0</v>
      </c>
      <c r="AJ208" s="35">
        <f>IFERROR((TableAllData36[[#This Row],[Decision date]]-TableAllData36[[#This Row],[Marketing authorisation date]]),0)</f>
        <v>1096</v>
      </c>
    </row>
    <row r="209" spans="1:36" x14ac:dyDescent="0.25">
      <c r="A209" t="s">
        <v>37</v>
      </c>
      <c r="B209" t="s">
        <v>7993</v>
      </c>
      <c r="C209" t="s">
        <v>2129</v>
      </c>
      <c r="D209" t="s">
        <v>7994</v>
      </c>
      <c r="E209" t="s">
        <v>7995</v>
      </c>
      <c r="F209" t="s">
        <v>7996</v>
      </c>
      <c r="G209" t="s">
        <v>43</v>
      </c>
      <c r="H209" t="s">
        <v>44</v>
      </c>
      <c r="I209" t="s">
        <v>7997</v>
      </c>
      <c r="J209" t="s">
        <v>43</v>
      </c>
      <c r="K209" t="s">
        <v>43</v>
      </c>
      <c r="L209" t="s">
        <v>43</v>
      </c>
      <c r="M209" t="s">
        <v>43</v>
      </c>
      <c r="N209" t="s">
        <v>43</v>
      </c>
      <c r="O209" t="s">
        <v>43</v>
      </c>
      <c r="P209" t="s">
        <v>43</v>
      </c>
      <c r="Q209" s="24">
        <v>38139</v>
      </c>
      <c r="R209" s="24"/>
      <c r="S209" t="s">
        <v>2361</v>
      </c>
      <c r="U209" t="s">
        <v>264</v>
      </c>
      <c r="W209" s="24">
        <v>38043.041666666999</v>
      </c>
      <c r="X209" s="24">
        <v>44295</v>
      </c>
      <c r="Y209">
        <v>29</v>
      </c>
      <c r="Z209" t="s">
        <v>7287</v>
      </c>
      <c r="AC209" s="24">
        <v>43199</v>
      </c>
      <c r="AD209" s="24">
        <v>44390.615972222004</v>
      </c>
      <c r="AE209" t="s">
        <v>7998</v>
      </c>
      <c r="AF209" s="24" cm="1">
        <f t="array" ref="AF2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38043.041666666999</v>
      </c>
      <c r="AG209" s="35">
        <f>IFERROR((TableAllData36[[#This Row],[Decision date]]-TableAllData36[[#This Row],[First Date Captured]]),0)</f>
        <v>6251.9583333330011</v>
      </c>
      <c r="AH209" s="35">
        <f>IFERROR((TableAllData36[[#This Row],[First published]]-TableAllData36[[#This Row],[Date of opinion]]),0)</f>
        <v>5155.9583333330011</v>
      </c>
      <c r="AI209" s="35">
        <f>IFERROR((TableAllData36[[#This Row],[Marketing authorisation date]]-TableAllData36[[#This Row],[Date of opinion]]),0)</f>
        <v>95.958333333001065</v>
      </c>
      <c r="AJ209" s="35">
        <f>IFERROR((TableAllData36[[#This Row],[Decision date]]-TableAllData36[[#This Row],[Marketing authorisation date]]),0)</f>
        <v>6156</v>
      </c>
    </row>
    <row r="210" spans="1:36" x14ac:dyDescent="0.25">
      <c r="A210" t="s">
        <v>37</v>
      </c>
      <c r="B210" t="s">
        <v>5509</v>
      </c>
      <c r="C210" t="s">
        <v>572</v>
      </c>
      <c r="D210" t="s">
        <v>5510</v>
      </c>
      <c r="E210" t="s">
        <v>5511</v>
      </c>
      <c r="F210" t="s">
        <v>5512</v>
      </c>
      <c r="G210" t="s">
        <v>43</v>
      </c>
      <c r="H210" t="s">
        <v>44</v>
      </c>
      <c r="I210" t="s">
        <v>5513</v>
      </c>
      <c r="J210" t="s">
        <v>46</v>
      </c>
      <c r="K210" t="s">
        <v>43</v>
      </c>
      <c r="L210" t="s">
        <v>43</v>
      </c>
      <c r="M210" t="s">
        <v>43</v>
      </c>
      <c r="N210" t="s">
        <v>43</v>
      </c>
      <c r="O210" t="s">
        <v>46</v>
      </c>
      <c r="P210" t="s">
        <v>43</v>
      </c>
      <c r="Q210" s="24">
        <v>42018.041666666999</v>
      </c>
      <c r="R210" s="24"/>
      <c r="S210" t="s">
        <v>5514</v>
      </c>
      <c r="U210" t="s">
        <v>290</v>
      </c>
      <c r="W210" s="24">
        <v>38311.041666666999</v>
      </c>
      <c r="X210" s="24">
        <v>44532.041666666999</v>
      </c>
      <c r="Y210">
        <v>23</v>
      </c>
      <c r="Z210" t="s">
        <v>5515</v>
      </c>
      <c r="AC210" s="24">
        <v>43200.489583333001</v>
      </c>
      <c r="AD210" s="24">
        <v>44544.494444443997</v>
      </c>
      <c r="AE210" t="s">
        <v>5516</v>
      </c>
      <c r="AF210" s="24" cm="1">
        <f t="array" ref="AF2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38311.041666666999</v>
      </c>
      <c r="AG210" s="35">
        <f>IFERROR((TableAllData36[[#This Row],[Decision date]]-TableAllData36[[#This Row],[First Date Captured]]),0)</f>
        <v>6221</v>
      </c>
      <c r="AH210" s="35">
        <f>IFERROR((TableAllData36[[#This Row],[First published]]-TableAllData36[[#This Row],[Date of opinion]]),0)</f>
        <v>4889.4479166660021</v>
      </c>
      <c r="AI210" s="35">
        <f>IFERROR((TableAllData36[[#This Row],[Marketing authorisation date]]-TableAllData36[[#This Row],[Date of opinion]]),0)</f>
        <v>3707</v>
      </c>
      <c r="AJ210" s="35">
        <f>IFERROR((TableAllData36[[#This Row],[Decision date]]-TableAllData36[[#This Row],[Marketing authorisation date]]),0)</f>
        <v>2514</v>
      </c>
    </row>
    <row r="211" spans="1:36" x14ac:dyDescent="0.25">
      <c r="A211" t="s">
        <v>37</v>
      </c>
      <c r="B211" t="s">
        <v>5316</v>
      </c>
      <c r="C211" t="s">
        <v>5317</v>
      </c>
      <c r="D211" t="s">
        <v>5318</v>
      </c>
      <c r="E211" t="s">
        <v>5318</v>
      </c>
      <c r="F211" t="s">
        <v>5319</v>
      </c>
      <c r="G211" t="s">
        <v>43</v>
      </c>
      <c r="H211" t="s">
        <v>44</v>
      </c>
      <c r="I211" t="s">
        <v>5320</v>
      </c>
      <c r="J211" t="s">
        <v>43</v>
      </c>
      <c r="K211" t="s">
        <v>43</v>
      </c>
      <c r="L211" t="s">
        <v>43</v>
      </c>
      <c r="M211" t="s">
        <v>43</v>
      </c>
      <c r="N211" t="s">
        <v>43</v>
      </c>
      <c r="O211" t="s">
        <v>43</v>
      </c>
      <c r="P211" t="s">
        <v>43</v>
      </c>
      <c r="Q211" s="24">
        <v>38404.041666666999</v>
      </c>
      <c r="R211" s="24"/>
      <c r="S211" t="s">
        <v>12481</v>
      </c>
      <c r="T211" t="s">
        <v>12482</v>
      </c>
      <c r="U211" t="s">
        <v>602</v>
      </c>
      <c r="W211" s="24">
        <v>38309.041666666999</v>
      </c>
      <c r="X211" s="24">
        <v>44524.041666666999</v>
      </c>
      <c r="Y211">
        <v>27</v>
      </c>
      <c r="Z211" t="s">
        <v>5322</v>
      </c>
      <c r="AC211" s="24">
        <v>43283</v>
      </c>
      <c r="AD211" s="24">
        <v>44551.752083332998</v>
      </c>
      <c r="AE211" t="s">
        <v>5323</v>
      </c>
      <c r="AF211" s="24" cm="1">
        <f t="array" ref="AF2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38309.041666666999</v>
      </c>
      <c r="AG211" s="35">
        <f>IFERROR((TableAllData36[[#This Row],[Decision date]]-TableAllData36[[#This Row],[First Date Captured]]),0)</f>
        <v>6215</v>
      </c>
      <c r="AH211" s="35">
        <f>IFERROR((TableAllData36[[#This Row],[First published]]-TableAllData36[[#This Row],[Date of opinion]]),0)</f>
        <v>4973.9583333330011</v>
      </c>
      <c r="AI211" s="35">
        <f>IFERROR((TableAllData36[[#This Row],[Marketing authorisation date]]-TableAllData36[[#This Row],[Date of opinion]]),0)</f>
        <v>95</v>
      </c>
      <c r="AJ211" s="35">
        <f>IFERROR((TableAllData36[[#This Row],[Decision date]]-TableAllData36[[#This Row],[Marketing authorisation date]]),0)</f>
        <v>6120</v>
      </c>
    </row>
    <row r="212" spans="1:36" x14ac:dyDescent="0.25">
      <c r="A212" t="s">
        <v>37</v>
      </c>
      <c r="B212" t="s">
        <v>4717</v>
      </c>
      <c r="C212" t="s">
        <v>1194</v>
      </c>
      <c r="D212" t="s">
        <v>4718</v>
      </c>
      <c r="E212" t="s">
        <v>4718</v>
      </c>
      <c r="F212" t="s">
        <v>4719</v>
      </c>
      <c r="G212" t="s">
        <v>43</v>
      </c>
      <c r="H212" t="s">
        <v>44</v>
      </c>
      <c r="I212" t="s">
        <v>4720</v>
      </c>
      <c r="J212" t="s">
        <v>43</v>
      </c>
      <c r="K212" t="s">
        <v>43</v>
      </c>
      <c r="L212" t="s">
        <v>43</v>
      </c>
      <c r="M212" t="s">
        <v>43</v>
      </c>
      <c r="N212" t="s">
        <v>43</v>
      </c>
      <c r="O212" t="s">
        <v>43</v>
      </c>
      <c r="P212" t="s">
        <v>43</v>
      </c>
      <c r="Q212" s="24">
        <v>38404.041666666999</v>
      </c>
      <c r="R212" s="24"/>
      <c r="S212" t="s">
        <v>75</v>
      </c>
      <c r="U212" t="s">
        <v>1199</v>
      </c>
      <c r="W212" s="24">
        <v>38309.041666666999</v>
      </c>
      <c r="X212" s="24">
        <v>44488</v>
      </c>
      <c r="Y212">
        <v>22</v>
      </c>
      <c r="Z212" t="s">
        <v>4721</v>
      </c>
      <c r="AC212" s="24">
        <v>43272</v>
      </c>
      <c r="AD212" s="24">
        <v>44575.589583333</v>
      </c>
      <c r="AE212" t="s">
        <v>4722</v>
      </c>
      <c r="AF212" s="24" cm="1">
        <f t="array" ref="AF2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38309.041666666999</v>
      </c>
      <c r="AG212" s="35">
        <f>IFERROR((TableAllData36[[#This Row],[Decision date]]-TableAllData36[[#This Row],[First Date Captured]]),0)</f>
        <v>6178.9583333330011</v>
      </c>
      <c r="AH212" s="35">
        <f>IFERROR((TableAllData36[[#This Row],[First published]]-TableAllData36[[#This Row],[Date of opinion]]),0)</f>
        <v>4962.9583333330011</v>
      </c>
      <c r="AI212" s="35">
        <f>IFERROR((TableAllData36[[#This Row],[Marketing authorisation date]]-TableAllData36[[#This Row],[Date of opinion]]),0)</f>
        <v>95</v>
      </c>
      <c r="AJ212" s="35">
        <f>IFERROR((TableAllData36[[#This Row],[Decision date]]-TableAllData36[[#This Row],[Marketing authorisation date]]),0)</f>
        <v>6083.9583333330011</v>
      </c>
    </row>
    <row r="213" spans="1:36" x14ac:dyDescent="0.25">
      <c r="A213" t="s">
        <v>2117</v>
      </c>
      <c r="B213" t="s">
        <v>8604</v>
      </c>
      <c r="D213" t="s">
        <v>8605</v>
      </c>
      <c r="E213" t="s">
        <v>8605</v>
      </c>
      <c r="F213" t="s">
        <v>8606</v>
      </c>
      <c r="G213" t="s">
        <v>43</v>
      </c>
      <c r="H213" t="s">
        <v>44</v>
      </c>
      <c r="J213" t="s">
        <v>43</v>
      </c>
      <c r="K213" t="s">
        <v>43</v>
      </c>
      <c r="L213" t="s">
        <v>43</v>
      </c>
      <c r="M213" t="s">
        <v>43</v>
      </c>
      <c r="N213" t="s">
        <v>43</v>
      </c>
      <c r="O213" t="s">
        <v>43</v>
      </c>
      <c r="P213" t="s">
        <v>43</v>
      </c>
      <c r="Q213" s="24">
        <v>38239</v>
      </c>
      <c r="R213" s="24"/>
      <c r="S213" t="s">
        <v>12578</v>
      </c>
      <c r="T213" t="s">
        <v>12579</v>
      </c>
      <c r="V213" t="s">
        <v>8608</v>
      </c>
      <c r="W213" s="24">
        <v>38119</v>
      </c>
      <c r="X213" s="24">
        <v>44267.041666666999</v>
      </c>
      <c r="Y213">
        <v>33</v>
      </c>
      <c r="Z213" t="s">
        <v>8609</v>
      </c>
      <c r="AA213" t="s">
        <v>8610</v>
      </c>
      <c r="AB213" t="s">
        <v>8611</v>
      </c>
      <c r="AC213" s="24">
        <v>43082.041666666999</v>
      </c>
      <c r="AD213" s="24">
        <v>44284.656944444003</v>
      </c>
      <c r="AE213" t="s">
        <v>8612</v>
      </c>
      <c r="AF213" s="24" cm="1">
        <f t="array" ref="AF2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38119</v>
      </c>
      <c r="AG213" s="35">
        <f>IFERROR((TableAllData36[[#This Row],[Decision date]]-TableAllData36[[#This Row],[First Date Captured]]),0)</f>
        <v>6148.0416666669989</v>
      </c>
      <c r="AH213" s="35">
        <f>IFERROR((TableAllData36[[#This Row],[First published]]-TableAllData36[[#This Row],[Date of opinion]]),0)</f>
        <v>4963.0416666669989</v>
      </c>
      <c r="AI213" s="35">
        <f>IFERROR((TableAllData36[[#This Row],[Marketing authorisation date]]-TableAllData36[[#This Row],[Date of opinion]]),0)</f>
        <v>120</v>
      </c>
      <c r="AJ213" s="35">
        <f>IFERROR((TableAllData36[[#This Row],[Decision date]]-TableAllData36[[#This Row],[Marketing authorisation date]]),0)</f>
        <v>6028.0416666669989</v>
      </c>
    </row>
    <row r="214" spans="1:36" x14ac:dyDescent="0.25">
      <c r="A214" t="s">
        <v>37</v>
      </c>
      <c r="B214" t="s">
        <v>889</v>
      </c>
      <c r="C214" t="s">
        <v>890</v>
      </c>
      <c r="D214" t="s">
        <v>891</v>
      </c>
      <c r="E214" t="s">
        <v>891</v>
      </c>
      <c r="F214" t="s">
        <v>892</v>
      </c>
      <c r="G214" t="s">
        <v>43</v>
      </c>
      <c r="H214" t="s">
        <v>44</v>
      </c>
      <c r="I214" t="s">
        <v>893</v>
      </c>
      <c r="J214" t="s">
        <v>43</v>
      </c>
      <c r="K214" t="s">
        <v>43</v>
      </c>
      <c r="L214" t="s">
        <v>43</v>
      </c>
      <c r="M214" t="s">
        <v>43</v>
      </c>
      <c r="N214" t="s">
        <v>43</v>
      </c>
      <c r="O214" t="s">
        <v>43</v>
      </c>
      <c r="P214" t="s">
        <v>43</v>
      </c>
      <c r="Q214" s="24">
        <v>38650</v>
      </c>
      <c r="R214" s="24"/>
      <c r="S214" t="s">
        <v>12218</v>
      </c>
      <c r="T214" t="s">
        <v>12219</v>
      </c>
      <c r="U214" t="s">
        <v>485</v>
      </c>
      <c r="W214" s="24">
        <v>38560</v>
      </c>
      <c r="X214" s="24">
        <v>44693</v>
      </c>
      <c r="Y214">
        <v>43</v>
      </c>
      <c r="Z214" t="s">
        <v>894</v>
      </c>
      <c r="AC214" s="24">
        <v>43251.702083333003</v>
      </c>
      <c r="AD214" s="24">
        <v>44704.633333332997</v>
      </c>
      <c r="AE214" t="s">
        <v>895</v>
      </c>
      <c r="AF214" s="24" cm="1">
        <f t="array" ref="AF2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38560</v>
      </c>
      <c r="AG214" s="35">
        <f>IFERROR((TableAllData36[[#This Row],[Decision date]]-TableAllData36[[#This Row],[First Date Captured]]),0)</f>
        <v>6133</v>
      </c>
      <c r="AH214" s="35">
        <f>IFERROR((TableAllData36[[#This Row],[First published]]-TableAllData36[[#This Row],[Date of opinion]]),0)</f>
        <v>4691.7020833330025</v>
      </c>
      <c r="AI214" s="35">
        <f>IFERROR((TableAllData36[[#This Row],[Marketing authorisation date]]-TableAllData36[[#This Row],[Date of opinion]]),0)</f>
        <v>90</v>
      </c>
      <c r="AJ214" s="35">
        <f>IFERROR((TableAllData36[[#This Row],[Decision date]]-TableAllData36[[#This Row],[Marketing authorisation date]]),0)</f>
        <v>6043</v>
      </c>
    </row>
    <row r="215" spans="1:36" x14ac:dyDescent="0.25">
      <c r="A215" t="s">
        <v>37</v>
      </c>
      <c r="B215" t="s">
        <v>1712</v>
      </c>
      <c r="C215" t="s">
        <v>202</v>
      </c>
      <c r="D215" t="s">
        <v>1713</v>
      </c>
      <c r="E215" t="s">
        <v>1713</v>
      </c>
      <c r="F215" t="s">
        <v>1714</v>
      </c>
      <c r="G215" t="s">
        <v>43</v>
      </c>
      <c r="H215" t="s">
        <v>44</v>
      </c>
      <c r="I215" t="s">
        <v>1715</v>
      </c>
      <c r="J215" t="s">
        <v>43</v>
      </c>
      <c r="K215" t="s">
        <v>43</v>
      </c>
      <c r="L215" t="s">
        <v>43</v>
      </c>
      <c r="M215" t="s">
        <v>43</v>
      </c>
      <c r="N215" t="s">
        <v>43</v>
      </c>
      <c r="O215" t="s">
        <v>43</v>
      </c>
      <c r="P215" t="s">
        <v>43</v>
      </c>
      <c r="Q215" s="24">
        <v>38653</v>
      </c>
      <c r="R215" s="24"/>
      <c r="S215" t="s">
        <v>1716</v>
      </c>
      <c r="U215" t="s">
        <v>207</v>
      </c>
      <c r="W215" s="24">
        <v>38560</v>
      </c>
      <c r="X215" s="24">
        <v>44652</v>
      </c>
      <c r="Y215">
        <v>46</v>
      </c>
      <c r="Z215" t="s">
        <v>1717</v>
      </c>
      <c r="AC215" s="24">
        <v>43311.083333333001</v>
      </c>
      <c r="AD215" s="24">
        <v>44679.576388889</v>
      </c>
      <c r="AE215" t="s">
        <v>1718</v>
      </c>
      <c r="AF215" s="24" cm="1">
        <f t="array" ref="AF2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38560</v>
      </c>
      <c r="AG215" s="35">
        <f>IFERROR((TableAllData36[[#This Row],[Decision date]]-TableAllData36[[#This Row],[First Date Captured]]),0)</f>
        <v>6092</v>
      </c>
      <c r="AH215" s="35">
        <f>IFERROR((TableAllData36[[#This Row],[First published]]-TableAllData36[[#This Row],[Date of opinion]]),0)</f>
        <v>4751.0833333330011</v>
      </c>
      <c r="AI215" s="35">
        <f>IFERROR((TableAllData36[[#This Row],[Marketing authorisation date]]-TableAllData36[[#This Row],[Date of opinion]]),0)</f>
        <v>93</v>
      </c>
      <c r="AJ215" s="35">
        <f>IFERROR((TableAllData36[[#This Row],[Decision date]]-TableAllData36[[#This Row],[Marketing authorisation date]]),0)</f>
        <v>5999</v>
      </c>
    </row>
    <row r="216" spans="1:36" x14ac:dyDescent="0.25">
      <c r="A216" t="s">
        <v>37</v>
      </c>
      <c r="B216" t="s">
        <v>2682</v>
      </c>
      <c r="C216" t="s">
        <v>268</v>
      </c>
      <c r="D216" t="s">
        <v>2683</v>
      </c>
      <c r="E216" t="s">
        <v>2683</v>
      </c>
      <c r="F216" t="s">
        <v>2684</v>
      </c>
      <c r="G216" t="s">
        <v>43</v>
      </c>
      <c r="H216" t="s">
        <v>44</v>
      </c>
      <c r="I216" t="s">
        <v>2685</v>
      </c>
      <c r="J216" t="s">
        <v>43</v>
      </c>
      <c r="K216" t="s">
        <v>43</v>
      </c>
      <c r="L216" t="s">
        <v>43</v>
      </c>
      <c r="M216" t="s">
        <v>43</v>
      </c>
      <c r="N216" t="s">
        <v>43</v>
      </c>
      <c r="O216" t="s">
        <v>43</v>
      </c>
      <c r="P216" t="s">
        <v>43</v>
      </c>
      <c r="Q216" s="24">
        <v>38650</v>
      </c>
      <c r="R216" s="24"/>
      <c r="S216" t="s">
        <v>12241</v>
      </c>
      <c r="T216" t="s">
        <v>12242</v>
      </c>
      <c r="U216" t="s">
        <v>290</v>
      </c>
      <c r="W216" s="24">
        <v>38560</v>
      </c>
      <c r="X216" s="24">
        <v>44645.041666666999</v>
      </c>
      <c r="Y216">
        <v>41</v>
      </c>
      <c r="Z216" t="s">
        <v>2686</v>
      </c>
      <c r="AC216" s="24">
        <v>43049.041666666999</v>
      </c>
      <c r="AD216" s="24">
        <v>44648.471527777998</v>
      </c>
      <c r="AE216" t="s">
        <v>2687</v>
      </c>
      <c r="AF216" s="24" cm="1">
        <f t="array" ref="AF2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38560</v>
      </c>
      <c r="AG216" s="35">
        <f>IFERROR((TableAllData36[[#This Row],[Decision date]]-TableAllData36[[#This Row],[First Date Captured]]),0)</f>
        <v>6085.0416666669989</v>
      </c>
      <c r="AH216" s="35">
        <f>IFERROR((TableAllData36[[#This Row],[First published]]-TableAllData36[[#This Row],[Date of opinion]]),0)</f>
        <v>4489.0416666669989</v>
      </c>
      <c r="AI216" s="35">
        <f>IFERROR((TableAllData36[[#This Row],[Marketing authorisation date]]-TableAllData36[[#This Row],[Date of opinion]]),0)</f>
        <v>90</v>
      </c>
      <c r="AJ216" s="35">
        <f>IFERROR((TableAllData36[[#This Row],[Decision date]]-TableAllData36[[#This Row],[Marketing authorisation date]]),0)</f>
        <v>5995.0416666669989</v>
      </c>
    </row>
    <row r="217" spans="1:36" x14ac:dyDescent="0.25">
      <c r="A217" t="s">
        <v>37</v>
      </c>
      <c r="B217" t="s">
        <v>3551</v>
      </c>
      <c r="C217" t="s">
        <v>3552</v>
      </c>
      <c r="D217" t="s">
        <v>3553</v>
      </c>
      <c r="E217" t="s">
        <v>3553</v>
      </c>
      <c r="F217" t="s">
        <v>3554</v>
      </c>
      <c r="G217" t="s">
        <v>43</v>
      </c>
      <c r="H217" t="s">
        <v>44</v>
      </c>
      <c r="I217" t="s">
        <v>3555</v>
      </c>
      <c r="J217" t="s">
        <v>43</v>
      </c>
      <c r="K217" t="s">
        <v>43</v>
      </c>
      <c r="L217" t="s">
        <v>43</v>
      </c>
      <c r="M217" t="s">
        <v>43</v>
      </c>
      <c r="N217" t="s">
        <v>43</v>
      </c>
      <c r="O217" t="s">
        <v>43</v>
      </c>
      <c r="P217" t="s">
        <v>43</v>
      </c>
      <c r="Q217" s="24">
        <v>38650</v>
      </c>
      <c r="R217" s="24"/>
      <c r="S217" t="s">
        <v>12122</v>
      </c>
      <c r="T217" t="s">
        <v>12123</v>
      </c>
      <c r="U217" t="s">
        <v>1535</v>
      </c>
      <c r="W217" s="24">
        <v>38560</v>
      </c>
      <c r="X217" s="24">
        <v>44596.041666666999</v>
      </c>
      <c r="Y217">
        <v>32</v>
      </c>
      <c r="Z217" t="s">
        <v>3556</v>
      </c>
      <c r="AC217" s="24">
        <v>42846.518055556</v>
      </c>
      <c r="AD217" s="24">
        <v>44614.720833332998</v>
      </c>
      <c r="AE217" t="s">
        <v>3557</v>
      </c>
      <c r="AF217" s="24" cm="1">
        <f t="array" ref="AF2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38560</v>
      </c>
      <c r="AG217" s="35">
        <f>IFERROR((TableAllData36[[#This Row],[Decision date]]-TableAllData36[[#This Row],[First Date Captured]]),0)</f>
        <v>6036.0416666669989</v>
      </c>
      <c r="AH217" s="35">
        <f>IFERROR((TableAllData36[[#This Row],[First published]]-TableAllData36[[#This Row],[Date of opinion]]),0)</f>
        <v>4286.518055556</v>
      </c>
      <c r="AI217" s="35">
        <f>IFERROR((TableAllData36[[#This Row],[Marketing authorisation date]]-TableAllData36[[#This Row],[Date of opinion]]),0)</f>
        <v>90</v>
      </c>
      <c r="AJ217" s="35">
        <f>IFERROR((TableAllData36[[#This Row],[Decision date]]-TableAllData36[[#This Row],[Marketing authorisation date]]),0)</f>
        <v>5946.0416666669989</v>
      </c>
    </row>
    <row r="218" spans="1:36" x14ac:dyDescent="0.25">
      <c r="A218" t="s">
        <v>37</v>
      </c>
      <c r="B218" t="s">
        <v>8351</v>
      </c>
      <c r="C218" t="s">
        <v>268</v>
      </c>
      <c r="D218" t="s">
        <v>1590</v>
      </c>
      <c r="E218" t="s">
        <v>8352</v>
      </c>
      <c r="F218" t="s">
        <v>8353</v>
      </c>
      <c r="G218" t="s">
        <v>43</v>
      </c>
      <c r="H218" t="s">
        <v>44</v>
      </c>
      <c r="I218" t="s">
        <v>1593</v>
      </c>
      <c r="J218" t="s">
        <v>43</v>
      </c>
      <c r="K218" t="s">
        <v>43</v>
      </c>
      <c r="L218" t="s">
        <v>43</v>
      </c>
      <c r="M218" t="s">
        <v>43</v>
      </c>
      <c r="N218" t="s">
        <v>43</v>
      </c>
      <c r="O218" t="s">
        <v>43</v>
      </c>
      <c r="P218" t="s">
        <v>43</v>
      </c>
      <c r="Q218" s="24">
        <v>38403.041666666999</v>
      </c>
      <c r="R218" s="24"/>
      <c r="S218" t="s">
        <v>12118</v>
      </c>
      <c r="T218" t="s">
        <v>12119</v>
      </c>
      <c r="U218" t="s">
        <v>290</v>
      </c>
      <c r="W218" s="24">
        <v>38309.041666666999</v>
      </c>
      <c r="X218" s="24">
        <v>44323</v>
      </c>
      <c r="Y218">
        <v>45</v>
      </c>
      <c r="Z218" t="s">
        <v>8354</v>
      </c>
      <c r="AC218" s="24">
        <v>42935</v>
      </c>
      <c r="AD218" s="24">
        <v>44347.4375</v>
      </c>
      <c r="AE218" t="s">
        <v>8355</v>
      </c>
      <c r="AF218" s="24" cm="1">
        <f t="array" ref="AF2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38309.041666666999</v>
      </c>
      <c r="AG218" s="35">
        <f>IFERROR((TableAllData36[[#This Row],[Decision date]]-TableAllData36[[#This Row],[First Date Captured]]),0)</f>
        <v>6013.9583333330011</v>
      </c>
      <c r="AH218" s="35">
        <f>IFERROR((TableAllData36[[#This Row],[First published]]-TableAllData36[[#This Row],[Date of opinion]]),0)</f>
        <v>4625.9583333330011</v>
      </c>
      <c r="AI218" s="35">
        <f>IFERROR((TableAllData36[[#This Row],[Marketing authorisation date]]-TableAllData36[[#This Row],[Date of opinion]]),0)</f>
        <v>94</v>
      </c>
      <c r="AJ218" s="35">
        <f>IFERROR((TableAllData36[[#This Row],[Decision date]]-TableAllData36[[#This Row],[Marketing authorisation date]]),0)</f>
        <v>5919.9583333330011</v>
      </c>
    </row>
    <row r="219" spans="1:36" x14ac:dyDescent="0.25">
      <c r="A219" t="s">
        <v>37</v>
      </c>
      <c r="B219" t="s">
        <v>6399</v>
      </c>
      <c r="C219" t="s">
        <v>489</v>
      </c>
      <c r="D219" t="s">
        <v>6290</v>
      </c>
      <c r="E219" t="s">
        <v>6290</v>
      </c>
      <c r="F219" t="s">
        <v>6400</v>
      </c>
      <c r="G219" t="s">
        <v>43</v>
      </c>
      <c r="H219" t="s">
        <v>44</v>
      </c>
      <c r="I219" t="s">
        <v>6292</v>
      </c>
      <c r="J219" t="s">
        <v>43</v>
      </c>
      <c r="K219" t="s">
        <v>43</v>
      </c>
      <c r="L219" t="s">
        <v>43</v>
      </c>
      <c r="M219" t="s">
        <v>43</v>
      </c>
      <c r="N219" t="s">
        <v>43</v>
      </c>
      <c r="O219" t="s">
        <v>43</v>
      </c>
      <c r="P219" t="s">
        <v>43</v>
      </c>
      <c r="Q219" s="24">
        <v>38588</v>
      </c>
      <c r="R219" s="24"/>
      <c r="S219" t="s">
        <v>246</v>
      </c>
      <c r="U219" t="s">
        <v>2089</v>
      </c>
      <c r="W219" s="24">
        <v>38498</v>
      </c>
      <c r="X219" s="24">
        <v>44496</v>
      </c>
      <c r="Y219">
        <v>26</v>
      </c>
      <c r="Z219" t="s">
        <v>6401</v>
      </c>
      <c r="AC219" s="24">
        <v>43290.964583333</v>
      </c>
      <c r="AD219" s="24">
        <v>44511.539583332997</v>
      </c>
      <c r="AE219" t="s">
        <v>6402</v>
      </c>
      <c r="AF219" s="24" cm="1">
        <f t="array" ref="AF2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38498</v>
      </c>
      <c r="AG219" s="35">
        <f>IFERROR((TableAllData36[[#This Row],[Decision date]]-TableAllData36[[#This Row],[First Date Captured]]),0)</f>
        <v>5998</v>
      </c>
      <c r="AH219" s="35">
        <f>IFERROR((TableAllData36[[#This Row],[First published]]-TableAllData36[[#This Row],[Date of opinion]]),0)</f>
        <v>4792.9645833329996</v>
      </c>
      <c r="AI219" s="35">
        <f>IFERROR((TableAllData36[[#This Row],[Marketing authorisation date]]-TableAllData36[[#This Row],[Date of opinion]]),0)</f>
        <v>90</v>
      </c>
      <c r="AJ219" s="35">
        <f>IFERROR((TableAllData36[[#This Row],[Decision date]]-TableAllData36[[#This Row],[Marketing authorisation date]]),0)</f>
        <v>5908</v>
      </c>
    </row>
    <row r="220" spans="1:36" x14ac:dyDescent="0.25">
      <c r="A220" t="s">
        <v>37</v>
      </c>
      <c r="B220" t="s">
        <v>5809</v>
      </c>
      <c r="C220" t="s">
        <v>5810</v>
      </c>
      <c r="D220" t="s">
        <v>5811</v>
      </c>
      <c r="E220" t="s">
        <v>5811</v>
      </c>
      <c r="F220" t="s">
        <v>5812</v>
      </c>
      <c r="G220" t="s">
        <v>43</v>
      </c>
      <c r="H220" t="s">
        <v>44</v>
      </c>
      <c r="I220" t="s">
        <v>5813</v>
      </c>
      <c r="J220" t="s">
        <v>43</v>
      </c>
      <c r="K220" t="s">
        <v>43</v>
      </c>
      <c r="L220" t="s">
        <v>43</v>
      </c>
      <c r="M220" t="s">
        <v>43</v>
      </c>
      <c r="N220" t="s">
        <v>43</v>
      </c>
      <c r="O220" t="s">
        <v>43</v>
      </c>
      <c r="P220" t="s">
        <v>46</v>
      </c>
      <c r="Q220" s="24">
        <v>42292</v>
      </c>
      <c r="R220" s="24"/>
      <c r="S220" t="s">
        <v>12494</v>
      </c>
      <c r="T220" t="s">
        <v>12495</v>
      </c>
      <c r="W220" s="24">
        <v>38556</v>
      </c>
      <c r="X220" s="24">
        <v>44497</v>
      </c>
      <c r="Y220">
        <v>13</v>
      </c>
      <c r="Z220" t="s">
        <v>5815</v>
      </c>
      <c r="AC220" s="24">
        <v>42971.499305555997</v>
      </c>
      <c r="AD220" s="24">
        <v>44537.781944444003</v>
      </c>
      <c r="AE220" t="s">
        <v>5816</v>
      </c>
      <c r="AF220" s="24" cm="1">
        <f t="array" ref="AF2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38556</v>
      </c>
      <c r="AG220" s="35">
        <f>IFERROR((TableAllData36[[#This Row],[Decision date]]-TableAllData36[[#This Row],[First Date Captured]]),0)</f>
        <v>5941</v>
      </c>
      <c r="AH220" s="35">
        <f>IFERROR((TableAllData36[[#This Row],[First published]]-TableAllData36[[#This Row],[Date of opinion]]),0)</f>
        <v>4415.4993055559971</v>
      </c>
      <c r="AI220" s="35">
        <f>IFERROR((TableAllData36[[#This Row],[Marketing authorisation date]]-TableAllData36[[#This Row],[Date of opinion]]),0)</f>
        <v>3736</v>
      </c>
      <c r="AJ220" s="35">
        <f>IFERROR((TableAllData36[[#This Row],[Decision date]]-TableAllData36[[#This Row],[Marketing authorisation date]]),0)</f>
        <v>2205</v>
      </c>
    </row>
    <row r="221" spans="1:36" x14ac:dyDescent="0.25">
      <c r="A221" t="s">
        <v>37</v>
      </c>
      <c r="B221" t="s">
        <v>1402</v>
      </c>
      <c r="C221" t="s">
        <v>1403</v>
      </c>
      <c r="D221" t="s">
        <v>1404</v>
      </c>
      <c r="E221" t="s">
        <v>1405</v>
      </c>
      <c r="F221" t="s">
        <v>1406</v>
      </c>
      <c r="G221" t="s">
        <v>43</v>
      </c>
      <c r="H221" t="s">
        <v>44</v>
      </c>
      <c r="I221" t="s">
        <v>1407</v>
      </c>
      <c r="J221" t="s">
        <v>43</v>
      </c>
      <c r="K221" t="s">
        <v>43</v>
      </c>
      <c r="L221" t="s">
        <v>43</v>
      </c>
      <c r="M221" t="s">
        <v>43</v>
      </c>
      <c r="N221" t="s">
        <v>43</v>
      </c>
      <c r="O221" t="s">
        <v>43</v>
      </c>
      <c r="P221" t="s">
        <v>43</v>
      </c>
      <c r="Q221" s="24">
        <v>38842</v>
      </c>
      <c r="R221" s="24"/>
      <c r="S221" t="s">
        <v>12252</v>
      </c>
      <c r="T221" t="s">
        <v>12303</v>
      </c>
      <c r="U221" t="s">
        <v>440</v>
      </c>
      <c r="W221" s="24">
        <v>38771.041666666999</v>
      </c>
      <c r="X221" s="24">
        <v>44664</v>
      </c>
      <c r="Y221">
        <v>29</v>
      </c>
      <c r="Z221" t="s">
        <v>1409</v>
      </c>
      <c r="AC221" s="24">
        <v>43150.462500000001</v>
      </c>
      <c r="AD221" s="24">
        <v>44692.559722222002</v>
      </c>
      <c r="AE221" t="s">
        <v>1410</v>
      </c>
      <c r="AF221" s="24" cm="1">
        <f t="array" ref="AF2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38771.041666666999</v>
      </c>
      <c r="AG221" s="35">
        <f>IFERROR((TableAllData36[[#This Row],[Decision date]]-TableAllData36[[#This Row],[First Date Captured]]),0)</f>
        <v>5892.9583333330011</v>
      </c>
      <c r="AH221" s="35">
        <f>IFERROR((TableAllData36[[#This Row],[First published]]-TableAllData36[[#This Row],[Date of opinion]]),0)</f>
        <v>4379.4208333330025</v>
      </c>
      <c r="AI221" s="35">
        <f>IFERROR((TableAllData36[[#This Row],[Marketing authorisation date]]-TableAllData36[[#This Row],[Date of opinion]]),0)</f>
        <v>70.958333333001065</v>
      </c>
      <c r="AJ221" s="35">
        <f>IFERROR((TableAllData36[[#This Row],[Decision date]]-TableAllData36[[#This Row],[Marketing authorisation date]]),0)</f>
        <v>5822</v>
      </c>
    </row>
    <row r="222" spans="1:36" x14ac:dyDescent="0.25">
      <c r="A222" t="s">
        <v>37</v>
      </c>
      <c r="B222" t="s">
        <v>2039</v>
      </c>
      <c r="C222" t="s">
        <v>2040</v>
      </c>
      <c r="D222" t="s">
        <v>2041</v>
      </c>
      <c r="E222" t="s">
        <v>2042</v>
      </c>
      <c r="F222" t="s">
        <v>2043</v>
      </c>
      <c r="G222" t="s">
        <v>43</v>
      </c>
      <c r="H222" t="s">
        <v>44</v>
      </c>
      <c r="I222" t="s">
        <v>2044</v>
      </c>
      <c r="J222" t="s">
        <v>43</v>
      </c>
      <c r="K222" t="s">
        <v>43</v>
      </c>
      <c r="L222" t="s">
        <v>43</v>
      </c>
      <c r="M222" t="s">
        <v>43</v>
      </c>
      <c r="N222" t="s">
        <v>43</v>
      </c>
      <c r="O222" t="s">
        <v>43</v>
      </c>
      <c r="P222" t="s">
        <v>43</v>
      </c>
      <c r="Q222" s="24">
        <v>38856</v>
      </c>
      <c r="R222" s="24"/>
      <c r="S222" t="s">
        <v>12252</v>
      </c>
      <c r="T222" t="s">
        <v>12253</v>
      </c>
      <c r="U222" t="s">
        <v>2045</v>
      </c>
      <c r="W222" s="24">
        <v>38799.041666666999</v>
      </c>
      <c r="X222" s="24">
        <v>44652</v>
      </c>
      <c r="Y222">
        <v>32</v>
      </c>
      <c r="Z222" t="s">
        <v>2046</v>
      </c>
      <c r="AC222" s="24">
        <v>43115.041666666999</v>
      </c>
      <c r="AD222" s="24">
        <v>44663.624305555997</v>
      </c>
      <c r="AE222" t="s">
        <v>2047</v>
      </c>
      <c r="AF222" s="24" cm="1">
        <f t="array" ref="AF2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38799.041666666999</v>
      </c>
      <c r="AG222" s="35">
        <f>IFERROR((TableAllData36[[#This Row],[Decision date]]-TableAllData36[[#This Row],[First Date Captured]]),0)</f>
        <v>5852.9583333330011</v>
      </c>
      <c r="AH222" s="35">
        <f>IFERROR((TableAllData36[[#This Row],[First published]]-TableAllData36[[#This Row],[Date of opinion]]),0)</f>
        <v>4316</v>
      </c>
      <c r="AI222" s="35">
        <f>IFERROR((TableAllData36[[#This Row],[Marketing authorisation date]]-TableAllData36[[#This Row],[Date of opinion]]),0)</f>
        <v>56.958333333001065</v>
      </c>
      <c r="AJ222" s="35">
        <f>IFERROR((TableAllData36[[#This Row],[Decision date]]-TableAllData36[[#This Row],[Marketing authorisation date]]),0)</f>
        <v>5796</v>
      </c>
    </row>
    <row r="223" spans="1:36" x14ac:dyDescent="0.25">
      <c r="A223" t="s">
        <v>37</v>
      </c>
      <c r="B223" t="s">
        <v>2048</v>
      </c>
      <c r="C223" t="s">
        <v>2049</v>
      </c>
      <c r="D223" t="s">
        <v>2050</v>
      </c>
      <c r="E223" t="s">
        <v>2051</v>
      </c>
      <c r="F223" t="s">
        <v>2052</v>
      </c>
      <c r="G223" t="s">
        <v>43</v>
      </c>
      <c r="H223" t="s">
        <v>44</v>
      </c>
      <c r="I223" t="s">
        <v>2053</v>
      </c>
      <c r="J223" t="s">
        <v>43</v>
      </c>
      <c r="K223" t="s">
        <v>43</v>
      </c>
      <c r="L223" t="s">
        <v>43</v>
      </c>
      <c r="M223" t="s">
        <v>43</v>
      </c>
      <c r="N223" t="s">
        <v>43</v>
      </c>
      <c r="O223" t="s">
        <v>43</v>
      </c>
      <c r="P223" t="s">
        <v>43</v>
      </c>
      <c r="Q223" s="24">
        <v>38894</v>
      </c>
      <c r="R223" s="24"/>
      <c r="S223" t="s">
        <v>12252</v>
      </c>
      <c r="T223" t="s">
        <v>12253</v>
      </c>
      <c r="U223" t="s">
        <v>2054</v>
      </c>
      <c r="W223" s="24">
        <v>38834</v>
      </c>
      <c r="X223" s="24">
        <v>44652</v>
      </c>
      <c r="Y223">
        <v>33</v>
      </c>
      <c r="Z223" t="s">
        <v>2055</v>
      </c>
      <c r="AC223" s="24">
        <v>43004.670138889</v>
      </c>
      <c r="AD223" s="24">
        <v>44663.618750000001</v>
      </c>
      <c r="AE223" t="s">
        <v>2056</v>
      </c>
      <c r="AF223" s="24" cm="1">
        <f t="array" ref="AF2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38834</v>
      </c>
      <c r="AG223" s="35">
        <f>IFERROR((TableAllData36[[#This Row],[Decision date]]-TableAllData36[[#This Row],[First Date Captured]]),0)</f>
        <v>5818</v>
      </c>
      <c r="AH223" s="35">
        <f>IFERROR((TableAllData36[[#This Row],[First published]]-TableAllData36[[#This Row],[Date of opinion]]),0)</f>
        <v>4170.6701388889996</v>
      </c>
      <c r="AI223" s="35">
        <f>IFERROR((TableAllData36[[#This Row],[Marketing authorisation date]]-TableAllData36[[#This Row],[Date of opinion]]),0)</f>
        <v>60</v>
      </c>
      <c r="AJ223" s="35">
        <f>IFERROR((TableAllData36[[#This Row],[Decision date]]-TableAllData36[[#This Row],[Marketing authorisation date]]),0)</f>
        <v>5758</v>
      </c>
    </row>
    <row r="224" spans="1:36" x14ac:dyDescent="0.25">
      <c r="A224" t="s">
        <v>37</v>
      </c>
      <c r="B224" t="s">
        <v>8793</v>
      </c>
      <c r="C224" t="s">
        <v>2755</v>
      </c>
      <c r="D224" t="s">
        <v>2756</v>
      </c>
      <c r="E224" t="s">
        <v>2756</v>
      </c>
      <c r="F224" t="s">
        <v>8794</v>
      </c>
      <c r="G224" t="s">
        <v>43</v>
      </c>
      <c r="H224" t="s">
        <v>44</v>
      </c>
      <c r="I224" t="s">
        <v>2758</v>
      </c>
      <c r="J224" t="s">
        <v>43</v>
      </c>
      <c r="K224" t="s">
        <v>43</v>
      </c>
      <c r="L224" t="s">
        <v>43</v>
      </c>
      <c r="M224" t="s">
        <v>43</v>
      </c>
      <c r="N224" t="s">
        <v>43</v>
      </c>
      <c r="O224" t="s">
        <v>43</v>
      </c>
      <c r="P224" t="s">
        <v>43</v>
      </c>
      <c r="Q224" s="24">
        <v>38403.041666666999</v>
      </c>
      <c r="R224" s="24"/>
      <c r="S224" t="s">
        <v>12420</v>
      </c>
      <c r="T224" t="s">
        <v>12589</v>
      </c>
      <c r="U224" t="s">
        <v>869</v>
      </c>
      <c r="W224" s="24">
        <v>38309.041666666999</v>
      </c>
      <c r="X224" s="24">
        <v>44126</v>
      </c>
      <c r="Y224">
        <v>20</v>
      </c>
      <c r="Z224" t="s">
        <v>8796</v>
      </c>
      <c r="AC224" s="24">
        <v>42761.458333333001</v>
      </c>
      <c r="AD224" s="24">
        <v>44256.604166666999</v>
      </c>
      <c r="AE224" t="s">
        <v>8797</v>
      </c>
      <c r="AF224" s="24" cm="1">
        <f t="array" ref="AF2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38309.041666666999</v>
      </c>
      <c r="AG224" s="35">
        <f>IFERROR((TableAllData36[[#This Row],[Decision date]]-TableAllData36[[#This Row],[First Date Captured]]),0)</f>
        <v>5816.9583333330011</v>
      </c>
      <c r="AH224" s="35">
        <f>IFERROR((TableAllData36[[#This Row],[First published]]-TableAllData36[[#This Row],[Date of opinion]]),0)</f>
        <v>4452.4166666660021</v>
      </c>
      <c r="AI224" s="35">
        <f>IFERROR((TableAllData36[[#This Row],[Marketing authorisation date]]-TableAllData36[[#This Row],[Date of opinion]]),0)</f>
        <v>94</v>
      </c>
      <c r="AJ224" s="35">
        <f>IFERROR((TableAllData36[[#This Row],[Decision date]]-TableAllData36[[#This Row],[Marketing authorisation date]]),0)</f>
        <v>5722.9583333330011</v>
      </c>
    </row>
    <row r="225" spans="1:36" x14ac:dyDescent="0.25">
      <c r="A225" t="s">
        <v>37</v>
      </c>
      <c r="B225" t="s">
        <v>5607</v>
      </c>
      <c r="C225" t="s">
        <v>3679</v>
      </c>
      <c r="D225" t="s">
        <v>3680</v>
      </c>
      <c r="E225" t="s">
        <v>3680</v>
      </c>
      <c r="F225" t="s">
        <v>5608</v>
      </c>
      <c r="G225" t="s">
        <v>43</v>
      </c>
      <c r="H225" t="s">
        <v>44</v>
      </c>
      <c r="I225" t="s">
        <v>3682</v>
      </c>
      <c r="J225" t="s">
        <v>43</v>
      </c>
      <c r="K225" t="s">
        <v>43</v>
      </c>
      <c r="L225" t="s">
        <v>43</v>
      </c>
      <c r="M225" t="s">
        <v>43</v>
      </c>
      <c r="N225" t="s">
        <v>43</v>
      </c>
      <c r="O225" t="s">
        <v>43</v>
      </c>
      <c r="P225" t="s">
        <v>43</v>
      </c>
      <c r="Q225" s="24">
        <v>38763.041666666999</v>
      </c>
      <c r="R225" s="24"/>
      <c r="S225" t="s">
        <v>2614</v>
      </c>
      <c r="U225" t="s">
        <v>1199</v>
      </c>
      <c r="W225" s="24">
        <v>38701.041666666999</v>
      </c>
      <c r="X225" s="24">
        <v>44508.041666666999</v>
      </c>
      <c r="Y225">
        <v>31</v>
      </c>
      <c r="Z225" t="s">
        <v>5609</v>
      </c>
      <c r="AC225" s="24">
        <v>43048.041666666999</v>
      </c>
      <c r="AD225" s="24">
        <v>44540.676388888998</v>
      </c>
      <c r="AE225" t="s">
        <v>5610</v>
      </c>
      <c r="AF225" s="24" cm="1">
        <f t="array" ref="AF2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38701.041666666999</v>
      </c>
      <c r="AG225" s="35">
        <f>IFERROR((TableAllData36[[#This Row],[Decision date]]-TableAllData36[[#This Row],[First Date Captured]]),0)</f>
        <v>5807</v>
      </c>
      <c r="AH225" s="35">
        <f>IFERROR((TableAllData36[[#This Row],[First published]]-TableAllData36[[#This Row],[Date of opinion]]),0)</f>
        <v>4347</v>
      </c>
      <c r="AI225" s="35">
        <f>IFERROR((TableAllData36[[#This Row],[Marketing authorisation date]]-TableAllData36[[#This Row],[Date of opinion]]),0)</f>
        <v>62</v>
      </c>
      <c r="AJ225" s="35">
        <f>IFERROR((TableAllData36[[#This Row],[Decision date]]-TableAllData36[[#This Row],[Marketing authorisation date]]),0)</f>
        <v>5745</v>
      </c>
    </row>
    <row r="226" spans="1:36" x14ac:dyDescent="0.25">
      <c r="A226" t="s">
        <v>37</v>
      </c>
      <c r="B226" t="s">
        <v>7098</v>
      </c>
      <c r="C226" t="s">
        <v>7099</v>
      </c>
      <c r="D226" t="s">
        <v>2286</v>
      </c>
      <c r="E226" t="s">
        <v>2286</v>
      </c>
      <c r="F226" t="s">
        <v>7100</v>
      </c>
      <c r="G226" t="s">
        <v>43</v>
      </c>
      <c r="H226" t="s">
        <v>44</v>
      </c>
      <c r="I226" t="s">
        <v>2288</v>
      </c>
      <c r="J226" t="s">
        <v>43</v>
      </c>
      <c r="K226" t="s">
        <v>43</v>
      </c>
      <c r="L226" t="s">
        <v>43</v>
      </c>
      <c r="M226" t="s">
        <v>43</v>
      </c>
      <c r="N226" t="s">
        <v>43</v>
      </c>
      <c r="O226" t="s">
        <v>43</v>
      </c>
      <c r="P226" t="s">
        <v>43</v>
      </c>
      <c r="Q226" s="24">
        <v>38736.041666666999</v>
      </c>
      <c r="R226" s="24"/>
      <c r="S226" t="s">
        <v>12252</v>
      </c>
      <c r="T226" t="s">
        <v>12253</v>
      </c>
      <c r="U226" t="s">
        <v>1174</v>
      </c>
      <c r="W226" s="24">
        <v>38673.041666666999</v>
      </c>
      <c r="X226" s="24">
        <v>44461</v>
      </c>
      <c r="Y226">
        <v>36</v>
      </c>
      <c r="Z226" t="s">
        <v>7101</v>
      </c>
      <c r="AC226" s="24">
        <v>43320</v>
      </c>
      <c r="AD226" s="24">
        <v>44477.695138889001</v>
      </c>
      <c r="AE226" t="s">
        <v>7102</v>
      </c>
      <c r="AF226" s="24" cm="1">
        <f t="array" ref="AF2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38673.041666666999</v>
      </c>
      <c r="AG226" s="35">
        <f>IFERROR((TableAllData36[[#This Row],[Decision date]]-TableAllData36[[#This Row],[First Date Captured]]),0)</f>
        <v>5787.9583333330011</v>
      </c>
      <c r="AH226" s="35">
        <f>IFERROR((TableAllData36[[#This Row],[First published]]-TableAllData36[[#This Row],[Date of opinion]]),0)</f>
        <v>4646.9583333330011</v>
      </c>
      <c r="AI226" s="35">
        <f>IFERROR((TableAllData36[[#This Row],[Marketing authorisation date]]-TableAllData36[[#This Row],[Date of opinion]]),0)</f>
        <v>63</v>
      </c>
      <c r="AJ226" s="35">
        <f>IFERROR((TableAllData36[[#This Row],[Decision date]]-TableAllData36[[#This Row],[Marketing authorisation date]]),0)</f>
        <v>5724.9583333330011</v>
      </c>
    </row>
    <row r="227" spans="1:36" x14ac:dyDescent="0.25">
      <c r="A227" t="s">
        <v>37</v>
      </c>
      <c r="B227" t="s">
        <v>1432</v>
      </c>
      <c r="C227" t="s">
        <v>1433</v>
      </c>
      <c r="D227" t="s">
        <v>1434</v>
      </c>
      <c r="E227" t="s">
        <v>1435</v>
      </c>
      <c r="F227" t="s">
        <v>1436</v>
      </c>
      <c r="G227" t="s">
        <v>43</v>
      </c>
      <c r="H227" t="s">
        <v>44</v>
      </c>
      <c r="I227" t="s">
        <v>1437</v>
      </c>
      <c r="J227" t="s">
        <v>43</v>
      </c>
      <c r="K227" t="s">
        <v>43</v>
      </c>
      <c r="L227" t="s">
        <v>43</v>
      </c>
      <c r="M227" t="s">
        <v>43</v>
      </c>
      <c r="N227" t="s">
        <v>43</v>
      </c>
      <c r="O227" t="s">
        <v>43</v>
      </c>
      <c r="P227" t="s">
        <v>43</v>
      </c>
      <c r="Q227" s="24">
        <v>38980</v>
      </c>
      <c r="R227" s="24"/>
      <c r="S227" t="s">
        <v>12252</v>
      </c>
      <c r="T227" t="s">
        <v>12303</v>
      </c>
      <c r="U227" t="s">
        <v>440</v>
      </c>
      <c r="W227" s="24">
        <v>38925</v>
      </c>
      <c r="X227" s="24">
        <v>44680</v>
      </c>
      <c r="Y227">
        <v>46</v>
      </c>
      <c r="Z227" t="s">
        <v>1438</v>
      </c>
      <c r="AC227" s="24">
        <v>43237.46875</v>
      </c>
      <c r="AD227" s="24">
        <v>44692.388194444</v>
      </c>
      <c r="AE227" t="s">
        <v>1439</v>
      </c>
      <c r="AF227" s="24" cm="1">
        <f t="array" ref="AF2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38925</v>
      </c>
      <c r="AG227" s="35">
        <f>IFERROR((TableAllData36[[#This Row],[Decision date]]-TableAllData36[[#This Row],[First Date Captured]]),0)</f>
        <v>5755</v>
      </c>
      <c r="AH227" s="35">
        <f>IFERROR((TableAllData36[[#This Row],[First published]]-TableAllData36[[#This Row],[Date of opinion]]),0)</f>
        <v>4312.46875</v>
      </c>
      <c r="AI227" s="35">
        <f>IFERROR((TableAllData36[[#This Row],[Marketing authorisation date]]-TableAllData36[[#This Row],[Date of opinion]]),0)</f>
        <v>55</v>
      </c>
      <c r="AJ227" s="35">
        <f>IFERROR((TableAllData36[[#This Row],[Decision date]]-TableAllData36[[#This Row],[Marketing authorisation date]]),0)</f>
        <v>5700</v>
      </c>
    </row>
    <row r="228" spans="1:36" x14ac:dyDescent="0.25">
      <c r="A228" t="s">
        <v>37</v>
      </c>
      <c r="B228" t="s">
        <v>7103</v>
      </c>
      <c r="C228" t="s">
        <v>472</v>
      </c>
      <c r="D228" t="s">
        <v>7104</v>
      </c>
      <c r="E228" t="s">
        <v>7104</v>
      </c>
      <c r="F228" t="s">
        <v>7105</v>
      </c>
      <c r="G228" t="s">
        <v>43</v>
      </c>
      <c r="H228" t="s">
        <v>44</v>
      </c>
      <c r="I228" t="s">
        <v>6358</v>
      </c>
      <c r="J228" t="s">
        <v>43</v>
      </c>
      <c r="K228" t="s">
        <v>43</v>
      </c>
      <c r="L228" t="s">
        <v>43</v>
      </c>
      <c r="M228" t="s">
        <v>43</v>
      </c>
      <c r="N228" t="s">
        <v>43</v>
      </c>
      <c r="O228" t="s">
        <v>43</v>
      </c>
      <c r="P228" t="s">
        <v>43</v>
      </c>
      <c r="Q228" s="24">
        <v>38830</v>
      </c>
      <c r="R228" s="24"/>
      <c r="S228" t="s">
        <v>12218</v>
      </c>
      <c r="T228" t="s">
        <v>12219</v>
      </c>
      <c r="U228" t="s">
        <v>476</v>
      </c>
      <c r="W228" s="24">
        <v>38771.041666666999</v>
      </c>
      <c r="X228" s="24">
        <v>44463</v>
      </c>
      <c r="Y228">
        <v>18</v>
      </c>
      <c r="Z228" t="s">
        <v>7106</v>
      </c>
      <c r="AC228" s="24">
        <v>43146.041666666999</v>
      </c>
      <c r="AD228" s="24">
        <v>44477.688194444003</v>
      </c>
      <c r="AE228" t="s">
        <v>7107</v>
      </c>
      <c r="AF228" s="24" cm="1">
        <f t="array" ref="AF2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38771.041666666999</v>
      </c>
      <c r="AG228" s="35">
        <f>IFERROR((TableAllData36[[#This Row],[Decision date]]-TableAllData36[[#This Row],[First Date Captured]]),0)</f>
        <v>5691.9583333330011</v>
      </c>
      <c r="AH228" s="35">
        <f>IFERROR((TableAllData36[[#This Row],[First published]]-TableAllData36[[#This Row],[Date of opinion]]),0)</f>
        <v>4375</v>
      </c>
      <c r="AI228" s="35">
        <f>IFERROR((TableAllData36[[#This Row],[Marketing authorisation date]]-TableAllData36[[#This Row],[Date of opinion]]),0)</f>
        <v>58.958333333001065</v>
      </c>
      <c r="AJ228" s="35">
        <f>IFERROR((TableAllData36[[#This Row],[Decision date]]-TableAllData36[[#This Row],[Marketing authorisation date]]),0)</f>
        <v>5633</v>
      </c>
    </row>
    <row r="229" spans="1:36" x14ac:dyDescent="0.25">
      <c r="A229" t="s">
        <v>37</v>
      </c>
      <c r="B229" t="s">
        <v>3755</v>
      </c>
      <c r="C229" t="s">
        <v>3756</v>
      </c>
      <c r="D229" t="s">
        <v>1139</v>
      </c>
      <c r="E229" t="s">
        <v>1139</v>
      </c>
      <c r="F229" t="s">
        <v>3757</v>
      </c>
      <c r="G229" t="s">
        <v>43</v>
      </c>
      <c r="H229" t="s">
        <v>44</v>
      </c>
      <c r="I229" t="s">
        <v>1141</v>
      </c>
      <c r="J229" t="s">
        <v>46</v>
      </c>
      <c r="K229" t="s">
        <v>43</v>
      </c>
      <c r="L229" t="s">
        <v>43</v>
      </c>
      <c r="M229" t="s">
        <v>43</v>
      </c>
      <c r="N229" t="s">
        <v>43</v>
      </c>
      <c r="O229" t="s">
        <v>43</v>
      </c>
      <c r="P229" t="s">
        <v>43</v>
      </c>
      <c r="Q229" s="24">
        <v>38957</v>
      </c>
      <c r="R229" s="24"/>
      <c r="S229" t="s">
        <v>12218</v>
      </c>
      <c r="T229" t="s">
        <v>12219</v>
      </c>
      <c r="U229" t="s">
        <v>366</v>
      </c>
      <c r="W229" s="24">
        <v>38896</v>
      </c>
      <c r="X229" s="24">
        <v>44585.041666666999</v>
      </c>
      <c r="Y229">
        <v>49</v>
      </c>
      <c r="Z229" t="s">
        <v>3758</v>
      </c>
      <c r="AC229" s="24">
        <v>43304.125</v>
      </c>
      <c r="AD229" s="24">
        <v>44608.579861111</v>
      </c>
      <c r="AE229" t="s">
        <v>3759</v>
      </c>
      <c r="AF229" s="24" cm="1">
        <f t="array" ref="AF2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38896</v>
      </c>
      <c r="AG229" s="35">
        <f>IFERROR((TableAllData36[[#This Row],[Decision date]]-TableAllData36[[#This Row],[First Date Captured]]),0)</f>
        <v>5689.0416666669989</v>
      </c>
      <c r="AH229" s="35">
        <f>IFERROR((TableAllData36[[#This Row],[First published]]-TableAllData36[[#This Row],[Date of opinion]]),0)</f>
        <v>4408.125</v>
      </c>
      <c r="AI229" s="35">
        <f>IFERROR((TableAllData36[[#This Row],[Marketing authorisation date]]-TableAllData36[[#This Row],[Date of opinion]]),0)</f>
        <v>61</v>
      </c>
      <c r="AJ229" s="35">
        <f>IFERROR((TableAllData36[[#This Row],[Decision date]]-TableAllData36[[#This Row],[Marketing authorisation date]]),0)</f>
        <v>5628.0416666669989</v>
      </c>
    </row>
    <row r="230" spans="1:36" x14ac:dyDescent="0.25">
      <c r="A230" t="s">
        <v>37</v>
      </c>
      <c r="B230" t="s">
        <v>1910</v>
      </c>
      <c r="C230" t="s">
        <v>39</v>
      </c>
      <c r="D230" t="s">
        <v>40</v>
      </c>
      <c r="E230" t="s">
        <v>41</v>
      </c>
      <c r="F230" t="s">
        <v>1911</v>
      </c>
      <c r="G230" t="s">
        <v>43</v>
      </c>
      <c r="H230" t="s">
        <v>44</v>
      </c>
      <c r="I230" t="s">
        <v>45</v>
      </c>
      <c r="J230" t="s">
        <v>43</v>
      </c>
      <c r="K230" t="s">
        <v>43</v>
      </c>
      <c r="L230" t="s">
        <v>43</v>
      </c>
      <c r="M230" t="s">
        <v>43</v>
      </c>
      <c r="N230" t="s">
        <v>43</v>
      </c>
      <c r="O230" t="s">
        <v>43</v>
      </c>
      <c r="P230" t="s">
        <v>43</v>
      </c>
      <c r="Q230" s="24">
        <v>39041.041666666999</v>
      </c>
      <c r="R230" s="24"/>
      <c r="S230" t="s">
        <v>12274</v>
      </c>
      <c r="T230" t="s">
        <v>12275</v>
      </c>
      <c r="U230" t="s">
        <v>48</v>
      </c>
      <c r="W230" s="24">
        <v>38981</v>
      </c>
      <c r="X230" s="24">
        <v>44642.041666666999</v>
      </c>
      <c r="Y230">
        <v>40</v>
      </c>
      <c r="Z230" t="s">
        <v>1912</v>
      </c>
      <c r="AC230" s="24">
        <v>43315</v>
      </c>
      <c r="AD230" s="24">
        <v>44672.590972222002</v>
      </c>
      <c r="AE230" t="s">
        <v>1913</v>
      </c>
      <c r="AF230" s="24" cm="1">
        <f t="array" ref="AF2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38981</v>
      </c>
      <c r="AG230" s="35">
        <f>IFERROR((TableAllData36[[#This Row],[Decision date]]-TableAllData36[[#This Row],[First Date Captured]]),0)</f>
        <v>5661.0416666669989</v>
      </c>
      <c r="AH230" s="35">
        <f>IFERROR((TableAllData36[[#This Row],[First published]]-TableAllData36[[#This Row],[Date of opinion]]),0)</f>
        <v>4334</v>
      </c>
      <c r="AI230" s="35">
        <f>IFERROR((TableAllData36[[#This Row],[Marketing authorisation date]]-TableAllData36[[#This Row],[Date of opinion]]),0)</f>
        <v>60.041666666998935</v>
      </c>
      <c r="AJ230" s="35">
        <f>IFERROR((TableAllData36[[#This Row],[Decision date]]-TableAllData36[[#This Row],[Marketing authorisation date]]),0)</f>
        <v>5601</v>
      </c>
    </row>
    <row r="231" spans="1:36" x14ac:dyDescent="0.25">
      <c r="A231" t="s">
        <v>37</v>
      </c>
      <c r="B231" t="s">
        <v>6180</v>
      </c>
      <c r="C231" t="s">
        <v>6074</v>
      </c>
      <c r="D231" t="s">
        <v>6075</v>
      </c>
      <c r="E231" t="s">
        <v>6075</v>
      </c>
      <c r="F231" t="s">
        <v>6181</v>
      </c>
      <c r="G231" t="s">
        <v>43</v>
      </c>
      <c r="H231" t="s">
        <v>44</v>
      </c>
      <c r="I231" t="s">
        <v>6077</v>
      </c>
      <c r="J231" t="s">
        <v>43</v>
      </c>
      <c r="K231" t="s">
        <v>43</v>
      </c>
      <c r="L231" t="s">
        <v>43</v>
      </c>
      <c r="M231" t="s">
        <v>43</v>
      </c>
      <c r="N231" t="s">
        <v>43</v>
      </c>
      <c r="O231" t="s">
        <v>43</v>
      </c>
      <c r="P231" t="s">
        <v>43</v>
      </c>
      <c r="Q231" s="24">
        <v>39863.041666666999</v>
      </c>
      <c r="R231" s="24">
        <v>39039.041666666999</v>
      </c>
      <c r="S231" t="s">
        <v>12506</v>
      </c>
      <c r="T231" t="s">
        <v>12507</v>
      </c>
      <c r="U231" t="s">
        <v>1467</v>
      </c>
      <c r="W231" s="24">
        <v>38925</v>
      </c>
      <c r="X231" s="24">
        <v>44509.041666666999</v>
      </c>
      <c r="Y231">
        <v>23</v>
      </c>
      <c r="Z231" t="s">
        <v>6078</v>
      </c>
      <c r="AC231" s="24">
        <v>42989</v>
      </c>
      <c r="AD231" s="24">
        <v>44524.634722221999</v>
      </c>
      <c r="AE231" t="s">
        <v>6183</v>
      </c>
      <c r="AF231" s="24" cm="1">
        <f t="array" ref="AF2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38925</v>
      </c>
      <c r="AG231" s="35">
        <f>IFERROR((TableAllData36[[#This Row],[Decision date]]-TableAllData36[[#This Row],[First Date Captured]]),0)</f>
        <v>5584.0416666669989</v>
      </c>
      <c r="AH231" s="35">
        <f>IFERROR((TableAllData36[[#This Row],[First published]]-TableAllData36[[#This Row],[Date of opinion]]),0)</f>
        <v>4064</v>
      </c>
      <c r="AI231" s="35">
        <f>IFERROR((TableAllData36[[#This Row],[Marketing authorisation date]]-TableAllData36[[#This Row],[Date of opinion]]),0)</f>
        <v>938.04166666699894</v>
      </c>
      <c r="AJ231" s="35">
        <f>IFERROR((TableAllData36[[#This Row],[Decision date]]-TableAllData36[[#This Row],[Marketing authorisation date]]),0)</f>
        <v>4646</v>
      </c>
    </row>
    <row r="232" spans="1:36" hidden="1" x14ac:dyDescent="0.25">
      <c r="A232" t="s">
        <v>37</v>
      </c>
      <c r="B232" t="s">
        <v>11605</v>
      </c>
      <c r="C232" t="s">
        <v>11606</v>
      </c>
      <c r="D232" t="s">
        <v>7609</v>
      </c>
      <c r="E232" t="s">
        <v>7609</v>
      </c>
      <c r="F232" t="s">
        <v>11607</v>
      </c>
      <c r="G232" t="s">
        <v>43</v>
      </c>
      <c r="H232" t="s">
        <v>844</v>
      </c>
      <c r="I232" t="s">
        <v>7611</v>
      </c>
      <c r="J232" t="s">
        <v>43</v>
      </c>
      <c r="K232" t="s">
        <v>43</v>
      </c>
      <c r="L232" t="s">
        <v>43</v>
      </c>
      <c r="M232" t="s">
        <v>43</v>
      </c>
      <c r="N232" t="s">
        <v>43</v>
      </c>
      <c r="O232" t="s">
        <v>43</v>
      </c>
      <c r="P232" t="s">
        <v>46</v>
      </c>
      <c r="Q232" s="25" t="s">
        <v>12054</v>
      </c>
      <c r="R232" s="24">
        <v>39930</v>
      </c>
      <c r="S232" t="s">
        <v>11608</v>
      </c>
      <c r="U232" t="s">
        <v>1467</v>
      </c>
      <c r="W232" s="24">
        <v>39772.041666666999</v>
      </c>
      <c r="X232" s="24">
        <v>40178.041666666999</v>
      </c>
      <c r="Y232">
        <v>0</v>
      </c>
      <c r="Z232" t="s">
        <v>11609</v>
      </c>
      <c r="AC232" s="24">
        <v>40178.083333333001</v>
      </c>
      <c r="AD232" s="24">
        <v>40178.083333333001</v>
      </c>
      <c r="AE232" t="s">
        <v>11610</v>
      </c>
      <c r="AF232" s="24" cm="1">
        <f t="array" ref="AF2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39772.041666666999</v>
      </c>
      <c r="AG232" s="35">
        <f>IFERROR((TableAllData36[[#This Row],[Decision date]]-TableAllData36[[#This Row],[First Date Captured]]),0)</f>
        <v>406</v>
      </c>
      <c r="AH232" s="35">
        <f>IFERROR((TableAllData36[[#This Row],[First published]]-TableAllData36[[#This Row],[Date of opinion]]),0)</f>
        <v>406.04166666600213</v>
      </c>
      <c r="AI232" s="35">
        <f>IFERROR((TableAllData36[[#This Row],[Marketing authorisation date]]-TableAllData36[[#This Row],[Date of opinion]]),0)</f>
        <v>0</v>
      </c>
      <c r="AJ232" s="35">
        <f>IFERROR((TableAllData36[[#This Row],[Decision date]]-TableAllData36[[#This Row],[Marketing authorisation date]]),0)</f>
        <v>0</v>
      </c>
    </row>
    <row r="233" spans="1:36" x14ac:dyDescent="0.25">
      <c r="A233" t="s">
        <v>37</v>
      </c>
      <c r="B233" t="s">
        <v>8992</v>
      </c>
      <c r="C233" t="s">
        <v>4598</v>
      </c>
      <c r="D233" t="s">
        <v>4599</v>
      </c>
      <c r="E233" t="s">
        <v>4600</v>
      </c>
      <c r="F233" t="s">
        <v>8993</v>
      </c>
      <c r="G233" t="s">
        <v>43</v>
      </c>
      <c r="H233" t="s">
        <v>44</v>
      </c>
      <c r="I233" t="s">
        <v>4602</v>
      </c>
      <c r="J233" t="s">
        <v>43</v>
      </c>
      <c r="K233" t="s">
        <v>43</v>
      </c>
      <c r="L233" t="s">
        <v>43</v>
      </c>
      <c r="M233" t="s">
        <v>43</v>
      </c>
      <c r="N233" t="s">
        <v>43</v>
      </c>
      <c r="O233" t="s">
        <v>43</v>
      </c>
      <c r="P233" t="s">
        <v>43</v>
      </c>
      <c r="Q233" s="24">
        <v>38736.041666666999</v>
      </c>
      <c r="R233" s="24"/>
      <c r="S233" t="s">
        <v>12180</v>
      </c>
      <c r="T233" t="s">
        <v>12181</v>
      </c>
      <c r="U233" t="s">
        <v>1261</v>
      </c>
      <c r="W233" s="24">
        <v>38610</v>
      </c>
      <c r="X233" s="24">
        <v>44183.041666666999</v>
      </c>
      <c r="Y233">
        <v>10</v>
      </c>
      <c r="Z233" t="s">
        <v>8995</v>
      </c>
      <c r="AC233" s="24">
        <v>41841.089583333</v>
      </c>
      <c r="AD233" s="24">
        <v>44225.534027777998</v>
      </c>
      <c r="AE233" t="s">
        <v>8996</v>
      </c>
      <c r="AF233" s="24" cm="1">
        <f t="array" ref="AF2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38610</v>
      </c>
      <c r="AG233" s="35">
        <f>IFERROR((TableAllData36[[#This Row],[Decision date]]-TableAllData36[[#This Row],[First Date Captured]]),0)</f>
        <v>5573.0416666669989</v>
      </c>
      <c r="AH233" s="35">
        <f>IFERROR((TableAllData36[[#This Row],[First published]]-TableAllData36[[#This Row],[Date of opinion]]),0)</f>
        <v>3231.0895833329996</v>
      </c>
      <c r="AI233" s="35">
        <f>IFERROR((TableAllData36[[#This Row],[Marketing authorisation date]]-TableAllData36[[#This Row],[Date of opinion]]),0)</f>
        <v>126.04166666699894</v>
      </c>
      <c r="AJ233" s="35">
        <f>IFERROR((TableAllData36[[#This Row],[Decision date]]-TableAllData36[[#This Row],[Marketing authorisation date]]),0)</f>
        <v>5447</v>
      </c>
    </row>
    <row r="234" spans="1:36" x14ac:dyDescent="0.25">
      <c r="A234" t="s">
        <v>2117</v>
      </c>
      <c r="B234" t="s">
        <v>9488</v>
      </c>
      <c r="D234" t="s">
        <v>9489</v>
      </c>
      <c r="E234" t="s">
        <v>9489</v>
      </c>
      <c r="F234" t="s">
        <v>9490</v>
      </c>
      <c r="G234" t="s">
        <v>43</v>
      </c>
      <c r="H234" t="s">
        <v>44</v>
      </c>
      <c r="J234" t="s">
        <v>43</v>
      </c>
      <c r="K234" t="s">
        <v>43</v>
      </c>
      <c r="L234" t="s">
        <v>43</v>
      </c>
      <c r="M234" t="s">
        <v>43</v>
      </c>
      <c r="N234" t="s">
        <v>43</v>
      </c>
      <c r="O234" t="s">
        <v>43</v>
      </c>
      <c r="P234" t="s">
        <v>43</v>
      </c>
      <c r="Q234" s="24">
        <v>38491</v>
      </c>
      <c r="R234" s="24"/>
      <c r="S234" t="s">
        <v>12353</v>
      </c>
      <c r="T234" t="s">
        <v>12092</v>
      </c>
      <c r="V234" t="s">
        <v>3953</v>
      </c>
      <c r="W234" s="24">
        <v>38483</v>
      </c>
      <c r="X234" s="24">
        <v>44029</v>
      </c>
      <c r="Y234">
        <v>15</v>
      </c>
      <c r="Z234" t="s">
        <v>9491</v>
      </c>
      <c r="AA234" t="s">
        <v>4136</v>
      </c>
      <c r="AB234" t="s">
        <v>9492</v>
      </c>
      <c r="AC234" s="24">
        <v>42817.083333333001</v>
      </c>
      <c r="AD234" s="24">
        <v>44068.484722221998</v>
      </c>
      <c r="AE234" t="s">
        <v>9493</v>
      </c>
      <c r="AF234" s="24" cm="1">
        <f t="array" ref="AF2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38483</v>
      </c>
      <c r="AG234" s="35">
        <f>IFERROR((TableAllData36[[#This Row],[Decision date]]-TableAllData36[[#This Row],[First Date Captured]]),0)</f>
        <v>5546</v>
      </c>
      <c r="AH234" s="35">
        <f>IFERROR((TableAllData36[[#This Row],[First published]]-TableAllData36[[#This Row],[Date of opinion]]),0)</f>
        <v>4334.0833333330011</v>
      </c>
      <c r="AI234" s="35">
        <f>IFERROR((TableAllData36[[#This Row],[Marketing authorisation date]]-TableAllData36[[#This Row],[Date of opinion]]),0)</f>
        <v>8</v>
      </c>
      <c r="AJ234" s="35">
        <f>IFERROR((TableAllData36[[#This Row],[Decision date]]-TableAllData36[[#This Row],[Marketing authorisation date]]),0)</f>
        <v>5538</v>
      </c>
    </row>
    <row r="235" spans="1:36" hidden="1" x14ac:dyDescent="0.25">
      <c r="A235" t="s">
        <v>37</v>
      </c>
      <c r="B235" t="s">
        <v>9901</v>
      </c>
      <c r="C235" t="s">
        <v>4575</v>
      </c>
      <c r="D235" t="s">
        <v>4576</v>
      </c>
      <c r="E235" t="s">
        <v>4576</v>
      </c>
      <c r="F235" t="s">
        <v>9902</v>
      </c>
      <c r="G235" t="s">
        <v>43</v>
      </c>
      <c r="H235" t="s">
        <v>950</v>
      </c>
      <c r="I235" t="s">
        <v>4578</v>
      </c>
      <c r="J235" t="s">
        <v>46</v>
      </c>
      <c r="K235" t="s">
        <v>43</v>
      </c>
      <c r="L235" t="s">
        <v>46</v>
      </c>
      <c r="M235" t="s">
        <v>43</v>
      </c>
      <c r="N235" t="s">
        <v>43</v>
      </c>
      <c r="O235" t="s">
        <v>43</v>
      </c>
      <c r="P235" t="s">
        <v>43</v>
      </c>
      <c r="Q235" s="24">
        <v>42627</v>
      </c>
      <c r="R235" s="24"/>
      <c r="S235" t="s">
        <v>180</v>
      </c>
      <c r="U235" t="s">
        <v>58</v>
      </c>
      <c r="W235" s="24">
        <v>42571</v>
      </c>
      <c r="X235" s="24">
        <v>42983</v>
      </c>
      <c r="Y235">
        <v>2</v>
      </c>
      <c r="Z235" t="s">
        <v>9903</v>
      </c>
      <c r="AC235" s="24">
        <v>42983.496527777999</v>
      </c>
      <c r="AD235" s="24">
        <v>43762.677083333001</v>
      </c>
      <c r="AE235" t="s">
        <v>9904</v>
      </c>
      <c r="AF235" s="24" cm="1">
        <f t="array" ref="AF2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42571</v>
      </c>
      <c r="AG235" s="35">
        <f>IFERROR((TableAllData36[[#This Row],[Decision date]]-TableAllData36[[#This Row],[First Date Captured]]),0)</f>
        <v>412</v>
      </c>
      <c r="AH235" s="35">
        <f>IFERROR((TableAllData36[[#This Row],[First published]]-TableAllData36[[#This Row],[Date of opinion]]),0)</f>
        <v>412.49652777799929</v>
      </c>
      <c r="AI235" s="35">
        <f>IFERROR((TableAllData36[[#This Row],[Marketing authorisation date]]-TableAllData36[[#This Row],[Date of opinion]]),0)</f>
        <v>56</v>
      </c>
      <c r="AJ235" s="35">
        <f>IFERROR((TableAllData36[[#This Row],[Decision date]]-TableAllData36[[#This Row],[Marketing authorisation date]]),0)</f>
        <v>356</v>
      </c>
    </row>
    <row r="236" spans="1:36" x14ac:dyDescent="0.25">
      <c r="A236" t="s">
        <v>37</v>
      </c>
      <c r="B236" t="s">
        <v>8463</v>
      </c>
      <c r="C236" t="s">
        <v>515</v>
      </c>
      <c r="D236" t="s">
        <v>6140</v>
      </c>
      <c r="E236" t="s">
        <v>6140</v>
      </c>
      <c r="F236" t="s">
        <v>8464</v>
      </c>
      <c r="G236" t="s">
        <v>43</v>
      </c>
      <c r="H236" t="s">
        <v>44</v>
      </c>
      <c r="I236" t="s">
        <v>6142</v>
      </c>
      <c r="J236" t="s">
        <v>46</v>
      </c>
      <c r="K236" t="s">
        <v>43</v>
      </c>
      <c r="L236" t="s">
        <v>43</v>
      </c>
      <c r="M236" t="s">
        <v>43</v>
      </c>
      <c r="N236" t="s">
        <v>46</v>
      </c>
      <c r="O236" t="s">
        <v>43</v>
      </c>
      <c r="P236" t="s">
        <v>43</v>
      </c>
      <c r="Q236" s="24">
        <v>38866</v>
      </c>
      <c r="R236" s="24"/>
      <c r="S236" t="s">
        <v>12365</v>
      </c>
      <c r="T236" t="s">
        <v>12426</v>
      </c>
      <c r="U236" t="s">
        <v>48</v>
      </c>
      <c r="W236" s="24">
        <v>38771.041666666999</v>
      </c>
      <c r="X236" s="24">
        <v>44308</v>
      </c>
      <c r="Y236">
        <v>30</v>
      </c>
      <c r="Z236" t="s">
        <v>6144</v>
      </c>
      <c r="AC236" s="24">
        <v>43053.041666666999</v>
      </c>
      <c r="AD236" s="24">
        <v>44320.534722222001</v>
      </c>
      <c r="AE236" t="s">
        <v>8465</v>
      </c>
      <c r="AF236" s="24" cm="1">
        <f t="array" ref="AF2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38771.041666666999</v>
      </c>
      <c r="AG236" s="35">
        <f>IFERROR((TableAllData36[[#This Row],[Decision date]]-TableAllData36[[#This Row],[First Date Captured]]),0)</f>
        <v>5536.9583333330011</v>
      </c>
      <c r="AH236" s="35">
        <f>IFERROR((TableAllData36[[#This Row],[First published]]-TableAllData36[[#This Row],[Date of opinion]]),0)</f>
        <v>4282</v>
      </c>
      <c r="AI236" s="35">
        <f>IFERROR((TableAllData36[[#This Row],[Marketing authorisation date]]-TableAllData36[[#This Row],[Date of opinion]]),0)</f>
        <v>94.958333333001065</v>
      </c>
      <c r="AJ236" s="35">
        <f>IFERROR((TableAllData36[[#This Row],[Decision date]]-TableAllData36[[#This Row],[Marketing authorisation date]]),0)</f>
        <v>5442</v>
      </c>
    </row>
    <row r="237" spans="1:36" x14ac:dyDescent="0.25">
      <c r="A237" t="s">
        <v>37</v>
      </c>
      <c r="B237" t="s">
        <v>3611</v>
      </c>
      <c r="C237" t="s">
        <v>3612</v>
      </c>
      <c r="D237" t="s">
        <v>3613</v>
      </c>
      <c r="E237" t="s">
        <v>3613</v>
      </c>
      <c r="F237" t="s">
        <v>3614</v>
      </c>
      <c r="G237" t="s">
        <v>43</v>
      </c>
      <c r="H237" t="s">
        <v>44</v>
      </c>
      <c r="I237" t="s">
        <v>3615</v>
      </c>
      <c r="J237" t="s">
        <v>43</v>
      </c>
      <c r="K237" t="s">
        <v>43</v>
      </c>
      <c r="L237" t="s">
        <v>43</v>
      </c>
      <c r="M237" t="s">
        <v>43</v>
      </c>
      <c r="N237" t="s">
        <v>43</v>
      </c>
      <c r="O237" t="s">
        <v>43</v>
      </c>
      <c r="P237" t="s">
        <v>43</v>
      </c>
      <c r="Q237" s="24">
        <v>38986</v>
      </c>
      <c r="R237" s="24"/>
      <c r="S237" t="s">
        <v>12158</v>
      </c>
      <c r="T237" t="s">
        <v>12071</v>
      </c>
      <c r="U237" t="s">
        <v>420</v>
      </c>
      <c r="W237" s="24">
        <v>38925</v>
      </c>
      <c r="X237" s="24">
        <v>44438</v>
      </c>
      <c r="Y237">
        <v>20</v>
      </c>
      <c r="Z237" t="s">
        <v>3617</v>
      </c>
      <c r="AC237" s="24">
        <v>43251</v>
      </c>
      <c r="AD237" s="24">
        <v>44613.614583333001</v>
      </c>
      <c r="AE237" t="s">
        <v>3618</v>
      </c>
      <c r="AF237" s="24" cm="1">
        <f t="array" ref="AF2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38925</v>
      </c>
      <c r="AG237" s="35">
        <f>IFERROR((TableAllData36[[#This Row],[Decision date]]-TableAllData36[[#This Row],[First Date Captured]]),0)</f>
        <v>5513</v>
      </c>
      <c r="AH237" s="35">
        <f>IFERROR((TableAllData36[[#This Row],[First published]]-TableAllData36[[#This Row],[Date of opinion]]),0)</f>
        <v>4326</v>
      </c>
      <c r="AI237" s="35">
        <f>IFERROR((TableAllData36[[#This Row],[Marketing authorisation date]]-TableAllData36[[#This Row],[Date of opinion]]),0)</f>
        <v>61</v>
      </c>
      <c r="AJ237" s="35">
        <f>IFERROR((TableAllData36[[#This Row],[Decision date]]-TableAllData36[[#This Row],[Marketing authorisation date]]),0)</f>
        <v>5452</v>
      </c>
    </row>
    <row r="238" spans="1:36" x14ac:dyDescent="0.25">
      <c r="A238" t="s">
        <v>37</v>
      </c>
      <c r="B238" t="s">
        <v>4729</v>
      </c>
      <c r="C238" t="s">
        <v>268</v>
      </c>
      <c r="D238" t="s">
        <v>4633</v>
      </c>
      <c r="E238" t="s">
        <v>4633</v>
      </c>
      <c r="F238" t="s">
        <v>4730</v>
      </c>
      <c r="G238" t="s">
        <v>43</v>
      </c>
      <c r="H238" t="s">
        <v>44</v>
      </c>
      <c r="I238" t="s">
        <v>4635</v>
      </c>
      <c r="J238" t="s">
        <v>43</v>
      </c>
      <c r="K238" t="s">
        <v>43</v>
      </c>
      <c r="L238" t="s">
        <v>43</v>
      </c>
      <c r="M238" t="s">
        <v>43</v>
      </c>
      <c r="N238" t="s">
        <v>43</v>
      </c>
      <c r="O238" t="s">
        <v>43</v>
      </c>
      <c r="P238" t="s">
        <v>43</v>
      </c>
      <c r="Q238" s="24">
        <v>39124.041666666999</v>
      </c>
      <c r="R238" s="24"/>
      <c r="S238" t="s">
        <v>12223</v>
      </c>
      <c r="T238" t="s">
        <v>12224</v>
      </c>
      <c r="U238" t="s">
        <v>290</v>
      </c>
      <c r="W238" s="24">
        <v>39065.041666666999</v>
      </c>
      <c r="X238" s="24">
        <v>44574.041666666999</v>
      </c>
      <c r="Y238">
        <v>52</v>
      </c>
      <c r="Z238" t="s">
        <v>4731</v>
      </c>
      <c r="AC238" s="24">
        <v>43287</v>
      </c>
      <c r="AD238" s="24">
        <v>44575.574305556001</v>
      </c>
      <c r="AE238" t="s">
        <v>4732</v>
      </c>
      <c r="AF238" s="24" cm="1">
        <f t="array" ref="AF2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39065.041666666999</v>
      </c>
      <c r="AG238" s="35">
        <f>IFERROR((TableAllData36[[#This Row],[Decision date]]-TableAllData36[[#This Row],[First Date Captured]]),0)</f>
        <v>5509</v>
      </c>
      <c r="AH238" s="35">
        <f>IFERROR((TableAllData36[[#This Row],[First published]]-TableAllData36[[#This Row],[Date of opinion]]),0)</f>
        <v>4221.9583333330011</v>
      </c>
      <c r="AI238" s="35">
        <f>IFERROR((TableAllData36[[#This Row],[Marketing authorisation date]]-TableAllData36[[#This Row],[Date of opinion]]),0)</f>
        <v>59</v>
      </c>
      <c r="AJ238" s="35">
        <f>IFERROR((TableAllData36[[#This Row],[Decision date]]-TableAllData36[[#This Row],[Marketing authorisation date]]),0)</f>
        <v>5450</v>
      </c>
    </row>
    <row r="239" spans="1:36" x14ac:dyDescent="0.25">
      <c r="A239" t="s">
        <v>37</v>
      </c>
      <c r="B239" t="s">
        <v>2762</v>
      </c>
      <c r="C239" t="s">
        <v>2763</v>
      </c>
      <c r="D239" t="s">
        <v>2106</v>
      </c>
      <c r="E239" t="s">
        <v>2106</v>
      </c>
      <c r="F239" t="s">
        <v>2764</v>
      </c>
      <c r="G239" t="s">
        <v>43</v>
      </c>
      <c r="H239" t="s">
        <v>44</v>
      </c>
      <c r="I239" t="s">
        <v>845</v>
      </c>
      <c r="J239" t="s">
        <v>43</v>
      </c>
      <c r="K239" t="s">
        <v>43</v>
      </c>
      <c r="L239" t="s">
        <v>43</v>
      </c>
      <c r="M239" t="s">
        <v>43</v>
      </c>
      <c r="N239" t="s">
        <v>43</v>
      </c>
      <c r="O239" t="s">
        <v>43</v>
      </c>
      <c r="P239" t="s">
        <v>43</v>
      </c>
      <c r="Q239" s="24">
        <v>39104.041666666999</v>
      </c>
      <c r="R239" s="24"/>
      <c r="S239" t="s">
        <v>12218</v>
      </c>
      <c r="T239" t="s">
        <v>12219</v>
      </c>
      <c r="U239" t="s">
        <v>476</v>
      </c>
      <c r="W239" s="24">
        <v>39037.041666666999</v>
      </c>
      <c r="X239" s="24">
        <v>44529.041666666999</v>
      </c>
      <c r="Y239">
        <v>38</v>
      </c>
      <c r="Z239" t="s">
        <v>2765</v>
      </c>
      <c r="AC239" s="24">
        <v>43307.573611111002</v>
      </c>
      <c r="AD239" s="24">
        <v>44644.458333333001</v>
      </c>
      <c r="AE239" t="s">
        <v>2766</v>
      </c>
      <c r="AF239" s="24" cm="1">
        <f t="array" ref="AF2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39037.041666666999</v>
      </c>
      <c r="AG239" s="35">
        <f>IFERROR((TableAllData36[[#This Row],[Decision date]]-TableAllData36[[#This Row],[First Date Captured]]),0)</f>
        <v>5492</v>
      </c>
      <c r="AH239" s="35">
        <f>IFERROR((TableAllData36[[#This Row],[First published]]-TableAllData36[[#This Row],[Date of opinion]]),0)</f>
        <v>4270.5319444440029</v>
      </c>
      <c r="AI239" s="35">
        <f>IFERROR((TableAllData36[[#This Row],[Marketing authorisation date]]-TableAllData36[[#This Row],[Date of opinion]]),0)</f>
        <v>67</v>
      </c>
      <c r="AJ239" s="35">
        <f>IFERROR((TableAllData36[[#This Row],[Decision date]]-TableAllData36[[#This Row],[Marketing authorisation date]]),0)</f>
        <v>5425</v>
      </c>
    </row>
    <row r="240" spans="1:36" x14ac:dyDescent="0.25">
      <c r="A240" t="s">
        <v>37</v>
      </c>
      <c r="B240" t="s">
        <v>6556</v>
      </c>
      <c r="C240" t="s">
        <v>489</v>
      </c>
      <c r="D240" t="s">
        <v>6290</v>
      </c>
      <c r="E240" t="s">
        <v>6557</v>
      </c>
      <c r="F240" t="s">
        <v>6558</v>
      </c>
      <c r="G240" t="s">
        <v>43</v>
      </c>
      <c r="H240" t="s">
        <v>44</v>
      </c>
      <c r="I240" t="s">
        <v>6292</v>
      </c>
      <c r="J240" t="s">
        <v>43</v>
      </c>
      <c r="K240" t="s">
        <v>43</v>
      </c>
      <c r="L240" t="s">
        <v>43</v>
      </c>
      <c r="M240" t="s">
        <v>43</v>
      </c>
      <c r="N240" t="s">
        <v>43</v>
      </c>
      <c r="O240" t="s">
        <v>43</v>
      </c>
      <c r="P240" t="s">
        <v>43</v>
      </c>
      <c r="Q240" s="24">
        <v>39086.041666666999</v>
      </c>
      <c r="R240" s="24"/>
      <c r="S240" t="s">
        <v>246</v>
      </c>
      <c r="U240" t="s">
        <v>2089</v>
      </c>
      <c r="W240" s="24">
        <v>39008</v>
      </c>
      <c r="X240" s="24">
        <v>44496</v>
      </c>
      <c r="Y240">
        <v>24</v>
      </c>
      <c r="Z240" t="s">
        <v>6559</v>
      </c>
      <c r="AC240" s="24">
        <v>43287.484722221998</v>
      </c>
      <c r="AD240" s="24">
        <v>44505.591666667002</v>
      </c>
      <c r="AE240" t="s">
        <v>6560</v>
      </c>
      <c r="AF240" s="24" cm="1">
        <f t="array" ref="AF2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39008</v>
      </c>
      <c r="AG240" s="35">
        <f>IFERROR((TableAllData36[[#This Row],[Decision date]]-TableAllData36[[#This Row],[First Date Captured]]),0)</f>
        <v>5488</v>
      </c>
      <c r="AH240" s="35">
        <f>IFERROR((TableAllData36[[#This Row],[First published]]-TableAllData36[[#This Row],[Date of opinion]]),0)</f>
        <v>4279.4847222219978</v>
      </c>
      <c r="AI240" s="35">
        <f>IFERROR((TableAllData36[[#This Row],[Marketing authorisation date]]-TableAllData36[[#This Row],[Date of opinion]]),0)</f>
        <v>78.041666666998935</v>
      </c>
      <c r="AJ240" s="35">
        <f>IFERROR((TableAllData36[[#This Row],[Decision date]]-TableAllData36[[#This Row],[Marketing authorisation date]]),0)</f>
        <v>5409.9583333330011</v>
      </c>
    </row>
    <row r="241" spans="1:36" x14ac:dyDescent="0.25">
      <c r="A241" t="s">
        <v>37</v>
      </c>
      <c r="B241" t="s">
        <v>276</v>
      </c>
      <c r="C241" t="s">
        <v>277</v>
      </c>
      <c r="D241" t="s">
        <v>278</v>
      </c>
      <c r="E241" t="s">
        <v>279</v>
      </c>
      <c r="F241" t="s">
        <v>280</v>
      </c>
      <c r="G241" t="s">
        <v>43</v>
      </c>
      <c r="H241" t="s">
        <v>44</v>
      </c>
      <c r="I241" t="s">
        <v>281</v>
      </c>
      <c r="J241" t="s">
        <v>43</v>
      </c>
      <c r="K241" t="s">
        <v>43</v>
      </c>
      <c r="L241" t="s">
        <v>43</v>
      </c>
      <c r="M241" t="s">
        <v>43</v>
      </c>
      <c r="N241" t="s">
        <v>43</v>
      </c>
      <c r="O241" t="s">
        <v>43</v>
      </c>
      <c r="P241" t="s">
        <v>43</v>
      </c>
      <c r="Q241" s="24">
        <v>39293</v>
      </c>
      <c r="R241" s="24"/>
      <c r="S241" t="s">
        <v>246</v>
      </c>
      <c r="U241" t="s">
        <v>282</v>
      </c>
      <c r="W241" s="24">
        <v>39226</v>
      </c>
      <c r="X241" s="24">
        <v>44711</v>
      </c>
      <c r="Y241">
        <v>21</v>
      </c>
      <c r="Z241" t="s">
        <v>283</v>
      </c>
      <c r="AC241" s="24">
        <v>43266.083333333001</v>
      </c>
      <c r="AD241" s="24">
        <v>44721.411111111003</v>
      </c>
      <c r="AE241" t="s">
        <v>284</v>
      </c>
      <c r="AF241" s="24" cm="1">
        <f t="array" ref="AF2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39226</v>
      </c>
      <c r="AG241" s="35">
        <f>IFERROR((TableAllData36[[#This Row],[Decision date]]-TableAllData36[[#This Row],[First Date Captured]]),0)</f>
        <v>5485</v>
      </c>
      <c r="AH241" s="35">
        <f>IFERROR((TableAllData36[[#This Row],[First published]]-TableAllData36[[#This Row],[Date of opinion]]),0)</f>
        <v>4040.0833333330011</v>
      </c>
      <c r="AI241" s="35">
        <f>IFERROR((TableAllData36[[#This Row],[Marketing authorisation date]]-TableAllData36[[#This Row],[Date of opinion]]),0)</f>
        <v>67</v>
      </c>
      <c r="AJ241" s="35">
        <f>IFERROR((TableAllData36[[#This Row],[Decision date]]-TableAllData36[[#This Row],[Marketing authorisation date]]),0)</f>
        <v>5418</v>
      </c>
    </row>
    <row r="242" spans="1:36" x14ac:dyDescent="0.25">
      <c r="A242" t="s">
        <v>37</v>
      </c>
      <c r="B242" t="s">
        <v>3656</v>
      </c>
      <c r="C242" t="s">
        <v>3657</v>
      </c>
      <c r="D242" t="s">
        <v>3658</v>
      </c>
      <c r="E242" t="s">
        <v>3659</v>
      </c>
      <c r="F242" t="s">
        <v>3660</v>
      </c>
      <c r="G242" t="s">
        <v>43</v>
      </c>
      <c r="H242" t="s">
        <v>44</v>
      </c>
      <c r="I242" t="s">
        <v>3661</v>
      </c>
      <c r="J242" t="s">
        <v>43</v>
      </c>
      <c r="K242" t="s">
        <v>43</v>
      </c>
      <c r="L242" t="s">
        <v>43</v>
      </c>
      <c r="M242" t="s">
        <v>43</v>
      </c>
      <c r="N242" t="s">
        <v>43</v>
      </c>
      <c r="O242" t="s">
        <v>43</v>
      </c>
      <c r="P242" t="s">
        <v>43</v>
      </c>
      <c r="Q242" s="24">
        <v>39223</v>
      </c>
      <c r="R242" s="24"/>
      <c r="S242" t="s">
        <v>12274</v>
      </c>
      <c r="T242" t="s">
        <v>12275</v>
      </c>
      <c r="U242" t="s">
        <v>76</v>
      </c>
      <c r="W242" s="24">
        <v>39163.041666666999</v>
      </c>
      <c r="X242" s="24">
        <v>44609.041666666999</v>
      </c>
      <c r="Y242">
        <v>37</v>
      </c>
      <c r="Z242" t="s">
        <v>3662</v>
      </c>
      <c r="AC242" s="24">
        <v>42941.416666666999</v>
      </c>
      <c r="AD242" s="24">
        <v>44613.436111110997</v>
      </c>
      <c r="AE242" t="s">
        <v>3663</v>
      </c>
      <c r="AF242" s="24" cm="1">
        <f t="array" ref="AF2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39163.041666666999</v>
      </c>
      <c r="AG242" s="35">
        <f>IFERROR((TableAllData36[[#This Row],[Decision date]]-TableAllData36[[#This Row],[First Date Captured]]),0)</f>
        <v>5446</v>
      </c>
      <c r="AH242" s="35">
        <f>IFERROR((TableAllData36[[#This Row],[First published]]-TableAllData36[[#This Row],[Date of opinion]]),0)</f>
        <v>3778.375</v>
      </c>
      <c r="AI242" s="35">
        <f>IFERROR((TableAllData36[[#This Row],[Marketing authorisation date]]-TableAllData36[[#This Row],[Date of opinion]]),0)</f>
        <v>59.958333333001065</v>
      </c>
      <c r="AJ242" s="35">
        <f>IFERROR((TableAllData36[[#This Row],[Decision date]]-TableAllData36[[#This Row],[Marketing authorisation date]]),0)</f>
        <v>5386.0416666669989</v>
      </c>
    </row>
    <row r="243" spans="1:36" x14ac:dyDescent="0.25">
      <c r="A243" t="s">
        <v>37</v>
      </c>
      <c r="B243" t="s">
        <v>5649</v>
      </c>
      <c r="C243" t="s">
        <v>627</v>
      </c>
      <c r="D243" t="s">
        <v>5650</v>
      </c>
      <c r="E243" t="s">
        <v>5650</v>
      </c>
      <c r="F243" t="s">
        <v>5651</v>
      </c>
      <c r="G243" t="s">
        <v>43</v>
      </c>
      <c r="H243" t="s">
        <v>44</v>
      </c>
      <c r="I243" t="s">
        <v>4690</v>
      </c>
      <c r="J243" t="s">
        <v>43</v>
      </c>
      <c r="K243" t="s">
        <v>43</v>
      </c>
      <c r="L243" t="s">
        <v>43</v>
      </c>
      <c r="M243" t="s">
        <v>43</v>
      </c>
      <c r="N243" t="s">
        <v>43</v>
      </c>
      <c r="O243" t="s">
        <v>43</v>
      </c>
      <c r="P243" t="s">
        <v>43</v>
      </c>
      <c r="Q243" s="24">
        <v>39162.041666666999</v>
      </c>
      <c r="R243" s="24"/>
      <c r="S243" t="s">
        <v>12252</v>
      </c>
      <c r="T243" t="s">
        <v>12253</v>
      </c>
      <c r="U243" t="s">
        <v>264</v>
      </c>
      <c r="W243" s="24">
        <v>39106.041666666999</v>
      </c>
      <c r="X243" s="24">
        <v>44504.041666666999</v>
      </c>
      <c r="Y243">
        <v>33</v>
      </c>
      <c r="Z243" t="s">
        <v>5652</v>
      </c>
      <c r="AC243" s="24">
        <v>43332</v>
      </c>
      <c r="AD243" s="24">
        <v>44540.410416667</v>
      </c>
      <c r="AE243" t="s">
        <v>5653</v>
      </c>
      <c r="AF243" s="24" cm="1">
        <f t="array" ref="AF2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39106.041666666999</v>
      </c>
      <c r="AG243" s="35">
        <f>IFERROR((TableAllData36[[#This Row],[Decision date]]-TableAllData36[[#This Row],[First Date Captured]]),0)</f>
        <v>5398</v>
      </c>
      <c r="AH243" s="35">
        <f>IFERROR((TableAllData36[[#This Row],[First published]]-TableAllData36[[#This Row],[Date of opinion]]),0)</f>
        <v>4225.9583333330011</v>
      </c>
      <c r="AI243" s="35">
        <f>IFERROR((TableAllData36[[#This Row],[Marketing authorisation date]]-TableAllData36[[#This Row],[Date of opinion]]),0)</f>
        <v>56</v>
      </c>
      <c r="AJ243" s="35">
        <f>IFERROR((TableAllData36[[#This Row],[Decision date]]-TableAllData36[[#This Row],[Marketing authorisation date]]),0)</f>
        <v>5342</v>
      </c>
    </row>
    <row r="244" spans="1:36" x14ac:dyDescent="0.25">
      <c r="A244" t="s">
        <v>37</v>
      </c>
      <c r="B244" t="s">
        <v>8634</v>
      </c>
      <c r="C244" t="s">
        <v>8635</v>
      </c>
      <c r="D244" t="s">
        <v>8636</v>
      </c>
      <c r="E244" t="s">
        <v>8636</v>
      </c>
      <c r="F244" t="s">
        <v>8637</v>
      </c>
      <c r="G244" t="s">
        <v>43</v>
      </c>
      <c r="H244" t="s">
        <v>44</v>
      </c>
      <c r="I244" t="s">
        <v>7400</v>
      </c>
      <c r="J244" t="s">
        <v>43</v>
      </c>
      <c r="K244" t="s">
        <v>43</v>
      </c>
      <c r="L244" t="s">
        <v>43</v>
      </c>
      <c r="M244" t="s">
        <v>43</v>
      </c>
      <c r="N244" t="s">
        <v>43</v>
      </c>
      <c r="O244" t="s">
        <v>43</v>
      </c>
      <c r="P244" t="s">
        <v>43</v>
      </c>
      <c r="Q244" s="24">
        <v>38980</v>
      </c>
      <c r="R244" s="24"/>
      <c r="S244" t="s">
        <v>12584</v>
      </c>
      <c r="T244" t="s">
        <v>12145</v>
      </c>
      <c r="U244" t="s">
        <v>7402</v>
      </c>
      <c r="W244" s="24">
        <v>38925</v>
      </c>
      <c r="X244" s="24">
        <v>44260.041666666999</v>
      </c>
      <c r="Y244">
        <v>15</v>
      </c>
      <c r="Z244" t="s">
        <v>8639</v>
      </c>
      <c r="AC244" s="24">
        <v>43224.704861111</v>
      </c>
      <c r="AD244" s="24">
        <v>44281.677777778001</v>
      </c>
      <c r="AE244" t="s">
        <v>8640</v>
      </c>
      <c r="AF244" s="24" cm="1">
        <f t="array" ref="AF2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38925</v>
      </c>
      <c r="AG244" s="35">
        <f>IFERROR((TableAllData36[[#This Row],[Decision date]]-TableAllData36[[#This Row],[First Date Captured]]),0)</f>
        <v>5335.0416666669989</v>
      </c>
      <c r="AH244" s="35">
        <f>IFERROR((TableAllData36[[#This Row],[First published]]-TableAllData36[[#This Row],[Date of opinion]]),0)</f>
        <v>4299.7048611110004</v>
      </c>
      <c r="AI244" s="35">
        <f>IFERROR((TableAllData36[[#This Row],[Marketing authorisation date]]-TableAllData36[[#This Row],[Date of opinion]]),0)</f>
        <v>55</v>
      </c>
      <c r="AJ244" s="35">
        <f>IFERROR((TableAllData36[[#This Row],[Decision date]]-TableAllData36[[#This Row],[Marketing authorisation date]]),0)</f>
        <v>5280.0416666669989</v>
      </c>
    </row>
    <row r="245" spans="1:36" x14ac:dyDescent="0.25">
      <c r="A245" t="s">
        <v>37</v>
      </c>
      <c r="B245" t="s">
        <v>5136</v>
      </c>
      <c r="C245" t="s">
        <v>2580</v>
      </c>
      <c r="D245" t="s">
        <v>5137</v>
      </c>
      <c r="E245" t="s">
        <v>5137</v>
      </c>
      <c r="F245" t="s">
        <v>5138</v>
      </c>
      <c r="G245" t="s">
        <v>43</v>
      </c>
      <c r="H245" t="s">
        <v>44</v>
      </c>
      <c r="I245" t="s">
        <v>5139</v>
      </c>
      <c r="J245" t="s">
        <v>43</v>
      </c>
      <c r="K245" t="s">
        <v>43</v>
      </c>
      <c r="L245" t="s">
        <v>43</v>
      </c>
      <c r="M245" t="s">
        <v>43</v>
      </c>
      <c r="N245" t="s">
        <v>43</v>
      </c>
      <c r="O245" t="s">
        <v>43</v>
      </c>
      <c r="P245" t="s">
        <v>43</v>
      </c>
      <c r="Q245" s="24">
        <v>39285</v>
      </c>
      <c r="R245" s="24"/>
      <c r="S245" t="s">
        <v>12070</v>
      </c>
      <c r="T245" t="s">
        <v>12104</v>
      </c>
      <c r="U245" t="s">
        <v>707</v>
      </c>
      <c r="W245" s="24">
        <v>39226</v>
      </c>
      <c r="X245" s="24">
        <v>44552.041666666999</v>
      </c>
      <c r="Y245">
        <v>18</v>
      </c>
      <c r="Z245" t="s">
        <v>5140</v>
      </c>
      <c r="AC245" s="24">
        <v>42915</v>
      </c>
      <c r="AD245" s="24">
        <v>44567.702777778002</v>
      </c>
      <c r="AE245" t="s">
        <v>5141</v>
      </c>
      <c r="AF245" s="24" cm="1">
        <f t="array" ref="AF2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39226</v>
      </c>
      <c r="AG245" s="35">
        <f>IFERROR((TableAllData36[[#This Row],[Decision date]]-TableAllData36[[#This Row],[First Date Captured]]),0)</f>
        <v>5326.0416666669989</v>
      </c>
      <c r="AH245" s="35">
        <f>IFERROR((TableAllData36[[#This Row],[First published]]-TableAllData36[[#This Row],[Date of opinion]]),0)</f>
        <v>3689</v>
      </c>
      <c r="AI245" s="35">
        <f>IFERROR((TableAllData36[[#This Row],[Marketing authorisation date]]-TableAllData36[[#This Row],[Date of opinion]]),0)</f>
        <v>59</v>
      </c>
      <c r="AJ245" s="35">
        <f>IFERROR((TableAllData36[[#This Row],[Decision date]]-TableAllData36[[#This Row],[Marketing authorisation date]]),0)</f>
        <v>5267.0416666669989</v>
      </c>
    </row>
    <row r="246" spans="1:36" x14ac:dyDescent="0.25">
      <c r="A246" t="s">
        <v>37</v>
      </c>
      <c r="B246" t="s">
        <v>7542</v>
      </c>
      <c r="C246" t="s">
        <v>947</v>
      </c>
      <c r="D246" t="s">
        <v>3768</v>
      </c>
      <c r="E246" t="s">
        <v>3768</v>
      </c>
      <c r="F246" t="s">
        <v>7543</v>
      </c>
      <c r="G246" t="s">
        <v>43</v>
      </c>
      <c r="H246" t="s">
        <v>44</v>
      </c>
      <c r="I246" t="s">
        <v>3770</v>
      </c>
      <c r="J246" t="s">
        <v>43</v>
      </c>
      <c r="K246" t="s">
        <v>43</v>
      </c>
      <c r="L246" t="s">
        <v>43</v>
      </c>
      <c r="M246" t="s">
        <v>43</v>
      </c>
      <c r="N246" t="s">
        <v>43</v>
      </c>
      <c r="O246" t="s">
        <v>43</v>
      </c>
      <c r="P246" t="s">
        <v>43</v>
      </c>
      <c r="Q246" s="24">
        <v>39101.041666666999</v>
      </c>
      <c r="R246" s="24"/>
      <c r="S246" t="s">
        <v>961</v>
      </c>
      <c r="U246" t="s">
        <v>953</v>
      </c>
      <c r="W246" s="24">
        <v>39101.041666666999</v>
      </c>
      <c r="X246" s="24">
        <v>44412</v>
      </c>
      <c r="Y246">
        <v>26</v>
      </c>
      <c r="Z246" t="s">
        <v>3779</v>
      </c>
      <c r="AC246" s="24">
        <v>42949</v>
      </c>
      <c r="AD246" s="24">
        <v>44445.756944444001</v>
      </c>
      <c r="AE246" t="s">
        <v>7544</v>
      </c>
      <c r="AF246" s="24" cm="1">
        <f t="array" ref="AF2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39101.041666666999</v>
      </c>
      <c r="AG246" s="35">
        <f>IFERROR((TableAllData36[[#This Row],[Decision date]]-TableAllData36[[#This Row],[First Date Captured]]),0)</f>
        <v>5310.9583333330011</v>
      </c>
      <c r="AH246" s="35">
        <f>IFERROR((TableAllData36[[#This Row],[First published]]-TableAllData36[[#This Row],[Date of opinion]]),0)</f>
        <v>3847.9583333330011</v>
      </c>
      <c r="AI246" s="35">
        <f>IFERROR((TableAllData36[[#This Row],[Marketing authorisation date]]-TableAllData36[[#This Row],[Date of opinion]]),0)</f>
        <v>0</v>
      </c>
      <c r="AJ246" s="35">
        <f>IFERROR((TableAllData36[[#This Row],[Decision date]]-TableAllData36[[#This Row],[Marketing authorisation date]]),0)</f>
        <v>5310.9583333330011</v>
      </c>
    </row>
    <row r="247" spans="1:36" x14ac:dyDescent="0.25">
      <c r="A247" t="s">
        <v>2117</v>
      </c>
      <c r="B247" t="s">
        <v>7275</v>
      </c>
      <c r="D247" t="s">
        <v>5232</v>
      </c>
      <c r="E247" t="s">
        <v>5232</v>
      </c>
      <c r="F247" t="s">
        <v>7276</v>
      </c>
      <c r="G247" t="s">
        <v>43</v>
      </c>
      <c r="H247" t="s">
        <v>44</v>
      </c>
      <c r="J247" t="s">
        <v>43</v>
      </c>
      <c r="K247" t="s">
        <v>43</v>
      </c>
      <c r="L247" t="s">
        <v>43</v>
      </c>
      <c r="M247" t="s">
        <v>43</v>
      </c>
      <c r="N247" t="s">
        <v>43</v>
      </c>
      <c r="O247" t="s">
        <v>43</v>
      </c>
      <c r="P247" t="s">
        <v>43</v>
      </c>
      <c r="Q247" s="24">
        <v>39091.041666666999</v>
      </c>
      <c r="R247" s="24"/>
      <c r="S247" t="s">
        <v>5860</v>
      </c>
      <c r="V247" t="s">
        <v>5235</v>
      </c>
      <c r="W247" s="24">
        <v>39029.041666666999</v>
      </c>
      <c r="X247" s="24">
        <v>44306</v>
      </c>
      <c r="Y247">
        <v>9</v>
      </c>
      <c r="Z247" t="s">
        <v>5236</v>
      </c>
      <c r="AA247" t="s">
        <v>3067</v>
      </c>
      <c r="AB247" t="s">
        <v>7277</v>
      </c>
      <c r="AC247" s="24">
        <v>43228.964583333</v>
      </c>
      <c r="AD247" s="24">
        <v>44463.612500000003</v>
      </c>
      <c r="AE247" t="s">
        <v>7278</v>
      </c>
      <c r="AF247" s="24" cm="1">
        <f t="array" ref="AF2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39029.041666666999</v>
      </c>
      <c r="AG247" s="35">
        <f>IFERROR((TableAllData36[[#This Row],[Decision date]]-TableAllData36[[#This Row],[First Date Captured]]),0)</f>
        <v>5276.9583333330011</v>
      </c>
      <c r="AH247" s="35">
        <f>IFERROR((TableAllData36[[#This Row],[First published]]-TableAllData36[[#This Row],[Date of opinion]]),0)</f>
        <v>4199.9229166660007</v>
      </c>
      <c r="AI247" s="35">
        <f>IFERROR((TableAllData36[[#This Row],[Marketing authorisation date]]-TableAllData36[[#This Row],[Date of opinion]]),0)</f>
        <v>62</v>
      </c>
      <c r="AJ247" s="35">
        <f>IFERROR((TableAllData36[[#This Row],[Decision date]]-TableAllData36[[#This Row],[Marketing authorisation date]]),0)</f>
        <v>5214.9583333330011</v>
      </c>
    </row>
    <row r="248" spans="1:36" x14ac:dyDescent="0.25">
      <c r="A248" t="s">
        <v>37</v>
      </c>
      <c r="B248" t="s">
        <v>6633</v>
      </c>
      <c r="C248" t="s">
        <v>627</v>
      </c>
      <c r="D248" t="s">
        <v>3185</v>
      </c>
      <c r="E248" t="s">
        <v>3185</v>
      </c>
      <c r="F248" t="s">
        <v>6634</v>
      </c>
      <c r="G248" t="s">
        <v>43</v>
      </c>
      <c r="H248" t="s">
        <v>44</v>
      </c>
      <c r="I248" t="s">
        <v>3187</v>
      </c>
      <c r="J248" t="s">
        <v>43</v>
      </c>
      <c r="K248" t="s">
        <v>43</v>
      </c>
      <c r="L248" t="s">
        <v>43</v>
      </c>
      <c r="M248" t="s">
        <v>43</v>
      </c>
      <c r="N248" t="s">
        <v>43</v>
      </c>
      <c r="O248" t="s">
        <v>43</v>
      </c>
      <c r="P248" t="s">
        <v>43</v>
      </c>
      <c r="Q248" s="24">
        <v>39350</v>
      </c>
      <c r="R248" s="24"/>
      <c r="S248" t="s">
        <v>12218</v>
      </c>
      <c r="T248" t="s">
        <v>12219</v>
      </c>
      <c r="U248" t="s">
        <v>264</v>
      </c>
      <c r="W248" s="24">
        <v>39282</v>
      </c>
      <c r="X248" s="24">
        <v>44469</v>
      </c>
      <c r="Y248">
        <v>21</v>
      </c>
      <c r="Z248" t="s">
        <v>6635</v>
      </c>
      <c r="AC248" s="24">
        <v>43216</v>
      </c>
      <c r="AD248" s="24">
        <v>44498.620138888997</v>
      </c>
      <c r="AE248" t="s">
        <v>6636</v>
      </c>
      <c r="AF248" s="24" cm="1">
        <f t="array" ref="AF2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39282</v>
      </c>
      <c r="AG248" s="35">
        <f>IFERROR((TableAllData36[[#This Row],[Decision date]]-TableAllData36[[#This Row],[First Date Captured]]),0)</f>
        <v>5187</v>
      </c>
      <c r="AH248" s="35">
        <f>IFERROR((TableAllData36[[#This Row],[First published]]-TableAllData36[[#This Row],[Date of opinion]]),0)</f>
        <v>3934</v>
      </c>
      <c r="AI248" s="35">
        <f>IFERROR((TableAllData36[[#This Row],[Marketing authorisation date]]-TableAllData36[[#This Row],[Date of opinion]]),0)</f>
        <v>68</v>
      </c>
      <c r="AJ248" s="35">
        <f>IFERROR((TableAllData36[[#This Row],[Decision date]]-TableAllData36[[#This Row],[Marketing authorisation date]]),0)</f>
        <v>5119</v>
      </c>
    </row>
    <row r="249" spans="1:36" x14ac:dyDescent="0.25">
      <c r="A249" t="s">
        <v>37</v>
      </c>
      <c r="B249" t="s">
        <v>3330</v>
      </c>
      <c r="C249" t="s">
        <v>326</v>
      </c>
      <c r="D249" t="s">
        <v>3316</v>
      </c>
      <c r="E249" t="s">
        <v>3316</v>
      </c>
      <c r="F249" t="s">
        <v>3331</v>
      </c>
      <c r="G249" t="s">
        <v>43</v>
      </c>
      <c r="H249" t="s">
        <v>44</v>
      </c>
      <c r="I249" t="s">
        <v>3318</v>
      </c>
      <c r="J249" t="s">
        <v>43</v>
      </c>
      <c r="K249" t="s">
        <v>46</v>
      </c>
      <c r="L249" t="s">
        <v>43</v>
      </c>
      <c r="M249" t="s">
        <v>43</v>
      </c>
      <c r="N249" t="s">
        <v>43</v>
      </c>
      <c r="O249" t="s">
        <v>43</v>
      </c>
      <c r="P249" t="s">
        <v>43</v>
      </c>
      <c r="Q249" s="24">
        <v>39499.041666666999</v>
      </c>
      <c r="R249" s="24"/>
      <c r="S249" t="s">
        <v>75</v>
      </c>
      <c r="U249" t="s">
        <v>76</v>
      </c>
      <c r="W249" s="24">
        <v>39429.041666666999</v>
      </c>
      <c r="X249" s="24">
        <v>44609.041666666999</v>
      </c>
      <c r="Y249">
        <v>25</v>
      </c>
      <c r="Z249" t="s">
        <v>3332</v>
      </c>
      <c r="AC249" s="24">
        <v>43178.041666666999</v>
      </c>
      <c r="AD249" s="24">
        <v>44622.718055555997</v>
      </c>
      <c r="AE249" t="s">
        <v>3333</v>
      </c>
      <c r="AF249" s="24" cm="1">
        <f t="array" ref="AF2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39429.041666666999</v>
      </c>
      <c r="AG249" s="35">
        <f>IFERROR((TableAllData36[[#This Row],[Decision date]]-TableAllData36[[#This Row],[First Date Captured]]),0)</f>
        <v>5180</v>
      </c>
      <c r="AH249" s="35">
        <f>IFERROR((TableAllData36[[#This Row],[First published]]-TableAllData36[[#This Row],[Date of opinion]]),0)</f>
        <v>3749</v>
      </c>
      <c r="AI249" s="35">
        <f>IFERROR((TableAllData36[[#This Row],[Marketing authorisation date]]-TableAllData36[[#This Row],[Date of opinion]]),0)</f>
        <v>70</v>
      </c>
      <c r="AJ249" s="35">
        <f>IFERROR((TableAllData36[[#This Row],[Decision date]]-TableAllData36[[#This Row],[Marketing authorisation date]]),0)</f>
        <v>5110</v>
      </c>
    </row>
    <row r="250" spans="1:36" x14ac:dyDescent="0.25">
      <c r="A250" t="s">
        <v>37</v>
      </c>
      <c r="B250" t="s">
        <v>3334</v>
      </c>
      <c r="C250" t="s">
        <v>326</v>
      </c>
      <c r="D250" t="s">
        <v>3316</v>
      </c>
      <c r="E250" t="s">
        <v>3316</v>
      </c>
      <c r="F250" t="s">
        <v>3335</v>
      </c>
      <c r="G250" t="s">
        <v>43</v>
      </c>
      <c r="H250" t="s">
        <v>44</v>
      </c>
      <c r="I250" t="s">
        <v>3318</v>
      </c>
      <c r="J250" t="s">
        <v>43</v>
      </c>
      <c r="K250" t="s">
        <v>46</v>
      </c>
      <c r="L250" t="s">
        <v>43</v>
      </c>
      <c r="M250" t="s">
        <v>43</v>
      </c>
      <c r="N250" t="s">
        <v>43</v>
      </c>
      <c r="O250" t="s">
        <v>43</v>
      </c>
      <c r="P250" t="s">
        <v>43</v>
      </c>
      <c r="Q250" s="24">
        <v>39499.041666666999</v>
      </c>
      <c r="R250" s="24"/>
      <c r="S250" t="s">
        <v>57</v>
      </c>
      <c r="U250" t="s">
        <v>76</v>
      </c>
      <c r="W250" s="24">
        <v>39429.041666666999</v>
      </c>
      <c r="X250" s="24">
        <v>44609.041666666999</v>
      </c>
      <c r="Y250">
        <v>24</v>
      </c>
      <c r="Z250" t="s">
        <v>3336</v>
      </c>
      <c r="AC250" s="24">
        <v>43178.041666666999</v>
      </c>
      <c r="AD250" s="24">
        <v>44622.711805555999</v>
      </c>
      <c r="AE250" t="s">
        <v>3337</v>
      </c>
      <c r="AF250" s="24" cm="1">
        <f t="array" ref="AF2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39429.041666666999</v>
      </c>
      <c r="AG250" s="35">
        <f>IFERROR((TableAllData36[[#This Row],[Decision date]]-TableAllData36[[#This Row],[First Date Captured]]),0)</f>
        <v>5180</v>
      </c>
      <c r="AH250" s="35">
        <f>IFERROR((TableAllData36[[#This Row],[First published]]-TableAllData36[[#This Row],[Date of opinion]]),0)</f>
        <v>3749</v>
      </c>
      <c r="AI250" s="35">
        <f>IFERROR((TableAllData36[[#This Row],[Marketing authorisation date]]-TableAllData36[[#This Row],[Date of opinion]]),0)</f>
        <v>70</v>
      </c>
      <c r="AJ250" s="35">
        <f>IFERROR((TableAllData36[[#This Row],[Decision date]]-TableAllData36[[#This Row],[Marketing authorisation date]]),0)</f>
        <v>5110</v>
      </c>
    </row>
    <row r="251" spans="1:36" x14ac:dyDescent="0.25">
      <c r="A251" t="s">
        <v>37</v>
      </c>
      <c r="B251" t="s">
        <v>4620</v>
      </c>
      <c r="C251" t="s">
        <v>268</v>
      </c>
      <c r="D251" t="s">
        <v>4621</v>
      </c>
      <c r="E251" t="s">
        <v>4621</v>
      </c>
      <c r="F251" t="s">
        <v>4622</v>
      </c>
      <c r="G251" t="s">
        <v>43</v>
      </c>
      <c r="H251" t="s">
        <v>44</v>
      </c>
      <c r="I251" t="s">
        <v>4623</v>
      </c>
      <c r="J251" t="s">
        <v>43</v>
      </c>
      <c r="K251" t="s">
        <v>43</v>
      </c>
      <c r="L251" t="s">
        <v>43</v>
      </c>
      <c r="M251" t="s">
        <v>43</v>
      </c>
      <c r="N251" t="s">
        <v>43</v>
      </c>
      <c r="O251" t="s">
        <v>43</v>
      </c>
      <c r="P251" t="s">
        <v>43</v>
      </c>
      <c r="Q251" s="24">
        <v>39343</v>
      </c>
      <c r="R251" s="24"/>
      <c r="S251" t="s">
        <v>12141</v>
      </c>
      <c r="T251" t="s">
        <v>12068</v>
      </c>
      <c r="U251" t="s">
        <v>290</v>
      </c>
      <c r="W251" s="24">
        <v>39282</v>
      </c>
      <c r="X251" s="24">
        <v>44454</v>
      </c>
      <c r="Y251">
        <v>27</v>
      </c>
      <c r="Z251" t="s">
        <v>4624</v>
      </c>
      <c r="AC251" s="24">
        <v>43202.425694443999</v>
      </c>
      <c r="AD251" s="24">
        <v>44579.770138888998</v>
      </c>
      <c r="AE251" t="s">
        <v>4625</v>
      </c>
      <c r="AF251" s="24" cm="1">
        <f t="array" ref="AF2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39282</v>
      </c>
      <c r="AG251" s="35">
        <f>IFERROR((TableAllData36[[#This Row],[Decision date]]-TableAllData36[[#This Row],[First Date Captured]]),0)</f>
        <v>5172</v>
      </c>
      <c r="AH251" s="35">
        <f>IFERROR((TableAllData36[[#This Row],[First published]]-TableAllData36[[#This Row],[Date of opinion]]),0)</f>
        <v>3920.4256944439985</v>
      </c>
      <c r="AI251" s="35">
        <f>IFERROR((TableAllData36[[#This Row],[Marketing authorisation date]]-TableAllData36[[#This Row],[Date of opinion]]),0)</f>
        <v>61</v>
      </c>
      <c r="AJ251" s="35">
        <f>IFERROR((TableAllData36[[#This Row],[Decision date]]-TableAllData36[[#This Row],[Marketing authorisation date]]),0)</f>
        <v>5111</v>
      </c>
    </row>
    <row r="252" spans="1:36" x14ac:dyDescent="0.25">
      <c r="A252" t="s">
        <v>37</v>
      </c>
      <c r="B252" t="s">
        <v>5204</v>
      </c>
      <c r="C252" t="s">
        <v>5205</v>
      </c>
      <c r="D252" t="s">
        <v>5206</v>
      </c>
      <c r="E252" t="s">
        <v>5207</v>
      </c>
      <c r="F252" t="s">
        <v>5208</v>
      </c>
      <c r="G252" t="s">
        <v>43</v>
      </c>
      <c r="H252" t="s">
        <v>44</v>
      </c>
      <c r="I252" t="s">
        <v>5209</v>
      </c>
      <c r="J252" t="s">
        <v>43</v>
      </c>
      <c r="K252" t="s">
        <v>43</v>
      </c>
      <c r="L252" t="s">
        <v>43</v>
      </c>
      <c r="M252" t="s">
        <v>43</v>
      </c>
      <c r="N252" t="s">
        <v>43</v>
      </c>
      <c r="O252" t="s">
        <v>43</v>
      </c>
      <c r="P252" t="s">
        <v>43</v>
      </c>
      <c r="Q252" s="24">
        <v>39405.041666666999</v>
      </c>
      <c r="R252" s="24"/>
      <c r="S252" t="s">
        <v>12227</v>
      </c>
      <c r="T252" t="s">
        <v>12076</v>
      </c>
      <c r="U252" t="s">
        <v>48</v>
      </c>
      <c r="W252" s="24">
        <v>39345</v>
      </c>
      <c r="X252" s="24">
        <v>44512.041666666999</v>
      </c>
      <c r="Y252">
        <v>32</v>
      </c>
      <c r="Z252" t="s">
        <v>5210</v>
      </c>
      <c r="AC252" s="24">
        <v>43320</v>
      </c>
      <c r="AD252" s="24">
        <v>44566.482638889</v>
      </c>
      <c r="AE252" t="s">
        <v>5211</v>
      </c>
      <c r="AF252" s="24" cm="1">
        <f t="array" ref="AF2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39345</v>
      </c>
      <c r="AG252" s="35">
        <f>IFERROR((TableAllData36[[#This Row],[Decision date]]-TableAllData36[[#This Row],[First Date Captured]]),0)</f>
        <v>5167.0416666669989</v>
      </c>
      <c r="AH252" s="35">
        <f>IFERROR((TableAllData36[[#This Row],[First published]]-TableAllData36[[#This Row],[Date of opinion]]),0)</f>
        <v>3975</v>
      </c>
      <c r="AI252" s="35">
        <f>IFERROR((TableAllData36[[#This Row],[Marketing authorisation date]]-TableAllData36[[#This Row],[Date of opinion]]),0)</f>
        <v>60.041666666998935</v>
      </c>
      <c r="AJ252" s="35">
        <f>IFERROR((TableAllData36[[#This Row],[Decision date]]-TableAllData36[[#This Row],[Marketing authorisation date]]),0)</f>
        <v>5107</v>
      </c>
    </row>
    <row r="253" spans="1:36" x14ac:dyDescent="0.25">
      <c r="A253" t="s">
        <v>2117</v>
      </c>
      <c r="B253" t="s">
        <v>9127</v>
      </c>
      <c r="D253" t="s">
        <v>9128</v>
      </c>
      <c r="E253" t="s">
        <v>9129</v>
      </c>
      <c r="F253" t="s">
        <v>9130</v>
      </c>
      <c r="G253" t="s">
        <v>43</v>
      </c>
      <c r="H253" t="s">
        <v>44</v>
      </c>
      <c r="J253" t="s">
        <v>43</v>
      </c>
      <c r="K253" t="s">
        <v>43</v>
      </c>
      <c r="L253" t="s">
        <v>43</v>
      </c>
      <c r="M253" t="s">
        <v>43</v>
      </c>
      <c r="N253" t="s">
        <v>43</v>
      </c>
      <c r="O253" t="s">
        <v>43</v>
      </c>
      <c r="P253" t="s">
        <v>43</v>
      </c>
      <c r="Q253" s="24">
        <v>38541</v>
      </c>
      <c r="R253" s="24"/>
      <c r="S253" t="s">
        <v>12354</v>
      </c>
      <c r="T253" t="s">
        <v>12324</v>
      </c>
      <c r="V253" t="s">
        <v>9131</v>
      </c>
      <c r="W253" s="24">
        <v>38455</v>
      </c>
      <c r="X253" s="24">
        <v>43605</v>
      </c>
      <c r="Y253">
        <v>9</v>
      </c>
      <c r="Z253" t="s">
        <v>9132</v>
      </c>
      <c r="AA253" t="s">
        <v>4210</v>
      </c>
      <c r="AB253" t="s">
        <v>9133</v>
      </c>
      <c r="AC253" s="24">
        <v>41374.964583333</v>
      </c>
      <c r="AD253" s="24">
        <v>44181.804166667003</v>
      </c>
      <c r="AE253" t="s">
        <v>9134</v>
      </c>
      <c r="AF253" s="24" cm="1">
        <f t="array" ref="AF2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38455</v>
      </c>
      <c r="AG253" s="35">
        <f>IFERROR((TableAllData36[[#This Row],[Decision date]]-TableAllData36[[#This Row],[First Date Captured]]),0)</f>
        <v>5150</v>
      </c>
      <c r="AH253" s="35">
        <f>IFERROR((TableAllData36[[#This Row],[First published]]-TableAllData36[[#This Row],[Date of opinion]]),0)</f>
        <v>2919.9645833329996</v>
      </c>
      <c r="AI253" s="35">
        <f>IFERROR((TableAllData36[[#This Row],[Marketing authorisation date]]-TableAllData36[[#This Row],[Date of opinion]]),0)</f>
        <v>86</v>
      </c>
      <c r="AJ253" s="35">
        <f>IFERROR((TableAllData36[[#This Row],[Decision date]]-TableAllData36[[#This Row],[Marketing authorisation date]]),0)</f>
        <v>5064</v>
      </c>
    </row>
    <row r="254" spans="1:36" x14ac:dyDescent="0.25">
      <c r="A254" t="s">
        <v>2117</v>
      </c>
      <c r="B254" t="s">
        <v>9152</v>
      </c>
      <c r="D254" t="s">
        <v>9153</v>
      </c>
      <c r="E254" t="s">
        <v>9154</v>
      </c>
      <c r="F254" t="s">
        <v>9155</v>
      </c>
      <c r="G254" t="s">
        <v>43</v>
      </c>
      <c r="H254" t="s">
        <v>44</v>
      </c>
      <c r="J254" t="s">
        <v>43</v>
      </c>
      <c r="K254" t="s">
        <v>43</v>
      </c>
      <c r="L254" t="s">
        <v>43</v>
      </c>
      <c r="M254" t="s">
        <v>43</v>
      </c>
      <c r="N254" t="s">
        <v>43</v>
      </c>
      <c r="O254" t="s">
        <v>43</v>
      </c>
      <c r="P254" t="s">
        <v>43</v>
      </c>
      <c r="Q254" s="24">
        <v>38541</v>
      </c>
      <c r="R254" s="24"/>
      <c r="S254" t="s">
        <v>12354</v>
      </c>
      <c r="T254" t="s">
        <v>12324</v>
      </c>
      <c r="V254" t="s">
        <v>9156</v>
      </c>
      <c r="W254" s="24">
        <v>38455</v>
      </c>
      <c r="X254" s="24">
        <v>43605</v>
      </c>
      <c r="Y254">
        <v>10</v>
      </c>
      <c r="Z254" t="s">
        <v>9157</v>
      </c>
      <c r="AA254" t="s">
        <v>4210</v>
      </c>
      <c r="AB254" t="s">
        <v>9158</v>
      </c>
      <c r="AC254" s="24">
        <v>42633.964583333</v>
      </c>
      <c r="AD254" s="24">
        <v>44175.526388888997</v>
      </c>
      <c r="AE254" t="s">
        <v>9159</v>
      </c>
      <c r="AF254" s="24" cm="1">
        <f t="array" ref="AF2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38455</v>
      </c>
      <c r="AG254" s="35">
        <f>IFERROR((TableAllData36[[#This Row],[Decision date]]-TableAllData36[[#This Row],[First Date Captured]]),0)</f>
        <v>5150</v>
      </c>
      <c r="AH254" s="35">
        <f>IFERROR((TableAllData36[[#This Row],[First published]]-TableAllData36[[#This Row],[Date of opinion]]),0)</f>
        <v>4178.9645833329996</v>
      </c>
      <c r="AI254" s="35">
        <f>IFERROR((TableAllData36[[#This Row],[Marketing authorisation date]]-TableAllData36[[#This Row],[Date of opinion]]),0)</f>
        <v>86</v>
      </c>
      <c r="AJ254" s="35">
        <f>IFERROR((TableAllData36[[#This Row],[Decision date]]-TableAllData36[[#This Row],[Marketing authorisation date]]),0)</f>
        <v>5064</v>
      </c>
    </row>
    <row r="255" spans="1:36" x14ac:dyDescent="0.25">
      <c r="A255" t="s">
        <v>37</v>
      </c>
      <c r="B255" t="s">
        <v>651</v>
      </c>
      <c r="C255" t="s">
        <v>627</v>
      </c>
      <c r="D255" t="s">
        <v>628</v>
      </c>
      <c r="E255" t="s">
        <v>629</v>
      </c>
      <c r="F255" t="s">
        <v>652</v>
      </c>
      <c r="G255" t="s">
        <v>43</v>
      </c>
      <c r="H255" t="s">
        <v>44</v>
      </c>
      <c r="I255" t="s">
        <v>631</v>
      </c>
      <c r="J255" t="s">
        <v>43</v>
      </c>
      <c r="K255" t="s">
        <v>43</v>
      </c>
      <c r="L255" t="s">
        <v>43</v>
      </c>
      <c r="M255" t="s">
        <v>43</v>
      </c>
      <c r="N255" t="s">
        <v>43</v>
      </c>
      <c r="O255" t="s">
        <v>43</v>
      </c>
      <c r="P255" t="s">
        <v>43</v>
      </c>
      <c r="Q255" s="24">
        <v>39645</v>
      </c>
      <c r="R255" s="24">
        <v>39862.041666666999</v>
      </c>
      <c r="S255" t="s">
        <v>12252</v>
      </c>
      <c r="T255" t="s">
        <v>12253</v>
      </c>
      <c r="U255" t="s">
        <v>264</v>
      </c>
      <c r="W255" s="24">
        <v>39562</v>
      </c>
      <c r="X255" s="24">
        <v>44711</v>
      </c>
      <c r="Y255">
        <v>29</v>
      </c>
      <c r="Z255" t="s">
        <v>654</v>
      </c>
      <c r="AC255" s="24">
        <v>43280</v>
      </c>
      <c r="AD255" s="24">
        <v>44711.530555555997</v>
      </c>
      <c r="AE255" t="s">
        <v>655</v>
      </c>
      <c r="AF255" s="24" cm="1">
        <f t="array" ref="AF2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39562</v>
      </c>
      <c r="AG255" s="35">
        <f>IFERROR((TableAllData36[[#This Row],[Decision date]]-TableAllData36[[#This Row],[First Date Captured]]),0)</f>
        <v>5149</v>
      </c>
      <c r="AH255" s="35">
        <f>IFERROR((TableAllData36[[#This Row],[First published]]-TableAllData36[[#This Row],[Date of opinion]]),0)</f>
        <v>3718</v>
      </c>
      <c r="AI255" s="35">
        <f>IFERROR((TableAllData36[[#This Row],[Marketing authorisation date]]-TableAllData36[[#This Row],[Date of opinion]]),0)</f>
        <v>83</v>
      </c>
      <c r="AJ255" s="35">
        <f>IFERROR((TableAllData36[[#This Row],[Decision date]]-TableAllData36[[#This Row],[Marketing authorisation date]]),0)</f>
        <v>5066</v>
      </c>
    </row>
    <row r="256" spans="1:36" x14ac:dyDescent="0.25">
      <c r="A256" t="s">
        <v>37</v>
      </c>
      <c r="B256" t="s">
        <v>6004</v>
      </c>
      <c r="C256" t="s">
        <v>6005</v>
      </c>
      <c r="D256" t="s">
        <v>6006</v>
      </c>
      <c r="E256" t="s">
        <v>6006</v>
      </c>
      <c r="F256" t="s">
        <v>6007</v>
      </c>
      <c r="G256" t="s">
        <v>43</v>
      </c>
      <c r="H256" t="s">
        <v>44</v>
      </c>
      <c r="I256" t="s">
        <v>4991</v>
      </c>
      <c r="J256" t="s">
        <v>43</v>
      </c>
      <c r="K256" t="s">
        <v>43</v>
      </c>
      <c r="L256" t="s">
        <v>46</v>
      </c>
      <c r="M256" t="s">
        <v>43</v>
      </c>
      <c r="N256" t="s">
        <v>43</v>
      </c>
      <c r="O256" t="s">
        <v>43</v>
      </c>
      <c r="P256" t="s">
        <v>43</v>
      </c>
      <c r="Q256" s="24">
        <v>39434.041666666999</v>
      </c>
      <c r="R256" s="24"/>
      <c r="S256" t="s">
        <v>12227</v>
      </c>
      <c r="T256" t="s">
        <v>12076</v>
      </c>
      <c r="U256" t="s">
        <v>752</v>
      </c>
      <c r="W256" s="24">
        <v>39373</v>
      </c>
      <c r="X256" s="24">
        <v>44470</v>
      </c>
      <c r="Y256">
        <v>29</v>
      </c>
      <c r="Z256" t="s">
        <v>6008</v>
      </c>
      <c r="AC256" s="24">
        <v>43315.561805555997</v>
      </c>
      <c r="AD256" s="24">
        <v>44529.724999999999</v>
      </c>
      <c r="AE256" t="s">
        <v>6009</v>
      </c>
      <c r="AF256" s="24" cm="1">
        <f t="array" ref="AF2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39373</v>
      </c>
      <c r="AG256" s="35">
        <f>IFERROR((TableAllData36[[#This Row],[Decision date]]-TableAllData36[[#This Row],[First Date Captured]]),0)</f>
        <v>5097</v>
      </c>
      <c r="AH256" s="35">
        <f>IFERROR((TableAllData36[[#This Row],[First published]]-TableAllData36[[#This Row],[Date of opinion]]),0)</f>
        <v>3942.5618055559971</v>
      </c>
      <c r="AI256" s="35">
        <f>IFERROR((TableAllData36[[#This Row],[Marketing authorisation date]]-TableAllData36[[#This Row],[Date of opinion]]),0)</f>
        <v>61.041666666998935</v>
      </c>
      <c r="AJ256" s="35">
        <f>IFERROR((TableAllData36[[#This Row],[Decision date]]-TableAllData36[[#This Row],[Marketing authorisation date]]),0)</f>
        <v>5035.9583333330011</v>
      </c>
    </row>
    <row r="257" spans="1:36" x14ac:dyDescent="0.25">
      <c r="A257" t="s">
        <v>37</v>
      </c>
      <c r="B257" t="s">
        <v>1211</v>
      </c>
      <c r="C257" t="s">
        <v>1212</v>
      </c>
      <c r="D257" t="s">
        <v>1213</v>
      </c>
      <c r="E257" t="s">
        <v>1213</v>
      </c>
      <c r="F257" t="s">
        <v>1214</v>
      </c>
      <c r="G257" t="s">
        <v>43</v>
      </c>
      <c r="H257" t="s">
        <v>44</v>
      </c>
      <c r="I257" t="s">
        <v>1215</v>
      </c>
      <c r="J257" t="s">
        <v>43</v>
      </c>
      <c r="K257" t="s">
        <v>43</v>
      </c>
      <c r="L257" t="s">
        <v>43</v>
      </c>
      <c r="M257" t="s">
        <v>43</v>
      </c>
      <c r="N257" t="s">
        <v>43</v>
      </c>
      <c r="O257" t="s">
        <v>43</v>
      </c>
      <c r="P257" t="s">
        <v>43</v>
      </c>
      <c r="Q257" s="24">
        <v>39458.041666666999</v>
      </c>
      <c r="R257" s="24"/>
      <c r="S257" t="s">
        <v>12274</v>
      </c>
      <c r="T257" t="s">
        <v>12275</v>
      </c>
      <c r="U257" t="s">
        <v>48</v>
      </c>
      <c r="W257" s="24">
        <v>39373</v>
      </c>
      <c r="X257" s="24">
        <v>44452</v>
      </c>
      <c r="Y257">
        <v>29</v>
      </c>
      <c r="Z257" t="s">
        <v>1216</v>
      </c>
      <c r="AC257" s="24">
        <v>43311</v>
      </c>
      <c r="AD257" s="24">
        <v>44694.695138889001</v>
      </c>
      <c r="AE257" t="s">
        <v>1217</v>
      </c>
      <c r="AF257" s="24" cm="1">
        <f t="array" ref="AF2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39373</v>
      </c>
      <c r="AG257" s="35">
        <f>IFERROR((TableAllData36[[#This Row],[Decision date]]-TableAllData36[[#This Row],[First Date Captured]]),0)</f>
        <v>5079</v>
      </c>
      <c r="AH257" s="35">
        <f>IFERROR((TableAllData36[[#This Row],[First published]]-TableAllData36[[#This Row],[Date of opinion]]),0)</f>
        <v>3938</v>
      </c>
      <c r="AI257" s="35">
        <f>IFERROR((TableAllData36[[#This Row],[Marketing authorisation date]]-TableAllData36[[#This Row],[Date of opinion]]),0)</f>
        <v>85.041666666998935</v>
      </c>
      <c r="AJ257" s="35">
        <f>IFERROR((TableAllData36[[#This Row],[Decision date]]-TableAllData36[[#This Row],[Marketing authorisation date]]),0)</f>
        <v>4993.9583333330011</v>
      </c>
    </row>
    <row r="258" spans="1:36" x14ac:dyDescent="0.25">
      <c r="A258" t="s">
        <v>37</v>
      </c>
      <c r="B258" t="s">
        <v>6010</v>
      </c>
      <c r="C258" t="s">
        <v>268</v>
      </c>
      <c r="D258" t="s">
        <v>6011</v>
      </c>
      <c r="E258" t="s">
        <v>6012</v>
      </c>
      <c r="F258" t="s">
        <v>6013</v>
      </c>
      <c r="G258" t="s">
        <v>43</v>
      </c>
      <c r="H258" t="s">
        <v>44</v>
      </c>
      <c r="I258" t="s">
        <v>6014</v>
      </c>
      <c r="J258" t="s">
        <v>43</v>
      </c>
      <c r="K258" t="s">
        <v>43</v>
      </c>
      <c r="L258" t="s">
        <v>43</v>
      </c>
      <c r="M258" t="s">
        <v>43</v>
      </c>
      <c r="N258" t="s">
        <v>43</v>
      </c>
      <c r="O258" t="s">
        <v>46</v>
      </c>
      <c r="P258" t="s">
        <v>43</v>
      </c>
      <c r="Q258" s="24">
        <v>39435.041666666999</v>
      </c>
      <c r="R258" s="24"/>
      <c r="S258" t="s">
        <v>12252</v>
      </c>
      <c r="T258" t="s">
        <v>12253</v>
      </c>
      <c r="U258" t="s">
        <v>290</v>
      </c>
      <c r="W258" s="24">
        <v>39401.041666666999</v>
      </c>
      <c r="X258" s="24">
        <v>44477</v>
      </c>
      <c r="Y258">
        <v>41</v>
      </c>
      <c r="Z258" t="s">
        <v>6015</v>
      </c>
      <c r="AC258" s="24">
        <v>43258</v>
      </c>
      <c r="AD258" s="24">
        <v>44529.712500000001</v>
      </c>
      <c r="AE258" t="s">
        <v>6016</v>
      </c>
      <c r="AF258" s="24" cm="1">
        <f t="array" ref="AF2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39401.041666666999</v>
      </c>
      <c r="AG258" s="35">
        <f>IFERROR((TableAllData36[[#This Row],[Decision date]]-TableAllData36[[#This Row],[First Date Captured]]),0)</f>
        <v>5075.9583333330011</v>
      </c>
      <c r="AH258" s="35">
        <f>IFERROR((TableAllData36[[#This Row],[First published]]-TableAllData36[[#This Row],[Date of opinion]]),0)</f>
        <v>3856.9583333330011</v>
      </c>
      <c r="AI258" s="35">
        <f>IFERROR((TableAllData36[[#This Row],[Marketing authorisation date]]-TableAllData36[[#This Row],[Date of opinion]]),0)</f>
        <v>34</v>
      </c>
      <c r="AJ258" s="35">
        <f>IFERROR((TableAllData36[[#This Row],[Decision date]]-TableAllData36[[#This Row],[Marketing authorisation date]]),0)</f>
        <v>5041.9583333330011</v>
      </c>
    </row>
    <row r="259" spans="1:36" hidden="1" x14ac:dyDescent="0.25">
      <c r="A259" t="s">
        <v>37</v>
      </c>
      <c r="B259" t="s">
        <v>9969</v>
      </c>
      <c r="C259" t="s">
        <v>5022</v>
      </c>
      <c r="D259" t="s">
        <v>9970</v>
      </c>
      <c r="E259" t="s">
        <v>9971</v>
      </c>
      <c r="F259" t="s">
        <v>9972</v>
      </c>
      <c r="G259" t="s">
        <v>43</v>
      </c>
      <c r="H259" t="s">
        <v>950</v>
      </c>
      <c r="I259" t="s">
        <v>9973</v>
      </c>
      <c r="J259" t="s">
        <v>46</v>
      </c>
      <c r="K259" t="s">
        <v>43</v>
      </c>
      <c r="L259" t="s">
        <v>43</v>
      </c>
      <c r="M259" t="s">
        <v>46</v>
      </c>
      <c r="N259" t="s">
        <v>43</v>
      </c>
      <c r="O259" t="s">
        <v>46</v>
      </c>
      <c r="P259" t="s">
        <v>43</v>
      </c>
      <c r="Q259" s="24">
        <v>42683.041666666999</v>
      </c>
      <c r="R259" s="24"/>
      <c r="S259" t="s">
        <v>12310</v>
      </c>
      <c r="T259" t="s">
        <v>12311</v>
      </c>
      <c r="U259" t="s">
        <v>48</v>
      </c>
      <c r="W259" s="24">
        <v>42628</v>
      </c>
      <c r="X259" s="24">
        <v>43111.041666666999</v>
      </c>
      <c r="Y259">
        <v>3</v>
      </c>
      <c r="Z259" t="s">
        <v>9974</v>
      </c>
      <c r="AC259" s="24">
        <v>43111.590972222002</v>
      </c>
      <c r="AD259" s="24">
        <v>43710.467361110997</v>
      </c>
      <c r="AE259" t="s">
        <v>9975</v>
      </c>
      <c r="AF259" s="24" cm="1">
        <f t="array" ref="AF2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259" s="35">
        <f>IFERROR((TableAllData36[[#This Row],[Decision date]]-TableAllData36[[#This Row],[First Date Captured]]),0)</f>
        <v>483.04166666699894</v>
      </c>
      <c r="AH259" s="35">
        <f>IFERROR((TableAllData36[[#This Row],[First published]]-TableAllData36[[#This Row],[Date of opinion]]),0)</f>
        <v>483.59097222200216</v>
      </c>
      <c r="AI259" s="35">
        <f>IFERROR((TableAllData36[[#This Row],[Marketing authorisation date]]-TableAllData36[[#This Row],[Date of opinion]]),0)</f>
        <v>55.041666666998935</v>
      </c>
      <c r="AJ259" s="35">
        <f>IFERROR((TableAllData36[[#This Row],[Decision date]]-TableAllData36[[#This Row],[Marketing authorisation date]]),0)</f>
        <v>428</v>
      </c>
    </row>
    <row r="260" spans="1:36" x14ac:dyDescent="0.25">
      <c r="A260" t="s">
        <v>2117</v>
      </c>
      <c r="B260" t="s">
        <v>6318</v>
      </c>
      <c r="D260" t="s">
        <v>3943</v>
      </c>
      <c r="E260" t="s">
        <v>3943</v>
      </c>
      <c r="F260" t="s">
        <v>6319</v>
      </c>
      <c r="G260" t="s">
        <v>43</v>
      </c>
      <c r="H260" t="s">
        <v>44</v>
      </c>
      <c r="J260" t="s">
        <v>43</v>
      </c>
      <c r="K260" t="s">
        <v>46</v>
      </c>
      <c r="L260" t="s">
        <v>43</v>
      </c>
      <c r="M260" t="s">
        <v>43</v>
      </c>
      <c r="N260" t="s">
        <v>43</v>
      </c>
      <c r="O260" t="s">
        <v>43</v>
      </c>
      <c r="P260" t="s">
        <v>43</v>
      </c>
      <c r="Q260" s="24">
        <v>39457.041666666999</v>
      </c>
      <c r="R260" s="24"/>
      <c r="S260" t="s">
        <v>12454</v>
      </c>
      <c r="T260" t="s">
        <v>12509</v>
      </c>
      <c r="V260" t="s">
        <v>6321</v>
      </c>
      <c r="W260" s="24">
        <v>40009</v>
      </c>
      <c r="X260" s="24">
        <v>44517.041666666999</v>
      </c>
      <c r="Y260">
        <v>17</v>
      </c>
      <c r="Z260" t="s">
        <v>6322</v>
      </c>
      <c r="AA260" t="s">
        <v>6323</v>
      </c>
      <c r="AB260" t="s">
        <v>3949</v>
      </c>
      <c r="AC260" s="24">
        <v>42620.958333333001</v>
      </c>
      <c r="AD260" s="24">
        <v>44518.648611110999</v>
      </c>
      <c r="AE260" t="s">
        <v>6324</v>
      </c>
      <c r="AF260" s="24" cm="1">
        <f t="array" ref="AF2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39457.041666666999</v>
      </c>
      <c r="AG260" s="35">
        <f>IFERROR((TableAllData36[[#This Row],[Decision date]]-TableAllData36[[#This Row],[First Date Captured]]),0)</f>
        <v>5060</v>
      </c>
      <c r="AH260" s="35">
        <f>IFERROR((TableAllData36[[#This Row],[First published]]-TableAllData36[[#This Row],[Date of opinion]]),0)</f>
        <v>2611.9583333330011</v>
      </c>
      <c r="AI260" s="35">
        <f>IFERROR((TableAllData36[[#This Row],[Marketing authorisation date]]-TableAllData36[[#This Row],[Date of opinion]]),0)</f>
        <v>-551.95833333300106</v>
      </c>
      <c r="AJ260" s="35">
        <f>IFERROR((TableAllData36[[#This Row],[Decision date]]-TableAllData36[[#This Row],[Marketing authorisation date]]),0)</f>
        <v>5060</v>
      </c>
    </row>
    <row r="261" spans="1:36" x14ac:dyDescent="0.25">
      <c r="A261" t="s">
        <v>37</v>
      </c>
      <c r="B261" t="s">
        <v>7167</v>
      </c>
      <c r="C261" t="s">
        <v>627</v>
      </c>
      <c r="D261" t="s">
        <v>5650</v>
      </c>
      <c r="E261" t="s">
        <v>5650</v>
      </c>
      <c r="F261" t="s">
        <v>7168</v>
      </c>
      <c r="G261" t="s">
        <v>43</v>
      </c>
      <c r="H261" t="s">
        <v>44</v>
      </c>
      <c r="I261" t="s">
        <v>4690</v>
      </c>
      <c r="J261" t="s">
        <v>43</v>
      </c>
      <c r="K261" t="s">
        <v>43</v>
      </c>
      <c r="L261" t="s">
        <v>43</v>
      </c>
      <c r="M261" t="s">
        <v>43</v>
      </c>
      <c r="N261" t="s">
        <v>43</v>
      </c>
      <c r="O261" t="s">
        <v>43</v>
      </c>
      <c r="P261" t="s">
        <v>43</v>
      </c>
      <c r="Q261" s="24">
        <v>39457.041666666999</v>
      </c>
      <c r="R261" s="24"/>
      <c r="S261" t="s">
        <v>12252</v>
      </c>
      <c r="T261" t="s">
        <v>12253</v>
      </c>
      <c r="U261" t="s">
        <v>264</v>
      </c>
      <c r="W261" s="24">
        <v>39401.041666666999</v>
      </c>
      <c r="X261" s="24">
        <v>44455</v>
      </c>
      <c r="Y261">
        <v>25</v>
      </c>
      <c r="Z261" t="s">
        <v>7169</v>
      </c>
      <c r="AC261" s="24">
        <v>43320</v>
      </c>
      <c r="AD261" s="24">
        <v>44474.722222222001</v>
      </c>
      <c r="AE261" t="s">
        <v>7170</v>
      </c>
      <c r="AF261" s="24" cm="1">
        <f t="array" ref="AF2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39401.041666666999</v>
      </c>
      <c r="AG261" s="35">
        <f>IFERROR((TableAllData36[[#This Row],[Decision date]]-TableAllData36[[#This Row],[First Date Captured]]),0)</f>
        <v>5053.9583333330011</v>
      </c>
      <c r="AH261" s="35">
        <f>IFERROR((TableAllData36[[#This Row],[First published]]-TableAllData36[[#This Row],[Date of opinion]]),0)</f>
        <v>3918.9583333330011</v>
      </c>
      <c r="AI261" s="35">
        <f>IFERROR((TableAllData36[[#This Row],[Marketing authorisation date]]-TableAllData36[[#This Row],[Date of opinion]]),0)</f>
        <v>56</v>
      </c>
      <c r="AJ261" s="35">
        <f>IFERROR((TableAllData36[[#This Row],[Decision date]]-TableAllData36[[#This Row],[Marketing authorisation date]]),0)</f>
        <v>4997.9583333330011</v>
      </c>
    </row>
    <row r="262" spans="1:36" hidden="1" x14ac:dyDescent="0.25">
      <c r="A262" t="s">
        <v>37</v>
      </c>
      <c r="B262" t="s">
        <v>8911</v>
      </c>
      <c r="C262" t="s">
        <v>2491</v>
      </c>
      <c r="D262" t="s">
        <v>2492</v>
      </c>
      <c r="E262" t="s">
        <v>2492</v>
      </c>
      <c r="F262" t="s">
        <v>8912</v>
      </c>
      <c r="G262" t="s">
        <v>43</v>
      </c>
      <c r="H262" t="s">
        <v>950</v>
      </c>
      <c r="I262" t="s">
        <v>2494</v>
      </c>
      <c r="J262" t="s">
        <v>46</v>
      </c>
      <c r="K262" t="s">
        <v>43</v>
      </c>
      <c r="L262" t="s">
        <v>46</v>
      </c>
      <c r="M262" t="s">
        <v>43</v>
      </c>
      <c r="N262" t="s">
        <v>43</v>
      </c>
      <c r="O262" t="s">
        <v>43</v>
      </c>
      <c r="P262" t="s">
        <v>43</v>
      </c>
      <c r="Q262" s="24">
        <v>43364</v>
      </c>
      <c r="R262" s="24"/>
      <c r="S262" t="s">
        <v>12592</v>
      </c>
      <c r="T262" t="s">
        <v>12083</v>
      </c>
      <c r="U262" t="s">
        <v>2496</v>
      </c>
      <c r="W262" s="24">
        <v>43306</v>
      </c>
      <c r="X262" s="24">
        <v>43791.041666666999</v>
      </c>
      <c r="Y262">
        <v>3</v>
      </c>
      <c r="Z262" t="s">
        <v>2497</v>
      </c>
      <c r="AC262" s="24">
        <v>43308.465277777999</v>
      </c>
      <c r="AD262" s="24">
        <v>44242.688194444003</v>
      </c>
      <c r="AE262" t="s">
        <v>8913</v>
      </c>
      <c r="AF262" s="24" cm="1">
        <f t="array" ref="AF2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43306</v>
      </c>
      <c r="AG262" s="35">
        <f>IFERROR((TableAllData36[[#This Row],[Decision date]]-TableAllData36[[#This Row],[First Date Captured]]),0)</f>
        <v>485.04166666699894</v>
      </c>
      <c r="AH262" s="35">
        <f>IFERROR((TableAllData36[[#This Row],[First published]]-TableAllData36[[#This Row],[Date of opinion]]),0)</f>
        <v>2.4652777779992903</v>
      </c>
      <c r="AI262" s="35">
        <f>IFERROR((TableAllData36[[#This Row],[Marketing authorisation date]]-TableAllData36[[#This Row],[Date of opinion]]),0)</f>
        <v>58</v>
      </c>
      <c r="AJ262" s="35">
        <f>IFERROR((TableAllData36[[#This Row],[Decision date]]-TableAllData36[[#This Row],[Marketing authorisation date]]),0)</f>
        <v>427.04166666699894</v>
      </c>
    </row>
    <row r="263" spans="1:36" x14ac:dyDescent="0.25">
      <c r="A263" t="s">
        <v>37</v>
      </c>
      <c r="B263" t="s">
        <v>107</v>
      </c>
      <c r="C263" t="s">
        <v>108</v>
      </c>
      <c r="D263" t="s">
        <v>109</v>
      </c>
      <c r="E263" t="s">
        <v>109</v>
      </c>
      <c r="F263" t="s">
        <v>110</v>
      </c>
      <c r="G263" t="s">
        <v>43</v>
      </c>
      <c r="H263" t="s">
        <v>44</v>
      </c>
      <c r="I263" t="s">
        <v>111</v>
      </c>
      <c r="J263" t="s">
        <v>43</v>
      </c>
      <c r="K263" t="s">
        <v>43</v>
      </c>
      <c r="L263" t="s">
        <v>43</v>
      </c>
      <c r="M263" t="s">
        <v>43</v>
      </c>
      <c r="N263" t="s">
        <v>43</v>
      </c>
      <c r="O263" t="s">
        <v>43</v>
      </c>
      <c r="P263" t="s">
        <v>43</v>
      </c>
      <c r="Q263" s="24">
        <v>39562</v>
      </c>
      <c r="R263" s="24"/>
      <c r="S263" t="s">
        <v>112</v>
      </c>
      <c r="U263" t="s">
        <v>113</v>
      </c>
      <c r="W263" s="24">
        <v>39499.041666666999</v>
      </c>
      <c r="X263" s="24">
        <v>44537.041666666999</v>
      </c>
      <c r="Y263">
        <v>29</v>
      </c>
      <c r="Z263" t="s">
        <v>114</v>
      </c>
      <c r="AC263" s="24">
        <v>43067.041666666999</v>
      </c>
      <c r="AD263" s="24">
        <v>44722.480555556001</v>
      </c>
      <c r="AE263" t="s">
        <v>115</v>
      </c>
      <c r="AF263" s="24" cm="1">
        <f t="array" ref="AF2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39499.041666666999</v>
      </c>
      <c r="AG263" s="35">
        <f>IFERROR((TableAllData36[[#This Row],[Decision date]]-TableAllData36[[#This Row],[First Date Captured]]),0)</f>
        <v>5038</v>
      </c>
      <c r="AH263" s="35">
        <f>IFERROR((TableAllData36[[#This Row],[First published]]-TableAllData36[[#This Row],[Date of opinion]]),0)</f>
        <v>3568</v>
      </c>
      <c r="AI263" s="35">
        <f>IFERROR((TableAllData36[[#This Row],[Marketing authorisation date]]-TableAllData36[[#This Row],[Date of opinion]]),0)</f>
        <v>62.958333333001065</v>
      </c>
      <c r="AJ263" s="35">
        <f>IFERROR((TableAllData36[[#This Row],[Decision date]]-TableAllData36[[#This Row],[Marketing authorisation date]]),0)</f>
        <v>4975.0416666669989</v>
      </c>
    </row>
    <row r="264" spans="1:36" x14ac:dyDescent="0.25">
      <c r="A264" t="s">
        <v>37</v>
      </c>
      <c r="B264" t="s">
        <v>1148</v>
      </c>
      <c r="C264" t="s">
        <v>99</v>
      </c>
      <c r="D264" t="s">
        <v>1149</v>
      </c>
      <c r="E264" t="s">
        <v>1149</v>
      </c>
      <c r="F264" t="s">
        <v>1150</v>
      </c>
      <c r="G264" t="s">
        <v>43</v>
      </c>
      <c r="H264" t="s">
        <v>44</v>
      </c>
      <c r="I264" t="s">
        <v>1151</v>
      </c>
      <c r="J264" t="s">
        <v>43</v>
      </c>
      <c r="K264" t="s">
        <v>43</v>
      </c>
      <c r="L264" t="s">
        <v>43</v>
      </c>
      <c r="M264" t="s">
        <v>43</v>
      </c>
      <c r="N264" t="s">
        <v>43</v>
      </c>
      <c r="O264" t="s">
        <v>43</v>
      </c>
      <c r="P264" t="s">
        <v>43</v>
      </c>
      <c r="Q264" s="24">
        <v>39689</v>
      </c>
      <c r="R264" s="24"/>
      <c r="S264" t="s">
        <v>1152</v>
      </c>
      <c r="U264" t="s">
        <v>104</v>
      </c>
      <c r="W264" s="24">
        <v>39625</v>
      </c>
      <c r="X264" s="24">
        <v>44624.041666666999</v>
      </c>
      <c r="Y264">
        <v>39</v>
      </c>
      <c r="Z264" t="s">
        <v>1153</v>
      </c>
      <c r="AC264" s="24">
        <v>43307.506249999999</v>
      </c>
      <c r="AD264" s="24">
        <v>44698.525000000001</v>
      </c>
      <c r="AE264" t="s">
        <v>1154</v>
      </c>
      <c r="AF264" s="24" cm="1">
        <f t="array" ref="AF2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39625</v>
      </c>
      <c r="AG264" s="35">
        <f>IFERROR((TableAllData36[[#This Row],[Decision date]]-TableAllData36[[#This Row],[First Date Captured]]),0)</f>
        <v>4999.0416666669989</v>
      </c>
      <c r="AH264" s="35">
        <f>IFERROR((TableAllData36[[#This Row],[First published]]-TableAllData36[[#This Row],[Date of opinion]]),0)</f>
        <v>3682.5062499999985</v>
      </c>
      <c r="AI264" s="35">
        <f>IFERROR((TableAllData36[[#This Row],[Marketing authorisation date]]-TableAllData36[[#This Row],[Date of opinion]]),0)</f>
        <v>64</v>
      </c>
      <c r="AJ264" s="35">
        <f>IFERROR((TableAllData36[[#This Row],[Decision date]]-TableAllData36[[#This Row],[Marketing authorisation date]]),0)</f>
        <v>4935.0416666669989</v>
      </c>
    </row>
    <row r="265" spans="1:36" x14ac:dyDescent="0.25">
      <c r="A265" t="s">
        <v>2117</v>
      </c>
      <c r="B265" t="s">
        <v>4316</v>
      </c>
      <c r="D265" t="s">
        <v>4317</v>
      </c>
      <c r="E265" t="s">
        <v>4317</v>
      </c>
      <c r="F265" t="s">
        <v>4318</v>
      </c>
      <c r="G265" t="s">
        <v>43</v>
      </c>
      <c r="H265" t="s">
        <v>44</v>
      </c>
      <c r="J265" t="s">
        <v>43</v>
      </c>
      <c r="K265" t="s">
        <v>43</v>
      </c>
      <c r="L265" t="s">
        <v>43</v>
      </c>
      <c r="M265" t="s">
        <v>43</v>
      </c>
      <c r="N265" t="s">
        <v>43</v>
      </c>
      <c r="O265" t="s">
        <v>43</v>
      </c>
      <c r="P265" t="s">
        <v>43</v>
      </c>
      <c r="Q265" s="24">
        <v>39624</v>
      </c>
      <c r="R265" s="24"/>
      <c r="S265" t="s">
        <v>4319</v>
      </c>
      <c r="V265" t="s">
        <v>3946</v>
      </c>
      <c r="W265" s="24">
        <v>39582</v>
      </c>
      <c r="X265" s="24">
        <v>44581.041666666999</v>
      </c>
      <c r="Y265">
        <v>12</v>
      </c>
      <c r="Z265" t="s">
        <v>4320</v>
      </c>
      <c r="AA265" t="s">
        <v>4210</v>
      </c>
      <c r="AB265" t="s">
        <v>4321</v>
      </c>
      <c r="AC265" s="24">
        <v>42915.459722222004</v>
      </c>
      <c r="AD265" s="24">
        <v>44587.504166667</v>
      </c>
      <c r="AE265" t="s">
        <v>4322</v>
      </c>
      <c r="AF265" s="24" cm="1">
        <f t="array" ref="AF2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39582</v>
      </c>
      <c r="AG265" s="35">
        <f>IFERROR((TableAllData36[[#This Row],[Decision date]]-TableAllData36[[#This Row],[First Date Captured]]),0)</f>
        <v>4999.0416666669989</v>
      </c>
      <c r="AH265" s="35">
        <f>IFERROR((TableAllData36[[#This Row],[First published]]-TableAllData36[[#This Row],[Date of opinion]]),0)</f>
        <v>3333.4597222220036</v>
      </c>
      <c r="AI265" s="35">
        <f>IFERROR((TableAllData36[[#This Row],[Marketing authorisation date]]-TableAllData36[[#This Row],[Date of opinion]]),0)</f>
        <v>42</v>
      </c>
      <c r="AJ265" s="35">
        <f>IFERROR((TableAllData36[[#This Row],[Decision date]]-TableAllData36[[#This Row],[Marketing authorisation date]]),0)</f>
        <v>4957.0416666669989</v>
      </c>
    </row>
    <row r="266" spans="1:36" x14ac:dyDescent="0.25">
      <c r="A266" t="s">
        <v>37</v>
      </c>
      <c r="B266" t="s">
        <v>5109</v>
      </c>
      <c r="C266" t="s">
        <v>5110</v>
      </c>
      <c r="D266" t="s">
        <v>53</v>
      </c>
      <c r="E266" t="s">
        <v>53</v>
      </c>
      <c r="F266" t="s">
        <v>5111</v>
      </c>
      <c r="G266" t="s">
        <v>43</v>
      </c>
      <c r="H266" t="s">
        <v>44</v>
      </c>
      <c r="I266" t="s">
        <v>56</v>
      </c>
      <c r="J266" t="s">
        <v>43</v>
      </c>
      <c r="K266" t="s">
        <v>43</v>
      </c>
      <c r="L266" t="s">
        <v>43</v>
      </c>
      <c r="M266" t="s">
        <v>43</v>
      </c>
      <c r="N266" t="s">
        <v>43</v>
      </c>
      <c r="O266" t="s">
        <v>43</v>
      </c>
      <c r="P266" t="s">
        <v>43</v>
      </c>
      <c r="Q266" s="24">
        <v>39644</v>
      </c>
      <c r="R266" s="24"/>
      <c r="S266" t="s">
        <v>961</v>
      </c>
      <c r="U266" t="s">
        <v>58</v>
      </c>
      <c r="W266" s="24">
        <v>39562</v>
      </c>
      <c r="X266" s="24">
        <v>44546.041666666999</v>
      </c>
      <c r="Y266">
        <v>30</v>
      </c>
      <c r="Z266" t="s">
        <v>5112</v>
      </c>
      <c r="AC266" s="24">
        <v>43220.675000000003</v>
      </c>
      <c r="AD266" s="24">
        <v>44571.59375</v>
      </c>
      <c r="AE266" t="s">
        <v>5113</v>
      </c>
      <c r="AF266" s="24" cm="1">
        <f t="array" ref="AF2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39562</v>
      </c>
      <c r="AG266" s="35">
        <f>IFERROR((TableAllData36[[#This Row],[Decision date]]-TableAllData36[[#This Row],[First Date Captured]]),0)</f>
        <v>4984.0416666669989</v>
      </c>
      <c r="AH266" s="35">
        <f>IFERROR((TableAllData36[[#This Row],[First published]]-TableAllData36[[#This Row],[Date of opinion]]),0)</f>
        <v>3658.6750000000029</v>
      </c>
      <c r="AI266" s="35">
        <f>IFERROR((TableAllData36[[#This Row],[Marketing authorisation date]]-TableAllData36[[#This Row],[Date of opinion]]),0)</f>
        <v>82</v>
      </c>
      <c r="AJ266" s="35">
        <f>IFERROR((TableAllData36[[#This Row],[Decision date]]-TableAllData36[[#This Row],[Marketing authorisation date]]),0)</f>
        <v>4902.0416666669989</v>
      </c>
    </row>
    <row r="267" spans="1:36" x14ac:dyDescent="0.25">
      <c r="A267" t="s">
        <v>37</v>
      </c>
      <c r="B267" t="s">
        <v>6784</v>
      </c>
      <c r="C267" t="s">
        <v>343</v>
      </c>
      <c r="D267" t="s">
        <v>5537</v>
      </c>
      <c r="E267" t="s">
        <v>5537</v>
      </c>
      <c r="F267" t="s">
        <v>6785</v>
      </c>
      <c r="G267" t="s">
        <v>43</v>
      </c>
      <c r="H267" t="s">
        <v>44</v>
      </c>
      <c r="I267" t="s">
        <v>5539</v>
      </c>
      <c r="J267" t="s">
        <v>43</v>
      </c>
      <c r="K267" t="s">
        <v>43</v>
      </c>
      <c r="L267" t="s">
        <v>43</v>
      </c>
      <c r="M267" t="s">
        <v>43</v>
      </c>
      <c r="N267" t="s">
        <v>43</v>
      </c>
      <c r="O267" t="s">
        <v>43</v>
      </c>
      <c r="P267" t="s">
        <v>43</v>
      </c>
      <c r="Q267" s="24">
        <v>39588</v>
      </c>
      <c r="R267" s="24"/>
      <c r="S267" t="s">
        <v>12218</v>
      </c>
      <c r="T267" t="s">
        <v>12219</v>
      </c>
      <c r="U267" t="s">
        <v>3814</v>
      </c>
      <c r="W267" s="24">
        <v>39526.041666666999</v>
      </c>
      <c r="X267" s="24">
        <v>44481</v>
      </c>
      <c r="Y267">
        <v>24</v>
      </c>
      <c r="Z267" t="s">
        <v>6786</v>
      </c>
      <c r="AC267" s="24">
        <v>43265</v>
      </c>
      <c r="AD267" s="24">
        <v>44495.667361111002</v>
      </c>
      <c r="AE267" t="s">
        <v>6787</v>
      </c>
      <c r="AF267" s="24" cm="1">
        <f t="array" ref="AF2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39526.041666666999</v>
      </c>
      <c r="AG267" s="35">
        <f>IFERROR((TableAllData36[[#This Row],[Decision date]]-TableAllData36[[#This Row],[First Date Captured]]),0)</f>
        <v>4954.9583333330011</v>
      </c>
      <c r="AH267" s="35">
        <f>IFERROR((TableAllData36[[#This Row],[First published]]-TableAllData36[[#This Row],[Date of opinion]]),0)</f>
        <v>3738.9583333330011</v>
      </c>
      <c r="AI267" s="35">
        <f>IFERROR((TableAllData36[[#This Row],[Marketing authorisation date]]-TableAllData36[[#This Row],[Date of opinion]]),0)</f>
        <v>61.958333333001065</v>
      </c>
      <c r="AJ267" s="35">
        <f>IFERROR((TableAllData36[[#This Row],[Decision date]]-TableAllData36[[#This Row],[Marketing authorisation date]]),0)</f>
        <v>4893</v>
      </c>
    </row>
    <row r="268" spans="1:36" hidden="1" x14ac:dyDescent="0.25">
      <c r="A268" t="s">
        <v>37</v>
      </c>
      <c r="B268" t="s">
        <v>9021</v>
      </c>
      <c r="C268" t="s">
        <v>9022</v>
      </c>
      <c r="D268" t="s">
        <v>53</v>
      </c>
      <c r="E268" t="s">
        <v>53</v>
      </c>
      <c r="F268" t="s">
        <v>9023</v>
      </c>
      <c r="G268" t="s">
        <v>43</v>
      </c>
      <c r="H268" t="s">
        <v>950</v>
      </c>
      <c r="I268" t="s">
        <v>56</v>
      </c>
      <c r="J268" t="s">
        <v>43</v>
      </c>
      <c r="K268" t="s">
        <v>46</v>
      </c>
      <c r="L268" t="s">
        <v>43</v>
      </c>
      <c r="M268" t="s">
        <v>43</v>
      </c>
      <c r="N268" t="s">
        <v>43</v>
      </c>
      <c r="O268" t="s">
        <v>43</v>
      </c>
      <c r="P268" t="s">
        <v>43</v>
      </c>
      <c r="Q268" s="24">
        <v>40022</v>
      </c>
      <c r="R268" s="24"/>
      <c r="S268" t="s">
        <v>12598</v>
      </c>
      <c r="T268" t="s">
        <v>12599</v>
      </c>
      <c r="U268" t="s">
        <v>58</v>
      </c>
      <c r="W268" s="25" t="s">
        <v>12054</v>
      </c>
      <c r="X268" s="24">
        <v>43699</v>
      </c>
      <c r="Y268">
        <v>12</v>
      </c>
      <c r="Z268" t="s">
        <v>9024</v>
      </c>
      <c r="AC268" s="24">
        <v>43203</v>
      </c>
      <c r="AD268" s="24">
        <v>44221.558333333</v>
      </c>
      <c r="AE268" t="s">
        <v>9025</v>
      </c>
      <c r="AF268" s="24" cm="1">
        <f t="array" ref="AF2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43203</v>
      </c>
      <c r="AG268" s="35">
        <f>IFERROR((TableAllData36[[#This Row],[Decision date]]-TableAllData36[[#This Row],[First Date Captured]]),0)</f>
        <v>496</v>
      </c>
      <c r="AH268" s="35">
        <f>IFERROR((TableAllData36[[#This Row],[First published]]-TableAllData36[[#This Row],[Date of opinion]]),0)</f>
        <v>0</v>
      </c>
      <c r="AI268" s="35">
        <f>IFERROR((TableAllData36[[#This Row],[Marketing authorisation date]]-TableAllData36[[#This Row],[Date of opinion]]),0)</f>
        <v>0</v>
      </c>
      <c r="AJ268" s="35">
        <f>IFERROR((TableAllData36[[#This Row],[Decision date]]-TableAllData36[[#This Row],[Marketing authorisation date]]),0)</f>
        <v>3677</v>
      </c>
    </row>
    <row r="269" spans="1:36" x14ac:dyDescent="0.25">
      <c r="A269" t="s">
        <v>37</v>
      </c>
      <c r="B269" t="s">
        <v>5394</v>
      </c>
      <c r="C269" t="s">
        <v>627</v>
      </c>
      <c r="D269" t="s">
        <v>628</v>
      </c>
      <c r="E269" t="s">
        <v>629</v>
      </c>
      <c r="F269" t="s">
        <v>5395</v>
      </c>
      <c r="G269" t="s">
        <v>43</v>
      </c>
      <c r="H269" t="s">
        <v>44</v>
      </c>
      <c r="I269" t="s">
        <v>631</v>
      </c>
      <c r="J269" t="s">
        <v>43</v>
      </c>
      <c r="K269" t="s">
        <v>43</v>
      </c>
      <c r="L269" t="s">
        <v>43</v>
      </c>
      <c r="M269" t="s">
        <v>43</v>
      </c>
      <c r="N269" t="s">
        <v>43</v>
      </c>
      <c r="O269" t="s">
        <v>43</v>
      </c>
      <c r="P269" t="s">
        <v>43</v>
      </c>
      <c r="Q269" s="24">
        <v>39645</v>
      </c>
      <c r="R269" s="24"/>
      <c r="S269" t="s">
        <v>12252</v>
      </c>
      <c r="T269" t="s">
        <v>12253</v>
      </c>
      <c r="U269" t="s">
        <v>264</v>
      </c>
      <c r="W269" s="24">
        <v>39562</v>
      </c>
      <c r="X269" s="24">
        <v>44504.041666666999</v>
      </c>
      <c r="Y269">
        <v>31</v>
      </c>
      <c r="Z269" t="s">
        <v>5396</v>
      </c>
      <c r="AC269" s="24">
        <v>43280.083333333001</v>
      </c>
      <c r="AD269" s="24">
        <v>44550.720138889003</v>
      </c>
      <c r="AE269" t="s">
        <v>5397</v>
      </c>
      <c r="AF269" s="24" cm="1">
        <f t="array" ref="AF2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39562</v>
      </c>
      <c r="AG269" s="35">
        <f>IFERROR((TableAllData36[[#This Row],[Decision date]]-TableAllData36[[#This Row],[First Date Captured]]),0)</f>
        <v>4942.0416666669989</v>
      </c>
      <c r="AH269" s="35">
        <f>IFERROR((TableAllData36[[#This Row],[First published]]-TableAllData36[[#This Row],[Date of opinion]]),0)</f>
        <v>3718.0833333330011</v>
      </c>
      <c r="AI269" s="35">
        <f>IFERROR((TableAllData36[[#This Row],[Marketing authorisation date]]-TableAllData36[[#This Row],[Date of opinion]]),0)</f>
        <v>83</v>
      </c>
      <c r="AJ269" s="35">
        <f>IFERROR((TableAllData36[[#This Row],[Decision date]]-TableAllData36[[#This Row],[Marketing authorisation date]]),0)</f>
        <v>4859.0416666669989</v>
      </c>
    </row>
    <row r="270" spans="1:36" x14ac:dyDescent="0.25">
      <c r="A270" t="s">
        <v>37</v>
      </c>
      <c r="B270" t="s">
        <v>5009</v>
      </c>
      <c r="C270" t="s">
        <v>988</v>
      </c>
      <c r="D270" t="s">
        <v>5010</v>
      </c>
      <c r="E270" t="s">
        <v>5010</v>
      </c>
      <c r="F270" t="s">
        <v>5011</v>
      </c>
      <c r="G270" t="s">
        <v>43</v>
      </c>
      <c r="H270" t="s">
        <v>44</v>
      </c>
      <c r="I270" t="s">
        <v>5012</v>
      </c>
      <c r="J270" t="s">
        <v>43</v>
      </c>
      <c r="K270" t="s">
        <v>43</v>
      </c>
      <c r="L270" t="s">
        <v>43</v>
      </c>
      <c r="M270" t="s">
        <v>43</v>
      </c>
      <c r="N270" t="s">
        <v>43</v>
      </c>
      <c r="O270" t="s">
        <v>43</v>
      </c>
      <c r="P270" t="s">
        <v>43</v>
      </c>
      <c r="Q270" s="24">
        <v>39640</v>
      </c>
      <c r="R270" s="24"/>
      <c r="S270" t="s">
        <v>12272</v>
      </c>
      <c r="T270" t="s">
        <v>12273</v>
      </c>
      <c r="U270" t="s">
        <v>2157</v>
      </c>
      <c r="W270" s="24">
        <v>39562</v>
      </c>
      <c r="X270" s="24">
        <v>44494</v>
      </c>
      <c r="Y270">
        <v>19</v>
      </c>
      <c r="Z270" t="s">
        <v>5013</v>
      </c>
      <c r="AC270" s="24">
        <v>43216</v>
      </c>
      <c r="AD270" s="24">
        <v>44572.403472222002</v>
      </c>
      <c r="AE270" t="s">
        <v>5014</v>
      </c>
      <c r="AF270" s="24" cm="1">
        <f t="array" ref="AF2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39562</v>
      </c>
      <c r="AG270" s="35">
        <f>IFERROR((TableAllData36[[#This Row],[Decision date]]-TableAllData36[[#This Row],[First Date Captured]]),0)</f>
        <v>4932</v>
      </c>
      <c r="AH270" s="35">
        <f>IFERROR((TableAllData36[[#This Row],[First published]]-TableAllData36[[#This Row],[Date of opinion]]),0)</f>
        <v>3654</v>
      </c>
      <c r="AI270" s="35">
        <f>IFERROR((TableAllData36[[#This Row],[Marketing authorisation date]]-TableAllData36[[#This Row],[Date of opinion]]),0)</f>
        <v>78</v>
      </c>
      <c r="AJ270" s="35">
        <f>IFERROR((TableAllData36[[#This Row],[Decision date]]-TableAllData36[[#This Row],[Marketing authorisation date]]),0)</f>
        <v>4854</v>
      </c>
    </row>
    <row r="271" spans="1:36" x14ac:dyDescent="0.25">
      <c r="A271" t="s">
        <v>37</v>
      </c>
      <c r="B271" t="s">
        <v>1630</v>
      </c>
      <c r="C271" t="s">
        <v>1631</v>
      </c>
      <c r="D271" t="s">
        <v>63</v>
      </c>
      <c r="E271" t="s">
        <v>63</v>
      </c>
      <c r="F271" t="s">
        <v>1632</v>
      </c>
      <c r="G271" t="s">
        <v>43</v>
      </c>
      <c r="H271" t="s">
        <v>44</v>
      </c>
      <c r="I271" t="s">
        <v>65</v>
      </c>
      <c r="J271" t="s">
        <v>43</v>
      </c>
      <c r="K271" t="s">
        <v>43</v>
      </c>
      <c r="L271" t="s">
        <v>43</v>
      </c>
      <c r="M271" t="s">
        <v>43</v>
      </c>
      <c r="N271" t="s">
        <v>43</v>
      </c>
      <c r="O271" t="s">
        <v>46</v>
      </c>
      <c r="P271" t="s">
        <v>43</v>
      </c>
      <c r="Q271" s="24">
        <v>39799.041666666999</v>
      </c>
      <c r="R271" s="24"/>
      <c r="S271" t="s">
        <v>12274</v>
      </c>
      <c r="T271" t="s">
        <v>12275</v>
      </c>
      <c r="U271" t="s">
        <v>48</v>
      </c>
      <c r="W271" s="24">
        <v>39744</v>
      </c>
      <c r="X271" s="24">
        <v>44648</v>
      </c>
      <c r="Y271">
        <v>24</v>
      </c>
      <c r="Z271" t="s">
        <v>1633</v>
      </c>
      <c r="AC271" s="24">
        <v>42873.443749999999</v>
      </c>
      <c r="AD271" s="24">
        <v>44684.379166667</v>
      </c>
      <c r="AE271" t="s">
        <v>1634</v>
      </c>
      <c r="AF271" s="24" cm="1">
        <f t="array" ref="AF2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39744</v>
      </c>
      <c r="AG271" s="35">
        <f>IFERROR((TableAllData36[[#This Row],[Decision date]]-TableAllData36[[#This Row],[First Date Captured]]),0)</f>
        <v>4904</v>
      </c>
      <c r="AH271" s="35">
        <f>IFERROR((TableAllData36[[#This Row],[First published]]-TableAllData36[[#This Row],[Date of opinion]]),0)</f>
        <v>3129.4437499999985</v>
      </c>
      <c r="AI271" s="35">
        <f>IFERROR((TableAllData36[[#This Row],[Marketing authorisation date]]-TableAllData36[[#This Row],[Date of opinion]]),0)</f>
        <v>55.041666666998935</v>
      </c>
      <c r="AJ271" s="35">
        <f>IFERROR((TableAllData36[[#This Row],[Decision date]]-TableAllData36[[#This Row],[Marketing authorisation date]]),0)</f>
        <v>4848.9583333330011</v>
      </c>
    </row>
    <row r="272" spans="1:36" x14ac:dyDescent="0.25">
      <c r="A272" t="s">
        <v>37</v>
      </c>
      <c r="B272" t="s">
        <v>5572</v>
      </c>
      <c r="C272" t="s">
        <v>4115</v>
      </c>
      <c r="D272" t="s">
        <v>2668</v>
      </c>
      <c r="E272" t="s">
        <v>2668</v>
      </c>
      <c r="F272" t="s">
        <v>5573</v>
      </c>
      <c r="G272" t="s">
        <v>43</v>
      </c>
      <c r="H272" t="s">
        <v>44</v>
      </c>
      <c r="I272" t="s">
        <v>2670</v>
      </c>
      <c r="J272" t="s">
        <v>46</v>
      </c>
      <c r="K272" t="s">
        <v>43</v>
      </c>
      <c r="L272" t="s">
        <v>43</v>
      </c>
      <c r="M272" t="s">
        <v>43</v>
      </c>
      <c r="N272" t="s">
        <v>43</v>
      </c>
      <c r="O272" t="s">
        <v>43</v>
      </c>
      <c r="P272" t="s">
        <v>43</v>
      </c>
      <c r="Q272" s="24">
        <v>39721</v>
      </c>
      <c r="R272" s="24"/>
      <c r="S272" t="s">
        <v>1490</v>
      </c>
      <c r="U272" t="s">
        <v>58</v>
      </c>
      <c r="W272" s="24">
        <v>39653</v>
      </c>
      <c r="X272" s="24">
        <v>44539.041666666999</v>
      </c>
      <c r="Y272">
        <v>36</v>
      </c>
      <c r="Z272" t="s">
        <v>5574</v>
      </c>
      <c r="AC272" s="24">
        <v>43283.606944444</v>
      </c>
      <c r="AD272" s="24">
        <v>44543.625</v>
      </c>
      <c r="AE272" t="s">
        <v>5575</v>
      </c>
      <c r="AF272" s="24" cm="1">
        <f t="array" ref="AF2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39653</v>
      </c>
      <c r="AG272" s="35">
        <f>IFERROR((TableAllData36[[#This Row],[Decision date]]-TableAllData36[[#This Row],[First Date Captured]]),0)</f>
        <v>4886.0416666669989</v>
      </c>
      <c r="AH272" s="35">
        <f>IFERROR((TableAllData36[[#This Row],[First published]]-TableAllData36[[#This Row],[Date of opinion]]),0)</f>
        <v>3630.606944444</v>
      </c>
      <c r="AI272" s="35">
        <f>IFERROR((TableAllData36[[#This Row],[Marketing authorisation date]]-TableAllData36[[#This Row],[Date of opinion]]),0)</f>
        <v>68</v>
      </c>
      <c r="AJ272" s="35">
        <f>IFERROR((TableAllData36[[#This Row],[Decision date]]-TableAllData36[[#This Row],[Marketing authorisation date]]),0)</f>
        <v>4818.0416666669989</v>
      </c>
    </row>
    <row r="273" spans="1:36" x14ac:dyDescent="0.25">
      <c r="A273" t="s">
        <v>37</v>
      </c>
      <c r="B273" t="s">
        <v>5722</v>
      </c>
      <c r="C273" t="s">
        <v>5723</v>
      </c>
      <c r="D273" t="s">
        <v>3811</v>
      </c>
      <c r="E273" t="s">
        <v>3811</v>
      </c>
      <c r="F273" t="s">
        <v>5724</v>
      </c>
      <c r="G273" t="s">
        <v>43</v>
      </c>
      <c r="H273" t="s">
        <v>44</v>
      </c>
      <c r="I273" t="s">
        <v>3813</v>
      </c>
      <c r="J273" t="s">
        <v>43</v>
      </c>
      <c r="K273" t="s">
        <v>43</v>
      </c>
      <c r="L273" t="s">
        <v>46</v>
      </c>
      <c r="M273" t="s">
        <v>43</v>
      </c>
      <c r="N273" t="s">
        <v>43</v>
      </c>
      <c r="O273" t="s">
        <v>43</v>
      </c>
      <c r="P273" t="s">
        <v>43</v>
      </c>
      <c r="Q273" s="24">
        <v>39706</v>
      </c>
      <c r="R273" s="24"/>
      <c r="S273" t="s">
        <v>550</v>
      </c>
      <c r="U273" t="s">
        <v>3814</v>
      </c>
      <c r="W273" s="24">
        <v>39653</v>
      </c>
      <c r="X273" s="24">
        <v>44533.041666666999</v>
      </c>
      <c r="Y273">
        <v>15</v>
      </c>
      <c r="Z273" t="s">
        <v>5725</v>
      </c>
      <c r="AC273" s="24">
        <v>43251.006249999999</v>
      </c>
      <c r="AD273" s="24">
        <v>44538.673611111</v>
      </c>
      <c r="AE273" t="s">
        <v>5726</v>
      </c>
      <c r="AF273" s="24" cm="1">
        <f t="array" ref="AF2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39653</v>
      </c>
      <c r="AG273" s="35">
        <f>IFERROR((TableAllData36[[#This Row],[Decision date]]-TableAllData36[[#This Row],[First Date Captured]]),0)</f>
        <v>4880.0416666669989</v>
      </c>
      <c r="AH273" s="35">
        <f>IFERROR((TableAllData36[[#This Row],[First published]]-TableAllData36[[#This Row],[Date of opinion]]),0)</f>
        <v>3598.0062499999985</v>
      </c>
      <c r="AI273" s="35">
        <f>IFERROR((TableAllData36[[#This Row],[Marketing authorisation date]]-TableAllData36[[#This Row],[Date of opinion]]),0)</f>
        <v>53</v>
      </c>
      <c r="AJ273" s="35">
        <f>IFERROR((TableAllData36[[#This Row],[Decision date]]-TableAllData36[[#This Row],[Marketing authorisation date]]),0)</f>
        <v>4827.0416666669989</v>
      </c>
    </row>
    <row r="274" spans="1:36" x14ac:dyDescent="0.25">
      <c r="A274" t="s">
        <v>37</v>
      </c>
      <c r="B274" t="s">
        <v>5892</v>
      </c>
      <c r="C274" t="s">
        <v>5723</v>
      </c>
      <c r="D274" t="s">
        <v>3811</v>
      </c>
      <c r="E274" t="s">
        <v>3811</v>
      </c>
      <c r="F274" t="s">
        <v>5893</v>
      </c>
      <c r="G274" t="s">
        <v>43</v>
      </c>
      <c r="H274" t="s">
        <v>44</v>
      </c>
      <c r="I274" t="s">
        <v>3813</v>
      </c>
      <c r="J274" t="s">
        <v>43</v>
      </c>
      <c r="K274" t="s">
        <v>43</v>
      </c>
      <c r="L274" t="s">
        <v>46</v>
      </c>
      <c r="M274" t="s">
        <v>43</v>
      </c>
      <c r="N274" t="s">
        <v>43</v>
      </c>
      <c r="O274" t="s">
        <v>43</v>
      </c>
      <c r="P274" t="s">
        <v>43</v>
      </c>
      <c r="Q274" s="24">
        <v>39706</v>
      </c>
      <c r="R274" s="24"/>
      <c r="S274" t="s">
        <v>231</v>
      </c>
      <c r="U274" t="s">
        <v>3814</v>
      </c>
      <c r="W274" s="24">
        <v>39653</v>
      </c>
      <c r="X274" s="24">
        <v>44533.041666666999</v>
      </c>
      <c r="Y274">
        <v>14</v>
      </c>
      <c r="Z274" t="s">
        <v>5894</v>
      </c>
      <c r="AC274" s="24">
        <v>43251</v>
      </c>
      <c r="AD274" s="24">
        <v>44536.740972222004</v>
      </c>
      <c r="AE274" t="s">
        <v>5895</v>
      </c>
      <c r="AF274" s="24" cm="1">
        <f t="array" ref="AF2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39653</v>
      </c>
      <c r="AG274" s="35">
        <f>IFERROR((TableAllData36[[#This Row],[Decision date]]-TableAllData36[[#This Row],[First Date Captured]]),0)</f>
        <v>4880.0416666669989</v>
      </c>
      <c r="AH274" s="35">
        <f>IFERROR((TableAllData36[[#This Row],[First published]]-TableAllData36[[#This Row],[Date of opinion]]),0)</f>
        <v>3598</v>
      </c>
      <c r="AI274" s="35">
        <f>IFERROR((TableAllData36[[#This Row],[Marketing authorisation date]]-TableAllData36[[#This Row],[Date of opinion]]),0)</f>
        <v>53</v>
      </c>
      <c r="AJ274" s="35">
        <f>IFERROR((TableAllData36[[#This Row],[Decision date]]-TableAllData36[[#This Row],[Marketing authorisation date]]),0)</f>
        <v>4827.0416666669989</v>
      </c>
    </row>
    <row r="275" spans="1:36" x14ac:dyDescent="0.25">
      <c r="A275" t="s">
        <v>37</v>
      </c>
      <c r="B275" t="s">
        <v>626</v>
      </c>
      <c r="C275" t="s">
        <v>627</v>
      </c>
      <c r="D275" t="s">
        <v>628</v>
      </c>
      <c r="E275" t="s">
        <v>629</v>
      </c>
      <c r="F275" t="s">
        <v>630</v>
      </c>
      <c r="G275" t="s">
        <v>43</v>
      </c>
      <c r="H275" t="s">
        <v>44</v>
      </c>
      <c r="I275" t="s">
        <v>631</v>
      </c>
      <c r="J275" t="s">
        <v>43</v>
      </c>
      <c r="K275" t="s">
        <v>43</v>
      </c>
      <c r="L275" t="s">
        <v>43</v>
      </c>
      <c r="M275" t="s">
        <v>43</v>
      </c>
      <c r="N275" t="s">
        <v>43</v>
      </c>
      <c r="O275" t="s">
        <v>43</v>
      </c>
      <c r="P275" t="s">
        <v>43</v>
      </c>
      <c r="Q275" s="24">
        <v>39644</v>
      </c>
      <c r="R275" s="24"/>
      <c r="S275" t="s">
        <v>12122</v>
      </c>
      <c r="T275" t="s">
        <v>12123</v>
      </c>
      <c r="U275" t="s">
        <v>264</v>
      </c>
      <c r="W275" s="24">
        <v>39562</v>
      </c>
      <c r="X275" s="24">
        <v>44441</v>
      </c>
      <c r="Y275">
        <v>31</v>
      </c>
      <c r="Z275" t="s">
        <v>633</v>
      </c>
      <c r="AC275" s="24">
        <v>43242</v>
      </c>
      <c r="AD275" s="24">
        <v>44712.588194443997</v>
      </c>
      <c r="AE275" t="s">
        <v>634</v>
      </c>
      <c r="AF275" s="24" cm="1">
        <f t="array" ref="AF2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39562</v>
      </c>
      <c r="AG275" s="35">
        <f>IFERROR((TableAllData36[[#This Row],[Decision date]]-TableAllData36[[#This Row],[First Date Captured]]),0)</f>
        <v>4879</v>
      </c>
      <c r="AH275" s="35">
        <f>IFERROR((TableAllData36[[#This Row],[First published]]-TableAllData36[[#This Row],[Date of opinion]]),0)</f>
        <v>3680</v>
      </c>
      <c r="AI275" s="35">
        <f>IFERROR((TableAllData36[[#This Row],[Marketing authorisation date]]-TableAllData36[[#This Row],[Date of opinion]]),0)</f>
        <v>82</v>
      </c>
      <c r="AJ275" s="35">
        <f>IFERROR((TableAllData36[[#This Row],[Decision date]]-TableAllData36[[#This Row],[Marketing authorisation date]]),0)</f>
        <v>4797</v>
      </c>
    </row>
    <row r="276" spans="1:36" x14ac:dyDescent="0.25">
      <c r="A276" t="s">
        <v>37</v>
      </c>
      <c r="B276" t="s">
        <v>9101</v>
      </c>
      <c r="C276" t="s">
        <v>9102</v>
      </c>
      <c r="D276" t="s">
        <v>2814</v>
      </c>
      <c r="E276" t="s">
        <v>2814</v>
      </c>
      <c r="F276" t="s">
        <v>9103</v>
      </c>
      <c r="G276" t="s">
        <v>43</v>
      </c>
      <c r="H276" t="s">
        <v>44</v>
      </c>
      <c r="I276" t="s">
        <v>2816</v>
      </c>
      <c r="J276" t="s">
        <v>43</v>
      </c>
      <c r="K276" t="s">
        <v>43</v>
      </c>
      <c r="L276" t="s">
        <v>43</v>
      </c>
      <c r="M276" t="s">
        <v>43</v>
      </c>
      <c r="N276" t="s">
        <v>43</v>
      </c>
      <c r="O276" t="s">
        <v>43</v>
      </c>
      <c r="P276" t="s">
        <v>43</v>
      </c>
      <c r="Q276" s="24">
        <v>39332</v>
      </c>
      <c r="R276" s="24"/>
      <c r="S276" t="s">
        <v>9104</v>
      </c>
      <c r="U276" t="s">
        <v>48</v>
      </c>
      <c r="W276" s="24">
        <v>39254</v>
      </c>
      <c r="X276" s="24">
        <v>44131.041666666999</v>
      </c>
      <c r="Y276">
        <v>5</v>
      </c>
      <c r="Z276" t="s">
        <v>9105</v>
      </c>
      <c r="AC276" s="24">
        <v>43300.416666666999</v>
      </c>
      <c r="AD276" s="24">
        <v>44202.779166667002</v>
      </c>
      <c r="AE276" t="s">
        <v>9106</v>
      </c>
      <c r="AF276" s="24" cm="1">
        <f t="array" ref="AF2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39254</v>
      </c>
      <c r="AG276" s="35">
        <f>IFERROR((TableAllData36[[#This Row],[Decision date]]-TableAllData36[[#This Row],[First Date Captured]]),0)</f>
        <v>4877.0416666669989</v>
      </c>
      <c r="AH276" s="35">
        <f>IFERROR((TableAllData36[[#This Row],[First published]]-TableAllData36[[#This Row],[Date of opinion]]),0)</f>
        <v>4046.4166666669989</v>
      </c>
      <c r="AI276" s="35">
        <f>IFERROR((TableAllData36[[#This Row],[Marketing authorisation date]]-TableAllData36[[#This Row],[Date of opinion]]),0)</f>
        <v>78</v>
      </c>
      <c r="AJ276" s="35">
        <f>IFERROR((TableAllData36[[#This Row],[Decision date]]-TableAllData36[[#This Row],[Marketing authorisation date]]),0)</f>
        <v>4799.0416666669989</v>
      </c>
    </row>
    <row r="277" spans="1:36" x14ac:dyDescent="0.25">
      <c r="A277" t="s">
        <v>37</v>
      </c>
      <c r="B277" t="s">
        <v>3858</v>
      </c>
      <c r="C277" t="s">
        <v>499</v>
      </c>
      <c r="D277" t="s">
        <v>3853</v>
      </c>
      <c r="E277" t="s">
        <v>3859</v>
      </c>
      <c r="F277" t="s">
        <v>3860</v>
      </c>
      <c r="G277" t="s">
        <v>43</v>
      </c>
      <c r="H277" t="s">
        <v>44</v>
      </c>
      <c r="I277" t="s">
        <v>3855</v>
      </c>
      <c r="J277" t="s">
        <v>43</v>
      </c>
      <c r="K277" t="s">
        <v>43</v>
      </c>
      <c r="L277" t="s">
        <v>43</v>
      </c>
      <c r="M277" t="s">
        <v>43</v>
      </c>
      <c r="N277" t="s">
        <v>43</v>
      </c>
      <c r="O277" t="s">
        <v>43</v>
      </c>
      <c r="P277" t="s">
        <v>43</v>
      </c>
      <c r="Q277" s="24">
        <v>39771.041666666999</v>
      </c>
      <c r="R277" s="24"/>
      <c r="S277" t="s">
        <v>12310</v>
      </c>
      <c r="T277" t="s">
        <v>12311</v>
      </c>
      <c r="U277" t="s">
        <v>458</v>
      </c>
      <c r="W277" s="24">
        <v>39716</v>
      </c>
      <c r="X277" s="24">
        <v>44552.041666666999</v>
      </c>
      <c r="Y277">
        <v>21</v>
      </c>
      <c r="Z277" t="s">
        <v>3861</v>
      </c>
      <c r="AC277" s="24">
        <v>42789.453472221998</v>
      </c>
      <c r="AD277" s="24">
        <v>44603.728472221999</v>
      </c>
      <c r="AE277" t="s">
        <v>3862</v>
      </c>
      <c r="AF277" s="24" cm="1">
        <f t="array" ref="AF2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39716</v>
      </c>
      <c r="AG277" s="35">
        <f>IFERROR((TableAllData36[[#This Row],[Decision date]]-TableAllData36[[#This Row],[First Date Captured]]),0)</f>
        <v>4836.0416666669989</v>
      </c>
      <c r="AH277" s="35">
        <f>IFERROR((TableAllData36[[#This Row],[First published]]-TableAllData36[[#This Row],[Date of opinion]]),0)</f>
        <v>3073.4534722219978</v>
      </c>
      <c r="AI277" s="35">
        <f>IFERROR((TableAllData36[[#This Row],[Marketing authorisation date]]-TableAllData36[[#This Row],[Date of opinion]]),0)</f>
        <v>55.041666666998935</v>
      </c>
      <c r="AJ277" s="35">
        <f>IFERROR((TableAllData36[[#This Row],[Decision date]]-TableAllData36[[#This Row],[Marketing authorisation date]]),0)</f>
        <v>4781</v>
      </c>
    </row>
    <row r="278" spans="1:36" x14ac:dyDescent="0.25">
      <c r="A278" t="s">
        <v>37</v>
      </c>
      <c r="B278" t="s">
        <v>848</v>
      </c>
      <c r="C278" t="s">
        <v>849</v>
      </c>
      <c r="D278" t="s">
        <v>850</v>
      </c>
      <c r="E278" t="s">
        <v>850</v>
      </c>
      <c r="F278" t="s">
        <v>851</v>
      </c>
      <c r="G278" t="s">
        <v>43</v>
      </c>
      <c r="H278" t="s">
        <v>44</v>
      </c>
      <c r="I278" t="s">
        <v>852</v>
      </c>
      <c r="J278" t="s">
        <v>43</v>
      </c>
      <c r="K278" t="s">
        <v>43</v>
      </c>
      <c r="L278" t="s">
        <v>43</v>
      </c>
      <c r="M278" t="s">
        <v>43</v>
      </c>
      <c r="N278" t="s">
        <v>43</v>
      </c>
      <c r="O278" t="s">
        <v>43</v>
      </c>
      <c r="P278" t="s">
        <v>43</v>
      </c>
      <c r="Q278" s="24">
        <v>39975</v>
      </c>
      <c r="R278" s="24"/>
      <c r="S278" t="s">
        <v>853</v>
      </c>
      <c r="U278" t="s">
        <v>854</v>
      </c>
      <c r="W278" s="24">
        <v>39863.041666666999</v>
      </c>
      <c r="X278" s="24">
        <v>44673</v>
      </c>
      <c r="Y278">
        <v>16</v>
      </c>
      <c r="Z278" t="s">
        <v>855</v>
      </c>
      <c r="AC278" s="24">
        <v>42918.388888889</v>
      </c>
      <c r="AD278" s="24">
        <v>44705.404166667002</v>
      </c>
      <c r="AE278" t="s">
        <v>856</v>
      </c>
      <c r="AF278" s="24" cm="1">
        <f t="array" ref="AF2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39863.041666666999</v>
      </c>
      <c r="AG278" s="35">
        <f>IFERROR((TableAllData36[[#This Row],[Decision date]]-TableAllData36[[#This Row],[First Date Captured]]),0)</f>
        <v>4809.9583333330011</v>
      </c>
      <c r="AH278" s="35">
        <f>IFERROR((TableAllData36[[#This Row],[First published]]-TableAllData36[[#This Row],[Date of opinion]]),0)</f>
        <v>3055.3472222220007</v>
      </c>
      <c r="AI278" s="35">
        <f>IFERROR((TableAllData36[[#This Row],[Marketing authorisation date]]-TableAllData36[[#This Row],[Date of opinion]]),0)</f>
        <v>111.95833333300106</v>
      </c>
      <c r="AJ278" s="35">
        <f>IFERROR((TableAllData36[[#This Row],[Decision date]]-TableAllData36[[#This Row],[Marketing authorisation date]]),0)</f>
        <v>4698</v>
      </c>
    </row>
    <row r="279" spans="1:36" x14ac:dyDescent="0.25">
      <c r="A279" t="s">
        <v>37</v>
      </c>
      <c r="B279" t="s">
        <v>857</v>
      </c>
      <c r="C279" t="s">
        <v>849</v>
      </c>
      <c r="D279" t="s">
        <v>850</v>
      </c>
      <c r="E279" t="s">
        <v>850</v>
      </c>
      <c r="F279" t="s">
        <v>858</v>
      </c>
      <c r="G279" t="s">
        <v>43</v>
      </c>
      <c r="H279" t="s">
        <v>44</v>
      </c>
      <c r="I279" t="s">
        <v>852</v>
      </c>
      <c r="J279" t="s">
        <v>43</v>
      </c>
      <c r="K279" t="s">
        <v>43</v>
      </c>
      <c r="L279" t="s">
        <v>43</v>
      </c>
      <c r="M279" t="s">
        <v>43</v>
      </c>
      <c r="N279" t="s">
        <v>43</v>
      </c>
      <c r="O279" t="s">
        <v>43</v>
      </c>
      <c r="P279" t="s">
        <v>43</v>
      </c>
      <c r="Q279" s="24">
        <v>39976</v>
      </c>
      <c r="R279" s="24"/>
      <c r="S279" t="s">
        <v>853</v>
      </c>
      <c r="U279" t="s">
        <v>854</v>
      </c>
      <c r="W279" s="24">
        <v>39863.041666666999</v>
      </c>
      <c r="X279" s="24">
        <v>44673</v>
      </c>
      <c r="Y279">
        <v>15</v>
      </c>
      <c r="Z279" t="s">
        <v>855</v>
      </c>
      <c r="AC279" s="24">
        <v>43283.083333333001</v>
      </c>
      <c r="AD279" s="24">
        <v>44705.397916667003</v>
      </c>
      <c r="AE279" t="s">
        <v>859</v>
      </c>
      <c r="AF279" s="24" cm="1">
        <f t="array" ref="AF2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39863.041666666999</v>
      </c>
      <c r="AG279" s="35">
        <f>IFERROR((TableAllData36[[#This Row],[Decision date]]-TableAllData36[[#This Row],[First Date Captured]]),0)</f>
        <v>4809.9583333330011</v>
      </c>
      <c r="AH279" s="35">
        <f>IFERROR((TableAllData36[[#This Row],[First published]]-TableAllData36[[#This Row],[Date of opinion]]),0)</f>
        <v>3420.0416666660021</v>
      </c>
      <c r="AI279" s="35">
        <f>IFERROR((TableAllData36[[#This Row],[Marketing authorisation date]]-TableAllData36[[#This Row],[Date of opinion]]),0)</f>
        <v>112.95833333300106</v>
      </c>
      <c r="AJ279" s="35">
        <f>IFERROR((TableAllData36[[#This Row],[Decision date]]-TableAllData36[[#This Row],[Marketing authorisation date]]),0)</f>
        <v>4697</v>
      </c>
    </row>
    <row r="280" spans="1:36" x14ac:dyDescent="0.25">
      <c r="A280" t="s">
        <v>37</v>
      </c>
      <c r="B280" t="s">
        <v>6845</v>
      </c>
      <c r="C280" t="s">
        <v>202</v>
      </c>
      <c r="D280" t="s">
        <v>203</v>
      </c>
      <c r="E280" t="s">
        <v>203</v>
      </c>
      <c r="F280" t="s">
        <v>6846</v>
      </c>
      <c r="G280" t="s">
        <v>43</v>
      </c>
      <c r="H280" t="s">
        <v>44</v>
      </c>
      <c r="I280" t="s">
        <v>205</v>
      </c>
      <c r="J280" t="s">
        <v>43</v>
      </c>
      <c r="K280" t="s">
        <v>43</v>
      </c>
      <c r="L280" t="s">
        <v>43</v>
      </c>
      <c r="M280" t="s">
        <v>43</v>
      </c>
      <c r="N280" t="s">
        <v>43</v>
      </c>
      <c r="O280" t="s">
        <v>43</v>
      </c>
      <c r="P280" t="s">
        <v>43</v>
      </c>
      <c r="Q280" s="24">
        <v>39722</v>
      </c>
      <c r="R280" s="24"/>
      <c r="S280" t="s">
        <v>12310</v>
      </c>
      <c r="T280" t="s">
        <v>12311</v>
      </c>
      <c r="U280" t="s">
        <v>207</v>
      </c>
      <c r="W280" s="24">
        <v>39653</v>
      </c>
      <c r="X280" s="24">
        <v>44456</v>
      </c>
      <c r="Y280">
        <v>14</v>
      </c>
      <c r="Z280" t="s">
        <v>6847</v>
      </c>
      <c r="AC280" s="24">
        <v>42817.542361111002</v>
      </c>
      <c r="AD280" s="24">
        <v>44489.739583333001</v>
      </c>
      <c r="AE280" t="s">
        <v>6848</v>
      </c>
      <c r="AF280" s="24" cm="1">
        <f t="array" ref="AF2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39653</v>
      </c>
      <c r="AG280" s="35">
        <f>IFERROR((TableAllData36[[#This Row],[Decision date]]-TableAllData36[[#This Row],[First Date Captured]]),0)</f>
        <v>4803</v>
      </c>
      <c r="AH280" s="35">
        <f>IFERROR((TableAllData36[[#This Row],[First published]]-TableAllData36[[#This Row],[Date of opinion]]),0)</f>
        <v>3164.5423611110018</v>
      </c>
      <c r="AI280" s="35">
        <f>IFERROR((TableAllData36[[#This Row],[Marketing authorisation date]]-TableAllData36[[#This Row],[Date of opinion]]),0)</f>
        <v>69</v>
      </c>
      <c r="AJ280" s="35">
        <f>IFERROR((TableAllData36[[#This Row],[Decision date]]-TableAllData36[[#This Row],[Marketing authorisation date]]),0)</f>
        <v>4734</v>
      </c>
    </row>
    <row r="281" spans="1:36" x14ac:dyDescent="0.25">
      <c r="A281" t="s">
        <v>2117</v>
      </c>
      <c r="B281" t="s">
        <v>6927</v>
      </c>
      <c r="D281" t="s">
        <v>6928</v>
      </c>
      <c r="E281" t="s">
        <v>6929</v>
      </c>
      <c r="F281" t="s">
        <v>6930</v>
      </c>
      <c r="G281" t="s">
        <v>43</v>
      </c>
      <c r="H281" t="s">
        <v>44</v>
      </c>
      <c r="J281" t="s">
        <v>43</v>
      </c>
      <c r="K281" t="s">
        <v>43</v>
      </c>
      <c r="L281" t="s">
        <v>43</v>
      </c>
      <c r="M281" t="s">
        <v>43</v>
      </c>
      <c r="N281" t="s">
        <v>43</v>
      </c>
      <c r="O281" t="s">
        <v>43</v>
      </c>
      <c r="P281" t="s">
        <v>43</v>
      </c>
      <c r="Q281" s="24">
        <v>39771.041666666999</v>
      </c>
      <c r="R281" s="24"/>
      <c r="S281" t="s">
        <v>5860</v>
      </c>
      <c r="V281" t="s">
        <v>6931</v>
      </c>
      <c r="W281" s="24">
        <v>39708</v>
      </c>
      <c r="X281" s="24">
        <v>44476</v>
      </c>
      <c r="Y281">
        <v>10</v>
      </c>
      <c r="Z281" t="s">
        <v>6932</v>
      </c>
      <c r="AA281" t="s">
        <v>3067</v>
      </c>
      <c r="AB281" t="s">
        <v>6933</v>
      </c>
      <c r="AC281" s="24">
        <v>43014.006249999999</v>
      </c>
      <c r="AD281" s="24">
        <v>44487.471527777998</v>
      </c>
      <c r="AE281" t="s">
        <v>6934</v>
      </c>
      <c r="AF281" s="24" cm="1">
        <f t="array" ref="AF2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39708</v>
      </c>
      <c r="AG281" s="35">
        <f>IFERROR((TableAllData36[[#This Row],[Decision date]]-TableAllData36[[#This Row],[First Date Captured]]),0)</f>
        <v>4768</v>
      </c>
      <c r="AH281" s="35">
        <f>IFERROR((TableAllData36[[#This Row],[First published]]-TableAllData36[[#This Row],[Date of opinion]]),0)</f>
        <v>3306.0062499999985</v>
      </c>
      <c r="AI281" s="35">
        <f>IFERROR((TableAllData36[[#This Row],[Marketing authorisation date]]-TableAllData36[[#This Row],[Date of opinion]]),0)</f>
        <v>63.041666666998935</v>
      </c>
      <c r="AJ281" s="35">
        <f>IFERROR((TableAllData36[[#This Row],[Decision date]]-TableAllData36[[#This Row],[Marketing authorisation date]]),0)</f>
        <v>4704.9583333330011</v>
      </c>
    </row>
    <row r="282" spans="1:36" x14ac:dyDescent="0.25">
      <c r="A282" t="s">
        <v>37</v>
      </c>
      <c r="B282" t="s">
        <v>9192</v>
      </c>
      <c r="C282" t="s">
        <v>9193</v>
      </c>
      <c r="D282" t="s">
        <v>6006</v>
      </c>
      <c r="E282" t="s">
        <v>6006</v>
      </c>
      <c r="F282" t="s">
        <v>9194</v>
      </c>
      <c r="G282" t="s">
        <v>43</v>
      </c>
      <c r="H282" t="s">
        <v>44</v>
      </c>
      <c r="I282" t="s">
        <v>4991</v>
      </c>
      <c r="J282" t="s">
        <v>43</v>
      </c>
      <c r="K282" t="s">
        <v>43</v>
      </c>
      <c r="L282" t="s">
        <v>46</v>
      </c>
      <c r="M282" t="s">
        <v>43</v>
      </c>
      <c r="N282" t="s">
        <v>43</v>
      </c>
      <c r="O282" t="s">
        <v>43</v>
      </c>
      <c r="P282" t="s">
        <v>43</v>
      </c>
      <c r="Q282" s="24">
        <v>39434.041666666999</v>
      </c>
      <c r="R282" s="24"/>
      <c r="S282" t="s">
        <v>12450</v>
      </c>
      <c r="T282" t="s">
        <v>12391</v>
      </c>
      <c r="U282" t="s">
        <v>3523</v>
      </c>
      <c r="W282" s="24">
        <v>39373</v>
      </c>
      <c r="X282" s="24">
        <v>44140.041666666999</v>
      </c>
      <c r="Y282">
        <v>17</v>
      </c>
      <c r="Z282" t="s">
        <v>9195</v>
      </c>
      <c r="AC282" s="24">
        <v>43004</v>
      </c>
      <c r="AD282" s="24">
        <v>44160.752083332998</v>
      </c>
      <c r="AE282" t="s">
        <v>9196</v>
      </c>
      <c r="AF282" s="24" cm="1">
        <f t="array" ref="AF2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39373</v>
      </c>
      <c r="AG282" s="35">
        <f>IFERROR((TableAllData36[[#This Row],[Decision date]]-TableAllData36[[#This Row],[First Date Captured]]),0)</f>
        <v>4767.0416666669989</v>
      </c>
      <c r="AH282" s="35">
        <f>IFERROR((TableAllData36[[#This Row],[First published]]-TableAllData36[[#This Row],[Date of opinion]]),0)</f>
        <v>3631</v>
      </c>
      <c r="AI282" s="35">
        <f>IFERROR((TableAllData36[[#This Row],[Marketing authorisation date]]-TableAllData36[[#This Row],[Date of opinion]]),0)</f>
        <v>61.041666666998935</v>
      </c>
      <c r="AJ282" s="35">
        <f>IFERROR((TableAllData36[[#This Row],[Decision date]]-TableAllData36[[#This Row],[Marketing authorisation date]]),0)</f>
        <v>4706</v>
      </c>
    </row>
    <row r="283" spans="1:36" hidden="1" x14ac:dyDescent="0.25">
      <c r="A283" t="s">
        <v>37</v>
      </c>
      <c r="B283" t="s">
        <v>10774</v>
      </c>
      <c r="C283" t="s">
        <v>10775</v>
      </c>
      <c r="D283" t="s">
        <v>4413</v>
      </c>
      <c r="E283" t="s">
        <v>4414</v>
      </c>
      <c r="F283" t="s">
        <v>10776</v>
      </c>
      <c r="G283" t="s">
        <v>43</v>
      </c>
      <c r="H283" t="s">
        <v>950</v>
      </c>
      <c r="I283" t="s">
        <v>4416</v>
      </c>
      <c r="J283" t="s">
        <v>43</v>
      </c>
      <c r="K283" t="s">
        <v>46</v>
      </c>
      <c r="L283" t="s">
        <v>43</v>
      </c>
      <c r="M283" t="s">
        <v>43</v>
      </c>
      <c r="N283" t="s">
        <v>43</v>
      </c>
      <c r="O283" t="s">
        <v>43</v>
      </c>
      <c r="P283" t="s">
        <v>43</v>
      </c>
      <c r="Q283" s="24">
        <v>41725.041666666999</v>
      </c>
      <c r="R283" s="24"/>
      <c r="S283" t="s">
        <v>12697</v>
      </c>
      <c r="T283" t="s">
        <v>12426</v>
      </c>
      <c r="U283" t="s">
        <v>4417</v>
      </c>
      <c r="W283" s="24">
        <v>41662.041666666999</v>
      </c>
      <c r="X283" s="24">
        <v>42198.503055556001</v>
      </c>
      <c r="Y283">
        <v>2</v>
      </c>
      <c r="Z283" t="s">
        <v>10777</v>
      </c>
      <c r="AC283" s="24">
        <v>42198.503055556001</v>
      </c>
      <c r="AD283" s="24">
        <v>42590.697916666999</v>
      </c>
      <c r="AE283" t="s">
        <v>10778</v>
      </c>
      <c r="AF283" s="24" cm="1">
        <f t="array" ref="AF2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41662.041666666999</v>
      </c>
      <c r="AG283" s="35">
        <f>IFERROR((TableAllData36[[#This Row],[Decision date]]-TableAllData36[[#This Row],[First Date Captured]]),0)</f>
        <v>536.46138888900168</v>
      </c>
      <c r="AH283" s="35">
        <f>IFERROR((TableAllData36[[#This Row],[First published]]-TableAllData36[[#This Row],[Date of opinion]]),0)</f>
        <v>536.46138888900168</v>
      </c>
      <c r="AI283" s="35">
        <f>IFERROR((TableAllData36[[#This Row],[Marketing authorisation date]]-TableAllData36[[#This Row],[Date of opinion]]),0)</f>
        <v>63</v>
      </c>
      <c r="AJ283" s="35">
        <f>IFERROR((TableAllData36[[#This Row],[Decision date]]-TableAllData36[[#This Row],[Marketing authorisation date]]),0)</f>
        <v>473.46138888900168</v>
      </c>
    </row>
    <row r="284" spans="1:36" x14ac:dyDescent="0.25">
      <c r="A284" t="s">
        <v>37</v>
      </c>
      <c r="B284" t="s">
        <v>6209</v>
      </c>
      <c r="C284" t="s">
        <v>1194</v>
      </c>
      <c r="D284" t="s">
        <v>3568</v>
      </c>
      <c r="E284" t="s">
        <v>3569</v>
      </c>
      <c r="F284" t="s">
        <v>6210</v>
      </c>
      <c r="G284" t="s">
        <v>43</v>
      </c>
      <c r="H284" t="s">
        <v>44</v>
      </c>
      <c r="I284" t="s">
        <v>3571</v>
      </c>
      <c r="J284" t="s">
        <v>43</v>
      </c>
      <c r="K284" t="s">
        <v>46</v>
      </c>
      <c r="L284" t="s">
        <v>43</v>
      </c>
      <c r="M284" t="s">
        <v>43</v>
      </c>
      <c r="N284" t="s">
        <v>43</v>
      </c>
      <c r="O284" t="s">
        <v>43</v>
      </c>
      <c r="P284" t="s">
        <v>43</v>
      </c>
      <c r="Q284" s="24">
        <v>39800.041666666999</v>
      </c>
      <c r="R284" s="24"/>
      <c r="S284" t="s">
        <v>57</v>
      </c>
      <c r="U284" t="s">
        <v>1199</v>
      </c>
      <c r="W284" s="24">
        <v>39744</v>
      </c>
      <c r="X284" s="24">
        <v>44505.041666666999</v>
      </c>
      <c r="Y284">
        <v>22</v>
      </c>
      <c r="Z284" t="s">
        <v>6211</v>
      </c>
      <c r="AC284" s="24">
        <v>43083.041666666999</v>
      </c>
      <c r="AD284" s="24">
        <v>44523.772222222004</v>
      </c>
      <c r="AE284" t="s">
        <v>6212</v>
      </c>
      <c r="AF284" s="24" cm="1">
        <f t="array" ref="AF2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39744</v>
      </c>
      <c r="AG284" s="35">
        <f>IFERROR((TableAllData36[[#This Row],[Decision date]]-TableAllData36[[#This Row],[First Date Captured]]),0)</f>
        <v>4761.0416666669989</v>
      </c>
      <c r="AH284" s="35">
        <f>IFERROR((TableAllData36[[#This Row],[First published]]-TableAllData36[[#This Row],[Date of opinion]]),0)</f>
        <v>3339.0416666669989</v>
      </c>
      <c r="AI284" s="35">
        <f>IFERROR((TableAllData36[[#This Row],[Marketing authorisation date]]-TableAllData36[[#This Row],[Date of opinion]]),0)</f>
        <v>56.041666666998935</v>
      </c>
      <c r="AJ284" s="35">
        <f>IFERROR((TableAllData36[[#This Row],[Decision date]]-TableAllData36[[#This Row],[Marketing authorisation date]]),0)</f>
        <v>4705</v>
      </c>
    </row>
    <row r="285" spans="1:36" hidden="1" x14ac:dyDescent="0.25">
      <c r="A285" t="s">
        <v>37</v>
      </c>
      <c r="B285" t="s">
        <v>10207</v>
      </c>
      <c r="C285" t="s">
        <v>10208</v>
      </c>
      <c r="D285" t="s">
        <v>556</v>
      </c>
      <c r="E285" t="s">
        <v>556</v>
      </c>
      <c r="F285" t="s">
        <v>10209</v>
      </c>
      <c r="G285" t="s">
        <v>43</v>
      </c>
      <c r="H285" t="s">
        <v>950</v>
      </c>
      <c r="I285" t="s">
        <v>558</v>
      </c>
      <c r="J285" t="s">
        <v>46</v>
      </c>
      <c r="K285" t="s">
        <v>43</v>
      </c>
      <c r="L285" t="s">
        <v>46</v>
      </c>
      <c r="M285" t="s">
        <v>43</v>
      </c>
      <c r="N285" t="s">
        <v>43</v>
      </c>
      <c r="O285" t="s">
        <v>43</v>
      </c>
      <c r="P285" t="s">
        <v>43</v>
      </c>
      <c r="Q285" s="24">
        <v>42816.041666666999</v>
      </c>
      <c r="R285" s="24"/>
      <c r="S285" t="s">
        <v>12260</v>
      </c>
      <c r="T285" t="s">
        <v>12103</v>
      </c>
      <c r="U285" t="s">
        <v>76</v>
      </c>
      <c r="W285" s="24">
        <v>42719.041666666999</v>
      </c>
      <c r="X285" s="24">
        <v>43273</v>
      </c>
      <c r="Y285">
        <v>2</v>
      </c>
      <c r="Z285" t="s">
        <v>10210</v>
      </c>
      <c r="AC285" s="24">
        <v>43265.506249999999</v>
      </c>
      <c r="AD285" s="24">
        <v>43529.523611110999</v>
      </c>
      <c r="AE285" t="s">
        <v>10211</v>
      </c>
      <c r="AF285" s="24" cm="1">
        <f t="array" ref="AF2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42719.041666666999</v>
      </c>
      <c r="AG285" s="35">
        <f>IFERROR((TableAllData36[[#This Row],[Decision date]]-TableAllData36[[#This Row],[First Date Captured]]),0)</f>
        <v>553.95833333300106</v>
      </c>
      <c r="AH285" s="35">
        <f>IFERROR((TableAllData36[[#This Row],[First published]]-TableAllData36[[#This Row],[Date of opinion]]),0)</f>
        <v>546.46458333299961</v>
      </c>
      <c r="AI285" s="35">
        <f>IFERROR((TableAllData36[[#This Row],[Marketing authorisation date]]-TableAllData36[[#This Row],[Date of opinion]]),0)</f>
        <v>97</v>
      </c>
      <c r="AJ285" s="35">
        <f>IFERROR((TableAllData36[[#This Row],[Decision date]]-TableAllData36[[#This Row],[Marketing authorisation date]]),0)</f>
        <v>456.95833333300106</v>
      </c>
    </row>
    <row r="286" spans="1:36" x14ac:dyDescent="0.25">
      <c r="A286" t="s">
        <v>37</v>
      </c>
      <c r="B286" t="s">
        <v>3091</v>
      </c>
      <c r="C286" t="s">
        <v>99</v>
      </c>
      <c r="D286" t="s">
        <v>3092</v>
      </c>
      <c r="E286" t="s">
        <v>3092</v>
      </c>
      <c r="F286" t="s">
        <v>3093</v>
      </c>
      <c r="G286" t="s">
        <v>43</v>
      </c>
      <c r="H286" t="s">
        <v>44</v>
      </c>
      <c r="I286" t="s">
        <v>3094</v>
      </c>
      <c r="J286" t="s">
        <v>43</v>
      </c>
      <c r="K286" t="s">
        <v>43</v>
      </c>
      <c r="L286" t="s">
        <v>43</v>
      </c>
      <c r="M286" t="s">
        <v>43</v>
      </c>
      <c r="N286" t="s">
        <v>43</v>
      </c>
      <c r="O286" t="s">
        <v>43</v>
      </c>
      <c r="P286" t="s">
        <v>43</v>
      </c>
      <c r="Q286" s="24">
        <v>39924</v>
      </c>
      <c r="R286" s="24"/>
      <c r="S286" t="s">
        <v>12393</v>
      </c>
      <c r="T286" t="s">
        <v>12198</v>
      </c>
      <c r="U286" t="s">
        <v>104</v>
      </c>
      <c r="W286" s="24">
        <v>39863.041666666999</v>
      </c>
      <c r="X286" s="24">
        <v>44624.041666666999</v>
      </c>
      <c r="Y286">
        <v>31</v>
      </c>
      <c r="Z286" t="s">
        <v>3096</v>
      </c>
      <c r="AC286" s="24">
        <v>43237.501388889003</v>
      </c>
      <c r="AD286" s="24">
        <v>44634.563194444003</v>
      </c>
      <c r="AE286" t="s">
        <v>3097</v>
      </c>
      <c r="AF286" s="24" cm="1">
        <f t="array" ref="AF2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39863.041666666999</v>
      </c>
      <c r="AG286" s="35">
        <f>IFERROR((TableAllData36[[#This Row],[Decision date]]-TableAllData36[[#This Row],[First Date Captured]]),0)</f>
        <v>4761</v>
      </c>
      <c r="AH286" s="35">
        <f>IFERROR((TableAllData36[[#This Row],[First published]]-TableAllData36[[#This Row],[Date of opinion]]),0)</f>
        <v>3374.4597222220036</v>
      </c>
      <c r="AI286" s="35">
        <f>IFERROR((TableAllData36[[#This Row],[Marketing authorisation date]]-TableAllData36[[#This Row],[Date of opinion]]),0)</f>
        <v>60.958333333001065</v>
      </c>
      <c r="AJ286" s="35">
        <f>IFERROR((TableAllData36[[#This Row],[Decision date]]-TableAllData36[[#This Row],[Marketing authorisation date]]),0)</f>
        <v>4700.0416666669989</v>
      </c>
    </row>
    <row r="287" spans="1:36" x14ac:dyDescent="0.25">
      <c r="A287" t="s">
        <v>37</v>
      </c>
      <c r="B287" t="s">
        <v>5912</v>
      </c>
      <c r="C287" t="s">
        <v>1764</v>
      </c>
      <c r="D287" t="s">
        <v>5913</v>
      </c>
      <c r="E287" t="s">
        <v>5913</v>
      </c>
      <c r="F287" t="s">
        <v>5914</v>
      </c>
      <c r="G287" t="s">
        <v>43</v>
      </c>
      <c r="H287" t="s">
        <v>44</v>
      </c>
      <c r="I287" t="s">
        <v>5915</v>
      </c>
      <c r="J287" t="s">
        <v>43</v>
      </c>
      <c r="K287" t="s">
        <v>43</v>
      </c>
      <c r="L287" t="s">
        <v>43</v>
      </c>
      <c r="M287" t="s">
        <v>43</v>
      </c>
      <c r="N287" t="s">
        <v>43</v>
      </c>
      <c r="O287" t="s">
        <v>43</v>
      </c>
      <c r="P287" t="s">
        <v>43</v>
      </c>
      <c r="Q287" s="24">
        <v>39848.041666666999</v>
      </c>
      <c r="R287" s="24"/>
      <c r="S287" t="s">
        <v>12260</v>
      </c>
      <c r="T287" t="s">
        <v>12103</v>
      </c>
      <c r="U287" t="s">
        <v>568</v>
      </c>
      <c r="W287" s="24">
        <v>39772.041666666999</v>
      </c>
      <c r="X287" s="24">
        <v>44526.041666666999</v>
      </c>
      <c r="Y287">
        <v>25</v>
      </c>
      <c r="Z287" t="s">
        <v>5916</v>
      </c>
      <c r="AC287" s="24">
        <v>43255.083333333001</v>
      </c>
      <c r="AD287" s="24">
        <v>44536.5</v>
      </c>
      <c r="AE287" t="s">
        <v>5917</v>
      </c>
      <c r="AF287" s="24" cm="1">
        <f t="array" ref="AF2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39772.041666666999</v>
      </c>
      <c r="AG287" s="35">
        <f>IFERROR((TableAllData36[[#This Row],[Decision date]]-TableAllData36[[#This Row],[First Date Captured]]),0)</f>
        <v>4754</v>
      </c>
      <c r="AH287" s="35">
        <f>IFERROR((TableAllData36[[#This Row],[First published]]-TableAllData36[[#This Row],[Date of opinion]]),0)</f>
        <v>3483.0416666660021</v>
      </c>
      <c r="AI287" s="35">
        <f>IFERROR((TableAllData36[[#This Row],[Marketing authorisation date]]-TableAllData36[[#This Row],[Date of opinion]]),0)</f>
        <v>76</v>
      </c>
      <c r="AJ287" s="35">
        <f>IFERROR((TableAllData36[[#This Row],[Decision date]]-TableAllData36[[#This Row],[Marketing authorisation date]]),0)</f>
        <v>4678</v>
      </c>
    </row>
    <row r="288" spans="1:36" x14ac:dyDescent="0.25">
      <c r="A288" t="s">
        <v>37</v>
      </c>
      <c r="B288" t="s">
        <v>2482</v>
      </c>
      <c r="C288" t="s">
        <v>2483</v>
      </c>
      <c r="D288" t="s">
        <v>2484</v>
      </c>
      <c r="E288" t="s">
        <v>2485</v>
      </c>
      <c r="F288" t="s">
        <v>2486</v>
      </c>
      <c r="G288" t="s">
        <v>43</v>
      </c>
      <c r="H288" t="s">
        <v>44</v>
      </c>
      <c r="I288" t="s">
        <v>2487</v>
      </c>
      <c r="J288" t="s">
        <v>43</v>
      </c>
      <c r="K288" t="s">
        <v>43</v>
      </c>
      <c r="L288" t="s">
        <v>43</v>
      </c>
      <c r="M288" t="s">
        <v>43</v>
      </c>
      <c r="N288" t="s">
        <v>43</v>
      </c>
      <c r="O288" t="s">
        <v>43</v>
      </c>
      <c r="P288" t="s">
        <v>43</v>
      </c>
      <c r="Q288" s="24">
        <v>39828.041666666999</v>
      </c>
      <c r="R288" s="24"/>
      <c r="S288" t="s">
        <v>12223</v>
      </c>
      <c r="T288" t="s">
        <v>12224</v>
      </c>
      <c r="U288" t="s">
        <v>76</v>
      </c>
      <c r="W288" s="24">
        <v>39772.041666666999</v>
      </c>
      <c r="X288" s="24">
        <v>44512.041666666999</v>
      </c>
      <c r="Y288">
        <v>38</v>
      </c>
      <c r="Z288" t="s">
        <v>2488</v>
      </c>
      <c r="AC288" s="24">
        <v>43332</v>
      </c>
      <c r="AD288" s="24">
        <v>44655.440972222001</v>
      </c>
      <c r="AE288" t="s">
        <v>2489</v>
      </c>
      <c r="AF288" s="24" cm="1">
        <f t="array" ref="AF2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39772.041666666999</v>
      </c>
      <c r="AG288" s="35">
        <f>IFERROR((TableAllData36[[#This Row],[Decision date]]-TableAllData36[[#This Row],[First Date Captured]]),0)</f>
        <v>4740</v>
      </c>
      <c r="AH288" s="35">
        <f>IFERROR((TableAllData36[[#This Row],[First published]]-TableAllData36[[#This Row],[Date of opinion]]),0)</f>
        <v>3559.9583333330011</v>
      </c>
      <c r="AI288" s="35">
        <f>IFERROR((TableAllData36[[#This Row],[Marketing authorisation date]]-TableAllData36[[#This Row],[Date of opinion]]),0)</f>
        <v>56</v>
      </c>
      <c r="AJ288" s="35">
        <f>IFERROR((TableAllData36[[#This Row],[Decision date]]-TableAllData36[[#This Row],[Marketing authorisation date]]),0)</f>
        <v>4684</v>
      </c>
    </row>
    <row r="289" spans="1:36" x14ac:dyDescent="0.25">
      <c r="A289" t="s">
        <v>37</v>
      </c>
      <c r="B289" t="s">
        <v>6073</v>
      </c>
      <c r="C289" t="s">
        <v>6074</v>
      </c>
      <c r="D289" t="s">
        <v>6075</v>
      </c>
      <c r="E289" t="s">
        <v>6075</v>
      </c>
      <c r="F289" t="s">
        <v>6076</v>
      </c>
      <c r="G289" t="s">
        <v>43</v>
      </c>
      <c r="H289" t="s">
        <v>44</v>
      </c>
      <c r="I289" t="s">
        <v>6077</v>
      </c>
      <c r="J289" t="s">
        <v>43</v>
      </c>
      <c r="K289" t="s">
        <v>43</v>
      </c>
      <c r="L289" t="s">
        <v>43</v>
      </c>
      <c r="M289" t="s">
        <v>43</v>
      </c>
      <c r="N289" t="s">
        <v>43</v>
      </c>
      <c r="O289" t="s">
        <v>43</v>
      </c>
      <c r="P289" t="s">
        <v>43</v>
      </c>
      <c r="Q289" s="24">
        <v>39863.041666666999</v>
      </c>
      <c r="R289" s="24"/>
      <c r="S289" t="s">
        <v>12243</v>
      </c>
      <c r="T289" t="s">
        <v>12078</v>
      </c>
      <c r="U289" t="s">
        <v>1467</v>
      </c>
      <c r="W289" s="24">
        <v>39772.041666666999</v>
      </c>
      <c r="X289" s="24">
        <v>44509.041666666999</v>
      </c>
      <c r="Y289">
        <v>23</v>
      </c>
      <c r="Z289" t="s">
        <v>6078</v>
      </c>
      <c r="AC289" s="24">
        <v>42989</v>
      </c>
      <c r="AD289" s="24">
        <v>44525.447222221999</v>
      </c>
      <c r="AE289" t="s">
        <v>6079</v>
      </c>
      <c r="AF289" s="24" cm="1">
        <f t="array" ref="AF2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39772.041666666999</v>
      </c>
      <c r="AG289" s="35">
        <f>IFERROR((TableAllData36[[#This Row],[Decision date]]-TableAllData36[[#This Row],[First Date Captured]]),0)</f>
        <v>4737</v>
      </c>
      <c r="AH289" s="35">
        <f>IFERROR((TableAllData36[[#This Row],[First published]]-TableAllData36[[#This Row],[Date of opinion]]),0)</f>
        <v>3216.9583333330011</v>
      </c>
      <c r="AI289" s="35">
        <f>IFERROR((TableAllData36[[#This Row],[Marketing authorisation date]]-TableAllData36[[#This Row],[Date of opinion]]),0)</f>
        <v>91</v>
      </c>
      <c r="AJ289" s="35">
        <f>IFERROR((TableAllData36[[#This Row],[Decision date]]-TableAllData36[[#This Row],[Marketing authorisation date]]),0)</f>
        <v>4646</v>
      </c>
    </row>
    <row r="290" spans="1:36" hidden="1" x14ac:dyDescent="0.25">
      <c r="A290" t="s">
        <v>37</v>
      </c>
      <c r="B290" t="s">
        <v>9603</v>
      </c>
      <c r="C290" t="s">
        <v>6296</v>
      </c>
      <c r="D290" t="s">
        <v>6297</v>
      </c>
      <c r="E290" t="s">
        <v>6297</v>
      </c>
      <c r="F290" t="s">
        <v>9604</v>
      </c>
      <c r="G290" t="s">
        <v>43</v>
      </c>
      <c r="H290" t="s">
        <v>950</v>
      </c>
      <c r="I290" t="s">
        <v>6299</v>
      </c>
      <c r="J290" t="s">
        <v>43</v>
      </c>
      <c r="K290" t="s">
        <v>43</v>
      </c>
      <c r="L290" t="s">
        <v>43</v>
      </c>
      <c r="M290" t="s">
        <v>43</v>
      </c>
      <c r="N290" t="s">
        <v>43</v>
      </c>
      <c r="O290" t="s">
        <v>43</v>
      </c>
      <c r="P290" t="s">
        <v>43</v>
      </c>
      <c r="Q290" s="24">
        <v>39891.041666666999</v>
      </c>
      <c r="R290" s="24"/>
      <c r="S290" t="s">
        <v>12252</v>
      </c>
      <c r="T290" t="s">
        <v>12303</v>
      </c>
      <c r="U290" t="s">
        <v>495</v>
      </c>
      <c r="W290" s="25" t="s">
        <v>12054</v>
      </c>
      <c r="X290" s="24">
        <v>43850.041666666999</v>
      </c>
      <c r="Y290">
        <v>12</v>
      </c>
      <c r="Z290" t="s">
        <v>9605</v>
      </c>
      <c r="AC290" s="24">
        <v>43288.047916666997</v>
      </c>
      <c r="AD290" s="24">
        <v>44005.548611111</v>
      </c>
      <c r="AE290" t="s">
        <v>9606</v>
      </c>
      <c r="AF290" s="24" cm="1">
        <f t="array" ref="AF2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43288.047916666997</v>
      </c>
      <c r="AG290" s="35">
        <f>IFERROR((TableAllData36[[#This Row],[Decision date]]-TableAllData36[[#This Row],[First Date Captured]]),0)</f>
        <v>561.99375000000146</v>
      </c>
      <c r="AH290" s="35">
        <f>IFERROR((TableAllData36[[#This Row],[First published]]-TableAllData36[[#This Row],[Date of opinion]]),0)</f>
        <v>0</v>
      </c>
      <c r="AI290" s="35">
        <f>IFERROR((TableAllData36[[#This Row],[Marketing authorisation date]]-TableAllData36[[#This Row],[Date of opinion]]),0)</f>
        <v>0</v>
      </c>
      <c r="AJ290" s="35">
        <f>IFERROR((TableAllData36[[#This Row],[Decision date]]-TableAllData36[[#This Row],[Marketing authorisation date]]),0)</f>
        <v>3959</v>
      </c>
    </row>
    <row r="291" spans="1:36" x14ac:dyDescent="0.25">
      <c r="A291" t="s">
        <v>37</v>
      </c>
      <c r="B291" t="s">
        <v>129</v>
      </c>
      <c r="C291" t="s">
        <v>123</v>
      </c>
      <c r="D291" t="s">
        <v>53</v>
      </c>
      <c r="E291" t="s">
        <v>124</v>
      </c>
      <c r="F291" t="s">
        <v>130</v>
      </c>
      <c r="G291" t="s">
        <v>43</v>
      </c>
      <c r="H291" t="s">
        <v>44</v>
      </c>
      <c r="I291" t="s">
        <v>56</v>
      </c>
      <c r="J291" t="s">
        <v>43</v>
      </c>
      <c r="K291" t="s">
        <v>46</v>
      </c>
      <c r="L291" t="s">
        <v>43</v>
      </c>
      <c r="M291" t="s">
        <v>43</v>
      </c>
      <c r="N291" t="s">
        <v>43</v>
      </c>
      <c r="O291" t="s">
        <v>43</v>
      </c>
      <c r="P291" t="s">
        <v>43</v>
      </c>
      <c r="Q291" s="24">
        <v>40079</v>
      </c>
      <c r="R291" s="24"/>
      <c r="S291" t="s">
        <v>12210</v>
      </c>
      <c r="T291" t="s">
        <v>12072</v>
      </c>
      <c r="U291" t="s">
        <v>58</v>
      </c>
      <c r="W291" s="24">
        <v>39989</v>
      </c>
      <c r="X291" s="24">
        <v>44721</v>
      </c>
      <c r="Y291">
        <v>18</v>
      </c>
      <c r="Z291" t="s">
        <v>131</v>
      </c>
      <c r="AC291" s="24">
        <v>43207</v>
      </c>
      <c r="AD291" s="24">
        <v>44722.463888888997</v>
      </c>
      <c r="AE291" t="s">
        <v>132</v>
      </c>
      <c r="AF291" s="24" cm="1">
        <f t="array" ref="AF2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39989</v>
      </c>
      <c r="AG291" s="35">
        <f>IFERROR((TableAllData36[[#This Row],[Decision date]]-TableAllData36[[#This Row],[First Date Captured]]),0)</f>
        <v>4732</v>
      </c>
      <c r="AH291" s="35">
        <f>IFERROR((TableAllData36[[#This Row],[First published]]-TableAllData36[[#This Row],[Date of opinion]]),0)</f>
        <v>3218</v>
      </c>
      <c r="AI291" s="35">
        <f>IFERROR((TableAllData36[[#This Row],[Marketing authorisation date]]-TableAllData36[[#This Row],[Date of opinion]]),0)</f>
        <v>90</v>
      </c>
      <c r="AJ291" s="35">
        <f>IFERROR((TableAllData36[[#This Row],[Decision date]]-TableAllData36[[#This Row],[Marketing authorisation date]]),0)</f>
        <v>4642</v>
      </c>
    </row>
    <row r="292" spans="1:36" x14ac:dyDescent="0.25">
      <c r="A292" t="s">
        <v>37</v>
      </c>
      <c r="B292" t="s">
        <v>5837</v>
      </c>
      <c r="C292" t="s">
        <v>5838</v>
      </c>
      <c r="D292" t="s">
        <v>4261</v>
      </c>
      <c r="E292" t="s">
        <v>4261</v>
      </c>
      <c r="F292" t="s">
        <v>5839</v>
      </c>
      <c r="G292" t="s">
        <v>43</v>
      </c>
      <c r="H292" t="s">
        <v>44</v>
      </c>
      <c r="I292" t="s">
        <v>4264</v>
      </c>
      <c r="J292" t="s">
        <v>43</v>
      </c>
      <c r="K292" t="s">
        <v>43</v>
      </c>
      <c r="L292" t="s">
        <v>43</v>
      </c>
      <c r="M292" t="s">
        <v>43</v>
      </c>
      <c r="N292" t="s">
        <v>43</v>
      </c>
      <c r="O292" t="s">
        <v>43</v>
      </c>
      <c r="P292" t="s">
        <v>43</v>
      </c>
      <c r="Q292" s="24">
        <v>39868.041666666999</v>
      </c>
      <c r="R292" s="24"/>
      <c r="S292" t="s">
        <v>12228</v>
      </c>
      <c r="T292" t="s">
        <v>12229</v>
      </c>
      <c r="U292" t="s">
        <v>58</v>
      </c>
      <c r="W292" s="24">
        <v>39800.041666666999</v>
      </c>
      <c r="X292" s="24">
        <v>44512.041666666999</v>
      </c>
      <c r="Y292">
        <v>23</v>
      </c>
      <c r="Z292" t="s">
        <v>5840</v>
      </c>
      <c r="AC292" s="24">
        <v>42810.416666666999</v>
      </c>
      <c r="AD292" s="24">
        <v>44537.75</v>
      </c>
      <c r="AE292" t="s">
        <v>5841</v>
      </c>
      <c r="AF292" s="24" cm="1">
        <f t="array" ref="AF2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39800.041666666999</v>
      </c>
      <c r="AG292" s="35">
        <f>IFERROR((TableAllData36[[#This Row],[Decision date]]-TableAllData36[[#This Row],[First Date Captured]]),0)</f>
        <v>4712</v>
      </c>
      <c r="AH292" s="35">
        <f>IFERROR((TableAllData36[[#This Row],[First published]]-TableAllData36[[#This Row],[Date of opinion]]),0)</f>
        <v>3010.375</v>
      </c>
      <c r="AI292" s="35">
        <f>IFERROR((TableAllData36[[#This Row],[Marketing authorisation date]]-TableAllData36[[#This Row],[Date of opinion]]),0)</f>
        <v>68</v>
      </c>
      <c r="AJ292" s="35">
        <f>IFERROR((TableAllData36[[#This Row],[Decision date]]-TableAllData36[[#This Row],[Marketing authorisation date]]),0)</f>
        <v>4644</v>
      </c>
    </row>
    <row r="293" spans="1:36" x14ac:dyDescent="0.25">
      <c r="A293" t="s">
        <v>37</v>
      </c>
      <c r="B293" t="s">
        <v>9356</v>
      </c>
      <c r="C293" t="s">
        <v>184</v>
      </c>
      <c r="D293" t="s">
        <v>9357</v>
      </c>
      <c r="E293" t="s">
        <v>9357</v>
      </c>
      <c r="F293" t="s">
        <v>9358</v>
      </c>
      <c r="G293" t="s">
        <v>43</v>
      </c>
      <c r="H293" t="s">
        <v>44</v>
      </c>
      <c r="I293" t="s">
        <v>9359</v>
      </c>
      <c r="J293" t="s">
        <v>43</v>
      </c>
      <c r="K293" t="s">
        <v>46</v>
      </c>
      <c r="L293" t="s">
        <v>43</v>
      </c>
      <c r="M293" t="s">
        <v>43</v>
      </c>
      <c r="N293" t="s">
        <v>43</v>
      </c>
      <c r="O293" t="s">
        <v>43</v>
      </c>
      <c r="P293" t="s">
        <v>43</v>
      </c>
      <c r="Q293" s="24">
        <v>43108.041666666999</v>
      </c>
      <c r="R293" s="24"/>
      <c r="S293" t="s">
        <v>1527</v>
      </c>
      <c r="U293" t="s">
        <v>95</v>
      </c>
      <c r="W293" s="24">
        <v>39395.041666666999</v>
      </c>
      <c r="X293" s="24">
        <v>44098</v>
      </c>
      <c r="Y293">
        <v>4</v>
      </c>
      <c r="Z293" t="s">
        <v>9360</v>
      </c>
      <c r="AC293" s="24">
        <v>43108.55</v>
      </c>
      <c r="AD293" s="24">
        <v>44119.661111111003</v>
      </c>
      <c r="AE293" t="s">
        <v>9361</v>
      </c>
      <c r="AF293" s="24" cm="1">
        <f t="array" ref="AF2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39395.041666666999</v>
      </c>
      <c r="AG293" s="35">
        <f>IFERROR((TableAllData36[[#This Row],[Decision date]]-TableAllData36[[#This Row],[First Date Captured]]),0)</f>
        <v>4702.9583333330011</v>
      </c>
      <c r="AH293" s="35">
        <f>IFERROR((TableAllData36[[#This Row],[First published]]-TableAllData36[[#This Row],[Date of opinion]]),0)</f>
        <v>3713.508333333004</v>
      </c>
      <c r="AI293" s="35">
        <f>IFERROR((TableAllData36[[#This Row],[Marketing authorisation date]]-TableAllData36[[#This Row],[Date of opinion]]),0)</f>
        <v>3713</v>
      </c>
      <c r="AJ293" s="35">
        <f>IFERROR((TableAllData36[[#This Row],[Decision date]]-TableAllData36[[#This Row],[Marketing authorisation date]]),0)</f>
        <v>989.95833333300106</v>
      </c>
    </row>
    <row r="294" spans="1:36" x14ac:dyDescent="0.25">
      <c r="A294" t="s">
        <v>37</v>
      </c>
      <c r="B294" t="s">
        <v>7484</v>
      </c>
      <c r="C294" t="s">
        <v>627</v>
      </c>
      <c r="D294" t="s">
        <v>3185</v>
      </c>
      <c r="E294" t="s">
        <v>3185</v>
      </c>
      <c r="F294" t="s">
        <v>7485</v>
      </c>
      <c r="G294" t="s">
        <v>43</v>
      </c>
      <c r="H294" t="s">
        <v>44</v>
      </c>
      <c r="I294" t="s">
        <v>3187</v>
      </c>
      <c r="J294" t="s">
        <v>43</v>
      </c>
      <c r="K294" t="s">
        <v>43</v>
      </c>
      <c r="L294" t="s">
        <v>43</v>
      </c>
      <c r="M294" t="s">
        <v>43</v>
      </c>
      <c r="N294" t="s">
        <v>43</v>
      </c>
      <c r="O294" t="s">
        <v>43</v>
      </c>
      <c r="P294" t="s">
        <v>43</v>
      </c>
      <c r="Q294" s="24">
        <v>39771.041666666999</v>
      </c>
      <c r="R294" s="24"/>
      <c r="S294" t="s">
        <v>12218</v>
      </c>
      <c r="T294" t="s">
        <v>12219</v>
      </c>
      <c r="U294" t="s">
        <v>7486</v>
      </c>
      <c r="W294" s="24">
        <v>39716</v>
      </c>
      <c r="X294" s="24">
        <v>44398</v>
      </c>
      <c r="Y294">
        <v>22</v>
      </c>
      <c r="Z294" t="s">
        <v>3188</v>
      </c>
      <c r="AC294" s="24">
        <v>43216.006249999999</v>
      </c>
      <c r="AD294" s="24">
        <v>44448.469444444003</v>
      </c>
      <c r="AE294" t="s">
        <v>7487</v>
      </c>
      <c r="AF294" s="24" cm="1">
        <f t="array" ref="AF2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39716</v>
      </c>
      <c r="AG294" s="35">
        <f>IFERROR((TableAllData36[[#This Row],[Decision date]]-TableAllData36[[#This Row],[First Date Captured]]),0)</f>
        <v>4682</v>
      </c>
      <c r="AH294" s="35">
        <f>IFERROR((TableAllData36[[#This Row],[First published]]-TableAllData36[[#This Row],[Date of opinion]]),0)</f>
        <v>3500.0062499999985</v>
      </c>
      <c r="AI294" s="35">
        <f>IFERROR((TableAllData36[[#This Row],[Marketing authorisation date]]-TableAllData36[[#This Row],[Date of opinion]]),0)</f>
        <v>55.041666666998935</v>
      </c>
      <c r="AJ294" s="35">
        <f>IFERROR((TableAllData36[[#This Row],[Decision date]]-TableAllData36[[#This Row],[Marketing authorisation date]]),0)</f>
        <v>4626.9583333330011</v>
      </c>
    </row>
    <row r="295" spans="1:36" x14ac:dyDescent="0.25">
      <c r="A295" t="s">
        <v>37</v>
      </c>
      <c r="B295" t="s">
        <v>7829</v>
      </c>
      <c r="C295" t="s">
        <v>947</v>
      </c>
      <c r="D295" t="s">
        <v>3768</v>
      </c>
      <c r="E295" t="s">
        <v>7830</v>
      </c>
      <c r="F295" t="s">
        <v>7831</v>
      </c>
      <c r="G295" t="s">
        <v>43</v>
      </c>
      <c r="H295" t="s">
        <v>44</v>
      </c>
      <c r="I295" t="s">
        <v>3770</v>
      </c>
      <c r="J295" t="s">
        <v>43</v>
      </c>
      <c r="K295" t="s">
        <v>46</v>
      </c>
      <c r="L295" t="s">
        <v>43</v>
      </c>
      <c r="M295" t="s">
        <v>43</v>
      </c>
      <c r="N295" t="s">
        <v>43</v>
      </c>
      <c r="O295" t="s">
        <v>43</v>
      </c>
      <c r="P295" t="s">
        <v>43</v>
      </c>
      <c r="Q295" s="24">
        <v>39783.041666666999</v>
      </c>
      <c r="R295" s="24"/>
      <c r="S295" t="s">
        <v>12210</v>
      </c>
      <c r="T295" t="s">
        <v>12072</v>
      </c>
      <c r="U295" t="s">
        <v>953</v>
      </c>
      <c r="W295" s="24">
        <v>39716</v>
      </c>
      <c r="X295" s="24">
        <v>44377</v>
      </c>
      <c r="Y295">
        <v>14</v>
      </c>
      <c r="Z295" t="s">
        <v>7563</v>
      </c>
      <c r="AC295" s="24">
        <v>42648.592361110997</v>
      </c>
      <c r="AD295" s="24">
        <v>44411.710416667003</v>
      </c>
      <c r="AE295" t="s">
        <v>7832</v>
      </c>
      <c r="AF295" s="24" cm="1">
        <f t="array" ref="AF2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39716</v>
      </c>
      <c r="AG295" s="35">
        <f>IFERROR((TableAllData36[[#This Row],[Decision date]]-TableAllData36[[#This Row],[First Date Captured]]),0)</f>
        <v>4661</v>
      </c>
      <c r="AH295" s="35">
        <f>IFERROR((TableAllData36[[#This Row],[First published]]-TableAllData36[[#This Row],[Date of opinion]]),0)</f>
        <v>2932.5923611109974</v>
      </c>
      <c r="AI295" s="35">
        <f>IFERROR((TableAllData36[[#This Row],[Marketing authorisation date]]-TableAllData36[[#This Row],[Date of opinion]]),0)</f>
        <v>67.041666666998935</v>
      </c>
      <c r="AJ295" s="35">
        <f>IFERROR((TableAllData36[[#This Row],[Decision date]]-TableAllData36[[#This Row],[Marketing authorisation date]]),0)</f>
        <v>4593.9583333330011</v>
      </c>
    </row>
    <row r="296" spans="1:36" x14ac:dyDescent="0.25">
      <c r="A296" t="s">
        <v>37</v>
      </c>
      <c r="B296" t="s">
        <v>2303</v>
      </c>
      <c r="C296" t="s">
        <v>434</v>
      </c>
      <c r="D296" t="s">
        <v>2304</v>
      </c>
      <c r="E296" t="s">
        <v>2305</v>
      </c>
      <c r="F296" t="s">
        <v>2306</v>
      </c>
      <c r="G296" t="s">
        <v>43</v>
      </c>
      <c r="H296" t="s">
        <v>44</v>
      </c>
      <c r="I296" t="s">
        <v>438</v>
      </c>
      <c r="J296" t="s">
        <v>43</v>
      </c>
      <c r="K296" t="s">
        <v>43</v>
      </c>
      <c r="L296" t="s">
        <v>43</v>
      </c>
      <c r="M296" t="s">
        <v>43</v>
      </c>
      <c r="N296" t="s">
        <v>46</v>
      </c>
      <c r="O296" t="s">
        <v>43</v>
      </c>
      <c r="P296" t="s">
        <v>43</v>
      </c>
      <c r="Q296" s="24">
        <v>40104</v>
      </c>
      <c r="R296" s="24"/>
      <c r="S296" t="s">
        <v>2307</v>
      </c>
      <c r="U296" t="s">
        <v>440</v>
      </c>
      <c r="W296" s="24">
        <v>40017</v>
      </c>
      <c r="X296" s="24">
        <v>44651</v>
      </c>
      <c r="Y296">
        <v>12</v>
      </c>
      <c r="Z296" t="s">
        <v>2308</v>
      </c>
      <c r="AC296" s="24">
        <v>42677.041666666999</v>
      </c>
      <c r="AD296" s="24">
        <v>44657.404166667002</v>
      </c>
      <c r="AE296" t="s">
        <v>2309</v>
      </c>
      <c r="AF296" s="24" cm="1">
        <f t="array" ref="AF2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40017</v>
      </c>
      <c r="AG296" s="35">
        <f>IFERROR((TableAllData36[[#This Row],[Decision date]]-TableAllData36[[#This Row],[First Date Captured]]),0)</f>
        <v>4634</v>
      </c>
      <c r="AH296" s="35">
        <f>IFERROR((TableAllData36[[#This Row],[First published]]-TableAllData36[[#This Row],[Date of opinion]]),0)</f>
        <v>2660.0416666669989</v>
      </c>
      <c r="AI296" s="35">
        <f>IFERROR((TableAllData36[[#This Row],[Marketing authorisation date]]-TableAllData36[[#This Row],[Date of opinion]]),0)</f>
        <v>87</v>
      </c>
      <c r="AJ296" s="35">
        <f>IFERROR((TableAllData36[[#This Row],[Decision date]]-TableAllData36[[#This Row],[Marketing authorisation date]]),0)</f>
        <v>4547</v>
      </c>
    </row>
    <row r="297" spans="1:36" x14ac:dyDescent="0.25">
      <c r="A297" t="s">
        <v>37</v>
      </c>
      <c r="B297" t="s">
        <v>3544</v>
      </c>
      <c r="C297" t="s">
        <v>3545</v>
      </c>
      <c r="D297" t="s">
        <v>53</v>
      </c>
      <c r="E297" t="s">
        <v>3546</v>
      </c>
      <c r="F297" t="s">
        <v>3547</v>
      </c>
      <c r="G297" t="s">
        <v>43</v>
      </c>
      <c r="H297" t="s">
        <v>44</v>
      </c>
      <c r="I297" t="s">
        <v>56</v>
      </c>
      <c r="J297" t="s">
        <v>43</v>
      </c>
      <c r="K297" t="s">
        <v>46</v>
      </c>
      <c r="L297" t="s">
        <v>43</v>
      </c>
      <c r="M297" t="s">
        <v>43</v>
      </c>
      <c r="N297" t="s">
        <v>43</v>
      </c>
      <c r="O297" t="s">
        <v>43</v>
      </c>
      <c r="P297" t="s">
        <v>43</v>
      </c>
      <c r="Q297" s="24">
        <v>40077</v>
      </c>
      <c r="R297" s="24"/>
      <c r="S297" t="s">
        <v>12413</v>
      </c>
      <c r="T297" t="s">
        <v>12414</v>
      </c>
      <c r="U297" t="s">
        <v>58</v>
      </c>
      <c r="W297" s="24">
        <v>39989</v>
      </c>
      <c r="X297" s="24">
        <v>44614.041666666999</v>
      </c>
      <c r="Y297">
        <v>19</v>
      </c>
      <c r="Z297" t="s">
        <v>3549</v>
      </c>
      <c r="AC297" s="24">
        <v>43203</v>
      </c>
      <c r="AD297" s="24">
        <v>44614.752777777998</v>
      </c>
      <c r="AE297" t="s">
        <v>3550</v>
      </c>
      <c r="AF297" s="24" cm="1">
        <f t="array" ref="AF2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39989</v>
      </c>
      <c r="AG297" s="35">
        <f>IFERROR((TableAllData36[[#This Row],[Decision date]]-TableAllData36[[#This Row],[First Date Captured]]),0)</f>
        <v>4625.0416666669989</v>
      </c>
      <c r="AH297" s="35">
        <f>IFERROR((TableAllData36[[#This Row],[First published]]-TableAllData36[[#This Row],[Date of opinion]]),0)</f>
        <v>3214</v>
      </c>
      <c r="AI297" s="35">
        <f>IFERROR((TableAllData36[[#This Row],[Marketing authorisation date]]-TableAllData36[[#This Row],[Date of opinion]]),0)</f>
        <v>88</v>
      </c>
      <c r="AJ297" s="35">
        <f>IFERROR((TableAllData36[[#This Row],[Decision date]]-TableAllData36[[#This Row],[Marketing authorisation date]]),0)</f>
        <v>4537.0416666669989</v>
      </c>
    </row>
    <row r="298" spans="1:36" x14ac:dyDescent="0.25">
      <c r="A298" t="s">
        <v>37</v>
      </c>
      <c r="B298" t="s">
        <v>5958</v>
      </c>
      <c r="C298" t="s">
        <v>772</v>
      </c>
      <c r="D298" t="s">
        <v>5959</v>
      </c>
      <c r="E298" t="s">
        <v>5959</v>
      </c>
      <c r="F298" t="s">
        <v>5960</v>
      </c>
      <c r="G298" t="s">
        <v>43</v>
      </c>
      <c r="H298" t="s">
        <v>44</v>
      </c>
      <c r="I298" t="s">
        <v>5922</v>
      </c>
      <c r="J298" t="s">
        <v>43</v>
      </c>
      <c r="K298" t="s">
        <v>43</v>
      </c>
      <c r="L298" t="s">
        <v>43</v>
      </c>
      <c r="M298" t="s">
        <v>43</v>
      </c>
      <c r="N298" t="s">
        <v>43</v>
      </c>
      <c r="O298" t="s">
        <v>43</v>
      </c>
      <c r="P298" t="s">
        <v>43</v>
      </c>
      <c r="Q298" s="24">
        <v>39973</v>
      </c>
      <c r="R298" s="24"/>
      <c r="S298" t="s">
        <v>12365</v>
      </c>
      <c r="T298" t="s">
        <v>12426</v>
      </c>
      <c r="U298" t="s">
        <v>366</v>
      </c>
      <c r="W298" s="24">
        <v>39891.041666666999</v>
      </c>
      <c r="X298" s="24">
        <v>44512.041666666999</v>
      </c>
      <c r="Y298">
        <v>23</v>
      </c>
      <c r="Z298" t="s">
        <v>5961</v>
      </c>
      <c r="AC298" s="24">
        <v>43153.645833333001</v>
      </c>
      <c r="AD298" s="24">
        <v>44532.415277777996</v>
      </c>
      <c r="AE298" t="s">
        <v>5962</v>
      </c>
      <c r="AF298" s="24" cm="1">
        <f t="array" ref="AF2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39891.041666666999</v>
      </c>
      <c r="AG298" s="35">
        <f>IFERROR((TableAllData36[[#This Row],[Decision date]]-TableAllData36[[#This Row],[First Date Captured]]),0)</f>
        <v>4621</v>
      </c>
      <c r="AH298" s="35">
        <f>IFERROR((TableAllData36[[#This Row],[First published]]-TableAllData36[[#This Row],[Date of opinion]]),0)</f>
        <v>3262.6041666660021</v>
      </c>
      <c r="AI298" s="35">
        <f>IFERROR((TableAllData36[[#This Row],[Marketing authorisation date]]-TableAllData36[[#This Row],[Date of opinion]]),0)</f>
        <v>81.958333333001065</v>
      </c>
      <c r="AJ298" s="35">
        <f>IFERROR((TableAllData36[[#This Row],[Decision date]]-TableAllData36[[#This Row],[Marketing authorisation date]]),0)</f>
        <v>4539.0416666669989</v>
      </c>
    </row>
    <row r="299" spans="1:36" x14ac:dyDescent="0.25">
      <c r="A299" t="s">
        <v>37</v>
      </c>
      <c r="B299" t="s">
        <v>5299</v>
      </c>
      <c r="C299" t="s">
        <v>3559</v>
      </c>
      <c r="D299" t="s">
        <v>5300</v>
      </c>
      <c r="E299" t="s">
        <v>3561</v>
      </c>
      <c r="F299" t="s">
        <v>5301</v>
      </c>
      <c r="G299" t="s">
        <v>43</v>
      </c>
      <c r="H299" t="s">
        <v>44</v>
      </c>
      <c r="I299" t="s">
        <v>3563</v>
      </c>
      <c r="J299" t="s">
        <v>43</v>
      </c>
      <c r="K299" t="s">
        <v>43</v>
      </c>
      <c r="L299" t="s">
        <v>43</v>
      </c>
      <c r="M299" t="s">
        <v>43</v>
      </c>
      <c r="N299" t="s">
        <v>43</v>
      </c>
      <c r="O299" t="s">
        <v>43</v>
      </c>
      <c r="P299" t="s">
        <v>43</v>
      </c>
      <c r="Q299" s="24">
        <v>39996</v>
      </c>
      <c r="R299" s="24"/>
      <c r="S299" t="s">
        <v>12304</v>
      </c>
      <c r="T299" t="s">
        <v>12480</v>
      </c>
      <c r="U299" t="s">
        <v>1467</v>
      </c>
      <c r="W299" s="24">
        <v>39926</v>
      </c>
      <c r="X299" s="24">
        <v>44544.041666666999</v>
      </c>
      <c r="Y299">
        <v>13</v>
      </c>
      <c r="Z299" t="s">
        <v>3565</v>
      </c>
      <c r="AC299" s="24">
        <v>42999.631249999999</v>
      </c>
      <c r="AD299" s="24">
        <v>44552.565277777998</v>
      </c>
      <c r="AE299" t="s">
        <v>5303</v>
      </c>
      <c r="AF299" s="24" cm="1">
        <f t="array" ref="AF2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39926</v>
      </c>
      <c r="AG299" s="35">
        <f>IFERROR((TableAllData36[[#This Row],[Decision date]]-TableAllData36[[#This Row],[First Date Captured]]),0)</f>
        <v>4618.0416666669989</v>
      </c>
      <c r="AH299" s="35">
        <f>IFERROR((TableAllData36[[#This Row],[First published]]-TableAllData36[[#This Row],[Date of opinion]]),0)</f>
        <v>3073.6312499999985</v>
      </c>
      <c r="AI299" s="35">
        <f>IFERROR((TableAllData36[[#This Row],[Marketing authorisation date]]-TableAllData36[[#This Row],[Date of opinion]]),0)</f>
        <v>70</v>
      </c>
      <c r="AJ299" s="35">
        <f>IFERROR((TableAllData36[[#This Row],[Decision date]]-TableAllData36[[#This Row],[Marketing authorisation date]]),0)</f>
        <v>4548.0416666669989</v>
      </c>
    </row>
    <row r="300" spans="1:36" x14ac:dyDescent="0.25">
      <c r="A300" t="s">
        <v>37</v>
      </c>
      <c r="B300" t="s">
        <v>5429</v>
      </c>
      <c r="C300" t="s">
        <v>627</v>
      </c>
      <c r="D300" t="s">
        <v>4453</v>
      </c>
      <c r="E300" t="s">
        <v>4453</v>
      </c>
      <c r="F300" t="s">
        <v>5430</v>
      </c>
      <c r="G300" t="s">
        <v>43</v>
      </c>
      <c r="H300" t="s">
        <v>44</v>
      </c>
      <c r="I300" t="s">
        <v>4455</v>
      </c>
      <c r="J300" t="s">
        <v>43</v>
      </c>
      <c r="K300" t="s">
        <v>46</v>
      </c>
      <c r="L300" t="s">
        <v>43</v>
      </c>
      <c r="M300" t="s">
        <v>43</v>
      </c>
      <c r="N300" t="s">
        <v>43</v>
      </c>
      <c r="O300" t="s">
        <v>43</v>
      </c>
      <c r="P300" t="s">
        <v>43</v>
      </c>
      <c r="Q300" s="24">
        <v>39992</v>
      </c>
      <c r="R300" s="24"/>
      <c r="S300" t="s">
        <v>57</v>
      </c>
      <c r="U300" t="s">
        <v>264</v>
      </c>
      <c r="W300" s="24">
        <v>39926</v>
      </c>
      <c r="X300" s="24">
        <v>44543.041666666999</v>
      </c>
      <c r="Y300">
        <v>9</v>
      </c>
      <c r="Z300" t="s">
        <v>5431</v>
      </c>
      <c r="AC300" s="24">
        <v>42515</v>
      </c>
      <c r="AD300" s="24">
        <v>44547.5625</v>
      </c>
      <c r="AE300" t="s">
        <v>5432</v>
      </c>
      <c r="AF300" s="24" cm="1">
        <f t="array" ref="AF3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39926</v>
      </c>
      <c r="AG300" s="35">
        <f>IFERROR((TableAllData36[[#This Row],[Decision date]]-TableAllData36[[#This Row],[First Date Captured]]),0)</f>
        <v>4617.0416666669989</v>
      </c>
      <c r="AH300" s="35">
        <f>IFERROR((TableAllData36[[#This Row],[First published]]-TableAllData36[[#This Row],[Date of opinion]]),0)</f>
        <v>2589</v>
      </c>
      <c r="AI300" s="35">
        <f>IFERROR((TableAllData36[[#This Row],[Marketing authorisation date]]-TableAllData36[[#This Row],[Date of opinion]]),0)</f>
        <v>66</v>
      </c>
      <c r="AJ300" s="35">
        <f>IFERROR((TableAllData36[[#This Row],[Decision date]]-TableAllData36[[#This Row],[Marketing authorisation date]]),0)</f>
        <v>4551.0416666669989</v>
      </c>
    </row>
    <row r="301" spans="1:36" x14ac:dyDescent="0.25">
      <c r="A301" t="s">
        <v>37</v>
      </c>
      <c r="B301" t="s">
        <v>9005</v>
      </c>
      <c r="C301" t="s">
        <v>9006</v>
      </c>
      <c r="D301" t="s">
        <v>9007</v>
      </c>
      <c r="E301" t="s">
        <v>9007</v>
      </c>
      <c r="F301" t="s">
        <v>9008</v>
      </c>
      <c r="G301" t="s">
        <v>43</v>
      </c>
      <c r="H301" t="s">
        <v>44</v>
      </c>
      <c r="I301" t="s">
        <v>9009</v>
      </c>
      <c r="J301" t="s">
        <v>43</v>
      </c>
      <c r="K301" t="s">
        <v>43</v>
      </c>
      <c r="L301" t="s">
        <v>43</v>
      </c>
      <c r="M301" t="s">
        <v>43</v>
      </c>
      <c r="N301" t="s">
        <v>43</v>
      </c>
      <c r="O301" t="s">
        <v>43</v>
      </c>
      <c r="P301" t="s">
        <v>43</v>
      </c>
      <c r="Q301" s="24">
        <v>39630</v>
      </c>
      <c r="R301" s="24"/>
      <c r="S301" t="s">
        <v>12596</v>
      </c>
      <c r="T301" t="s">
        <v>12597</v>
      </c>
      <c r="U301" t="s">
        <v>9011</v>
      </c>
      <c r="W301" s="24">
        <v>39562</v>
      </c>
      <c r="X301" s="24">
        <v>44176.041666666999</v>
      </c>
      <c r="Y301">
        <v>17</v>
      </c>
      <c r="Z301" t="s">
        <v>9012</v>
      </c>
      <c r="AC301" s="24">
        <v>42744.041666666999</v>
      </c>
      <c r="AD301" s="24">
        <v>44224.645833333001</v>
      </c>
      <c r="AE301" t="s">
        <v>9013</v>
      </c>
      <c r="AF301" s="24" cm="1">
        <f t="array" ref="AF3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39562</v>
      </c>
      <c r="AG301" s="35">
        <f>IFERROR((TableAllData36[[#This Row],[Decision date]]-TableAllData36[[#This Row],[First Date Captured]]),0)</f>
        <v>4614.0416666669989</v>
      </c>
      <c r="AH301" s="35">
        <f>IFERROR((TableAllData36[[#This Row],[First published]]-TableAllData36[[#This Row],[Date of opinion]]),0)</f>
        <v>3182.0416666669989</v>
      </c>
      <c r="AI301" s="35">
        <f>IFERROR((TableAllData36[[#This Row],[Marketing authorisation date]]-TableAllData36[[#This Row],[Date of opinion]]),0)</f>
        <v>68</v>
      </c>
      <c r="AJ301" s="35">
        <f>IFERROR((TableAllData36[[#This Row],[Decision date]]-TableAllData36[[#This Row],[Marketing authorisation date]]),0)</f>
        <v>4546.0416666669989</v>
      </c>
    </row>
    <row r="302" spans="1:36" x14ac:dyDescent="0.25">
      <c r="A302" t="s">
        <v>37</v>
      </c>
      <c r="B302" t="s">
        <v>4897</v>
      </c>
      <c r="C302" t="s">
        <v>123</v>
      </c>
      <c r="D302" t="s">
        <v>53</v>
      </c>
      <c r="E302" t="s">
        <v>4898</v>
      </c>
      <c r="F302" t="s">
        <v>4899</v>
      </c>
      <c r="G302" t="s">
        <v>43</v>
      </c>
      <c r="H302" t="s">
        <v>44</v>
      </c>
      <c r="I302" t="s">
        <v>56</v>
      </c>
      <c r="J302" t="s">
        <v>43</v>
      </c>
      <c r="K302" t="s">
        <v>46</v>
      </c>
      <c r="L302" t="s">
        <v>43</v>
      </c>
      <c r="M302" t="s">
        <v>43</v>
      </c>
      <c r="N302" t="s">
        <v>43</v>
      </c>
      <c r="O302" t="s">
        <v>43</v>
      </c>
      <c r="P302" t="s">
        <v>43</v>
      </c>
      <c r="Q302" s="24">
        <v>40021</v>
      </c>
      <c r="R302" s="24"/>
      <c r="S302" t="s">
        <v>180</v>
      </c>
      <c r="U302" t="s">
        <v>58</v>
      </c>
      <c r="W302" s="24">
        <v>39962</v>
      </c>
      <c r="X302" s="24">
        <v>44546.041666666999</v>
      </c>
      <c r="Y302">
        <v>24</v>
      </c>
      <c r="Z302" t="s">
        <v>4900</v>
      </c>
      <c r="AC302" s="24">
        <v>43251.006249999999</v>
      </c>
      <c r="AD302" s="24">
        <v>44573.703472221998</v>
      </c>
      <c r="AE302" t="s">
        <v>4901</v>
      </c>
      <c r="AF302" s="24" cm="1">
        <f t="array" ref="AF3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39962</v>
      </c>
      <c r="AG302" s="35">
        <f>IFERROR((TableAllData36[[#This Row],[Decision date]]-TableAllData36[[#This Row],[First Date Captured]]),0)</f>
        <v>4584.0416666669989</v>
      </c>
      <c r="AH302" s="35">
        <f>IFERROR((TableAllData36[[#This Row],[First published]]-TableAllData36[[#This Row],[Date of opinion]]),0)</f>
        <v>3289.0062499999985</v>
      </c>
      <c r="AI302" s="35">
        <f>IFERROR((TableAllData36[[#This Row],[Marketing authorisation date]]-TableAllData36[[#This Row],[Date of opinion]]),0)</f>
        <v>59</v>
      </c>
      <c r="AJ302" s="35">
        <f>IFERROR((TableAllData36[[#This Row],[Decision date]]-TableAllData36[[#This Row],[Marketing authorisation date]]),0)</f>
        <v>4525.0416666669989</v>
      </c>
    </row>
    <row r="303" spans="1:36" x14ac:dyDescent="0.25">
      <c r="A303" t="s">
        <v>37</v>
      </c>
      <c r="B303" t="s">
        <v>2152</v>
      </c>
      <c r="C303" t="s">
        <v>2153</v>
      </c>
      <c r="D303" t="s">
        <v>2154</v>
      </c>
      <c r="E303" t="s">
        <v>2154</v>
      </c>
      <c r="F303" t="s">
        <v>2155</v>
      </c>
      <c r="G303" t="s">
        <v>43</v>
      </c>
      <c r="H303" t="s">
        <v>44</v>
      </c>
      <c r="I303" t="s">
        <v>2156</v>
      </c>
      <c r="J303" t="s">
        <v>43</v>
      </c>
      <c r="K303" t="s">
        <v>43</v>
      </c>
      <c r="L303" t="s">
        <v>43</v>
      </c>
      <c r="M303" t="s">
        <v>43</v>
      </c>
      <c r="N303" t="s">
        <v>43</v>
      </c>
      <c r="O303" t="s">
        <v>43</v>
      </c>
      <c r="P303" t="s">
        <v>43</v>
      </c>
      <c r="Q303" s="24">
        <v>40142.041666666999</v>
      </c>
      <c r="R303" s="24"/>
      <c r="S303" t="s">
        <v>12340</v>
      </c>
      <c r="T303" t="s">
        <v>12287</v>
      </c>
      <c r="U303" t="s">
        <v>2157</v>
      </c>
      <c r="W303" s="24">
        <v>40080</v>
      </c>
      <c r="X303" s="24">
        <v>44659</v>
      </c>
      <c r="Y303">
        <v>17</v>
      </c>
      <c r="Z303" t="s">
        <v>2158</v>
      </c>
      <c r="AC303" s="24">
        <v>43052.482638889</v>
      </c>
      <c r="AD303" s="24">
        <v>44662.470138889003</v>
      </c>
      <c r="AE303" t="s">
        <v>2159</v>
      </c>
      <c r="AF303" s="24" cm="1">
        <f t="array" ref="AF3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03" s="35">
        <f>IFERROR((TableAllData36[[#This Row],[Decision date]]-TableAllData36[[#This Row],[First Date Captured]]),0)</f>
        <v>4579</v>
      </c>
      <c r="AH303" s="35">
        <f>IFERROR((TableAllData36[[#This Row],[First published]]-TableAllData36[[#This Row],[Date of opinion]]),0)</f>
        <v>2972.4826388889996</v>
      </c>
      <c r="AI303" s="35">
        <f>IFERROR((TableAllData36[[#This Row],[Marketing authorisation date]]-TableAllData36[[#This Row],[Date of opinion]]),0)</f>
        <v>62.041666666998935</v>
      </c>
      <c r="AJ303" s="35">
        <f>IFERROR((TableAllData36[[#This Row],[Decision date]]-TableAllData36[[#This Row],[Marketing authorisation date]]),0)</f>
        <v>4516.9583333330011</v>
      </c>
    </row>
    <row r="304" spans="1:36" x14ac:dyDescent="0.25">
      <c r="A304" t="s">
        <v>37</v>
      </c>
      <c r="B304" t="s">
        <v>4960</v>
      </c>
      <c r="C304" t="s">
        <v>3226</v>
      </c>
      <c r="D304" t="s">
        <v>1713</v>
      </c>
      <c r="E304" t="s">
        <v>1713</v>
      </c>
      <c r="F304" t="s">
        <v>4961</v>
      </c>
      <c r="G304" t="s">
        <v>43</v>
      </c>
      <c r="H304" t="s">
        <v>44</v>
      </c>
      <c r="I304" t="s">
        <v>1715</v>
      </c>
      <c r="J304" t="s">
        <v>43</v>
      </c>
      <c r="K304" t="s">
        <v>46</v>
      </c>
      <c r="L304" t="s">
        <v>43</v>
      </c>
      <c r="M304" t="s">
        <v>43</v>
      </c>
      <c r="N304" t="s">
        <v>43</v>
      </c>
      <c r="O304" t="s">
        <v>43</v>
      </c>
      <c r="P304" t="s">
        <v>43</v>
      </c>
      <c r="Q304" s="24">
        <v>40077</v>
      </c>
      <c r="R304" s="24"/>
      <c r="S304" t="s">
        <v>12210</v>
      </c>
      <c r="T304" t="s">
        <v>12072</v>
      </c>
      <c r="U304" t="s">
        <v>207</v>
      </c>
      <c r="W304" s="24">
        <v>39989</v>
      </c>
      <c r="X304" s="24">
        <v>44567.041666666999</v>
      </c>
      <c r="Y304">
        <v>17</v>
      </c>
      <c r="Z304" t="s">
        <v>4962</v>
      </c>
      <c r="AC304" s="24">
        <v>43075.041666666999</v>
      </c>
      <c r="AD304" s="24">
        <v>44573.423611111</v>
      </c>
      <c r="AE304" t="s">
        <v>4963</v>
      </c>
      <c r="AF304" s="24" cm="1">
        <f t="array" ref="AF3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39989</v>
      </c>
      <c r="AG304" s="35">
        <f>IFERROR((TableAllData36[[#This Row],[Decision date]]-TableAllData36[[#This Row],[First Date Captured]]),0)</f>
        <v>4578.0416666669989</v>
      </c>
      <c r="AH304" s="35">
        <f>IFERROR((TableAllData36[[#This Row],[First published]]-TableAllData36[[#This Row],[Date of opinion]]),0)</f>
        <v>3086.0416666669989</v>
      </c>
      <c r="AI304" s="35">
        <f>IFERROR((TableAllData36[[#This Row],[Marketing authorisation date]]-TableAllData36[[#This Row],[Date of opinion]]),0)</f>
        <v>88</v>
      </c>
      <c r="AJ304" s="35">
        <f>IFERROR((TableAllData36[[#This Row],[Decision date]]-TableAllData36[[#This Row],[Marketing authorisation date]]),0)</f>
        <v>4490.0416666669989</v>
      </c>
    </row>
    <row r="305" spans="1:36" x14ac:dyDescent="0.25">
      <c r="A305" t="s">
        <v>37</v>
      </c>
      <c r="B305" t="s">
        <v>7062</v>
      </c>
      <c r="C305" t="s">
        <v>7063</v>
      </c>
      <c r="D305" t="s">
        <v>7064</v>
      </c>
      <c r="E305" t="s">
        <v>7064</v>
      </c>
      <c r="F305" t="s">
        <v>7065</v>
      </c>
      <c r="G305" t="s">
        <v>43</v>
      </c>
      <c r="H305" t="s">
        <v>44</v>
      </c>
      <c r="I305" t="s">
        <v>7066</v>
      </c>
      <c r="J305" t="s">
        <v>43</v>
      </c>
      <c r="K305" t="s">
        <v>43</v>
      </c>
      <c r="L305" t="s">
        <v>43</v>
      </c>
      <c r="M305" t="s">
        <v>43</v>
      </c>
      <c r="N305" t="s">
        <v>43</v>
      </c>
      <c r="O305" t="s">
        <v>43</v>
      </c>
      <c r="P305" t="s">
        <v>43</v>
      </c>
      <c r="Q305" s="24">
        <v>39948</v>
      </c>
      <c r="R305" s="24"/>
      <c r="S305" t="s">
        <v>7067</v>
      </c>
      <c r="U305" t="s">
        <v>4774</v>
      </c>
      <c r="W305" s="24">
        <v>39891.041666666999</v>
      </c>
      <c r="X305" s="24">
        <v>44460</v>
      </c>
      <c r="Y305">
        <v>16</v>
      </c>
      <c r="Z305" t="s">
        <v>7068</v>
      </c>
      <c r="AC305" s="24">
        <v>42971</v>
      </c>
      <c r="AD305" s="24">
        <v>44480.612500000003</v>
      </c>
      <c r="AE305" t="s">
        <v>7069</v>
      </c>
      <c r="AF305" s="24" cm="1">
        <f t="array" ref="AF3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39891.041666666999</v>
      </c>
      <c r="AG305" s="35">
        <f>IFERROR((TableAllData36[[#This Row],[Decision date]]-TableAllData36[[#This Row],[First Date Captured]]),0)</f>
        <v>4568.9583333330011</v>
      </c>
      <c r="AH305" s="35">
        <f>IFERROR((TableAllData36[[#This Row],[First published]]-TableAllData36[[#This Row],[Date of opinion]]),0)</f>
        <v>3079.9583333330011</v>
      </c>
      <c r="AI305" s="35">
        <f>IFERROR((TableAllData36[[#This Row],[Marketing authorisation date]]-TableAllData36[[#This Row],[Date of opinion]]),0)</f>
        <v>56.958333333001065</v>
      </c>
      <c r="AJ305" s="35">
        <f>IFERROR((TableAllData36[[#This Row],[Decision date]]-TableAllData36[[#This Row],[Marketing authorisation date]]),0)</f>
        <v>4512</v>
      </c>
    </row>
    <row r="306" spans="1:36" x14ac:dyDescent="0.25">
      <c r="A306" t="s">
        <v>37</v>
      </c>
      <c r="B306" t="s">
        <v>51</v>
      </c>
      <c r="C306" t="s">
        <v>52</v>
      </c>
      <c r="D306" t="s">
        <v>53</v>
      </c>
      <c r="E306" t="s">
        <v>54</v>
      </c>
      <c r="F306" t="s">
        <v>55</v>
      </c>
      <c r="G306" t="s">
        <v>43</v>
      </c>
      <c r="H306" t="s">
        <v>44</v>
      </c>
      <c r="I306" t="s">
        <v>56</v>
      </c>
      <c r="J306" t="s">
        <v>43</v>
      </c>
      <c r="K306" t="s">
        <v>46</v>
      </c>
      <c r="L306" t="s">
        <v>43</v>
      </c>
      <c r="M306" t="s">
        <v>43</v>
      </c>
      <c r="N306" t="s">
        <v>43</v>
      </c>
      <c r="O306" t="s">
        <v>43</v>
      </c>
      <c r="P306" t="s">
        <v>43</v>
      </c>
      <c r="Q306" s="24">
        <v>40021</v>
      </c>
      <c r="R306" s="24"/>
      <c r="S306" t="s">
        <v>57</v>
      </c>
      <c r="U306" t="s">
        <v>58</v>
      </c>
      <c r="W306" s="24">
        <v>39962</v>
      </c>
      <c r="X306" s="24">
        <v>44526.041666666999</v>
      </c>
      <c r="Y306">
        <v>18</v>
      </c>
      <c r="Z306" t="s">
        <v>59</v>
      </c>
      <c r="AC306" s="24">
        <v>43073.041666666999</v>
      </c>
      <c r="AD306" s="24">
        <v>44722.6875</v>
      </c>
      <c r="AE306" t="s">
        <v>60</v>
      </c>
      <c r="AF306" s="24" cm="1">
        <f t="array" ref="AF3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39962</v>
      </c>
      <c r="AG306" s="35">
        <f>IFERROR((TableAllData36[[#This Row],[Decision date]]-TableAllData36[[#This Row],[First Date Captured]]),0)</f>
        <v>4564.0416666669989</v>
      </c>
      <c r="AH306" s="35">
        <f>IFERROR((TableAllData36[[#This Row],[First published]]-TableAllData36[[#This Row],[Date of opinion]]),0)</f>
        <v>3111.0416666669989</v>
      </c>
      <c r="AI306" s="35">
        <f>IFERROR((TableAllData36[[#This Row],[Marketing authorisation date]]-TableAllData36[[#This Row],[Date of opinion]]),0)</f>
        <v>59</v>
      </c>
      <c r="AJ306" s="35">
        <f>IFERROR((TableAllData36[[#This Row],[Decision date]]-TableAllData36[[#This Row],[Marketing authorisation date]]),0)</f>
        <v>4505.0416666669989</v>
      </c>
    </row>
    <row r="307" spans="1:36" x14ac:dyDescent="0.25">
      <c r="A307" t="s">
        <v>37</v>
      </c>
      <c r="B307" t="s">
        <v>5190</v>
      </c>
      <c r="C307" t="s">
        <v>5191</v>
      </c>
      <c r="D307" t="s">
        <v>5192</v>
      </c>
      <c r="E307" t="s">
        <v>5193</v>
      </c>
      <c r="F307" t="s">
        <v>5194</v>
      </c>
      <c r="G307" t="s">
        <v>43</v>
      </c>
      <c r="H307" t="s">
        <v>44</v>
      </c>
      <c r="I307" t="s">
        <v>5195</v>
      </c>
      <c r="J307" t="s">
        <v>43</v>
      </c>
      <c r="K307" t="s">
        <v>43</v>
      </c>
      <c r="L307" t="s">
        <v>43</v>
      </c>
      <c r="M307" t="s">
        <v>43</v>
      </c>
      <c r="N307" t="s">
        <v>43</v>
      </c>
      <c r="O307" t="s">
        <v>43</v>
      </c>
      <c r="P307" t="s">
        <v>43</v>
      </c>
      <c r="Q307" s="24">
        <v>40024</v>
      </c>
      <c r="R307" s="24"/>
      <c r="S307" t="s">
        <v>12365</v>
      </c>
      <c r="T307" t="s">
        <v>12426</v>
      </c>
      <c r="U307" t="s">
        <v>3814</v>
      </c>
      <c r="W307" s="24">
        <v>39962</v>
      </c>
      <c r="X307" s="24">
        <v>44509.041666666999</v>
      </c>
      <c r="Y307">
        <v>21</v>
      </c>
      <c r="Z307" t="s">
        <v>5196</v>
      </c>
      <c r="AC307" s="24">
        <v>43027.440972222001</v>
      </c>
      <c r="AD307" s="24">
        <v>44566.495833333</v>
      </c>
      <c r="AE307" t="s">
        <v>5197</v>
      </c>
      <c r="AF307" s="24" cm="1">
        <f t="array" ref="AF3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39962</v>
      </c>
      <c r="AG307" s="35">
        <f>IFERROR((TableAllData36[[#This Row],[Decision date]]-TableAllData36[[#This Row],[First Date Captured]]),0)</f>
        <v>4547.0416666669989</v>
      </c>
      <c r="AH307" s="35">
        <f>IFERROR((TableAllData36[[#This Row],[First published]]-TableAllData36[[#This Row],[Date of opinion]]),0)</f>
        <v>3065.4409722220007</v>
      </c>
      <c r="AI307" s="35">
        <f>IFERROR((TableAllData36[[#This Row],[Marketing authorisation date]]-TableAllData36[[#This Row],[Date of opinion]]),0)</f>
        <v>62</v>
      </c>
      <c r="AJ307" s="35">
        <f>IFERROR((TableAllData36[[#This Row],[Decision date]]-TableAllData36[[#This Row],[Marketing authorisation date]]),0)</f>
        <v>4485.0416666669989</v>
      </c>
    </row>
    <row r="308" spans="1:36" x14ac:dyDescent="0.25">
      <c r="A308" t="s">
        <v>37</v>
      </c>
      <c r="B308" t="s">
        <v>5755</v>
      </c>
      <c r="C308" t="s">
        <v>627</v>
      </c>
      <c r="D308" t="s">
        <v>4453</v>
      </c>
      <c r="E308" t="s">
        <v>4453</v>
      </c>
      <c r="F308" t="s">
        <v>5756</v>
      </c>
      <c r="G308" t="s">
        <v>43</v>
      </c>
      <c r="H308" t="s">
        <v>44</v>
      </c>
      <c r="I308" t="s">
        <v>4455</v>
      </c>
      <c r="J308" t="s">
        <v>43</v>
      </c>
      <c r="K308" t="s">
        <v>46</v>
      </c>
      <c r="L308" t="s">
        <v>43</v>
      </c>
      <c r="M308" t="s">
        <v>43</v>
      </c>
      <c r="N308" t="s">
        <v>43</v>
      </c>
      <c r="O308" t="s">
        <v>43</v>
      </c>
      <c r="P308" t="s">
        <v>43</v>
      </c>
      <c r="Q308" s="24">
        <v>40120.041666666999</v>
      </c>
      <c r="R308" s="24"/>
      <c r="S308" t="s">
        <v>12210</v>
      </c>
      <c r="T308" t="s">
        <v>12072</v>
      </c>
      <c r="U308" t="s">
        <v>264</v>
      </c>
      <c r="W308" s="24">
        <v>40017</v>
      </c>
      <c r="X308" s="24">
        <v>44536.041666666999</v>
      </c>
      <c r="Y308">
        <v>7</v>
      </c>
      <c r="Z308" t="s">
        <v>4456</v>
      </c>
      <c r="AC308" s="24">
        <v>43035</v>
      </c>
      <c r="AD308" s="24">
        <v>44538.615972222004</v>
      </c>
      <c r="AE308" t="s">
        <v>5757</v>
      </c>
      <c r="AF308" s="24" cm="1">
        <f t="array" ref="AF3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40017</v>
      </c>
      <c r="AG308" s="35">
        <f>IFERROR((TableAllData36[[#This Row],[Decision date]]-TableAllData36[[#This Row],[First Date Captured]]),0)</f>
        <v>4519.0416666669989</v>
      </c>
      <c r="AH308" s="35">
        <f>IFERROR((TableAllData36[[#This Row],[First published]]-TableAllData36[[#This Row],[Date of opinion]]),0)</f>
        <v>3018</v>
      </c>
      <c r="AI308" s="35">
        <f>IFERROR((TableAllData36[[#This Row],[Marketing authorisation date]]-TableAllData36[[#This Row],[Date of opinion]]),0)</f>
        <v>103.04166666699894</v>
      </c>
      <c r="AJ308" s="35">
        <f>IFERROR((TableAllData36[[#This Row],[Decision date]]-TableAllData36[[#This Row],[Marketing authorisation date]]),0)</f>
        <v>4416</v>
      </c>
    </row>
    <row r="309" spans="1:36" x14ac:dyDescent="0.25">
      <c r="A309" t="s">
        <v>37</v>
      </c>
      <c r="B309" t="s">
        <v>2334</v>
      </c>
      <c r="C309" t="s">
        <v>2335</v>
      </c>
      <c r="D309" t="s">
        <v>2336</v>
      </c>
      <c r="E309" t="s">
        <v>2336</v>
      </c>
      <c r="F309" t="s">
        <v>2337</v>
      </c>
      <c r="G309" t="s">
        <v>43</v>
      </c>
      <c r="H309" t="s">
        <v>44</v>
      </c>
      <c r="I309" t="s">
        <v>2338</v>
      </c>
      <c r="J309" t="s">
        <v>43</v>
      </c>
      <c r="K309" t="s">
        <v>43</v>
      </c>
      <c r="L309" t="s">
        <v>43</v>
      </c>
      <c r="M309" t="s">
        <v>43</v>
      </c>
      <c r="N309" t="s">
        <v>43</v>
      </c>
      <c r="O309" t="s">
        <v>43</v>
      </c>
      <c r="P309" t="s">
        <v>43</v>
      </c>
      <c r="Q309" s="24">
        <v>40207.041666666999</v>
      </c>
      <c r="R309" s="24"/>
      <c r="S309" t="s">
        <v>12351</v>
      </c>
      <c r="T309" t="s">
        <v>12149</v>
      </c>
      <c r="U309" t="s">
        <v>207</v>
      </c>
      <c r="W309" s="24">
        <v>40136.041666666999</v>
      </c>
      <c r="X309" s="24">
        <v>44655</v>
      </c>
      <c r="Y309">
        <v>18</v>
      </c>
      <c r="Z309" t="s">
        <v>2340</v>
      </c>
      <c r="AC309" s="24">
        <v>43202.427083333001</v>
      </c>
      <c r="AD309" s="24">
        <v>44657.362500000003</v>
      </c>
      <c r="AE309" t="s">
        <v>2341</v>
      </c>
      <c r="AF309" s="24" cm="1">
        <f t="array" ref="AF3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309" s="35">
        <f>IFERROR((TableAllData36[[#This Row],[Decision date]]-TableAllData36[[#This Row],[First Date Captured]]),0)</f>
        <v>4518.9583333330011</v>
      </c>
      <c r="AH309" s="35">
        <f>IFERROR((TableAllData36[[#This Row],[First published]]-TableAllData36[[#This Row],[Date of opinion]]),0)</f>
        <v>3066.3854166660021</v>
      </c>
      <c r="AI309" s="35">
        <f>IFERROR((TableAllData36[[#This Row],[Marketing authorisation date]]-TableAllData36[[#This Row],[Date of opinion]]),0)</f>
        <v>71</v>
      </c>
      <c r="AJ309" s="35">
        <f>IFERROR((TableAllData36[[#This Row],[Decision date]]-TableAllData36[[#This Row],[Marketing authorisation date]]),0)</f>
        <v>4447.9583333330011</v>
      </c>
    </row>
    <row r="310" spans="1:36" x14ac:dyDescent="0.25">
      <c r="A310" t="s">
        <v>37</v>
      </c>
      <c r="B310" t="s">
        <v>2662</v>
      </c>
      <c r="C310" t="s">
        <v>690</v>
      </c>
      <c r="D310" t="s">
        <v>691</v>
      </c>
      <c r="E310" t="s">
        <v>691</v>
      </c>
      <c r="F310" t="s">
        <v>2663</v>
      </c>
      <c r="G310" t="s">
        <v>43</v>
      </c>
      <c r="H310" t="s">
        <v>44</v>
      </c>
      <c r="I310" t="s">
        <v>693</v>
      </c>
      <c r="J310" t="s">
        <v>43</v>
      </c>
      <c r="K310" t="s">
        <v>46</v>
      </c>
      <c r="L310" t="s">
        <v>43</v>
      </c>
      <c r="M310" t="s">
        <v>43</v>
      </c>
      <c r="N310" t="s">
        <v>43</v>
      </c>
      <c r="O310" t="s">
        <v>43</v>
      </c>
      <c r="P310" t="s">
        <v>43</v>
      </c>
      <c r="Q310" s="24">
        <v>40203.041666666999</v>
      </c>
      <c r="R310" s="24"/>
      <c r="S310" t="s">
        <v>12284</v>
      </c>
      <c r="T310" t="s">
        <v>12285</v>
      </c>
      <c r="U310" t="s">
        <v>48</v>
      </c>
      <c r="W310" s="24">
        <v>40136.041666666999</v>
      </c>
      <c r="X310" s="24">
        <v>44645.041666666999</v>
      </c>
      <c r="Y310">
        <v>15</v>
      </c>
      <c r="Z310" t="s">
        <v>2664</v>
      </c>
      <c r="AC310" s="24">
        <v>43252</v>
      </c>
      <c r="AD310" s="24">
        <v>44648.740972222004</v>
      </c>
      <c r="AE310" t="s">
        <v>2665</v>
      </c>
      <c r="AF310" s="24" cm="1">
        <f t="array" ref="AF3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310" s="35">
        <f>IFERROR((TableAllData36[[#This Row],[Decision date]]-TableAllData36[[#This Row],[First Date Captured]]),0)</f>
        <v>4509</v>
      </c>
      <c r="AH310" s="35">
        <f>IFERROR((TableAllData36[[#This Row],[First published]]-TableAllData36[[#This Row],[Date of opinion]]),0)</f>
        <v>3115.9583333330011</v>
      </c>
      <c r="AI310" s="35">
        <f>IFERROR((TableAllData36[[#This Row],[Marketing authorisation date]]-TableAllData36[[#This Row],[Date of opinion]]),0)</f>
        <v>67</v>
      </c>
      <c r="AJ310" s="35">
        <f>IFERROR((TableAllData36[[#This Row],[Decision date]]-TableAllData36[[#This Row],[Marketing authorisation date]]),0)</f>
        <v>4442</v>
      </c>
    </row>
    <row r="311" spans="1:36" x14ac:dyDescent="0.25">
      <c r="A311" t="s">
        <v>37</v>
      </c>
      <c r="B311" t="s">
        <v>6240</v>
      </c>
      <c r="C311" t="s">
        <v>123</v>
      </c>
      <c r="D311" t="s">
        <v>53</v>
      </c>
      <c r="E311" t="s">
        <v>124</v>
      </c>
      <c r="F311" t="s">
        <v>6241</v>
      </c>
      <c r="G311" t="s">
        <v>43</v>
      </c>
      <c r="H311" t="s">
        <v>44</v>
      </c>
      <c r="I311" t="s">
        <v>6242</v>
      </c>
      <c r="J311" t="s">
        <v>43</v>
      </c>
      <c r="K311" t="s">
        <v>46</v>
      </c>
      <c r="L311" t="s">
        <v>43</v>
      </c>
      <c r="M311" t="s">
        <v>43</v>
      </c>
      <c r="N311" t="s">
        <v>43</v>
      </c>
      <c r="O311" t="s">
        <v>43</v>
      </c>
      <c r="P311" t="s">
        <v>43</v>
      </c>
      <c r="Q311" s="24">
        <v>40079</v>
      </c>
      <c r="R311" s="24"/>
      <c r="S311" t="s">
        <v>6243</v>
      </c>
      <c r="U311" t="s">
        <v>58</v>
      </c>
      <c r="W311" s="24">
        <v>39989</v>
      </c>
      <c r="X311" s="24">
        <v>44497</v>
      </c>
      <c r="Y311">
        <v>14</v>
      </c>
      <c r="Z311" t="s">
        <v>131</v>
      </c>
      <c r="AC311" s="24">
        <v>43230</v>
      </c>
      <c r="AD311" s="24">
        <v>44523.497916667002</v>
      </c>
      <c r="AE311" t="s">
        <v>6244</v>
      </c>
      <c r="AF311" s="24" cm="1">
        <f t="array" ref="AF3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39989</v>
      </c>
      <c r="AG311" s="35">
        <f>IFERROR((TableAllData36[[#This Row],[Decision date]]-TableAllData36[[#This Row],[First Date Captured]]),0)</f>
        <v>4508</v>
      </c>
      <c r="AH311" s="35">
        <f>IFERROR((TableAllData36[[#This Row],[First published]]-TableAllData36[[#This Row],[Date of opinion]]),0)</f>
        <v>3241</v>
      </c>
      <c r="AI311" s="35">
        <f>IFERROR((TableAllData36[[#This Row],[Marketing authorisation date]]-TableAllData36[[#This Row],[Date of opinion]]),0)</f>
        <v>90</v>
      </c>
      <c r="AJ311" s="35">
        <f>IFERROR((TableAllData36[[#This Row],[Decision date]]-TableAllData36[[#This Row],[Marketing authorisation date]]),0)</f>
        <v>4418</v>
      </c>
    </row>
    <row r="312" spans="1:36" x14ac:dyDescent="0.25">
      <c r="A312" t="s">
        <v>37</v>
      </c>
      <c r="B312" t="s">
        <v>3098</v>
      </c>
      <c r="C312" t="s">
        <v>123</v>
      </c>
      <c r="D312" t="s">
        <v>53</v>
      </c>
      <c r="E312" t="s">
        <v>3099</v>
      </c>
      <c r="F312" t="s">
        <v>3100</v>
      </c>
      <c r="G312" t="s">
        <v>43</v>
      </c>
      <c r="H312" t="s">
        <v>44</v>
      </c>
      <c r="I312" t="s">
        <v>56</v>
      </c>
      <c r="J312" t="s">
        <v>43</v>
      </c>
      <c r="K312" t="s">
        <v>46</v>
      </c>
      <c r="L312" t="s">
        <v>43</v>
      </c>
      <c r="M312" t="s">
        <v>43</v>
      </c>
      <c r="N312" t="s">
        <v>43</v>
      </c>
      <c r="O312" t="s">
        <v>43</v>
      </c>
      <c r="P312" t="s">
        <v>43</v>
      </c>
      <c r="Q312" s="24">
        <v>40102</v>
      </c>
      <c r="R312" s="24"/>
      <c r="S312" t="s">
        <v>206</v>
      </c>
      <c r="U312" t="s">
        <v>58</v>
      </c>
      <c r="W312" s="24">
        <v>40017</v>
      </c>
      <c r="X312" s="24">
        <v>44514.041666666999</v>
      </c>
      <c r="Y312">
        <v>25</v>
      </c>
      <c r="Z312" t="s">
        <v>3101</v>
      </c>
      <c r="AC312" s="24">
        <v>43213</v>
      </c>
      <c r="AD312" s="24">
        <v>44634.551388888998</v>
      </c>
      <c r="AE312" t="s">
        <v>3102</v>
      </c>
      <c r="AF312" s="24" cm="1">
        <f t="array" ref="AF3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40017</v>
      </c>
      <c r="AG312" s="35">
        <f>IFERROR((TableAllData36[[#This Row],[Decision date]]-TableAllData36[[#This Row],[First Date Captured]]),0)</f>
        <v>4497.0416666669989</v>
      </c>
      <c r="AH312" s="35">
        <f>IFERROR((TableAllData36[[#This Row],[First published]]-TableAllData36[[#This Row],[Date of opinion]]),0)</f>
        <v>3196</v>
      </c>
      <c r="AI312" s="35">
        <f>IFERROR((TableAllData36[[#This Row],[Marketing authorisation date]]-TableAllData36[[#This Row],[Date of opinion]]),0)</f>
        <v>85</v>
      </c>
      <c r="AJ312" s="35">
        <f>IFERROR((TableAllData36[[#This Row],[Decision date]]-TableAllData36[[#This Row],[Marketing authorisation date]]),0)</f>
        <v>4412.0416666669989</v>
      </c>
    </row>
    <row r="313" spans="1:36" hidden="1" x14ac:dyDescent="0.25">
      <c r="A313" t="s">
        <v>37</v>
      </c>
      <c r="B313" t="s">
        <v>10026</v>
      </c>
      <c r="C313" t="s">
        <v>8286</v>
      </c>
      <c r="D313" t="s">
        <v>7700</v>
      </c>
      <c r="E313" t="s">
        <v>7699</v>
      </c>
      <c r="F313" t="s">
        <v>10027</v>
      </c>
      <c r="G313" t="s">
        <v>43</v>
      </c>
      <c r="H313" t="s">
        <v>950</v>
      </c>
      <c r="I313" t="s">
        <v>7702</v>
      </c>
      <c r="J313" t="s">
        <v>43</v>
      </c>
      <c r="K313" t="s">
        <v>43</v>
      </c>
      <c r="L313" t="s">
        <v>43</v>
      </c>
      <c r="M313" t="s">
        <v>43</v>
      </c>
      <c r="N313" t="s">
        <v>43</v>
      </c>
      <c r="O313" t="s">
        <v>43</v>
      </c>
      <c r="P313" t="s">
        <v>43</v>
      </c>
      <c r="Q313" s="24">
        <v>42600</v>
      </c>
      <c r="R313" s="24"/>
      <c r="S313" t="s">
        <v>75</v>
      </c>
      <c r="U313" t="s">
        <v>485</v>
      </c>
      <c r="W313" s="24">
        <v>42544</v>
      </c>
      <c r="X313" s="24">
        <v>43150.041666666999</v>
      </c>
      <c r="Y313">
        <v>2</v>
      </c>
      <c r="Z313" t="s">
        <v>10028</v>
      </c>
      <c r="AC313" s="24">
        <v>42803.041666666999</v>
      </c>
      <c r="AD313" s="24">
        <v>43648.652083333</v>
      </c>
      <c r="AE313" t="s">
        <v>10029</v>
      </c>
      <c r="AF313" s="24" cm="1">
        <f t="array" ref="AF3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42544</v>
      </c>
      <c r="AG313" s="35">
        <f>IFERROR((TableAllData36[[#This Row],[Decision date]]-TableAllData36[[#This Row],[First Date Captured]]),0)</f>
        <v>606.04166666699894</v>
      </c>
      <c r="AH313" s="35">
        <f>IFERROR((TableAllData36[[#This Row],[First published]]-TableAllData36[[#This Row],[Date of opinion]]),0)</f>
        <v>259.04166666699894</v>
      </c>
      <c r="AI313" s="35">
        <f>IFERROR((TableAllData36[[#This Row],[Marketing authorisation date]]-TableAllData36[[#This Row],[Date of opinion]]),0)</f>
        <v>56</v>
      </c>
      <c r="AJ313" s="35">
        <f>IFERROR((TableAllData36[[#This Row],[Decision date]]-TableAllData36[[#This Row],[Marketing authorisation date]]),0)</f>
        <v>550.04166666699894</v>
      </c>
    </row>
    <row r="314" spans="1:36" x14ac:dyDescent="0.25">
      <c r="A314" t="s">
        <v>37</v>
      </c>
      <c r="B314" t="s">
        <v>6289</v>
      </c>
      <c r="C314" t="s">
        <v>489</v>
      </c>
      <c r="D314" t="s">
        <v>6290</v>
      </c>
      <c r="E314" t="s">
        <v>6290</v>
      </c>
      <c r="F314" t="s">
        <v>6291</v>
      </c>
      <c r="G314" t="s">
        <v>43</v>
      </c>
      <c r="H314" t="s">
        <v>44</v>
      </c>
      <c r="I314" t="s">
        <v>6292</v>
      </c>
      <c r="J314" t="s">
        <v>43</v>
      </c>
      <c r="K314" t="s">
        <v>43</v>
      </c>
      <c r="L314" t="s">
        <v>43</v>
      </c>
      <c r="M314" t="s">
        <v>43</v>
      </c>
      <c r="N314" t="s">
        <v>43</v>
      </c>
      <c r="O314" t="s">
        <v>43</v>
      </c>
      <c r="P314" t="s">
        <v>43</v>
      </c>
      <c r="Q314" s="24">
        <v>40102</v>
      </c>
      <c r="R314" s="24"/>
      <c r="S314" t="s">
        <v>246</v>
      </c>
      <c r="U314" t="s">
        <v>2089</v>
      </c>
      <c r="W314" s="24">
        <v>40017</v>
      </c>
      <c r="X314" s="24">
        <v>44496</v>
      </c>
      <c r="Y314">
        <v>17</v>
      </c>
      <c r="Z314" t="s">
        <v>6293</v>
      </c>
      <c r="AC314" s="24">
        <v>43290</v>
      </c>
      <c r="AD314" s="24">
        <v>44522.521527778001</v>
      </c>
      <c r="AE314" t="s">
        <v>6294</v>
      </c>
      <c r="AF314" s="24" cm="1">
        <f t="array" ref="AF3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40017</v>
      </c>
      <c r="AG314" s="35">
        <f>IFERROR((TableAllData36[[#This Row],[Decision date]]-TableAllData36[[#This Row],[First Date Captured]]),0)</f>
        <v>4479</v>
      </c>
      <c r="AH314" s="35">
        <f>IFERROR((TableAllData36[[#This Row],[First published]]-TableAllData36[[#This Row],[Date of opinion]]),0)</f>
        <v>3273</v>
      </c>
      <c r="AI314" s="35">
        <f>IFERROR((TableAllData36[[#This Row],[Marketing authorisation date]]-TableAllData36[[#This Row],[Date of opinion]]),0)</f>
        <v>85</v>
      </c>
      <c r="AJ314" s="35">
        <f>IFERROR((TableAllData36[[#This Row],[Decision date]]-TableAllData36[[#This Row],[Marketing authorisation date]]),0)</f>
        <v>4394</v>
      </c>
    </row>
    <row r="315" spans="1:36" x14ac:dyDescent="0.25">
      <c r="A315" t="s">
        <v>37</v>
      </c>
      <c r="B315" t="s">
        <v>2921</v>
      </c>
      <c r="C315" t="s">
        <v>690</v>
      </c>
      <c r="D315" t="s">
        <v>691</v>
      </c>
      <c r="E315" t="s">
        <v>691</v>
      </c>
      <c r="F315" t="s">
        <v>2922</v>
      </c>
      <c r="G315" t="s">
        <v>43</v>
      </c>
      <c r="H315" t="s">
        <v>44</v>
      </c>
      <c r="I315" t="s">
        <v>693</v>
      </c>
      <c r="J315" t="s">
        <v>43</v>
      </c>
      <c r="K315" t="s">
        <v>46</v>
      </c>
      <c r="L315" t="s">
        <v>43</v>
      </c>
      <c r="M315" t="s">
        <v>43</v>
      </c>
      <c r="N315" t="s">
        <v>43</v>
      </c>
      <c r="O315" t="s">
        <v>43</v>
      </c>
      <c r="P315" t="s">
        <v>43</v>
      </c>
      <c r="Q315" s="24">
        <v>40252.041666666999</v>
      </c>
      <c r="R315" s="24"/>
      <c r="S315" t="s">
        <v>12206</v>
      </c>
      <c r="T315" t="s">
        <v>12207</v>
      </c>
      <c r="U315" t="s">
        <v>48</v>
      </c>
      <c r="W315" s="24">
        <v>40164.041666666999</v>
      </c>
      <c r="X315" s="24">
        <v>44638.041666666999</v>
      </c>
      <c r="Y315">
        <v>22</v>
      </c>
      <c r="Z315" t="s">
        <v>695</v>
      </c>
      <c r="AC315" s="24">
        <v>43243.450694444</v>
      </c>
      <c r="AD315" s="24">
        <v>44641.409722222001</v>
      </c>
      <c r="AE315" t="s">
        <v>2923</v>
      </c>
      <c r="AF315" s="24" cm="1">
        <f t="array" ref="AF3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40164.041666666999</v>
      </c>
      <c r="AG315" s="35">
        <f>IFERROR((TableAllData36[[#This Row],[Decision date]]-TableAllData36[[#This Row],[First Date Captured]]),0)</f>
        <v>4474</v>
      </c>
      <c r="AH315" s="35">
        <f>IFERROR((TableAllData36[[#This Row],[First published]]-TableAllData36[[#This Row],[Date of opinion]]),0)</f>
        <v>3079.409027777001</v>
      </c>
      <c r="AI315" s="35">
        <f>IFERROR((TableAllData36[[#This Row],[Marketing authorisation date]]-TableAllData36[[#This Row],[Date of opinion]]),0)</f>
        <v>88</v>
      </c>
      <c r="AJ315" s="35">
        <f>IFERROR((TableAllData36[[#This Row],[Decision date]]-TableAllData36[[#This Row],[Marketing authorisation date]]),0)</f>
        <v>4386</v>
      </c>
    </row>
    <row r="316" spans="1:36" x14ac:dyDescent="0.25">
      <c r="A316" t="s">
        <v>37</v>
      </c>
      <c r="B316" t="s">
        <v>5661</v>
      </c>
      <c r="C316" t="s">
        <v>268</v>
      </c>
      <c r="D316" t="s">
        <v>508</v>
      </c>
      <c r="E316" t="s">
        <v>508</v>
      </c>
      <c r="F316" t="s">
        <v>5662</v>
      </c>
      <c r="G316" t="s">
        <v>43</v>
      </c>
      <c r="H316" t="s">
        <v>44</v>
      </c>
      <c r="I316" t="s">
        <v>510</v>
      </c>
      <c r="J316" t="s">
        <v>43</v>
      </c>
      <c r="K316" t="s">
        <v>46</v>
      </c>
      <c r="L316" t="s">
        <v>43</v>
      </c>
      <c r="M316" t="s">
        <v>43</v>
      </c>
      <c r="N316" t="s">
        <v>43</v>
      </c>
      <c r="O316" t="s">
        <v>43</v>
      </c>
      <c r="P316" t="s">
        <v>43</v>
      </c>
      <c r="Q316" s="24">
        <v>40147.041666666999</v>
      </c>
      <c r="R316" s="24"/>
      <c r="S316" t="s">
        <v>3132</v>
      </c>
      <c r="U316" t="s">
        <v>290</v>
      </c>
      <c r="W316" s="24">
        <v>40080</v>
      </c>
      <c r="X316" s="24">
        <v>44538.041666666999</v>
      </c>
      <c r="Y316">
        <v>11</v>
      </c>
      <c r="Z316" t="s">
        <v>5663</v>
      </c>
      <c r="AC316" s="24">
        <v>42610</v>
      </c>
      <c r="AD316" s="24">
        <v>44539.668749999997</v>
      </c>
      <c r="AE316" t="s">
        <v>5664</v>
      </c>
      <c r="AF316" s="24" cm="1">
        <f t="array" ref="AF3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16" s="35">
        <f>IFERROR((TableAllData36[[#This Row],[Decision date]]-TableAllData36[[#This Row],[First Date Captured]]),0)</f>
        <v>4458.0416666669989</v>
      </c>
      <c r="AH316" s="35">
        <f>IFERROR((TableAllData36[[#This Row],[First published]]-TableAllData36[[#This Row],[Date of opinion]]),0)</f>
        <v>2530</v>
      </c>
      <c r="AI316" s="35">
        <f>IFERROR((TableAllData36[[#This Row],[Marketing authorisation date]]-TableAllData36[[#This Row],[Date of opinion]]),0)</f>
        <v>67.041666666998935</v>
      </c>
      <c r="AJ316" s="35">
        <f>IFERROR((TableAllData36[[#This Row],[Decision date]]-TableAllData36[[#This Row],[Marketing authorisation date]]),0)</f>
        <v>4391</v>
      </c>
    </row>
    <row r="317" spans="1:36" x14ac:dyDescent="0.25">
      <c r="A317" t="s">
        <v>37</v>
      </c>
      <c r="B317" t="s">
        <v>6472</v>
      </c>
      <c r="C317" t="s">
        <v>399</v>
      </c>
      <c r="D317" t="s">
        <v>6473</v>
      </c>
      <c r="E317" t="s">
        <v>6474</v>
      </c>
      <c r="F317" t="s">
        <v>6475</v>
      </c>
      <c r="G317" t="s">
        <v>43</v>
      </c>
      <c r="H317" t="s">
        <v>44</v>
      </c>
      <c r="I317" t="s">
        <v>6476</v>
      </c>
      <c r="J317" t="s">
        <v>43</v>
      </c>
      <c r="K317" t="s">
        <v>43</v>
      </c>
      <c r="L317" t="s">
        <v>43</v>
      </c>
      <c r="M317" t="s">
        <v>43</v>
      </c>
      <c r="N317" t="s">
        <v>43</v>
      </c>
      <c r="O317" t="s">
        <v>43</v>
      </c>
      <c r="P317" t="s">
        <v>43</v>
      </c>
      <c r="Q317" s="24">
        <v>40087</v>
      </c>
      <c r="R317" s="24"/>
      <c r="S317" t="s">
        <v>6477</v>
      </c>
      <c r="U317" t="s">
        <v>76</v>
      </c>
      <c r="W317" s="24">
        <v>39989</v>
      </c>
      <c r="X317" s="24">
        <v>44441</v>
      </c>
      <c r="Y317">
        <v>32</v>
      </c>
      <c r="Z317" t="s">
        <v>6478</v>
      </c>
      <c r="AC317" s="24">
        <v>43300.659722222001</v>
      </c>
      <c r="AD317" s="24">
        <v>44509.770833333001</v>
      </c>
      <c r="AE317" t="s">
        <v>6479</v>
      </c>
      <c r="AF317" s="24" cm="1">
        <f t="array" ref="AF3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39989</v>
      </c>
      <c r="AG317" s="35">
        <f>IFERROR((TableAllData36[[#This Row],[Decision date]]-TableAllData36[[#This Row],[First Date Captured]]),0)</f>
        <v>4452</v>
      </c>
      <c r="AH317" s="35">
        <f>IFERROR((TableAllData36[[#This Row],[First published]]-TableAllData36[[#This Row],[Date of opinion]]),0)</f>
        <v>3311.6597222220007</v>
      </c>
      <c r="AI317" s="35">
        <f>IFERROR((TableAllData36[[#This Row],[Marketing authorisation date]]-TableAllData36[[#This Row],[Date of opinion]]),0)</f>
        <v>98</v>
      </c>
      <c r="AJ317" s="35">
        <f>IFERROR((TableAllData36[[#This Row],[Decision date]]-TableAllData36[[#This Row],[Marketing authorisation date]]),0)</f>
        <v>4354</v>
      </c>
    </row>
    <row r="318" spans="1:36" hidden="1" x14ac:dyDescent="0.25">
      <c r="A318" t="s">
        <v>37</v>
      </c>
      <c r="B318" t="s">
        <v>4027</v>
      </c>
      <c r="C318" t="s">
        <v>1219</v>
      </c>
      <c r="D318" t="s">
        <v>4028</v>
      </c>
      <c r="E318" t="s">
        <v>4029</v>
      </c>
      <c r="F318" t="s">
        <v>4030</v>
      </c>
      <c r="G318" t="s">
        <v>43</v>
      </c>
      <c r="H318" t="s">
        <v>950</v>
      </c>
      <c r="I318" t="s">
        <v>4031</v>
      </c>
      <c r="J318" t="s">
        <v>46</v>
      </c>
      <c r="K318" t="s">
        <v>43</v>
      </c>
      <c r="L318" t="s">
        <v>43</v>
      </c>
      <c r="M318" t="s">
        <v>43</v>
      </c>
      <c r="N318" t="s">
        <v>43</v>
      </c>
      <c r="O318" t="s">
        <v>43</v>
      </c>
      <c r="P318" t="s">
        <v>43</v>
      </c>
      <c r="Q318" s="24">
        <v>43917.041666666999</v>
      </c>
      <c r="R318" s="24"/>
      <c r="S318" t="s">
        <v>12227</v>
      </c>
      <c r="T318" t="s">
        <v>12090</v>
      </c>
      <c r="U318" t="s">
        <v>3049</v>
      </c>
      <c r="W318" s="24">
        <v>43860.041666666999</v>
      </c>
      <c r="X318" s="24">
        <v>44470</v>
      </c>
      <c r="Y318">
        <v>6</v>
      </c>
      <c r="Z318" t="s">
        <v>4032</v>
      </c>
      <c r="AC318" s="24">
        <v>43943.491666667003</v>
      </c>
      <c r="AD318" s="24">
        <v>44600.724999999999</v>
      </c>
      <c r="AE318" t="s">
        <v>4033</v>
      </c>
      <c r="AF318" s="24" cm="1">
        <f t="array" ref="AF3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318" s="35">
        <f>IFERROR((TableAllData36[[#This Row],[Decision date]]-TableAllData36[[#This Row],[First Date Captured]]),0)</f>
        <v>609.95833333300106</v>
      </c>
      <c r="AH318" s="35">
        <f>IFERROR((TableAllData36[[#This Row],[First published]]-TableAllData36[[#This Row],[Date of opinion]]),0)</f>
        <v>83.450000000004366</v>
      </c>
      <c r="AI318" s="35">
        <f>IFERROR((TableAllData36[[#This Row],[Marketing authorisation date]]-TableAllData36[[#This Row],[Date of opinion]]),0)</f>
        <v>57</v>
      </c>
      <c r="AJ318" s="35">
        <f>IFERROR((TableAllData36[[#This Row],[Decision date]]-TableAllData36[[#This Row],[Marketing authorisation date]]),0)</f>
        <v>552.95833333300106</v>
      </c>
    </row>
    <row r="319" spans="1:36" x14ac:dyDescent="0.25">
      <c r="A319" t="s">
        <v>37</v>
      </c>
      <c r="B319" t="s">
        <v>1763</v>
      </c>
      <c r="C319" t="s">
        <v>1764</v>
      </c>
      <c r="D319" t="s">
        <v>1765</v>
      </c>
      <c r="E319" t="s">
        <v>1766</v>
      </c>
      <c r="F319" t="s">
        <v>1767</v>
      </c>
      <c r="G319" t="s">
        <v>43</v>
      </c>
      <c r="H319" t="s">
        <v>44</v>
      </c>
      <c r="I319" t="s">
        <v>1768</v>
      </c>
      <c r="J319" t="s">
        <v>43</v>
      </c>
      <c r="K319" t="s">
        <v>43</v>
      </c>
      <c r="L319" t="s">
        <v>43</v>
      </c>
      <c r="M319" t="s">
        <v>43</v>
      </c>
      <c r="N319" t="s">
        <v>43</v>
      </c>
      <c r="O319" t="s">
        <v>43</v>
      </c>
      <c r="P319" t="s">
        <v>43</v>
      </c>
      <c r="Q319" s="24">
        <v>40248.041666666999</v>
      </c>
      <c r="R319" s="24"/>
      <c r="S319" t="s">
        <v>12218</v>
      </c>
      <c r="T319" t="s">
        <v>12219</v>
      </c>
      <c r="U319" t="s">
        <v>1769</v>
      </c>
      <c r="W319" s="24">
        <v>40164.041666666999</v>
      </c>
      <c r="X319" s="24">
        <v>44596.041666666999</v>
      </c>
      <c r="Y319">
        <v>30</v>
      </c>
      <c r="Z319" t="s">
        <v>1770</v>
      </c>
      <c r="AC319" s="24">
        <v>43287.396527778001</v>
      </c>
      <c r="AD319" s="24">
        <v>44677.663888889001</v>
      </c>
      <c r="AE319" t="s">
        <v>1771</v>
      </c>
      <c r="AF319" s="24" cm="1">
        <f t="array" ref="AF3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40164.041666666999</v>
      </c>
      <c r="AG319" s="35">
        <f>IFERROR((TableAllData36[[#This Row],[Decision date]]-TableAllData36[[#This Row],[First Date Captured]]),0)</f>
        <v>4432</v>
      </c>
      <c r="AH319" s="35">
        <f>IFERROR((TableAllData36[[#This Row],[First published]]-TableAllData36[[#This Row],[Date of opinion]]),0)</f>
        <v>3123.3548611110018</v>
      </c>
      <c r="AI319" s="35">
        <f>IFERROR((TableAllData36[[#This Row],[Marketing authorisation date]]-TableAllData36[[#This Row],[Date of opinion]]),0)</f>
        <v>84</v>
      </c>
      <c r="AJ319" s="35">
        <f>IFERROR((TableAllData36[[#This Row],[Decision date]]-TableAllData36[[#This Row],[Marketing authorisation date]]),0)</f>
        <v>4348</v>
      </c>
    </row>
    <row r="320" spans="1:36" x14ac:dyDescent="0.25">
      <c r="A320" t="s">
        <v>37</v>
      </c>
      <c r="B320" t="s">
        <v>479</v>
      </c>
      <c r="C320" t="s">
        <v>480</v>
      </c>
      <c r="D320" t="s">
        <v>481</v>
      </c>
      <c r="E320" t="s">
        <v>481</v>
      </c>
      <c r="F320" t="s">
        <v>482</v>
      </c>
      <c r="G320" t="s">
        <v>43</v>
      </c>
      <c r="H320" t="s">
        <v>44</v>
      </c>
      <c r="I320" t="s">
        <v>483</v>
      </c>
      <c r="J320" t="s">
        <v>46</v>
      </c>
      <c r="K320" t="s">
        <v>43</v>
      </c>
      <c r="L320" t="s">
        <v>43</v>
      </c>
      <c r="M320" t="s">
        <v>43</v>
      </c>
      <c r="N320" t="s">
        <v>43</v>
      </c>
      <c r="O320" t="s">
        <v>43</v>
      </c>
      <c r="P320" t="s">
        <v>43</v>
      </c>
      <c r="Q320" s="24">
        <v>40364</v>
      </c>
      <c r="R320" s="24"/>
      <c r="S320" t="s">
        <v>484</v>
      </c>
      <c r="U320" t="s">
        <v>485</v>
      </c>
      <c r="W320" s="24">
        <v>40290</v>
      </c>
      <c r="X320" s="24">
        <v>44712</v>
      </c>
      <c r="Y320">
        <v>18</v>
      </c>
      <c r="Z320" t="s">
        <v>486</v>
      </c>
      <c r="AC320" s="24">
        <v>43213</v>
      </c>
      <c r="AD320" s="24">
        <v>44719.733333333003</v>
      </c>
      <c r="AE320" t="s">
        <v>487</v>
      </c>
      <c r="AF320" s="24" cm="1">
        <f t="array" ref="AF3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40290</v>
      </c>
      <c r="AG320" s="35">
        <f>IFERROR((TableAllData36[[#This Row],[Decision date]]-TableAllData36[[#This Row],[First Date Captured]]),0)</f>
        <v>4422</v>
      </c>
      <c r="AH320" s="35">
        <f>IFERROR((TableAllData36[[#This Row],[First published]]-TableAllData36[[#This Row],[Date of opinion]]),0)</f>
        <v>2923</v>
      </c>
      <c r="AI320" s="35">
        <f>IFERROR((TableAllData36[[#This Row],[Marketing authorisation date]]-TableAllData36[[#This Row],[Date of opinion]]),0)</f>
        <v>74</v>
      </c>
      <c r="AJ320" s="35">
        <f>IFERROR((TableAllData36[[#This Row],[Decision date]]-TableAllData36[[#This Row],[Marketing authorisation date]]),0)</f>
        <v>4348</v>
      </c>
    </row>
    <row r="321" spans="1:36" hidden="1" x14ac:dyDescent="0.25">
      <c r="A321" t="s">
        <v>37</v>
      </c>
      <c r="B321" t="s">
        <v>9652</v>
      </c>
      <c r="C321" t="s">
        <v>489</v>
      </c>
      <c r="D321" t="s">
        <v>9653</v>
      </c>
      <c r="E321" t="s">
        <v>9653</v>
      </c>
      <c r="F321" t="s">
        <v>9654</v>
      </c>
      <c r="G321" t="s">
        <v>43</v>
      </c>
      <c r="H321" t="s">
        <v>950</v>
      </c>
      <c r="I321" t="s">
        <v>9655</v>
      </c>
      <c r="J321" t="s">
        <v>43</v>
      </c>
      <c r="K321" t="s">
        <v>43</v>
      </c>
      <c r="L321" t="s">
        <v>43</v>
      </c>
      <c r="M321" t="s">
        <v>43</v>
      </c>
      <c r="N321" t="s">
        <v>43</v>
      </c>
      <c r="O321" t="s">
        <v>43</v>
      </c>
      <c r="P321" t="s">
        <v>43</v>
      </c>
      <c r="Q321" s="24">
        <v>38250</v>
      </c>
      <c r="R321" s="24"/>
      <c r="S321" t="s">
        <v>12243</v>
      </c>
      <c r="T321" t="s">
        <v>12078</v>
      </c>
      <c r="U321" t="s">
        <v>2089</v>
      </c>
      <c r="W321" s="25" t="s">
        <v>12054</v>
      </c>
      <c r="X321" s="24">
        <v>43242</v>
      </c>
      <c r="Y321">
        <v>19</v>
      </c>
      <c r="Z321" t="s">
        <v>9656</v>
      </c>
      <c r="AC321" s="24">
        <v>42628.083333333001</v>
      </c>
      <c r="AD321" s="24">
        <v>43970.423611111</v>
      </c>
      <c r="AE321" t="s">
        <v>9657</v>
      </c>
      <c r="AF321" s="24" cm="1">
        <f t="array" ref="AF3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42628.083333333001</v>
      </c>
      <c r="AG321" s="35">
        <f>IFERROR((TableAllData36[[#This Row],[Decision date]]-TableAllData36[[#This Row],[First Date Captured]]),0)</f>
        <v>613.91666666699894</v>
      </c>
      <c r="AH321" s="35">
        <f>IFERROR((TableAllData36[[#This Row],[First published]]-TableAllData36[[#This Row],[Date of opinion]]),0)</f>
        <v>0</v>
      </c>
      <c r="AI321" s="35">
        <f>IFERROR((TableAllData36[[#This Row],[Marketing authorisation date]]-TableAllData36[[#This Row],[Date of opinion]]),0)</f>
        <v>0</v>
      </c>
      <c r="AJ321" s="35">
        <f>IFERROR((TableAllData36[[#This Row],[Decision date]]-TableAllData36[[#This Row],[Marketing authorisation date]]),0)</f>
        <v>4992</v>
      </c>
    </row>
    <row r="322" spans="1:36" hidden="1" x14ac:dyDescent="0.25">
      <c r="A322" t="s">
        <v>37</v>
      </c>
      <c r="B322" t="s">
        <v>9665</v>
      </c>
      <c r="C322" t="s">
        <v>489</v>
      </c>
      <c r="D322" t="s">
        <v>9653</v>
      </c>
      <c r="E322" t="s">
        <v>9653</v>
      </c>
      <c r="F322" t="s">
        <v>9666</v>
      </c>
      <c r="G322" t="s">
        <v>43</v>
      </c>
      <c r="H322" t="s">
        <v>950</v>
      </c>
      <c r="I322" t="s">
        <v>9655</v>
      </c>
      <c r="J322" t="s">
        <v>43</v>
      </c>
      <c r="K322" t="s">
        <v>43</v>
      </c>
      <c r="L322" t="s">
        <v>43</v>
      </c>
      <c r="M322" t="s">
        <v>43</v>
      </c>
      <c r="N322" t="s">
        <v>43</v>
      </c>
      <c r="O322" t="s">
        <v>43</v>
      </c>
      <c r="P322" t="s">
        <v>43</v>
      </c>
      <c r="Q322" s="24">
        <v>38250</v>
      </c>
      <c r="R322" s="24"/>
      <c r="S322" t="s">
        <v>12243</v>
      </c>
      <c r="T322" t="s">
        <v>12078</v>
      </c>
      <c r="U322" t="s">
        <v>2089</v>
      </c>
      <c r="W322" s="25" t="s">
        <v>12054</v>
      </c>
      <c r="X322" s="24">
        <v>43242</v>
      </c>
      <c r="Y322">
        <v>19</v>
      </c>
      <c r="Z322" t="s">
        <v>9656</v>
      </c>
      <c r="AC322" s="24">
        <v>42628.083333333001</v>
      </c>
      <c r="AD322" s="24">
        <v>43966.672916666997</v>
      </c>
      <c r="AE322" t="s">
        <v>9667</v>
      </c>
      <c r="AF322" s="24" cm="1">
        <f t="array" ref="AF3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42628.083333333001</v>
      </c>
      <c r="AG322" s="35">
        <f>IFERROR((TableAllData36[[#This Row],[Decision date]]-TableAllData36[[#This Row],[First Date Captured]]),0)</f>
        <v>613.91666666699894</v>
      </c>
      <c r="AH322" s="35">
        <f>IFERROR((TableAllData36[[#This Row],[First published]]-TableAllData36[[#This Row],[Date of opinion]]),0)</f>
        <v>0</v>
      </c>
      <c r="AI322" s="35">
        <f>IFERROR((TableAllData36[[#This Row],[Marketing authorisation date]]-TableAllData36[[#This Row],[Date of opinion]]),0)</f>
        <v>0</v>
      </c>
      <c r="AJ322" s="35">
        <f>IFERROR((TableAllData36[[#This Row],[Decision date]]-TableAllData36[[#This Row],[Marketing authorisation date]]),0)</f>
        <v>4992</v>
      </c>
    </row>
    <row r="323" spans="1:36" x14ac:dyDescent="0.25">
      <c r="A323" t="s">
        <v>37</v>
      </c>
      <c r="B323" t="s">
        <v>4850</v>
      </c>
      <c r="C323" t="s">
        <v>4013</v>
      </c>
      <c r="D323" t="s">
        <v>4851</v>
      </c>
      <c r="E323" t="s">
        <v>4851</v>
      </c>
      <c r="F323" t="s">
        <v>4852</v>
      </c>
      <c r="G323" t="s">
        <v>43</v>
      </c>
      <c r="H323" t="s">
        <v>44</v>
      </c>
      <c r="I323" t="s">
        <v>4853</v>
      </c>
      <c r="J323" t="s">
        <v>43</v>
      </c>
      <c r="K323" t="s">
        <v>43</v>
      </c>
      <c r="L323" t="s">
        <v>43</v>
      </c>
      <c r="M323" t="s">
        <v>43</v>
      </c>
      <c r="N323" t="s">
        <v>43</v>
      </c>
      <c r="O323" t="s">
        <v>43</v>
      </c>
      <c r="P323" t="s">
        <v>43</v>
      </c>
      <c r="Q323" s="24">
        <v>40252.041666666999</v>
      </c>
      <c r="R323" s="24"/>
      <c r="S323" t="s">
        <v>12470</v>
      </c>
      <c r="T323" t="s">
        <v>12419</v>
      </c>
      <c r="U323" t="s">
        <v>48</v>
      </c>
      <c r="W323" s="24">
        <v>40164.041666666999</v>
      </c>
      <c r="X323" s="24">
        <v>44566.041666666999</v>
      </c>
      <c r="Y323">
        <v>17</v>
      </c>
      <c r="Z323" t="s">
        <v>4855</v>
      </c>
      <c r="AC323" s="24">
        <v>43068.041666666999</v>
      </c>
      <c r="AD323" s="24">
        <v>44574.476388889001</v>
      </c>
      <c r="AE323" t="s">
        <v>4856</v>
      </c>
      <c r="AF323" s="24" cm="1">
        <f t="array" ref="AF3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40164.041666666999</v>
      </c>
      <c r="AG323" s="35">
        <f>IFERROR((TableAllData36[[#This Row],[Decision date]]-TableAllData36[[#This Row],[First Date Captured]]),0)</f>
        <v>4402</v>
      </c>
      <c r="AH323" s="35">
        <f>IFERROR((TableAllData36[[#This Row],[First published]]-TableAllData36[[#This Row],[Date of opinion]]),0)</f>
        <v>2904</v>
      </c>
      <c r="AI323" s="35">
        <f>IFERROR((TableAllData36[[#This Row],[Marketing authorisation date]]-TableAllData36[[#This Row],[Date of opinion]]),0)</f>
        <v>88</v>
      </c>
      <c r="AJ323" s="35">
        <f>IFERROR((TableAllData36[[#This Row],[Decision date]]-TableAllData36[[#This Row],[Marketing authorisation date]]),0)</f>
        <v>4314</v>
      </c>
    </row>
    <row r="324" spans="1:36" x14ac:dyDescent="0.25">
      <c r="A324" t="s">
        <v>37</v>
      </c>
      <c r="B324" t="s">
        <v>8701</v>
      </c>
      <c r="C324" t="s">
        <v>489</v>
      </c>
      <c r="D324" t="s">
        <v>8702</v>
      </c>
      <c r="E324" t="s">
        <v>8702</v>
      </c>
      <c r="F324" t="s">
        <v>8703</v>
      </c>
      <c r="G324" t="s">
        <v>43</v>
      </c>
      <c r="H324" t="s">
        <v>44</v>
      </c>
      <c r="I324" t="s">
        <v>8704</v>
      </c>
      <c r="J324" t="s">
        <v>43</v>
      </c>
      <c r="K324" t="s">
        <v>43</v>
      </c>
      <c r="L324" t="s">
        <v>43</v>
      </c>
      <c r="M324" t="s">
        <v>43</v>
      </c>
      <c r="N324" t="s">
        <v>43</v>
      </c>
      <c r="O324" t="s">
        <v>43</v>
      </c>
      <c r="P324" t="s">
        <v>43</v>
      </c>
      <c r="Q324" s="24">
        <v>39920</v>
      </c>
      <c r="R324" s="24"/>
      <c r="S324" t="s">
        <v>12227</v>
      </c>
      <c r="T324" t="s">
        <v>12076</v>
      </c>
      <c r="U324" t="s">
        <v>495</v>
      </c>
      <c r="W324" s="24">
        <v>39863.041666666999</v>
      </c>
      <c r="X324" s="24">
        <v>44264.041666666999</v>
      </c>
      <c r="Y324">
        <v>15</v>
      </c>
      <c r="Z324" t="s">
        <v>8705</v>
      </c>
      <c r="AC324" s="24">
        <v>43314.434722222002</v>
      </c>
      <c r="AD324" s="24">
        <v>44278.444444444001</v>
      </c>
      <c r="AE324" t="s">
        <v>8706</v>
      </c>
      <c r="AF324" s="24" cm="1">
        <f t="array" ref="AF3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39863.041666666999</v>
      </c>
      <c r="AG324" s="35">
        <f>IFERROR((TableAllData36[[#This Row],[Decision date]]-TableAllData36[[#This Row],[First Date Captured]]),0)</f>
        <v>4401</v>
      </c>
      <c r="AH324" s="35">
        <f>IFERROR((TableAllData36[[#This Row],[First published]]-TableAllData36[[#This Row],[Date of opinion]]),0)</f>
        <v>3451.3930555550032</v>
      </c>
      <c r="AI324" s="35">
        <f>IFERROR((TableAllData36[[#This Row],[Marketing authorisation date]]-TableAllData36[[#This Row],[Date of opinion]]),0)</f>
        <v>56.958333333001065</v>
      </c>
      <c r="AJ324" s="35">
        <f>IFERROR((TableAllData36[[#This Row],[Decision date]]-TableAllData36[[#This Row],[Marketing authorisation date]]),0)</f>
        <v>4344.0416666669989</v>
      </c>
    </row>
    <row r="325" spans="1:36" hidden="1" x14ac:dyDescent="0.25">
      <c r="A325" t="s">
        <v>37</v>
      </c>
      <c r="B325" t="s">
        <v>10013</v>
      </c>
      <c r="C325" t="s">
        <v>10014</v>
      </c>
      <c r="D325" t="s">
        <v>379</v>
      </c>
      <c r="E325" t="s">
        <v>379</v>
      </c>
      <c r="F325" t="s">
        <v>10015</v>
      </c>
      <c r="G325" t="s">
        <v>43</v>
      </c>
      <c r="H325" t="s">
        <v>950</v>
      </c>
      <c r="I325" t="s">
        <v>381</v>
      </c>
      <c r="J325" t="s">
        <v>46</v>
      </c>
      <c r="K325" t="s">
        <v>43</v>
      </c>
      <c r="L325" t="s">
        <v>46</v>
      </c>
      <c r="M325" t="s">
        <v>43</v>
      </c>
      <c r="N325" t="s">
        <v>43</v>
      </c>
      <c r="O325" t="s">
        <v>43</v>
      </c>
      <c r="P325" t="s">
        <v>43</v>
      </c>
      <c r="Q325" s="24">
        <v>42929</v>
      </c>
      <c r="R325" s="24"/>
      <c r="S325" t="s">
        <v>12255</v>
      </c>
      <c r="T325" t="s">
        <v>12256</v>
      </c>
      <c r="U325" t="s">
        <v>48</v>
      </c>
      <c r="W325" s="24">
        <v>42873</v>
      </c>
      <c r="X325" s="24">
        <v>43493.041666666999</v>
      </c>
      <c r="Y325">
        <v>7</v>
      </c>
      <c r="Z325" t="s">
        <v>10016</v>
      </c>
      <c r="AC325" s="24">
        <v>43300.520138888998</v>
      </c>
      <c r="AD325" s="24">
        <v>43654.568749999999</v>
      </c>
      <c r="AE325" t="s">
        <v>10017</v>
      </c>
      <c r="AF325" s="24" cm="1">
        <f t="array" ref="AF3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325" s="35">
        <f>IFERROR((TableAllData36[[#This Row],[Decision date]]-TableAllData36[[#This Row],[First Date Captured]]),0)</f>
        <v>620.04166666699894</v>
      </c>
      <c r="AH325" s="35">
        <f>IFERROR((TableAllData36[[#This Row],[First published]]-TableAllData36[[#This Row],[Date of opinion]]),0)</f>
        <v>427.52013888899819</v>
      </c>
      <c r="AI325" s="35">
        <f>IFERROR((TableAllData36[[#This Row],[Marketing authorisation date]]-TableAllData36[[#This Row],[Date of opinion]]),0)</f>
        <v>56</v>
      </c>
      <c r="AJ325" s="35">
        <f>IFERROR((TableAllData36[[#This Row],[Decision date]]-TableAllData36[[#This Row],[Marketing authorisation date]]),0)</f>
        <v>564.04166666699894</v>
      </c>
    </row>
    <row r="326" spans="1:36" x14ac:dyDescent="0.25">
      <c r="A326" t="s">
        <v>37</v>
      </c>
      <c r="B326" t="s">
        <v>6747</v>
      </c>
      <c r="C326" t="s">
        <v>6081</v>
      </c>
      <c r="D326" t="s">
        <v>6748</v>
      </c>
      <c r="E326" t="s">
        <v>6749</v>
      </c>
      <c r="F326" t="s">
        <v>6750</v>
      </c>
      <c r="G326" t="s">
        <v>43</v>
      </c>
      <c r="H326" t="s">
        <v>44</v>
      </c>
      <c r="I326" t="s">
        <v>1391</v>
      </c>
      <c r="J326" t="s">
        <v>43</v>
      </c>
      <c r="K326" t="s">
        <v>43</v>
      </c>
      <c r="L326" t="s">
        <v>43</v>
      </c>
      <c r="M326" t="s">
        <v>43</v>
      </c>
      <c r="N326" t="s">
        <v>43</v>
      </c>
      <c r="O326" t="s">
        <v>43</v>
      </c>
      <c r="P326" t="s">
        <v>43</v>
      </c>
      <c r="Q326" s="24">
        <v>40156.041666666999</v>
      </c>
      <c r="R326" s="24"/>
      <c r="S326" t="s">
        <v>12227</v>
      </c>
      <c r="T326" t="s">
        <v>12076</v>
      </c>
      <c r="U326" t="s">
        <v>440</v>
      </c>
      <c r="W326" s="24">
        <v>40080</v>
      </c>
      <c r="X326" s="24">
        <v>44470</v>
      </c>
      <c r="Y326">
        <v>42</v>
      </c>
      <c r="Z326" t="s">
        <v>6751</v>
      </c>
      <c r="AC326" s="24">
        <v>43178.737500000003</v>
      </c>
      <c r="AD326" s="24">
        <v>44495.727083332997</v>
      </c>
      <c r="AE326" t="s">
        <v>6752</v>
      </c>
      <c r="AF326" s="24" cm="1">
        <f t="array" ref="AF3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26" s="35">
        <f>IFERROR((TableAllData36[[#This Row],[Decision date]]-TableAllData36[[#This Row],[First Date Captured]]),0)</f>
        <v>4390</v>
      </c>
      <c r="AH326" s="35">
        <f>IFERROR((TableAllData36[[#This Row],[First published]]-TableAllData36[[#This Row],[Date of opinion]]),0)</f>
        <v>3098.7375000000029</v>
      </c>
      <c r="AI326" s="35">
        <f>IFERROR((TableAllData36[[#This Row],[Marketing authorisation date]]-TableAllData36[[#This Row],[Date of opinion]]),0)</f>
        <v>76.041666666998935</v>
      </c>
      <c r="AJ326" s="35">
        <f>IFERROR((TableAllData36[[#This Row],[Decision date]]-TableAllData36[[#This Row],[Marketing authorisation date]]),0)</f>
        <v>4313.9583333330011</v>
      </c>
    </row>
    <row r="327" spans="1:36" x14ac:dyDescent="0.25">
      <c r="A327" t="s">
        <v>37</v>
      </c>
      <c r="B327" t="s">
        <v>7561</v>
      </c>
      <c r="C327" t="s">
        <v>947</v>
      </c>
      <c r="D327" t="s">
        <v>3768</v>
      </c>
      <c r="E327" t="s">
        <v>3768</v>
      </c>
      <c r="F327" t="s">
        <v>7562</v>
      </c>
      <c r="G327" t="s">
        <v>43</v>
      </c>
      <c r="H327" t="s">
        <v>44</v>
      </c>
      <c r="I327" t="s">
        <v>3770</v>
      </c>
      <c r="J327" t="s">
        <v>43</v>
      </c>
      <c r="K327" t="s">
        <v>46</v>
      </c>
      <c r="L327" t="s">
        <v>43</v>
      </c>
      <c r="M327" t="s">
        <v>43</v>
      </c>
      <c r="N327" t="s">
        <v>43</v>
      </c>
      <c r="O327" t="s">
        <v>43</v>
      </c>
      <c r="P327" t="s">
        <v>43</v>
      </c>
      <c r="Q327" s="24">
        <v>40116.041666666999</v>
      </c>
      <c r="R327" s="24"/>
      <c r="S327" t="s">
        <v>75</v>
      </c>
      <c r="U327" t="s">
        <v>953</v>
      </c>
      <c r="W327" s="24">
        <v>40017</v>
      </c>
      <c r="X327" s="24">
        <v>44406</v>
      </c>
      <c r="Y327">
        <v>15</v>
      </c>
      <c r="Z327" t="s">
        <v>7563</v>
      </c>
      <c r="AC327" s="24">
        <v>42613</v>
      </c>
      <c r="AD327" s="24">
        <v>44445.698611111002</v>
      </c>
      <c r="AE327" t="s">
        <v>7564</v>
      </c>
      <c r="AF327" s="24" cm="1">
        <f t="array" ref="AF3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40017</v>
      </c>
      <c r="AG327" s="35">
        <f>IFERROR((TableAllData36[[#This Row],[Decision date]]-TableAllData36[[#This Row],[First Date Captured]]),0)</f>
        <v>4389</v>
      </c>
      <c r="AH327" s="35">
        <f>IFERROR((TableAllData36[[#This Row],[First published]]-TableAllData36[[#This Row],[Date of opinion]]),0)</f>
        <v>2596</v>
      </c>
      <c r="AI327" s="35">
        <f>IFERROR((TableAllData36[[#This Row],[Marketing authorisation date]]-TableAllData36[[#This Row],[Date of opinion]]),0)</f>
        <v>99.041666666998935</v>
      </c>
      <c r="AJ327" s="35">
        <f>IFERROR((TableAllData36[[#This Row],[Decision date]]-TableAllData36[[#This Row],[Marketing authorisation date]]),0)</f>
        <v>4289.9583333330011</v>
      </c>
    </row>
    <row r="328" spans="1:36" x14ac:dyDescent="0.25">
      <c r="A328" t="s">
        <v>37</v>
      </c>
      <c r="B328" t="s">
        <v>6793</v>
      </c>
      <c r="C328" t="s">
        <v>3226</v>
      </c>
      <c r="D328" t="s">
        <v>1713</v>
      </c>
      <c r="E328" t="s">
        <v>1713</v>
      </c>
      <c r="F328" t="s">
        <v>6794</v>
      </c>
      <c r="G328" t="s">
        <v>43</v>
      </c>
      <c r="H328" t="s">
        <v>44</v>
      </c>
      <c r="I328" t="s">
        <v>1715</v>
      </c>
      <c r="J328" t="s">
        <v>43</v>
      </c>
      <c r="K328" t="s">
        <v>46</v>
      </c>
      <c r="L328" t="s">
        <v>43</v>
      </c>
      <c r="M328" t="s">
        <v>43</v>
      </c>
      <c r="N328" t="s">
        <v>43</v>
      </c>
      <c r="O328" t="s">
        <v>43</v>
      </c>
      <c r="P328" t="s">
        <v>43</v>
      </c>
      <c r="Q328" s="24">
        <v>40147.041666666999</v>
      </c>
      <c r="R328" s="24"/>
      <c r="S328" t="s">
        <v>3132</v>
      </c>
      <c r="U328" t="s">
        <v>6188</v>
      </c>
      <c r="W328" s="24">
        <v>40080</v>
      </c>
      <c r="X328" s="24">
        <v>44456</v>
      </c>
      <c r="Y328">
        <v>16</v>
      </c>
      <c r="Z328" t="s">
        <v>6795</v>
      </c>
      <c r="AC328" s="24">
        <v>42485.709722222004</v>
      </c>
      <c r="AD328" s="24">
        <v>44495.627777777998</v>
      </c>
      <c r="AE328" t="s">
        <v>6796</v>
      </c>
      <c r="AF328" s="24" cm="1">
        <f t="array" ref="AF3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28" s="35">
        <f>IFERROR((TableAllData36[[#This Row],[Decision date]]-TableAllData36[[#This Row],[First Date Captured]]),0)</f>
        <v>4376</v>
      </c>
      <c r="AH328" s="35">
        <f>IFERROR((TableAllData36[[#This Row],[First published]]-TableAllData36[[#This Row],[Date of opinion]]),0)</f>
        <v>2405.7097222220036</v>
      </c>
      <c r="AI328" s="35">
        <f>IFERROR((TableAllData36[[#This Row],[Marketing authorisation date]]-TableAllData36[[#This Row],[Date of opinion]]),0)</f>
        <v>67.041666666998935</v>
      </c>
      <c r="AJ328" s="35">
        <f>IFERROR((TableAllData36[[#This Row],[Decision date]]-TableAllData36[[#This Row],[Marketing authorisation date]]),0)</f>
        <v>4308.9583333330011</v>
      </c>
    </row>
    <row r="329" spans="1:36" x14ac:dyDescent="0.25">
      <c r="A329" t="s">
        <v>37</v>
      </c>
      <c r="B329" t="s">
        <v>5550</v>
      </c>
      <c r="C329" t="s">
        <v>5551</v>
      </c>
      <c r="D329" t="s">
        <v>5552</v>
      </c>
      <c r="E329" t="s">
        <v>5552</v>
      </c>
      <c r="F329" t="s">
        <v>5553</v>
      </c>
      <c r="G329" t="s">
        <v>43</v>
      </c>
      <c r="H329" t="s">
        <v>44</v>
      </c>
      <c r="I329" t="s">
        <v>5554</v>
      </c>
      <c r="J329" t="s">
        <v>43</v>
      </c>
      <c r="K329" t="s">
        <v>43</v>
      </c>
      <c r="L329" t="s">
        <v>43</v>
      </c>
      <c r="M329" t="s">
        <v>43</v>
      </c>
      <c r="N329" t="s">
        <v>43</v>
      </c>
      <c r="O329" t="s">
        <v>43</v>
      </c>
      <c r="P329" t="s">
        <v>43</v>
      </c>
      <c r="Q329" s="24">
        <v>40251.041666666999</v>
      </c>
      <c r="R329" s="24"/>
      <c r="S329" t="s">
        <v>12286</v>
      </c>
      <c r="T329" t="s">
        <v>12287</v>
      </c>
      <c r="U329" t="s">
        <v>58</v>
      </c>
      <c r="W329" s="24">
        <v>40164.041666666999</v>
      </c>
      <c r="X329" s="24">
        <v>44539.041666666999</v>
      </c>
      <c r="Y329">
        <v>25</v>
      </c>
      <c r="Z329" t="s">
        <v>5555</v>
      </c>
      <c r="AC329" s="24">
        <v>43118.640277778002</v>
      </c>
      <c r="AD329" s="24">
        <v>44543.719444444003</v>
      </c>
      <c r="AE329" t="s">
        <v>5556</v>
      </c>
      <c r="AF329" s="24" cm="1">
        <f t="array" ref="AF3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40164.041666666999</v>
      </c>
      <c r="AG329" s="35">
        <f>IFERROR((TableAllData36[[#This Row],[Decision date]]-TableAllData36[[#This Row],[First Date Captured]]),0)</f>
        <v>4375</v>
      </c>
      <c r="AH329" s="35">
        <f>IFERROR((TableAllData36[[#This Row],[First published]]-TableAllData36[[#This Row],[Date of opinion]]),0)</f>
        <v>2954.5986111110033</v>
      </c>
      <c r="AI329" s="35">
        <f>IFERROR((TableAllData36[[#This Row],[Marketing authorisation date]]-TableAllData36[[#This Row],[Date of opinion]]),0)</f>
        <v>87</v>
      </c>
      <c r="AJ329" s="35">
        <f>IFERROR((TableAllData36[[#This Row],[Decision date]]-TableAllData36[[#This Row],[Marketing authorisation date]]),0)</f>
        <v>4288</v>
      </c>
    </row>
    <row r="330" spans="1:36" x14ac:dyDescent="0.25">
      <c r="A330" t="s">
        <v>37</v>
      </c>
      <c r="B330" t="s">
        <v>3389</v>
      </c>
      <c r="C330" t="s">
        <v>3390</v>
      </c>
      <c r="D330" t="s">
        <v>3391</v>
      </c>
      <c r="E330" t="s">
        <v>3391</v>
      </c>
      <c r="F330" t="s">
        <v>3392</v>
      </c>
      <c r="G330" t="s">
        <v>43</v>
      </c>
      <c r="H330" t="s">
        <v>44</v>
      </c>
      <c r="I330" t="s">
        <v>3393</v>
      </c>
      <c r="J330" t="s">
        <v>43</v>
      </c>
      <c r="K330" t="s">
        <v>43</v>
      </c>
      <c r="L330" t="s">
        <v>43</v>
      </c>
      <c r="M330" t="s">
        <v>43</v>
      </c>
      <c r="N330" t="s">
        <v>43</v>
      </c>
      <c r="O330" t="s">
        <v>43</v>
      </c>
      <c r="P330" t="s">
        <v>43</v>
      </c>
      <c r="Q330" s="24">
        <v>40338</v>
      </c>
      <c r="R330" s="24"/>
      <c r="S330" t="s">
        <v>12227</v>
      </c>
      <c r="T330" t="s">
        <v>12076</v>
      </c>
      <c r="U330" t="s">
        <v>3394</v>
      </c>
      <c r="W330" s="24">
        <v>40255.041666666999</v>
      </c>
      <c r="X330" s="24">
        <v>44621.041666666999</v>
      </c>
      <c r="Y330">
        <v>18</v>
      </c>
      <c r="Z330" t="s">
        <v>3395</v>
      </c>
      <c r="AC330" s="24">
        <v>43203.853472221999</v>
      </c>
      <c r="AD330" s="24">
        <v>44621.541666666999</v>
      </c>
      <c r="AE330" t="s">
        <v>3396</v>
      </c>
      <c r="AF330" s="24" cm="1">
        <f t="array" ref="AF3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40255.041666666999</v>
      </c>
      <c r="AG330" s="35">
        <f>IFERROR((TableAllData36[[#This Row],[Decision date]]-TableAllData36[[#This Row],[First Date Captured]]),0)</f>
        <v>4366</v>
      </c>
      <c r="AH330" s="35">
        <f>IFERROR((TableAllData36[[#This Row],[First published]]-TableAllData36[[#This Row],[Date of opinion]]),0)</f>
        <v>2948.8118055550003</v>
      </c>
      <c r="AI330" s="35">
        <f>IFERROR((TableAllData36[[#This Row],[Marketing authorisation date]]-TableAllData36[[#This Row],[Date of opinion]]),0)</f>
        <v>82.958333333001065</v>
      </c>
      <c r="AJ330" s="35">
        <f>IFERROR((TableAllData36[[#This Row],[Decision date]]-TableAllData36[[#This Row],[Marketing authorisation date]]),0)</f>
        <v>4283.0416666669989</v>
      </c>
    </row>
    <row r="331" spans="1:36" x14ac:dyDescent="0.25">
      <c r="A331" t="s">
        <v>37</v>
      </c>
      <c r="B331" t="s">
        <v>6525</v>
      </c>
      <c r="C331" t="s">
        <v>6526</v>
      </c>
      <c r="D331" t="s">
        <v>6527</v>
      </c>
      <c r="E331" t="s">
        <v>6527</v>
      </c>
      <c r="F331" t="s">
        <v>6528</v>
      </c>
      <c r="G331" t="s">
        <v>43</v>
      </c>
      <c r="H331" t="s">
        <v>44</v>
      </c>
      <c r="I331" t="s">
        <v>6529</v>
      </c>
      <c r="J331" t="s">
        <v>43</v>
      </c>
      <c r="K331" t="s">
        <v>43</v>
      </c>
      <c r="L331" t="s">
        <v>43</v>
      </c>
      <c r="M331" t="s">
        <v>43</v>
      </c>
      <c r="N331" t="s">
        <v>43</v>
      </c>
      <c r="O331" t="s">
        <v>43</v>
      </c>
      <c r="P331" t="s">
        <v>43</v>
      </c>
      <c r="Q331" s="24">
        <v>40203.041666666999</v>
      </c>
      <c r="R331" s="24"/>
      <c r="S331" t="s">
        <v>246</v>
      </c>
      <c r="U331" t="s">
        <v>495</v>
      </c>
      <c r="W331" s="24">
        <v>40136.041666666999</v>
      </c>
      <c r="X331" s="24">
        <v>44496</v>
      </c>
      <c r="Y331">
        <v>21</v>
      </c>
      <c r="Z331" t="s">
        <v>6530</v>
      </c>
      <c r="AC331" s="24">
        <v>43228.621527777999</v>
      </c>
      <c r="AD331" s="24">
        <v>44508.485416666997</v>
      </c>
      <c r="AE331" t="s">
        <v>6531</v>
      </c>
      <c r="AF331" s="24" cm="1">
        <f t="array" ref="AF3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331" s="35">
        <f>IFERROR((TableAllData36[[#This Row],[Decision date]]-TableAllData36[[#This Row],[First Date Captured]]),0)</f>
        <v>4359.9583333330011</v>
      </c>
      <c r="AH331" s="35">
        <f>IFERROR((TableAllData36[[#This Row],[First published]]-TableAllData36[[#This Row],[Date of opinion]]),0)</f>
        <v>3092.5798611110004</v>
      </c>
      <c r="AI331" s="35">
        <f>IFERROR((TableAllData36[[#This Row],[Marketing authorisation date]]-TableAllData36[[#This Row],[Date of opinion]]),0)</f>
        <v>67</v>
      </c>
      <c r="AJ331" s="35">
        <f>IFERROR((TableAllData36[[#This Row],[Decision date]]-TableAllData36[[#This Row],[Marketing authorisation date]]),0)</f>
        <v>4292.9583333330011</v>
      </c>
    </row>
    <row r="332" spans="1:36" x14ac:dyDescent="0.25">
      <c r="A332" t="s">
        <v>37</v>
      </c>
      <c r="B332" t="s">
        <v>7306</v>
      </c>
      <c r="C332" t="s">
        <v>480</v>
      </c>
      <c r="D332" t="s">
        <v>7307</v>
      </c>
      <c r="E332" t="s">
        <v>7308</v>
      </c>
      <c r="F332" t="s">
        <v>7309</v>
      </c>
      <c r="G332" t="s">
        <v>43</v>
      </c>
      <c r="H332" t="s">
        <v>44</v>
      </c>
      <c r="I332" t="s">
        <v>7310</v>
      </c>
      <c r="J332" t="s">
        <v>43</v>
      </c>
      <c r="K332" t="s">
        <v>43</v>
      </c>
      <c r="L332" t="s">
        <v>43</v>
      </c>
      <c r="M332" t="s">
        <v>43</v>
      </c>
      <c r="N332" t="s">
        <v>43</v>
      </c>
      <c r="O332" t="s">
        <v>43</v>
      </c>
      <c r="P332" t="s">
        <v>43</v>
      </c>
      <c r="Q332" s="24">
        <v>40146.041666666999</v>
      </c>
      <c r="R332" s="24"/>
      <c r="S332" t="s">
        <v>12218</v>
      </c>
      <c r="T332" t="s">
        <v>12263</v>
      </c>
      <c r="U332" t="s">
        <v>485</v>
      </c>
      <c r="W332" s="24">
        <v>40080</v>
      </c>
      <c r="X332" s="24">
        <v>44414</v>
      </c>
      <c r="Y332">
        <v>17</v>
      </c>
      <c r="Z332" t="s">
        <v>7311</v>
      </c>
      <c r="AC332" s="24">
        <v>43335</v>
      </c>
      <c r="AD332" s="24">
        <v>44462.507638889001</v>
      </c>
      <c r="AE332" t="s">
        <v>7312</v>
      </c>
      <c r="AF332" s="24" cm="1">
        <f t="array" ref="AF3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32" s="35">
        <f>IFERROR((TableAllData36[[#This Row],[Decision date]]-TableAllData36[[#This Row],[First Date Captured]]),0)</f>
        <v>4334</v>
      </c>
      <c r="AH332" s="35">
        <f>IFERROR((TableAllData36[[#This Row],[First published]]-TableAllData36[[#This Row],[Date of opinion]]),0)</f>
        <v>3255</v>
      </c>
      <c r="AI332" s="35">
        <f>IFERROR((TableAllData36[[#This Row],[Marketing authorisation date]]-TableAllData36[[#This Row],[Date of opinion]]),0)</f>
        <v>66.041666666998935</v>
      </c>
      <c r="AJ332" s="35">
        <f>IFERROR((TableAllData36[[#This Row],[Decision date]]-TableAllData36[[#This Row],[Marketing authorisation date]]),0)</f>
        <v>4267.9583333330011</v>
      </c>
    </row>
    <row r="333" spans="1:36" x14ac:dyDescent="0.25">
      <c r="A333" t="s">
        <v>37</v>
      </c>
      <c r="B333" t="s">
        <v>7504</v>
      </c>
      <c r="C333" t="s">
        <v>480</v>
      </c>
      <c r="D333" t="s">
        <v>7307</v>
      </c>
      <c r="E333" t="s">
        <v>7308</v>
      </c>
      <c r="F333" t="s">
        <v>7505</v>
      </c>
      <c r="G333" t="s">
        <v>43</v>
      </c>
      <c r="H333" t="s">
        <v>44</v>
      </c>
      <c r="I333" t="s">
        <v>7310</v>
      </c>
      <c r="J333" t="s">
        <v>43</v>
      </c>
      <c r="K333" t="s">
        <v>43</v>
      </c>
      <c r="L333" t="s">
        <v>43</v>
      </c>
      <c r="M333" t="s">
        <v>43</v>
      </c>
      <c r="N333" t="s">
        <v>43</v>
      </c>
      <c r="O333" t="s">
        <v>43</v>
      </c>
      <c r="P333" t="s">
        <v>43</v>
      </c>
      <c r="Q333" s="24">
        <v>40147.041666666999</v>
      </c>
      <c r="R333" s="24"/>
      <c r="S333" t="s">
        <v>12218</v>
      </c>
      <c r="T333" t="s">
        <v>12219</v>
      </c>
      <c r="U333" t="s">
        <v>485</v>
      </c>
      <c r="W333" s="24">
        <v>40080</v>
      </c>
      <c r="X333" s="24">
        <v>44414</v>
      </c>
      <c r="Y333">
        <v>18</v>
      </c>
      <c r="Z333" t="s">
        <v>7506</v>
      </c>
      <c r="AC333" s="24">
        <v>43335.569444444001</v>
      </c>
      <c r="AD333" s="24">
        <v>44447.568749999999</v>
      </c>
      <c r="AE333" t="s">
        <v>7507</v>
      </c>
      <c r="AF333" s="24" cm="1">
        <f t="array" ref="AF3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33" s="35">
        <f>IFERROR((TableAllData36[[#This Row],[Decision date]]-TableAllData36[[#This Row],[First Date Captured]]),0)</f>
        <v>4334</v>
      </c>
      <c r="AH333" s="35">
        <f>IFERROR((TableAllData36[[#This Row],[First published]]-TableAllData36[[#This Row],[Date of opinion]]),0)</f>
        <v>3255.5694444440014</v>
      </c>
      <c r="AI333" s="35">
        <f>IFERROR((TableAllData36[[#This Row],[Marketing authorisation date]]-TableAllData36[[#This Row],[Date of opinion]]),0)</f>
        <v>67.041666666998935</v>
      </c>
      <c r="AJ333" s="35">
        <f>IFERROR((TableAllData36[[#This Row],[Decision date]]-TableAllData36[[#This Row],[Marketing authorisation date]]),0)</f>
        <v>4266.9583333330011</v>
      </c>
    </row>
    <row r="334" spans="1:36" x14ac:dyDescent="0.25">
      <c r="A334" t="s">
        <v>37</v>
      </c>
      <c r="B334" t="s">
        <v>7465</v>
      </c>
      <c r="C334" t="s">
        <v>947</v>
      </c>
      <c r="D334" t="s">
        <v>2257</v>
      </c>
      <c r="E334" t="s">
        <v>2257</v>
      </c>
      <c r="F334" t="s">
        <v>7466</v>
      </c>
      <c r="G334" t="s">
        <v>43</v>
      </c>
      <c r="H334" t="s">
        <v>44</v>
      </c>
      <c r="I334" t="s">
        <v>2259</v>
      </c>
      <c r="J334" t="s">
        <v>43</v>
      </c>
      <c r="K334" t="s">
        <v>46</v>
      </c>
      <c r="L334" t="s">
        <v>43</v>
      </c>
      <c r="M334" t="s">
        <v>43</v>
      </c>
      <c r="N334" t="s">
        <v>43</v>
      </c>
      <c r="O334" t="s">
        <v>43</v>
      </c>
      <c r="P334" t="s">
        <v>43</v>
      </c>
      <c r="Q334" s="24">
        <v>40143.041666666999</v>
      </c>
      <c r="R334" s="24"/>
      <c r="S334" t="s">
        <v>3132</v>
      </c>
      <c r="U334" t="s">
        <v>953</v>
      </c>
      <c r="W334" s="24">
        <v>40080</v>
      </c>
      <c r="X334" s="24">
        <v>44406</v>
      </c>
      <c r="Y334">
        <v>20</v>
      </c>
      <c r="Z334" t="s">
        <v>2261</v>
      </c>
      <c r="AC334" s="24">
        <v>43046.041666666999</v>
      </c>
      <c r="AD334" s="24">
        <v>44448.613888888998</v>
      </c>
      <c r="AE334" t="s">
        <v>7467</v>
      </c>
      <c r="AF334" s="24" cm="1">
        <f t="array" ref="AF3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34" s="35">
        <f>IFERROR((TableAllData36[[#This Row],[Decision date]]-TableAllData36[[#This Row],[First Date Captured]]),0)</f>
        <v>4326</v>
      </c>
      <c r="AH334" s="35">
        <f>IFERROR((TableAllData36[[#This Row],[First published]]-TableAllData36[[#This Row],[Date of opinion]]),0)</f>
        <v>2966.0416666669989</v>
      </c>
      <c r="AI334" s="35">
        <f>IFERROR((TableAllData36[[#This Row],[Marketing authorisation date]]-TableAllData36[[#This Row],[Date of opinion]]),0)</f>
        <v>63.041666666998935</v>
      </c>
      <c r="AJ334" s="35">
        <f>IFERROR((TableAllData36[[#This Row],[Decision date]]-TableAllData36[[#This Row],[Marketing authorisation date]]),0)</f>
        <v>4262.9583333330011</v>
      </c>
    </row>
    <row r="335" spans="1:36" x14ac:dyDescent="0.25">
      <c r="A335" t="s">
        <v>37</v>
      </c>
      <c r="B335" t="s">
        <v>4810</v>
      </c>
      <c r="C335" t="s">
        <v>947</v>
      </c>
      <c r="D335" t="s">
        <v>3503</v>
      </c>
      <c r="E335" t="s">
        <v>3503</v>
      </c>
      <c r="F335" t="s">
        <v>4811</v>
      </c>
      <c r="G335" t="s">
        <v>43</v>
      </c>
      <c r="H335" t="s">
        <v>44</v>
      </c>
      <c r="I335" t="s">
        <v>3505</v>
      </c>
      <c r="J335" t="s">
        <v>43</v>
      </c>
      <c r="K335" t="s">
        <v>46</v>
      </c>
      <c r="L335" t="s">
        <v>43</v>
      </c>
      <c r="M335" t="s">
        <v>43</v>
      </c>
      <c r="N335" t="s">
        <v>43</v>
      </c>
      <c r="O335" t="s">
        <v>43</v>
      </c>
      <c r="P335" t="s">
        <v>43</v>
      </c>
      <c r="Q335" s="24">
        <v>40333</v>
      </c>
      <c r="R335" s="24"/>
      <c r="S335" t="s">
        <v>12210</v>
      </c>
      <c r="T335" t="s">
        <v>12094</v>
      </c>
      <c r="U335" t="s">
        <v>3506</v>
      </c>
      <c r="W335" s="24">
        <v>40255.041666666999</v>
      </c>
      <c r="X335" s="24">
        <v>44571.041666666999</v>
      </c>
      <c r="Y335">
        <v>10</v>
      </c>
      <c r="Z335" t="s">
        <v>4813</v>
      </c>
      <c r="AC335" s="24">
        <v>43150.936805555997</v>
      </c>
      <c r="AD335" s="24">
        <v>44574.546527778002</v>
      </c>
      <c r="AE335" t="s">
        <v>4814</v>
      </c>
      <c r="AF335" s="24" cm="1">
        <f t="array" ref="AF3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40255.041666666999</v>
      </c>
      <c r="AG335" s="35">
        <f>IFERROR((TableAllData36[[#This Row],[Decision date]]-TableAllData36[[#This Row],[First Date Captured]]),0)</f>
        <v>4316</v>
      </c>
      <c r="AH335" s="35">
        <f>IFERROR((TableAllData36[[#This Row],[First published]]-TableAllData36[[#This Row],[Date of opinion]]),0)</f>
        <v>2895.8951388889982</v>
      </c>
      <c r="AI335" s="35">
        <f>IFERROR((TableAllData36[[#This Row],[Marketing authorisation date]]-TableAllData36[[#This Row],[Date of opinion]]),0)</f>
        <v>77.958333333001065</v>
      </c>
      <c r="AJ335" s="35">
        <f>IFERROR((TableAllData36[[#This Row],[Decision date]]-TableAllData36[[#This Row],[Marketing authorisation date]]),0)</f>
        <v>4238.0416666669989</v>
      </c>
    </row>
    <row r="336" spans="1:36" x14ac:dyDescent="0.25">
      <c r="A336" t="s">
        <v>37</v>
      </c>
      <c r="B336" t="s">
        <v>8526</v>
      </c>
      <c r="C336" t="s">
        <v>8527</v>
      </c>
      <c r="D336" t="s">
        <v>6874</v>
      </c>
      <c r="E336" t="s">
        <v>6875</v>
      </c>
      <c r="F336" t="s">
        <v>8528</v>
      </c>
      <c r="G336" t="s">
        <v>43</v>
      </c>
      <c r="H336" t="s">
        <v>44</v>
      </c>
      <c r="I336" t="s">
        <v>6877</v>
      </c>
      <c r="J336" t="s">
        <v>43</v>
      </c>
      <c r="K336" t="s">
        <v>43</v>
      </c>
      <c r="L336" t="s">
        <v>43</v>
      </c>
      <c r="M336" t="s">
        <v>43</v>
      </c>
      <c r="N336" t="s">
        <v>43</v>
      </c>
      <c r="O336" t="s">
        <v>43</v>
      </c>
      <c r="P336" t="s">
        <v>43</v>
      </c>
      <c r="Q336" s="24">
        <v>40027</v>
      </c>
      <c r="R336" s="24"/>
      <c r="S336" t="s">
        <v>12341</v>
      </c>
      <c r="T336" t="s">
        <v>12342</v>
      </c>
      <c r="U336" t="s">
        <v>6878</v>
      </c>
      <c r="W336" s="24">
        <v>39961</v>
      </c>
      <c r="X336" s="24">
        <v>44259.041666666999</v>
      </c>
      <c r="Y336">
        <v>14</v>
      </c>
      <c r="Z336" t="s">
        <v>8529</v>
      </c>
      <c r="AC336" s="24">
        <v>43280</v>
      </c>
      <c r="AD336" s="24">
        <v>44307.427777778001</v>
      </c>
      <c r="AE336" t="s">
        <v>8530</v>
      </c>
      <c r="AF336" s="24" cm="1">
        <f t="array" ref="AF3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39961</v>
      </c>
      <c r="AG336" s="35">
        <f>IFERROR((TableAllData36[[#This Row],[Decision date]]-TableAllData36[[#This Row],[First Date Captured]]),0)</f>
        <v>4298.0416666669989</v>
      </c>
      <c r="AH336" s="35">
        <f>IFERROR((TableAllData36[[#This Row],[First published]]-TableAllData36[[#This Row],[Date of opinion]]),0)</f>
        <v>3319</v>
      </c>
      <c r="AI336" s="35">
        <f>IFERROR((TableAllData36[[#This Row],[Marketing authorisation date]]-TableAllData36[[#This Row],[Date of opinion]]),0)</f>
        <v>66</v>
      </c>
      <c r="AJ336" s="35">
        <f>IFERROR((TableAllData36[[#This Row],[Decision date]]-TableAllData36[[#This Row],[Marketing authorisation date]]),0)</f>
        <v>4232.0416666669989</v>
      </c>
    </row>
    <row r="337" spans="1:36" x14ac:dyDescent="0.25">
      <c r="A337" t="s">
        <v>37</v>
      </c>
      <c r="B337" t="s">
        <v>763</v>
      </c>
      <c r="C337" t="s">
        <v>764</v>
      </c>
      <c r="D337" t="s">
        <v>765</v>
      </c>
      <c r="E337" t="s">
        <v>765</v>
      </c>
      <c r="F337" t="s">
        <v>766</v>
      </c>
      <c r="G337" t="s">
        <v>43</v>
      </c>
      <c r="H337" t="s">
        <v>44</v>
      </c>
      <c r="I337" t="s">
        <v>767</v>
      </c>
      <c r="J337" t="s">
        <v>46</v>
      </c>
      <c r="K337" t="s">
        <v>43</v>
      </c>
      <c r="L337" t="s">
        <v>43</v>
      </c>
      <c r="M337" t="s">
        <v>43</v>
      </c>
      <c r="N337" t="s">
        <v>46</v>
      </c>
      <c r="O337" t="s">
        <v>43</v>
      </c>
      <c r="P337" t="s">
        <v>43</v>
      </c>
      <c r="Q337" s="24">
        <v>40170.041666666999</v>
      </c>
      <c r="R337" s="24"/>
      <c r="S337" t="s">
        <v>768</v>
      </c>
      <c r="U337" t="s">
        <v>420</v>
      </c>
      <c r="W337" s="24">
        <v>40108</v>
      </c>
      <c r="X337" s="24">
        <v>44399</v>
      </c>
      <c r="Y337">
        <v>21</v>
      </c>
      <c r="Z337" t="s">
        <v>769</v>
      </c>
      <c r="AC337" s="24">
        <v>43294.875</v>
      </c>
      <c r="AD337" s="24">
        <v>44706.422222221998</v>
      </c>
      <c r="AE337" t="s">
        <v>770</v>
      </c>
      <c r="AF337" s="24" cm="1">
        <f t="array" ref="AF3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40108</v>
      </c>
      <c r="AG337" s="35">
        <f>IFERROR((TableAllData36[[#This Row],[Decision date]]-TableAllData36[[#This Row],[First Date Captured]]),0)</f>
        <v>4291</v>
      </c>
      <c r="AH337" s="35">
        <f>IFERROR((TableAllData36[[#This Row],[First published]]-TableAllData36[[#This Row],[Date of opinion]]),0)</f>
        <v>3186.875</v>
      </c>
      <c r="AI337" s="35">
        <f>IFERROR((TableAllData36[[#This Row],[Marketing authorisation date]]-TableAllData36[[#This Row],[Date of opinion]]),0)</f>
        <v>62.041666666998935</v>
      </c>
      <c r="AJ337" s="35">
        <f>IFERROR((TableAllData36[[#This Row],[Decision date]]-TableAllData36[[#This Row],[Marketing authorisation date]]),0)</f>
        <v>4228.9583333330011</v>
      </c>
    </row>
    <row r="338" spans="1:36" x14ac:dyDescent="0.25">
      <c r="A338" t="s">
        <v>37</v>
      </c>
      <c r="B338" t="s">
        <v>7183</v>
      </c>
      <c r="C338" t="s">
        <v>627</v>
      </c>
      <c r="D338" t="s">
        <v>629</v>
      </c>
      <c r="E338" t="s">
        <v>629</v>
      </c>
      <c r="F338" t="s">
        <v>7184</v>
      </c>
      <c r="G338" t="s">
        <v>43</v>
      </c>
      <c r="H338" t="s">
        <v>44</v>
      </c>
      <c r="I338" t="s">
        <v>631</v>
      </c>
      <c r="J338" t="s">
        <v>43</v>
      </c>
      <c r="K338" t="s">
        <v>43</v>
      </c>
      <c r="L338" t="s">
        <v>43</v>
      </c>
      <c r="M338" t="s">
        <v>43</v>
      </c>
      <c r="N338" t="s">
        <v>43</v>
      </c>
      <c r="O338" t="s">
        <v>43</v>
      </c>
      <c r="P338" t="s">
        <v>43</v>
      </c>
      <c r="Q338" s="24">
        <v>40252.041666666999</v>
      </c>
      <c r="R338" s="24"/>
      <c r="S338" t="s">
        <v>12252</v>
      </c>
      <c r="T338" t="s">
        <v>12253</v>
      </c>
      <c r="U338" t="s">
        <v>264</v>
      </c>
      <c r="W338" s="24">
        <v>40164.041666666999</v>
      </c>
      <c r="X338" s="24">
        <v>44455</v>
      </c>
      <c r="Y338">
        <v>24</v>
      </c>
      <c r="Z338" t="s">
        <v>7185</v>
      </c>
      <c r="AC338" s="24">
        <v>43280.083333333001</v>
      </c>
      <c r="AD338" s="24">
        <v>44473.666666666999</v>
      </c>
      <c r="AE338" t="s">
        <v>7186</v>
      </c>
      <c r="AF338" s="24" cm="1">
        <f t="array" ref="AF3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40164.041666666999</v>
      </c>
      <c r="AG338" s="35">
        <f>IFERROR((TableAllData36[[#This Row],[Decision date]]-TableAllData36[[#This Row],[First Date Captured]]),0)</f>
        <v>4290.9583333330011</v>
      </c>
      <c r="AH338" s="35">
        <f>IFERROR((TableAllData36[[#This Row],[First published]]-TableAllData36[[#This Row],[Date of opinion]]),0)</f>
        <v>3116.0416666660021</v>
      </c>
      <c r="AI338" s="35">
        <f>IFERROR((TableAllData36[[#This Row],[Marketing authorisation date]]-TableAllData36[[#This Row],[Date of opinion]]),0)</f>
        <v>88</v>
      </c>
      <c r="AJ338" s="35">
        <f>IFERROR((TableAllData36[[#This Row],[Decision date]]-TableAllData36[[#This Row],[Marketing authorisation date]]),0)</f>
        <v>4202.9583333330011</v>
      </c>
    </row>
    <row r="339" spans="1:36" x14ac:dyDescent="0.25">
      <c r="A339" t="s">
        <v>2117</v>
      </c>
      <c r="B339" t="s">
        <v>8734</v>
      </c>
      <c r="D339" t="s">
        <v>8735</v>
      </c>
      <c r="E339" t="s">
        <v>8735</v>
      </c>
      <c r="F339" t="s">
        <v>8736</v>
      </c>
      <c r="G339" t="s">
        <v>43</v>
      </c>
      <c r="H339" t="s">
        <v>44</v>
      </c>
      <c r="J339" t="s">
        <v>43</v>
      </c>
      <c r="K339" t="s">
        <v>43</v>
      </c>
      <c r="L339" t="s">
        <v>43</v>
      </c>
      <c r="M339" t="s">
        <v>43</v>
      </c>
      <c r="N339" t="s">
        <v>43</v>
      </c>
      <c r="O339" t="s">
        <v>43</v>
      </c>
      <c r="P339" t="s">
        <v>43</v>
      </c>
      <c r="Q339" s="24">
        <v>40121.041666666999</v>
      </c>
      <c r="R339" s="24"/>
      <c r="S339" t="s">
        <v>5780</v>
      </c>
      <c r="V339" t="s">
        <v>3202</v>
      </c>
      <c r="W339" s="24">
        <v>40009</v>
      </c>
      <c r="X339" s="24">
        <v>44267.041666666999</v>
      </c>
      <c r="Y339">
        <v>14</v>
      </c>
      <c r="Z339" t="s">
        <v>8737</v>
      </c>
      <c r="AA339" t="s">
        <v>8738</v>
      </c>
      <c r="AB339" t="s">
        <v>8739</v>
      </c>
      <c r="AC339" s="24">
        <v>43175.006249999999</v>
      </c>
      <c r="AD339" s="24">
        <v>44273.422222221998</v>
      </c>
      <c r="AE339" t="s">
        <v>8740</v>
      </c>
      <c r="AF339" s="24" cm="1">
        <f t="array" ref="AF3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40009</v>
      </c>
      <c r="AG339" s="35">
        <f>IFERROR((TableAllData36[[#This Row],[Decision date]]-TableAllData36[[#This Row],[First Date Captured]]),0)</f>
        <v>4258.0416666669989</v>
      </c>
      <c r="AH339" s="35">
        <f>IFERROR((TableAllData36[[#This Row],[First published]]-TableAllData36[[#This Row],[Date of opinion]]),0)</f>
        <v>3166.0062499999985</v>
      </c>
      <c r="AI339" s="35">
        <f>IFERROR((TableAllData36[[#This Row],[Marketing authorisation date]]-TableAllData36[[#This Row],[Date of opinion]]),0)</f>
        <v>112.04166666699894</v>
      </c>
      <c r="AJ339" s="35">
        <f>IFERROR((TableAllData36[[#This Row],[Decision date]]-TableAllData36[[#This Row],[Marketing authorisation date]]),0)</f>
        <v>4146</v>
      </c>
    </row>
    <row r="340" spans="1:36" x14ac:dyDescent="0.25">
      <c r="A340" t="s">
        <v>37</v>
      </c>
      <c r="B340" t="s">
        <v>1145</v>
      </c>
      <c r="C340" t="s">
        <v>399</v>
      </c>
      <c r="D340" t="s">
        <v>1133</v>
      </c>
      <c r="E340" t="s">
        <v>1133</v>
      </c>
      <c r="F340" t="s">
        <v>1146</v>
      </c>
      <c r="G340" t="s">
        <v>43</v>
      </c>
      <c r="H340" t="s">
        <v>44</v>
      </c>
      <c r="I340" t="s">
        <v>1135</v>
      </c>
      <c r="J340" t="s">
        <v>43</v>
      </c>
      <c r="K340" t="s">
        <v>46</v>
      </c>
      <c r="L340" t="s">
        <v>43</v>
      </c>
      <c r="M340" t="s">
        <v>43</v>
      </c>
      <c r="N340" t="s">
        <v>43</v>
      </c>
      <c r="O340" t="s">
        <v>43</v>
      </c>
      <c r="P340" t="s">
        <v>43</v>
      </c>
      <c r="Q340" s="24">
        <v>40510.041666666999</v>
      </c>
      <c r="R340" s="24"/>
      <c r="S340" t="s">
        <v>231</v>
      </c>
      <c r="U340" t="s">
        <v>76</v>
      </c>
      <c r="W340" s="24">
        <v>40444</v>
      </c>
      <c r="X340" s="24">
        <v>44694</v>
      </c>
      <c r="Y340">
        <v>16</v>
      </c>
      <c r="Z340" t="s">
        <v>1136</v>
      </c>
      <c r="AC340" s="24">
        <v>43090.452777778002</v>
      </c>
      <c r="AD340" s="24">
        <v>44698.567361111003</v>
      </c>
      <c r="AE340" t="s">
        <v>1147</v>
      </c>
      <c r="AF340" s="24" cm="1">
        <f t="array" ref="AF3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40444</v>
      </c>
      <c r="AG340" s="35">
        <f>IFERROR((TableAllData36[[#This Row],[Decision date]]-TableAllData36[[#This Row],[First Date Captured]]),0)</f>
        <v>4250</v>
      </c>
      <c r="AH340" s="35">
        <f>IFERROR((TableAllData36[[#This Row],[First published]]-TableAllData36[[#This Row],[Date of opinion]]),0)</f>
        <v>2646.4527777780022</v>
      </c>
      <c r="AI340" s="35">
        <f>IFERROR((TableAllData36[[#This Row],[Marketing authorisation date]]-TableAllData36[[#This Row],[Date of opinion]]),0)</f>
        <v>66.041666666998935</v>
      </c>
      <c r="AJ340" s="35">
        <f>IFERROR((TableAllData36[[#This Row],[Decision date]]-TableAllData36[[#This Row],[Marketing authorisation date]]),0)</f>
        <v>4183.9583333330011</v>
      </c>
    </row>
    <row r="341" spans="1:36" x14ac:dyDescent="0.25">
      <c r="A341" t="s">
        <v>37</v>
      </c>
      <c r="B341" t="s">
        <v>1168</v>
      </c>
      <c r="C341" t="s">
        <v>1169</v>
      </c>
      <c r="D341" t="s">
        <v>1170</v>
      </c>
      <c r="E341" t="s">
        <v>1171</v>
      </c>
      <c r="F341" t="s">
        <v>1172</v>
      </c>
      <c r="G341" t="s">
        <v>43</v>
      </c>
      <c r="H341" t="s">
        <v>44</v>
      </c>
      <c r="I341" t="s">
        <v>1173</v>
      </c>
      <c r="J341" t="s">
        <v>43</v>
      </c>
      <c r="K341" t="s">
        <v>43</v>
      </c>
      <c r="L341" t="s">
        <v>43</v>
      </c>
      <c r="M341" t="s">
        <v>43</v>
      </c>
      <c r="N341" t="s">
        <v>43</v>
      </c>
      <c r="O341" t="s">
        <v>43</v>
      </c>
      <c r="P341" t="s">
        <v>46</v>
      </c>
      <c r="Q341" s="24">
        <v>40744</v>
      </c>
      <c r="R341" s="24"/>
      <c r="S341" t="s">
        <v>12220</v>
      </c>
      <c r="T341" t="s">
        <v>12197</v>
      </c>
      <c r="U341" t="s">
        <v>1174</v>
      </c>
      <c r="W341" s="24">
        <v>40444</v>
      </c>
      <c r="X341" s="24">
        <v>44694</v>
      </c>
      <c r="Y341">
        <v>19</v>
      </c>
      <c r="Z341" t="s">
        <v>1175</v>
      </c>
      <c r="AC341" s="24">
        <v>43213</v>
      </c>
      <c r="AD341" s="24">
        <v>44694.71875</v>
      </c>
      <c r="AE341" t="s">
        <v>1176</v>
      </c>
      <c r="AF341" s="24" cm="1">
        <f t="array" ref="AF3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40444</v>
      </c>
      <c r="AG341" s="35">
        <f>IFERROR((TableAllData36[[#This Row],[Decision date]]-TableAllData36[[#This Row],[First Date Captured]]),0)</f>
        <v>4250</v>
      </c>
      <c r="AH341" s="35">
        <f>IFERROR((TableAllData36[[#This Row],[First published]]-TableAllData36[[#This Row],[Date of opinion]]),0)</f>
        <v>2769</v>
      </c>
      <c r="AI341" s="35">
        <f>IFERROR((TableAllData36[[#This Row],[Marketing authorisation date]]-TableAllData36[[#This Row],[Date of opinion]]),0)</f>
        <v>300</v>
      </c>
      <c r="AJ341" s="35">
        <f>IFERROR((TableAllData36[[#This Row],[Decision date]]-TableAllData36[[#This Row],[Marketing authorisation date]]),0)</f>
        <v>3950</v>
      </c>
    </row>
    <row r="342" spans="1:36" x14ac:dyDescent="0.25">
      <c r="A342" t="s">
        <v>37</v>
      </c>
      <c r="B342" t="s">
        <v>7251</v>
      </c>
      <c r="C342" t="s">
        <v>489</v>
      </c>
      <c r="D342" t="s">
        <v>490</v>
      </c>
      <c r="E342" t="s">
        <v>491</v>
      </c>
      <c r="F342" t="s">
        <v>7252</v>
      </c>
      <c r="G342" t="s">
        <v>43</v>
      </c>
      <c r="H342" t="s">
        <v>44</v>
      </c>
      <c r="I342" t="s">
        <v>493</v>
      </c>
      <c r="J342" t="s">
        <v>43</v>
      </c>
      <c r="K342" t="s">
        <v>46</v>
      </c>
      <c r="L342" t="s">
        <v>43</v>
      </c>
      <c r="M342" t="s">
        <v>43</v>
      </c>
      <c r="N342" t="s">
        <v>43</v>
      </c>
      <c r="O342" t="s">
        <v>43</v>
      </c>
      <c r="P342" t="s">
        <v>43</v>
      </c>
      <c r="Q342" s="24">
        <v>40297</v>
      </c>
      <c r="R342" s="24"/>
      <c r="S342" t="s">
        <v>75</v>
      </c>
      <c r="U342" t="s">
        <v>495</v>
      </c>
      <c r="W342" s="24">
        <v>40227.041666666999</v>
      </c>
      <c r="X342" s="24">
        <v>44447</v>
      </c>
      <c r="Y342">
        <v>10</v>
      </c>
      <c r="Z342" t="s">
        <v>7253</v>
      </c>
      <c r="AC342" s="24">
        <v>42620</v>
      </c>
      <c r="AD342" s="24">
        <v>44466.475694444001</v>
      </c>
      <c r="AE342" t="s">
        <v>7254</v>
      </c>
      <c r="AF342" s="24" cm="1">
        <f t="array" ref="AF3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40227.041666666999</v>
      </c>
      <c r="AG342" s="35">
        <f>IFERROR((TableAllData36[[#This Row],[Decision date]]-TableAllData36[[#This Row],[First Date Captured]]),0)</f>
        <v>4219.9583333330011</v>
      </c>
      <c r="AH342" s="35">
        <f>IFERROR((TableAllData36[[#This Row],[First published]]-TableAllData36[[#This Row],[Date of opinion]]),0)</f>
        <v>2392.9583333330011</v>
      </c>
      <c r="AI342" s="35">
        <f>IFERROR((TableAllData36[[#This Row],[Marketing authorisation date]]-TableAllData36[[#This Row],[Date of opinion]]),0)</f>
        <v>69.958333333001065</v>
      </c>
      <c r="AJ342" s="35">
        <f>IFERROR((TableAllData36[[#This Row],[Decision date]]-TableAllData36[[#This Row],[Marketing authorisation date]]),0)</f>
        <v>4150</v>
      </c>
    </row>
    <row r="343" spans="1:36" x14ac:dyDescent="0.25">
      <c r="A343" t="s">
        <v>37</v>
      </c>
      <c r="B343" t="s">
        <v>6104</v>
      </c>
      <c r="C343" t="s">
        <v>5723</v>
      </c>
      <c r="D343" t="s">
        <v>3811</v>
      </c>
      <c r="E343" t="s">
        <v>3811</v>
      </c>
      <c r="F343" t="s">
        <v>6105</v>
      </c>
      <c r="G343" t="s">
        <v>43</v>
      </c>
      <c r="H343" t="s">
        <v>44</v>
      </c>
      <c r="I343" t="s">
        <v>3813</v>
      </c>
      <c r="J343" t="s">
        <v>43</v>
      </c>
      <c r="K343" t="s">
        <v>43</v>
      </c>
      <c r="L343" t="s">
        <v>46</v>
      </c>
      <c r="M343" t="s">
        <v>43</v>
      </c>
      <c r="N343" t="s">
        <v>43</v>
      </c>
      <c r="O343" t="s">
        <v>43</v>
      </c>
      <c r="P343" t="s">
        <v>43</v>
      </c>
      <c r="Q343" s="24">
        <v>40336</v>
      </c>
      <c r="R343" s="24"/>
      <c r="S343" t="s">
        <v>12227</v>
      </c>
      <c r="T343" t="s">
        <v>12090</v>
      </c>
      <c r="U343" t="s">
        <v>3814</v>
      </c>
      <c r="W343" s="24">
        <v>40255.041666666999</v>
      </c>
      <c r="X343" s="24">
        <v>44470</v>
      </c>
      <c r="Y343">
        <v>24</v>
      </c>
      <c r="Z343" t="s">
        <v>6106</v>
      </c>
      <c r="AC343" s="24">
        <v>43335.432638888997</v>
      </c>
      <c r="AD343" s="24">
        <v>44524.731944444</v>
      </c>
      <c r="AE343" t="s">
        <v>6107</v>
      </c>
      <c r="AF343" s="24" cm="1">
        <f t="array" ref="AF3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40255.041666666999</v>
      </c>
      <c r="AG343" s="35">
        <f>IFERROR((TableAllData36[[#This Row],[Decision date]]-TableAllData36[[#This Row],[First Date Captured]]),0)</f>
        <v>4214.9583333330011</v>
      </c>
      <c r="AH343" s="35">
        <f>IFERROR((TableAllData36[[#This Row],[First published]]-TableAllData36[[#This Row],[Date of opinion]]),0)</f>
        <v>3080.3909722219978</v>
      </c>
      <c r="AI343" s="35">
        <f>IFERROR((TableAllData36[[#This Row],[Marketing authorisation date]]-TableAllData36[[#This Row],[Date of opinion]]),0)</f>
        <v>80.958333333001065</v>
      </c>
      <c r="AJ343" s="35">
        <f>IFERROR((TableAllData36[[#This Row],[Decision date]]-TableAllData36[[#This Row],[Marketing authorisation date]]),0)</f>
        <v>4134</v>
      </c>
    </row>
    <row r="344" spans="1:36" x14ac:dyDescent="0.25">
      <c r="A344" t="s">
        <v>37</v>
      </c>
      <c r="B344" t="s">
        <v>5630</v>
      </c>
      <c r="C344" t="s">
        <v>2513</v>
      </c>
      <c r="D344" t="s">
        <v>5631</v>
      </c>
      <c r="E344" t="s">
        <v>5631</v>
      </c>
      <c r="F344" t="s">
        <v>5632</v>
      </c>
      <c r="G344" t="s">
        <v>43</v>
      </c>
      <c r="H344" t="s">
        <v>44</v>
      </c>
      <c r="I344" t="s">
        <v>5633</v>
      </c>
      <c r="J344" t="s">
        <v>43</v>
      </c>
      <c r="K344" t="s">
        <v>43</v>
      </c>
      <c r="L344" t="s">
        <v>43</v>
      </c>
      <c r="M344" t="s">
        <v>43</v>
      </c>
      <c r="N344" t="s">
        <v>43</v>
      </c>
      <c r="O344" t="s">
        <v>46</v>
      </c>
      <c r="P344" t="s">
        <v>46</v>
      </c>
      <c r="Q344" s="24">
        <v>40416</v>
      </c>
      <c r="R344" s="24"/>
      <c r="S344" t="s">
        <v>12343</v>
      </c>
      <c r="T344" t="s">
        <v>12490</v>
      </c>
      <c r="U344" t="s">
        <v>869</v>
      </c>
      <c r="W344" s="24">
        <v>40333</v>
      </c>
      <c r="X344" s="24">
        <v>44522.041666666999</v>
      </c>
      <c r="Y344">
        <v>16</v>
      </c>
      <c r="Z344" t="s">
        <v>5635</v>
      </c>
      <c r="AC344" s="24">
        <v>43206.083333333001</v>
      </c>
      <c r="AD344" s="24">
        <v>44540.463888888997</v>
      </c>
      <c r="AE344" t="s">
        <v>5636</v>
      </c>
      <c r="AF344" s="24" cm="1">
        <f t="array" ref="AF3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40333</v>
      </c>
      <c r="AG344" s="35">
        <f>IFERROR((TableAllData36[[#This Row],[Decision date]]-TableAllData36[[#This Row],[First Date Captured]]),0)</f>
        <v>4189.0416666669989</v>
      </c>
      <c r="AH344" s="35">
        <f>IFERROR((TableAllData36[[#This Row],[First published]]-TableAllData36[[#This Row],[Date of opinion]]),0)</f>
        <v>2873.0833333330011</v>
      </c>
      <c r="AI344" s="35">
        <f>IFERROR((TableAllData36[[#This Row],[Marketing authorisation date]]-TableAllData36[[#This Row],[Date of opinion]]),0)</f>
        <v>83</v>
      </c>
      <c r="AJ344" s="35">
        <f>IFERROR((TableAllData36[[#This Row],[Decision date]]-TableAllData36[[#This Row],[Marketing authorisation date]]),0)</f>
        <v>4106.0416666669989</v>
      </c>
    </row>
    <row r="345" spans="1:36" hidden="1" x14ac:dyDescent="0.25">
      <c r="A345" t="s">
        <v>37</v>
      </c>
      <c r="B345" t="s">
        <v>10700</v>
      </c>
      <c r="C345" t="s">
        <v>7004</v>
      </c>
      <c r="D345" t="s">
        <v>10701</v>
      </c>
      <c r="E345" t="s">
        <v>10702</v>
      </c>
      <c r="F345" t="s">
        <v>10703</v>
      </c>
      <c r="G345" t="s">
        <v>43</v>
      </c>
      <c r="H345" t="s">
        <v>950</v>
      </c>
      <c r="I345" t="s">
        <v>1872</v>
      </c>
      <c r="J345" t="s">
        <v>43</v>
      </c>
      <c r="K345" t="s">
        <v>43</v>
      </c>
      <c r="L345" t="s">
        <v>43</v>
      </c>
      <c r="M345" t="s">
        <v>43</v>
      </c>
      <c r="N345" t="s">
        <v>43</v>
      </c>
      <c r="O345" t="s">
        <v>43</v>
      </c>
      <c r="P345" t="s">
        <v>43</v>
      </c>
      <c r="Q345" s="24">
        <v>42230</v>
      </c>
      <c r="R345" s="24"/>
      <c r="S345" t="s">
        <v>12693</v>
      </c>
      <c r="T345" t="s">
        <v>12694</v>
      </c>
      <c r="U345" t="s">
        <v>48</v>
      </c>
      <c r="W345" s="24">
        <v>42145</v>
      </c>
      <c r="X345" s="24">
        <v>42814.041666666999</v>
      </c>
      <c r="Y345">
        <v>3</v>
      </c>
      <c r="Z345" t="s">
        <v>10704</v>
      </c>
      <c r="AC345" s="24">
        <v>42814.489583333001</v>
      </c>
      <c r="AD345" s="24">
        <v>42853.583333333001</v>
      </c>
      <c r="AE345" t="s">
        <v>10705</v>
      </c>
      <c r="AF345" s="24" cm="1">
        <f t="array" ref="AF3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42145</v>
      </c>
      <c r="AG345" s="35">
        <f>IFERROR((TableAllData36[[#This Row],[Decision date]]-TableAllData36[[#This Row],[First Date Captured]]),0)</f>
        <v>669.04166666699894</v>
      </c>
      <c r="AH345" s="35">
        <f>IFERROR((TableAllData36[[#This Row],[First published]]-TableAllData36[[#This Row],[Date of opinion]]),0)</f>
        <v>669.48958333300106</v>
      </c>
      <c r="AI345" s="35">
        <f>IFERROR((TableAllData36[[#This Row],[Marketing authorisation date]]-TableAllData36[[#This Row],[Date of opinion]]),0)</f>
        <v>85</v>
      </c>
      <c r="AJ345" s="35">
        <f>IFERROR((TableAllData36[[#This Row],[Decision date]]-TableAllData36[[#This Row],[Marketing authorisation date]]),0)</f>
        <v>584.04166666699894</v>
      </c>
    </row>
    <row r="346" spans="1:36" x14ac:dyDescent="0.25">
      <c r="A346" t="s">
        <v>37</v>
      </c>
      <c r="B346" t="s">
        <v>8398</v>
      </c>
      <c r="C346" t="s">
        <v>3226</v>
      </c>
      <c r="D346" t="s">
        <v>1713</v>
      </c>
      <c r="E346" t="s">
        <v>1713</v>
      </c>
      <c r="F346" t="s">
        <v>8399</v>
      </c>
      <c r="G346" t="s">
        <v>43</v>
      </c>
      <c r="H346" t="s">
        <v>44</v>
      </c>
      <c r="I346" t="s">
        <v>1715</v>
      </c>
      <c r="J346" t="s">
        <v>43</v>
      </c>
      <c r="K346" t="s">
        <v>46</v>
      </c>
      <c r="L346" t="s">
        <v>43</v>
      </c>
      <c r="M346" t="s">
        <v>43</v>
      </c>
      <c r="N346" t="s">
        <v>43</v>
      </c>
      <c r="O346" t="s">
        <v>43</v>
      </c>
      <c r="P346" t="s">
        <v>43</v>
      </c>
      <c r="Q346" s="24">
        <v>40157.041666666999</v>
      </c>
      <c r="R346" s="24"/>
      <c r="S346" t="s">
        <v>12221</v>
      </c>
      <c r="T346" t="s">
        <v>12222</v>
      </c>
      <c r="U346" t="s">
        <v>207</v>
      </c>
      <c r="W346" s="24">
        <v>40080</v>
      </c>
      <c r="X346" s="24">
        <v>44267.041666666999</v>
      </c>
      <c r="Y346">
        <v>14</v>
      </c>
      <c r="Z346" t="s">
        <v>8400</v>
      </c>
      <c r="AC346" s="24">
        <v>43196.083333333001</v>
      </c>
      <c r="AD346" s="24">
        <v>44328.75</v>
      </c>
      <c r="AE346" t="s">
        <v>8401</v>
      </c>
      <c r="AF346" s="24" cm="1">
        <f t="array" ref="AF3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40080</v>
      </c>
      <c r="AG346" s="35">
        <f>IFERROR((TableAllData36[[#This Row],[Decision date]]-TableAllData36[[#This Row],[First Date Captured]]),0)</f>
        <v>4187.0416666669989</v>
      </c>
      <c r="AH346" s="35">
        <f>IFERROR((TableAllData36[[#This Row],[First published]]-TableAllData36[[#This Row],[Date of opinion]]),0)</f>
        <v>3116.0833333330011</v>
      </c>
      <c r="AI346" s="35">
        <f>IFERROR((TableAllData36[[#This Row],[Marketing authorisation date]]-TableAllData36[[#This Row],[Date of opinion]]),0)</f>
        <v>77.041666666998935</v>
      </c>
      <c r="AJ346" s="35">
        <f>IFERROR((TableAllData36[[#This Row],[Decision date]]-TableAllData36[[#This Row],[Marketing authorisation date]]),0)</f>
        <v>4110</v>
      </c>
    </row>
    <row r="347" spans="1:36" x14ac:dyDescent="0.25">
      <c r="A347" t="s">
        <v>37</v>
      </c>
      <c r="B347" t="s">
        <v>8485</v>
      </c>
      <c r="C347" t="s">
        <v>627</v>
      </c>
      <c r="D347" t="s">
        <v>5097</v>
      </c>
      <c r="E347" t="s">
        <v>5097</v>
      </c>
      <c r="F347" t="s">
        <v>8486</v>
      </c>
      <c r="G347" t="s">
        <v>43</v>
      </c>
      <c r="H347" t="s">
        <v>44</v>
      </c>
      <c r="I347" t="s">
        <v>5099</v>
      </c>
      <c r="J347" t="s">
        <v>43</v>
      </c>
      <c r="K347" t="s">
        <v>43</v>
      </c>
      <c r="L347" t="s">
        <v>43</v>
      </c>
      <c r="M347" t="s">
        <v>43</v>
      </c>
      <c r="N347" t="s">
        <v>43</v>
      </c>
      <c r="O347" t="s">
        <v>43</v>
      </c>
      <c r="P347" t="s">
        <v>43</v>
      </c>
      <c r="Q347" s="24">
        <v>39994</v>
      </c>
      <c r="R347" s="24"/>
      <c r="S347" t="s">
        <v>2361</v>
      </c>
      <c r="U347" t="s">
        <v>264</v>
      </c>
      <c r="W347" s="24">
        <v>39926</v>
      </c>
      <c r="X347" s="24">
        <v>44098</v>
      </c>
      <c r="Y347">
        <v>22</v>
      </c>
      <c r="Z347" t="s">
        <v>8487</v>
      </c>
      <c r="AC347" s="24">
        <v>43000</v>
      </c>
      <c r="AD347" s="24">
        <v>44315.472916667</v>
      </c>
      <c r="AE347" t="s">
        <v>8488</v>
      </c>
      <c r="AF347" s="24" cm="1">
        <f t="array" ref="AF3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39926</v>
      </c>
      <c r="AG347" s="35">
        <f>IFERROR((TableAllData36[[#This Row],[Decision date]]-TableAllData36[[#This Row],[First Date Captured]]),0)</f>
        <v>4172</v>
      </c>
      <c r="AH347" s="35">
        <f>IFERROR((TableAllData36[[#This Row],[First published]]-TableAllData36[[#This Row],[Date of opinion]]),0)</f>
        <v>3074</v>
      </c>
      <c r="AI347" s="35">
        <f>IFERROR((TableAllData36[[#This Row],[Marketing authorisation date]]-TableAllData36[[#This Row],[Date of opinion]]),0)</f>
        <v>68</v>
      </c>
      <c r="AJ347" s="35">
        <f>IFERROR((TableAllData36[[#This Row],[Decision date]]-TableAllData36[[#This Row],[Marketing authorisation date]]),0)</f>
        <v>4104</v>
      </c>
    </row>
    <row r="348" spans="1:36" hidden="1" x14ac:dyDescent="0.25">
      <c r="A348" t="s">
        <v>37</v>
      </c>
      <c r="B348" t="s">
        <v>9275</v>
      </c>
      <c r="C348" t="s">
        <v>434</v>
      </c>
      <c r="D348" t="s">
        <v>9276</v>
      </c>
      <c r="E348" t="s">
        <v>9277</v>
      </c>
      <c r="F348" t="s">
        <v>9278</v>
      </c>
      <c r="G348" t="s">
        <v>43</v>
      </c>
      <c r="H348" t="s">
        <v>950</v>
      </c>
      <c r="I348" t="s">
        <v>1776</v>
      </c>
      <c r="J348" t="s">
        <v>43</v>
      </c>
      <c r="K348" t="s">
        <v>43</v>
      </c>
      <c r="L348" t="s">
        <v>43</v>
      </c>
      <c r="M348" t="s">
        <v>43</v>
      </c>
      <c r="N348" t="s">
        <v>43</v>
      </c>
      <c r="O348" t="s">
        <v>43</v>
      </c>
      <c r="P348" t="s">
        <v>43</v>
      </c>
      <c r="Q348" s="24">
        <v>40956.041666666999</v>
      </c>
      <c r="R348" s="24"/>
      <c r="S348" t="s">
        <v>12321</v>
      </c>
      <c r="T348" t="s">
        <v>12322</v>
      </c>
      <c r="U348" t="s">
        <v>9279</v>
      </c>
      <c r="W348" s="25" t="s">
        <v>12054</v>
      </c>
      <c r="X348" s="24">
        <v>43476.041666666999</v>
      </c>
      <c r="Y348">
        <v>9</v>
      </c>
      <c r="Z348" t="s">
        <v>9280</v>
      </c>
      <c r="AC348" s="24">
        <v>42804.542361111002</v>
      </c>
      <c r="AD348" s="24">
        <v>44132.760416666999</v>
      </c>
      <c r="AE348" t="s">
        <v>9281</v>
      </c>
      <c r="AF348" s="24" cm="1">
        <f t="array" ref="AF3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42804.542361111002</v>
      </c>
      <c r="AG348" s="35">
        <f>IFERROR((TableAllData36[[#This Row],[Decision date]]-TableAllData36[[#This Row],[First Date Captured]]),0)</f>
        <v>671.49930555599713</v>
      </c>
      <c r="AH348" s="35">
        <f>IFERROR((TableAllData36[[#This Row],[First published]]-TableAllData36[[#This Row],[Date of opinion]]),0)</f>
        <v>0</v>
      </c>
      <c r="AI348" s="35">
        <f>IFERROR((TableAllData36[[#This Row],[Marketing authorisation date]]-TableAllData36[[#This Row],[Date of opinion]]),0)</f>
        <v>0</v>
      </c>
      <c r="AJ348" s="35">
        <f>IFERROR((TableAllData36[[#This Row],[Decision date]]-TableAllData36[[#This Row],[Marketing authorisation date]]),0)</f>
        <v>2520</v>
      </c>
    </row>
    <row r="349" spans="1:36" x14ac:dyDescent="0.25">
      <c r="A349" t="s">
        <v>37</v>
      </c>
      <c r="B349" t="s">
        <v>6437</v>
      </c>
      <c r="C349" t="s">
        <v>6438</v>
      </c>
      <c r="D349" t="s">
        <v>6439</v>
      </c>
      <c r="E349" t="s">
        <v>6440</v>
      </c>
      <c r="F349" t="s">
        <v>6441</v>
      </c>
      <c r="G349" t="s">
        <v>43</v>
      </c>
      <c r="H349" t="s">
        <v>44</v>
      </c>
      <c r="I349" t="s">
        <v>6442</v>
      </c>
      <c r="J349" t="s">
        <v>43</v>
      </c>
      <c r="K349" t="s">
        <v>43</v>
      </c>
      <c r="L349" t="s">
        <v>43</v>
      </c>
      <c r="M349" t="s">
        <v>43</v>
      </c>
      <c r="N349" t="s">
        <v>43</v>
      </c>
      <c r="O349" t="s">
        <v>43</v>
      </c>
      <c r="P349" t="s">
        <v>43</v>
      </c>
      <c r="Q349" s="24">
        <v>40422</v>
      </c>
      <c r="R349" s="24"/>
      <c r="S349" t="s">
        <v>246</v>
      </c>
      <c r="U349" t="s">
        <v>458</v>
      </c>
      <c r="W349" s="24">
        <v>40353</v>
      </c>
      <c r="X349" s="24">
        <v>44496</v>
      </c>
      <c r="Y349">
        <v>20</v>
      </c>
      <c r="Z349" t="s">
        <v>6443</v>
      </c>
      <c r="AC349" s="24">
        <v>43139.527777777999</v>
      </c>
      <c r="AD349" s="24">
        <v>44510.530555555997</v>
      </c>
      <c r="AE349" t="s">
        <v>6444</v>
      </c>
      <c r="AF349" s="24" cm="1">
        <f t="array" ref="AF3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40353</v>
      </c>
      <c r="AG349" s="35">
        <f>IFERROR((TableAllData36[[#This Row],[Decision date]]-TableAllData36[[#This Row],[First Date Captured]]),0)</f>
        <v>4143</v>
      </c>
      <c r="AH349" s="35">
        <f>IFERROR((TableAllData36[[#This Row],[First published]]-TableAllData36[[#This Row],[Date of opinion]]),0)</f>
        <v>2786.5277777779993</v>
      </c>
      <c r="AI349" s="35">
        <f>IFERROR((TableAllData36[[#This Row],[Marketing authorisation date]]-TableAllData36[[#This Row],[Date of opinion]]),0)</f>
        <v>69</v>
      </c>
      <c r="AJ349" s="35">
        <f>IFERROR((TableAllData36[[#This Row],[Decision date]]-TableAllData36[[#This Row],[Marketing authorisation date]]),0)</f>
        <v>4074</v>
      </c>
    </row>
    <row r="350" spans="1:36" x14ac:dyDescent="0.25">
      <c r="A350" t="s">
        <v>37</v>
      </c>
      <c r="B350" t="s">
        <v>2715</v>
      </c>
      <c r="C350" t="s">
        <v>268</v>
      </c>
      <c r="D350" t="s">
        <v>2716</v>
      </c>
      <c r="E350" t="s">
        <v>2716</v>
      </c>
      <c r="F350" t="s">
        <v>2717</v>
      </c>
      <c r="G350" t="s">
        <v>43</v>
      </c>
      <c r="H350" t="s">
        <v>44</v>
      </c>
      <c r="I350" t="s">
        <v>2718</v>
      </c>
      <c r="J350" t="s">
        <v>43</v>
      </c>
      <c r="K350" t="s">
        <v>46</v>
      </c>
      <c r="L350" t="s">
        <v>43</v>
      </c>
      <c r="M350" t="s">
        <v>43</v>
      </c>
      <c r="N350" t="s">
        <v>43</v>
      </c>
      <c r="O350" t="s">
        <v>43</v>
      </c>
      <c r="P350" t="s">
        <v>43</v>
      </c>
      <c r="Q350" s="24">
        <v>40602.041666666999</v>
      </c>
      <c r="R350" s="24"/>
      <c r="S350" t="s">
        <v>57</v>
      </c>
      <c r="T350" t="s">
        <v>12086</v>
      </c>
      <c r="U350" t="s">
        <v>290</v>
      </c>
      <c r="W350" s="24">
        <v>40500.041666666999</v>
      </c>
      <c r="X350" s="24">
        <v>44641.041666666999</v>
      </c>
      <c r="Y350">
        <v>16</v>
      </c>
      <c r="Z350" t="s">
        <v>2720</v>
      </c>
      <c r="AC350" s="24">
        <v>43210.693055556003</v>
      </c>
      <c r="AD350" s="24">
        <v>44645.465972222002</v>
      </c>
      <c r="AE350" t="s">
        <v>2721</v>
      </c>
      <c r="AF350" s="24" cm="1">
        <f t="array" ref="AF3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40500.041666666999</v>
      </c>
      <c r="AG350" s="35">
        <f>IFERROR((TableAllData36[[#This Row],[Decision date]]-TableAllData36[[#This Row],[First Date Captured]]),0)</f>
        <v>4141</v>
      </c>
      <c r="AH350" s="35">
        <f>IFERROR((TableAllData36[[#This Row],[First published]]-TableAllData36[[#This Row],[Date of opinion]]),0)</f>
        <v>2710.651388889004</v>
      </c>
      <c r="AI350" s="35">
        <f>IFERROR((TableAllData36[[#This Row],[Marketing authorisation date]]-TableAllData36[[#This Row],[Date of opinion]]),0)</f>
        <v>102</v>
      </c>
      <c r="AJ350" s="35">
        <f>IFERROR((TableAllData36[[#This Row],[Decision date]]-TableAllData36[[#This Row],[Marketing authorisation date]]),0)</f>
        <v>4039</v>
      </c>
    </row>
    <row r="351" spans="1:36" x14ac:dyDescent="0.25">
      <c r="A351" t="s">
        <v>37</v>
      </c>
      <c r="B351" t="s">
        <v>6519</v>
      </c>
      <c r="C351" t="s">
        <v>5993</v>
      </c>
      <c r="D351" t="s">
        <v>6520</v>
      </c>
      <c r="E351" t="s">
        <v>6520</v>
      </c>
      <c r="F351" t="s">
        <v>6521</v>
      </c>
      <c r="G351" t="s">
        <v>43</v>
      </c>
      <c r="H351" t="s">
        <v>44</v>
      </c>
      <c r="I351" t="s">
        <v>6522</v>
      </c>
      <c r="J351" t="s">
        <v>43</v>
      </c>
      <c r="K351" t="s">
        <v>43</v>
      </c>
      <c r="L351" t="s">
        <v>43</v>
      </c>
      <c r="M351" t="s">
        <v>43</v>
      </c>
      <c r="N351" t="s">
        <v>43</v>
      </c>
      <c r="O351" t="s">
        <v>43</v>
      </c>
      <c r="P351" t="s">
        <v>43</v>
      </c>
      <c r="Q351" s="24">
        <v>40343</v>
      </c>
      <c r="R351" s="24"/>
      <c r="S351" t="s">
        <v>12218</v>
      </c>
      <c r="T351" t="s">
        <v>12263</v>
      </c>
      <c r="U351" t="s">
        <v>48</v>
      </c>
      <c r="W351" s="24">
        <v>40343</v>
      </c>
      <c r="X351" s="24">
        <v>44476</v>
      </c>
      <c r="Y351">
        <v>29</v>
      </c>
      <c r="Z351" t="s">
        <v>6523</v>
      </c>
      <c r="AC351" s="24">
        <v>43228</v>
      </c>
      <c r="AD351" s="24">
        <v>44508.640277778002</v>
      </c>
      <c r="AE351" t="s">
        <v>6524</v>
      </c>
      <c r="AF351" s="24" cm="1">
        <f t="array" ref="AF3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40343</v>
      </c>
      <c r="AG351" s="35">
        <f>IFERROR((TableAllData36[[#This Row],[Decision date]]-TableAllData36[[#This Row],[First Date Captured]]),0)</f>
        <v>4133</v>
      </c>
      <c r="AH351" s="35">
        <f>IFERROR((TableAllData36[[#This Row],[First published]]-TableAllData36[[#This Row],[Date of opinion]]),0)</f>
        <v>2885</v>
      </c>
      <c r="AI351" s="35">
        <f>IFERROR((TableAllData36[[#This Row],[Marketing authorisation date]]-TableAllData36[[#This Row],[Date of opinion]]),0)</f>
        <v>0</v>
      </c>
      <c r="AJ351" s="35">
        <f>IFERROR((TableAllData36[[#This Row],[Decision date]]-TableAllData36[[#This Row],[Marketing authorisation date]]),0)</f>
        <v>4133</v>
      </c>
    </row>
    <row r="352" spans="1:36" x14ac:dyDescent="0.25">
      <c r="A352" t="s">
        <v>2117</v>
      </c>
      <c r="B352" t="s">
        <v>8936</v>
      </c>
      <c r="D352" t="s">
        <v>8937</v>
      </c>
      <c r="E352" t="s">
        <v>8938</v>
      </c>
      <c r="F352" t="s">
        <v>8939</v>
      </c>
      <c r="G352" t="s">
        <v>43</v>
      </c>
      <c r="H352" t="s">
        <v>44</v>
      </c>
      <c r="J352" t="s">
        <v>43</v>
      </c>
      <c r="K352" t="s">
        <v>43</v>
      </c>
      <c r="L352" t="s">
        <v>43</v>
      </c>
      <c r="M352" t="s">
        <v>43</v>
      </c>
      <c r="N352" t="s">
        <v>43</v>
      </c>
      <c r="O352" t="s">
        <v>43</v>
      </c>
      <c r="P352" t="s">
        <v>43</v>
      </c>
      <c r="Q352" s="24">
        <v>40193.041666666999</v>
      </c>
      <c r="R352" s="24"/>
      <c r="S352" t="s">
        <v>12353</v>
      </c>
      <c r="T352" t="s">
        <v>12092</v>
      </c>
      <c r="V352" t="s">
        <v>3415</v>
      </c>
      <c r="W352" s="24">
        <v>40128.041666666999</v>
      </c>
      <c r="X352" s="24">
        <v>44230.041666666999</v>
      </c>
      <c r="Y352">
        <v>9</v>
      </c>
      <c r="Z352" t="s">
        <v>8940</v>
      </c>
      <c r="AA352" t="s">
        <v>8738</v>
      </c>
      <c r="AB352" t="s">
        <v>4558</v>
      </c>
      <c r="AC352" s="24">
        <v>42817.041666666999</v>
      </c>
      <c r="AD352" s="24">
        <v>44239.569444444001</v>
      </c>
      <c r="AE352" t="s">
        <v>8941</v>
      </c>
      <c r="AF352" s="24" cm="1">
        <f t="array" ref="AF3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40128.041666666999</v>
      </c>
      <c r="AG352" s="35">
        <f>IFERROR((TableAllData36[[#This Row],[Decision date]]-TableAllData36[[#This Row],[First Date Captured]]),0)</f>
        <v>4102</v>
      </c>
      <c r="AH352" s="35">
        <f>IFERROR((TableAllData36[[#This Row],[First published]]-TableAllData36[[#This Row],[Date of opinion]]),0)</f>
        <v>2689</v>
      </c>
      <c r="AI352" s="35">
        <f>IFERROR((TableAllData36[[#This Row],[Marketing authorisation date]]-TableAllData36[[#This Row],[Date of opinion]]),0)</f>
        <v>65</v>
      </c>
      <c r="AJ352" s="35">
        <f>IFERROR((TableAllData36[[#This Row],[Decision date]]-TableAllData36[[#This Row],[Marketing authorisation date]]),0)</f>
        <v>4037</v>
      </c>
    </row>
    <row r="353" spans="1:36" x14ac:dyDescent="0.25">
      <c r="A353" t="s">
        <v>37</v>
      </c>
      <c r="B353" t="s">
        <v>4798</v>
      </c>
      <c r="C353" t="s">
        <v>4799</v>
      </c>
      <c r="D353" t="s">
        <v>2086</v>
      </c>
      <c r="E353" t="s">
        <v>2086</v>
      </c>
      <c r="F353" t="s">
        <v>4800</v>
      </c>
      <c r="G353" t="s">
        <v>43</v>
      </c>
      <c r="H353" t="s">
        <v>44</v>
      </c>
      <c r="I353" t="s">
        <v>2088</v>
      </c>
      <c r="J353" t="s">
        <v>43</v>
      </c>
      <c r="K353" t="s">
        <v>46</v>
      </c>
      <c r="L353" t="s">
        <v>43</v>
      </c>
      <c r="M353" t="s">
        <v>43</v>
      </c>
      <c r="N353" t="s">
        <v>43</v>
      </c>
      <c r="O353" t="s">
        <v>43</v>
      </c>
      <c r="P353" t="s">
        <v>43</v>
      </c>
      <c r="Q353" s="24">
        <v>40564.041666666999</v>
      </c>
      <c r="R353" s="24"/>
      <c r="S353" t="s">
        <v>180</v>
      </c>
      <c r="U353" t="s">
        <v>2089</v>
      </c>
      <c r="W353" s="24">
        <v>40472</v>
      </c>
      <c r="X353" s="24">
        <v>44571.041666666999</v>
      </c>
      <c r="Y353">
        <v>10</v>
      </c>
      <c r="Z353" t="s">
        <v>4801</v>
      </c>
      <c r="AC353" s="24">
        <v>42661.463194443997</v>
      </c>
      <c r="AD353" s="24">
        <v>44574.561805555997</v>
      </c>
      <c r="AE353" t="s">
        <v>4802</v>
      </c>
      <c r="AF353" s="24" cm="1">
        <f t="array" ref="AF3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40472</v>
      </c>
      <c r="AG353" s="35">
        <f>IFERROR((TableAllData36[[#This Row],[Decision date]]-TableAllData36[[#This Row],[First Date Captured]]),0)</f>
        <v>4099.0416666669989</v>
      </c>
      <c r="AH353" s="35">
        <f>IFERROR((TableAllData36[[#This Row],[First published]]-TableAllData36[[#This Row],[Date of opinion]]),0)</f>
        <v>2189.4631944439971</v>
      </c>
      <c r="AI353" s="35">
        <f>IFERROR((TableAllData36[[#This Row],[Marketing authorisation date]]-TableAllData36[[#This Row],[Date of opinion]]),0)</f>
        <v>92.041666666998935</v>
      </c>
      <c r="AJ353" s="35">
        <f>IFERROR((TableAllData36[[#This Row],[Decision date]]-TableAllData36[[#This Row],[Marketing authorisation date]]),0)</f>
        <v>4007</v>
      </c>
    </row>
    <row r="354" spans="1:36" x14ac:dyDescent="0.25">
      <c r="A354" t="s">
        <v>37</v>
      </c>
      <c r="B354" t="s">
        <v>2783</v>
      </c>
      <c r="C354" t="s">
        <v>343</v>
      </c>
      <c r="D354" t="s">
        <v>212</v>
      </c>
      <c r="E354" t="s">
        <v>213</v>
      </c>
      <c r="F354" t="s">
        <v>2784</v>
      </c>
      <c r="G354" t="s">
        <v>43</v>
      </c>
      <c r="H354" t="s">
        <v>44</v>
      </c>
      <c r="I354" t="s">
        <v>215</v>
      </c>
      <c r="J354" t="s">
        <v>43</v>
      </c>
      <c r="K354" t="s">
        <v>43</v>
      </c>
      <c r="L354" t="s">
        <v>43</v>
      </c>
      <c r="M354" t="s">
        <v>43</v>
      </c>
      <c r="N354" t="s">
        <v>43</v>
      </c>
      <c r="O354" t="s">
        <v>43</v>
      </c>
      <c r="P354" t="s">
        <v>43</v>
      </c>
      <c r="Q354" s="24">
        <v>40619.041666666999</v>
      </c>
      <c r="R354" s="24"/>
      <c r="S354" t="s">
        <v>12218</v>
      </c>
      <c r="T354" t="s">
        <v>12219</v>
      </c>
      <c r="U354" t="s">
        <v>76</v>
      </c>
      <c r="W354" s="24">
        <v>40563.041666666999</v>
      </c>
      <c r="X354" s="24">
        <v>44642.041666666999</v>
      </c>
      <c r="Y354">
        <v>31</v>
      </c>
      <c r="Z354" t="s">
        <v>2785</v>
      </c>
      <c r="AC354" s="24">
        <v>43283.459027778001</v>
      </c>
      <c r="AD354" s="24">
        <v>44644.440972222001</v>
      </c>
      <c r="AE354" t="s">
        <v>2786</v>
      </c>
      <c r="AF354" s="24" cm="1">
        <f t="array" ref="AF3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40563.041666666999</v>
      </c>
      <c r="AG354" s="35">
        <f>IFERROR((TableAllData36[[#This Row],[Decision date]]-TableAllData36[[#This Row],[First Date Captured]]),0)</f>
        <v>4079</v>
      </c>
      <c r="AH354" s="35">
        <f>IFERROR((TableAllData36[[#This Row],[First published]]-TableAllData36[[#This Row],[Date of opinion]]),0)</f>
        <v>2720.4173611110018</v>
      </c>
      <c r="AI354" s="35">
        <f>IFERROR((TableAllData36[[#This Row],[Marketing authorisation date]]-TableAllData36[[#This Row],[Date of opinion]]),0)</f>
        <v>56</v>
      </c>
      <c r="AJ354" s="35">
        <f>IFERROR((TableAllData36[[#This Row],[Decision date]]-TableAllData36[[#This Row],[Marketing authorisation date]]),0)</f>
        <v>4023</v>
      </c>
    </row>
    <row r="355" spans="1:36" x14ac:dyDescent="0.25">
      <c r="A355" t="s">
        <v>37</v>
      </c>
      <c r="B355" t="s">
        <v>987</v>
      </c>
      <c r="C355" t="s">
        <v>988</v>
      </c>
      <c r="D355" t="s">
        <v>989</v>
      </c>
      <c r="E355" t="s">
        <v>989</v>
      </c>
      <c r="F355" t="s">
        <v>990</v>
      </c>
      <c r="G355" t="s">
        <v>43</v>
      </c>
      <c r="H355" t="s">
        <v>44</v>
      </c>
      <c r="I355" t="s">
        <v>991</v>
      </c>
      <c r="J355" t="s">
        <v>46</v>
      </c>
      <c r="K355" t="s">
        <v>43</v>
      </c>
      <c r="L355" t="s">
        <v>43</v>
      </c>
      <c r="M355" t="s">
        <v>43</v>
      </c>
      <c r="N355" t="s">
        <v>43</v>
      </c>
      <c r="O355" t="s">
        <v>43</v>
      </c>
      <c r="P355" t="s">
        <v>43</v>
      </c>
      <c r="Q355" s="24">
        <v>40709</v>
      </c>
      <c r="R355" s="24"/>
      <c r="S355" t="s">
        <v>12276</v>
      </c>
      <c r="T355" t="s">
        <v>12277</v>
      </c>
      <c r="U355" t="s">
        <v>993</v>
      </c>
      <c r="W355" s="24">
        <v>40619.041666666999</v>
      </c>
      <c r="X355" s="24">
        <v>44698</v>
      </c>
      <c r="Y355">
        <v>22</v>
      </c>
      <c r="Z355" t="s">
        <v>994</v>
      </c>
      <c r="AC355" s="24">
        <v>43179.497916667002</v>
      </c>
      <c r="AD355" s="24">
        <v>44701.465277777999</v>
      </c>
      <c r="AE355" t="s">
        <v>995</v>
      </c>
      <c r="AF355" s="24" cm="1">
        <f t="array" ref="AF3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40619.041666666999</v>
      </c>
      <c r="AG355" s="35">
        <f>IFERROR((TableAllData36[[#This Row],[Decision date]]-TableAllData36[[#This Row],[First Date Captured]]),0)</f>
        <v>4078.9583333330011</v>
      </c>
      <c r="AH355" s="35">
        <f>IFERROR((TableAllData36[[#This Row],[First published]]-TableAllData36[[#This Row],[Date of opinion]]),0)</f>
        <v>2560.4562500000029</v>
      </c>
      <c r="AI355" s="35">
        <f>IFERROR((TableAllData36[[#This Row],[Marketing authorisation date]]-TableAllData36[[#This Row],[Date of opinion]]),0)</f>
        <v>89.958333333001065</v>
      </c>
      <c r="AJ355" s="35">
        <f>IFERROR((TableAllData36[[#This Row],[Decision date]]-TableAllData36[[#This Row],[Marketing authorisation date]]),0)</f>
        <v>3989</v>
      </c>
    </row>
    <row r="356" spans="1:36" hidden="1" x14ac:dyDescent="0.25">
      <c r="A356" t="s">
        <v>37</v>
      </c>
      <c r="B356" t="s">
        <v>7819</v>
      </c>
      <c r="C356" t="s">
        <v>62</v>
      </c>
      <c r="D356" t="s">
        <v>63</v>
      </c>
      <c r="E356" t="s">
        <v>63</v>
      </c>
      <c r="F356" t="s">
        <v>7820</v>
      </c>
      <c r="G356" t="s">
        <v>43</v>
      </c>
      <c r="H356" t="s">
        <v>950</v>
      </c>
      <c r="I356" t="s">
        <v>65</v>
      </c>
      <c r="J356" t="s">
        <v>43</v>
      </c>
      <c r="K356" t="s">
        <v>43</v>
      </c>
      <c r="L356" t="s">
        <v>43</v>
      </c>
      <c r="M356" t="s">
        <v>43</v>
      </c>
      <c r="N356" t="s">
        <v>43</v>
      </c>
      <c r="O356" t="s">
        <v>43</v>
      </c>
      <c r="P356" t="s">
        <v>43</v>
      </c>
      <c r="Q356" s="24">
        <v>43679</v>
      </c>
      <c r="R356" s="24"/>
      <c r="S356" t="s">
        <v>12519</v>
      </c>
      <c r="T356" t="s">
        <v>12426</v>
      </c>
      <c r="U356" t="s">
        <v>48</v>
      </c>
      <c r="W356" s="24">
        <v>43643</v>
      </c>
      <c r="X356" s="24">
        <v>44337</v>
      </c>
      <c r="Y356">
        <v>2</v>
      </c>
      <c r="Z356" t="s">
        <v>7821</v>
      </c>
      <c r="AC356" s="24">
        <v>43691.428472222004</v>
      </c>
      <c r="AD356" s="24">
        <v>44412.735416666997</v>
      </c>
      <c r="AE356" t="s">
        <v>7822</v>
      </c>
      <c r="AF356" s="24" cm="1">
        <f t="array" ref="AF3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43643</v>
      </c>
      <c r="AG356" s="35">
        <f>IFERROR((TableAllData36[[#This Row],[Decision date]]-TableAllData36[[#This Row],[First Date Captured]]),0)</f>
        <v>694</v>
      </c>
      <c r="AH356" s="35">
        <f>IFERROR((TableAllData36[[#This Row],[First published]]-TableAllData36[[#This Row],[Date of opinion]]),0)</f>
        <v>48.42847222200362</v>
      </c>
      <c r="AI356" s="35">
        <f>IFERROR((TableAllData36[[#This Row],[Marketing authorisation date]]-TableAllData36[[#This Row],[Date of opinion]]),0)</f>
        <v>36</v>
      </c>
      <c r="AJ356" s="35">
        <f>IFERROR((TableAllData36[[#This Row],[Decision date]]-TableAllData36[[#This Row],[Marketing authorisation date]]),0)</f>
        <v>658</v>
      </c>
    </row>
    <row r="357" spans="1:36" x14ac:dyDescent="0.25">
      <c r="A357" t="s">
        <v>37</v>
      </c>
      <c r="B357" t="s">
        <v>8821</v>
      </c>
      <c r="C357" t="s">
        <v>627</v>
      </c>
      <c r="D357" t="s">
        <v>5650</v>
      </c>
      <c r="E357" t="s">
        <v>5650</v>
      </c>
      <c r="F357" t="s">
        <v>8822</v>
      </c>
      <c r="G357" t="s">
        <v>43</v>
      </c>
      <c r="H357" t="s">
        <v>44</v>
      </c>
      <c r="I357" t="s">
        <v>4690</v>
      </c>
      <c r="J357" t="s">
        <v>43</v>
      </c>
      <c r="K357" t="s">
        <v>43</v>
      </c>
      <c r="L357" t="s">
        <v>43</v>
      </c>
      <c r="M357" t="s">
        <v>43</v>
      </c>
      <c r="N357" t="s">
        <v>43</v>
      </c>
      <c r="O357" t="s">
        <v>43</v>
      </c>
      <c r="P357" t="s">
        <v>43</v>
      </c>
      <c r="Q357" s="24">
        <v>40252.041666666999</v>
      </c>
      <c r="R357" s="24"/>
      <c r="S357" t="s">
        <v>12252</v>
      </c>
      <c r="T357" t="s">
        <v>12253</v>
      </c>
      <c r="U357" t="s">
        <v>264</v>
      </c>
      <c r="W357" s="24">
        <v>40164.041666666999</v>
      </c>
      <c r="X357" s="24">
        <v>44238.041666666999</v>
      </c>
      <c r="Y357">
        <v>23</v>
      </c>
      <c r="Z357" t="s">
        <v>8823</v>
      </c>
      <c r="AC357" s="24">
        <v>43242.485416666997</v>
      </c>
      <c r="AD357" s="24">
        <v>44252.461805555999</v>
      </c>
      <c r="AE357" t="s">
        <v>8824</v>
      </c>
      <c r="AF357" s="24" cm="1">
        <f t="array" ref="AF3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40164.041666666999</v>
      </c>
      <c r="AG357" s="35">
        <f>IFERROR((TableAllData36[[#This Row],[Decision date]]-TableAllData36[[#This Row],[First Date Captured]]),0)</f>
        <v>4074</v>
      </c>
      <c r="AH357" s="35">
        <f>IFERROR((TableAllData36[[#This Row],[First published]]-TableAllData36[[#This Row],[Date of opinion]]),0)</f>
        <v>3078.4437499999985</v>
      </c>
      <c r="AI357" s="35">
        <f>IFERROR((TableAllData36[[#This Row],[Marketing authorisation date]]-TableAllData36[[#This Row],[Date of opinion]]),0)</f>
        <v>88</v>
      </c>
      <c r="AJ357" s="35">
        <f>IFERROR((TableAllData36[[#This Row],[Decision date]]-TableAllData36[[#This Row],[Marketing authorisation date]]),0)</f>
        <v>3986</v>
      </c>
    </row>
    <row r="358" spans="1:36" x14ac:dyDescent="0.25">
      <c r="A358" t="s">
        <v>37</v>
      </c>
      <c r="B358" t="s">
        <v>7968</v>
      </c>
      <c r="C358" t="s">
        <v>7969</v>
      </c>
      <c r="D358" t="s">
        <v>7970</v>
      </c>
      <c r="E358" t="s">
        <v>7970</v>
      </c>
      <c r="F358" t="s">
        <v>7971</v>
      </c>
      <c r="G358" t="s">
        <v>43</v>
      </c>
      <c r="H358" t="s">
        <v>44</v>
      </c>
      <c r="I358" t="s">
        <v>7972</v>
      </c>
      <c r="J358" t="s">
        <v>43</v>
      </c>
      <c r="K358" t="s">
        <v>43</v>
      </c>
      <c r="L358" t="s">
        <v>43</v>
      </c>
      <c r="M358" t="s">
        <v>43</v>
      </c>
      <c r="N358" t="s">
        <v>43</v>
      </c>
      <c r="O358" t="s">
        <v>43</v>
      </c>
      <c r="P358" t="s">
        <v>43</v>
      </c>
      <c r="Q358" s="24">
        <v>40385</v>
      </c>
      <c r="R358" s="24"/>
      <c r="S358" t="s">
        <v>12408</v>
      </c>
      <c r="T358" t="s">
        <v>12552</v>
      </c>
      <c r="U358" t="s">
        <v>7973</v>
      </c>
      <c r="W358" s="24">
        <v>40318</v>
      </c>
      <c r="X358" s="24">
        <v>44370</v>
      </c>
      <c r="Y358">
        <v>16</v>
      </c>
      <c r="Z358" t="s">
        <v>7974</v>
      </c>
      <c r="AC358" s="24">
        <v>43196.548611111</v>
      </c>
      <c r="AD358" s="24">
        <v>44391.691666667</v>
      </c>
      <c r="AE358" t="s">
        <v>7975</v>
      </c>
      <c r="AF358" s="24" cm="1">
        <f t="array" ref="AF3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40318</v>
      </c>
      <c r="AG358" s="35">
        <f>IFERROR((TableAllData36[[#This Row],[Decision date]]-TableAllData36[[#This Row],[First Date Captured]]),0)</f>
        <v>4052</v>
      </c>
      <c r="AH358" s="35">
        <f>IFERROR((TableAllData36[[#This Row],[First published]]-TableAllData36[[#This Row],[Date of opinion]]),0)</f>
        <v>2878.5486111110004</v>
      </c>
      <c r="AI358" s="35">
        <f>IFERROR((TableAllData36[[#This Row],[Marketing authorisation date]]-TableAllData36[[#This Row],[Date of opinion]]),0)</f>
        <v>67</v>
      </c>
      <c r="AJ358" s="35">
        <f>IFERROR((TableAllData36[[#This Row],[Decision date]]-TableAllData36[[#This Row],[Marketing authorisation date]]),0)</f>
        <v>3985</v>
      </c>
    </row>
    <row r="359" spans="1:36" x14ac:dyDescent="0.25">
      <c r="A359" t="s">
        <v>37</v>
      </c>
      <c r="B359" t="s">
        <v>7551</v>
      </c>
      <c r="C359" t="s">
        <v>7552</v>
      </c>
      <c r="D359" t="s">
        <v>2086</v>
      </c>
      <c r="E359" t="s">
        <v>2086</v>
      </c>
      <c r="F359" t="s">
        <v>7553</v>
      </c>
      <c r="G359" t="s">
        <v>43</v>
      </c>
      <c r="H359" t="s">
        <v>44</v>
      </c>
      <c r="I359" t="s">
        <v>2088</v>
      </c>
      <c r="J359" t="s">
        <v>43</v>
      </c>
      <c r="K359" t="s">
        <v>46</v>
      </c>
      <c r="L359" t="s">
        <v>43</v>
      </c>
      <c r="M359" t="s">
        <v>43</v>
      </c>
      <c r="N359" t="s">
        <v>43</v>
      </c>
      <c r="O359" t="s">
        <v>43</v>
      </c>
      <c r="P359" t="s">
        <v>43</v>
      </c>
      <c r="Q359" s="24">
        <v>40438</v>
      </c>
      <c r="R359" s="24"/>
      <c r="S359" t="s">
        <v>57</v>
      </c>
      <c r="U359" t="s">
        <v>2089</v>
      </c>
      <c r="W359" s="24">
        <v>40353</v>
      </c>
      <c r="X359" s="24">
        <v>44400</v>
      </c>
      <c r="Y359">
        <v>11</v>
      </c>
      <c r="Z359" t="s">
        <v>7554</v>
      </c>
      <c r="AC359" s="24">
        <v>42684.041666666999</v>
      </c>
      <c r="AD359" s="24">
        <v>44445.712500000001</v>
      </c>
      <c r="AE359" t="s">
        <v>7555</v>
      </c>
      <c r="AF359" s="24" cm="1">
        <f t="array" ref="AF3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40353</v>
      </c>
      <c r="AG359" s="35">
        <f>IFERROR((TableAllData36[[#This Row],[Decision date]]-TableAllData36[[#This Row],[First Date Captured]]),0)</f>
        <v>4047</v>
      </c>
      <c r="AH359" s="35">
        <f>IFERROR((TableAllData36[[#This Row],[First published]]-TableAllData36[[#This Row],[Date of opinion]]),0)</f>
        <v>2331.0416666669989</v>
      </c>
      <c r="AI359" s="35">
        <f>IFERROR((TableAllData36[[#This Row],[Marketing authorisation date]]-TableAllData36[[#This Row],[Date of opinion]]),0)</f>
        <v>85</v>
      </c>
      <c r="AJ359" s="35">
        <f>IFERROR((TableAllData36[[#This Row],[Decision date]]-TableAllData36[[#This Row],[Marketing authorisation date]]),0)</f>
        <v>3962</v>
      </c>
    </row>
    <row r="360" spans="1:36" x14ac:dyDescent="0.25">
      <c r="A360" t="s">
        <v>37</v>
      </c>
      <c r="B360" t="s">
        <v>1979</v>
      </c>
      <c r="C360" t="s">
        <v>370</v>
      </c>
      <c r="D360" t="s">
        <v>1980</v>
      </c>
      <c r="E360" t="s">
        <v>1980</v>
      </c>
      <c r="F360" t="s">
        <v>1981</v>
      </c>
      <c r="G360" t="s">
        <v>43</v>
      </c>
      <c r="H360" t="s">
        <v>44</v>
      </c>
      <c r="I360" t="s">
        <v>1982</v>
      </c>
      <c r="J360" t="s">
        <v>43</v>
      </c>
      <c r="K360" t="s">
        <v>43</v>
      </c>
      <c r="L360" t="s">
        <v>43</v>
      </c>
      <c r="M360" t="s">
        <v>43</v>
      </c>
      <c r="N360" t="s">
        <v>43</v>
      </c>
      <c r="O360" t="s">
        <v>43</v>
      </c>
      <c r="P360" t="s">
        <v>43</v>
      </c>
      <c r="Q360" s="24">
        <v>40711</v>
      </c>
      <c r="R360" s="24"/>
      <c r="S360" t="s">
        <v>12274</v>
      </c>
      <c r="T360" t="s">
        <v>12275</v>
      </c>
      <c r="U360" t="s">
        <v>76</v>
      </c>
      <c r="W360" s="24">
        <v>40647</v>
      </c>
      <c r="X360" s="24">
        <v>44658</v>
      </c>
      <c r="Y360">
        <v>18</v>
      </c>
      <c r="Z360" t="s">
        <v>1983</v>
      </c>
      <c r="AC360" s="24">
        <v>42979.566666667</v>
      </c>
      <c r="AD360" s="24">
        <v>44671.356944444</v>
      </c>
      <c r="AE360" t="s">
        <v>1984</v>
      </c>
      <c r="AF360" s="24" cm="1">
        <f t="array" ref="AF3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40647</v>
      </c>
      <c r="AG360" s="35">
        <f>IFERROR((TableAllData36[[#This Row],[Decision date]]-TableAllData36[[#This Row],[First Date Captured]]),0)</f>
        <v>4011</v>
      </c>
      <c r="AH360" s="35">
        <f>IFERROR((TableAllData36[[#This Row],[First published]]-TableAllData36[[#This Row],[Date of opinion]]),0)</f>
        <v>2332.5666666670004</v>
      </c>
      <c r="AI360" s="35">
        <f>IFERROR((TableAllData36[[#This Row],[Marketing authorisation date]]-TableAllData36[[#This Row],[Date of opinion]]),0)</f>
        <v>64</v>
      </c>
      <c r="AJ360" s="35">
        <f>IFERROR((TableAllData36[[#This Row],[Decision date]]-TableAllData36[[#This Row],[Marketing authorisation date]]),0)</f>
        <v>3947</v>
      </c>
    </row>
    <row r="361" spans="1:36" x14ac:dyDescent="0.25">
      <c r="A361" t="s">
        <v>37</v>
      </c>
      <c r="B361" t="s">
        <v>5449</v>
      </c>
      <c r="C361" t="s">
        <v>5450</v>
      </c>
      <c r="D361" t="s">
        <v>5451</v>
      </c>
      <c r="E361" t="s">
        <v>5452</v>
      </c>
      <c r="F361" t="s">
        <v>5453</v>
      </c>
      <c r="G361" t="s">
        <v>43</v>
      </c>
      <c r="H361" t="s">
        <v>44</v>
      </c>
      <c r="I361" t="s">
        <v>5454</v>
      </c>
      <c r="J361" t="s">
        <v>43</v>
      </c>
      <c r="K361" t="s">
        <v>43</v>
      </c>
      <c r="L361" t="s">
        <v>43</v>
      </c>
      <c r="M361" t="s">
        <v>43</v>
      </c>
      <c r="N361" t="s">
        <v>43</v>
      </c>
      <c r="O361" t="s">
        <v>43</v>
      </c>
      <c r="P361" t="s">
        <v>43</v>
      </c>
      <c r="Q361" s="24">
        <v>40601.041666666999</v>
      </c>
      <c r="R361" s="24"/>
      <c r="S361" t="s">
        <v>12216</v>
      </c>
      <c r="T361" t="s">
        <v>12236</v>
      </c>
      <c r="U361" t="s">
        <v>5455</v>
      </c>
      <c r="W361" s="24">
        <v>40528.041666666999</v>
      </c>
      <c r="X361" s="24">
        <v>44539.041666666999</v>
      </c>
      <c r="Y361">
        <v>29</v>
      </c>
      <c r="Z361" t="s">
        <v>5456</v>
      </c>
      <c r="AC361" s="24">
        <v>43207.459027778001</v>
      </c>
      <c r="AD361" s="24">
        <v>44545.734722221998</v>
      </c>
      <c r="AE361" t="s">
        <v>5457</v>
      </c>
      <c r="AF361" s="24" cm="1">
        <f t="array" ref="AF3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40528.041666666999</v>
      </c>
      <c r="AG361" s="35">
        <f>IFERROR((TableAllData36[[#This Row],[Decision date]]-TableAllData36[[#This Row],[First Date Captured]]),0)</f>
        <v>4011</v>
      </c>
      <c r="AH361" s="35">
        <f>IFERROR((TableAllData36[[#This Row],[First published]]-TableAllData36[[#This Row],[Date of opinion]]),0)</f>
        <v>2679.4173611110018</v>
      </c>
      <c r="AI361" s="35">
        <f>IFERROR((TableAllData36[[#This Row],[Marketing authorisation date]]-TableAllData36[[#This Row],[Date of opinion]]),0)</f>
        <v>73</v>
      </c>
      <c r="AJ361" s="35">
        <f>IFERROR((TableAllData36[[#This Row],[Decision date]]-TableAllData36[[#This Row],[Marketing authorisation date]]),0)</f>
        <v>3938</v>
      </c>
    </row>
    <row r="362" spans="1:36" x14ac:dyDescent="0.25">
      <c r="A362" t="s">
        <v>37</v>
      </c>
      <c r="B362" t="s">
        <v>1349</v>
      </c>
      <c r="C362" t="s">
        <v>1350</v>
      </c>
      <c r="D362" t="s">
        <v>1351</v>
      </c>
      <c r="E362" t="s">
        <v>1352</v>
      </c>
      <c r="F362" t="s">
        <v>1353</v>
      </c>
      <c r="G362" t="s">
        <v>43</v>
      </c>
      <c r="H362" t="s">
        <v>44</v>
      </c>
      <c r="I362" t="s">
        <v>1354</v>
      </c>
      <c r="J362" t="s">
        <v>43</v>
      </c>
      <c r="K362" t="s">
        <v>43</v>
      </c>
      <c r="L362" t="s">
        <v>43</v>
      </c>
      <c r="M362" t="s">
        <v>43</v>
      </c>
      <c r="N362" t="s">
        <v>43</v>
      </c>
      <c r="O362" t="s">
        <v>43</v>
      </c>
      <c r="P362" t="s">
        <v>43</v>
      </c>
      <c r="Q362" s="24">
        <v>40737</v>
      </c>
      <c r="R362" s="24"/>
      <c r="S362" t="s">
        <v>12274</v>
      </c>
      <c r="T362" t="s">
        <v>12275</v>
      </c>
      <c r="U362" t="s">
        <v>48</v>
      </c>
      <c r="W362" s="24">
        <v>40682</v>
      </c>
      <c r="X362" s="24">
        <v>44673</v>
      </c>
      <c r="Y362">
        <v>48</v>
      </c>
      <c r="Z362" t="s">
        <v>1355</v>
      </c>
      <c r="AC362" s="24">
        <v>43265.507638889001</v>
      </c>
      <c r="AD362" s="24">
        <v>44693.377083332998</v>
      </c>
      <c r="AE362" t="s">
        <v>1356</v>
      </c>
      <c r="AF362" s="24" cm="1">
        <f t="array" ref="AF3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40682</v>
      </c>
      <c r="AG362" s="35">
        <f>IFERROR((TableAllData36[[#This Row],[Decision date]]-TableAllData36[[#This Row],[First Date Captured]]),0)</f>
        <v>3991</v>
      </c>
      <c r="AH362" s="35">
        <f>IFERROR((TableAllData36[[#This Row],[First published]]-TableAllData36[[#This Row],[Date of opinion]]),0)</f>
        <v>2583.5076388890011</v>
      </c>
      <c r="AI362" s="35">
        <f>IFERROR((TableAllData36[[#This Row],[Marketing authorisation date]]-TableAllData36[[#This Row],[Date of opinion]]),0)</f>
        <v>55</v>
      </c>
      <c r="AJ362" s="35">
        <f>IFERROR((TableAllData36[[#This Row],[Decision date]]-TableAllData36[[#This Row],[Marketing authorisation date]]),0)</f>
        <v>3936</v>
      </c>
    </row>
    <row r="363" spans="1:36" x14ac:dyDescent="0.25">
      <c r="A363" t="s">
        <v>37</v>
      </c>
      <c r="B363" t="s">
        <v>2445</v>
      </c>
      <c r="C363" t="s">
        <v>2446</v>
      </c>
      <c r="D363" t="s">
        <v>1020</v>
      </c>
      <c r="E363" t="s">
        <v>1021</v>
      </c>
      <c r="F363" t="s">
        <v>2447</v>
      </c>
      <c r="G363" t="s">
        <v>43</v>
      </c>
      <c r="H363" t="s">
        <v>44</v>
      </c>
      <c r="I363" t="s">
        <v>1023</v>
      </c>
      <c r="J363" t="s">
        <v>43</v>
      </c>
      <c r="K363" t="s">
        <v>43</v>
      </c>
      <c r="L363" t="s">
        <v>43</v>
      </c>
      <c r="M363" t="s">
        <v>43</v>
      </c>
      <c r="N363" t="s">
        <v>43</v>
      </c>
      <c r="O363" t="s">
        <v>43</v>
      </c>
      <c r="P363" t="s">
        <v>43</v>
      </c>
      <c r="Q363" s="24">
        <v>40681</v>
      </c>
      <c r="R363" s="24"/>
      <c r="S363" t="s">
        <v>12274</v>
      </c>
      <c r="T363" t="s">
        <v>12359</v>
      </c>
      <c r="U363" t="s">
        <v>58</v>
      </c>
      <c r="W363" s="24">
        <v>40619.041666666999</v>
      </c>
      <c r="X363" s="24">
        <v>44608.041666666999</v>
      </c>
      <c r="Y363">
        <v>28</v>
      </c>
      <c r="Z363" t="s">
        <v>2449</v>
      </c>
      <c r="AC363" s="24">
        <v>43315.685416667002</v>
      </c>
      <c r="AD363" s="24">
        <v>44655.551388888998</v>
      </c>
      <c r="AE363" t="s">
        <v>2450</v>
      </c>
      <c r="AF363" s="24" cm="1">
        <f t="array" ref="AF3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40619.041666666999</v>
      </c>
      <c r="AG363" s="35">
        <f>IFERROR((TableAllData36[[#This Row],[Decision date]]-TableAllData36[[#This Row],[First Date Captured]]),0)</f>
        <v>3989</v>
      </c>
      <c r="AH363" s="35">
        <f>IFERROR((TableAllData36[[#This Row],[First published]]-TableAllData36[[#This Row],[Date of opinion]]),0)</f>
        <v>2696.6437500000029</v>
      </c>
      <c r="AI363" s="35">
        <f>IFERROR((TableAllData36[[#This Row],[Marketing authorisation date]]-TableAllData36[[#This Row],[Date of opinion]]),0)</f>
        <v>61.958333333001065</v>
      </c>
      <c r="AJ363" s="35">
        <f>IFERROR((TableAllData36[[#This Row],[Decision date]]-TableAllData36[[#This Row],[Marketing authorisation date]]),0)</f>
        <v>3927.0416666669989</v>
      </c>
    </row>
    <row r="364" spans="1:36" x14ac:dyDescent="0.25">
      <c r="A364" t="s">
        <v>37</v>
      </c>
      <c r="B364" t="s">
        <v>5489</v>
      </c>
      <c r="C364" t="s">
        <v>89</v>
      </c>
      <c r="D364" t="s">
        <v>2174</v>
      </c>
      <c r="E364" t="s">
        <v>2174</v>
      </c>
      <c r="F364" t="s">
        <v>5490</v>
      </c>
      <c r="G364" t="s">
        <v>43</v>
      </c>
      <c r="H364" t="s">
        <v>44</v>
      </c>
      <c r="I364" t="s">
        <v>5491</v>
      </c>
      <c r="J364" t="s">
        <v>43</v>
      </c>
      <c r="K364" t="s">
        <v>43</v>
      </c>
      <c r="L364" t="s">
        <v>43</v>
      </c>
      <c r="M364" t="s">
        <v>43</v>
      </c>
      <c r="N364" t="s">
        <v>43</v>
      </c>
      <c r="O364" t="s">
        <v>43</v>
      </c>
      <c r="P364" t="s">
        <v>43</v>
      </c>
      <c r="Q364" s="24">
        <v>40619.041666666999</v>
      </c>
      <c r="R364" s="24"/>
      <c r="S364" t="s">
        <v>12286</v>
      </c>
      <c r="T364" t="s">
        <v>12348</v>
      </c>
      <c r="U364" t="s">
        <v>48</v>
      </c>
      <c r="W364" s="24">
        <v>40563.041666666999</v>
      </c>
      <c r="X364" s="24">
        <v>44543.041666666999</v>
      </c>
      <c r="Y364">
        <v>20</v>
      </c>
      <c r="Z364" t="s">
        <v>5492</v>
      </c>
      <c r="AC364" s="24">
        <v>43122.514583333003</v>
      </c>
      <c r="AD364" s="24">
        <v>44544.672222221998</v>
      </c>
      <c r="AE364" t="s">
        <v>5493</v>
      </c>
      <c r="AF364" s="24" cm="1">
        <f t="array" ref="AF3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40563.041666666999</v>
      </c>
      <c r="AG364" s="35">
        <f>IFERROR((TableAllData36[[#This Row],[Decision date]]-TableAllData36[[#This Row],[First Date Captured]]),0)</f>
        <v>3980</v>
      </c>
      <c r="AH364" s="35">
        <f>IFERROR((TableAllData36[[#This Row],[First published]]-TableAllData36[[#This Row],[Date of opinion]]),0)</f>
        <v>2559.4729166660036</v>
      </c>
      <c r="AI364" s="35">
        <f>IFERROR((TableAllData36[[#This Row],[Marketing authorisation date]]-TableAllData36[[#This Row],[Date of opinion]]),0)</f>
        <v>56</v>
      </c>
      <c r="AJ364" s="35">
        <f>IFERROR((TableAllData36[[#This Row],[Decision date]]-TableAllData36[[#This Row],[Marketing authorisation date]]),0)</f>
        <v>3924</v>
      </c>
    </row>
    <row r="365" spans="1:36" x14ac:dyDescent="0.25">
      <c r="A365" t="s">
        <v>2117</v>
      </c>
      <c r="B365" t="s">
        <v>8898</v>
      </c>
      <c r="D365" t="s">
        <v>8899</v>
      </c>
      <c r="E365" t="s">
        <v>8900</v>
      </c>
      <c r="F365" t="s">
        <v>8901</v>
      </c>
      <c r="G365" t="s">
        <v>43</v>
      </c>
      <c r="H365" t="s">
        <v>44</v>
      </c>
      <c r="J365" t="s">
        <v>43</v>
      </c>
      <c r="K365" t="s">
        <v>43</v>
      </c>
      <c r="L365" t="s">
        <v>43</v>
      </c>
      <c r="M365" t="s">
        <v>43</v>
      </c>
      <c r="N365" t="s">
        <v>43</v>
      </c>
      <c r="O365" t="s">
        <v>43</v>
      </c>
      <c r="P365" t="s">
        <v>43</v>
      </c>
      <c r="Q365" s="24">
        <v>40192.041666666999</v>
      </c>
      <c r="R365" s="24"/>
      <c r="S365" t="s">
        <v>12357</v>
      </c>
      <c r="T365" t="s">
        <v>12358</v>
      </c>
      <c r="V365" t="s">
        <v>3415</v>
      </c>
      <c r="W365" s="24">
        <v>40128.041666666999</v>
      </c>
      <c r="X365" s="24">
        <v>44089</v>
      </c>
      <c r="Y365">
        <v>5</v>
      </c>
      <c r="Z365" t="s">
        <v>8902</v>
      </c>
      <c r="AA365" t="s">
        <v>2406</v>
      </c>
      <c r="AB365" t="s">
        <v>2912</v>
      </c>
      <c r="AC365" s="24">
        <v>42985</v>
      </c>
      <c r="AD365" s="24">
        <v>44243.473611111003</v>
      </c>
      <c r="AE365" t="s">
        <v>8903</v>
      </c>
      <c r="AF365" s="24" cm="1">
        <f t="array" ref="AF3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40128.041666666999</v>
      </c>
      <c r="AG365" s="35">
        <f>IFERROR((TableAllData36[[#This Row],[Decision date]]-TableAllData36[[#This Row],[First Date Captured]]),0)</f>
        <v>3960.9583333330011</v>
      </c>
      <c r="AH365" s="35">
        <f>IFERROR((TableAllData36[[#This Row],[First published]]-TableAllData36[[#This Row],[Date of opinion]]),0)</f>
        <v>2856.9583333330011</v>
      </c>
      <c r="AI365" s="35">
        <f>IFERROR((TableAllData36[[#This Row],[Marketing authorisation date]]-TableAllData36[[#This Row],[Date of opinion]]),0)</f>
        <v>64</v>
      </c>
      <c r="AJ365" s="35">
        <f>IFERROR((TableAllData36[[#This Row],[Decision date]]-TableAllData36[[#This Row],[Marketing authorisation date]]),0)</f>
        <v>3896.9583333330011</v>
      </c>
    </row>
    <row r="366" spans="1:36" x14ac:dyDescent="0.25">
      <c r="A366" t="s">
        <v>37</v>
      </c>
      <c r="B366" t="s">
        <v>7218</v>
      </c>
      <c r="C366" t="s">
        <v>1194</v>
      </c>
      <c r="D366" t="s">
        <v>6462</v>
      </c>
      <c r="E366" t="s">
        <v>6462</v>
      </c>
      <c r="F366" t="s">
        <v>7219</v>
      </c>
      <c r="G366" t="s">
        <v>43</v>
      </c>
      <c r="H366" t="s">
        <v>44</v>
      </c>
      <c r="I366" t="s">
        <v>6464</v>
      </c>
      <c r="J366" t="s">
        <v>43</v>
      </c>
      <c r="K366" t="s">
        <v>46</v>
      </c>
      <c r="L366" t="s">
        <v>43</v>
      </c>
      <c r="M366" t="s">
        <v>43</v>
      </c>
      <c r="N366" t="s">
        <v>43</v>
      </c>
      <c r="O366" t="s">
        <v>43</v>
      </c>
      <c r="P366" t="s">
        <v>43</v>
      </c>
      <c r="Q366" s="24">
        <v>40592.041666666999</v>
      </c>
      <c r="R366" s="24"/>
      <c r="S366" t="s">
        <v>57</v>
      </c>
      <c r="U366" t="s">
        <v>1199</v>
      </c>
      <c r="W366" s="24">
        <v>40500.041666666999</v>
      </c>
      <c r="X366" s="24">
        <v>44449</v>
      </c>
      <c r="Y366">
        <v>10</v>
      </c>
      <c r="Z366" t="s">
        <v>6465</v>
      </c>
      <c r="AC366" s="24">
        <v>42459</v>
      </c>
      <c r="AD366" s="24">
        <v>44467.732638889</v>
      </c>
      <c r="AE366" t="s">
        <v>7220</v>
      </c>
      <c r="AF366" s="24" cm="1">
        <f t="array" ref="AF3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40500.041666666999</v>
      </c>
      <c r="AG366" s="35">
        <f>IFERROR((TableAllData36[[#This Row],[Decision date]]-TableAllData36[[#This Row],[First Date Captured]]),0)</f>
        <v>3948.9583333330011</v>
      </c>
      <c r="AH366" s="35">
        <f>IFERROR((TableAllData36[[#This Row],[First published]]-TableAllData36[[#This Row],[Date of opinion]]),0)</f>
        <v>1958.9583333330011</v>
      </c>
      <c r="AI366" s="35">
        <f>IFERROR((TableAllData36[[#This Row],[Marketing authorisation date]]-TableAllData36[[#This Row],[Date of opinion]]),0)</f>
        <v>92</v>
      </c>
      <c r="AJ366" s="35">
        <f>IFERROR((TableAllData36[[#This Row],[Decision date]]-TableAllData36[[#This Row],[Marketing authorisation date]]),0)</f>
        <v>3856.9583333330011</v>
      </c>
    </row>
    <row r="367" spans="1:36" hidden="1" x14ac:dyDescent="0.25">
      <c r="A367" t="s">
        <v>37</v>
      </c>
      <c r="B367" t="s">
        <v>10695</v>
      </c>
      <c r="C367" t="s">
        <v>5551</v>
      </c>
      <c r="D367" t="s">
        <v>5552</v>
      </c>
      <c r="E367" t="s">
        <v>5552</v>
      </c>
      <c r="F367" t="s">
        <v>10696</v>
      </c>
      <c r="G367" t="s">
        <v>43</v>
      </c>
      <c r="H367" t="s">
        <v>950</v>
      </c>
      <c r="I367" t="s">
        <v>5554</v>
      </c>
      <c r="J367" t="s">
        <v>43</v>
      </c>
      <c r="K367" t="s">
        <v>43</v>
      </c>
      <c r="L367" t="s">
        <v>43</v>
      </c>
      <c r="M367" t="s">
        <v>43</v>
      </c>
      <c r="N367" t="s">
        <v>43</v>
      </c>
      <c r="O367" t="s">
        <v>43</v>
      </c>
      <c r="P367" t="s">
        <v>43</v>
      </c>
      <c r="Q367" s="24">
        <v>41883</v>
      </c>
      <c r="R367" s="24"/>
      <c r="S367" t="s">
        <v>57</v>
      </c>
      <c r="U367" t="s">
        <v>10697</v>
      </c>
      <c r="W367" s="24">
        <v>41816</v>
      </c>
      <c r="X367" s="24">
        <v>42524</v>
      </c>
      <c r="Y367">
        <v>1</v>
      </c>
      <c r="Z367" t="s">
        <v>10698</v>
      </c>
      <c r="AC367" s="24">
        <v>42524.501388889003</v>
      </c>
      <c r="AD367" s="24">
        <v>42853.708333333001</v>
      </c>
      <c r="AE367" t="s">
        <v>10699</v>
      </c>
      <c r="AF367" s="24" cm="1">
        <f t="array" ref="AF3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41816</v>
      </c>
      <c r="AG367" s="35">
        <f>IFERROR((TableAllData36[[#This Row],[Decision date]]-TableAllData36[[#This Row],[First Date Captured]]),0)</f>
        <v>708</v>
      </c>
      <c r="AH367" s="35">
        <f>IFERROR((TableAllData36[[#This Row],[First published]]-TableAllData36[[#This Row],[Date of opinion]]),0)</f>
        <v>708.50138888900256</v>
      </c>
      <c r="AI367" s="35">
        <f>IFERROR((TableAllData36[[#This Row],[Marketing authorisation date]]-TableAllData36[[#This Row],[Date of opinion]]),0)</f>
        <v>67</v>
      </c>
      <c r="AJ367" s="35">
        <f>IFERROR((TableAllData36[[#This Row],[Decision date]]-TableAllData36[[#This Row],[Marketing authorisation date]]),0)</f>
        <v>641</v>
      </c>
    </row>
    <row r="368" spans="1:36" x14ac:dyDescent="0.25">
      <c r="A368" t="s">
        <v>2117</v>
      </c>
      <c r="B368" t="s">
        <v>7374</v>
      </c>
      <c r="D368" t="s">
        <v>7375</v>
      </c>
      <c r="E368" t="s">
        <v>7375</v>
      </c>
      <c r="F368" t="s">
        <v>7376</v>
      </c>
      <c r="G368" t="s">
        <v>43</v>
      </c>
      <c r="H368" t="s">
        <v>44</v>
      </c>
      <c r="J368" t="s">
        <v>43</v>
      </c>
      <c r="K368" t="s">
        <v>43</v>
      </c>
      <c r="L368" t="s">
        <v>43</v>
      </c>
      <c r="M368" t="s">
        <v>43</v>
      </c>
      <c r="N368" t="s">
        <v>43</v>
      </c>
      <c r="O368" t="s">
        <v>43</v>
      </c>
      <c r="P368" t="s">
        <v>43</v>
      </c>
      <c r="Q368" s="24">
        <v>40585.041666666999</v>
      </c>
      <c r="R368" s="24"/>
      <c r="S368" t="s">
        <v>5780</v>
      </c>
      <c r="V368" t="s">
        <v>7377</v>
      </c>
      <c r="W368" s="24">
        <v>40520.041666666999</v>
      </c>
      <c r="X368" s="24">
        <v>44449</v>
      </c>
      <c r="Y368">
        <v>12</v>
      </c>
      <c r="Z368" t="s">
        <v>7378</v>
      </c>
      <c r="AA368" t="s">
        <v>2876</v>
      </c>
      <c r="AB368" t="s">
        <v>7379</v>
      </c>
      <c r="AC368" s="24">
        <v>42376.736111111</v>
      </c>
      <c r="AD368" s="24">
        <v>44454.483333333003</v>
      </c>
      <c r="AE368" t="s">
        <v>7380</v>
      </c>
      <c r="AF368" s="24" cm="1">
        <f t="array" ref="AF3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40520.041666666999</v>
      </c>
      <c r="AG368" s="35">
        <f>IFERROR((TableAllData36[[#This Row],[Decision date]]-TableAllData36[[#This Row],[First Date Captured]]),0)</f>
        <v>3928.9583333330011</v>
      </c>
      <c r="AH368" s="35">
        <f>IFERROR((TableAllData36[[#This Row],[First published]]-TableAllData36[[#This Row],[Date of opinion]]),0)</f>
        <v>1856.6944444440014</v>
      </c>
      <c r="AI368" s="35">
        <f>IFERROR((TableAllData36[[#This Row],[Marketing authorisation date]]-TableAllData36[[#This Row],[Date of opinion]]),0)</f>
        <v>65</v>
      </c>
      <c r="AJ368" s="35">
        <f>IFERROR((TableAllData36[[#This Row],[Decision date]]-TableAllData36[[#This Row],[Marketing authorisation date]]),0)</f>
        <v>3863.9583333330011</v>
      </c>
    </row>
    <row r="369" spans="1:36" x14ac:dyDescent="0.25">
      <c r="A369" t="s">
        <v>37</v>
      </c>
      <c r="B369" t="s">
        <v>4777</v>
      </c>
      <c r="C369" t="s">
        <v>4778</v>
      </c>
      <c r="D369" t="s">
        <v>4779</v>
      </c>
      <c r="E369" t="s">
        <v>4779</v>
      </c>
      <c r="F369" t="s">
        <v>4780</v>
      </c>
      <c r="G369" t="s">
        <v>43</v>
      </c>
      <c r="H369" t="s">
        <v>44</v>
      </c>
      <c r="I369" t="s">
        <v>4781</v>
      </c>
      <c r="J369" t="s">
        <v>43</v>
      </c>
      <c r="K369" t="s">
        <v>43</v>
      </c>
      <c r="L369" t="s">
        <v>43</v>
      </c>
      <c r="M369" t="s">
        <v>43</v>
      </c>
      <c r="N369" t="s">
        <v>43</v>
      </c>
      <c r="O369" t="s">
        <v>43</v>
      </c>
      <c r="P369" t="s">
        <v>43</v>
      </c>
      <c r="Q369" s="24">
        <v>40647</v>
      </c>
      <c r="R369" s="24"/>
      <c r="S369" t="s">
        <v>112</v>
      </c>
      <c r="U369" t="s">
        <v>113</v>
      </c>
      <c r="W369" s="24">
        <v>40591.041666666999</v>
      </c>
      <c r="X369" s="24">
        <v>44515.041666666999</v>
      </c>
      <c r="Y369">
        <v>21</v>
      </c>
      <c r="Z369" t="s">
        <v>4782</v>
      </c>
      <c r="AC369" s="24">
        <v>43164.695833332997</v>
      </c>
      <c r="AD369" s="24">
        <v>44574.641666666997</v>
      </c>
      <c r="AE369" t="s">
        <v>4783</v>
      </c>
      <c r="AF369" s="24" cm="1">
        <f t="array" ref="AF3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40591.041666666999</v>
      </c>
      <c r="AG369" s="35">
        <f>IFERROR((TableAllData36[[#This Row],[Decision date]]-TableAllData36[[#This Row],[First Date Captured]]),0)</f>
        <v>3924</v>
      </c>
      <c r="AH369" s="35">
        <f>IFERROR((TableAllData36[[#This Row],[First published]]-TableAllData36[[#This Row],[Date of opinion]]),0)</f>
        <v>2573.6541666659978</v>
      </c>
      <c r="AI369" s="35">
        <f>IFERROR((TableAllData36[[#This Row],[Marketing authorisation date]]-TableAllData36[[#This Row],[Date of opinion]]),0)</f>
        <v>55.958333333001065</v>
      </c>
      <c r="AJ369" s="35">
        <f>IFERROR((TableAllData36[[#This Row],[Decision date]]-TableAllData36[[#This Row],[Marketing authorisation date]]),0)</f>
        <v>3868.0416666669989</v>
      </c>
    </row>
    <row r="370" spans="1:36" x14ac:dyDescent="0.25">
      <c r="A370" t="s">
        <v>37</v>
      </c>
      <c r="B370" t="s">
        <v>219</v>
      </c>
      <c r="C370" t="s">
        <v>220</v>
      </c>
      <c r="D370" t="s">
        <v>221</v>
      </c>
      <c r="E370" t="s">
        <v>221</v>
      </c>
      <c r="F370" t="s">
        <v>222</v>
      </c>
      <c r="G370" t="s">
        <v>43</v>
      </c>
      <c r="H370" t="s">
        <v>44</v>
      </c>
      <c r="I370" t="s">
        <v>223</v>
      </c>
      <c r="J370" t="s">
        <v>43</v>
      </c>
      <c r="K370" t="s">
        <v>46</v>
      </c>
      <c r="L370" t="s">
        <v>43</v>
      </c>
      <c r="M370" t="s">
        <v>43</v>
      </c>
      <c r="N370" t="s">
        <v>43</v>
      </c>
      <c r="O370" t="s">
        <v>43</v>
      </c>
      <c r="P370" t="s">
        <v>43</v>
      </c>
      <c r="Q370" s="24">
        <v>40871.041666666999</v>
      </c>
      <c r="R370" s="24"/>
      <c r="S370" t="s">
        <v>224</v>
      </c>
      <c r="U370" t="s">
        <v>225</v>
      </c>
      <c r="W370" s="24">
        <v>40808</v>
      </c>
      <c r="X370" s="24">
        <v>44711</v>
      </c>
      <c r="Y370">
        <v>18</v>
      </c>
      <c r="Z370" t="s">
        <v>226</v>
      </c>
      <c r="AC370" s="24">
        <v>43172.541666666999</v>
      </c>
      <c r="AD370" s="24">
        <v>44721.498611110997</v>
      </c>
      <c r="AE370" t="s">
        <v>227</v>
      </c>
      <c r="AF370" s="24" cm="1">
        <f t="array" ref="AF3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40808</v>
      </c>
      <c r="AG370" s="35">
        <f>IFERROR((TableAllData36[[#This Row],[Decision date]]-TableAllData36[[#This Row],[First Date Captured]]),0)</f>
        <v>3903</v>
      </c>
      <c r="AH370" s="35">
        <f>IFERROR((TableAllData36[[#This Row],[First published]]-TableAllData36[[#This Row],[Date of opinion]]),0)</f>
        <v>2364.5416666669989</v>
      </c>
      <c r="AI370" s="35">
        <f>IFERROR((TableAllData36[[#This Row],[Marketing authorisation date]]-TableAllData36[[#This Row],[Date of opinion]]),0)</f>
        <v>63.041666666998935</v>
      </c>
      <c r="AJ370" s="35">
        <f>IFERROR((TableAllData36[[#This Row],[Decision date]]-TableAllData36[[#This Row],[Marketing authorisation date]]),0)</f>
        <v>3839.9583333330011</v>
      </c>
    </row>
    <row r="371" spans="1:36" x14ac:dyDescent="0.25">
      <c r="A371" t="s">
        <v>37</v>
      </c>
      <c r="B371" t="s">
        <v>3863</v>
      </c>
      <c r="C371" t="s">
        <v>99</v>
      </c>
      <c r="D371" t="s">
        <v>3864</v>
      </c>
      <c r="E371" t="s">
        <v>3864</v>
      </c>
      <c r="F371" t="s">
        <v>3865</v>
      </c>
      <c r="G371" t="s">
        <v>43</v>
      </c>
      <c r="H371" t="s">
        <v>44</v>
      </c>
      <c r="I371" t="s">
        <v>3866</v>
      </c>
      <c r="J371" t="s">
        <v>43</v>
      </c>
      <c r="K371" t="s">
        <v>43</v>
      </c>
      <c r="L371" t="s">
        <v>43</v>
      </c>
      <c r="M371" t="s">
        <v>43</v>
      </c>
      <c r="N371" t="s">
        <v>43</v>
      </c>
      <c r="O371" t="s">
        <v>43</v>
      </c>
      <c r="P371" t="s">
        <v>43</v>
      </c>
      <c r="Q371" s="24">
        <v>40790</v>
      </c>
      <c r="R371" s="24"/>
      <c r="S371" t="s">
        <v>12266</v>
      </c>
      <c r="T371" t="s">
        <v>12267</v>
      </c>
      <c r="U371" t="s">
        <v>458</v>
      </c>
      <c r="W371" s="24">
        <v>40717</v>
      </c>
      <c r="X371" s="24">
        <v>44602.041666666999</v>
      </c>
      <c r="Y371">
        <v>15</v>
      </c>
      <c r="Z371" t="s">
        <v>3867</v>
      </c>
      <c r="AC371" s="24">
        <v>43306.536111111003</v>
      </c>
      <c r="AD371" s="24">
        <v>44603.698611111002</v>
      </c>
      <c r="AE371" t="s">
        <v>3868</v>
      </c>
      <c r="AF371" s="24" cm="1">
        <f t="array" ref="AF3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40717</v>
      </c>
      <c r="AG371" s="35">
        <f>IFERROR((TableAllData36[[#This Row],[Decision date]]-TableAllData36[[#This Row],[First Date Captured]]),0)</f>
        <v>3885.0416666669989</v>
      </c>
      <c r="AH371" s="35">
        <f>IFERROR((TableAllData36[[#This Row],[First published]]-TableAllData36[[#This Row],[Date of opinion]]),0)</f>
        <v>2589.5361111110033</v>
      </c>
      <c r="AI371" s="35">
        <f>IFERROR((TableAllData36[[#This Row],[Marketing authorisation date]]-TableAllData36[[#This Row],[Date of opinion]]),0)</f>
        <v>73</v>
      </c>
      <c r="AJ371" s="35">
        <f>IFERROR((TableAllData36[[#This Row],[Decision date]]-TableAllData36[[#This Row],[Marketing authorisation date]]),0)</f>
        <v>3812.0416666669989</v>
      </c>
    </row>
    <row r="372" spans="1:36" x14ac:dyDescent="0.25">
      <c r="A372" t="s">
        <v>37</v>
      </c>
      <c r="B372" t="s">
        <v>228</v>
      </c>
      <c r="C372" t="s">
        <v>229</v>
      </c>
      <c r="D372" t="s">
        <v>221</v>
      </c>
      <c r="E372" t="s">
        <v>221</v>
      </c>
      <c r="F372" t="s">
        <v>230</v>
      </c>
      <c r="G372" t="s">
        <v>43</v>
      </c>
      <c r="H372" t="s">
        <v>44</v>
      </c>
      <c r="I372" t="s">
        <v>223</v>
      </c>
      <c r="J372" t="s">
        <v>43</v>
      </c>
      <c r="K372" t="s">
        <v>46</v>
      </c>
      <c r="L372" t="s">
        <v>43</v>
      </c>
      <c r="M372" t="s">
        <v>43</v>
      </c>
      <c r="N372" t="s">
        <v>43</v>
      </c>
      <c r="O372" t="s">
        <v>43</v>
      </c>
      <c r="P372" t="s">
        <v>43</v>
      </c>
      <c r="Q372" s="24">
        <v>40921.041666666999</v>
      </c>
      <c r="R372" s="24"/>
      <c r="S372" t="s">
        <v>231</v>
      </c>
      <c r="U372" t="s">
        <v>225</v>
      </c>
      <c r="W372" s="24">
        <v>40864.041666666999</v>
      </c>
      <c r="X372" s="24">
        <v>44721</v>
      </c>
      <c r="Y372">
        <v>11</v>
      </c>
      <c r="Z372" t="s">
        <v>232</v>
      </c>
      <c r="AC372" s="24">
        <v>43068.041666666999</v>
      </c>
      <c r="AD372" s="24">
        <v>44721.491666667003</v>
      </c>
      <c r="AE372" t="s">
        <v>233</v>
      </c>
      <c r="AF372" s="24" cm="1">
        <f t="array" ref="AF3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40864.041666666999</v>
      </c>
      <c r="AG372" s="35">
        <f>IFERROR((TableAllData36[[#This Row],[Decision date]]-TableAllData36[[#This Row],[First Date Captured]]),0)</f>
        <v>3856.9583333330011</v>
      </c>
      <c r="AH372" s="35">
        <f>IFERROR((TableAllData36[[#This Row],[First published]]-TableAllData36[[#This Row],[Date of opinion]]),0)</f>
        <v>2204</v>
      </c>
      <c r="AI372" s="35">
        <f>IFERROR((TableAllData36[[#This Row],[Marketing authorisation date]]-TableAllData36[[#This Row],[Date of opinion]]),0)</f>
        <v>57</v>
      </c>
      <c r="AJ372" s="35">
        <f>IFERROR((TableAllData36[[#This Row],[Decision date]]-TableAllData36[[#This Row],[Marketing authorisation date]]),0)</f>
        <v>3799.9583333330011</v>
      </c>
    </row>
    <row r="373" spans="1:36" hidden="1" x14ac:dyDescent="0.25">
      <c r="A373" t="s">
        <v>37</v>
      </c>
      <c r="B373" t="s">
        <v>10243</v>
      </c>
      <c r="C373" t="s">
        <v>2129</v>
      </c>
      <c r="D373" t="s">
        <v>2130</v>
      </c>
      <c r="E373" t="s">
        <v>2130</v>
      </c>
      <c r="F373" t="s">
        <v>10244</v>
      </c>
      <c r="G373" t="s">
        <v>43</v>
      </c>
      <c r="H373" t="s">
        <v>950</v>
      </c>
      <c r="I373" t="s">
        <v>2132</v>
      </c>
      <c r="J373" t="s">
        <v>43</v>
      </c>
      <c r="K373" t="s">
        <v>43</v>
      </c>
      <c r="L373" t="s">
        <v>46</v>
      </c>
      <c r="M373" t="s">
        <v>43</v>
      </c>
      <c r="N373" t="s">
        <v>43</v>
      </c>
      <c r="O373" t="s">
        <v>43</v>
      </c>
      <c r="P373" t="s">
        <v>43</v>
      </c>
      <c r="Q373" s="24">
        <v>42738.041666666999</v>
      </c>
      <c r="R373" s="24"/>
      <c r="S373" t="s">
        <v>12252</v>
      </c>
      <c r="T373" t="s">
        <v>12253</v>
      </c>
      <c r="U373" t="s">
        <v>264</v>
      </c>
      <c r="W373" s="24">
        <v>42683.041666666999</v>
      </c>
      <c r="X373" s="24">
        <v>43402.041666666999</v>
      </c>
      <c r="Y373">
        <v>2</v>
      </c>
      <c r="Z373" t="s">
        <v>10245</v>
      </c>
      <c r="AC373" s="24">
        <v>43266.499305555997</v>
      </c>
      <c r="AD373" s="24">
        <v>43487.631944444001</v>
      </c>
      <c r="AE373" t="s">
        <v>10246</v>
      </c>
      <c r="AF373" s="24" cm="1">
        <f t="array" ref="AF3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42683.041666666999</v>
      </c>
      <c r="AG373" s="35">
        <f>IFERROR((TableAllData36[[#This Row],[Decision date]]-TableAllData36[[#This Row],[First Date Captured]]),0)</f>
        <v>719</v>
      </c>
      <c r="AH373" s="35">
        <f>IFERROR((TableAllData36[[#This Row],[First published]]-TableAllData36[[#This Row],[Date of opinion]]),0)</f>
        <v>583.45763888899819</v>
      </c>
      <c r="AI373" s="35">
        <f>IFERROR((TableAllData36[[#This Row],[Marketing authorisation date]]-TableAllData36[[#This Row],[Date of opinion]]),0)</f>
        <v>55</v>
      </c>
      <c r="AJ373" s="35">
        <f>IFERROR((TableAllData36[[#This Row],[Decision date]]-TableAllData36[[#This Row],[Marketing authorisation date]]),0)</f>
        <v>664</v>
      </c>
    </row>
    <row r="374" spans="1:36" hidden="1" x14ac:dyDescent="0.25">
      <c r="A374" t="s">
        <v>37</v>
      </c>
      <c r="B374" t="s">
        <v>9781</v>
      </c>
      <c r="C374" t="s">
        <v>9782</v>
      </c>
      <c r="D374" t="s">
        <v>9783</v>
      </c>
      <c r="E374" t="s">
        <v>9783</v>
      </c>
      <c r="F374" t="s">
        <v>9784</v>
      </c>
      <c r="G374" t="s">
        <v>43</v>
      </c>
      <c r="H374" t="s">
        <v>950</v>
      </c>
      <c r="I374" t="s">
        <v>9785</v>
      </c>
      <c r="J374" t="s">
        <v>43</v>
      </c>
      <c r="K374" t="s">
        <v>43</v>
      </c>
      <c r="L374" t="s">
        <v>43</v>
      </c>
      <c r="M374" t="s">
        <v>43</v>
      </c>
      <c r="N374" t="s">
        <v>43</v>
      </c>
      <c r="O374" t="s">
        <v>43</v>
      </c>
      <c r="P374" t="s">
        <v>43</v>
      </c>
      <c r="Q374" s="24">
        <v>40602.041666666999</v>
      </c>
      <c r="R374" s="24"/>
      <c r="S374" t="s">
        <v>12420</v>
      </c>
      <c r="T374" t="s">
        <v>12638</v>
      </c>
      <c r="U374" t="s">
        <v>3910</v>
      </c>
      <c r="W374" s="25" t="s">
        <v>12054</v>
      </c>
      <c r="X374" s="24">
        <v>43797.041666666999</v>
      </c>
      <c r="Y374">
        <v>20</v>
      </c>
      <c r="Z374" t="s">
        <v>9786</v>
      </c>
      <c r="AC374" s="24">
        <v>43077.736111111</v>
      </c>
      <c r="AD374" s="24">
        <v>43892.736805556</v>
      </c>
      <c r="AE374" t="s">
        <v>9787</v>
      </c>
      <c r="AF374" s="24" cm="1">
        <f t="array" ref="AF3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43077.736111111</v>
      </c>
      <c r="AG374" s="35">
        <f>IFERROR((TableAllData36[[#This Row],[Decision date]]-TableAllData36[[#This Row],[First Date Captured]]),0)</f>
        <v>719.30555555599858</v>
      </c>
      <c r="AH374" s="35">
        <f>IFERROR((TableAllData36[[#This Row],[First published]]-TableAllData36[[#This Row],[Date of opinion]]),0)</f>
        <v>0</v>
      </c>
      <c r="AI374" s="35">
        <f>IFERROR((TableAllData36[[#This Row],[Marketing authorisation date]]-TableAllData36[[#This Row],[Date of opinion]]),0)</f>
        <v>0</v>
      </c>
      <c r="AJ374" s="35">
        <f>IFERROR((TableAllData36[[#This Row],[Decision date]]-TableAllData36[[#This Row],[Marketing authorisation date]]),0)</f>
        <v>3195</v>
      </c>
    </row>
    <row r="375" spans="1:36" x14ac:dyDescent="0.25">
      <c r="A375" t="s">
        <v>37</v>
      </c>
      <c r="B375" t="s">
        <v>7857</v>
      </c>
      <c r="C375" t="s">
        <v>7858</v>
      </c>
      <c r="D375" t="s">
        <v>7859</v>
      </c>
      <c r="E375" t="s">
        <v>7859</v>
      </c>
      <c r="F375" t="s">
        <v>7860</v>
      </c>
      <c r="G375" t="s">
        <v>43</v>
      </c>
      <c r="H375" t="s">
        <v>44</v>
      </c>
      <c r="I375" t="s">
        <v>7861</v>
      </c>
      <c r="J375" t="s">
        <v>46</v>
      </c>
      <c r="K375" t="s">
        <v>43</v>
      </c>
      <c r="L375" t="s">
        <v>43</v>
      </c>
      <c r="M375" t="s">
        <v>43</v>
      </c>
      <c r="N375" t="s">
        <v>46</v>
      </c>
      <c r="O375" t="s">
        <v>43</v>
      </c>
      <c r="P375" t="s">
        <v>46</v>
      </c>
      <c r="Q375" s="24">
        <v>41529</v>
      </c>
      <c r="R375" s="24">
        <v>41054</v>
      </c>
      <c r="S375" t="s">
        <v>12556</v>
      </c>
      <c r="T375" t="s">
        <v>12144</v>
      </c>
      <c r="U375" t="s">
        <v>7863</v>
      </c>
      <c r="W375" s="24">
        <v>40528.041666666999</v>
      </c>
      <c r="X375" s="24">
        <v>44357</v>
      </c>
      <c r="Y375">
        <v>10</v>
      </c>
      <c r="Z375" t="s">
        <v>7864</v>
      </c>
      <c r="AC375" s="24">
        <v>42951.083333333001</v>
      </c>
      <c r="AD375" s="24">
        <v>44405.474999999999</v>
      </c>
      <c r="AE375" t="s">
        <v>7865</v>
      </c>
      <c r="AF375" s="24" cm="1">
        <f t="array" ref="AF3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40528.041666666999</v>
      </c>
      <c r="AG375" s="35">
        <f>IFERROR((TableAllData36[[#This Row],[Decision date]]-TableAllData36[[#This Row],[First Date Captured]]),0)</f>
        <v>3828.9583333330011</v>
      </c>
      <c r="AH375" s="35">
        <f>IFERROR((TableAllData36[[#This Row],[First published]]-TableAllData36[[#This Row],[Date of opinion]]),0)</f>
        <v>2423.0416666660021</v>
      </c>
      <c r="AI375" s="35">
        <f>IFERROR((TableAllData36[[#This Row],[Marketing authorisation date]]-TableAllData36[[#This Row],[Date of opinion]]),0)</f>
        <v>1000.9583333330011</v>
      </c>
      <c r="AJ375" s="35">
        <f>IFERROR((TableAllData36[[#This Row],[Decision date]]-TableAllData36[[#This Row],[Marketing authorisation date]]),0)</f>
        <v>2828</v>
      </c>
    </row>
    <row r="376" spans="1:36" x14ac:dyDescent="0.25">
      <c r="A376" t="s">
        <v>37</v>
      </c>
      <c r="B376" t="s">
        <v>4750</v>
      </c>
      <c r="C376" t="s">
        <v>4751</v>
      </c>
      <c r="D376" t="s">
        <v>4752</v>
      </c>
      <c r="E376" t="s">
        <v>4753</v>
      </c>
      <c r="F376" t="s">
        <v>4754</v>
      </c>
      <c r="G376" t="s">
        <v>43</v>
      </c>
      <c r="H376" t="s">
        <v>44</v>
      </c>
      <c r="I376" t="s">
        <v>4755</v>
      </c>
      <c r="J376" t="s">
        <v>43</v>
      </c>
      <c r="K376" t="s">
        <v>43</v>
      </c>
      <c r="L376" t="s">
        <v>43</v>
      </c>
      <c r="M376" t="s">
        <v>43</v>
      </c>
      <c r="N376" t="s">
        <v>43</v>
      </c>
      <c r="O376" t="s">
        <v>43</v>
      </c>
      <c r="P376" t="s">
        <v>43</v>
      </c>
      <c r="Q376" s="24">
        <v>40977.041666666999</v>
      </c>
      <c r="R376" s="24"/>
      <c r="S376" t="s">
        <v>12230</v>
      </c>
      <c r="T376" t="s">
        <v>12105</v>
      </c>
      <c r="U376" t="s">
        <v>48</v>
      </c>
      <c r="W376" s="24">
        <v>40745</v>
      </c>
      <c r="X376" s="24">
        <v>44573.041666666999</v>
      </c>
      <c r="Y376">
        <v>13</v>
      </c>
      <c r="Z376" t="s">
        <v>4756</v>
      </c>
      <c r="AC376" s="24">
        <v>42929.584722222004</v>
      </c>
      <c r="AD376" s="24">
        <v>44575.425694443999</v>
      </c>
      <c r="AE376" t="s">
        <v>4757</v>
      </c>
      <c r="AF376" s="24" cm="1">
        <f t="array" ref="AF3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40745</v>
      </c>
      <c r="AG376" s="35">
        <f>IFERROR((TableAllData36[[#This Row],[Decision date]]-TableAllData36[[#This Row],[First Date Captured]]),0)</f>
        <v>3828.0416666669989</v>
      </c>
      <c r="AH376" s="35">
        <f>IFERROR((TableAllData36[[#This Row],[First published]]-TableAllData36[[#This Row],[Date of opinion]]),0)</f>
        <v>2184.5847222220036</v>
      </c>
      <c r="AI376" s="35">
        <f>IFERROR((TableAllData36[[#This Row],[Marketing authorisation date]]-TableAllData36[[#This Row],[Date of opinion]]),0)</f>
        <v>232.04166666699894</v>
      </c>
      <c r="AJ376" s="35">
        <f>IFERROR((TableAllData36[[#This Row],[Decision date]]-TableAllData36[[#This Row],[Marketing authorisation date]]),0)</f>
        <v>3596</v>
      </c>
    </row>
    <row r="377" spans="1:36" hidden="1" x14ac:dyDescent="0.25">
      <c r="A377" t="s">
        <v>37</v>
      </c>
      <c r="B377" t="s">
        <v>10459</v>
      </c>
      <c r="C377" t="s">
        <v>343</v>
      </c>
      <c r="D377" t="s">
        <v>10460</v>
      </c>
      <c r="E377" t="s">
        <v>10460</v>
      </c>
      <c r="F377" t="s">
        <v>10461</v>
      </c>
      <c r="G377" t="s">
        <v>43</v>
      </c>
      <c r="H377" t="s">
        <v>950</v>
      </c>
      <c r="I377" t="s">
        <v>10462</v>
      </c>
      <c r="J377" t="s">
        <v>46</v>
      </c>
      <c r="K377" t="s">
        <v>43</v>
      </c>
      <c r="L377" t="s">
        <v>43</v>
      </c>
      <c r="M377" t="s">
        <v>43</v>
      </c>
      <c r="N377" t="s">
        <v>43</v>
      </c>
      <c r="O377" t="s">
        <v>43</v>
      </c>
      <c r="P377" t="s">
        <v>43</v>
      </c>
      <c r="Q377" s="24">
        <v>42552</v>
      </c>
      <c r="R377" s="24"/>
      <c r="S377" t="s">
        <v>10463</v>
      </c>
      <c r="U377" t="s">
        <v>76</v>
      </c>
      <c r="W377" s="24">
        <v>42460</v>
      </c>
      <c r="X377" s="24">
        <v>43186</v>
      </c>
      <c r="Y377">
        <v>8</v>
      </c>
      <c r="Z377" t="s">
        <v>10464</v>
      </c>
      <c r="AC377" s="24">
        <v>43186.677777778001</v>
      </c>
      <c r="AD377" s="24">
        <v>43279.458333333001</v>
      </c>
      <c r="AE377" t="s">
        <v>10465</v>
      </c>
      <c r="AF377" s="24" cm="1">
        <f t="array" ref="AF3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42460</v>
      </c>
      <c r="AG377" s="35">
        <f>IFERROR((TableAllData36[[#This Row],[Decision date]]-TableAllData36[[#This Row],[First Date Captured]]),0)</f>
        <v>726</v>
      </c>
      <c r="AH377" s="35">
        <f>IFERROR((TableAllData36[[#This Row],[First published]]-TableAllData36[[#This Row],[Date of opinion]]),0)</f>
        <v>726.67777777800075</v>
      </c>
      <c r="AI377" s="35">
        <f>IFERROR((TableAllData36[[#This Row],[Marketing authorisation date]]-TableAllData36[[#This Row],[Date of opinion]]),0)</f>
        <v>92</v>
      </c>
      <c r="AJ377" s="35">
        <f>IFERROR((TableAllData36[[#This Row],[Decision date]]-TableAllData36[[#This Row],[Marketing authorisation date]]),0)</f>
        <v>634</v>
      </c>
    </row>
    <row r="378" spans="1:36" x14ac:dyDescent="0.25">
      <c r="A378" t="s">
        <v>37</v>
      </c>
      <c r="B378" t="s">
        <v>4822</v>
      </c>
      <c r="C378" t="s">
        <v>99</v>
      </c>
      <c r="D378" t="s">
        <v>100</v>
      </c>
      <c r="E378" t="s">
        <v>100</v>
      </c>
      <c r="F378" t="s">
        <v>4823</v>
      </c>
      <c r="G378" t="s">
        <v>43</v>
      </c>
      <c r="H378" t="s">
        <v>44</v>
      </c>
      <c r="I378" t="s">
        <v>102</v>
      </c>
      <c r="J378" t="s">
        <v>43</v>
      </c>
      <c r="K378" t="s">
        <v>46</v>
      </c>
      <c r="L378" t="s">
        <v>43</v>
      </c>
      <c r="M378" t="s">
        <v>43</v>
      </c>
      <c r="N378" t="s">
        <v>43</v>
      </c>
      <c r="O378" t="s">
        <v>43</v>
      </c>
      <c r="P378" t="s">
        <v>43</v>
      </c>
      <c r="Q378" s="24">
        <v>40819</v>
      </c>
      <c r="R378" s="24"/>
      <c r="S378" t="s">
        <v>12206</v>
      </c>
      <c r="T378" t="s">
        <v>12207</v>
      </c>
      <c r="U378" t="s">
        <v>104</v>
      </c>
      <c r="W378" s="24">
        <v>40745</v>
      </c>
      <c r="X378" s="24">
        <v>44571.041666666999</v>
      </c>
      <c r="Y378">
        <v>14</v>
      </c>
      <c r="Z378" t="s">
        <v>4824</v>
      </c>
      <c r="AC378" s="24">
        <v>43280.584722222004</v>
      </c>
      <c r="AD378" s="24">
        <v>44574.536111111003</v>
      </c>
      <c r="AE378" t="s">
        <v>4825</v>
      </c>
      <c r="AF378" s="24" cm="1">
        <f t="array" ref="AF3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40745</v>
      </c>
      <c r="AG378" s="35">
        <f>IFERROR((TableAllData36[[#This Row],[Decision date]]-TableAllData36[[#This Row],[First Date Captured]]),0)</f>
        <v>3826.0416666669989</v>
      </c>
      <c r="AH378" s="35">
        <f>IFERROR((TableAllData36[[#This Row],[First published]]-TableAllData36[[#This Row],[Date of opinion]]),0)</f>
        <v>2535.5847222220036</v>
      </c>
      <c r="AI378" s="35">
        <f>IFERROR((TableAllData36[[#This Row],[Marketing authorisation date]]-TableAllData36[[#This Row],[Date of opinion]]),0)</f>
        <v>74</v>
      </c>
      <c r="AJ378" s="35">
        <f>IFERROR((TableAllData36[[#This Row],[Decision date]]-TableAllData36[[#This Row],[Marketing authorisation date]]),0)</f>
        <v>3752.0416666669989</v>
      </c>
    </row>
    <row r="379" spans="1:36" x14ac:dyDescent="0.25">
      <c r="A379" t="s">
        <v>37</v>
      </c>
      <c r="B379" t="s">
        <v>1241</v>
      </c>
      <c r="C379" t="s">
        <v>89</v>
      </c>
      <c r="D379" t="s">
        <v>1242</v>
      </c>
      <c r="E379" t="s">
        <v>1243</v>
      </c>
      <c r="F379" t="s">
        <v>1244</v>
      </c>
      <c r="G379" t="s">
        <v>43</v>
      </c>
      <c r="H379" t="s">
        <v>44</v>
      </c>
      <c r="I379" t="s">
        <v>1245</v>
      </c>
      <c r="J379" t="s">
        <v>43</v>
      </c>
      <c r="K379" t="s">
        <v>43</v>
      </c>
      <c r="L379" t="s">
        <v>43</v>
      </c>
      <c r="M379" t="s">
        <v>43</v>
      </c>
      <c r="N379" t="s">
        <v>43</v>
      </c>
      <c r="O379" t="s">
        <v>46</v>
      </c>
      <c r="P379" t="s">
        <v>43</v>
      </c>
      <c r="Q379" s="24">
        <v>40791</v>
      </c>
      <c r="R379" s="24"/>
      <c r="S379" t="s">
        <v>12223</v>
      </c>
      <c r="T379" t="s">
        <v>12288</v>
      </c>
      <c r="U379" t="s">
        <v>95</v>
      </c>
      <c r="W379" s="24">
        <v>40745</v>
      </c>
      <c r="X379" s="24">
        <v>44567.041666666999</v>
      </c>
      <c r="Y379">
        <v>24</v>
      </c>
      <c r="Z379" t="s">
        <v>1247</v>
      </c>
      <c r="AC379" s="24">
        <v>43263.668055556001</v>
      </c>
      <c r="AD379" s="24">
        <v>44694.372222222002</v>
      </c>
      <c r="AE379" t="s">
        <v>1248</v>
      </c>
      <c r="AF379" s="24" cm="1">
        <f t="array" ref="AF3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40745</v>
      </c>
      <c r="AG379" s="35">
        <f>IFERROR((TableAllData36[[#This Row],[Decision date]]-TableAllData36[[#This Row],[First Date Captured]]),0)</f>
        <v>3822.0416666669989</v>
      </c>
      <c r="AH379" s="35">
        <f>IFERROR((TableAllData36[[#This Row],[First published]]-TableAllData36[[#This Row],[Date of opinion]]),0)</f>
        <v>2518.6680555560015</v>
      </c>
      <c r="AI379" s="35">
        <f>IFERROR((TableAllData36[[#This Row],[Marketing authorisation date]]-TableAllData36[[#This Row],[Date of opinion]]),0)</f>
        <v>46</v>
      </c>
      <c r="AJ379" s="35">
        <f>IFERROR((TableAllData36[[#This Row],[Decision date]]-TableAllData36[[#This Row],[Marketing authorisation date]]),0)</f>
        <v>3776.0416666669989</v>
      </c>
    </row>
    <row r="380" spans="1:36" x14ac:dyDescent="0.25">
      <c r="A380" t="s">
        <v>37</v>
      </c>
      <c r="B380" t="s">
        <v>9107</v>
      </c>
      <c r="C380" t="s">
        <v>947</v>
      </c>
      <c r="D380" t="s">
        <v>3503</v>
      </c>
      <c r="E380" t="s">
        <v>3503</v>
      </c>
      <c r="F380" t="s">
        <v>9108</v>
      </c>
      <c r="G380" t="s">
        <v>43</v>
      </c>
      <c r="H380" t="s">
        <v>44</v>
      </c>
      <c r="I380" t="s">
        <v>3505</v>
      </c>
      <c r="J380" t="s">
        <v>43</v>
      </c>
      <c r="K380" t="s">
        <v>46</v>
      </c>
      <c r="L380" t="s">
        <v>43</v>
      </c>
      <c r="M380" t="s">
        <v>43</v>
      </c>
      <c r="N380" t="s">
        <v>43</v>
      </c>
      <c r="O380" t="s">
        <v>43</v>
      </c>
      <c r="P380" t="s">
        <v>43</v>
      </c>
      <c r="Q380" s="24">
        <v>40450</v>
      </c>
      <c r="R380" s="24"/>
      <c r="S380" t="s">
        <v>12221</v>
      </c>
      <c r="T380" t="s">
        <v>12222</v>
      </c>
      <c r="U380" t="s">
        <v>953</v>
      </c>
      <c r="W380" s="24">
        <v>40353</v>
      </c>
      <c r="X380" s="24">
        <v>44173.041666666999</v>
      </c>
      <c r="Y380">
        <v>10</v>
      </c>
      <c r="Z380" t="s">
        <v>9109</v>
      </c>
      <c r="AC380" s="24">
        <v>43333</v>
      </c>
      <c r="AD380" s="24">
        <v>44201.443749999999</v>
      </c>
      <c r="AE380" t="s">
        <v>9110</v>
      </c>
      <c r="AF380" s="24" cm="1">
        <f t="array" ref="AF3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40353</v>
      </c>
      <c r="AG380" s="35">
        <f>IFERROR((TableAllData36[[#This Row],[Decision date]]-TableAllData36[[#This Row],[First Date Captured]]),0)</f>
        <v>3820.0416666669989</v>
      </c>
      <c r="AH380" s="35">
        <f>IFERROR((TableAllData36[[#This Row],[First published]]-TableAllData36[[#This Row],[Date of opinion]]),0)</f>
        <v>2980</v>
      </c>
      <c r="AI380" s="35">
        <f>IFERROR((TableAllData36[[#This Row],[Marketing authorisation date]]-TableAllData36[[#This Row],[Date of opinion]]),0)</f>
        <v>97</v>
      </c>
      <c r="AJ380" s="35">
        <f>IFERROR((TableAllData36[[#This Row],[Decision date]]-TableAllData36[[#This Row],[Marketing authorisation date]]),0)</f>
        <v>3723.0416666669989</v>
      </c>
    </row>
    <row r="381" spans="1:36" x14ac:dyDescent="0.25">
      <c r="A381" t="s">
        <v>37</v>
      </c>
      <c r="B381" t="s">
        <v>3230</v>
      </c>
      <c r="C381" t="s">
        <v>3231</v>
      </c>
      <c r="D381" t="s">
        <v>3232</v>
      </c>
      <c r="E381" t="s">
        <v>3232</v>
      </c>
      <c r="F381" t="s">
        <v>3233</v>
      </c>
      <c r="G381" t="s">
        <v>43</v>
      </c>
      <c r="H381" t="s">
        <v>44</v>
      </c>
      <c r="I381" t="s">
        <v>3234</v>
      </c>
      <c r="J381" t="s">
        <v>43</v>
      </c>
      <c r="K381" t="s">
        <v>43</v>
      </c>
      <c r="L381" t="s">
        <v>43</v>
      </c>
      <c r="M381" t="s">
        <v>43</v>
      </c>
      <c r="N381" t="s">
        <v>43</v>
      </c>
      <c r="O381" t="s">
        <v>43</v>
      </c>
      <c r="P381" t="s">
        <v>43</v>
      </c>
      <c r="Q381" s="24">
        <v>40882.041666666999</v>
      </c>
      <c r="R381" s="24"/>
      <c r="S381" t="s">
        <v>12155</v>
      </c>
      <c r="T381" t="s">
        <v>12069</v>
      </c>
      <c r="U381" t="s">
        <v>3236</v>
      </c>
      <c r="W381" s="24">
        <v>40808</v>
      </c>
      <c r="X381" s="24">
        <v>44627.041666666999</v>
      </c>
      <c r="Y381">
        <v>16</v>
      </c>
      <c r="Z381" t="s">
        <v>3237</v>
      </c>
      <c r="AC381" s="24">
        <v>43237.5</v>
      </c>
      <c r="AD381" s="24">
        <v>44627.747222222002</v>
      </c>
      <c r="AE381" t="s">
        <v>3238</v>
      </c>
      <c r="AF381" s="24" cm="1">
        <f t="array" ref="AF3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40808</v>
      </c>
      <c r="AG381" s="35">
        <f>IFERROR((TableAllData36[[#This Row],[Decision date]]-TableAllData36[[#This Row],[First Date Captured]]),0)</f>
        <v>3819.0416666669989</v>
      </c>
      <c r="AH381" s="35">
        <f>IFERROR((TableAllData36[[#This Row],[First published]]-TableAllData36[[#This Row],[Date of opinion]]),0)</f>
        <v>2429.5</v>
      </c>
      <c r="AI381" s="35">
        <f>IFERROR((TableAllData36[[#This Row],[Marketing authorisation date]]-TableAllData36[[#This Row],[Date of opinion]]),0)</f>
        <v>74.041666666998935</v>
      </c>
      <c r="AJ381" s="35">
        <f>IFERROR((TableAllData36[[#This Row],[Decision date]]-TableAllData36[[#This Row],[Marketing authorisation date]]),0)</f>
        <v>3745</v>
      </c>
    </row>
    <row r="382" spans="1:36" x14ac:dyDescent="0.25">
      <c r="A382" t="s">
        <v>37</v>
      </c>
      <c r="B382" t="s">
        <v>2812</v>
      </c>
      <c r="C382" t="s">
        <v>2813</v>
      </c>
      <c r="D382" t="s">
        <v>2814</v>
      </c>
      <c r="E382" t="s">
        <v>2814</v>
      </c>
      <c r="F382" t="s">
        <v>2815</v>
      </c>
      <c r="G382" t="s">
        <v>43</v>
      </c>
      <c r="H382" t="s">
        <v>44</v>
      </c>
      <c r="I382" t="s">
        <v>2816</v>
      </c>
      <c r="J382" t="s">
        <v>43</v>
      </c>
      <c r="K382" t="s">
        <v>43</v>
      </c>
      <c r="L382" t="s">
        <v>43</v>
      </c>
      <c r="M382" t="s">
        <v>43</v>
      </c>
      <c r="N382" t="s">
        <v>43</v>
      </c>
      <c r="O382" t="s">
        <v>43</v>
      </c>
      <c r="P382" t="s">
        <v>43</v>
      </c>
      <c r="Q382" s="24">
        <v>40890.041666666999</v>
      </c>
      <c r="R382" s="24"/>
      <c r="S382" t="s">
        <v>12381</v>
      </c>
      <c r="T382" t="s">
        <v>12382</v>
      </c>
      <c r="U382" t="s">
        <v>48</v>
      </c>
      <c r="W382" s="24">
        <v>40836</v>
      </c>
      <c r="X382" s="24">
        <v>44642.041666666999</v>
      </c>
      <c r="Y382">
        <v>19</v>
      </c>
      <c r="Z382" t="s">
        <v>2818</v>
      </c>
      <c r="AC382" s="24">
        <v>43305.611111111</v>
      </c>
      <c r="AD382" s="24">
        <v>44643.488194443999</v>
      </c>
      <c r="AE382" t="s">
        <v>2819</v>
      </c>
      <c r="AF382" s="24" cm="1">
        <f t="array" ref="AF3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40836</v>
      </c>
      <c r="AG382" s="35">
        <f>IFERROR((TableAllData36[[#This Row],[Decision date]]-TableAllData36[[#This Row],[First Date Captured]]),0)</f>
        <v>3806.0416666669989</v>
      </c>
      <c r="AH382" s="35">
        <f>IFERROR((TableAllData36[[#This Row],[First published]]-TableAllData36[[#This Row],[Date of opinion]]),0)</f>
        <v>2469.6111111110004</v>
      </c>
      <c r="AI382" s="35">
        <f>IFERROR((TableAllData36[[#This Row],[Marketing authorisation date]]-TableAllData36[[#This Row],[Date of opinion]]),0)</f>
        <v>54.041666666998935</v>
      </c>
      <c r="AJ382" s="35">
        <f>IFERROR((TableAllData36[[#This Row],[Decision date]]-TableAllData36[[#This Row],[Marketing authorisation date]]),0)</f>
        <v>3752</v>
      </c>
    </row>
    <row r="383" spans="1:36" x14ac:dyDescent="0.25">
      <c r="A383" t="s">
        <v>37</v>
      </c>
      <c r="B383" t="s">
        <v>3161</v>
      </c>
      <c r="C383" t="s">
        <v>3162</v>
      </c>
      <c r="D383" t="s">
        <v>3163</v>
      </c>
      <c r="E383" t="s">
        <v>3163</v>
      </c>
      <c r="F383" t="s">
        <v>3164</v>
      </c>
      <c r="G383" t="s">
        <v>43</v>
      </c>
      <c r="H383" t="s">
        <v>44</v>
      </c>
      <c r="I383" t="s">
        <v>3165</v>
      </c>
      <c r="J383" t="s">
        <v>46</v>
      </c>
      <c r="K383" t="s">
        <v>43</v>
      </c>
      <c r="L383" t="s">
        <v>43</v>
      </c>
      <c r="M383" t="s">
        <v>43</v>
      </c>
      <c r="N383" t="s">
        <v>43</v>
      </c>
      <c r="O383" t="s">
        <v>43</v>
      </c>
      <c r="P383" t="s">
        <v>43</v>
      </c>
      <c r="Q383" s="24">
        <v>40737</v>
      </c>
      <c r="R383" s="24"/>
      <c r="S383" t="s">
        <v>12070</v>
      </c>
      <c r="T383" t="s">
        <v>12104</v>
      </c>
      <c r="U383" t="s">
        <v>76</v>
      </c>
      <c r="W383" s="24">
        <v>40682</v>
      </c>
      <c r="X383" s="24">
        <v>44482</v>
      </c>
      <c r="Y383">
        <v>27</v>
      </c>
      <c r="Z383" t="s">
        <v>3166</v>
      </c>
      <c r="AC383" s="24">
        <v>43049.759027777996</v>
      </c>
      <c r="AD383" s="24">
        <v>44630.675000000003</v>
      </c>
      <c r="AE383" t="s">
        <v>3167</v>
      </c>
      <c r="AF383" s="24" cm="1">
        <f t="array" ref="AF3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40682</v>
      </c>
      <c r="AG383" s="35">
        <f>IFERROR((TableAllData36[[#This Row],[Decision date]]-TableAllData36[[#This Row],[First Date Captured]]),0)</f>
        <v>3800</v>
      </c>
      <c r="AH383" s="35">
        <f>IFERROR((TableAllData36[[#This Row],[First published]]-TableAllData36[[#This Row],[Date of opinion]]),0)</f>
        <v>2367.7590277779964</v>
      </c>
      <c r="AI383" s="35">
        <f>IFERROR((TableAllData36[[#This Row],[Marketing authorisation date]]-TableAllData36[[#This Row],[Date of opinion]]),0)</f>
        <v>55</v>
      </c>
      <c r="AJ383" s="35">
        <f>IFERROR((TableAllData36[[#This Row],[Decision date]]-TableAllData36[[#This Row],[Marketing authorisation date]]),0)</f>
        <v>3745</v>
      </c>
    </row>
    <row r="384" spans="1:36" x14ac:dyDescent="0.25">
      <c r="A384" t="s">
        <v>37</v>
      </c>
      <c r="B384" t="s">
        <v>5624</v>
      </c>
      <c r="C384" t="s">
        <v>414</v>
      </c>
      <c r="D384" t="s">
        <v>5625</v>
      </c>
      <c r="E384" t="s">
        <v>5625</v>
      </c>
      <c r="F384" t="s">
        <v>5626</v>
      </c>
      <c r="G384" t="s">
        <v>43</v>
      </c>
      <c r="H384" t="s">
        <v>44</v>
      </c>
      <c r="I384" t="s">
        <v>5627</v>
      </c>
      <c r="J384" t="s">
        <v>46</v>
      </c>
      <c r="K384" t="s">
        <v>43</v>
      </c>
      <c r="L384" t="s">
        <v>43</v>
      </c>
      <c r="M384" t="s">
        <v>43</v>
      </c>
      <c r="N384" t="s">
        <v>46</v>
      </c>
      <c r="O384" t="s">
        <v>43</v>
      </c>
      <c r="P384" t="s">
        <v>46</v>
      </c>
      <c r="Q384" s="24">
        <v>40863.041666666999</v>
      </c>
      <c r="R384" s="24"/>
      <c r="S384" t="s">
        <v>12227</v>
      </c>
      <c r="T384" t="s">
        <v>12076</v>
      </c>
      <c r="U384" t="s">
        <v>420</v>
      </c>
      <c r="W384" s="24">
        <v>40745</v>
      </c>
      <c r="X384" s="24">
        <v>44536.041666666999</v>
      </c>
      <c r="Y384">
        <v>21</v>
      </c>
      <c r="Z384" t="s">
        <v>5628</v>
      </c>
      <c r="AC384" s="24">
        <v>43020</v>
      </c>
      <c r="AD384" s="24">
        <v>44540.486111111</v>
      </c>
      <c r="AE384" t="s">
        <v>5629</v>
      </c>
      <c r="AF384" s="24" cm="1">
        <f t="array" ref="AF3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40745</v>
      </c>
      <c r="AG384" s="35">
        <f>IFERROR((TableAllData36[[#This Row],[Decision date]]-TableAllData36[[#This Row],[First Date Captured]]),0)</f>
        <v>3791.0416666669989</v>
      </c>
      <c r="AH384" s="35">
        <f>IFERROR((TableAllData36[[#This Row],[First published]]-TableAllData36[[#This Row],[Date of opinion]]),0)</f>
        <v>2275</v>
      </c>
      <c r="AI384" s="35">
        <f>IFERROR((TableAllData36[[#This Row],[Marketing authorisation date]]-TableAllData36[[#This Row],[Date of opinion]]),0)</f>
        <v>118.04166666699894</v>
      </c>
      <c r="AJ384" s="35">
        <f>IFERROR((TableAllData36[[#This Row],[Decision date]]-TableAllData36[[#This Row],[Marketing authorisation date]]),0)</f>
        <v>3673</v>
      </c>
    </row>
    <row r="385" spans="1:36" hidden="1" x14ac:dyDescent="0.25">
      <c r="A385" t="s">
        <v>37</v>
      </c>
      <c r="B385" t="s">
        <v>9788</v>
      </c>
      <c r="C385" t="s">
        <v>4888</v>
      </c>
      <c r="D385" t="s">
        <v>9789</v>
      </c>
      <c r="E385" t="s">
        <v>9789</v>
      </c>
      <c r="F385" t="s">
        <v>9790</v>
      </c>
      <c r="G385" t="s">
        <v>43</v>
      </c>
      <c r="H385" t="s">
        <v>950</v>
      </c>
      <c r="I385" t="s">
        <v>9791</v>
      </c>
      <c r="J385" t="s">
        <v>46</v>
      </c>
      <c r="K385" t="s">
        <v>43</v>
      </c>
      <c r="L385" t="s">
        <v>43</v>
      </c>
      <c r="M385" t="s">
        <v>43</v>
      </c>
      <c r="N385" t="s">
        <v>43</v>
      </c>
      <c r="O385" t="s">
        <v>43</v>
      </c>
      <c r="P385" t="s">
        <v>43</v>
      </c>
      <c r="Q385" s="24">
        <v>42844</v>
      </c>
      <c r="R385" s="24"/>
      <c r="S385" t="s">
        <v>12639</v>
      </c>
      <c r="T385" t="s">
        <v>12640</v>
      </c>
      <c r="U385" t="s">
        <v>2197</v>
      </c>
      <c r="W385" s="24">
        <v>42788.041666666999</v>
      </c>
      <c r="X385" s="24">
        <v>43535.041666666999</v>
      </c>
      <c r="Y385">
        <v>3</v>
      </c>
      <c r="Z385" t="s">
        <v>9792</v>
      </c>
      <c r="AC385" s="24">
        <v>43010</v>
      </c>
      <c r="AD385" s="24">
        <v>43892.694444444001</v>
      </c>
      <c r="AE385" t="s">
        <v>9793</v>
      </c>
      <c r="AF385" s="24" cm="1">
        <f t="array" ref="AF3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42788.041666666999</v>
      </c>
      <c r="AG385" s="35">
        <f>IFERROR((TableAllData36[[#This Row],[Decision date]]-TableAllData36[[#This Row],[First Date Captured]]),0)</f>
        <v>747</v>
      </c>
      <c r="AH385" s="35">
        <f>IFERROR((TableAllData36[[#This Row],[First published]]-TableAllData36[[#This Row],[Date of opinion]]),0)</f>
        <v>221.95833333300106</v>
      </c>
      <c r="AI385" s="35">
        <f>IFERROR((TableAllData36[[#This Row],[Marketing authorisation date]]-TableAllData36[[#This Row],[Date of opinion]]),0)</f>
        <v>55.958333333001065</v>
      </c>
      <c r="AJ385" s="35">
        <f>IFERROR((TableAllData36[[#This Row],[Decision date]]-TableAllData36[[#This Row],[Marketing authorisation date]]),0)</f>
        <v>691.04166666699894</v>
      </c>
    </row>
    <row r="386" spans="1:36" hidden="1" x14ac:dyDescent="0.25">
      <c r="A386" t="s">
        <v>37</v>
      </c>
      <c r="B386" t="s">
        <v>11637</v>
      </c>
      <c r="C386" t="s">
        <v>11638</v>
      </c>
      <c r="D386" t="s">
        <v>11639</v>
      </c>
      <c r="E386" t="s">
        <v>11639</v>
      </c>
      <c r="F386" t="s">
        <v>11640</v>
      </c>
      <c r="G386" t="s">
        <v>43</v>
      </c>
      <c r="H386" t="s">
        <v>844</v>
      </c>
      <c r="I386" t="s">
        <v>11641</v>
      </c>
      <c r="J386" t="s">
        <v>43</v>
      </c>
      <c r="K386" t="s">
        <v>43</v>
      </c>
      <c r="L386" t="s">
        <v>43</v>
      </c>
      <c r="M386" t="s">
        <v>43</v>
      </c>
      <c r="N386" t="s">
        <v>43</v>
      </c>
      <c r="O386" t="s">
        <v>43</v>
      </c>
      <c r="P386" t="s">
        <v>43</v>
      </c>
      <c r="Q386" s="25" t="s">
        <v>12054</v>
      </c>
      <c r="R386" s="24">
        <v>39590</v>
      </c>
      <c r="S386" t="s">
        <v>12588</v>
      </c>
      <c r="T386" t="s">
        <v>12107</v>
      </c>
      <c r="U386" t="s">
        <v>1991</v>
      </c>
      <c r="W386" s="24">
        <v>39429.041666666999</v>
      </c>
      <c r="X386" s="24">
        <v>40178.041666666999</v>
      </c>
      <c r="Y386">
        <v>0</v>
      </c>
      <c r="Z386" t="s">
        <v>11642</v>
      </c>
      <c r="AC386" s="24">
        <v>40178.041666666999</v>
      </c>
      <c r="AD386" s="24">
        <v>40178.041666666999</v>
      </c>
      <c r="AE386" t="s">
        <v>11643</v>
      </c>
      <c r="AF386" s="24" cm="1">
        <f t="array" ref="AF3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39429.041666666999</v>
      </c>
      <c r="AG386" s="35">
        <f>IFERROR((TableAllData36[[#This Row],[Decision date]]-TableAllData36[[#This Row],[First Date Captured]]),0)</f>
        <v>749</v>
      </c>
      <c r="AH386" s="35">
        <f>IFERROR((TableAllData36[[#This Row],[First published]]-TableAllData36[[#This Row],[Date of opinion]]),0)</f>
        <v>749</v>
      </c>
      <c r="AI386" s="35">
        <f>IFERROR((TableAllData36[[#This Row],[Marketing authorisation date]]-TableAllData36[[#This Row],[Date of opinion]]),0)</f>
        <v>0</v>
      </c>
      <c r="AJ386" s="35">
        <f>IFERROR((TableAllData36[[#This Row],[Decision date]]-TableAllData36[[#This Row],[Marketing authorisation date]]),0)</f>
        <v>0</v>
      </c>
    </row>
    <row r="387" spans="1:36" x14ac:dyDescent="0.25">
      <c r="A387" t="s">
        <v>37</v>
      </c>
      <c r="B387" t="s">
        <v>6461</v>
      </c>
      <c r="C387" t="s">
        <v>1194</v>
      </c>
      <c r="D387" t="s">
        <v>6462</v>
      </c>
      <c r="E387" t="s">
        <v>6462</v>
      </c>
      <c r="F387" t="s">
        <v>6463</v>
      </c>
      <c r="G387" t="s">
        <v>43</v>
      </c>
      <c r="H387" t="s">
        <v>44</v>
      </c>
      <c r="I387" t="s">
        <v>6464</v>
      </c>
      <c r="J387" t="s">
        <v>43</v>
      </c>
      <c r="K387" t="s">
        <v>43</v>
      </c>
      <c r="L387" t="s">
        <v>43</v>
      </c>
      <c r="M387" t="s">
        <v>43</v>
      </c>
      <c r="N387" t="s">
        <v>43</v>
      </c>
      <c r="O387" t="s">
        <v>43</v>
      </c>
      <c r="P387" t="s">
        <v>43</v>
      </c>
      <c r="Q387" s="24">
        <v>40773</v>
      </c>
      <c r="R387" s="24"/>
      <c r="S387" t="s">
        <v>12427</v>
      </c>
      <c r="T387" t="s">
        <v>12428</v>
      </c>
      <c r="U387" t="s">
        <v>1199</v>
      </c>
      <c r="W387" s="24">
        <v>40717</v>
      </c>
      <c r="X387" s="24">
        <v>44490</v>
      </c>
      <c r="Y387">
        <v>10</v>
      </c>
      <c r="Z387" t="s">
        <v>6465</v>
      </c>
      <c r="AC387" s="24">
        <v>42719.436805555997</v>
      </c>
      <c r="AD387" s="24">
        <v>44510.404861110997</v>
      </c>
      <c r="AE387" t="s">
        <v>6466</v>
      </c>
      <c r="AF387" s="24" cm="1">
        <f t="array" ref="AF3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40717</v>
      </c>
      <c r="AG387" s="35">
        <f>IFERROR((TableAllData36[[#This Row],[Decision date]]-TableAllData36[[#This Row],[First Date Captured]]),0)</f>
        <v>3773</v>
      </c>
      <c r="AH387" s="35">
        <f>IFERROR((TableAllData36[[#This Row],[First published]]-TableAllData36[[#This Row],[Date of opinion]]),0)</f>
        <v>2002.4368055559971</v>
      </c>
      <c r="AI387" s="35">
        <f>IFERROR((TableAllData36[[#This Row],[Marketing authorisation date]]-TableAllData36[[#This Row],[Date of opinion]]),0)</f>
        <v>56</v>
      </c>
      <c r="AJ387" s="35">
        <f>IFERROR((TableAllData36[[#This Row],[Decision date]]-TableAllData36[[#This Row],[Marketing authorisation date]]),0)</f>
        <v>3717</v>
      </c>
    </row>
    <row r="388" spans="1:36" x14ac:dyDescent="0.25">
      <c r="A388" t="s">
        <v>37</v>
      </c>
      <c r="B388" t="s">
        <v>6637</v>
      </c>
      <c r="C388" t="s">
        <v>6638</v>
      </c>
      <c r="D388" t="s">
        <v>5853</v>
      </c>
      <c r="E388" t="s">
        <v>5853</v>
      </c>
      <c r="F388" t="s">
        <v>6639</v>
      </c>
      <c r="G388" t="s">
        <v>43</v>
      </c>
      <c r="H388" t="s">
        <v>44</v>
      </c>
      <c r="I388" t="s">
        <v>5855</v>
      </c>
      <c r="J388" t="s">
        <v>43</v>
      </c>
      <c r="K388" t="s">
        <v>43</v>
      </c>
      <c r="L388" t="s">
        <v>43</v>
      </c>
      <c r="M388" t="s">
        <v>43</v>
      </c>
      <c r="N388" t="s">
        <v>43</v>
      </c>
      <c r="O388" t="s">
        <v>43</v>
      </c>
      <c r="P388" t="s">
        <v>46</v>
      </c>
      <c r="Q388" s="24">
        <v>40788</v>
      </c>
      <c r="R388" s="24"/>
      <c r="S388" t="s">
        <v>12218</v>
      </c>
      <c r="T388" t="s">
        <v>12219</v>
      </c>
      <c r="U388" t="s">
        <v>48</v>
      </c>
      <c r="W388" s="24">
        <v>40717</v>
      </c>
      <c r="X388" s="24">
        <v>44481</v>
      </c>
      <c r="Y388">
        <v>29</v>
      </c>
      <c r="Z388" t="s">
        <v>6640</v>
      </c>
      <c r="AC388" s="24">
        <v>43293.644444443999</v>
      </c>
      <c r="AD388" s="24">
        <v>44498.463194443997</v>
      </c>
      <c r="AE388" t="s">
        <v>6641</v>
      </c>
      <c r="AF388" s="24" cm="1">
        <f t="array" ref="AF3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40717</v>
      </c>
      <c r="AG388" s="35">
        <f>IFERROR((TableAllData36[[#This Row],[Decision date]]-TableAllData36[[#This Row],[First Date Captured]]),0)</f>
        <v>3764</v>
      </c>
      <c r="AH388" s="35">
        <f>IFERROR((TableAllData36[[#This Row],[First published]]-TableAllData36[[#This Row],[Date of opinion]]),0)</f>
        <v>2576.6444444439985</v>
      </c>
      <c r="AI388" s="35">
        <f>IFERROR((TableAllData36[[#This Row],[Marketing authorisation date]]-TableAllData36[[#This Row],[Date of opinion]]),0)</f>
        <v>71</v>
      </c>
      <c r="AJ388" s="35">
        <f>IFERROR((TableAllData36[[#This Row],[Decision date]]-TableAllData36[[#This Row],[Marketing authorisation date]]),0)</f>
        <v>3693</v>
      </c>
    </row>
    <row r="389" spans="1:36" x14ac:dyDescent="0.25">
      <c r="A389" t="s">
        <v>37</v>
      </c>
      <c r="B389" t="s">
        <v>4452</v>
      </c>
      <c r="C389" t="s">
        <v>627</v>
      </c>
      <c r="D389" t="s">
        <v>4453</v>
      </c>
      <c r="E389" t="s">
        <v>4453</v>
      </c>
      <c r="F389" t="s">
        <v>4454</v>
      </c>
      <c r="G389" t="s">
        <v>43</v>
      </c>
      <c r="H389" t="s">
        <v>44</v>
      </c>
      <c r="I389" t="s">
        <v>4455</v>
      </c>
      <c r="J389" t="s">
        <v>43</v>
      </c>
      <c r="K389" t="s">
        <v>46</v>
      </c>
      <c r="L389" t="s">
        <v>43</v>
      </c>
      <c r="M389" t="s">
        <v>43</v>
      </c>
      <c r="N389" t="s">
        <v>43</v>
      </c>
      <c r="O389" t="s">
        <v>43</v>
      </c>
      <c r="P389" t="s">
        <v>43</v>
      </c>
      <c r="Q389" s="24">
        <v>40899.041666666999</v>
      </c>
      <c r="R389" s="24"/>
      <c r="S389" t="s">
        <v>12206</v>
      </c>
      <c r="T389" t="s">
        <v>12207</v>
      </c>
      <c r="U389" t="s">
        <v>264</v>
      </c>
      <c r="W389" s="24">
        <v>40836</v>
      </c>
      <c r="X389" s="24">
        <v>44582.041666666999</v>
      </c>
      <c r="Y389">
        <v>7</v>
      </c>
      <c r="Z389" t="s">
        <v>4456</v>
      </c>
      <c r="AC389" s="24">
        <v>42632.499305555997</v>
      </c>
      <c r="AD389" s="24">
        <v>44582.554861110999</v>
      </c>
      <c r="AE389" t="s">
        <v>4457</v>
      </c>
      <c r="AF389" s="24" cm="1">
        <f t="array" ref="AF3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40836</v>
      </c>
      <c r="AG389" s="35">
        <f>IFERROR((TableAllData36[[#This Row],[Decision date]]-TableAllData36[[#This Row],[First Date Captured]]),0)</f>
        <v>3746.0416666669989</v>
      </c>
      <c r="AH389" s="35">
        <f>IFERROR((TableAllData36[[#This Row],[First published]]-TableAllData36[[#This Row],[Date of opinion]]),0)</f>
        <v>1796.4993055559971</v>
      </c>
      <c r="AI389" s="35">
        <f>IFERROR((TableAllData36[[#This Row],[Marketing authorisation date]]-TableAllData36[[#This Row],[Date of opinion]]),0)</f>
        <v>63.041666666998935</v>
      </c>
      <c r="AJ389" s="35">
        <f>IFERROR((TableAllData36[[#This Row],[Decision date]]-TableAllData36[[#This Row],[Marketing authorisation date]]),0)</f>
        <v>3683</v>
      </c>
    </row>
    <row r="390" spans="1:36" x14ac:dyDescent="0.25">
      <c r="A390" t="s">
        <v>37</v>
      </c>
      <c r="B390" t="s">
        <v>6736</v>
      </c>
      <c r="C390" t="s">
        <v>947</v>
      </c>
      <c r="D390" t="s">
        <v>3503</v>
      </c>
      <c r="E390" t="s">
        <v>3503</v>
      </c>
      <c r="F390" t="s">
        <v>6737</v>
      </c>
      <c r="G390" t="s">
        <v>43</v>
      </c>
      <c r="H390" t="s">
        <v>44</v>
      </c>
      <c r="I390" t="s">
        <v>3505</v>
      </c>
      <c r="J390" t="s">
        <v>43</v>
      </c>
      <c r="K390" t="s">
        <v>46</v>
      </c>
      <c r="L390" t="s">
        <v>43</v>
      </c>
      <c r="M390" t="s">
        <v>43</v>
      </c>
      <c r="N390" t="s">
        <v>43</v>
      </c>
      <c r="O390" t="s">
        <v>43</v>
      </c>
      <c r="P390" t="s">
        <v>43</v>
      </c>
      <c r="Q390" s="24">
        <v>40819</v>
      </c>
      <c r="R390" s="24"/>
      <c r="S390" t="s">
        <v>75</v>
      </c>
      <c r="U390" t="s">
        <v>953</v>
      </c>
      <c r="W390" s="24">
        <v>40745</v>
      </c>
      <c r="X390" s="24">
        <v>44477</v>
      </c>
      <c r="Y390">
        <v>10</v>
      </c>
      <c r="Z390" t="s">
        <v>6738</v>
      </c>
      <c r="AC390" s="24">
        <v>42530.584722222004</v>
      </c>
      <c r="AD390" s="24">
        <v>44495.744444443997</v>
      </c>
      <c r="AE390" t="s">
        <v>6739</v>
      </c>
      <c r="AF390" s="24" cm="1">
        <f t="array" ref="AF3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40745</v>
      </c>
      <c r="AG390" s="35">
        <f>IFERROR((TableAllData36[[#This Row],[Decision date]]-TableAllData36[[#This Row],[First Date Captured]]),0)</f>
        <v>3732</v>
      </c>
      <c r="AH390" s="35">
        <f>IFERROR((TableAllData36[[#This Row],[First published]]-TableAllData36[[#This Row],[Date of opinion]]),0)</f>
        <v>1785.5847222220036</v>
      </c>
      <c r="AI390" s="35">
        <f>IFERROR((TableAllData36[[#This Row],[Marketing authorisation date]]-TableAllData36[[#This Row],[Date of opinion]]),0)</f>
        <v>74</v>
      </c>
      <c r="AJ390" s="35">
        <f>IFERROR((TableAllData36[[#This Row],[Decision date]]-TableAllData36[[#This Row],[Marketing authorisation date]]),0)</f>
        <v>3658</v>
      </c>
    </row>
    <row r="391" spans="1:36" hidden="1" x14ac:dyDescent="0.25">
      <c r="A391" t="s">
        <v>37</v>
      </c>
      <c r="B391" t="s">
        <v>9814</v>
      </c>
      <c r="C391" t="s">
        <v>9815</v>
      </c>
      <c r="D391" t="s">
        <v>9816</v>
      </c>
      <c r="E391" t="s">
        <v>9817</v>
      </c>
      <c r="F391" t="s">
        <v>9818</v>
      </c>
      <c r="G391" t="s">
        <v>43</v>
      </c>
      <c r="H391" t="s">
        <v>950</v>
      </c>
      <c r="I391" t="s">
        <v>983</v>
      </c>
      <c r="J391" t="s">
        <v>43</v>
      </c>
      <c r="K391" t="s">
        <v>43</v>
      </c>
      <c r="L391" t="s">
        <v>43</v>
      </c>
      <c r="M391" t="s">
        <v>46</v>
      </c>
      <c r="N391" t="s">
        <v>43</v>
      </c>
      <c r="O391" t="s">
        <v>43</v>
      </c>
      <c r="P391" t="s">
        <v>43</v>
      </c>
      <c r="Q391" s="24">
        <v>42600</v>
      </c>
      <c r="R391" s="24"/>
      <c r="S391" t="s">
        <v>9819</v>
      </c>
      <c r="U391" t="s">
        <v>48</v>
      </c>
      <c r="W391" s="24">
        <v>42544</v>
      </c>
      <c r="X391" s="24">
        <v>43307</v>
      </c>
      <c r="Y391">
        <v>1</v>
      </c>
      <c r="Z391" t="s">
        <v>9820</v>
      </c>
      <c r="AC391" s="24">
        <v>43307.509722221999</v>
      </c>
      <c r="AD391" s="24">
        <v>43875.524305555999</v>
      </c>
      <c r="AE391" t="s">
        <v>9821</v>
      </c>
      <c r="AF391" s="24" cm="1">
        <f t="array" ref="AF3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42544</v>
      </c>
      <c r="AG391" s="35">
        <f>IFERROR((TableAllData36[[#This Row],[Decision date]]-TableAllData36[[#This Row],[First Date Captured]]),0)</f>
        <v>763</v>
      </c>
      <c r="AH391" s="35">
        <f>IFERROR((TableAllData36[[#This Row],[First published]]-TableAllData36[[#This Row],[Date of opinion]]),0)</f>
        <v>763.50972222199925</v>
      </c>
      <c r="AI391" s="35">
        <f>IFERROR((TableAllData36[[#This Row],[Marketing authorisation date]]-TableAllData36[[#This Row],[Date of opinion]]),0)</f>
        <v>56</v>
      </c>
      <c r="AJ391" s="35">
        <f>IFERROR((TableAllData36[[#This Row],[Decision date]]-TableAllData36[[#This Row],[Marketing authorisation date]]),0)</f>
        <v>707</v>
      </c>
    </row>
    <row r="392" spans="1:36" x14ac:dyDescent="0.25">
      <c r="A392" t="s">
        <v>2117</v>
      </c>
      <c r="B392" t="s">
        <v>8921</v>
      </c>
      <c r="D392" t="s">
        <v>8922</v>
      </c>
      <c r="E392" t="s">
        <v>8923</v>
      </c>
      <c r="F392" t="s">
        <v>8924</v>
      </c>
      <c r="G392" t="s">
        <v>43</v>
      </c>
      <c r="H392" t="s">
        <v>44</v>
      </c>
      <c r="J392" t="s">
        <v>43</v>
      </c>
      <c r="K392" t="s">
        <v>43</v>
      </c>
      <c r="L392" t="s">
        <v>43</v>
      </c>
      <c r="M392" t="s">
        <v>43</v>
      </c>
      <c r="N392" t="s">
        <v>43</v>
      </c>
      <c r="O392" t="s">
        <v>43</v>
      </c>
      <c r="P392" t="s">
        <v>43</v>
      </c>
      <c r="Q392" s="24">
        <v>38114</v>
      </c>
      <c r="R392" s="24"/>
      <c r="S392" t="s">
        <v>12354</v>
      </c>
      <c r="T392" t="s">
        <v>12324</v>
      </c>
      <c r="V392" t="s">
        <v>6713</v>
      </c>
      <c r="W392" s="24">
        <v>38027.041666666999</v>
      </c>
      <c r="X392" s="24">
        <v>41739</v>
      </c>
      <c r="Y392">
        <v>10</v>
      </c>
      <c r="Z392" t="s">
        <v>8925</v>
      </c>
      <c r="AA392" t="s">
        <v>4210</v>
      </c>
      <c r="AB392" t="s">
        <v>8926</v>
      </c>
      <c r="AC392" s="24">
        <v>41739</v>
      </c>
      <c r="AD392" s="24">
        <v>44242.525000000001</v>
      </c>
      <c r="AE392" t="s">
        <v>8927</v>
      </c>
      <c r="AF392" s="24" cm="1">
        <f t="array" ref="AF3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38027.041666666999</v>
      </c>
      <c r="AG392" s="35">
        <f>IFERROR((TableAllData36[[#This Row],[Decision date]]-TableAllData36[[#This Row],[First Date Captured]]),0)</f>
        <v>3711.9583333330011</v>
      </c>
      <c r="AH392" s="35">
        <f>IFERROR((TableAllData36[[#This Row],[First published]]-TableAllData36[[#This Row],[Date of opinion]]),0)</f>
        <v>3711.9583333330011</v>
      </c>
      <c r="AI392" s="35">
        <f>IFERROR((TableAllData36[[#This Row],[Marketing authorisation date]]-TableAllData36[[#This Row],[Date of opinion]]),0)</f>
        <v>86.958333333001065</v>
      </c>
      <c r="AJ392" s="35">
        <f>IFERROR((TableAllData36[[#This Row],[Decision date]]-TableAllData36[[#This Row],[Marketing authorisation date]]),0)</f>
        <v>3625</v>
      </c>
    </row>
    <row r="393" spans="1:36" x14ac:dyDescent="0.25">
      <c r="A393" t="s">
        <v>37</v>
      </c>
      <c r="B393" t="s">
        <v>4190</v>
      </c>
      <c r="C393" t="s">
        <v>1096</v>
      </c>
      <c r="D393" t="s">
        <v>4191</v>
      </c>
      <c r="E393" t="s">
        <v>4192</v>
      </c>
      <c r="F393" t="s">
        <v>4193</v>
      </c>
      <c r="G393" t="s">
        <v>43</v>
      </c>
      <c r="H393" t="s">
        <v>44</v>
      </c>
      <c r="I393" t="s">
        <v>166</v>
      </c>
      <c r="J393" t="s">
        <v>46</v>
      </c>
      <c r="K393" t="s">
        <v>43</v>
      </c>
      <c r="L393" t="s">
        <v>43</v>
      </c>
      <c r="M393" t="s">
        <v>46</v>
      </c>
      <c r="N393" t="s">
        <v>43</v>
      </c>
      <c r="O393" t="s">
        <v>43</v>
      </c>
      <c r="P393" t="s">
        <v>43</v>
      </c>
      <c r="Q393" s="24">
        <v>40955.041666666999</v>
      </c>
      <c r="R393" s="24"/>
      <c r="S393" t="s">
        <v>12365</v>
      </c>
      <c r="T393" t="s">
        <v>12426</v>
      </c>
      <c r="U393" t="s">
        <v>4195</v>
      </c>
      <c r="W393" s="24">
        <v>40864.041666666999</v>
      </c>
      <c r="X393" s="24">
        <v>44572.041666666999</v>
      </c>
      <c r="Y393">
        <v>21</v>
      </c>
      <c r="Z393" t="s">
        <v>4196</v>
      </c>
      <c r="AC393" s="24">
        <v>43251</v>
      </c>
      <c r="AD393" s="24">
        <v>44589.576388889</v>
      </c>
      <c r="AE393" t="s">
        <v>4197</v>
      </c>
      <c r="AF393" s="24" cm="1">
        <f t="array" ref="AF3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40864.041666666999</v>
      </c>
      <c r="AG393" s="35">
        <f>IFERROR((TableAllData36[[#This Row],[Decision date]]-TableAllData36[[#This Row],[First Date Captured]]),0)</f>
        <v>3708</v>
      </c>
      <c r="AH393" s="35">
        <f>IFERROR((TableAllData36[[#This Row],[First published]]-TableAllData36[[#This Row],[Date of opinion]]),0)</f>
        <v>2386.9583333330011</v>
      </c>
      <c r="AI393" s="35">
        <f>IFERROR((TableAllData36[[#This Row],[Marketing authorisation date]]-TableAllData36[[#This Row],[Date of opinion]]),0)</f>
        <v>91</v>
      </c>
      <c r="AJ393" s="35">
        <f>IFERROR((TableAllData36[[#This Row],[Decision date]]-TableAllData36[[#This Row],[Marketing authorisation date]]),0)</f>
        <v>3617</v>
      </c>
    </row>
    <row r="394" spans="1:36" x14ac:dyDescent="0.25">
      <c r="A394" t="s">
        <v>2117</v>
      </c>
      <c r="B394" t="s">
        <v>8755</v>
      </c>
      <c r="D394" t="s">
        <v>3943</v>
      </c>
      <c r="E394" t="s">
        <v>3943</v>
      </c>
      <c r="F394" t="s">
        <v>8756</v>
      </c>
      <c r="G394" t="s">
        <v>43</v>
      </c>
      <c r="H394" t="s">
        <v>44</v>
      </c>
      <c r="J394" t="s">
        <v>43</v>
      </c>
      <c r="K394" t="s">
        <v>46</v>
      </c>
      <c r="L394" t="s">
        <v>43</v>
      </c>
      <c r="M394" t="s">
        <v>43</v>
      </c>
      <c r="N394" t="s">
        <v>43</v>
      </c>
      <c r="O394" t="s">
        <v>43</v>
      </c>
      <c r="P394" t="s">
        <v>43</v>
      </c>
      <c r="Q394" s="24">
        <v>40595.041666666999</v>
      </c>
      <c r="R394" s="24"/>
      <c r="S394" t="s">
        <v>12510</v>
      </c>
      <c r="T394" t="s">
        <v>12511</v>
      </c>
      <c r="V394" t="s">
        <v>8757</v>
      </c>
      <c r="W394" s="24">
        <v>40520.041666666999</v>
      </c>
      <c r="X394" s="24">
        <v>44216.041666666999</v>
      </c>
      <c r="Y394">
        <v>7</v>
      </c>
      <c r="Z394" t="s">
        <v>8758</v>
      </c>
      <c r="AA394" t="s">
        <v>8759</v>
      </c>
      <c r="AB394" t="s">
        <v>3949</v>
      </c>
      <c r="AC394" s="24">
        <v>42376.694444444001</v>
      </c>
      <c r="AD394" s="24">
        <v>44267.5</v>
      </c>
      <c r="AE394" t="s">
        <v>8760</v>
      </c>
      <c r="AF394" s="24" cm="1">
        <f t="array" ref="AF3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40520.041666666999</v>
      </c>
      <c r="AG394" s="35">
        <f>IFERROR((TableAllData36[[#This Row],[Decision date]]-TableAllData36[[#This Row],[First Date Captured]]),0)</f>
        <v>3696</v>
      </c>
      <c r="AH394" s="35">
        <f>IFERROR((TableAllData36[[#This Row],[First published]]-TableAllData36[[#This Row],[Date of opinion]]),0)</f>
        <v>1856.6527777770025</v>
      </c>
      <c r="AI394" s="35">
        <f>IFERROR((TableAllData36[[#This Row],[Marketing authorisation date]]-TableAllData36[[#This Row],[Date of opinion]]),0)</f>
        <v>75</v>
      </c>
      <c r="AJ394" s="35">
        <f>IFERROR((TableAllData36[[#This Row],[Decision date]]-TableAllData36[[#This Row],[Marketing authorisation date]]),0)</f>
        <v>3621</v>
      </c>
    </row>
    <row r="395" spans="1:36" x14ac:dyDescent="0.25">
      <c r="A395" t="s">
        <v>37</v>
      </c>
      <c r="B395" t="s">
        <v>755</v>
      </c>
      <c r="C395" t="s">
        <v>756</v>
      </c>
      <c r="D395" t="s">
        <v>757</v>
      </c>
      <c r="E395" t="s">
        <v>758</v>
      </c>
      <c r="F395" t="s">
        <v>759</v>
      </c>
      <c r="G395" t="s">
        <v>43</v>
      </c>
      <c r="H395" t="s">
        <v>44</v>
      </c>
      <c r="I395" t="s">
        <v>760</v>
      </c>
      <c r="J395" t="s">
        <v>43</v>
      </c>
      <c r="K395" t="s">
        <v>43</v>
      </c>
      <c r="L395" t="s">
        <v>43</v>
      </c>
      <c r="M395" t="s">
        <v>43</v>
      </c>
      <c r="N395" t="s">
        <v>43</v>
      </c>
      <c r="O395" t="s">
        <v>43</v>
      </c>
      <c r="P395" t="s">
        <v>43</v>
      </c>
      <c r="Q395" s="24">
        <v>41019</v>
      </c>
      <c r="R395" s="24"/>
      <c r="S395" t="s">
        <v>12227</v>
      </c>
      <c r="T395" t="s">
        <v>12076</v>
      </c>
      <c r="U395" t="s">
        <v>440</v>
      </c>
      <c r="W395" s="24">
        <v>40955.041666666999</v>
      </c>
      <c r="X395" s="24">
        <v>44651</v>
      </c>
      <c r="Y395">
        <v>35</v>
      </c>
      <c r="Z395" t="s">
        <v>761</v>
      </c>
      <c r="AC395" s="24">
        <v>43174.686111110997</v>
      </c>
      <c r="AD395" s="24">
        <v>44706.444444444001</v>
      </c>
      <c r="AE395" t="s">
        <v>762</v>
      </c>
      <c r="AF395" s="24" cm="1">
        <f t="array" ref="AF3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40955.041666666999</v>
      </c>
      <c r="AG395" s="35">
        <f>IFERROR((TableAllData36[[#This Row],[Decision date]]-TableAllData36[[#This Row],[First Date Captured]]),0)</f>
        <v>3695.9583333330011</v>
      </c>
      <c r="AH395" s="35">
        <f>IFERROR((TableAllData36[[#This Row],[First published]]-TableAllData36[[#This Row],[Date of opinion]]),0)</f>
        <v>2219.6444444439985</v>
      </c>
      <c r="AI395" s="35">
        <f>IFERROR((TableAllData36[[#This Row],[Marketing authorisation date]]-TableAllData36[[#This Row],[Date of opinion]]),0)</f>
        <v>63.958333333001065</v>
      </c>
      <c r="AJ395" s="35">
        <f>IFERROR((TableAllData36[[#This Row],[Decision date]]-TableAllData36[[#This Row],[Marketing authorisation date]]),0)</f>
        <v>3632</v>
      </c>
    </row>
    <row r="396" spans="1:36" x14ac:dyDescent="0.25">
      <c r="A396" t="s">
        <v>37</v>
      </c>
      <c r="B396" t="s">
        <v>7724</v>
      </c>
      <c r="C396" t="s">
        <v>99</v>
      </c>
      <c r="D396" t="s">
        <v>100</v>
      </c>
      <c r="E396" t="s">
        <v>100</v>
      </c>
      <c r="F396" t="s">
        <v>7725</v>
      </c>
      <c r="G396" t="s">
        <v>43</v>
      </c>
      <c r="H396" t="s">
        <v>44</v>
      </c>
      <c r="I396" t="s">
        <v>102</v>
      </c>
      <c r="J396" t="s">
        <v>43</v>
      </c>
      <c r="K396" t="s">
        <v>46</v>
      </c>
      <c r="L396" t="s">
        <v>43</v>
      </c>
      <c r="M396" t="s">
        <v>43</v>
      </c>
      <c r="N396" t="s">
        <v>43</v>
      </c>
      <c r="O396" t="s">
        <v>43</v>
      </c>
      <c r="P396" t="s">
        <v>43</v>
      </c>
      <c r="Q396" s="24">
        <v>40780</v>
      </c>
      <c r="R396" s="24"/>
      <c r="S396" t="s">
        <v>75</v>
      </c>
      <c r="U396" t="s">
        <v>4043</v>
      </c>
      <c r="W396" s="24">
        <v>40682</v>
      </c>
      <c r="X396" s="24">
        <v>44364</v>
      </c>
      <c r="Y396">
        <v>18</v>
      </c>
      <c r="Z396" t="s">
        <v>7726</v>
      </c>
      <c r="AC396" s="24">
        <v>43131.549305556</v>
      </c>
      <c r="AD396" s="24">
        <v>44427.666666666999</v>
      </c>
      <c r="AE396" t="s">
        <v>7727</v>
      </c>
      <c r="AF396" s="24" cm="1">
        <f t="array" ref="AF3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40682</v>
      </c>
      <c r="AG396" s="35">
        <f>IFERROR((TableAllData36[[#This Row],[Decision date]]-TableAllData36[[#This Row],[First Date Captured]]),0)</f>
        <v>3682</v>
      </c>
      <c r="AH396" s="35">
        <f>IFERROR((TableAllData36[[#This Row],[First published]]-TableAllData36[[#This Row],[Date of opinion]]),0)</f>
        <v>2449.549305556</v>
      </c>
      <c r="AI396" s="35">
        <f>IFERROR((TableAllData36[[#This Row],[Marketing authorisation date]]-TableAllData36[[#This Row],[Date of opinion]]),0)</f>
        <v>98</v>
      </c>
      <c r="AJ396" s="35">
        <f>IFERROR((TableAllData36[[#This Row],[Decision date]]-TableAllData36[[#This Row],[Marketing authorisation date]]),0)</f>
        <v>3584</v>
      </c>
    </row>
    <row r="397" spans="1:36" x14ac:dyDescent="0.25">
      <c r="A397" t="s">
        <v>37</v>
      </c>
      <c r="B397" t="s">
        <v>1075</v>
      </c>
      <c r="C397" t="s">
        <v>1076</v>
      </c>
      <c r="D397" t="s">
        <v>1077</v>
      </c>
      <c r="E397" t="s">
        <v>1078</v>
      </c>
      <c r="F397" t="s">
        <v>1079</v>
      </c>
      <c r="G397" t="s">
        <v>43</v>
      </c>
      <c r="H397" t="s">
        <v>44</v>
      </c>
      <c r="I397" t="s">
        <v>1080</v>
      </c>
      <c r="J397" t="s">
        <v>43</v>
      </c>
      <c r="K397" t="s">
        <v>43</v>
      </c>
      <c r="L397" t="s">
        <v>43</v>
      </c>
      <c r="M397" t="s">
        <v>43</v>
      </c>
      <c r="N397" t="s">
        <v>43</v>
      </c>
      <c r="O397" t="s">
        <v>43</v>
      </c>
      <c r="P397" t="s">
        <v>43</v>
      </c>
      <c r="Q397" s="24">
        <v>41144</v>
      </c>
      <c r="R397" s="24"/>
      <c r="S397" t="s">
        <v>12218</v>
      </c>
      <c r="T397" t="s">
        <v>12219</v>
      </c>
      <c r="U397" t="s">
        <v>48</v>
      </c>
      <c r="W397" s="24">
        <v>41018</v>
      </c>
      <c r="X397" s="24">
        <v>44680</v>
      </c>
      <c r="Y397">
        <v>26</v>
      </c>
      <c r="Z397" t="s">
        <v>1081</v>
      </c>
      <c r="AC397" s="24">
        <v>43242.706250000003</v>
      </c>
      <c r="AD397" s="24">
        <v>44699.5</v>
      </c>
      <c r="AE397" t="s">
        <v>1082</v>
      </c>
      <c r="AF397" s="24" cm="1">
        <f t="array" ref="AF3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41018</v>
      </c>
      <c r="AG397" s="35">
        <f>IFERROR((TableAllData36[[#This Row],[Decision date]]-TableAllData36[[#This Row],[First Date Captured]]),0)</f>
        <v>3662</v>
      </c>
      <c r="AH397" s="35">
        <f>IFERROR((TableAllData36[[#This Row],[First published]]-TableAllData36[[#This Row],[Date of opinion]]),0)</f>
        <v>2224.7062500000029</v>
      </c>
      <c r="AI397" s="35">
        <f>IFERROR((TableAllData36[[#This Row],[Marketing authorisation date]]-TableAllData36[[#This Row],[Date of opinion]]),0)</f>
        <v>126</v>
      </c>
      <c r="AJ397" s="35">
        <f>IFERROR((TableAllData36[[#This Row],[Decision date]]-TableAllData36[[#This Row],[Marketing authorisation date]]),0)</f>
        <v>3536</v>
      </c>
    </row>
    <row r="398" spans="1:36" x14ac:dyDescent="0.25">
      <c r="A398" t="s">
        <v>2117</v>
      </c>
      <c r="B398" t="s">
        <v>9317</v>
      </c>
      <c r="D398" t="s">
        <v>9318</v>
      </c>
      <c r="E398" t="s">
        <v>9319</v>
      </c>
      <c r="F398" t="s">
        <v>9320</v>
      </c>
      <c r="G398" t="s">
        <v>43</v>
      </c>
      <c r="H398" t="s">
        <v>44</v>
      </c>
      <c r="J398" t="s">
        <v>43</v>
      </c>
      <c r="K398" t="s">
        <v>43</v>
      </c>
      <c r="L398" t="s">
        <v>43</v>
      </c>
      <c r="M398" t="s">
        <v>43</v>
      </c>
      <c r="N398" t="s">
        <v>43</v>
      </c>
      <c r="O398" t="s">
        <v>43</v>
      </c>
      <c r="P398" t="s">
        <v>43</v>
      </c>
      <c r="Q398" s="24">
        <v>40529.041666666999</v>
      </c>
      <c r="R398" s="24"/>
      <c r="S398" t="s">
        <v>12241</v>
      </c>
      <c r="T398" t="s">
        <v>12337</v>
      </c>
      <c r="V398" t="s">
        <v>3415</v>
      </c>
      <c r="W398" s="24">
        <v>40464</v>
      </c>
      <c r="X398" s="24">
        <v>44118</v>
      </c>
      <c r="Y398">
        <v>12</v>
      </c>
      <c r="Z398" t="s">
        <v>9321</v>
      </c>
      <c r="AA398" t="s">
        <v>7622</v>
      </c>
      <c r="AB398" t="s">
        <v>9322</v>
      </c>
      <c r="AC398" s="24">
        <v>42472</v>
      </c>
      <c r="AD398" s="24">
        <v>44131.458333333001</v>
      </c>
      <c r="AE398" t="s">
        <v>9323</v>
      </c>
      <c r="AF398" s="24" cm="1">
        <f t="array" ref="AF3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40464</v>
      </c>
      <c r="AG398" s="35">
        <f>IFERROR((TableAllData36[[#This Row],[Decision date]]-TableAllData36[[#This Row],[First Date Captured]]),0)</f>
        <v>3654</v>
      </c>
      <c r="AH398" s="35">
        <f>IFERROR((TableAllData36[[#This Row],[First published]]-TableAllData36[[#This Row],[Date of opinion]]),0)</f>
        <v>2008</v>
      </c>
      <c r="AI398" s="35">
        <f>IFERROR((TableAllData36[[#This Row],[Marketing authorisation date]]-TableAllData36[[#This Row],[Date of opinion]]),0)</f>
        <v>65.041666666998935</v>
      </c>
      <c r="AJ398" s="35">
        <f>IFERROR((TableAllData36[[#This Row],[Decision date]]-TableAllData36[[#This Row],[Marketing authorisation date]]),0)</f>
        <v>3588.9583333330011</v>
      </c>
    </row>
    <row r="399" spans="1:36" hidden="1" x14ac:dyDescent="0.25">
      <c r="A399" t="s">
        <v>37</v>
      </c>
      <c r="B399" t="s">
        <v>10298</v>
      </c>
      <c r="C399" t="s">
        <v>99</v>
      </c>
      <c r="D399" t="s">
        <v>10299</v>
      </c>
      <c r="E399" t="s">
        <v>10299</v>
      </c>
      <c r="F399" t="s">
        <v>10300</v>
      </c>
      <c r="G399" t="s">
        <v>43</v>
      </c>
      <c r="H399" t="s">
        <v>950</v>
      </c>
      <c r="I399" t="s">
        <v>10301</v>
      </c>
      <c r="J399" t="s">
        <v>43</v>
      </c>
      <c r="K399" t="s">
        <v>43</v>
      </c>
      <c r="L399" t="s">
        <v>43</v>
      </c>
      <c r="M399" t="s">
        <v>43</v>
      </c>
      <c r="N399" t="s">
        <v>43</v>
      </c>
      <c r="O399" t="s">
        <v>43</v>
      </c>
      <c r="P399" t="s">
        <v>43</v>
      </c>
      <c r="Q399" s="24">
        <v>40629.041666666999</v>
      </c>
      <c r="R399" s="24"/>
      <c r="S399" t="s">
        <v>12664</v>
      </c>
      <c r="T399" t="s">
        <v>12665</v>
      </c>
      <c r="U399" t="s">
        <v>104</v>
      </c>
      <c r="W399" s="25" t="s">
        <v>12054</v>
      </c>
      <c r="X399" s="24">
        <v>43300</v>
      </c>
      <c r="Y399">
        <v>12</v>
      </c>
      <c r="Z399" t="s">
        <v>10302</v>
      </c>
      <c r="AC399" s="24">
        <v>42501</v>
      </c>
      <c r="AD399" s="24">
        <v>43423.722222222001</v>
      </c>
      <c r="AE399" t="s">
        <v>10303</v>
      </c>
      <c r="AF399" s="24" cm="1">
        <f t="array" ref="AF3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42501</v>
      </c>
      <c r="AG399" s="35">
        <f>IFERROR((TableAllData36[[#This Row],[Decision date]]-TableAllData36[[#This Row],[First Date Captured]]),0)</f>
        <v>799</v>
      </c>
      <c r="AH399" s="35">
        <f>IFERROR((TableAllData36[[#This Row],[First published]]-TableAllData36[[#This Row],[Date of opinion]]),0)</f>
        <v>0</v>
      </c>
      <c r="AI399" s="35">
        <f>IFERROR((TableAllData36[[#This Row],[Marketing authorisation date]]-TableAllData36[[#This Row],[Date of opinion]]),0)</f>
        <v>0</v>
      </c>
      <c r="AJ399" s="35">
        <f>IFERROR((TableAllData36[[#This Row],[Decision date]]-TableAllData36[[#This Row],[Marketing authorisation date]]),0)</f>
        <v>2670.9583333330011</v>
      </c>
    </row>
    <row r="400" spans="1:36" x14ac:dyDescent="0.25">
      <c r="A400" t="s">
        <v>37</v>
      </c>
      <c r="B400" t="s">
        <v>4838</v>
      </c>
      <c r="C400" t="s">
        <v>627</v>
      </c>
      <c r="D400" t="s">
        <v>790</v>
      </c>
      <c r="E400" t="s">
        <v>791</v>
      </c>
      <c r="F400" t="s">
        <v>4839</v>
      </c>
      <c r="G400" t="s">
        <v>43</v>
      </c>
      <c r="H400" t="s">
        <v>44</v>
      </c>
      <c r="I400" t="s">
        <v>793</v>
      </c>
      <c r="J400" t="s">
        <v>43</v>
      </c>
      <c r="K400" t="s">
        <v>46</v>
      </c>
      <c r="L400" t="s">
        <v>43</v>
      </c>
      <c r="M400" t="s">
        <v>43</v>
      </c>
      <c r="N400" t="s">
        <v>43</v>
      </c>
      <c r="O400" t="s">
        <v>43</v>
      </c>
      <c r="P400" t="s">
        <v>43</v>
      </c>
      <c r="Q400" s="24">
        <v>40989.041666666999</v>
      </c>
      <c r="R400" s="24"/>
      <c r="S400" t="s">
        <v>12206</v>
      </c>
      <c r="T400" t="s">
        <v>12207</v>
      </c>
      <c r="U400" t="s">
        <v>264</v>
      </c>
      <c r="W400" s="24">
        <v>40927.041666666999</v>
      </c>
      <c r="X400" s="24">
        <v>44572.041666666999</v>
      </c>
      <c r="Y400">
        <v>7</v>
      </c>
      <c r="Z400" t="s">
        <v>4840</v>
      </c>
      <c r="AC400" s="24">
        <v>42549.668749999997</v>
      </c>
      <c r="AD400" s="24">
        <v>44574.520138888998</v>
      </c>
      <c r="AE400" t="s">
        <v>4841</v>
      </c>
      <c r="AF400" s="24" cm="1">
        <f t="array" ref="AF4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40927.041666666999</v>
      </c>
      <c r="AG400" s="35">
        <f>IFERROR((TableAllData36[[#This Row],[Decision date]]-TableAllData36[[#This Row],[First Date Captured]]),0)</f>
        <v>3645</v>
      </c>
      <c r="AH400" s="35">
        <f>IFERROR((TableAllData36[[#This Row],[First published]]-TableAllData36[[#This Row],[Date of opinion]]),0)</f>
        <v>1622.6270833329982</v>
      </c>
      <c r="AI400" s="35">
        <f>IFERROR((TableAllData36[[#This Row],[Marketing authorisation date]]-TableAllData36[[#This Row],[Date of opinion]]),0)</f>
        <v>62</v>
      </c>
      <c r="AJ400" s="35">
        <f>IFERROR((TableAllData36[[#This Row],[Decision date]]-TableAllData36[[#This Row],[Marketing authorisation date]]),0)</f>
        <v>3583</v>
      </c>
    </row>
    <row r="401" spans="1:36" x14ac:dyDescent="0.25">
      <c r="A401" t="s">
        <v>37</v>
      </c>
      <c r="B401" t="s">
        <v>1249</v>
      </c>
      <c r="C401" t="s">
        <v>533</v>
      </c>
      <c r="D401" t="s">
        <v>1250</v>
      </c>
      <c r="E401" t="s">
        <v>1250</v>
      </c>
      <c r="F401" t="s">
        <v>1251</v>
      </c>
      <c r="G401" t="s">
        <v>43</v>
      </c>
      <c r="H401" t="s">
        <v>44</v>
      </c>
      <c r="I401" t="s">
        <v>1252</v>
      </c>
      <c r="J401" t="s">
        <v>43</v>
      </c>
      <c r="K401" t="s">
        <v>43</v>
      </c>
      <c r="L401" t="s">
        <v>43</v>
      </c>
      <c r="M401" t="s">
        <v>43</v>
      </c>
      <c r="N401" t="s">
        <v>43</v>
      </c>
      <c r="O401" t="s">
        <v>46</v>
      </c>
      <c r="P401" t="s">
        <v>46</v>
      </c>
      <c r="Q401" s="24">
        <v>41113</v>
      </c>
      <c r="R401" s="24"/>
      <c r="S401" t="s">
        <v>12246</v>
      </c>
      <c r="T401" t="s">
        <v>12247</v>
      </c>
      <c r="U401" t="s">
        <v>538</v>
      </c>
      <c r="W401" s="24">
        <v>41053</v>
      </c>
      <c r="X401" s="24">
        <v>44680</v>
      </c>
      <c r="Y401">
        <v>33</v>
      </c>
      <c r="Z401" t="s">
        <v>1253</v>
      </c>
      <c r="AC401" s="24">
        <v>42986.083333333001</v>
      </c>
      <c r="AD401" s="24">
        <v>44693.652777777999</v>
      </c>
      <c r="AE401" t="s">
        <v>1254</v>
      </c>
      <c r="AF401" s="24" cm="1">
        <f t="array" ref="AF4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41053</v>
      </c>
      <c r="AG401" s="35">
        <f>IFERROR((TableAllData36[[#This Row],[Decision date]]-TableAllData36[[#This Row],[First Date Captured]]),0)</f>
        <v>3627</v>
      </c>
      <c r="AH401" s="35">
        <f>IFERROR((TableAllData36[[#This Row],[First published]]-TableAllData36[[#This Row],[Date of opinion]]),0)</f>
        <v>1933.0833333330011</v>
      </c>
      <c r="AI401" s="35">
        <f>IFERROR((TableAllData36[[#This Row],[Marketing authorisation date]]-TableAllData36[[#This Row],[Date of opinion]]),0)</f>
        <v>60</v>
      </c>
      <c r="AJ401" s="35">
        <f>IFERROR((TableAllData36[[#This Row],[Decision date]]-TableAllData36[[#This Row],[Marketing authorisation date]]),0)</f>
        <v>3567</v>
      </c>
    </row>
    <row r="402" spans="1:36" x14ac:dyDescent="0.25">
      <c r="A402" t="s">
        <v>37</v>
      </c>
      <c r="B402" t="s">
        <v>6114</v>
      </c>
      <c r="C402" t="s">
        <v>1575</v>
      </c>
      <c r="D402" t="s">
        <v>6115</v>
      </c>
      <c r="E402" t="s">
        <v>6115</v>
      </c>
      <c r="F402" t="s">
        <v>6116</v>
      </c>
      <c r="G402" t="s">
        <v>43</v>
      </c>
      <c r="H402" t="s">
        <v>44</v>
      </c>
      <c r="I402" t="s">
        <v>6117</v>
      </c>
      <c r="J402" t="s">
        <v>43</v>
      </c>
      <c r="K402" t="s">
        <v>43</v>
      </c>
      <c r="L402" t="s">
        <v>43</v>
      </c>
      <c r="M402" t="s">
        <v>43</v>
      </c>
      <c r="N402" t="s">
        <v>43</v>
      </c>
      <c r="O402" t="s">
        <v>43</v>
      </c>
      <c r="P402" t="s">
        <v>43</v>
      </c>
      <c r="Q402" s="24">
        <v>40956.041666666999</v>
      </c>
      <c r="R402" s="24"/>
      <c r="S402" t="s">
        <v>12216</v>
      </c>
      <c r="T402" t="s">
        <v>12236</v>
      </c>
      <c r="U402" t="s">
        <v>48</v>
      </c>
      <c r="W402" s="24">
        <v>40892.041666666999</v>
      </c>
      <c r="X402" s="24">
        <v>44504.041666666999</v>
      </c>
      <c r="Y402">
        <v>22</v>
      </c>
      <c r="Z402" t="s">
        <v>6118</v>
      </c>
      <c r="AC402" s="24">
        <v>43326.5</v>
      </c>
      <c r="AD402" s="24">
        <v>44524.706250000003</v>
      </c>
      <c r="AE402" t="s">
        <v>6119</v>
      </c>
      <c r="AF402" s="24" cm="1">
        <f t="array" ref="AF4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40892.041666666999</v>
      </c>
      <c r="AG402" s="35">
        <f>IFERROR((TableAllData36[[#This Row],[Decision date]]-TableAllData36[[#This Row],[First Date Captured]]),0)</f>
        <v>3612</v>
      </c>
      <c r="AH402" s="35">
        <f>IFERROR((TableAllData36[[#This Row],[First published]]-TableAllData36[[#This Row],[Date of opinion]]),0)</f>
        <v>2434.4583333330011</v>
      </c>
      <c r="AI402" s="35">
        <f>IFERROR((TableAllData36[[#This Row],[Marketing authorisation date]]-TableAllData36[[#This Row],[Date of opinion]]),0)</f>
        <v>64</v>
      </c>
      <c r="AJ402" s="35">
        <f>IFERROR((TableAllData36[[#This Row],[Decision date]]-TableAllData36[[#This Row],[Marketing authorisation date]]),0)</f>
        <v>3548</v>
      </c>
    </row>
    <row r="403" spans="1:36" x14ac:dyDescent="0.25">
      <c r="A403" t="s">
        <v>37</v>
      </c>
      <c r="B403" t="s">
        <v>1792</v>
      </c>
      <c r="C403" t="s">
        <v>1793</v>
      </c>
      <c r="D403" t="s">
        <v>1794</v>
      </c>
      <c r="E403" t="s">
        <v>1794</v>
      </c>
      <c r="F403" t="s">
        <v>1795</v>
      </c>
      <c r="G403" t="s">
        <v>43</v>
      </c>
      <c r="H403" t="s">
        <v>44</v>
      </c>
      <c r="I403" t="s">
        <v>1796</v>
      </c>
      <c r="J403" t="s">
        <v>43</v>
      </c>
      <c r="K403" t="s">
        <v>43</v>
      </c>
      <c r="L403" t="s">
        <v>43</v>
      </c>
      <c r="M403" t="s">
        <v>43</v>
      </c>
      <c r="N403" t="s">
        <v>43</v>
      </c>
      <c r="O403" t="s">
        <v>43</v>
      </c>
      <c r="P403" t="s">
        <v>43</v>
      </c>
      <c r="Q403" s="24">
        <v>41113</v>
      </c>
      <c r="R403" s="24"/>
      <c r="S403" t="s">
        <v>886</v>
      </c>
      <c r="U403" t="s">
        <v>1797</v>
      </c>
      <c r="W403" s="24">
        <v>41053</v>
      </c>
      <c r="X403" s="24">
        <v>44631.041666666999</v>
      </c>
      <c r="Y403">
        <v>26</v>
      </c>
      <c r="Z403" t="s">
        <v>1798</v>
      </c>
      <c r="AC403" s="24">
        <v>43213.606249999997</v>
      </c>
      <c r="AD403" s="24">
        <v>44677.607638889</v>
      </c>
      <c r="AE403" t="s">
        <v>1799</v>
      </c>
      <c r="AF403" s="24" cm="1">
        <f t="array" ref="AF4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41053</v>
      </c>
      <c r="AG403" s="35">
        <f>IFERROR((TableAllData36[[#This Row],[Decision date]]-TableAllData36[[#This Row],[First Date Captured]]),0)</f>
        <v>3578.0416666669989</v>
      </c>
      <c r="AH403" s="35">
        <f>IFERROR((TableAllData36[[#This Row],[First published]]-TableAllData36[[#This Row],[Date of opinion]]),0)</f>
        <v>2160.6062499999971</v>
      </c>
      <c r="AI403" s="35">
        <f>IFERROR((TableAllData36[[#This Row],[Marketing authorisation date]]-TableAllData36[[#This Row],[Date of opinion]]),0)</f>
        <v>60</v>
      </c>
      <c r="AJ403" s="35">
        <f>IFERROR((TableAllData36[[#This Row],[Decision date]]-TableAllData36[[#This Row],[Marketing authorisation date]]),0)</f>
        <v>3518.0416666669989</v>
      </c>
    </row>
    <row r="404" spans="1:36" hidden="1" x14ac:dyDescent="0.25">
      <c r="A404" t="s">
        <v>2117</v>
      </c>
      <c r="B404" t="s">
        <v>9737</v>
      </c>
      <c r="D404" t="s">
        <v>9738</v>
      </c>
      <c r="E404" t="s">
        <v>9738</v>
      </c>
      <c r="F404" t="s">
        <v>9739</v>
      </c>
      <c r="G404" t="s">
        <v>43</v>
      </c>
      <c r="H404" t="s">
        <v>950</v>
      </c>
      <c r="J404" t="s">
        <v>43</v>
      </c>
      <c r="K404" t="s">
        <v>43</v>
      </c>
      <c r="L404" t="s">
        <v>43</v>
      </c>
      <c r="M404" t="s">
        <v>43</v>
      </c>
      <c r="N404" t="s">
        <v>43</v>
      </c>
      <c r="O404" t="s">
        <v>46</v>
      </c>
      <c r="P404" t="s">
        <v>43</v>
      </c>
      <c r="Q404" s="24">
        <v>40760</v>
      </c>
      <c r="R404" s="24"/>
      <c r="S404" t="s">
        <v>12353</v>
      </c>
      <c r="T404" t="s">
        <v>12092</v>
      </c>
      <c r="V404" t="s">
        <v>3415</v>
      </c>
      <c r="W404" s="25" t="s">
        <v>12054</v>
      </c>
      <c r="X404" s="24">
        <v>43637</v>
      </c>
      <c r="Y404">
        <v>6</v>
      </c>
      <c r="Z404" t="s">
        <v>9740</v>
      </c>
      <c r="AA404" t="s">
        <v>8738</v>
      </c>
      <c r="AB404" t="s">
        <v>4558</v>
      </c>
      <c r="AC404" s="24">
        <v>42817.041666666999</v>
      </c>
      <c r="AD404" s="24">
        <v>43922.625</v>
      </c>
      <c r="AE404" t="s">
        <v>9741</v>
      </c>
      <c r="AF404" s="24" cm="1">
        <f t="array" ref="AF4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404" s="35">
        <f>IFERROR((TableAllData36[[#This Row],[Decision date]]-TableAllData36[[#This Row],[First Date Captured]]),0)</f>
        <v>819.95833333300106</v>
      </c>
      <c r="AH404" s="35">
        <f>IFERROR((TableAllData36[[#This Row],[First published]]-TableAllData36[[#This Row],[Date of opinion]]),0)</f>
        <v>0</v>
      </c>
      <c r="AI404" s="35">
        <f>IFERROR((TableAllData36[[#This Row],[Marketing authorisation date]]-TableAllData36[[#This Row],[Date of opinion]]),0)</f>
        <v>0</v>
      </c>
      <c r="AJ404" s="35">
        <f>IFERROR((TableAllData36[[#This Row],[Decision date]]-TableAllData36[[#This Row],[Marketing authorisation date]]),0)</f>
        <v>2877</v>
      </c>
    </row>
    <row r="405" spans="1:36" hidden="1" x14ac:dyDescent="0.25">
      <c r="A405" t="s">
        <v>2117</v>
      </c>
      <c r="B405" t="s">
        <v>9742</v>
      </c>
      <c r="D405" t="s">
        <v>9743</v>
      </c>
      <c r="E405" t="s">
        <v>9743</v>
      </c>
      <c r="F405" t="s">
        <v>9744</v>
      </c>
      <c r="G405" t="s">
        <v>43</v>
      </c>
      <c r="H405" t="s">
        <v>950</v>
      </c>
      <c r="J405" t="s">
        <v>43</v>
      </c>
      <c r="K405" t="s">
        <v>43</v>
      </c>
      <c r="L405" t="s">
        <v>43</v>
      </c>
      <c r="M405" t="s">
        <v>43</v>
      </c>
      <c r="N405" t="s">
        <v>43</v>
      </c>
      <c r="O405" t="s">
        <v>46</v>
      </c>
      <c r="P405" t="s">
        <v>43</v>
      </c>
      <c r="Q405" s="24">
        <v>40760</v>
      </c>
      <c r="R405" s="24"/>
      <c r="S405" t="s">
        <v>12353</v>
      </c>
      <c r="T405" t="s">
        <v>12092</v>
      </c>
      <c r="V405" t="s">
        <v>3415</v>
      </c>
      <c r="W405" s="25" t="s">
        <v>12054</v>
      </c>
      <c r="X405" s="24">
        <v>43637</v>
      </c>
      <c r="Y405">
        <v>7</v>
      </c>
      <c r="Z405" t="s">
        <v>9745</v>
      </c>
      <c r="AA405" t="s">
        <v>5848</v>
      </c>
      <c r="AB405" t="s">
        <v>9200</v>
      </c>
      <c r="AC405" s="24">
        <v>42817.041666666999</v>
      </c>
      <c r="AD405" s="24">
        <v>43920.631944444001</v>
      </c>
      <c r="AE405" t="s">
        <v>9746</v>
      </c>
      <c r="AF405" s="24" cm="1">
        <f t="array" ref="AF4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405" s="35">
        <f>IFERROR((TableAllData36[[#This Row],[Decision date]]-TableAllData36[[#This Row],[First Date Captured]]),0)</f>
        <v>819.95833333300106</v>
      </c>
      <c r="AH405" s="35">
        <f>IFERROR((TableAllData36[[#This Row],[First published]]-TableAllData36[[#This Row],[Date of opinion]]),0)</f>
        <v>0</v>
      </c>
      <c r="AI405" s="35">
        <f>IFERROR((TableAllData36[[#This Row],[Marketing authorisation date]]-TableAllData36[[#This Row],[Date of opinion]]),0)</f>
        <v>0</v>
      </c>
      <c r="AJ405" s="35">
        <f>IFERROR((TableAllData36[[#This Row],[Decision date]]-TableAllData36[[#This Row],[Marketing authorisation date]]),0)</f>
        <v>2877</v>
      </c>
    </row>
    <row r="406" spans="1:36" x14ac:dyDescent="0.25">
      <c r="A406" t="s">
        <v>37</v>
      </c>
      <c r="B406" t="s">
        <v>6087</v>
      </c>
      <c r="C406" t="s">
        <v>627</v>
      </c>
      <c r="D406" t="s">
        <v>790</v>
      </c>
      <c r="E406" t="s">
        <v>791</v>
      </c>
      <c r="F406" t="s">
        <v>6088</v>
      </c>
      <c r="G406" t="s">
        <v>43</v>
      </c>
      <c r="H406" t="s">
        <v>44</v>
      </c>
      <c r="I406" t="s">
        <v>793</v>
      </c>
      <c r="J406" t="s">
        <v>43</v>
      </c>
      <c r="K406" t="s">
        <v>46</v>
      </c>
      <c r="L406" t="s">
        <v>43</v>
      </c>
      <c r="M406" t="s">
        <v>43</v>
      </c>
      <c r="N406" t="s">
        <v>43</v>
      </c>
      <c r="O406" t="s">
        <v>43</v>
      </c>
      <c r="P406" t="s">
        <v>43</v>
      </c>
      <c r="Q406" s="24">
        <v>40994</v>
      </c>
      <c r="R406" s="24"/>
      <c r="S406" t="s">
        <v>75</v>
      </c>
      <c r="U406" t="s">
        <v>6089</v>
      </c>
      <c r="W406" s="24">
        <v>40927.041666666999</v>
      </c>
      <c r="X406" s="24">
        <v>44504.041666666999</v>
      </c>
      <c r="Y406">
        <v>12</v>
      </c>
      <c r="Z406" t="s">
        <v>6090</v>
      </c>
      <c r="AC406" s="24">
        <v>43080.654861110997</v>
      </c>
      <c r="AD406" s="24">
        <v>44524.78125</v>
      </c>
      <c r="AE406" t="s">
        <v>6091</v>
      </c>
      <c r="AF406" s="24" cm="1">
        <f t="array" ref="AF4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40927.041666666999</v>
      </c>
      <c r="AG406" s="35">
        <f>IFERROR((TableAllData36[[#This Row],[Decision date]]-TableAllData36[[#This Row],[First Date Captured]]),0)</f>
        <v>3577</v>
      </c>
      <c r="AH406" s="35">
        <f>IFERROR((TableAllData36[[#This Row],[First published]]-TableAllData36[[#This Row],[Date of opinion]]),0)</f>
        <v>2153.6131944439985</v>
      </c>
      <c r="AI406" s="35">
        <f>IFERROR((TableAllData36[[#This Row],[Marketing authorisation date]]-TableAllData36[[#This Row],[Date of opinion]]),0)</f>
        <v>66.958333333001065</v>
      </c>
      <c r="AJ406" s="35">
        <f>IFERROR((TableAllData36[[#This Row],[Decision date]]-TableAllData36[[#This Row],[Marketing authorisation date]]),0)</f>
        <v>3510.0416666669989</v>
      </c>
    </row>
    <row r="407" spans="1:36" x14ac:dyDescent="0.25">
      <c r="A407" t="s">
        <v>37</v>
      </c>
      <c r="B407" t="s">
        <v>5324</v>
      </c>
      <c r="C407" t="s">
        <v>5325</v>
      </c>
      <c r="D407" t="s">
        <v>958</v>
      </c>
      <c r="E407" t="s">
        <v>958</v>
      </c>
      <c r="F407" t="s">
        <v>5326</v>
      </c>
      <c r="G407" t="s">
        <v>43</v>
      </c>
      <c r="H407" t="s">
        <v>44</v>
      </c>
      <c r="I407" t="s">
        <v>960</v>
      </c>
      <c r="J407" t="s">
        <v>43</v>
      </c>
      <c r="K407" t="s">
        <v>46</v>
      </c>
      <c r="L407" t="s">
        <v>43</v>
      </c>
      <c r="M407" t="s">
        <v>43</v>
      </c>
      <c r="N407" t="s">
        <v>43</v>
      </c>
      <c r="O407" t="s">
        <v>43</v>
      </c>
      <c r="P407" t="s">
        <v>43</v>
      </c>
      <c r="Q407" s="24">
        <v>41051</v>
      </c>
      <c r="R407" s="24"/>
      <c r="S407" t="s">
        <v>12206</v>
      </c>
      <c r="T407" t="s">
        <v>12207</v>
      </c>
      <c r="U407" t="s">
        <v>48</v>
      </c>
      <c r="W407" s="24">
        <v>40983.041666666999</v>
      </c>
      <c r="X407" s="24">
        <v>44546.041666666999</v>
      </c>
      <c r="Y407">
        <v>15</v>
      </c>
      <c r="Z407" t="s">
        <v>5327</v>
      </c>
      <c r="AC407" s="24">
        <v>43269.425694443999</v>
      </c>
      <c r="AD407" s="24">
        <v>44551.741666667003</v>
      </c>
      <c r="AE407" t="s">
        <v>5328</v>
      </c>
      <c r="AF407" s="24" cm="1">
        <f t="array" ref="AF4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40983.041666666999</v>
      </c>
      <c r="AG407" s="35">
        <f>IFERROR((TableAllData36[[#This Row],[Decision date]]-TableAllData36[[#This Row],[First Date Captured]]),0)</f>
        <v>3563</v>
      </c>
      <c r="AH407" s="35">
        <f>IFERROR((TableAllData36[[#This Row],[First published]]-TableAllData36[[#This Row],[Date of opinion]]),0)</f>
        <v>2286.3840277769996</v>
      </c>
      <c r="AI407" s="35">
        <f>IFERROR((TableAllData36[[#This Row],[Marketing authorisation date]]-TableAllData36[[#This Row],[Date of opinion]]),0)</f>
        <v>67.958333333001065</v>
      </c>
      <c r="AJ407" s="35">
        <f>IFERROR((TableAllData36[[#This Row],[Decision date]]-TableAllData36[[#This Row],[Marketing authorisation date]]),0)</f>
        <v>3495.0416666669989</v>
      </c>
    </row>
    <row r="408" spans="1:36" x14ac:dyDescent="0.25">
      <c r="A408" t="s">
        <v>37</v>
      </c>
      <c r="B408" t="s">
        <v>8798</v>
      </c>
      <c r="C408" t="s">
        <v>627</v>
      </c>
      <c r="D408" t="s">
        <v>7267</v>
      </c>
      <c r="E408" t="s">
        <v>7267</v>
      </c>
      <c r="F408" t="s">
        <v>8799</v>
      </c>
      <c r="G408" t="s">
        <v>43</v>
      </c>
      <c r="H408" t="s">
        <v>44</v>
      </c>
      <c r="I408" t="s">
        <v>7269</v>
      </c>
      <c r="J408" t="s">
        <v>43</v>
      </c>
      <c r="K408" t="s">
        <v>43</v>
      </c>
      <c r="L408" t="s">
        <v>43</v>
      </c>
      <c r="M408" t="s">
        <v>43</v>
      </c>
      <c r="N408" t="s">
        <v>43</v>
      </c>
      <c r="O408" t="s">
        <v>43</v>
      </c>
      <c r="P408" t="s">
        <v>43</v>
      </c>
      <c r="Q408" s="24">
        <v>40711</v>
      </c>
      <c r="R408" s="24"/>
      <c r="S408" t="s">
        <v>484</v>
      </c>
      <c r="U408" t="s">
        <v>264</v>
      </c>
      <c r="W408" s="24">
        <v>40647</v>
      </c>
      <c r="X408" s="24">
        <v>44207.041666666999</v>
      </c>
      <c r="Y408">
        <v>21</v>
      </c>
      <c r="Z408" t="s">
        <v>8800</v>
      </c>
      <c r="AC408" s="24">
        <v>43049.525000000001</v>
      </c>
      <c r="AD408" s="24">
        <v>44256.474999999999</v>
      </c>
      <c r="AE408" t="s">
        <v>8801</v>
      </c>
      <c r="AF408" s="24" cm="1">
        <f t="array" ref="AF4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40647</v>
      </c>
      <c r="AG408" s="35">
        <f>IFERROR((TableAllData36[[#This Row],[Decision date]]-TableAllData36[[#This Row],[First Date Captured]]),0)</f>
        <v>3560.0416666669989</v>
      </c>
      <c r="AH408" s="35">
        <f>IFERROR((TableAllData36[[#This Row],[First published]]-TableAllData36[[#This Row],[Date of opinion]]),0)</f>
        <v>2402.5250000000015</v>
      </c>
      <c r="AI408" s="35">
        <f>IFERROR((TableAllData36[[#This Row],[Marketing authorisation date]]-TableAllData36[[#This Row],[Date of opinion]]),0)</f>
        <v>64</v>
      </c>
      <c r="AJ408" s="35">
        <f>IFERROR((TableAllData36[[#This Row],[Decision date]]-TableAllData36[[#This Row],[Marketing authorisation date]]),0)</f>
        <v>3496.0416666669989</v>
      </c>
    </row>
    <row r="409" spans="1:36" x14ac:dyDescent="0.25">
      <c r="A409" t="s">
        <v>2117</v>
      </c>
      <c r="B409" t="s">
        <v>8850</v>
      </c>
      <c r="D409" t="s">
        <v>6850</v>
      </c>
      <c r="E409" t="s">
        <v>6850</v>
      </c>
      <c r="F409" t="s">
        <v>8851</v>
      </c>
      <c r="G409" t="s">
        <v>43</v>
      </c>
      <c r="H409" t="s">
        <v>44</v>
      </c>
      <c r="J409" t="s">
        <v>43</v>
      </c>
      <c r="K409" t="s">
        <v>43</v>
      </c>
      <c r="L409" t="s">
        <v>43</v>
      </c>
      <c r="M409" t="s">
        <v>43</v>
      </c>
      <c r="N409" t="s">
        <v>43</v>
      </c>
      <c r="O409" t="s">
        <v>43</v>
      </c>
      <c r="P409" t="s">
        <v>43</v>
      </c>
      <c r="Q409" s="24">
        <v>36462</v>
      </c>
      <c r="R409" s="24"/>
      <c r="S409" t="s">
        <v>12354</v>
      </c>
      <c r="T409" t="s">
        <v>12324</v>
      </c>
      <c r="V409" t="s">
        <v>4868</v>
      </c>
      <c r="W409" s="25" t="s">
        <v>12054</v>
      </c>
      <c r="X409" s="24">
        <v>43693</v>
      </c>
      <c r="Y409">
        <v>9</v>
      </c>
      <c r="Z409" t="s">
        <v>8852</v>
      </c>
      <c r="AA409" t="s">
        <v>6853</v>
      </c>
      <c r="AB409" t="s">
        <v>6854</v>
      </c>
      <c r="AC409" s="24">
        <v>40140.041666666999</v>
      </c>
      <c r="AD409" s="24">
        <v>44250.657638889003</v>
      </c>
      <c r="AE409" t="s">
        <v>8853</v>
      </c>
      <c r="AF409" s="24" cm="1">
        <f t="array" ref="AF4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40140.041666666999</v>
      </c>
      <c r="AG409" s="35">
        <f>IFERROR((TableAllData36[[#This Row],[Decision date]]-TableAllData36[[#This Row],[First Date Captured]]),0)</f>
        <v>3552.9583333330011</v>
      </c>
      <c r="AH409" s="35">
        <f>IFERROR((TableAllData36[[#This Row],[First published]]-TableAllData36[[#This Row],[Date of opinion]]),0)</f>
        <v>0</v>
      </c>
      <c r="AI409" s="35">
        <f>IFERROR((TableAllData36[[#This Row],[Marketing authorisation date]]-TableAllData36[[#This Row],[Date of opinion]]),0)</f>
        <v>0</v>
      </c>
      <c r="AJ409" s="35">
        <f>IFERROR((TableAllData36[[#This Row],[Decision date]]-TableAllData36[[#This Row],[Marketing authorisation date]]),0)</f>
        <v>7231</v>
      </c>
    </row>
    <row r="410" spans="1:36" x14ac:dyDescent="0.25">
      <c r="A410" t="s">
        <v>37</v>
      </c>
      <c r="B410" t="s">
        <v>5198</v>
      </c>
      <c r="C410" t="s">
        <v>5199</v>
      </c>
      <c r="D410" t="s">
        <v>4413</v>
      </c>
      <c r="E410" t="s">
        <v>4414</v>
      </c>
      <c r="F410" t="s">
        <v>5200</v>
      </c>
      <c r="G410" t="s">
        <v>43</v>
      </c>
      <c r="H410" t="s">
        <v>44</v>
      </c>
      <c r="I410" t="s">
        <v>4416</v>
      </c>
      <c r="J410" t="s">
        <v>43</v>
      </c>
      <c r="K410" t="s">
        <v>46</v>
      </c>
      <c r="L410" t="s">
        <v>43</v>
      </c>
      <c r="M410" t="s">
        <v>43</v>
      </c>
      <c r="N410" t="s">
        <v>43</v>
      </c>
      <c r="O410" t="s">
        <v>43</v>
      </c>
      <c r="P410" t="s">
        <v>43</v>
      </c>
      <c r="Q410" s="24">
        <v>41019</v>
      </c>
      <c r="R410" s="24"/>
      <c r="S410" t="s">
        <v>12221</v>
      </c>
      <c r="T410" t="s">
        <v>12477</v>
      </c>
      <c r="U410" t="s">
        <v>2089</v>
      </c>
      <c r="W410" s="24">
        <v>40955.041666666999</v>
      </c>
      <c r="X410" s="24">
        <v>44505.041666666999</v>
      </c>
      <c r="Y410">
        <v>14</v>
      </c>
      <c r="Z410" t="s">
        <v>5202</v>
      </c>
      <c r="AC410" s="24">
        <v>43011.388888889</v>
      </c>
      <c r="AD410" s="24">
        <v>44566.486805556</v>
      </c>
      <c r="AE410" t="s">
        <v>5203</v>
      </c>
      <c r="AF410" s="24" cm="1">
        <f t="array" ref="AF4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40955.041666666999</v>
      </c>
      <c r="AG410" s="35">
        <f>IFERROR((TableAllData36[[#This Row],[Decision date]]-TableAllData36[[#This Row],[First Date Captured]]),0)</f>
        <v>3550</v>
      </c>
      <c r="AH410" s="35">
        <f>IFERROR((TableAllData36[[#This Row],[First published]]-TableAllData36[[#This Row],[Date of opinion]]),0)</f>
        <v>2056.3472222220007</v>
      </c>
      <c r="AI410" s="35">
        <f>IFERROR((TableAllData36[[#This Row],[Marketing authorisation date]]-TableAllData36[[#This Row],[Date of opinion]]),0)</f>
        <v>63.958333333001065</v>
      </c>
      <c r="AJ410" s="35">
        <f>IFERROR((TableAllData36[[#This Row],[Decision date]]-TableAllData36[[#This Row],[Marketing authorisation date]]),0)</f>
        <v>3486.0416666669989</v>
      </c>
    </row>
    <row r="411" spans="1:36" x14ac:dyDescent="0.25">
      <c r="A411" t="s">
        <v>37</v>
      </c>
      <c r="B411" t="s">
        <v>2553</v>
      </c>
      <c r="C411" t="s">
        <v>2554</v>
      </c>
      <c r="D411" t="s">
        <v>2555</v>
      </c>
      <c r="E411" t="s">
        <v>2556</v>
      </c>
      <c r="F411" t="s">
        <v>2557</v>
      </c>
      <c r="G411" t="s">
        <v>43</v>
      </c>
      <c r="H411" t="s">
        <v>44</v>
      </c>
      <c r="I411" t="s">
        <v>2558</v>
      </c>
      <c r="J411" t="s">
        <v>46</v>
      </c>
      <c r="K411" t="s">
        <v>43</v>
      </c>
      <c r="L411" t="s">
        <v>43</v>
      </c>
      <c r="M411" t="s">
        <v>46</v>
      </c>
      <c r="N411" t="s">
        <v>43</v>
      </c>
      <c r="O411" t="s">
        <v>43</v>
      </c>
      <c r="P411" t="s">
        <v>46</v>
      </c>
      <c r="Q411" s="24">
        <v>41207</v>
      </c>
      <c r="R411" s="24"/>
      <c r="S411" t="s">
        <v>12282</v>
      </c>
      <c r="T411" t="s">
        <v>12144</v>
      </c>
      <c r="U411" t="s">
        <v>48</v>
      </c>
      <c r="W411" s="24">
        <v>41109</v>
      </c>
      <c r="X411" s="24">
        <v>44649</v>
      </c>
      <c r="Y411">
        <v>32</v>
      </c>
      <c r="Z411" t="s">
        <v>2559</v>
      </c>
      <c r="AC411" s="24">
        <v>43306.581944443999</v>
      </c>
      <c r="AD411" s="24">
        <v>44651.675694443999</v>
      </c>
      <c r="AE411" t="s">
        <v>2560</v>
      </c>
      <c r="AF411" s="24" cm="1">
        <f t="array" ref="AF4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41109</v>
      </c>
      <c r="AG411" s="35">
        <f>IFERROR((TableAllData36[[#This Row],[Decision date]]-TableAllData36[[#This Row],[First Date Captured]]),0)</f>
        <v>3540</v>
      </c>
      <c r="AH411" s="35">
        <f>IFERROR((TableAllData36[[#This Row],[First published]]-TableAllData36[[#This Row],[Date of opinion]]),0)</f>
        <v>2197.5819444439985</v>
      </c>
      <c r="AI411" s="35">
        <f>IFERROR((TableAllData36[[#This Row],[Marketing authorisation date]]-TableAllData36[[#This Row],[Date of opinion]]),0)</f>
        <v>98</v>
      </c>
      <c r="AJ411" s="35">
        <f>IFERROR((TableAllData36[[#This Row],[Decision date]]-TableAllData36[[#This Row],[Marketing authorisation date]]),0)</f>
        <v>3442</v>
      </c>
    </row>
    <row r="412" spans="1:36" x14ac:dyDescent="0.25">
      <c r="A412" t="s">
        <v>2117</v>
      </c>
      <c r="B412" t="s">
        <v>8646</v>
      </c>
      <c r="D412" t="s">
        <v>8647</v>
      </c>
      <c r="E412" t="s">
        <v>8647</v>
      </c>
      <c r="F412" t="s">
        <v>8648</v>
      </c>
      <c r="G412" t="s">
        <v>43</v>
      </c>
      <c r="H412" t="s">
        <v>44</v>
      </c>
      <c r="J412" t="s">
        <v>43</v>
      </c>
      <c r="K412" t="s">
        <v>43</v>
      </c>
      <c r="L412" t="s">
        <v>43</v>
      </c>
      <c r="M412" t="s">
        <v>43</v>
      </c>
      <c r="N412" t="s">
        <v>43</v>
      </c>
      <c r="O412" t="s">
        <v>43</v>
      </c>
      <c r="P412" t="s">
        <v>43</v>
      </c>
      <c r="Q412" s="24">
        <v>40793</v>
      </c>
      <c r="R412" s="24"/>
      <c r="S412" t="s">
        <v>12354</v>
      </c>
      <c r="T412" t="s">
        <v>12324</v>
      </c>
      <c r="V412" t="s">
        <v>3415</v>
      </c>
      <c r="W412" s="24">
        <v>40738</v>
      </c>
      <c r="X412" s="24">
        <v>44273.041666666999</v>
      </c>
      <c r="Y412">
        <v>4</v>
      </c>
      <c r="Z412" t="s">
        <v>8649</v>
      </c>
      <c r="AA412" t="s">
        <v>7045</v>
      </c>
      <c r="AB412" t="s">
        <v>8650</v>
      </c>
      <c r="AC412" s="24">
        <v>42587.720138889003</v>
      </c>
      <c r="AD412" s="24">
        <v>44280.552083333001</v>
      </c>
      <c r="AE412" t="s">
        <v>8651</v>
      </c>
      <c r="AF412" s="24" cm="1">
        <f t="array" ref="AF4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40738</v>
      </c>
      <c r="AG412" s="35">
        <f>IFERROR((TableAllData36[[#This Row],[Decision date]]-TableAllData36[[#This Row],[First Date Captured]]),0)</f>
        <v>3535.0416666669989</v>
      </c>
      <c r="AH412" s="35">
        <f>IFERROR((TableAllData36[[#This Row],[First published]]-TableAllData36[[#This Row],[Date of opinion]]),0)</f>
        <v>1849.7201388890026</v>
      </c>
      <c r="AI412" s="35">
        <f>IFERROR((TableAllData36[[#This Row],[Marketing authorisation date]]-TableAllData36[[#This Row],[Date of opinion]]),0)</f>
        <v>55</v>
      </c>
      <c r="AJ412" s="35">
        <f>IFERROR((TableAllData36[[#This Row],[Decision date]]-TableAllData36[[#This Row],[Marketing authorisation date]]),0)</f>
        <v>3480.0416666669989</v>
      </c>
    </row>
    <row r="413" spans="1:36" x14ac:dyDescent="0.25">
      <c r="A413" t="s">
        <v>37</v>
      </c>
      <c r="B413" t="s">
        <v>9264</v>
      </c>
      <c r="C413" t="s">
        <v>9265</v>
      </c>
      <c r="D413" t="s">
        <v>2086</v>
      </c>
      <c r="E413" t="s">
        <v>2086</v>
      </c>
      <c r="F413" t="s">
        <v>9266</v>
      </c>
      <c r="G413" t="s">
        <v>43</v>
      </c>
      <c r="H413" t="s">
        <v>44</v>
      </c>
      <c r="I413" t="s">
        <v>2088</v>
      </c>
      <c r="J413" t="s">
        <v>43</v>
      </c>
      <c r="K413" t="s">
        <v>46</v>
      </c>
      <c r="L413" t="s">
        <v>43</v>
      </c>
      <c r="M413" t="s">
        <v>43</v>
      </c>
      <c r="N413" t="s">
        <v>43</v>
      </c>
      <c r="O413" t="s">
        <v>43</v>
      </c>
      <c r="P413" t="s">
        <v>43</v>
      </c>
      <c r="Q413" s="24">
        <v>40750</v>
      </c>
      <c r="R413" s="24"/>
      <c r="S413" t="s">
        <v>382</v>
      </c>
      <c r="U413" t="s">
        <v>9267</v>
      </c>
      <c r="W413" s="24">
        <v>40591.041666666999</v>
      </c>
      <c r="X413" s="24">
        <v>44124</v>
      </c>
      <c r="Y413">
        <v>8</v>
      </c>
      <c r="Z413" t="s">
        <v>9268</v>
      </c>
      <c r="AC413" s="24">
        <v>42572.568055556003</v>
      </c>
      <c r="AD413" s="24">
        <v>44146.747916667002</v>
      </c>
      <c r="AE413" t="s">
        <v>9269</v>
      </c>
      <c r="AF413" s="24" cm="1">
        <f t="array" ref="AF4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40591.041666666999</v>
      </c>
      <c r="AG413" s="35">
        <f>IFERROR((TableAllData36[[#This Row],[Decision date]]-TableAllData36[[#This Row],[First Date Captured]]),0)</f>
        <v>3532.9583333330011</v>
      </c>
      <c r="AH413" s="35">
        <f>IFERROR((TableAllData36[[#This Row],[First published]]-TableAllData36[[#This Row],[Date of opinion]]),0)</f>
        <v>1981.526388889004</v>
      </c>
      <c r="AI413" s="35">
        <f>IFERROR((TableAllData36[[#This Row],[Marketing authorisation date]]-TableAllData36[[#This Row],[Date of opinion]]),0)</f>
        <v>158.95833333300106</v>
      </c>
      <c r="AJ413" s="35">
        <f>IFERROR((TableAllData36[[#This Row],[Decision date]]-TableAllData36[[#This Row],[Marketing authorisation date]]),0)</f>
        <v>3374</v>
      </c>
    </row>
    <row r="414" spans="1:36" x14ac:dyDescent="0.25">
      <c r="A414" t="s">
        <v>37</v>
      </c>
      <c r="B414" t="s">
        <v>170</v>
      </c>
      <c r="C414" t="s">
        <v>171</v>
      </c>
      <c r="D414" t="s">
        <v>172</v>
      </c>
      <c r="E414" t="s">
        <v>172</v>
      </c>
      <c r="F414" t="s">
        <v>173</v>
      </c>
      <c r="G414" t="s">
        <v>43</v>
      </c>
      <c r="H414" t="s">
        <v>44</v>
      </c>
      <c r="I414" t="s">
        <v>174</v>
      </c>
      <c r="J414" t="s">
        <v>43</v>
      </c>
      <c r="K414" t="s">
        <v>46</v>
      </c>
      <c r="L414" t="s">
        <v>43</v>
      </c>
      <c r="M414" t="s">
        <v>43</v>
      </c>
      <c r="N414" t="s">
        <v>43</v>
      </c>
      <c r="O414" t="s">
        <v>43</v>
      </c>
      <c r="P414" t="s">
        <v>43</v>
      </c>
      <c r="Q414" s="24">
        <v>41281.041666666999</v>
      </c>
      <c r="R414" s="24"/>
      <c r="S414" t="s">
        <v>75</v>
      </c>
      <c r="U414" t="s">
        <v>175</v>
      </c>
      <c r="W414" s="24">
        <v>41200</v>
      </c>
      <c r="X414" s="24">
        <v>44721</v>
      </c>
      <c r="Y414">
        <v>18</v>
      </c>
      <c r="Z414" t="s">
        <v>176</v>
      </c>
      <c r="AC414" s="24">
        <v>43215.604166666999</v>
      </c>
      <c r="AD414" s="24">
        <v>44721.672222221998</v>
      </c>
      <c r="AE414" t="s">
        <v>177</v>
      </c>
      <c r="AF414" s="24" cm="1">
        <f t="array" ref="AF4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41200</v>
      </c>
      <c r="AG414" s="35">
        <f>IFERROR((TableAllData36[[#This Row],[Decision date]]-TableAllData36[[#This Row],[First Date Captured]]),0)</f>
        <v>3521</v>
      </c>
      <c r="AH414" s="35">
        <f>IFERROR((TableAllData36[[#This Row],[First published]]-TableAllData36[[#This Row],[Date of opinion]]),0)</f>
        <v>2015.6041666669989</v>
      </c>
      <c r="AI414" s="35">
        <f>IFERROR((TableAllData36[[#This Row],[Marketing authorisation date]]-TableAllData36[[#This Row],[Date of opinion]]),0)</f>
        <v>81.041666666998935</v>
      </c>
      <c r="AJ414" s="35">
        <f>IFERROR((TableAllData36[[#This Row],[Decision date]]-TableAllData36[[#This Row],[Marketing authorisation date]]),0)</f>
        <v>3439.9583333330011</v>
      </c>
    </row>
    <row r="415" spans="1:36" hidden="1" x14ac:dyDescent="0.25">
      <c r="A415" t="s">
        <v>37</v>
      </c>
      <c r="B415" t="s">
        <v>9801</v>
      </c>
      <c r="C415" t="s">
        <v>9802</v>
      </c>
      <c r="D415" t="s">
        <v>1667</v>
      </c>
      <c r="E415" t="s">
        <v>1667</v>
      </c>
      <c r="F415" t="s">
        <v>9803</v>
      </c>
      <c r="G415" t="s">
        <v>43</v>
      </c>
      <c r="H415" t="s">
        <v>950</v>
      </c>
      <c r="I415" t="s">
        <v>1669</v>
      </c>
      <c r="J415" t="s">
        <v>43</v>
      </c>
      <c r="K415" t="s">
        <v>43</v>
      </c>
      <c r="L415" t="s">
        <v>43</v>
      </c>
      <c r="M415" t="s">
        <v>43</v>
      </c>
      <c r="N415" t="s">
        <v>43</v>
      </c>
      <c r="O415" t="s">
        <v>43</v>
      </c>
      <c r="P415" t="s">
        <v>43</v>
      </c>
      <c r="Q415" s="24">
        <v>42779.041666666999</v>
      </c>
      <c r="R415" s="24"/>
      <c r="S415" t="s">
        <v>12227</v>
      </c>
      <c r="T415" t="s">
        <v>12076</v>
      </c>
      <c r="U415" t="s">
        <v>76</v>
      </c>
      <c r="W415" s="24">
        <v>42719.041666666999</v>
      </c>
      <c r="X415" s="24">
        <v>43560</v>
      </c>
      <c r="Y415">
        <v>8</v>
      </c>
      <c r="Z415" t="s">
        <v>9804</v>
      </c>
      <c r="AC415" s="24">
        <v>43335.506249999999</v>
      </c>
      <c r="AD415" s="24">
        <v>43881.704861111</v>
      </c>
      <c r="AE415" t="s">
        <v>9805</v>
      </c>
      <c r="AF415" s="24" cm="1">
        <f t="array" ref="AF4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42719.041666666999</v>
      </c>
      <c r="AG415" s="35">
        <f>IFERROR((TableAllData36[[#This Row],[Decision date]]-TableAllData36[[#This Row],[First Date Captured]]),0)</f>
        <v>840.95833333300106</v>
      </c>
      <c r="AH415" s="35">
        <f>IFERROR((TableAllData36[[#This Row],[First published]]-TableAllData36[[#This Row],[Date of opinion]]),0)</f>
        <v>616.46458333299961</v>
      </c>
      <c r="AI415" s="35">
        <f>IFERROR((TableAllData36[[#This Row],[Marketing authorisation date]]-TableAllData36[[#This Row],[Date of opinion]]),0)</f>
        <v>60</v>
      </c>
      <c r="AJ415" s="35">
        <f>IFERROR((TableAllData36[[#This Row],[Decision date]]-TableAllData36[[#This Row],[Marketing authorisation date]]),0)</f>
        <v>780.95833333300106</v>
      </c>
    </row>
    <row r="416" spans="1:36" x14ac:dyDescent="0.25">
      <c r="A416" t="s">
        <v>37</v>
      </c>
      <c r="B416" t="s">
        <v>9208</v>
      </c>
      <c r="C416" t="s">
        <v>6362</v>
      </c>
      <c r="D416" t="s">
        <v>9209</v>
      </c>
      <c r="E416" t="s">
        <v>9210</v>
      </c>
      <c r="F416" t="s">
        <v>9211</v>
      </c>
      <c r="G416" t="s">
        <v>43</v>
      </c>
      <c r="H416" t="s">
        <v>44</v>
      </c>
      <c r="I416" t="s">
        <v>9212</v>
      </c>
      <c r="J416" t="s">
        <v>43</v>
      </c>
      <c r="K416" t="s">
        <v>43</v>
      </c>
      <c r="L416" t="s">
        <v>43</v>
      </c>
      <c r="M416" t="s">
        <v>43</v>
      </c>
      <c r="N416" t="s">
        <v>43</v>
      </c>
      <c r="O416" t="s">
        <v>43</v>
      </c>
      <c r="P416" t="s">
        <v>43</v>
      </c>
      <c r="Q416" s="24">
        <v>40681</v>
      </c>
      <c r="R416" s="24"/>
      <c r="S416" t="s">
        <v>12596</v>
      </c>
      <c r="T416" t="s">
        <v>12597</v>
      </c>
      <c r="U416" t="s">
        <v>476</v>
      </c>
      <c r="W416" s="24">
        <v>40619.041666666999</v>
      </c>
      <c r="X416" s="24">
        <v>44131.041666666999</v>
      </c>
      <c r="Y416">
        <v>10</v>
      </c>
      <c r="Z416" t="s">
        <v>9213</v>
      </c>
      <c r="AC416" s="24">
        <v>42830.494444443997</v>
      </c>
      <c r="AD416" s="24">
        <v>44158.574305556001</v>
      </c>
      <c r="AE416" t="s">
        <v>9214</v>
      </c>
      <c r="AF416" s="24" cm="1">
        <f t="array" ref="AF4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40619.041666666999</v>
      </c>
      <c r="AG416" s="35">
        <f>IFERROR((TableAllData36[[#This Row],[Decision date]]-TableAllData36[[#This Row],[First Date Captured]]),0)</f>
        <v>3512</v>
      </c>
      <c r="AH416" s="35">
        <f>IFERROR((TableAllData36[[#This Row],[First published]]-TableAllData36[[#This Row],[Date of opinion]]),0)</f>
        <v>2211.4527777769981</v>
      </c>
      <c r="AI416" s="35">
        <f>IFERROR((TableAllData36[[#This Row],[Marketing authorisation date]]-TableAllData36[[#This Row],[Date of opinion]]),0)</f>
        <v>61.958333333001065</v>
      </c>
      <c r="AJ416" s="35">
        <f>IFERROR((TableAllData36[[#This Row],[Decision date]]-TableAllData36[[#This Row],[Marketing authorisation date]]),0)</f>
        <v>3450.0416666669989</v>
      </c>
    </row>
    <row r="417" spans="1:36" x14ac:dyDescent="0.25">
      <c r="A417" t="s">
        <v>37</v>
      </c>
      <c r="B417" t="s">
        <v>3650</v>
      </c>
      <c r="C417" t="s">
        <v>163</v>
      </c>
      <c r="D417" t="s">
        <v>3651</v>
      </c>
      <c r="E417" t="s">
        <v>3651</v>
      </c>
      <c r="F417" t="s">
        <v>3652</v>
      </c>
      <c r="G417" t="s">
        <v>43</v>
      </c>
      <c r="H417" t="s">
        <v>44</v>
      </c>
      <c r="I417" t="s">
        <v>3653</v>
      </c>
      <c r="J417" t="s">
        <v>43</v>
      </c>
      <c r="K417" t="s">
        <v>43</v>
      </c>
      <c r="L417" t="s">
        <v>43</v>
      </c>
      <c r="M417" t="s">
        <v>43</v>
      </c>
      <c r="N417" t="s">
        <v>43</v>
      </c>
      <c r="O417" t="s">
        <v>43</v>
      </c>
      <c r="P417" t="s">
        <v>43</v>
      </c>
      <c r="Q417" s="24">
        <v>41205</v>
      </c>
      <c r="R417" s="24"/>
      <c r="S417" t="s">
        <v>12227</v>
      </c>
      <c r="T417" t="s">
        <v>12076</v>
      </c>
      <c r="U417" t="s">
        <v>48</v>
      </c>
      <c r="W417" s="24">
        <v>41109</v>
      </c>
      <c r="X417" s="24">
        <v>44610.041666666999</v>
      </c>
      <c r="Y417">
        <v>31</v>
      </c>
      <c r="Z417" t="s">
        <v>3654</v>
      </c>
      <c r="AC417" s="24">
        <v>43343.615972222004</v>
      </c>
      <c r="AD417" s="24">
        <v>44613.445138889001</v>
      </c>
      <c r="AE417" t="s">
        <v>3655</v>
      </c>
      <c r="AF417" s="24" cm="1">
        <f t="array" ref="AF4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41109</v>
      </c>
      <c r="AG417" s="35">
        <f>IFERROR((TableAllData36[[#This Row],[Decision date]]-TableAllData36[[#This Row],[First Date Captured]]),0)</f>
        <v>3501.0416666669989</v>
      </c>
      <c r="AH417" s="35">
        <f>IFERROR((TableAllData36[[#This Row],[First published]]-TableAllData36[[#This Row],[Date of opinion]]),0)</f>
        <v>2234.6159722220036</v>
      </c>
      <c r="AI417" s="35">
        <f>IFERROR((TableAllData36[[#This Row],[Marketing authorisation date]]-TableAllData36[[#This Row],[Date of opinion]]),0)</f>
        <v>96</v>
      </c>
      <c r="AJ417" s="35">
        <f>IFERROR((TableAllData36[[#This Row],[Decision date]]-TableAllData36[[#This Row],[Marketing authorisation date]]),0)</f>
        <v>3405.0416666669989</v>
      </c>
    </row>
    <row r="418" spans="1:36" x14ac:dyDescent="0.25">
      <c r="A418" t="s">
        <v>37</v>
      </c>
      <c r="B418" t="s">
        <v>7587</v>
      </c>
      <c r="C418" t="s">
        <v>99</v>
      </c>
      <c r="D418" t="s">
        <v>100</v>
      </c>
      <c r="E418" t="s">
        <v>100</v>
      </c>
      <c r="F418" t="s">
        <v>7588</v>
      </c>
      <c r="G418" t="s">
        <v>43</v>
      </c>
      <c r="H418" t="s">
        <v>44</v>
      </c>
      <c r="I418" t="s">
        <v>102</v>
      </c>
      <c r="J418" t="s">
        <v>43</v>
      </c>
      <c r="K418" t="s">
        <v>46</v>
      </c>
      <c r="L418" t="s">
        <v>43</v>
      </c>
      <c r="M418" t="s">
        <v>43</v>
      </c>
      <c r="N418" t="s">
        <v>43</v>
      </c>
      <c r="O418" t="s">
        <v>43</v>
      </c>
      <c r="P418" t="s">
        <v>43</v>
      </c>
      <c r="Q418" s="24">
        <v>40891.041666666999</v>
      </c>
      <c r="R418" s="24"/>
      <c r="S418" t="s">
        <v>12388</v>
      </c>
      <c r="T418" t="s">
        <v>12389</v>
      </c>
      <c r="U418" t="s">
        <v>7589</v>
      </c>
      <c r="W418" s="24">
        <v>40836</v>
      </c>
      <c r="X418" s="24">
        <v>44335</v>
      </c>
      <c r="Y418">
        <v>16</v>
      </c>
      <c r="Z418" t="s">
        <v>7590</v>
      </c>
      <c r="AC418" s="24">
        <v>43305.690972222001</v>
      </c>
      <c r="AD418" s="24">
        <v>44442.503472222001</v>
      </c>
      <c r="AE418" t="s">
        <v>7591</v>
      </c>
      <c r="AF418" s="24" cm="1">
        <f t="array" ref="AF4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40836</v>
      </c>
      <c r="AG418" s="35">
        <f>IFERROR((TableAllData36[[#This Row],[Decision date]]-TableAllData36[[#This Row],[First Date Captured]]),0)</f>
        <v>3499</v>
      </c>
      <c r="AH418" s="35">
        <f>IFERROR((TableAllData36[[#This Row],[First published]]-TableAllData36[[#This Row],[Date of opinion]]),0)</f>
        <v>2469.6909722220007</v>
      </c>
      <c r="AI418" s="35">
        <f>IFERROR((TableAllData36[[#This Row],[Marketing authorisation date]]-TableAllData36[[#This Row],[Date of opinion]]),0)</f>
        <v>55.041666666998935</v>
      </c>
      <c r="AJ418" s="35">
        <f>IFERROR((TableAllData36[[#This Row],[Decision date]]-TableAllData36[[#This Row],[Marketing authorisation date]]),0)</f>
        <v>3443.9583333330011</v>
      </c>
    </row>
    <row r="419" spans="1:36" x14ac:dyDescent="0.25">
      <c r="A419" t="s">
        <v>37</v>
      </c>
      <c r="B419" t="s">
        <v>7074</v>
      </c>
      <c r="C419" t="s">
        <v>7075</v>
      </c>
      <c r="D419" t="s">
        <v>4413</v>
      </c>
      <c r="E419" t="s">
        <v>4413</v>
      </c>
      <c r="F419" t="s">
        <v>7076</v>
      </c>
      <c r="G419" t="s">
        <v>43</v>
      </c>
      <c r="H419" t="s">
        <v>44</v>
      </c>
      <c r="I419" t="s">
        <v>4416</v>
      </c>
      <c r="J419" t="s">
        <v>43</v>
      </c>
      <c r="K419" t="s">
        <v>46</v>
      </c>
      <c r="L419" t="s">
        <v>43</v>
      </c>
      <c r="M419" t="s">
        <v>43</v>
      </c>
      <c r="N419" t="s">
        <v>43</v>
      </c>
      <c r="O419" t="s">
        <v>43</v>
      </c>
      <c r="P419" t="s">
        <v>43</v>
      </c>
      <c r="Q419" s="24">
        <v>41137</v>
      </c>
      <c r="R419" s="24"/>
      <c r="S419" t="s">
        <v>75</v>
      </c>
      <c r="U419" t="s">
        <v>2089</v>
      </c>
      <c r="W419" s="24">
        <v>40983.041666666999</v>
      </c>
      <c r="X419" s="24">
        <v>44456</v>
      </c>
      <c r="Y419">
        <v>14</v>
      </c>
      <c r="Z419" t="s">
        <v>7077</v>
      </c>
      <c r="AC419" s="24">
        <v>43158.466666667002</v>
      </c>
      <c r="AD419" s="24">
        <v>44480.522916667003</v>
      </c>
      <c r="AE419" t="s">
        <v>7078</v>
      </c>
      <c r="AF419" s="24" cm="1">
        <f t="array" ref="AF4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40983.041666666999</v>
      </c>
      <c r="AG419" s="35">
        <f>IFERROR((TableAllData36[[#This Row],[Decision date]]-TableAllData36[[#This Row],[First Date Captured]]),0)</f>
        <v>3472.9583333330011</v>
      </c>
      <c r="AH419" s="35">
        <f>IFERROR((TableAllData36[[#This Row],[First published]]-TableAllData36[[#This Row],[Date of opinion]]),0)</f>
        <v>2175.4250000000029</v>
      </c>
      <c r="AI419" s="35">
        <f>IFERROR((TableAllData36[[#This Row],[Marketing authorisation date]]-TableAllData36[[#This Row],[Date of opinion]]),0)</f>
        <v>153.95833333300106</v>
      </c>
      <c r="AJ419" s="35">
        <f>IFERROR((TableAllData36[[#This Row],[Decision date]]-TableAllData36[[#This Row],[Marketing authorisation date]]),0)</f>
        <v>3319</v>
      </c>
    </row>
    <row r="420" spans="1:36" x14ac:dyDescent="0.25">
      <c r="A420" t="s">
        <v>37</v>
      </c>
      <c r="B420" t="s">
        <v>5691</v>
      </c>
      <c r="C420" t="s">
        <v>5692</v>
      </c>
      <c r="D420" t="s">
        <v>5578</v>
      </c>
      <c r="E420" t="s">
        <v>5578</v>
      </c>
      <c r="F420" t="s">
        <v>5693</v>
      </c>
      <c r="G420" t="s">
        <v>43</v>
      </c>
      <c r="H420" t="s">
        <v>44</v>
      </c>
      <c r="I420" t="s">
        <v>5580</v>
      </c>
      <c r="J420" t="s">
        <v>43</v>
      </c>
      <c r="K420" t="s">
        <v>43</v>
      </c>
      <c r="L420" t="s">
        <v>43</v>
      </c>
      <c r="M420" t="s">
        <v>43</v>
      </c>
      <c r="N420" t="s">
        <v>43</v>
      </c>
      <c r="O420" t="s">
        <v>43</v>
      </c>
      <c r="P420" t="s">
        <v>43</v>
      </c>
      <c r="Q420" s="24">
        <v>41144</v>
      </c>
      <c r="R420" s="24"/>
      <c r="S420" t="s">
        <v>5581</v>
      </c>
      <c r="U420" t="s">
        <v>4594</v>
      </c>
      <c r="W420" s="24">
        <v>41081</v>
      </c>
      <c r="X420" s="24">
        <v>44537.041666666999</v>
      </c>
      <c r="Y420">
        <v>13</v>
      </c>
      <c r="Z420" t="s">
        <v>5694</v>
      </c>
      <c r="AC420" s="24">
        <v>43147.546527778002</v>
      </c>
      <c r="AD420" s="24">
        <v>44539.458333333001</v>
      </c>
      <c r="AE420" t="s">
        <v>5695</v>
      </c>
      <c r="AF420" s="24" cm="1">
        <f t="array" ref="AF4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41081</v>
      </c>
      <c r="AG420" s="35">
        <f>IFERROR((TableAllData36[[#This Row],[Decision date]]-TableAllData36[[#This Row],[First Date Captured]]),0)</f>
        <v>3456.0416666669989</v>
      </c>
      <c r="AH420" s="35">
        <f>IFERROR((TableAllData36[[#This Row],[First published]]-TableAllData36[[#This Row],[Date of opinion]]),0)</f>
        <v>2066.5465277780022</v>
      </c>
      <c r="AI420" s="35">
        <f>IFERROR((TableAllData36[[#This Row],[Marketing authorisation date]]-TableAllData36[[#This Row],[Date of opinion]]),0)</f>
        <v>63</v>
      </c>
      <c r="AJ420" s="35">
        <f>IFERROR((TableAllData36[[#This Row],[Decision date]]-TableAllData36[[#This Row],[Marketing authorisation date]]),0)</f>
        <v>3393.0416666669989</v>
      </c>
    </row>
    <row r="421" spans="1:36" x14ac:dyDescent="0.25">
      <c r="A421" t="s">
        <v>2117</v>
      </c>
      <c r="B421" t="s">
        <v>3885</v>
      </c>
      <c r="D421" t="s">
        <v>3886</v>
      </c>
      <c r="E421" t="s">
        <v>3887</v>
      </c>
      <c r="F421" t="s">
        <v>3888</v>
      </c>
      <c r="G421" t="s">
        <v>43</v>
      </c>
      <c r="H421" t="s">
        <v>44</v>
      </c>
      <c r="J421" t="s">
        <v>43</v>
      </c>
      <c r="K421" t="s">
        <v>43</v>
      </c>
      <c r="L421" t="s">
        <v>43</v>
      </c>
      <c r="M421" t="s">
        <v>43</v>
      </c>
      <c r="N421" t="s">
        <v>43</v>
      </c>
      <c r="O421" t="s">
        <v>43</v>
      </c>
      <c r="P421" t="s">
        <v>43</v>
      </c>
      <c r="Q421" s="24">
        <v>41075</v>
      </c>
      <c r="R421" s="24"/>
      <c r="S421" t="s">
        <v>12353</v>
      </c>
      <c r="T421" t="s">
        <v>12092</v>
      </c>
      <c r="V421" t="s">
        <v>3889</v>
      </c>
      <c r="W421" s="24">
        <v>41012</v>
      </c>
      <c r="X421" s="24">
        <v>44448</v>
      </c>
      <c r="Y421">
        <v>10</v>
      </c>
      <c r="Z421" t="s">
        <v>3890</v>
      </c>
      <c r="AA421" t="s">
        <v>3891</v>
      </c>
      <c r="AB421" t="s">
        <v>3892</v>
      </c>
      <c r="AC421" s="24">
        <v>42870.697916666999</v>
      </c>
      <c r="AD421" s="24">
        <v>44603.625</v>
      </c>
      <c r="AE421" t="s">
        <v>3893</v>
      </c>
      <c r="AF421" s="24" cm="1">
        <f t="array" ref="AF4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41012</v>
      </c>
      <c r="AG421" s="35">
        <f>IFERROR((TableAllData36[[#This Row],[Decision date]]-TableAllData36[[#This Row],[First Date Captured]]),0)</f>
        <v>3436</v>
      </c>
      <c r="AH421" s="35">
        <f>IFERROR((TableAllData36[[#This Row],[First published]]-TableAllData36[[#This Row],[Date of opinion]]),0)</f>
        <v>1858.6979166669989</v>
      </c>
      <c r="AI421" s="35">
        <f>IFERROR((TableAllData36[[#This Row],[Marketing authorisation date]]-TableAllData36[[#This Row],[Date of opinion]]),0)</f>
        <v>63</v>
      </c>
      <c r="AJ421" s="35">
        <f>IFERROR((TableAllData36[[#This Row],[Decision date]]-TableAllData36[[#This Row],[Marketing authorisation date]]),0)</f>
        <v>3373</v>
      </c>
    </row>
    <row r="422" spans="1:36" x14ac:dyDescent="0.25">
      <c r="A422" t="s">
        <v>2117</v>
      </c>
      <c r="B422" t="s">
        <v>6403</v>
      </c>
      <c r="D422" t="s">
        <v>6404</v>
      </c>
      <c r="E422" t="s">
        <v>6405</v>
      </c>
      <c r="F422" t="s">
        <v>6406</v>
      </c>
      <c r="G422" t="s">
        <v>43</v>
      </c>
      <c r="H422" t="s">
        <v>44</v>
      </c>
      <c r="J422" t="s">
        <v>43</v>
      </c>
      <c r="K422" t="s">
        <v>43</v>
      </c>
      <c r="L422" t="s">
        <v>43</v>
      </c>
      <c r="M422" t="s">
        <v>43</v>
      </c>
      <c r="N422" t="s">
        <v>43</v>
      </c>
      <c r="O422" t="s">
        <v>43</v>
      </c>
      <c r="P422" t="s">
        <v>43</v>
      </c>
      <c r="Q422" s="24">
        <v>41106</v>
      </c>
      <c r="R422" s="24"/>
      <c r="S422" t="s">
        <v>12354</v>
      </c>
      <c r="T422" t="s">
        <v>12324</v>
      </c>
      <c r="V422" t="s">
        <v>3415</v>
      </c>
      <c r="W422" s="24">
        <v>41045</v>
      </c>
      <c r="X422" s="24">
        <v>44476</v>
      </c>
      <c r="Y422">
        <v>6</v>
      </c>
      <c r="Z422" t="s">
        <v>6407</v>
      </c>
      <c r="AA422" t="s">
        <v>3067</v>
      </c>
      <c r="AB422" t="s">
        <v>6408</v>
      </c>
      <c r="AC422" s="24">
        <v>42929.635416666999</v>
      </c>
      <c r="AD422" s="24">
        <v>44511.517361111</v>
      </c>
      <c r="AE422" t="s">
        <v>6409</v>
      </c>
      <c r="AF422" s="24" cm="1">
        <f t="array" ref="AF4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41045</v>
      </c>
      <c r="AG422" s="35">
        <f>IFERROR((TableAllData36[[#This Row],[Decision date]]-TableAllData36[[#This Row],[First Date Captured]]),0)</f>
        <v>3431</v>
      </c>
      <c r="AH422" s="35">
        <f>IFERROR((TableAllData36[[#This Row],[First published]]-TableAllData36[[#This Row],[Date of opinion]]),0)</f>
        <v>1884.6354166669989</v>
      </c>
      <c r="AI422" s="35">
        <f>IFERROR((TableAllData36[[#This Row],[Marketing authorisation date]]-TableAllData36[[#This Row],[Date of opinion]]),0)</f>
        <v>61</v>
      </c>
      <c r="AJ422" s="35">
        <f>IFERROR((TableAllData36[[#This Row],[Decision date]]-TableAllData36[[#This Row],[Marketing authorisation date]]),0)</f>
        <v>3370</v>
      </c>
    </row>
    <row r="423" spans="1:36" x14ac:dyDescent="0.25">
      <c r="A423" t="s">
        <v>37</v>
      </c>
      <c r="B423" t="s">
        <v>2820</v>
      </c>
      <c r="C423" t="s">
        <v>2821</v>
      </c>
      <c r="D423" t="s">
        <v>2822</v>
      </c>
      <c r="E423" t="s">
        <v>2822</v>
      </c>
      <c r="F423" t="s">
        <v>2823</v>
      </c>
      <c r="G423" t="s">
        <v>43</v>
      </c>
      <c r="H423" t="s">
        <v>44</v>
      </c>
      <c r="I423" t="s">
        <v>2824</v>
      </c>
      <c r="J423" t="s">
        <v>43</v>
      </c>
      <c r="K423" t="s">
        <v>43</v>
      </c>
      <c r="L423" t="s">
        <v>43</v>
      </c>
      <c r="M423" t="s">
        <v>43</v>
      </c>
      <c r="N423" t="s">
        <v>43</v>
      </c>
      <c r="O423" t="s">
        <v>43</v>
      </c>
      <c r="P423" t="s">
        <v>43</v>
      </c>
      <c r="Q423" s="24">
        <v>41234.041666666999</v>
      </c>
      <c r="R423" s="24"/>
      <c r="S423" t="s">
        <v>1490</v>
      </c>
      <c r="U423" t="s">
        <v>476</v>
      </c>
      <c r="W423" s="24">
        <v>41172</v>
      </c>
      <c r="X423" s="24">
        <v>44602.041666666999</v>
      </c>
      <c r="Y423">
        <v>26</v>
      </c>
      <c r="Z423" t="s">
        <v>2825</v>
      </c>
      <c r="AC423" s="24">
        <v>43311</v>
      </c>
      <c r="AD423" s="24">
        <v>44642.766666666997</v>
      </c>
      <c r="AE423" t="s">
        <v>2826</v>
      </c>
      <c r="AF423" s="24" cm="1">
        <f t="array" ref="AF4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41172</v>
      </c>
      <c r="AG423" s="35">
        <f>IFERROR((TableAllData36[[#This Row],[Decision date]]-TableAllData36[[#This Row],[First Date Captured]]),0)</f>
        <v>3430.0416666669989</v>
      </c>
      <c r="AH423" s="35">
        <f>IFERROR((TableAllData36[[#This Row],[First published]]-TableAllData36[[#This Row],[Date of opinion]]),0)</f>
        <v>2139</v>
      </c>
      <c r="AI423" s="35">
        <f>IFERROR((TableAllData36[[#This Row],[Marketing authorisation date]]-TableAllData36[[#This Row],[Date of opinion]]),0)</f>
        <v>62.041666666998935</v>
      </c>
      <c r="AJ423" s="35">
        <f>IFERROR((TableAllData36[[#This Row],[Decision date]]-TableAllData36[[#This Row],[Marketing authorisation date]]),0)</f>
        <v>3368</v>
      </c>
    </row>
    <row r="424" spans="1:36" x14ac:dyDescent="0.25">
      <c r="A424" t="s">
        <v>37</v>
      </c>
      <c r="B424" t="s">
        <v>9135</v>
      </c>
      <c r="C424" t="s">
        <v>9136</v>
      </c>
      <c r="D424" t="s">
        <v>3568</v>
      </c>
      <c r="E424" t="s">
        <v>3569</v>
      </c>
      <c r="F424" t="s">
        <v>9137</v>
      </c>
      <c r="G424" t="s">
        <v>43</v>
      </c>
      <c r="H424" t="s">
        <v>44</v>
      </c>
      <c r="I424" t="s">
        <v>3571</v>
      </c>
      <c r="J424" t="s">
        <v>43</v>
      </c>
      <c r="K424" t="s">
        <v>46</v>
      </c>
      <c r="L424" t="s">
        <v>43</v>
      </c>
      <c r="M424" t="s">
        <v>43</v>
      </c>
      <c r="N424" t="s">
        <v>43</v>
      </c>
      <c r="O424" t="s">
        <v>43</v>
      </c>
      <c r="P424" t="s">
        <v>43</v>
      </c>
      <c r="Q424" s="24">
        <v>40815</v>
      </c>
      <c r="R424" s="24"/>
      <c r="S424" t="s">
        <v>12206</v>
      </c>
      <c r="T424" t="s">
        <v>12207</v>
      </c>
      <c r="U424" t="s">
        <v>1199</v>
      </c>
      <c r="W424" s="24">
        <v>40745</v>
      </c>
      <c r="X424" s="24">
        <v>44155.041666666999</v>
      </c>
      <c r="Y424">
        <v>10</v>
      </c>
      <c r="Z424" t="s">
        <v>9138</v>
      </c>
      <c r="AC424" s="24">
        <v>43032.451388889</v>
      </c>
      <c r="AD424" s="24">
        <v>44176.8125</v>
      </c>
      <c r="AE424" t="s">
        <v>9139</v>
      </c>
      <c r="AF424" s="24" cm="1">
        <f t="array" ref="AF4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40745</v>
      </c>
      <c r="AG424" s="35">
        <f>IFERROR((TableAllData36[[#This Row],[Decision date]]-TableAllData36[[#This Row],[First Date Captured]]),0)</f>
        <v>3410.0416666669989</v>
      </c>
      <c r="AH424" s="35">
        <f>IFERROR((TableAllData36[[#This Row],[First published]]-TableAllData36[[#This Row],[Date of opinion]]),0)</f>
        <v>2287.4513888889996</v>
      </c>
      <c r="AI424" s="35">
        <f>IFERROR((TableAllData36[[#This Row],[Marketing authorisation date]]-TableAllData36[[#This Row],[Date of opinion]]),0)</f>
        <v>70</v>
      </c>
      <c r="AJ424" s="35">
        <f>IFERROR((TableAllData36[[#This Row],[Decision date]]-TableAllData36[[#This Row],[Marketing authorisation date]]),0)</f>
        <v>3340.0416666669989</v>
      </c>
    </row>
    <row r="425" spans="1:36" x14ac:dyDescent="0.25">
      <c r="A425" t="s">
        <v>37</v>
      </c>
      <c r="B425" t="s">
        <v>8951</v>
      </c>
      <c r="C425" t="s">
        <v>947</v>
      </c>
      <c r="D425" t="s">
        <v>8952</v>
      </c>
      <c r="E425" t="s">
        <v>8953</v>
      </c>
      <c r="F425" t="s">
        <v>8954</v>
      </c>
      <c r="G425" t="s">
        <v>43</v>
      </c>
      <c r="H425" t="s">
        <v>44</v>
      </c>
      <c r="I425" t="s">
        <v>8955</v>
      </c>
      <c r="J425" t="s">
        <v>43</v>
      </c>
      <c r="K425" t="s">
        <v>43</v>
      </c>
      <c r="L425" t="s">
        <v>43</v>
      </c>
      <c r="M425" t="s">
        <v>43</v>
      </c>
      <c r="N425" t="s">
        <v>43</v>
      </c>
      <c r="O425" t="s">
        <v>43</v>
      </c>
      <c r="P425" t="s">
        <v>43</v>
      </c>
      <c r="Q425" s="24">
        <v>40884.041666666999</v>
      </c>
      <c r="R425" s="24"/>
      <c r="S425" t="s">
        <v>12282</v>
      </c>
      <c r="T425" t="s">
        <v>12144</v>
      </c>
      <c r="U425" t="s">
        <v>953</v>
      </c>
      <c r="W425" s="24">
        <v>40808</v>
      </c>
      <c r="X425" s="24">
        <v>44215.041666666999</v>
      </c>
      <c r="Y425">
        <v>9</v>
      </c>
      <c r="Z425" t="s">
        <v>8956</v>
      </c>
      <c r="AC425" s="24">
        <v>43179.652777777999</v>
      </c>
      <c r="AD425" s="24">
        <v>44237.762499999997</v>
      </c>
      <c r="AE425" t="s">
        <v>8957</v>
      </c>
      <c r="AF425" s="24" cm="1">
        <f t="array" ref="AF4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40808</v>
      </c>
      <c r="AG425" s="35">
        <f>IFERROR((TableAllData36[[#This Row],[Decision date]]-TableAllData36[[#This Row],[First Date Captured]]),0)</f>
        <v>3407.0416666669989</v>
      </c>
      <c r="AH425" s="35">
        <f>IFERROR((TableAllData36[[#This Row],[First published]]-TableAllData36[[#This Row],[Date of opinion]]),0)</f>
        <v>2371.6527777779993</v>
      </c>
      <c r="AI425" s="35">
        <f>IFERROR((TableAllData36[[#This Row],[Marketing authorisation date]]-TableAllData36[[#This Row],[Date of opinion]]),0)</f>
        <v>76.041666666998935</v>
      </c>
      <c r="AJ425" s="35">
        <f>IFERROR((TableAllData36[[#This Row],[Decision date]]-TableAllData36[[#This Row],[Marketing authorisation date]]),0)</f>
        <v>3331</v>
      </c>
    </row>
    <row r="426" spans="1:36" x14ac:dyDescent="0.25">
      <c r="A426" t="s">
        <v>37</v>
      </c>
      <c r="B426" t="s">
        <v>3480</v>
      </c>
      <c r="C426" t="s">
        <v>756</v>
      </c>
      <c r="D426" t="s">
        <v>3481</v>
      </c>
      <c r="E426" t="s">
        <v>3482</v>
      </c>
      <c r="F426" t="s">
        <v>3483</v>
      </c>
      <c r="G426" t="s">
        <v>43</v>
      </c>
      <c r="H426" t="s">
        <v>44</v>
      </c>
      <c r="I426" t="s">
        <v>876</v>
      </c>
      <c r="J426" t="s">
        <v>43</v>
      </c>
      <c r="K426" t="s">
        <v>43</v>
      </c>
      <c r="L426" t="s">
        <v>43</v>
      </c>
      <c r="M426" t="s">
        <v>43</v>
      </c>
      <c r="N426" t="s">
        <v>43</v>
      </c>
      <c r="O426" t="s">
        <v>43</v>
      </c>
      <c r="P426" t="s">
        <v>43</v>
      </c>
      <c r="Q426" s="24">
        <v>41287.041666666999</v>
      </c>
      <c r="R426" s="24"/>
      <c r="S426" t="s">
        <v>12411</v>
      </c>
      <c r="T426" t="s">
        <v>12412</v>
      </c>
      <c r="U426" t="s">
        <v>3485</v>
      </c>
      <c r="W426" s="24">
        <v>41228.041666666999</v>
      </c>
      <c r="X426" s="24">
        <v>44617.041666666999</v>
      </c>
      <c r="Y426">
        <v>29</v>
      </c>
      <c r="Z426" t="s">
        <v>3486</v>
      </c>
      <c r="AC426" s="24">
        <v>43258.507638889001</v>
      </c>
      <c r="AD426" s="24">
        <v>44617.676388888998</v>
      </c>
      <c r="AE426" t="s">
        <v>3487</v>
      </c>
      <c r="AF426" s="24" cm="1">
        <f t="array" ref="AF4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41228.041666666999</v>
      </c>
      <c r="AG426" s="35">
        <f>IFERROR((TableAllData36[[#This Row],[Decision date]]-TableAllData36[[#This Row],[First Date Captured]]),0)</f>
        <v>3389</v>
      </c>
      <c r="AH426" s="35">
        <f>IFERROR((TableAllData36[[#This Row],[First published]]-TableAllData36[[#This Row],[Date of opinion]]),0)</f>
        <v>2030.4659722220022</v>
      </c>
      <c r="AI426" s="35">
        <f>IFERROR((TableAllData36[[#This Row],[Marketing authorisation date]]-TableAllData36[[#This Row],[Date of opinion]]),0)</f>
        <v>59</v>
      </c>
      <c r="AJ426" s="35">
        <f>IFERROR((TableAllData36[[#This Row],[Decision date]]-TableAllData36[[#This Row],[Marketing authorisation date]]),0)</f>
        <v>3330</v>
      </c>
    </row>
    <row r="427" spans="1:36" x14ac:dyDescent="0.25">
      <c r="A427" t="s">
        <v>37</v>
      </c>
      <c r="B427" t="s">
        <v>8365</v>
      </c>
      <c r="C427" t="s">
        <v>627</v>
      </c>
      <c r="D427" t="s">
        <v>790</v>
      </c>
      <c r="E427" t="s">
        <v>791</v>
      </c>
      <c r="F427" t="s">
        <v>8366</v>
      </c>
      <c r="G427" t="s">
        <v>43</v>
      </c>
      <c r="H427" t="s">
        <v>44</v>
      </c>
      <c r="I427" t="s">
        <v>793</v>
      </c>
      <c r="J427" t="s">
        <v>43</v>
      </c>
      <c r="K427" t="s">
        <v>46</v>
      </c>
      <c r="L427" t="s">
        <v>43</v>
      </c>
      <c r="M427" t="s">
        <v>43</v>
      </c>
      <c r="N427" t="s">
        <v>43</v>
      </c>
      <c r="O427" t="s">
        <v>43</v>
      </c>
      <c r="P427" t="s">
        <v>43</v>
      </c>
      <c r="Q427" s="24">
        <v>40983.041666666999</v>
      </c>
      <c r="R427" s="24"/>
      <c r="S427" t="s">
        <v>12221</v>
      </c>
      <c r="T427" t="s">
        <v>12477</v>
      </c>
      <c r="U427" t="s">
        <v>264</v>
      </c>
      <c r="W427" s="24">
        <v>40927.041666666999</v>
      </c>
      <c r="X427" s="24">
        <v>44312</v>
      </c>
      <c r="Y427">
        <v>8</v>
      </c>
      <c r="Z427" t="s">
        <v>8367</v>
      </c>
      <c r="AC427" s="24">
        <v>43179.541666666999</v>
      </c>
      <c r="AD427" s="24">
        <v>44343.497222222002</v>
      </c>
      <c r="AE427" t="s">
        <v>8368</v>
      </c>
      <c r="AF427" s="24" cm="1">
        <f t="array" ref="AF4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40927.041666666999</v>
      </c>
      <c r="AG427" s="35">
        <f>IFERROR((TableAllData36[[#This Row],[Decision date]]-TableAllData36[[#This Row],[First Date Captured]]),0)</f>
        <v>3384.9583333330011</v>
      </c>
      <c r="AH427" s="35">
        <f>IFERROR((TableAllData36[[#This Row],[First published]]-TableAllData36[[#This Row],[Date of opinion]]),0)</f>
        <v>2252.5</v>
      </c>
      <c r="AI427" s="35">
        <f>IFERROR((TableAllData36[[#This Row],[Marketing authorisation date]]-TableAllData36[[#This Row],[Date of opinion]]),0)</f>
        <v>56</v>
      </c>
      <c r="AJ427" s="35">
        <f>IFERROR((TableAllData36[[#This Row],[Decision date]]-TableAllData36[[#This Row],[Marketing authorisation date]]),0)</f>
        <v>3328.9583333330011</v>
      </c>
    </row>
    <row r="428" spans="1:36" x14ac:dyDescent="0.25">
      <c r="A428" t="s">
        <v>37</v>
      </c>
      <c r="B428" t="s">
        <v>7221</v>
      </c>
      <c r="C428" t="s">
        <v>5993</v>
      </c>
      <c r="D428" t="s">
        <v>7222</v>
      </c>
      <c r="E428" t="s">
        <v>7222</v>
      </c>
      <c r="F428" t="s">
        <v>7223</v>
      </c>
      <c r="G428" t="s">
        <v>43</v>
      </c>
      <c r="H428" t="s">
        <v>44</v>
      </c>
      <c r="I428" t="s">
        <v>7224</v>
      </c>
      <c r="J428" t="s">
        <v>43</v>
      </c>
      <c r="K428" t="s">
        <v>43</v>
      </c>
      <c r="L428" t="s">
        <v>43</v>
      </c>
      <c r="M428" t="s">
        <v>43</v>
      </c>
      <c r="N428" t="s">
        <v>43</v>
      </c>
      <c r="O428" t="s">
        <v>43</v>
      </c>
      <c r="P428" t="s">
        <v>43</v>
      </c>
      <c r="Q428" s="24">
        <v>41155</v>
      </c>
      <c r="R428" s="24"/>
      <c r="S428" t="s">
        <v>12227</v>
      </c>
      <c r="T428" t="s">
        <v>12090</v>
      </c>
      <c r="U428" t="s">
        <v>3039</v>
      </c>
      <c r="W428" s="24">
        <v>41053</v>
      </c>
      <c r="X428" s="24">
        <v>44428</v>
      </c>
      <c r="Y428">
        <v>14</v>
      </c>
      <c r="Z428" t="s">
        <v>7225</v>
      </c>
      <c r="AC428" s="24">
        <v>43315.522916667003</v>
      </c>
      <c r="AD428" s="24">
        <v>44467.699305556001</v>
      </c>
      <c r="AE428" t="s">
        <v>7226</v>
      </c>
      <c r="AF428" s="24" cm="1">
        <f t="array" ref="AF4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41053</v>
      </c>
      <c r="AG428" s="35">
        <f>IFERROR((TableAllData36[[#This Row],[Decision date]]-TableAllData36[[#This Row],[First Date Captured]]),0)</f>
        <v>3375</v>
      </c>
      <c r="AH428" s="35">
        <f>IFERROR((TableAllData36[[#This Row],[First published]]-TableAllData36[[#This Row],[Date of opinion]]),0)</f>
        <v>2262.5229166670033</v>
      </c>
      <c r="AI428" s="35">
        <f>IFERROR((TableAllData36[[#This Row],[Marketing authorisation date]]-TableAllData36[[#This Row],[Date of opinion]]),0)</f>
        <v>102</v>
      </c>
      <c r="AJ428" s="35">
        <f>IFERROR((TableAllData36[[#This Row],[Decision date]]-TableAllData36[[#This Row],[Marketing authorisation date]]),0)</f>
        <v>3273</v>
      </c>
    </row>
    <row r="429" spans="1:36" x14ac:dyDescent="0.25">
      <c r="A429" t="s">
        <v>37</v>
      </c>
      <c r="B429" t="s">
        <v>2357</v>
      </c>
      <c r="C429" t="s">
        <v>2129</v>
      </c>
      <c r="D429" t="s">
        <v>2358</v>
      </c>
      <c r="E429" t="s">
        <v>2358</v>
      </c>
      <c r="F429" t="s">
        <v>2359</v>
      </c>
      <c r="G429" t="s">
        <v>43</v>
      </c>
      <c r="H429" t="s">
        <v>44</v>
      </c>
      <c r="I429" t="s">
        <v>2360</v>
      </c>
      <c r="J429" t="s">
        <v>43</v>
      </c>
      <c r="K429" t="s">
        <v>43</v>
      </c>
      <c r="L429" t="s">
        <v>43</v>
      </c>
      <c r="M429" t="s">
        <v>43</v>
      </c>
      <c r="N429" t="s">
        <v>43</v>
      </c>
      <c r="O429" t="s">
        <v>43</v>
      </c>
      <c r="P429" t="s">
        <v>43</v>
      </c>
      <c r="Q429" s="24">
        <v>41294.041666666999</v>
      </c>
      <c r="R429" s="24"/>
      <c r="S429" t="s">
        <v>2361</v>
      </c>
      <c r="U429" t="s">
        <v>264</v>
      </c>
      <c r="W429" s="24">
        <v>41200</v>
      </c>
      <c r="X429" s="24">
        <v>44574.041666666999</v>
      </c>
      <c r="Y429">
        <v>16</v>
      </c>
      <c r="Z429" t="s">
        <v>2362</v>
      </c>
      <c r="AC429" s="24">
        <v>43291.522916667003</v>
      </c>
      <c r="AD429" s="24">
        <v>44656.483333333003</v>
      </c>
      <c r="AE429" t="s">
        <v>2363</v>
      </c>
      <c r="AF429" s="24" cm="1">
        <f t="array" ref="AF4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41200</v>
      </c>
      <c r="AG429" s="35">
        <f>IFERROR((TableAllData36[[#This Row],[Decision date]]-TableAllData36[[#This Row],[First Date Captured]]),0)</f>
        <v>3374.0416666669989</v>
      </c>
      <c r="AH429" s="35">
        <f>IFERROR((TableAllData36[[#This Row],[First published]]-TableAllData36[[#This Row],[Date of opinion]]),0)</f>
        <v>2091.5229166670033</v>
      </c>
      <c r="AI429" s="35">
        <f>IFERROR((TableAllData36[[#This Row],[Marketing authorisation date]]-TableAllData36[[#This Row],[Date of opinion]]),0)</f>
        <v>94.041666666998935</v>
      </c>
      <c r="AJ429" s="35">
        <f>IFERROR((TableAllData36[[#This Row],[Decision date]]-TableAllData36[[#This Row],[Marketing authorisation date]]),0)</f>
        <v>3280</v>
      </c>
    </row>
    <row r="430" spans="1:36" x14ac:dyDescent="0.25">
      <c r="A430" t="s">
        <v>37</v>
      </c>
      <c r="B430" t="s">
        <v>302</v>
      </c>
      <c r="C430" t="s">
        <v>303</v>
      </c>
      <c r="D430" t="s">
        <v>304</v>
      </c>
      <c r="E430" t="s">
        <v>305</v>
      </c>
      <c r="F430" t="s">
        <v>306</v>
      </c>
      <c r="G430" t="s">
        <v>43</v>
      </c>
      <c r="H430" t="s">
        <v>44</v>
      </c>
      <c r="J430" t="s">
        <v>43</v>
      </c>
      <c r="K430" t="s">
        <v>43</v>
      </c>
      <c r="L430" t="s">
        <v>43</v>
      </c>
      <c r="M430" t="s">
        <v>43</v>
      </c>
      <c r="N430" t="s">
        <v>43</v>
      </c>
      <c r="O430" t="s">
        <v>43</v>
      </c>
      <c r="P430" t="s">
        <v>43</v>
      </c>
      <c r="Q430" s="24">
        <v>41360.041666666999</v>
      </c>
      <c r="R430" s="24"/>
      <c r="S430" t="s">
        <v>12227</v>
      </c>
      <c r="T430" t="s">
        <v>12076</v>
      </c>
      <c r="U430" t="s">
        <v>308</v>
      </c>
      <c r="W430" s="24">
        <v>41291.041666666999</v>
      </c>
      <c r="X430" s="24">
        <v>44658</v>
      </c>
      <c r="Y430">
        <v>23</v>
      </c>
      <c r="Z430" t="s">
        <v>309</v>
      </c>
      <c r="AC430" s="24">
        <v>43314.506249999999</v>
      </c>
      <c r="AD430" s="24">
        <v>44721.386805556001</v>
      </c>
      <c r="AE430" t="s">
        <v>310</v>
      </c>
      <c r="AF430" s="24" cm="1">
        <f t="array" ref="AF4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41291.041666666999</v>
      </c>
      <c r="AG430" s="35">
        <f>IFERROR((TableAllData36[[#This Row],[Decision date]]-TableAllData36[[#This Row],[First Date Captured]]),0)</f>
        <v>3366.9583333330011</v>
      </c>
      <c r="AH430" s="35">
        <f>IFERROR((TableAllData36[[#This Row],[First published]]-TableAllData36[[#This Row],[Date of opinion]]),0)</f>
        <v>2023.4645833329996</v>
      </c>
      <c r="AI430" s="35">
        <f>IFERROR((TableAllData36[[#This Row],[Marketing authorisation date]]-TableAllData36[[#This Row],[Date of opinion]]),0)</f>
        <v>69</v>
      </c>
      <c r="AJ430" s="35">
        <f>IFERROR((TableAllData36[[#This Row],[Decision date]]-TableAllData36[[#This Row],[Marketing authorisation date]]),0)</f>
        <v>3297.9583333330011</v>
      </c>
    </row>
    <row r="431" spans="1:36" x14ac:dyDescent="0.25">
      <c r="A431" t="s">
        <v>2117</v>
      </c>
      <c r="B431" t="s">
        <v>8928</v>
      </c>
      <c r="D431" t="s">
        <v>8929</v>
      </c>
      <c r="E431" t="s">
        <v>8930</v>
      </c>
      <c r="F431" t="s">
        <v>8931</v>
      </c>
      <c r="G431" t="s">
        <v>43</v>
      </c>
      <c r="H431" t="s">
        <v>44</v>
      </c>
      <c r="J431" t="s">
        <v>43</v>
      </c>
      <c r="K431" t="s">
        <v>43</v>
      </c>
      <c r="L431" t="s">
        <v>43</v>
      </c>
      <c r="M431" t="s">
        <v>43</v>
      </c>
      <c r="N431" t="s">
        <v>43</v>
      </c>
      <c r="O431" t="s">
        <v>43</v>
      </c>
      <c r="P431" t="s">
        <v>43</v>
      </c>
      <c r="Q431" s="24">
        <v>40760</v>
      </c>
      <c r="R431" s="24"/>
      <c r="S431" t="s">
        <v>12241</v>
      </c>
      <c r="T431" t="s">
        <v>12337</v>
      </c>
      <c r="V431" t="s">
        <v>8932</v>
      </c>
      <c r="W431" s="24">
        <v>40703</v>
      </c>
      <c r="X431" s="24">
        <v>44057</v>
      </c>
      <c r="Y431">
        <v>15</v>
      </c>
      <c r="Z431" t="s">
        <v>8933</v>
      </c>
      <c r="AA431" t="s">
        <v>4210</v>
      </c>
      <c r="AB431" t="s">
        <v>8934</v>
      </c>
      <c r="AC431" s="24">
        <v>42507.402777777999</v>
      </c>
      <c r="AD431" s="24">
        <v>44242.486111111</v>
      </c>
      <c r="AE431" t="s">
        <v>8935</v>
      </c>
      <c r="AF431" s="24" cm="1">
        <f t="array" ref="AF4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40703</v>
      </c>
      <c r="AG431" s="35">
        <f>IFERROR((TableAllData36[[#This Row],[Decision date]]-TableAllData36[[#This Row],[First Date Captured]]),0)</f>
        <v>3354</v>
      </c>
      <c r="AH431" s="35">
        <f>IFERROR((TableAllData36[[#This Row],[First published]]-TableAllData36[[#This Row],[Date of opinion]]),0)</f>
        <v>1804.4027777779993</v>
      </c>
      <c r="AI431" s="35">
        <f>IFERROR((TableAllData36[[#This Row],[Marketing authorisation date]]-TableAllData36[[#This Row],[Date of opinion]]),0)</f>
        <v>57</v>
      </c>
      <c r="AJ431" s="35">
        <f>IFERROR((TableAllData36[[#This Row],[Decision date]]-TableAllData36[[#This Row],[Marketing authorisation date]]),0)</f>
        <v>3297</v>
      </c>
    </row>
    <row r="432" spans="1:36" x14ac:dyDescent="0.25">
      <c r="A432" t="s">
        <v>37</v>
      </c>
      <c r="B432" t="s">
        <v>779</v>
      </c>
      <c r="C432" t="s">
        <v>343</v>
      </c>
      <c r="D432" t="s">
        <v>780</v>
      </c>
      <c r="E432" t="s">
        <v>780</v>
      </c>
      <c r="F432" t="s">
        <v>781</v>
      </c>
      <c r="G432" t="s">
        <v>43</v>
      </c>
      <c r="H432" t="s">
        <v>44</v>
      </c>
      <c r="I432" t="s">
        <v>638</v>
      </c>
      <c r="J432" t="s">
        <v>43</v>
      </c>
      <c r="K432" t="s">
        <v>43</v>
      </c>
      <c r="L432" t="s">
        <v>43</v>
      </c>
      <c r="M432" t="s">
        <v>43</v>
      </c>
      <c r="N432" t="s">
        <v>43</v>
      </c>
      <c r="O432" t="s">
        <v>43</v>
      </c>
      <c r="P432" t="s">
        <v>43</v>
      </c>
      <c r="Q432" s="24">
        <v>41669.041666666999</v>
      </c>
      <c r="R432" s="24"/>
      <c r="S432" t="s">
        <v>12233</v>
      </c>
      <c r="T432" t="s">
        <v>12137</v>
      </c>
      <c r="U432" t="s">
        <v>76</v>
      </c>
      <c r="W432" s="24">
        <v>41354.041666666999</v>
      </c>
      <c r="X432" s="24">
        <v>44694</v>
      </c>
      <c r="Y432">
        <v>24</v>
      </c>
      <c r="Z432" t="s">
        <v>782</v>
      </c>
      <c r="AC432" s="24">
        <v>43048.78125</v>
      </c>
      <c r="AD432" s="24">
        <v>44706.404166667002</v>
      </c>
      <c r="AE432" t="s">
        <v>783</v>
      </c>
      <c r="AF432" s="24" cm="1">
        <f t="array" ref="AF4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41354.041666666999</v>
      </c>
      <c r="AG432" s="35">
        <f>IFERROR((TableAllData36[[#This Row],[Decision date]]-TableAllData36[[#This Row],[First Date Captured]]),0)</f>
        <v>3339.9583333330011</v>
      </c>
      <c r="AH432" s="35">
        <f>IFERROR((TableAllData36[[#This Row],[First published]]-TableAllData36[[#This Row],[Date of opinion]]),0)</f>
        <v>1694.7395833330011</v>
      </c>
      <c r="AI432" s="35">
        <f>IFERROR((TableAllData36[[#This Row],[Marketing authorisation date]]-TableAllData36[[#This Row],[Date of opinion]]),0)</f>
        <v>315</v>
      </c>
      <c r="AJ432" s="35">
        <f>IFERROR((TableAllData36[[#This Row],[Decision date]]-TableAllData36[[#This Row],[Marketing authorisation date]]),0)</f>
        <v>3024.9583333330011</v>
      </c>
    </row>
    <row r="433" spans="1:36" hidden="1" x14ac:dyDescent="0.25">
      <c r="A433" t="s">
        <v>37</v>
      </c>
      <c r="B433" t="s">
        <v>11662</v>
      </c>
      <c r="C433" t="s">
        <v>1575</v>
      </c>
      <c r="D433" t="s">
        <v>11663</v>
      </c>
      <c r="E433" t="s">
        <v>11663</v>
      </c>
      <c r="F433" t="s">
        <v>11664</v>
      </c>
      <c r="G433" t="s">
        <v>43</v>
      </c>
      <c r="H433" t="s">
        <v>844</v>
      </c>
      <c r="J433" t="s">
        <v>43</v>
      </c>
      <c r="K433" t="s">
        <v>43</v>
      </c>
      <c r="L433" t="s">
        <v>43</v>
      </c>
      <c r="M433" t="s">
        <v>43</v>
      </c>
      <c r="N433" t="s">
        <v>43</v>
      </c>
      <c r="O433" t="s">
        <v>43</v>
      </c>
      <c r="P433" t="s">
        <v>43</v>
      </c>
      <c r="Q433" s="25" t="s">
        <v>12054</v>
      </c>
      <c r="R433" s="24">
        <v>39370</v>
      </c>
      <c r="S433" t="s">
        <v>12757</v>
      </c>
      <c r="T433" t="s">
        <v>12758</v>
      </c>
      <c r="W433" s="24">
        <v>39282</v>
      </c>
      <c r="X433" s="24">
        <v>40178.041666666999</v>
      </c>
      <c r="Y433">
        <v>0</v>
      </c>
      <c r="AC433" s="24">
        <v>40178.041666666999</v>
      </c>
      <c r="AD433" s="24">
        <v>40178.041666666999</v>
      </c>
      <c r="AE433" t="s">
        <v>11665</v>
      </c>
      <c r="AF433" s="24" cm="1">
        <f t="array" ref="AF4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39282</v>
      </c>
      <c r="AG433" s="35">
        <f>IFERROR((TableAllData36[[#This Row],[Decision date]]-TableAllData36[[#This Row],[First Date Captured]]),0)</f>
        <v>896.04166666699894</v>
      </c>
      <c r="AH433" s="35">
        <f>IFERROR((TableAllData36[[#This Row],[First published]]-TableAllData36[[#This Row],[Date of opinion]]),0)</f>
        <v>896.04166666699894</v>
      </c>
      <c r="AI433" s="35">
        <f>IFERROR((TableAllData36[[#This Row],[Marketing authorisation date]]-TableAllData36[[#This Row],[Date of opinion]]),0)</f>
        <v>0</v>
      </c>
      <c r="AJ433" s="35">
        <f>IFERROR((TableAllData36[[#This Row],[Decision date]]-TableAllData36[[#This Row],[Marketing authorisation date]]),0)</f>
        <v>0</v>
      </c>
    </row>
    <row r="434" spans="1:36" x14ac:dyDescent="0.25">
      <c r="A434" t="s">
        <v>37</v>
      </c>
      <c r="B434" t="s">
        <v>5347</v>
      </c>
      <c r="C434" t="s">
        <v>5348</v>
      </c>
      <c r="D434" t="s">
        <v>5349</v>
      </c>
      <c r="E434" t="s">
        <v>5350</v>
      </c>
      <c r="F434" t="s">
        <v>5351</v>
      </c>
      <c r="G434" t="s">
        <v>43</v>
      </c>
      <c r="H434" t="s">
        <v>44</v>
      </c>
      <c r="I434" t="s">
        <v>5352</v>
      </c>
      <c r="J434" t="s">
        <v>46</v>
      </c>
      <c r="K434" t="s">
        <v>43</v>
      </c>
      <c r="L434" t="s">
        <v>43</v>
      </c>
      <c r="M434" t="s">
        <v>43</v>
      </c>
      <c r="N434" t="s">
        <v>43</v>
      </c>
      <c r="O434" t="s">
        <v>43</v>
      </c>
      <c r="P434" t="s">
        <v>46</v>
      </c>
      <c r="Q434" s="24">
        <v>41261.041666666999</v>
      </c>
      <c r="R434" s="24"/>
      <c r="S434" t="s">
        <v>12485</v>
      </c>
      <c r="T434" t="s">
        <v>12190</v>
      </c>
      <c r="U434" t="s">
        <v>430</v>
      </c>
      <c r="W434" s="24">
        <v>41172</v>
      </c>
      <c r="X434" s="24">
        <v>44511.041666666999</v>
      </c>
      <c r="Y434">
        <v>12</v>
      </c>
      <c r="Z434" t="s">
        <v>5354</v>
      </c>
      <c r="AC434" s="24">
        <v>43321.520833333001</v>
      </c>
      <c r="AD434" s="24">
        <v>44551.623611110997</v>
      </c>
      <c r="AE434" t="s">
        <v>5355</v>
      </c>
      <c r="AF434" s="24" cm="1">
        <f t="array" ref="AF4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41172</v>
      </c>
      <c r="AG434" s="35">
        <f>IFERROR((TableAllData36[[#This Row],[Decision date]]-TableAllData36[[#This Row],[First Date Captured]]),0)</f>
        <v>3339.0416666669989</v>
      </c>
      <c r="AH434" s="35">
        <f>IFERROR((TableAllData36[[#This Row],[First published]]-TableAllData36[[#This Row],[Date of opinion]]),0)</f>
        <v>2149.5208333330011</v>
      </c>
      <c r="AI434" s="35">
        <f>IFERROR((TableAllData36[[#This Row],[Marketing authorisation date]]-TableAllData36[[#This Row],[Date of opinion]]),0)</f>
        <v>89.041666666998935</v>
      </c>
      <c r="AJ434" s="35">
        <f>IFERROR((TableAllData36[[#This Row],[Decision date]]-TableAllData36[[#This Row],[Marketing authorisation date]]),0)</f>
        <v>3250</v>
      </c>
    </row>
    <row r="435" spans="1:36" x14ac:dyDescent="0.25">
      <c r="A435" t="s">
        <v>37</v>
      </c>
      <c r="B435" t="s">
        <v>7488</v>
      </c>
      <c r="C435" t="s">
        <v>7489</v>
      </c>
      <c r="D435" t="s">
        <v>7490</v>
      </c>
      <c r="E435" t="s">
        <v>7491</v>
      </c>
      <c r="F435" t="s">
        <v>7492</v>
      </c>
      <c r="G435" t="s">
        <v>43</v>
      </c>
      <c r="H435" t="s">
        <v>44</v>
      </c>
      <c r="I435" t="s">
        <v>7493</v>
      </c>
      <c r="J435" t="s">
        <v>43</v>
      </c>
      <c r="K435" t="s">
        <v>43</v>
      </c>
      <c r="L435" t="s">
        <v>43</v>
      </c>
      <c r="M435" t="s">
        <v>43</v>
      </c>
      <c r="N435" t="s">
        <v>43</v>
      </c>
      <c r="O435" t="s">
        <v>43</v>
      </c>
      <c r="P435" t="s">
        <v>43</v>
      </c>
      <c r="Q435" s="24">
        <v>41143</v>
      </c>
      <c r="R435" s="24"/>
      <c r="S435" t="s">
        <v>12317</v>
      </c>
      <c r="T435" t="s">
        <v>12318</v>
      </c>
      <c r="U435" t="s">
        <v>1174</v>
      </c>
      <c r="W435" s="24">
        <v>41081</v>
      </c>
      <c r="X435" s="24">
        <v>44405</v>
      </c>
      <c r="Y435">
        <v>25</v>
      </c>
      <c r="Z435" t="s">
        <v>7494</v>
      </c>
      <c r="AC435" s="24">
        <v>43090.517361111</v>
      </c>
      <c r="AD435" s="24">
        <v>44447.615972222004</v>
      </c>
      <c r="AE435" t="s">
        <v>7495</v>
      </c>
      <c r="AF435" s="24" cm="1">
        <f t="array" ref="AF4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41081</v>
      </c>
      <c r="AG435" s="35">
        <f>IFERROR((TableAllData36[[#This Row],[Decision date]]-TableAllData36[[#This Row],[First Date Captured]]),0)</f>
        <v>3324</v>
      </c>
      <c r="AH435" s="35">
        <f>IFERROR((TableAllData36[[#This Row],[First published]]-TableAllData36[[#This Row],[Date of opinion]]),0)</f>
        <v>2009.5173611110004</v>
      </c>
      <c r="AI435" s="35">
        <f>IFERROR((TableAllData36[[#This Row],[Marketing authorisation date]]-TableAllData36[[#This Row],[Date of opinion]]),0)</f>
        <v>62</v>
      </c>
      <c r="AJ435" s="35">
        <f>IFERROR((TableAllData36[[#This Row],[Decision date]]-TableAllData36[[#This Row],[Marketing authorisation date]]),0)</f>
        <v>3262</v>
      </c>
    </row>
    <row r="436" spans="1:36" x14ac:dyDescent="0.25">
      <c r="A436" t="s">
        <v>37</v>
      </c>
      <c r="B436" t="s">
        <v>1302</v>
      </c>
      <c r="C436" t="s">
        <v>1303</v>
      </c>
      <c r="D436" t="s">
        <v>1304</v>
      </c>
      <c r="E436" t="s">
        <v>1305</v>
      </c>
      <c r="F436" t="s">
        <v>1306</v>
      </c>
      <c r="G436" t="s">
        <v>43</v>
      </c>
      <c r="H436" t="s">
        <v>44</v>
      </c>
      <c r="I436" t="s">
        <v>1307</v>
      </c>
      <c r="J436" t="s">
        <v>43</v>
      </c>
      <c r="K436" t="s">
        <v>43</v>
      </c>
      <c r="L436" t="s">
        <v>43</v>
      </c>
      <c r="M436" t="s">
        <v>43</v>
      </c>
      <c r="N436" t="s">
        <v>43</v>
      </c>
      <c r="O436" t="s">
        <v>43</v>
      </c>
      <c r="P436" t="s">
        <v>43</v>
      </c>
      <c r="Q436" s="24">
        <v>41381</v>
      </c>
      <c r="R436" s="24">
        <v>41327.041666666999</v>
      </c>
      <c r="S436" t="s">
        <v>1008</v>
      </c>
      <c r="U436" t="s">
        <v>1308</v>
      </c>
      <c r="W436" s="24">
        <v>41326.041666666999</v>
      </c>
      <c r="X436" s="24">
        <v>44644.041666666999</v>
      </c>
      <c r="Y436">
        <v>25</v>
      </c>
      <c r="Z436" t="s">
        <v>1309</v>
      </c>
      <c r="AC436" s="24">
        <v>43108.520833333001</v>
      </c>
      <c r="AD436" s="24">
        <v>44693.435416667002</v>
      </c>
      <c r="AE436" t="s">
        <v>1310</v>
      </c>
      <c r="AF436" s="24" cm="1">
        <f t="array" ref="AF4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41326.041666666999</v>
      </c>
      <c r="AG436" s="35">
        <f>IFERROR((TableAllData36[[#This Row],[Decision date]]-TableAllData36[[#This Row],[First Date Captured]]),0)</f>
        <v>3318</v>
      </c>
      <c r="AH436" s="35">
        <f>IFERROR((TableAllData36[[#This Row],[First published]]-TableAllData36[[#This Row],[Date of opinion]]),0)</f>
        <v>1782.4791666660021</v>
      </c>
      <c r="AI436" s="35">
        <f>IFERROR((TableAllData36[[#This Row],[Marketing authorisation date]]-TableAllData36[[#This Row],[Date of opinion]]),0)</f>
        <v>54.958333333001065</v>
      </c>
      <c r="AJ436" s="35">
        <f>IFERROR((TableAllData36[[#This Row],[Decision date]]-TableAllData36[[#This Row],[Marketing authorisation date]]),0)</f>
        <v>3263.0416666669989</v>
      </c>
    </row>
    <row r="437" spans="1:36" x14ac:dyDescent="0.25">
      <c r="A437" t="s">
        <v>37</v>
      </c>
      <c r="B437" t="s">
        <v>1319</v>
      </c>
      <c r="C437" t="s">
        <v>1303</v>
      </c>
      <c r="D437" t="s">
        <v>1304</v>
      </c>
      <c r="E437" t="s">
        <v>1320</v>
      </c>
      <c r="F437" t="s">
        <v>1321</v>
      </c>
      <c r="G437" t="s">
        <v>43</v>
      </c>
      <c r="H437" t="s">
        <v>44</v>
      </c>
      <c r="I437" t="s">
        <v>1307</v>
      </c>
      <c r="J437" t="s">
        <v>43</v>
      </c>
      <c r="K437" t="s">
        <v>43</v>
      </c>
      <c r="L437" t="s">
        <v>43</v>
      </c>
      <c r="M437" t="s">
        <v>43</v>
      </c>
      <c r="N437" t="s">
        <v>43</v>
      </c>
      <c r="O437" t="s">
        <v>43</v>
      </c>
      <c r="P437" t="s">
        <v>43</v>
      </c>
      <c r="Q437" s="24">
        <v>41381</v>
      </c>
      <c r="R437" s="24">
        <v>41327.041666666999</v>
      </c>
      <c r="S437" t="s">
        <v>12295</v>
      </c>
      <c r="T437" t="s">
        <v>12296</v>
      </c>
      <c r="U437" t="s">
        <v>440</v>
      </c>
      <c r="W437" s="24">
        <v>41326.041666666999</v>
      </c>
      <c r="X437" s="24">
        <v>44644.041666666999</v>
      </c>
      <c r="Y437">
        <v>26</v>
      </c>
      <c r="Z437" t="s">
        <v>1323</v>
      </c>
      <c r="AC437" s="24">
        <v>43077.508333332997</v>
      </c>
      <c r="AD437" s="24">
        <v>44693.429861110999</v>
      </c>
      <c r="AE437" t="s">
        <v>1324</v>
      </c>
      <c r="AF437" s="24" cm="1">
        <f t="array" ref="AF4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41326.041666666999</v>
      </c>
      <c r="AG437" s="35">
        <f>IFERROR((TableAllData36[[#This Row],[Decision date]]-TableAllData36[[#This Row],[First Date Captured]]),0)</f>
        <v>3318</v>
      </c>
      <c r="AH437" s="35">
        <f>IFERROR((TableAllData36[[#This Row],[First published]]-TableAllData36[[#This Row],[Date of opinion]]),0)</f>
        <v>1751.4666666659978</v>
      </c>
      <c r="AI437" s="35">
        <f>IFERROR((TableAllData36[[#This Row],[Marketing authorisation date]]-TableAllData36[[#This Row],[Date of opinion]]),0)</f>
        <v>54.958333333001065</v>
      </c>
      <c r="AJ437" s="35">
        <f>IFERROR((TableAllData36[[#This Row],[Decision date]]-TableAllData36[[#This Row],[Marketing authorisation date]]),0)</f>
        <v>3263.0416666669989</v>
      </c>
    </row>
    <row r="438" spans="1:36" x14ac:dyDescent="0.25">
      <c r="A438" t="s">
        <v>37</v>
      </c>
      <c r="B438" t="s">
        <v>605</v>
      </c>
      <c r="C438" t="s">
        <v>89</v>
      </c>
      <c r="D438" t="s">
        <v>606</v>
      </c>
      <c r="E438" t="s">
        <v>606</v>
      </c>
      <c r="F438" t="s">
        <v>607</v>
      </c>
      <c r="G438" t="s">
        <v>43</v>
      </c>
      <c r="H438" t="s">
        <v>44</v>
      </c>
      <c r="I438" t="s">
        <v>608</v>
      </c>
      <c r="J438" t="s">
        <v>43</v>
      </c>
      <c r="K438" t="s">
        <v>43</v>
      </c>
      <c r="L438" t="s">
        <v>43</v>
      </c>
      <c r="M438" t="s">
        <v>43</v>
      </c>
      <c r="N438" t="s">
        <v>43</v>
      </c>
      <c r="O438" t="s">
        <v>43</v>
      </c>
      <c r="P438" t="s">
        <v>43</v>
      </c>
      <c r="Q438" s="24">
        <v>41446</v>
      </c>
      <c r="R438" s="24">
        <v>41390</v>
      </c>
      <c r="S438" t="s">
        <v>12111</v>
      </c>
      <c r="T438" t="s">
        <v>12112</v>
      </c>
      <c r="U438" t="s">
        <v>95</v>
      </c>
      <c r="W438" s="24">
        <v>41389</v>
      </c>
      <c r="X438" s="24">
        <v>44705</v>
      </c>
      <c r="Y438">
        <v>21</v>
      </c>
      <c r="Z438" t="s">
        <v>609</v>
      </c>
      <c r="AC438" s="24">
        <v>43139.546527778002</v>
      </c>
      <c r="AD438" s="24">
        <v>44713.488888888998</v>
      </c>
      <c r="AE438" t="s">
        <v>610</v>
      </c>
      <c r="AF438" s="24" cm="1">
        <f t="array" ref="AF4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41389</v>
      </c>
      <c r="AG438" s="35">
        <f>IFERROR((TableAllData36[[#This Row],[Decision date]]-TableAllData36[[#This Row],[First Date Captured]]),0)</f>
        <v>3316</v>
      </c>
      <c r="AH438" s="35">
        <f>IFERROR((TableAllData36[[#This Row],[First published]]-TableAllData36[[#This Row],[Date of opinion]]),0)</f>
        <v>1750.5465277780022</v>
      </c>
      <c r="AI438" s="35">
        <f>IFERROR((TableAllData36[[#This Row],[Marketing authorisation date]]-TableAllData36[[#This Row],[Date of opinion]]),0)</f>
        <v>57</v>
      </c>
      <c r="AJ438" s="35">
        <f>IFERROR((TableAllData36[[#This Row],[Decision date]]-TableAllData36[[#This Row],[Marketing authorisation date]]),0)</f>
        <v>3259</v>
      </c>
    </row>
    <row r="439" spans="1:36" x14ac:dyDescent="0.25">
      <c r="A439" t="s">
        <v>37</v>
      </c>
      <c r="B439" t="s">
        <v>3464</v>
      </c>
      <c r="C439" t="s">
        <v>947</v>
      </c>
      <c r="D439" t="s">
        <v>3465</v>
      </c>
      <c r="E439" t="s">
        <v>3465</v>
      </c>
      <c r="F439" t="s">
        <v>3466</v>
      </c>
      <c r="G439" t="s">
        <v>43</v>
      </c>
      <c r="H439" t="s">
        <v>44</v>
      </c>
      <c r="I439" t="s">
        <v>3467</v>
      </c>
      <c r="J439" t="s">
        <v>43</v>
      </c>
      <c r="K439" t="s">
        <v>46</v>
      </c>
      <c r="L439" t="s">
        <v>43</v>
      </c>
      <c r="M439" t="s">
        <v>43</v>
      </c>
      <c r="N439" t="s">
        <v>43</v>
      </c>
      <c r="O439" t="s">
        <v>43</v>
      </c>
      <c r="P439" t="s">
        <v>43</v>
      </c>
      <c r="Q439" s="24">
        <v>41346.041666666999</v>
      </c>
      <c r="R439" s="24"/>
      <c r="S439" t="s">
        <v>12210</v>
      </c>
      <c r="T439" t="s">
        <v>12072</v>
      </c>
      <c r="U439" t="s">
        <v>3468</v>
      </c>
      <c r="W439" s="24">
        <v>41291.041666666999</v>
      </c>
      <c r="X439" s="24">
        <v>44606.041666666999</v>
      </c>
      <c r="Y439">
        <v>10</v>
      </c>
      <c r="Z439" t="s">
        <v>3469</v>
      </c>
      <c r="AC439" s="24">
        <v>43145.470138889003</v>
      </c>
      <c r="AD439" s="24">
        <v>44617.704861111</v>
      </c>
      <c r="AE439" t="s">
        <v>3470</v>
      </c>
      <c r="AF439" s="24" cm="1">
        <f t="array" ref="AF4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41291.041666666999</v>
      </c>
      <c r="AG439" s="35">
        <f>IFERROR((TableAllData36[[#This Row],[Decision date]]-TableAllData36[[#This Row],[First Date Captured]]),0)</f>
        <v>3315</v>
      </c>
      <c r="AH439" s="35">
        <f>IFERROR((TableAllData36[[#This Row],[First published]]-TableAllData36[[#This Row],[Date of opinion]]),0)</f>
        <v>1854.4284722220036</v>
      </c>
      <c r="AI439" s="35">
        <f>IFERROR((TableAllData36[[#This Row],[Marketing authorisation date]]-TableAllData36[[#This Row],[Date of opinion]]),0)</f>
        <v>55</v>
      </c>
      <c r="AJ439" s="35">
        <f>IFERROR((TableAllData36[[#This Row],[Decision date]]-TableAllData36[[#This Row],[Marketing authorisation date]]),0)</f>
        <v>3260</v>
      </c>
    </row>
    <row r="440" spans="1:36" x14ac:dyDescent="0.25">
      <c r="A440" t="s">
        <v>37</v>
      </c>
      <c r="B440" t="s">
        <v>8965</v>
      </c>
      <c r="C440" t="s">
        <v>2343</v>
      </c>
      <c r="D440" t="s">
        <v>2892</v>
      </c>
      <c r="E440" t="s">
        <v>2891</v>
      </c>
      <c r="F440" t="s">
        <v>8966</v>
      </c>
      <c r="G440" t="s">
        <v>46</v>
      </c>
      <c r="H440" t="s">
        <v>44</v>
      </c>
      <c r="I440" t="s">
        <v>8029</v>
      </c>
      <c r="J440" t="s">
        <v>43</v>
      </c>
      <c r="K440" t="s">
        <v>43</v>
      </c>
      <c r="L440" t="s">
        <v>43</v>
      </c>
      <c r="M440" t="s">
        <v>43</v>
      </c>
      <c r="N440" t="s">
        <v>43</v>
      </c>
      <c r="O440" t="s">
        <v>43</v>
      </c>
      <c r="P440" t="s">
        <v>43</v>
      </c>
      <c r="Q440" s="24">
        <v>40961.041666666999</v>
      </c>
      <c r="R440" s="24"/>
      <c r="S440" t="s">
        <v>12594</v>
      </c>
      <c r="T440" t="s">
        <v>12595</v>
      </c>
      <c r="U440" t="s">
        <v>495</v>
      </c>
      <c r="W440" s="24">
        <v>40892.041666666999</v>
      </c>
      <c r="X440" s="24">
        <v>44207.041666666999</v>
      </c>
      <c r="Y440">
        <v>16</v>
      </c>
      <c r="Z440" t="s">
        <v>8968</v>
      </c>
      <c r="AC440" s="24">
        <v>43307</v>
      </c>
      <c r="AD440" s="24">
        <v>44230.647222222004</v>
      </c>
      <c r="AE440" t="s">
        <v>8969</v>
      </c>
      <c r="AF440" s="24" cm="1">
        <f t="array" ref="AF4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40892.041666666999</v>
      </c>
      <c r="AG440" s="35">
        <f>IFERROR((TableAllData36[[#This Row],[Decision date]]-TableAllData36[[#This Row],[First Date Captured]]),0)</f>
        <v>3315</v>
      </c>
      <c r="AH440" s="35">
        <f>IFERROR((TableAllData36[[#This Row],[First published]]-TableAllData36[[#This Row],[Date of opinion]]),0)</f>
        <v>2414.9583333330011</v>
      </c>
      <c r="AI440" s="35">
        <f>IFERROR((TableAllData36[[#This Row],[Marketing authorisation date]]-TableAllData36[[#This Row],[Date of opinion]]),0)</f>
        <v>69</v>
      </c>
      <c r="AJ440" s="35">
        <f>IFERROR((TableAllData36[[#This Row],[Decision date]]-TableAllData36[[#This Row],[Marketing authorisation date]]),0)</f>
        <v>3246</v>
      </c>
    </row>
    <row r="441" spans="1:36" x14ac:dyDescent="0.25">
      <c r="A441" t="s">
        <v>37</v>
      </c>
      <c r="B441" t="s">
        <v>8083</v>
      </c>
      <c r="C441" t="s">
        <v>8084</v>
      </c>
      <c r="D441" t="s">
        <v>7518</v>
      </c>
      <c r="E441" t="s">
        <v>7518</v>
      </c>
      <c r="F441" t="s">
        <v>8085</v>
      </c>
      <c r="G441" t="s">
        <v>43</v>
      </c>
      <c r="H441" t="s">
        <v>44</v>
      </c>
      <c r="I441" t="s">
        <v>7520</v>
      </c>
      <c r="J441" t="s">
        <v>43</v>
      </c>
      <c r="K441" t="s">
        <v>43</v>
      </c>
      <c r="L441" t="s">
        <v>43</v>
      </c>
      <c r="M441" t="s">
        <v>43</v>
      </c>
      <c r="N441" t="s">
        <v>43</v>
      </c>
      <c r="O441" t="s">
        <v>43</v>
      </c>
      <c r="P441" t="s">
        <v>43</v>
      </c>
      <c r="Q441" s="24">
        <v>40737</v>
      </c>
      <c r="R441" s="24"/>
      <c r="S441" t="s">
        <v>12260</v>
      </c>
      <c r="T441" t="s">
        <v>12103</v>
      </c>
      <c r="U441" t="s">
        <v>2089</v>
      </c>
      <c r="W441" s="24">
        <v>40682</v>
      </c>
      <c r="X441" s="24">
        <v>43993</v>
      </c>
      <c r="Y441">
        <v>22</v>
      </c>
      <c r="Z441" t="s">
        <v>8086</v>
      </c>
      <c r="AC441" s="24">
        <v>43186.507638889001</v>
      </c>
      <c r="AD441" s="24">
        <v>44384.611805556</v>
      </c>
      <c r="AE441" t="s">
        <v>8087</v>
      </c>
      <c r="AF441" s="24" cm="1">
        <f t="array" ref="AF4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40682</v>
      </c>
      <c r="AG441" s="35">
        <f>IFERROR((TableAllData36[[#This Row],[Decision date]]-TableAllData36[[#This Row],[First Date Captured]]),0)</f>
        <v>3311</v>
      </c>
      <c r="AH441" s="35">
        <f>IFERROR((TableAllData36[[#This Row],[First published]]-TableAllData36[[#This Row],[Date of opinion]]),0)</f>
        <v>2504.5076388890011</v>
      </c>
      <c r="AI441" s="35">
        <f>IFERROR((TableAllData36[[#This Row],[Marketing authorisation date]]-TableAllData36[[#This Row],[Date of opinion]]),0)</f>
        <v>55</v>
      </c>
      <c r="AJ441" s="35">
        <f>IFERROR((TableAllData36[[#This Row],[Decision date]]-TableAllData36[[#This Row],[Marketing authorisation date]]),0)</f>
        <v>3256</v>
      </c>
    </row>
    <row r="442" spans="1:36" x14ac:dyDescent="0.25">
      <c r="A442" t="s">
        <v>37</v>
      </c>
      <c r="B442" t="s">
        <v>5600</v>
      </c>
      <c r="C442" t="s">
        <v>627</v>
      </c>
      <c r="D442" t="s">
        <v>5601</v>
      </c>
      <c r="E442" t="s">
        <v>5601</v>
      </c>
      <c r="F442" t="s">
        <v>5602</v>
      </c>
      <c r="G442" t="s">
        <v>43</v>
      </c>
      <c r="H442" t="s">
        <v>44</v>
      </c>
      <c r="I442" t="s">
        <v>5603</v>
      </c>
      <c r="J442" t="s">
        <v>43</v>
      </c>
      <c r="K442" t="s">
        <v>43</v>
      </c>
      <c r="L442" t="s">
        <v>43</v>
      </c>
      <c r="M442" t="s">
        <v>43</v>
      </c>
      <c r="N442" t="s">
        <v>43</v>
      </c>
      <c r="O442" t="s">
        <v>43</v>
      </c>
      <c r="P442" t="s">
        <v>43</v>
      </c>
      <c r="Q442" s="24">
        <v>41305.041666666999</v>
      </c>
      <c r="R442" s="24"/>
      <c r="S442" t="s">
        <v>12340</v>
      </c>
      <c r="T442" t="s">
        <v>12287</v>
      </c>
      <c r="U442" t="s">
        <v>5604</v>
      </c>
      <c r="W442" s="24">
        <v>41228.041666666999</v>
      </c>
      <c r="X442" s="24">
        <v>44538.041666666999</v>
      </c>
      <c r="Y442">
        <v>15</v>
      </c>
      <c r="Z442" t="s">
        <v>5605</v>
      </c>
      <c r="AC442" s="24">
        <v>42996</v>
      </c>
      <c r="AD442" s="24">
        <v>44543.579166666997</v>
      </c>
      <c r="AE442" t="s">
        <v>5606</v>
      </c>
      <c r="AF442" s="24" cm="1">
        <f t="array" ref="AF4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41228.041666666999</v>
      </c>
      <c r="AG442" s="35">
        <f>IFERROR((TableAllData36[[#This Row],[Decision date]]-TableAllData36[[#This Row],[First Date Captured]]),0)</f>
        <v>3310</v>
      </c>
      <c r="AH442" s="35">
        <f>IFERROR((TableAllData36[[#This Row],[First published]]-TableAllData36[[#This Row],[Date of opinion]]),0)</f>
        <v>1767.9583333330011</v>
      </c>
      <c r="AI442" s="35">
        <f>IFERROR((TableAllData36[[#This Row],[Marketing authorisation date]]-TableAllData36[[#This Row],[Date of opinion]]),0)</f>
        <v>77</v>
      </c>
      <c r="AJ442" s="35">
        <f>IFERROR((TableAllData36[[#This Row],[Decision date]]-TableAllData36[[#This Row],[Marketing authorisation date]]),0)</f>
        <v>3233</v>
      </c>
    </row>
    <row r="443" spans="1:36" x14ac:dyDescent="0.25">
      <c r="A443" t="s">
        <v>2117</v>
      </c>
      <c r="B443" t="s">
        <v>9234</v>
      </c>
      <c r="D443" t="s">
        <v>9235</v>
      </c>
      <c r="E443" t="s">
        <v>9235</v>
      </c>
      <c r="F443" t="s">
        <v>9236</v>
      </c>
      <c r="G443" t="s">
        <v>43</v>
      </c>
      <c r="H443" t="s">
        <v>44</v>
      </c>
      <c r="J443" t="s">
        <v>43</v>
      </c>
      <c r="K443" t="s">
        <v>43</v>
      </c>
      <c r="L443" t="s">
        <v>43</v>
      </c>
      <c r="M443" t="s">
        <v>43</v>
      </c>
      <c r="N443" t="s">
        <v>43</v>
      </c>
      <c r="O443" t="s">
        <v>43</v>
      </c>
      <c r="P443" t="s">
        <v>43</v>
      </c>
      <c r="Q443" s="24">
        <v>40917.041666666999</v>
      </c>
      <c r="R443" s="24"/>
      <c r="S443" t="s">
        <v>12354</v>
      </c>
      <c r="T443" t="s">
        <v>12324</v>
      </c>
      <c r="V443" t="s">
        <v>9237</v>
      </c>
      <c r="W443" s="24">
        <v>40857.041666666999</v>
      </c>
      <c r="X443" s="24">
        <v>44141.041666666999</v>
      </c>
      <c r="Y443">
        <v>8</v>
      </c>
      <c r="Z443" t="s">
        <v>9238</v>
      </c>
      <c r="AA443" t="s">
        <v>3067</v>
      </c>
      <c r="AB443" t="s">
        <v>3642</v>
      </c>
      <c r="AC443" s="24">
        <v>43174.627083332998</v>
      </c>
      <c r="AD443" s="24">
        <v>44154.724305556003</v>
      </c>
      <c r="AE443" t="s">
        <v>9239</v>
      </c>
      <c r="AF443" s="24" cm="1">
        <f t="array" ref="AF4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40857.041666666999</v>
      </c>
      <c r="AG443" s="35">
        <f>IFERROR((TableAllData36[[#This Row],[Decision date]]-TableAllData36[[#This Row],[First Date Captured]]),0)</f>
        <v>3284</v>
      </c>
      <c r="AH443" s="35">
        <f>IFERROR((TableAllData36[[#This Row],[First published]]-TableAllData36[[#This Row],[Date of opinion]]),0)</f>
        <v>2317.5854166659992</v>
      </c>
      <c r="AI443" s="35">
        <f>IFERROR((TableAllData36[[#This Row],[Marketing authorisation date]]-TableAllData36[[#This Row],[Date of opinion]]),0)</f>
        <v>60</v>
      </c>
      <c r="AJ443" s="35">
        <f>IFERROR((TableAllData36[[#This Row],[Decision date]]-TableAllData36[[#This Row],[Marketing authorisation date]]),0)</f>
        <v>3224</v>
      </c>
    </row>
    <row r="444" spans="1:36" hidden="1" x14ac:dyDescent="0.25">
      <c r="A444" t="s">
        <v>37</v>
      </c>
      <c r="B444" t="s">
        <v>8987</v>
      </c>
      <c r="C444" t="s">
        <v>8988</v>
      </c>
      <c r="D444" t="s">
        <v>556</v>
      </c>
      <c r="E444" t="s">
        <v>556</v>
      </c>
      <c r="F444" t="s">
        <v>8989</v>
      </c>
      <c r="G444" t="s">
        <v>43</v>
      </c>
      <c r="H444" t="s">
        <v>950</v>
      </c>
      <c r="I444" t="s">
        <v>558</v>
      </c>
      <c r="J444" t="s">
        <v>46</v>
      </c>
      <c r="K444" t="s">
        <v>43</v>
      </c>
      <c r="L444" t="s">
        <v>46</v>
      </c>
      <c r="M444" t="s">
        <v>43</v>
      </c>
      <c r="N444" t="s">
        <v>43</v>
      </c>
      <c r="O444" t="s">
        <v>43</v>
      </c>
      <c r="P444" t="s">
        <v>43</v>
      </c>
      <c r="Q444" s="24">
        <v>43307</v>
      </c>
      <c r="R444" s="24"/>
      <c r="S444" t="s">
        <v>382</v>
      </c>
      <c r="U444" t="s">
        <v>76</v>
      </c>
      <c r="W444" s="24">
        <v>43251</v>
      </c>
      <c r="X444" s="24">
        <v>44183.041666666999</v>
      </c>
      <c r="Y444">
        <v>8</v>
      </c>
      <c r="Z444" t="s">
        <v>8990</v>
      </c>
      <c r="AC444" s="24">
        <v>43307</v>
      </c>
      <c r="AD444" s="24">
        <v>44225.565277777998</v>
      </c>
      <c r="AE444" t="s">
        <v>8991</v>
      </c>
      <c r="AF444" s="24" cm="1">
        <f t="array" ref="AF4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444" s="35">
        <f>IFERROR((TableAllData36[[#This Row],[Decision date]]-TableAllData36[[#This Row],[First Date Captured]]),0)</f>
        <v>932.04166666699894</v>
      </c>
      <c r="AH444" s="35">
        <f>IFERROR((TableAllData36[[#This Row],[First published]]-TableAllData36[[#This Row],[Date of opinion]]),0)</f>
        <v>56</v>
      </c>
      <c r="AI444" s="35">
        <f>IFERROR((TableAllData36[[#This Row],[Marketing authorisation date]]-TableAllData36[[#This Row],[Date of opinion]]),0)</f>
        <v>56</v>
      </c>
      <c r="AJ444" s="35">
        <f>IFERROR((TableAllData36[[#This Row],[Decision date]]-TableAllData36[[#This Row],[Marketing authorisation date]]),0)</f>
        <v>876.04166666699894</v>
      </c>
    </row>
    <row r="445" spans="1:36" x14ac:dyDescent="0.25">
      <c r="A445" t="s">
        <v>37</v>
      </c>
      <c r="B445" t="s">
        <v>8587</v>
      </c>
      <c r="C445" t="s">
        <v>627</v>
      </c>
      <c r="D445" t="s">
        <v>790</v>
      </c>
      <c r="E445" t="s">
        <v>791</v>
      </c>
      <c r="F445" t="s">
        <v>8588</v>
      </c>
      <c r="G445" t="s">
        <v>43</v>
      </c>
      <c r="H445" t="s">
        <v>44</v>
      </c>
      <c r="I445" t="s">
        <v>793</v>
      </c>
      <c r="J445" t="s">
        <v>43</v>
      </c>
      <c r="K445" t="s">
        <v>46</v>
      </c>
      <c r="L445" t="s">
        <v>43</v>
      </c>
      <c r="M445" t="s">
        <v>43</v>
      </c>
      <c r="N445" t="s">
        <v>43</v>
      </c>
      <c r="O445" t="s">
        <v>43</v>
      </c>
      <c r="P445" t="s">
        <v>43</v>
      </c>
      <c r="Q445" s="24">
        <v>40994</v>
      </c>
      <c r="R445" s="24"/>
      <c r="S445" t="s">
        <v>57</v>
      </c>
      <c r="U445" t="s">
        <v>264</v>
      </c>
      <c r="W445" s="24">
        <v>40927.041666666999</v>
      </c>
      <c r="X445" s="24">
        <v>44208.041666666999</v>
      </c>
      <c r="Y445">
        <v>12</v>
      </c>
      <c r="Z445" t="s">
        <v>8589</v>
      </c>
      <c r="AC445" s="24">
        <v>43131.541666666999</v>
      </c>
      <c r="AD445" s="24">
        <v>44286.600694444001</v>
      </c>
      <c r="AE445" t="s">
        <v>8590</v>
      </c>
      <c r="AF445" s="24" cm="1">
        <f t="array" ref="AF4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40927.041666666999</v>
      </c>
      <c r="AG445" s="35">
        <f>IFERROR((TableAllData36[[#This Row],[Decision date]]-TableAllData36[[#This Row],[First Date Captured]]),0)</f>
        <v>3281</v>
      </c>
      <c r="AH445" s="35">
        <f>IFERROR((TableAllData36[[#This Row],[First published]]-TableAllData36[[#This Row],[Date of opinion]]),0)</f>
        <v>2204.5</v>
      </c>
      <c r="AI445" s="35">
        <f>IFERROR((TableAllData36[[#This Row],[Marketing authorisation date]]-TableAllData36[[#This Row],[Date of opinion]]),0)</f>
        <v>66.958333333001065</v>
      </c>
      <c r="AJ445" s="35">
        <f>IFERROR((TableAllData36[[#This Row],[Decision date]]-TableAllData36[[#This Row],[Marketing authorisation date]]),0)</f>
        <v>3214.0416666669989</v>
      </c>
    </row>
    <row r="446" spans="1:36" x14ac:dyDescent="0.25">
      <c r="A446" t="s">
        <v>37</v>
      </c>
      <c r="B446" t="s">
        <v>6265</v>
      </c>
      <c r="C446" t="s">
        <v>1838</v>
      </c>
      <c r="D446" t="s">
        <v>2822</v>
      </c>
      <c r="E446" t="s">
        <v>2822</v>
      </c>
      <c r="F446" t="s">
        <v>6266</v>
      </c>
      <c r="G446" t="s">
        <v>43</v>
      </c>
      <c r="H446" t="s">
        <v>44</v>
      </c>
      <c r="I446" t="s">
        <v>6267</v>
      </c>
      <c r="J446" t="s">
        <v>43</v>
      </c>
      <c r="K446" t="s">
        <v>43</v>
      </c>
      <c r="L446" t="s">
        <v>43</v>
      </c>
      <c r="M446" t="s">
        <v>43</v>
      </c>
      <c r="N446" t="s">
        <v>43</v>
      </c>
      <c r="O446" t="s">
        <v>43</v>
      </c>
      <c r="P446" t="s">
        <v>43</v>
      </c>
      <c r="Q446" s="24">
        <v>41306.041666666999</v>
      </c>
      <c r="R446" s="24"/>
      <c r="S446" t="s">
        <v>12489</v>
      </c>
      <c r="T446" t="s">
        <v>12287</v>
      </c>
      <c r="U446" t="s">
        <v>48</v>
      </c>
      <c r="W446" s="24">
        <v>41228.041666666999</v>
      </c>
      <c r="X446" s="24">
        <v>44508.041666666999</v>
      </c>
      <c r="Y446">
        <v>10</v>
      </c>
      <c r="Z446" t="s">
        <v>6268</v>
      </c>
      <c r="AC446" s="24">
        <v>42999.513888889</v>
      </c>
      <c r="AD446" s="24">
        <v>44522.743750000001</v>
      </c>
      <c r="AE446" t="s">
        <v>6269</v>
      </c>
      <c r="AF446" s="24" cm="1">
        <f t="array" ref="AF4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41228.041666666999</v>
      </c>
      <c r="AG446" s="35">
        <f>IFERROR((TableAllData36[[#This Row],[Decision date]]-TableAllData36[[#This Row],[First Date Captured]]),0)</f>
        <v>3280</v>
      </c>
      <c r="AH446" s="35">
        <f>IFERROR((TableAllData36[[#This Row],[First published]]-TableAllData36[[#This Row],[Date of opinion]]),0)</f>
        <v>1771.4722222220007</v>
      </c>
      <c r="AI446" s="35">
        <f>IFERROR((TableAllData36[[#This Row],[Marketing authorisation date]]-TableAllData36[[#This Row],[Date of opinion]]),0)</f>
        <v>78</v>
      </c>
      <c r="AJ446" s="35">
        <f>IFERROR((TableAllData36[[#This Row],[Decision date]]-TableAllData36[[#This Row],[Marketing authorisation date]]),0)</f>
        <v>3202</v>
      </c>
    </row>
    <row r="447" spans="1:36" hidden="1" x14ac:dyDescent="0.25">
      <c r="A447" t="s">
        <v>37</v>
      </c>
      <c r="B447" t="s">
        <v>10550</v>
      </c>
      <c r="C447" t="s">
        <v>2491</v>
      </c>
      <c r="D447" t="s">
        <v>2492</v>
      </c>
      <c r="E447" t="s">
        <v>2492</v>
      </c>
      <c r="F447" t="s">
        <v>10551</v>
      </c>
      <c r="G447" t="s">
        <v>43</v>
      </c>
      <c r="H447" t="s">
        <v>950</v>
      </c>
      <c r="I447" t="s">
        <v>2494</v>
      </c>
      <c r="J447" t="s">
        <v>46</v>
      </c>
      <c r="K447" t="s">
        <v>43</v>
      </c>
      <c r="L447" t="s">
        <v>43</v>
      </c>
      <c r="M447" t="s">
        <v>43</v>
      </c>
      <c r="N447" t="s">
        <v>43</v>
      </c>
      <c r="O447" t="s">
        <v>43</v>
      </c>
      <c r="P447" t="s">
        <v>43</v>
      </c>
      <c r="Q447" s="24">
        <v>42107</v>
      </c>
      <c r="R447" s="24"/>
      <c r="S447" t="s">
        <v>12260</v>
      </c>
      <c r="T447" t="s">
        <v>12103</v>
      </c>
      <c r="U447" t="s">
        <v>3814</v>
      </c>
      <c r="W447" s="24">
        <v>42061.041666666999</v>
      </c>
      <c r="X447" s="24">
        <v>43007.504918981002</v>
      </c>
      <c r="Y447">
        <v>3</v>
      </c>
      <c r="Z447" t="s">
        <v>10552</v>
      </c>
      <c r="AC447" s="24">
        <v>43007.504918981002</v>
      </c>
      <c r="AD447" s="24">
        <v>43166.633333332997</v>
      </c>
      <c r="AE447" t="s">
        <v>10553</v>
      </c>
      <c r="AF447" s="24" cm="1">
        <f t="array" ref="AF4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42061.041666666999</v>
      </c>
      <c r="AG447" s="35">
        <f>IFERROR((TableAllData36[[#This Row],[Decision date]]-TableAllData36[[#This Row],[First Date Captured]]),0)</f>
        <v>946.4632523140026</v>
      </c>
      <c r="AH447" s="35">
        <f>IFERROR((TableAllData36[[#This Row],[First published]]-TableAllData36[[#This Row],[Date of opinion]]),0)</f>
        <v>946.4632523140026</v>
      </c>
      <c r="AI447" s="35">
        <f>IFERROR((TableAllData36[[#This Row],[Marketing authorisation date]]-TableAllData36[[#This Row],[Date of opinion]]),0)</f>
        <v>45.958333333001065</v>
      </c>
      <c r="AJ447" s="35">
        <f>IFERROR((TableAllData36[[#This Row],[Decision date]]-TableAllData36[[#This Row],[Marketing authorisation date]]),0)</f>
        <v>900.50491898100154</v>
      </c>
    </row>
    <row r="448" spans="1:36" x14ac:dyDescent="0.25">
      <c r="A448" t="s">
        <v>37</v>
      </c>
      <c r="B448" t="s">
        <v>342</v>
      </c>
      <c r="C448" t="s">
        <v>343</v>
      </c>
      <c r="D448" t="s">
        <v>344</v>
      </c>
      <c r="E448" t="s">
        <v>344</v>
      </c>
      <c r="F448" t="s">
        <v>345</v>
      </c>
      <c r="G448" t="s">
        <v>43</v>
      </c>
      <c r="H448" t="s">
        <v>44</v>
      </c>
      <c r="I448" t="s">
        <v>346</v>
      </c>
      <c r="J448" t="s">
        <v>46</v>
      </c>
      <c r="K448" t="s">
        <v>43</v>
      </c>
      <c r="L448" t="s">
        <v>43</v>
      </c>
      <c r="M448" t="s">
        <v>43</v>
      </c>
      <c r="N448" t="s">
        <v>43</v>
      </c>
      <c r="O448" t="s">
        <v>43</v>
      </c>
      <c r="P448" t="s">
        <v>43</v>
      </c>
      <c r="Q448" s="24">
        <v>41529</v>
      </c>
      <c r="R448" s="24"/>
      <c r="S448" t="s">
        <v>347</v>
      </c>
      <c r="U448" t="s">
        <v>348</v>
      </c>
      <c r="W448" s="24">
        <v>41452</v>
      </c>
      <c r="X448" s="24">
        <v>44719</v>
      </c>
      <c r="Y448">
        <v>18</v>
      </c>
      <c r="Z448" t="s">
        <v>349</v>
      </c>
      <c r="AC448" s="24">
        <v>43283.509722221999</v>
      </c>
      <c r="AD448" s="24">
        <v>44720.711805555999</v>
      </c>
      <c r="AE448" t="s">
        <v>350</v>
      </c>
      <c r="AF448" s="24" cm="1">
        <f t="array" ref="AF4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41452</v>
      </c>
      <c r="AG448" s="35">
        <f>IFERROR((TableAllData36[[#This Row],[Decision date]]-TableAllData36[[#This Row],[First Date Captured]]),0)</f>
        <v>3267</v>
      </c>
      <c r="AH448" s="35">
        <f>IFERROR((TableAllData36[[#This Row],[First published]]-TableAllData36[[#This Row],[Date of opinion]]),0)</f>
        <v>1831.5097222219993</v>
      </c>
      <c r="AI448" s="35">
        <f>IFERROR((TableAllData36[[#This Row],[Marketing authorisation date]]-TableAllData36[[#This Row],[Date of opinion]]),0)</f>
        <v>77</v>
      </c>
      <c r="AJ448" s="35">
        <f>IFERROR((TableAllData36[[#This Row],[Decision date]]-TableAllData36[[#This Row],[Marketing authorisation date]]),0)</f>
        <v>3190</v>
      </c>
    </row>
    <row r="449" spans="1:36" hidden="1" x14ac:dyDescent="0.25">
      <c r="A449" t="s">
        <v>37</v>
      </c>
      <c r="B449" t="s">
        <v>9160</v>
      </c>
      <c r="C449" t="s">
        <v>3589</v>
      </c>
      <c r="D449" t="s">
        <v>9161</v>
      </c>
      <c r="E449" t="s">
        <v>9162</v>
      </c>
      <c r="F449" t="s">
        <v>9163</v>
      </c>
      <c r="G449" t="s">
        <v>43</v>
      </c>
      <c r="H449" t="s">
        <v>950</v>
      </c>
      <c r="I449" t="s">
        <v>9164</v>
      </c>
      <c r="J449" t="s">
        <v>46</v>
      </c>
      <c r="K449" t="s">
        <v>43</v>
      </c>
      <c r="L449" t="s">
        <v>43</v>
      </c>
      <c r="M449" t="s">
        <v>43</v>
      </c>
      <c r="N449" t="s">
        <v>43</v>
      </c>
      <c r="O449" t="s">
        <v>43</v>
      </c>
      <c r="P449" t="s">
        <v>43</v>
      </c>
      <c r="Q449" s="24">
        <v>43203</v>
      </c>
      <c r="R449" s="24"/>
      <c r="S449" t="s">
        <v>9165</v>
      </c>
      <c r="U449" t="s">
        <v>290</v>
      </c>
      <c r="W449" s="25" t="s">
        <v>12054</v>
      </c>
      <c r="X449" s="24">
        <v>44155.041666666999</v>
      </c>
      <c r="Y449">
        <v>2</v>
      </c>
      <c r="Z449" t="s">
        <v>9166</v>
      </c>
      <c r="AC449" s="24">
        <v>43203.501388889003</v>
      </c>
      <c r="AD449" s="24">
        <v>44174.559027777999</v>
      </c>
      <c r="AE449" t="s">
        <v>9167</v>
      </c>
      <c r="AF449" s="24" cm="1">
        <f t="array" ref="AF4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43203.501388889003</v>
      </c>
      <c r="AG449" s="35">
        <f>IFERROR((TableAllData36[[#This Row],[Decision date]]-TableAllData36[[#This Row],[First Date Captured]]),0)</f>
        <v>951.54027777799638</v>
      </c>
      <c r="AH449" s="35">
        <f>IFERROR((TableAllData36[[#This Row],[First published]]-TableAllData36[[#This Row],[Date of opinion]]),0)</f>
        <v>0</v>
      </c>
      <c r="AI449" s="35">
        <f>IFERROR((TableAllData36[[#This Row],[Marketing authorisation date]]-TableAllData36[[#This Row],[Date of opinion]]),0)</f>
        <v>0</v>
      </c>
      <c r="AJ449" s="35">
        <f>IFERROR((TableAllData36[[#This Row],[Decision date]]-TableAllData36[[#This Row],[Marketing authorisation date]]),0)</f>
        <v>952.04166666699894</v>
      </c>
    </row>
    <row r="450" spans="1:36" x14ac:dyDescent="0.25">
      <c r="A450" t="s">
        <v>37</v>
      </c>
      <c r="B450" t="s">
        <v>5703</v>
      </c>
      <c r="C450" t="s">
        <v>1950</v>
      </c>
      <c r="D450" t="s">
        <v>4894</v>
      </c>
      <c r="E450" t="s">
        <v>1951</v>
      </c>
      <c r="F450" t="s">
        <v>5704</v>
      </c>
      <c r="G450" t="s">
        <v>43</v>
      </c>
      <c r="H450" t="s">
        <v>44</v>
      </c>
      <c r="I450" t="s">
        <v>1953</v>
      </c>
      <c r="J450" t="s">
        <v>43</v>
      </c>
      <c r="K450" t="s">
        <v>46</v>
      </c>
      <c r="L450" t="s">
        <v>43</v>
      </c>
      <c r="M450" t="s">
        <v>43</v>
      </c>
      <c r="N450" t="s">
        <v>43</v>
      </c>
      <c r="O450" t="s">
        <v>43</v>
      </c>
      <c r="P450" t="s">
        <v>43</v>
      </c>
      <c r="Q450" s="24">
        <v>41392</v>
      </c>
      <c r="R450" s="24"/>
      <c r="S450" t="s">
        <v>5705</v>
      </c>
      <c r="U450" t="s">
        <v>1955</v>
      </c>
      <c r="W450" s="24">
        <v>41291.041666666999</v>
      </c>
      <c r="X450" s="24">
        <v>44536.041666666999</v>
      </c>
      <c r="Y450">
        <v>8</v>
      </c>
      <c r="Z450" t="s">
        <v>1956</v>
      </c>
      <c r="AC450" s="24">
        <v>43194.506944444001</v>
      </c>
      <c r="AD450" s="24">
        <v>44538.734027778002</v>
      </c>
      <c r="AE450" t="s">
        <v>5706</v>
      </c>
      <c r="AF450" s="24" cm="1">
        <f t="array" ref="AF4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41291.041666666999</v>
      </c>
      <c r="AG450" s="35">
        <f>IFERROR((TableAllData36[[#This Row],[Decision date]]-TableAllData36[[#This Row],[First Date Captured]]),0)</f>
        <v>3245</v>
      </c>
      <c r="AH450" s="35">
        <f>IFERROR((TableAllData36[[#This Row],[First published]]-TableAllData36[[#This Row],[Date of opinion]]),0)</f>
        <v>1903.4652777770025</v>
      </c>
      <c r="AI450" s="35">
        <f>IFERROR((TableAllData36[[#This Row],[Marketing authorisation date]]-TableAllData36[[#This Row],[Date of opinion]]),0)</f>
        <v>100.95833333300106</v>
      </c>
      <c r="AJ450" s="35">
        <f>IFERROR((TableAllData36[[#This Row],[Decision date]]-TableAllData36[[#This Row],[Marketing authorisation date]]),0)</f>
        <v>3144.0416666669989</v>
      </c>
    </row>
    <row r="451" spans="1:36" x14ac:dyDescent="0.25">
      <c r="A451" t="s">
        <v>37</v>
      </c>
      <c r="B451" t="s">
        <v>1110</v>
      </c>
      <c r="C451" t="s">
        <v>1111</v>
      </c>
      <c r="D451" t="s">
        <v>353</v>
      </c>
      <c r="E451" t="s">
        <v>353</v>
      </c>
      <c r="F451" t="s">
        <v>1112</v>
      </c>
      <c r="G451" t="s">
        <v>43</v>
      </c>
      <c r="H451" t="s">
        <v>44</v>
      </c>
      <c r="I451" t="s">
        <v>355</v>
      </c>
      <c r="J451" t="s">
        <v>43</v>
      </c>
      <c r="K451" t="s">
        <v>43</v>
      </c>
      <c r="L451" t="s">
        <v>46</v>
      </c>
      <c r="M451" t="s">
        <v>43</v>
      </c>
      <c r="N451" t="s">
        <v>43</v>
      </c>
      <c r="O451" t="s">
        <v>43</v>
      </c>
      <c r="P451" t="s">
        <v>43</v>
      </c>
      <c r="Q451" s="24">
        <v>41527</v>
      </c>
      <c r="R451" s="24"/>
      <c r="S451" t="s">
        <v>12255</v>
      </c>
      <c r="T451" t="s">
        <v>12256</v>
      </c>
      <c r="U451" t="s">
        <v>76</v>
      </c>
      <c r="W451" s="24">
        <v>41452</v>
      </c>
      <c r="X451" s="24">
        <v>44693</v>
      </c>
      <c r="Y451">
        <v>28</v>
      </c>
      <c r="Z451" t="s">
        <v>1113</v>
      </c>
      <c r="AC451" s="24">
        <v>43272.515972221998</v>
      </c>
      <c r="AD451" s="24">
        <v>44698.606249999997</v>
      </c>
      <c r="AE451" t="s">
        <v>1114</v>
      </c>
      <c r="AF451" s="24" cm="1">
        <f t="array" ref="AF4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41452</v>
      </c>
      <c r="AG451" s="35">
        <f>IFERROR((TableAllData36[[#This Row],[Decision date]]-TableAllData36[[#This Row],[First Date Captured]]),0)</f>
        <v>3241</v>
      </c>
      <c r="AH451" s="35">
        <f>IFERROR((TableAllData36[[#This Row],[First published]]-TableAllData36[[#This Row],[Date of opinion]]),0)</f>
        <v>1820.5159722219978</v>
      </c>
      <c r="AI451" s="35">
        <f>IFERROR((TableAllData36[[#This Row],[Marketing authorisation date]]-TableAllData36[[#This Row],[Date of opinion]]),0)</f>
        <v>75</v>
      </c>
      <c r="AJ451" s="35">
        <f>IFERROR((TableAllData36[[#This Row],[Decision date]]-TableAllData36[[#This Row],[Marketing authorisation date]]),0)</f>
        <v>3166</v>
      </c>
    </row>
    <row r="452" spans="1:36" x14ac:dyDescent="0.25">
      <c r="A452" t="s">
        <v>37</v>
      </c>
      <c r="B452" t="s">
        <v>1345</v>
      </c>
      <c r="C452" t="s">
        <v>1111</v>
      </c>
      <c r="D452" t="s">
        <v>353</v>
      </c>
      <c r="E452" t="s">
        <v>353</v>
      </c>
      <c r="F452" t="s">
        <v>1346</v>
      </c>
      <c r="G452" t="s">
        <v>43</v>
      </c>
      <c r="H452" t="s">
        <v>44</v>
      </c>
      <c r="I452" t="s">
        <v>355</v>
      </c>
      <c r="J452" t="s">
        <v>43</v>
      </c>
      <c r="K452" t="s">
        <v>43</v>
      </c>
      <c r="L452" t="s">
        <v>46</v>
      </c>
      <c r="M452" t="s">
        <v>43</v>
      </c>
      <c r="N452" t="s">
        <v>43</v>
      </c>
      <c r="O452" t="s">
        <v>43</v>
      </c>
      <c r="P452" t="s">
        <v>43</v>
      </c>
      <c r="Q452" s="24">
        <v>41527</v>
      </c>
      <c r="R452" s="24"/>
      <c r="S452" t="s">
        <v>12227</v>
      </c>
      <c r="T452" t="s">
        <v>12076</v>
      </c>
      <c r="U452" t="s">
        <v>76</v>
      </c>
      <c r="W452" s="24">
        <v>41452</v>
      </c>
      <c r="X452" s="24">
        <v>44680</v>
      </c>
      <c r="Y452">
        <v>29</v>
      </c>
      <c r="Z452" t="s">
        <v>1347</v>
      </c>
      <c r="AC452" s="24">
        <v>43311.515972221998</v>
      </c>
      <c r="AD452" s="24">
        <v>44693.418055556001</v>
      </c>
      <c r="AE452" t="s">
        <v>1348</v>
      </c>
      <c r="AF452" s="24" cm="1">
        <f t="array" ref="AF4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41452</v>
      </c>
      <c r="AG452" s="35">
        <f>IFERROR((TableAllData36[[#This Row],[Decision date]]-TableAllData36[[#This Row],[First Date Captured]]),0)</f>
        <v>3228</v>
      </c>
      <c r="AH452" s="35">
        <f>IFERROR((TableAllData36[[#This Row],[First published]]-TableAllData36[[#This Row],[Date of opinion]]),0)</f>
        <v>1859.5159722219978</v>
      </c>
      <c r="AI452" s="35">
        <f>IFERROR((TableAllData36[[#This Row],[Marketing authorisation date]]-TableAllData36[[#This Row],[Date of opinion]]),0)</f>
        <v>75</v>
      </c>
      <c r="AJ452" s="35">
        <f>IFERROR((TableAllData36[[#This Row],[Decision date]]-TableAllData36[[#This Row],[Marketing authorisation date]]),0)</f>
        <v>3153</v>
      </c>
    </row>
    <row r="453" spans="1:36" x14ac:dyDescent="0.25">
      <c r="A453" t="s">
        <v>37</v>
      </c>
      <c r="B453" t="s">
        <v>4163</v>
      </c>
      <c r="C453" t="s">
        <v>343</v>
      </c>
      <c r="D453" t="s">
        <v>4164</v>
      </c>
      <c r="E453" t="s">
        <v>4165</v>
      </c>
      <c r="F453" t="s">
        <v>4166</v>
      </c>
      <c r="G453" t="s">
        <v>43</v>
      </c>
      <c r="H453" t="s">
        <v>44</v>
      </c>
      <c r="I453" t="s">
        <v>4167</v>
      </c>
      <c r="J453" t="s">
        <v>43</v>
      </c>
      <c r="K453" t="s">
        <v>43</v>
      </c>
      <c r="L453" t="s">
        <v>43</v>
      </c>
      <c r="M453" t="s">
        <v>43</v>
      </c>
      <c r="N453" t="s">
        <v>43</v>
      </c>
      <c r="O453" t="s">
        <v>43</v>
      </c>
      <c r="P453" t="s">
        <v>43</v>
      </c>
      <c r="Q453" s="24">
        <v>41512</v>
      </c>
      <c r="R453" s="24"/>
      <c r="S453" t="s">
        <v>12286</v>
      </c>
      <c r="T453" t="s">
        <v>12348</v>
      </c>
      <c r="U453" t="s">
        <v>348</v>
      </c>
      <c r="W453" s="24">
        <v>41354.041666666999</v>
      </c>
      <c r="X453" s="24">
        <v>44574.041666666999</v>
      </c>
      <c r="Y453">
        <v>22</v>
      </c>
      <c r="Z453" t="s">
        <v>4168</v>
      </c>
      <c r="AC453" s="24">
        <v>43248.631249999999</v>
      </c>
      <c r="AD453" s="24">
        <v>44589.719444444003</v>
      </c>
      <c r="AE453" t="s">
        <v>4169</v>
      </c>
      <c r="AF453" s="24" cm="1">
        <f t="array" ref="AF4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41354.041666666999</v>
      </c>
      <c r="AG453" s="35">
        <f>IFERROR((TableAllData36[[#This Row],[Decision date]]-TableAllData36[[#This Row],[First Date Captured]]),0)</f>
        <v>3220</v>
      </c>
      <c r="AH453" s="35">
        <f>IFERROR((TableAllData36[[#This Row],[First published]]-TableAllData36[[#This Row],[Date of opinion]]),0)</f>
        <v>1894.5895833329996</v>
      </c>
      <c r="AI453" s="35">
        <f>IFERROR((TableAllData36[[#This Row],[Marketing authorisation date]]-TableAllData36[[#This Row],[Date of opinion]]),0)</f>
        <v>157.95833333300106</v>
      </c>
      <c r="AJ453" s="35">
        <f>IFERROR((TableAllData36[[#This Row],[Decision date]]-TableAllData36[[#This Row],[Marketing authorisation date]]),0)</f>
        <v>3062.0416666669989</v>
      </c>
    </row>
    <row r="454" spans="1:36" hidden="1" x14ac:dyDescent="0.25">
      <c r="A454" t="s">
        <v>37</v>
      </c>
      <c r="B454" t="s">
        <v>9219</v>
      </c>
      <c r="C454" t="s">
        <v>572</v>
      </c>
      <c r="D454" t="s">
        <v>5543</v>
      </c>
      <c r="E454" t="s">
        <v>5544</v>
      </c>
      <c r="F454" t="s">
        <v>9220</v>
      </c>
      <c r="G454" t="s">
        <v>43</v>
      </c>
      <c r="H454" t="s">
        <v>950</v>
      </c>
      <c r="I454" t="s">
        <v>8038</v>
      </c>
      <c r="J454" t="s">
        <v>43</v>
      </c>
      <c r="K454" t="s">
        <v>46</v>
      </c>
      <c r="L454" t="s">
        <v>43</v>
      </c>
      <c r="M454" t="s">
        <v>43</v>
      </c>
      <c r="N454" t="s">
        <v>43</v>
      </c>
      <c r="O454" t="s">
        <v>43</v>
      </c>
      <c r="P454" t="s">
        <v>43</v>
      </c>
      <c r="Q454" s="24">
        <v>40339</v>
      </c>
      <c r="R454" s="24"/>
      <c r="S454" t="s">
        <v>1527</v>
      </c>
      <c r="U454" t="s">
        <v>290</v>
      </c>
      <c r="W454" s="25" t="s">
        <v>12054</v>
      </c>
      <c r="X454" s="24">
        <v>43537.041666666999</v>
      </c>
      <c r="Y454">
        <v>10</v>
      </c>
      <c r="Z454" t="s">
        <v>9221</v>
      </c>
      <c r="AC454" s="24">
        <v>42580</v>
      </c>
      <c r="AD454" s="24">
        <v>44158.540972221999</v>
      </c>
      <c r="AE454" t="s">
        <v>9222</v>
      </c>
      <c r="AF454" s="24" cm="1">
        <f t="array" ref="AF4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42580</v>
      </c>
      <c r="AG454" s="35">
        <f>IFERROR((TableAllData36[[#This Row],[Decision date]]-TableAllData36[[#This Row],[First Date Captured]]),0)</f>
        <v>957.04166666699894</v>
      </c>
      <c r="AH454" s="35">
        <f>IFERROR((TableAllData36[[#This Row],[First published]]-TableAllData36[[#This Row],[Date of opinion]]),0)</f>
        <v>0</v>
      </c>
      <c r="AI454" s="35">
        <f>IFERROR((TableAllData36[[#This Row],[Marketing authorisation date]]-TableAllData36[[#This Row],[Date of opinion]]),0)</f>
        <v>0</v>
      </c>
      <c r="AJ454" s="35">
        <f>IFERROR((TableAllData36[[#This Row],[Decision date]]-TableAllData36[[#This Row],[Marketing authorisation date]]),0)</f>
        <v>3198.0416666669989</v>
      </c>
    </row>
    <row r="455" spans="1:36" x14ac:dyDescent="0.25">
      <c r="A455" t="s">
        <v>37</v>
      </c>
      <c r="B455" t="s">
        <v>5281</v>
      </c>
      <c r="C455" t="s">
        <v>171</v>
      </c>
      <c r="D455" t="s">
        <v>172</v>
      </c>
      <c r="E455" t="s">
        <v>172</v>
      </c>
      <c r="F455" t="s">
        <v>5282</v>
      </c>
      <c r="G455" t="s">
        <v>43</v>
      </c>
      <c r="H455" t="s">
        <v>44</v>
      </c>
      <c r="I455" t="s">
        <v>174</v>
      </c>
      <c r="J455" t="s">
        <v>43</v>
      </c>
      <c r="K455" t="s">
        <v>46</v>
      </c>
      <c r="L455" t="s">
        <v>43</v>
      </c>
      <c r="M455" t="s">
        <v>43</v>
      </c>
      <c r="N455" t="s">
        <v>43</v>
      </c>
      <c r="O455" t="s">
        <v>43</v>
      </c>
      <c r="P455" t="s">
        <v>43</v>
      </c>
      <c r="Q455" s="24">
        <v>41381</v>
      </c>
      <c r="R455" s="24"/>
      <c r="S455" t="s">
        <v>12221</v>
      </c>
      <c r="T455" t="s">
        <v>12222</v>
      </c>
      <c r="U455" t="s">
        <v>308</v>
      </c>
      <c r="W455" s="24">
        <v>41326.041666666999</v>
      </c>
      <c r="X455" s="24">
        <v>44546.041666666999</v>
      </c>
      <c r="Y455">
        <v>13</v>
      </c>
      <c r="Z455" t="s">
        <v>5283</v>
      </c>
      <c r="AC455" s="24">
        <v>43108.625</v>
      </c>
      <c r="AD455" s="24">
        <v>44565.528472222002</v>
      </c>
      <c r="AE455" t="s">
        <v>5284</v>
      </c>
      <c r="AF455" s="24" cm="1">
        <f t="array" ref="AF4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41326.041666666999</v>
      </c>
      <c r="AG455" s="35">
        <f>IFERROR((TableAllData36[[#This Row],[Decision date]]-TableAllData36[[#This Row],[First Date Captured]]),0)</f>
        <v>3220</v>
      </c>
      <c r="AH455" s="35">
        <f>IFERROR((TableAllData36[[#This Row],[First published]]-TableAllData36[[#This Row],[Date of opinion]]),0)</f>
        <v>1782.5833333330011</v>
      </c>
      <c r="AI455" s="35">
        <f>IFERROR((TableAllData36[[#This Row],[Marketing authorisation date]]-TableAllData36[[#This Row],[Date of opinion]]),0)</f>
        <v>54.958333333001065</v>
      </c>
      <c r="AJ455" s="35">
        <f>IFERROR((TableAllData36[[#This Row],[Decision date]]-TableAllData36[[#This Row],[Marketing authorisation date]]),0)</f>
        <v>3165.0416666669989</v>
      </c>
    </row>
    <row r="456" spans="1:36" x14ac:dyDescent="0.25">
      <c r="A456" t="s">
        <v>37</v>
      </c>
      <c r="B456" t="s">
        <v>5584</v>
      </c>
      <c r="C456" t="s">
        <v>5585</v>
      </c>
      <c r="D456" t="s">
        <v>5586</v>
      </c>
      <c r="E456" t="s">
        <v>5587</v>
      </c>
      <c r="F456" t="s">
        <v>5588</v>
      </c>
      <c r="G456" t="s">
        <v>43</v>
      </c>
      <c r="H456" t="s">
        <v>44</v>
      </c>
      <c r="I456" t="s">
        <v>5589</v>
      </c>
      <c r="J456" t="s">
        <v>43</v>
      </c>
      <c r="K456" t="s">
        <v>43</v>
      </c>
      <c r="L456" t="s">
        <v>43</v>
      </c>
      <c r="M456" t="s">
        <v>43</v>
      </c>
      <c r="N456" t="s">
        <v>43</v>
      </c>
      <c r="O456" t="s">
        <v>43</v>
      </c>
      <c r="P456" t="s">
        <v>43</v>
      </c>
      <c r="Q456" s="24">
        <v>41485</v>
      </c>
      <c r="R456" s="24"/>
      <c r="S456" t="s">
        <v>12323</v>
      </c>
      <c r="T456" t="s">
        <v>12464</v>
      </c>
      <c r="U456" t="s">
        <v>5590</v>
      </c>
      <c r="W456" s="24">
        <v>41326.041666666999</v>
      </c>
      <c r="X456" s="24">
        <v>44540.041666666999</v>
      </c>
      <c r="Y456">
        <v>10</v>
      </c>
      <c r="Z456" t="s">
        <v>5591</v>
      </c>
      <c r="AC456" s="24">
        <v>42936.505555556003</v>
      </c>
      <c r="AD456" s="24">
        <v>44543.613888888998</v>
      </c>
      <c r="AE456" t="s">
        <v>5592</v>
      </c>
      <c r="AF456" s="24" cm="1">
        <f t="array" ref="AF4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41326.041666666999</v>
      </c>
      <c r="AG456" s="35">
        <f>IFERROR((TableAllData36[[#This Row],[Decision date]]-TableAllData36[[#This Row],[First Date Captured]]),0)</f>
        <v>3214</v>
      </c>
      <c r="AH456" s="35">
        <f>IFERROR((TableAllData36[[#This Row],[First published]]-TableAllData36[[#This Row],[Date of opinion]]),0)</f>
        <v>1610.463888889004</v>
      </c>
      <c r="AI456" s="35">
        <f>IFERROR((TableAllData36[[#This Row],[Marketing authorisation date]]-TableAllData36[[#This Row],[Date of opinion]]),0)</f>
        <v>158.95833333300106</v>
      </c>
      <c r="AJ456" s="35">
        <f>IFERROR((TableAllData36[[#This Row],[Decision date]]-TableAllData36[[#This Row],[Marketing authorisation date]]),0)</f>
        <v>3055.0416666669989</v>
      </c>
    </row>
    <row r="457" spans="1:36" x14ac:dyDescent="0.25">
      <c r="A457" t="s">
        <v>37</v>
      </c>
      <c r="B457" t="s">
        <v>2835</v>
      </c>
      <c r="C457" t="s">
        <v>2836</v>
      </c>
      <c r="D457" t="s">
        <v>2837</v>
      </c>
      <c r="E457" t="s">
        <v>2838</v>
      </c>
      <c r="F457" t="s">
        <v>2839</v>
      </c>
      <c r="G457" t="s">
        <v>43</v>
      </c>
      <c r="H457" t="s">
        <v>44</v>
      </c>
      <c r="I457" t="s">
        <v>2840</v>
      </c>
      <c r="J457" t="s">
        <v>46</v>
      </c>
      <c r="K457" t="s">
        <v>43</v>
      </c>
      <c r="L457" t="s">
        <v>43</v>
      </c>
      <c r="M457" t="s">
        <v>43</v>
      </c>
      <c r="N457" t="s">
        <v>46</v>
      </c>
      <c r="O457" t="s">
        <v>43</v>
      </c>
      <c r="P457" t="s">
        <v>43</v>
      </c>
      <c r="Q457" s="24">
        <v>41486</v>
      </c>
      <c r="R457" s="24"/>
      <c r="S457" t="s">
        <v>12383</v>
      </c>
      <c r="T457" t="s">
        <v>12384</v>
      </c>
      <c r="U457" t="s">
        <v>1605</v>
      </c>
      <c r="W457" s="24">
        <v>41424</v>
      </c>
      <c r="X457" s="24">
        <v>44616.041666666999</v>
      </c>
      <c r="Y457">
        <v>15</v>
      </c>
      <c r="Z457" t="s">
        <v>2842</v>
      </c>
      <c r="AC457" s="24">
        <v>43339</v>
      </c>
      <c r="AD457" s="24">
        <v>44642.686111110997</v>
      </c>
      <c r="AE457" t="s">
        <v>2843</v>
      </c>
      <c r="AF457" s="24" cm="1">
        <f t="array" ref="AF4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41424</v>
      </c>
      <c r="AG457" s="35">
        <f>IFERROR((TableAllData36[[#This Row],[Decision date]]-TableAllData36[[#This Row],[First Date Captured]]),0)</f>
        <v>3192.0416666669989</v>
      </c>
      <c r="AH457" s="35">
        <f>IFERROR((TableAllData36[[#This Row],[First published]]-TableAllData36[[#This Row],[Date of opinion]]),0)</f>
        <v>1915</v>
      </c>
      <c r="AI457" s="35">
        <f>IFERROR((TableAllData36[[#This Row],[Marketing authorisation date]]-TableAllData36[[#This Row],[Date of opinion]]),0)</f>
        <v>62</v>
      </c>
      <c r="AJ457" s="35">
        <f>IFERROR((TableAllData36[[#This Row],[Decision date]]-TableAllData36[[#This Row],[Marketing authorisation date]]),0)</f>
        <v>3130.0416666669989</v>
      </c>
    </row>
    <row r="458" spans="1:36" x14ac:dyDescent="0.25">
      <c r="A458" t="s">
        <v>37</v>
      </c>
      <c r="B458" t="s">
        <v>7313</v>
      </c>
      <c r="C458" t="s">
        <v>2129</v>
      </c>
      <c r="D458" t="s">
        <v>7314</v>
      </c>
      <c r="E458" t="s">
        <v>7315</v>
      </c>
      <c r="F458" t="s">
        <v>7316</v>
      </c>
      <c r="G458" t="s">
        <v>43</v>
      </c>
      <c r="H458" t="s">
        <v>44</v>
      </c>
      <c r="I458" t="s">
        <v>7317</v>
      </c>
      <c r="J458" t="s">
        <v>43</v>
      </c>
      <c r="K458" t="s">
        <v>43</v>
      </c>
      <c r="L458" t="s">
        <v>43</v>
      </c>
      <c r="M458" t="s">
        <v>43</v>
      </c>
      <c r="N458" t="s">
        <v>43</v>
      </c>
      <c r="O458" t="s">
        <v>43</v>
      </c>
      <c r="P458" t="s">
        <v>43</v>
      </c>
      <c r="Q458" s="24">
        <v>41295.041666666999</v>
      </c>
      <c r="R458" s="24"/>
      <c r="S458" t="s">
        <v>2361</v>
      </c>
      <c r="U458" t="s">
        <v>264</v>
      </c>
      <c r="W458" s="24">
        <v>41200</v>
      </c>
      <c r="X458" s="24">
        <v>44392</v>
      </c>
      <c r="Y458">
        <v>13</v>
      </c>
      <c r="Z458" t="s">
        <v>7318</v>
      </c>
      <c r="AC458" s="24">
        <v>43020.522916667003</v>
      </c>
      <c r="AD458" s="24">
        <v>44462.486805556</v>
      </c>
      <c r="AE458" t="s">
        <v>7319</v>
      </c>
      <c r="AF458" s="24" cm="1">
        <f t="array" ref="AF4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41200</v>
      </c>
      <c r="AG458" s="35">
        <f>IFERROR((TableAllData36[[#This Row],[Decision date]]-TableAllData36[[#This Row],[First Date Captured]]),0)</f>
        <v>3192</v>
      </c>
      <c r="AH458" s="35">
        <f>IFERROR((TableAllData36[[#This Row],[First published]]-TableAllData36[[#This Row],[Date of opinion]]),0)</f>
        <v>1820.5229166670033</v>
      </c>
      <c r="AI458" s="35">
        <f>IFERROR((TableAllData36[[#This Row],[Marketing authorisation date]]-TableAllData36[[#This Row],[Date of opinion]]),0)</f>
        <v>95.041666666998935</v>
      </c>
      <c r="AJ458" s="35">
        <f>IFERROR((TableAllData36[[#This Row],[Decision date]]-TableAllData36[[#This Row],[Marketing authorisation date]]),0)</f>
        <v>3096.9583333330011</v>
      </c>
    </row>
    <row r="459" spans="1:36" x14ac:dyDescent="0.25">
      <c r="A459" t="s">
        <v>37</v>
      </c>
      <c r="B459" t="s">
        <v>805</v>
      </c>
      <c r="C459" t="s">
        <v>399</v>
      </c>
      <c r="D459" t="s">
        <v>806</v>
      </c>
      <c r="E459" t="s">
        <v>807</v>
      </c>
      <c r="F459" t="s">
        <v>808</v>
      </c>
      <c r="G459" t="s">
        <v>43</v>
      </c>
      <c r="H459" t="s">
        <v>44</v>
      </c>
      <c r="I459" t="s">
        <v>809</v>
      </c>
      <c r="J459" t="s">
        <v>43</v>
      </c>
      <c r="K459" t="s">
        <v>43</v>
      </c>
      <c r="L459" t="s">
        <v>43</v>
      </c>
      <c r="M459" t="s">
        <v>43</v>
      </c>
      <c r="N459" t="s">
        <v>43</v>
      </c>
      <c r="O459" t="s">
        <v>43</v>
      </c>
      <c r="P459" t="s">
        <v>43</v>
      </c>
      <c r="Q459" s="24">
        <v>42816.041666666999</v>
      </c>
      <c r="R459" s="24">
        <v>41389</v>
      </c>
      <c r="S459" t="s">
        <v>12227</v>
      </c>
      <c r="T459" t="s">
        <v>12076</v>
      </c>
      <c r="U459" t="s">
        <v>76</v>
      </c>
      <c r="W459" s="24">
        <v>41479</v>
      </c>
      <c r="X459" s="24">
        <v>44658</v>
      </c>
      <c r="Y459">
        <v>23</v>
      </c>
      <c r="Z459" t="s">
        <v>810</v>
      </c>
      <c r="AC459" s="24">
        <v>43276.504861111003</v>
      </c>
      <c r="AD459" s="24">
        <v>44705.520833333001</v>
      </c>
      <c r="AE459" t="s">
        <v>811</v>
      </c>
      <c r="AF459" s="24" cm="1">
        <f t="array" ref="AF4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41479</v>
      </c>
      <c r="AG459" s="35">
        <f>IFERROR((TableAllData36[[#This Row],[Decision date]]-TableAllData36[[#This Row],[First Date Captured]]),0)</f>
        <v>3179</v>
      </c>
      <c r="AH459" s="35">
        <f>IFERROR((TableAllData36[[#This Row],[First published]]-TableAllData36[[#This Row],[Date of opinion]]),0)</f>
        <v>1797.5048611110033</v>
      </c>
      <c r="AI459" s="35">
        <f>IFERROR((TableAllData36[[#This Row],[Marketing authorisation date]]-TableAllData36[[#This Row],[Date of opinion]]),0)</f>
        <v>1337.0416666669989</v>
      </c>
      <c r="AJ459" s="35">
        <f>IFERROR((TableAllData36[[#This Row],[Decision date]]-TableAllData36[[#This Row],[Marketing authorisation date]]),0)</f>
        <v>1841.9583333330011</v>
      </c>
    </row>
    <row r="460" spans="1:36" x14ac:dyDescent="0.25">
      <c r="A460" t="s">
        <v>37</v>
      </c>
      <c r="B460" t="s">
        <v>6940</v>
      </c>
      <c r="C460" t="s">
        <v>6941</v>
      </c>
      <c r="D460" t="s">
        <v>3465</v>
      </c>
      <c r="E460" t="s">
        <v>3465</v>
      </c>
      <c r="F460" t="s">
        <v>6942</v>
      </c>
      <c r="G460" t="s">
        <v>43</v>
      </c>
      <c r="H460" t="s">
        <v>44</v>
      </c>
      <c r="I460" t="s">
        <v>3467</v>
      </c>
      <c r="J460" t="s">
        <v>43</v>
      </c>
      <c r="K460" t="s">
        <v>46</v>
      </c>
      <c r="L460" t="s">
        <v>43</v>
      </c>
      <c r="M460" t="s">
        <v>43</v>
      </c>
      <c r="N460" t="s">
        <v>43</v>
      </c>
      <c r="O460" t="s">
        <v>43</v>
      </c>
      <c r="P460" t="s">
        <v>43</v>
      </c>
      <c r="Q460" s="24">
        <v>41346.041666666999</v>
      </c>
      <c r="R460" s="24"/>
      <c r="S460" t="s">
        <v>6943</v>
      </c>
      <c r="U460" t="s">
        <v>6944</v>
      </c>
      <c r="W460" s="24">
        <v>41291.041666666999</v>
      </c>
      <c r="X460" s="24">
        <v>44463</v>
      </c>
      <c r="Y460">
        <v>13</v>
      </c>
      <c r="Z460" t="s">
        <v>6945</v>
      </c>
      <c r="AC460" s="24">
        <v>43270</v>
      </c>
      <c r="AD460" s="24">
        <v>44487.423611111</v>
      </c>
      <c r="AE460" t="s">
        <v>6946</v>
      </c>
      <c r="AF460" s="24" cm="1">
        <f t="array" ref="AF4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41291.041666666999</v>
      </c>
      <c r="AG460" s="35">
        <f>IFERROR((TableAllData36[[#This Row],[Decision date]]-TableAllData36[[#This Row],[First Date Captured]]),0)</f>
        <v>3171.9583333330011</v>
      </c>
      <c r="AH460" s="35">
        <f>IFERROR((TableAllData36[[#This Row],[First published]]-TableAllData36[[#This Row],[Date of opinion]]),0)</f>
        <v>1978.9583333330011</v>
      </c>
      <c r="AI460" s="35">
        <f>IFERROR((TableAllData36[[#This Row],[Marketing authorisation date]]-TableAllData36[[#This Row],[Date of opinion]]),0)</f>
        <v>55</v>
      </c>
      <c r="AJ460" s="35">
        <f>IFERROR((TableAllData36[[#This Row],[Decision date]]-TableAllData36[[#This Row],[Marketing authorisation date]]),0)</f>
        <v>3116.9583333330011</v>
      </c>
    </row>
    <row r="461" spans="1:36" x14ac:dyDescent="0.25">
      <c r="A461" t="s">
        <v>2117</v>
      </c>
      <c r="B461" t="s">
        <v>8165</v>
      </c>
      <c r="D461" t="s">
        <v>8166</v>
      </c>
      <c r="E461" t="s">
        <v>8167</v>
      </c>
      <c r="F461" t="s">
        <v>8168</v>
      </c>
      <c r="G461" t="s">
        <v>43</v>
      </c>
      <c r="H461" t="s">
        <v>44</v>
      </c>
      <c r="J461" t="s">
        <v>43</v>
      </c>
      <c r="K461" t="s">
        <v>43</v>
      </c>
      <c r="L461" t="s">
        <v>43</v>
      </c>
      <c r="M461" t="s">
        <v>43</v>
      </c>
      <c r="N461" t="s">
        <v>43</v>
      </c>
      <c r="O461" t="s">
        <v>43</v>
      </c>
      <c r="P461" t="s">
        <v>43</v>
      </c>
      <c r="Q461" s="24">
        <v>41302.041666666999</v>
      </c>
      <c r="R461" s="24"/>
      <c r="S461" t="s">
        <v>5780</v>
      </c>
      <c r="V461" t="s">
        <v>8169</v>
      </c>
      <c r="W461" s="24">
        <v>41221.041666666999</v>
      </c>
      <c r="X461" s="24">
        <v>44358</v>
      </c>
      <c r="Y461">
        <v>9</v>
      </c>
      <c r="Z461" t="s">
        <v>8170</v>
      </c>
      <c r="AA461" t="s">
        <v>8171</v>
      </c>
      <c r="AB461" t="s">
        <v>8172</v>
      </c>
      <c r="AC461" s="24">
        <v>43075.697222221999</v>
      </c>
      <c r="AD461" s="24">
        <v>44372.526388888997</v>
      </c>
      <c r="AE461" t="s">
        <v>8173</v>
      </c>
      <c r="AF461" s="24" cm="1">
        <f t="array" ref="AF4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41221.041666666999</v>
      </c>
      <c r="AG461" s="35">
        <f>IFERROR((TableAllData36[[#This Row],[Decision date]]-TableAllData36[[#This Row],[First Date Captured]]),0)</f>
        <v>3136.9583333330011</v>
      </c>
      <c r="AH461" s="35">
        <f>IFERROR((TableAllData36[[#This Row],[First published]]-TableAllData36[[#This Row],[Date of opinion]]),0)</f>
        <v>1854.6555555550003</v>
      </c>
      <c r="AI461" s="35">
        <f>IFERROR((TableAllData36[[#This Row],[Marketing authorisation date]]-TableAllData36[[#This Row],[Date of opinion]]),0)</f>
        <v>81</v>
      </c>
      <c r="AJ461" s="35">
        <f>IFERROR((TableAllData36[[#This Row],[Decision date]]-TableAllData36[[#This Row],[Marketing authorisation date]]),0)</f>
        <v>3055.9583333330011</v>
      </c>
    </row>
    <row r="462" spans="1:36" x14ac:dyDescent="0.25">
      <c r="A462" t="s">
        <v>37</v>
      </c>
      <c r="B462" t="s">
        <v>9282</v>
      </c>
      <c r="C462" t="s">
        <v>5325</v>
      </c>
      <c r="D462" t="s">
        <v>958</v>
      </c>
      <c r="E462" t="s">
        <v>958</v>
      </c>
      <c r="F462" t="s">
        <v>9283</v>
      </c>
      <c r="G462" t="s">
        <v>43</v>
      </c>
      <c r="H462" t="s">
        <v>44</v>
      </c>
      <c r="I462" t="s">
        <v>960</v>
      </c>
      <c r="J462" t="s">
        <v>43</v>
      </c>
      <c r="K462" t="s">
        <v>46</v>
      </c>
      <c r="L462" t="s">
        <v>43</v>
      </c>
      <c r="M462" t="s">
        <v>43</v>
      </c>
      <c r="N462" t="s">
        <v>43</v>
      </c>
      <c r="O462" t="s">
        <v>43</v>
      </c>
      <c r="P462" t="s">
        <v>43</v>
      </c>
      <c r="Q462" s="24">
        <v>41051</v>
      </c>
      <c r="R462" s="24"/>
      <c r="S462" t="s">
        <v>12364</v>
      </c>
      <c r="T462" t="s">
        <v>12339</v>
      </c>
      <c r="U462" t="s">
        <v>48</v>
      </c>
      <c r="W462" s="24">
        <v>40983.041666666999</v>
      </c>
      <c r="X462" s="24">
        <v>44116</v>
      </c>
      <c r="Y462">
        <v>14</v>
      </c>
      <c r="Z462" t="s">
        <v>9284</v>
      </c>
      <c r="AC462" s="24">
        <v>43283.502083332998</v>
      </c>
      <c r="AD462" s="24">
        <v>44132.738194443999</v>
      </c>
      <c r="AE462" t="s">
        <v>9285</v>
      </c>
      <c r="AF462" s="24" cm="1">
        <f t="array" ref="AF4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40983.041666666999</v>
      </c>
      <c r="AG462" s="35">
        <f>IFERROR((TableAllData36[[#This Row],[Decision date]]-TableAllData36[[#This Row],[First Date Captured]]),0)</f>
        <v>3132.9583333330011</v>
      </c>
      <c r="AH462" s="35">
        <f>IFERROR((TableAllData36[[#This Row],[First published]]-TableAllData36[[#This Row],[Date of opinion]]),0)</f>
        <v>2300.4604166659992</v>
      </c>
      <c r="AI462" s="35">
        <f>IFERROR((TableAllData36[[#This Row],[Marketing authorisation date]]-TableAllData36[[#This Row],[Date of opinion]]),0)</f>
        <v>67.958333333001065</v>
      </c>
      <c r="AJ462" s="35">
        <f>IFERROR((TableAllData36[[#This Row],[Decision date]]-TableAllData36[[#This Row],[Marketing authorisation date]]),0)</f>
        <v>3065</v>
      </c>
    </row>
    <row r="463" spans="1:36" x14ac:dyDescent="0.25">
      <c r="A463" t="s">
        <v>2117</v>
      </c>
      <c r="B463" t="s">
        <v>6575</v>
      </c>
      <c r="D463" t="s">
        <v>6576</v>
      </c>
      <c r="E463" t="s">
        <v>6576</v>
      </c>
      <c r="F463" t="s">
        <v>6577</v>
      </c>
      <c r="G463" t="s">
        <v>43</v>
      </c>
      <c r="H463" t="s">
        <v>44</v>
      </c>
      <c r="J463" t="s">
        <v>43</v>
      </c>
      <c r="K463" t="s">
        <v>43</v>
      </c>
      <c r="L463" t="s">
        <v>43</v>
      </c>
      <c r="M463" t="s">
        <v>43</v>
      </c>
      <c r="N463" t="s">
        <v>43</v>
      </c>
      <c r="O463" t="s">
        <v>43</v>
      </c>
      <c r="P463" t="s">
        <v>43</v>
      </c>
      <c r="Q463" s="24">
        <v>41113</v>
      </c>
      <c r="R463" s="24"/>
      <c r="S463" t="s">
        <v>12515</v>
      </c>
      <c r="T463" t="s">
        <v>12358</v>
      </c>
      <c r="V463" t="s">
        <v>6578</v>
      </c>
      <c r="W463" s="24">
        <v>41045</v>
      </c>
      <c r="X463" s="24">
        <v>44169.041666666999</v>
      </c>
      <c r="Y463">
        <v>4</v>
      </c>
      <c r="Z463" t="s">
        <v>6579</v>
      </c>
      <c r="AA463" t="s">
        <v>3067</v>
      </c>
      <c r="AB463" t="s">
        <v>6580</v>
      </c>
      <c r="AC463" s="24">
        <v>42894.372222222002</v>
      </c>
      <c r="AD463" s="24">
        <v>44504.660416667</v>
      </c>
      <c r="AE463" t="s">
        <v>6581</v>
      </c>
      <c r="AF463" s="24" cm="1">
        <f t="array" ref="AF4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41045</v>
      </c>
      <c r="AG463" s="35">
        <f>IFERROR((TableAllData36[[#This Row],[Decision date]]-TableAllData36[[#This Row],[First Date Captured]]),0)</f>
        <v>3124.0416666669989</v>
      </c>
      <c r="AH463" s="35">
        <f>IFERROR((TableAllData36[[#This Row],[First published]]-TableAllData36[[#This Row],[Date of opinion]]),0)</f>
        <v>1849.3722222220022</v>
      </c>
      <c r="AI463" s="35">
        <f>IFERROR((TableAllData36[[#This Row],[Marketing authorisation date]]-TableAllData36[[#This Row],[Date of opinion]]),0)</f>
        <v>68</v>
      </c>
      <c r="AJ463" s="35">
        <f>IFERROR((TableAllData36[[#This Row],[Decision date]]-TableAllData36[[#This Row],[Marketing authorisation date]]),0)</f>
        <v>3056.0416666669989</v>
      </c>
    </row>
    <row r="464" spans="1:36" x14ac:dyDescent="0.25">
      <c r="A464" t="s">
        <v>37</v>
      </c>
      <c r="B464" t="s">
        <v>5253</v>
      </c>
      <c r="C464" t="s">
        <v>2491</v>
      </c>
      <c r="D464" t="s">
        <v>5254</v>
      </c>
      <c r="E464" t="s">
        <v>5254</v>
      </c>
      <c r="F464" t="s">
        <v>5255</v>
      </c>
      <c r="G464" t="s">
        <v>43</v>
      </c>
      <c r="H464" t="s">
        <v>44</v>
      </c>
      <c r="I464" t="s">
        <v>5256</v>
      </c>
      <c r="J464" t="s">
        <v>43</v>
      </c>
      <c r="K464" t="s">
        <v>43</v>
      </c>
      <c r="L464" t="s">
        <v>43</v>
      </c>
      <c r="M464" t="s">
        <v>43</v>
      </c>
      <c r="N464" t="s">
        <v>43</v>
      </c>
      <c r="O464" t="s">
        <v>43</v>
      </c>
      <c r="P464" t="s">
        <v>43</v>
      </c>
      <c r="Q464" s="24">
        <v>41480</v>
      </c>
      <c r="R464" s="24"/>
      <c r="S464" t="s">
        <v>75</v>
      </c>
      <c r="U464" t="s">
        <v>2496</v>
      </c>
      <c r="W464" s="24">
        <v>41424</v>
      </c>
      <c r="X464" s="24">
        <v>44547.041666666999</v>
      </c>
      <c r="Y464">
        <v>22</v>
      </c>
      <c r="Z464" t="s">
        <v>2497</v>
      </c>
      <c r="AC464" s="24">
        <v>43153.545138889</v>
      </c>
      <c r="AD464" s="24">
        <v>44565.724305556003</v>
      </c>
      <c r="AE464" t="s">
        <v>5257</v>
      </c>
      <c r="AF464" s="24" cm="1">
        <f t="array" ref="AF4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41424</v>
      </c>
      <c r="AG464" s="35">
        <f>IFERROR((TableAllData36[[#This Row],[Decision date]]-TableAllData36[[#This Row],[First Date Captured]]),0)</f>
        <v>3123.0416666669989</v>
      </c>
      <c r="AH464" s="35">
        <f>IFERROR((TableAllData36[[#This Row],[First published]]-TableAllData36[[#This Row],[Date of opinion]]),0)</f>
        <v>1729.5451388889996</v>
      </c>
      <c r="AI464" s="35">
        <f>IFERROR((TableAllData36[[#This Row],[Marketing authorisation date]]-TableAllData36[[#This Row],[Date of opinion]]),0)</f>
        <v>56</v>
      </c>
      <c r="AJ464" s="35">
        <f>IFERROR((TableAllData36[[#This Row],[Decision date]]-TableAllData36[[#This Row],[Marketing authorisation date]]),0)</f>
        <v>3067.0416666669989</v>
      </c>
    </row>
    <row r="465" spans="1:36" x14ac:dyDescent="0.25">
      <c r="A465" t="s">
        <v>37</v>
      </c>
      <c r="B465" t="s">
        <v>4815</v>
      </c>
      <c r="C465" t="s">
        <v>849</v>
      </c>
      <c r="D465" t="s">
        <v>4816</v>
      </c>
      <c r="E465" t="s">
        <v>4816</v>
      </c>
      <c r="F465" t="s">
        <v>4817</v>
      </c>
      <c r="G465" t="s">
        <v>43</v>
      </c>
      <c r="H465" t="s">
        <v>44</v>
      </c>
      <c r="I465" t="s">
        <v>4818</v>
      </c>
      <c r="J465" t="s">
        <v>43</v>
      </c>
      <c r="K465" t="s">
        <v>43</v>
      </c>
      <c r="L465" t="s">
        <v>43</v>
      </c>
      <c r="M465" t="s">
        <v>43</v>
      </c>
      <c r="N465" t="s">
        <v>43</v>
      </c>
      <c r="O465" t="s">
        <v>43</v>
      </c>
      <c r="P465" t="s">
        <v>43</v>
      </c>
      <c r="Q465" s="24">
        <v>41512</v>
      </c>
      <c r="R465" s="24"/>
      <c r="S465" t="s">
        <v>12070</v>
      </c>
      <c r="T465" t="s">
        <v>12161</v>
      </c>
      <c r="U465" t="s">
        <v>854</v>
      </c>
      <c r="W465" s="24">
        <v>41452</v>
      </c>
      <c r="X465" s="24">
        <v>44571.041666666999</v>
      </c>
      <c r="Y465">
        <v>16</v>
      </c>
      <c r="Z465" t="s">
        <v>4820</v>
      </c>
      <c r="AC465" s="24">
        <v>42976</v>
      </c>
      <c r="AD465" s="24">
        <v>44574.540972221999</v>
      </c>
      <c r="AE465" t="s">
        <v>4821</v>
      </c>
      <c r="AF465" s="24" cm="1">
        <f t="array" ref="AF4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41452</v>
      </c>
      <c r="AG465" s="35">
        <f>IFERROR((TableAllData36[[#This Row],[Decision date]]-TableAllData36[[#This Row],[First Date Captured]]),0)</f>
        <v>3119.0416666669989</v>
      </c>
      <c r="AH465" s="35">
        <f>IFERROR((TableAllData36[[#This Row],[First published]]-TableAllData36[[#This Row],[Date of opinion]]),0)</f>
        <v>1524</v>
      </c>
      <c r="AI465" s="35">
        <f>IFERROR((TableAllData36[[#This Row],[Marketing authorisation date]]-TableAllData36[[#This Row],[Date of opinion]]),0)</f>
        <v>60</v>
      </c>
      <c r="AJ465" s="35">
        <f>IFERROR((TableAllData36[[#This Row],[Decision date]]-TableAllData36[[#This Row],[Marketing authorisation date]]),0)</f>
        <v>3059.0416666669989</v>
      </c>
    </row>
    <row r="466" spans="1:36" x14ac:dyDescent="0.25">
      <c r="A466" t="s">
        <v>37</v>
      </c>
      <c r="B466" t="s">
        <v>5102</v>
      </c>
      <c r="C466" t="s">
        <v>154</v>
      </c>
      <c r="D466" t="s">
        <v>5103</v>
      </c>
      <c r="E466" t="s">
        <v>5104</v>
      </c>
      <c r="F466" t="s">
        <v>5105</v>
      </c>
      <c r="G466" t="s">
        <v>43</v>
      </c>
      <c r="H466" t="s">
        <v>44</v>
      </c>
      <c r="I466" t="s">
        <v>5106</v>
      </c>
      <c r="J466" t="s">
        <v>46</v>
      </c>
      <c r="K466" t="s">
        <v>43</v>
      </c>
      <c r="L466" t="s">
        <v>43</v>
      </c>
      <c r="M466" t="s">
        <v>43</v>
      </c>
      <c r="N466" t="s">
        <v>43</v>
      </c>
      <c r="O466" t="s">
        <v>43</v>
      </c>
      <c r="P466" t="s">
        <v>46</v>
      </c>
      <c r="Q466" s="24">
        <v>41491</v>
      </c>
      <c r="R466" s="24"/>
      <c r="S466" t="s">
        <v>12274</v>
      </c>
      <c r="T466" t="s">
        <v>12275</v>
      </c>
      <c r="U466" t="s">
        <v>76</v>
      </c>
      <c r="W466" s="24">
        <v>41424</v>
      </c>
      <c r="X466" s="24">
        <v>44539.041666666999</v>
      </c>
      <c r="Y466">
        <v>21</v>
      </c>
      <c r="Z466" t="s">
        <v>5107</v>
      </c>
      <c r="AC466" s="24">
        <v>43292.503472222001</v>
      </c>
      <c r="AD466" s="24">
        <v>44571.602083332997</v>
      </c>
      <c r="AE466" t="s">
        <v>5108</v>
      </c>
      <c r="AF466" s="24" cm="1">
        <f t="array" ref="AF4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41424</v>
      </c>
      <c r="AG466" s="35">
        <f>IFERROR((TableAllData36[[#This Row],[Decision date]]-TableAllData36[[#This Row],[First Date Captured]]),0)</f>
        <v>3115.0416666669989</v>
      </c>
      <c r="AH466" s="35">
        <f>IFERROR((TableAllData36[[#This Row],[First published]]-TableAllData36[[#This Row],[Date of opinion]]),0)</f>
        <v>1868.5034722220007</v>
      </c>
      <c r="AI466" s="35">
        <f>IFERROR((TableAllData36[[#This Row],[Marketing authorisation date]]-TableAllData36[[#This Row],[Date of opinion]]),0)</f>
        <v>67</v>
      </c>
      <c r="AJ466" s="35">
        <f>IFERROR((TableAllData36[[#This Row],[Decision date]]-TableAllData36[[#This Row],[Marketing authorisation date]]),0)</f>
        <v>3048.0416666669989</v>
      </c>
    </row>
    <row r="467" spans="1:36" x14ac:dyDescent="0.25">
      <c r="A467" t="s">
        <v>37</v>
      </c>
      <c r="B467" t="s">
        <v>1949</v>
      </c>
      <c r="C467" t="s">
        <v>1950</v>
      </c>
      <c r="D467" t="s">
        <v>1951</v>
      </c>
      <c r="E467" t="s">
        <v>1951</v>
      </c>
      <c r="F467" t="s">
        <v>1952</v>
      </c>
      <c r="G467" t="s">
        <v>43</v>
      </c>
      <c r="H467" t="s">
        <v>44</v>
      </c>
      <c r="I467" t="s">
        <v>1953</v>
      </c>
      <c r="J467" t="s">
        <v>43</v>
      </c>
      <c r="K467" t="s">
        <v>43</v>
      </c>
      <c r="L467" t="s">
        <v>43</v>
      </c>
      <c r="M467" t="s">
        <v>43</v>
      </c>
      <c r="N467" t="s">
        <v>43</v>
      </c>
      <c r="O467" t="s">
        <v>43</v>
      </c>
      <c r="P467" t="s">
        <v>43</v>
      </c>
      <c r="Q467" s="24">
        <v>41235.041666666999</v>
      </c>
      <c r="R467" s="24"/>
      <c r="S467" t="s">
        <v>12330</v>
      </c>
      <c r="T467" t="s">
        <v>12331</v>
      </c>
      <c r="U467" t="s">
        <v>1955</v>
      </c>
      <c r="W467" s="24">
        <v>41172</v>
      </c>
      <c r="X467" s="24">
        <v>44273.041666666999</v>
      </c>
      <c r="Y467">
        <v>7</v>
      </c>
      <c r="Z467" t="s">
        <v>1956</v>
      </c>
      <c r="AC467" s="24">
        <v>42929.426388888998</v>
      </c>
      <c r="AD467" s="24">
        <v>44671.644444443999</v>
      </c>
      <c r="AE467" t="s">
        <v>1957</v>
      </c>
      <c r="AF467" s="24" cm="1">
        <f t="array" ref="AF4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41172</v>
      </c>
      <c r="AG467" s="35">
        <f>IFERROR((TableAllData36[[#This Row],[Decision date]]-TableAllData36[[#This Row],[First Date Captured]]),0)</f>
        <v>3101.0416666669989</v>
      </c>
      <c r="AH467" s="35">
        <f>IFERROR((TableAllData36[[#This Row],[First published]]-TableAllData36[[#This Row],[Date of opinion]]),0)</f>
        <v>1757.4263888889982</v>
      </c>
      <c r="AI467" s="35">
        <f>IFERROR((TableAllData36[[#This Row],[Marketing authorisation date]]-TableAllData36[[#This Row],[Date of opinion]]),0)</f>
        <v>63.041666666998935</v>
      </c>
      <c r="AJ467" s="35">
        <f>IFERROR((TableAllData36[[#This Row],[Decision date]]-TableAllData36[[#This Row],[Marketing authorisation date]]),0)</f>
        <v>3038</v>
      </c>
    </row>
    <row r="468" spans="1:36" x14ac:dyDescent="0.25">
      <c r="A468" t="s">
        <v>37</v>
      </c>
      <c r="B468" t="s">
        <v>3284</v>
      </c>
      <c r="C468" t="s">
        <v>627</v>
      </c>
      <c r="D468" t="s">
        <v>3285</v>
      </c>
      <c r="E468" t="s">
        <v>3285</v>
      </c>
      <c r="F468" t="s">
        <v>3286</v>
      </c>
      <c r="G468" t="s">
        <v>43</v>
      </c>
      <c r="H468" t="s">
        <v>44</v>
      </c>
      <c r="I468" t="s">
        <v>3287</v>
      </c>
      <c r="J468" t="s">
        <v>43</v>
      </c>
      <c r="K468" t="s">
        <v>43</v>
      </c>
      <c r="L468" t="s">
        <v>43</v>
      </c>
      <c r="M468" t="s">
        <v>43</v>
      </c>
      <c r="N468" t="s">
        <v>43</v>
      </c>
      <c r="O468" t="s">
        <v>43</v>
      </c>
      <c r="P468" t="s">
        <v>43</v>
      </c>
      <c r="Q468" s="24">
        <v>41593.041666666999</v>
      </c>
      <c r="R468" s="24"/>
      <c r="S468" t="s">
        <v>12223</v>
      </c>
      <c r="T468" t="s">
        <v>12224</v>
      </c>
      <c r="U468" t="s">
        <v>264</v>
      </c>
      <c r="W468" s="24">
        <v>41536</v>
      </c>
      <c r="X468" s="24">
        <v>44624.041666666999</v>
      </c>
      <c r="Y468">
        <v>20</v>
      </c>
      <c r="Z468" t="s">
        <v>3288</v>
      </c>
      <c r="AC468" s="24">
        <v>43307.505555556003</v>
      </c>
      <c r="AD468" s="24">
        <v>44624.523611110999</v>
      </c>
      <c r="AE468" t="s">
        <v>3289</v>
      </c>
      <c r="AF468" s="24" cm="1">
        <f t="array" ref="AF4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468" s="35">
        <f>IFERROR((TableAllData36[[#This Row],[Decision date]]-TableAllData36[[#This Row],[First Date Captured]]),0)</f>
        <v>3088.0416666669989</v>
      </c>
      <c r="AH468" s="35">
        <f>IFERROR((TableAllData36[[#This Row],[First published]]-TableAllData36[[#This Row],[Date of opinion]]),0)</f>
        <v>1771.5055555560029</v>
      </c>
      <c r="AI468" s="35">
        <f>IFERROR((TableAllData36[[#This Row],[Marketing authorisation date]]-TableAllData36[[#This Row],[Date of opinion]]),0)</f>
        <v>57.041666666998935</v>
      </c>
      <c r="AJ468" s="35">
        <f>IFERROR((TableAllData36[[#This Row],[Decision date]]-TableAllData36[[#This Row],[Marketing authorisation date]]),0)</f>
        <v>3031</v>
      </c>
    </row>
    <row r="469" spans="1:36" x14ac:dyDescent="0.25">
      <c r="A469" t="s">
        <v>37</v>
      </c>
      <c r="B469" t="s">
        <v>6372</v>
      </c>
      <c r="C469" t="s">
        <v>4778</v>
      </c>
      <c r="D469" t="s">
        <v>4124</v>
      </c>
      <c r="E469" t="s">
        <v>4125</v>
      </c>
      <c r="F469" t="s">
        <v>6373</v>
      </c>
      <c r="G469" t="s">
        <v>43</v>
      </c>
      <c r="H469" t="s">
        <v>44</v>
      </c>
      <c r="I469" t="s">
        <v>4781</v>
      </c>
      <c r="J469" t="s">
        <v>46</v>
      </c>
      <c r="K469" t="s">
        <v>43</v>
      </c>
      <c r="L469" t="s">
        <v>43</v>
      </c>
      <c r="M469" t="s">
        <v>43</v>
      </c>
      <c r="N469" t="s">
        <v>43</v>
      </c>
      <c r="O469" t="s">
        <v>43</v>
      </c>
      <c r="P469" t="s">
        <v>43</v>
      </c>
      <c r="Q469" s="24">
        <v>41410</v>
      </c>
      <c r="R469" s="24"/>
      <c r="S469" t="s">
        <v>12346</v>
      </c>
      <c r="T469" t="s">
        <v>12347</v>
      </c>
      <c r="U469" t="s">
        <v>113</v>
      </c>
      <c r="W469" s="24">
        <v>41354.041666666999</v>
      </c>
      <c r="X469" s="24">
        <v>44441</v>
      </c>
      <c r="Y469">
        <v>17</v>
      </c>
      <c r="Z469" t="s">
        <v>6374</v>
      </c>
      <c r="AC469" s="24">
        <v>43307.508333332997</v>
      </c>
      <c r="AD469" s="24">
        <v>44516.681944443997</v>
      </c>
      <c r="AE469" t="s">
        <v>6375</v>
      </c>
      <c r="AF469" s="24" cm="1">
        <f t="array" ref="AF4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41354.041666666999</v>
      </c>
      <c r="AG469" s="35">
        <f>IFERROR((TableAllData36[[#This Row],[Decision date]]-TableAllData36[[#This Row],[First Date Captured]]),0)</f>
        <v>3086.9583333330011</v>
      </c>
      <c r="AH469" s="35">
        <f>IFERROR((TableAllData36[[#This Row],[First published]]-TableAllData36[[#This Row],[Date of opinion]]),0)</f>
        <v>1953.4666666659978</v>
      </c>
      <c r="AI469" s="35">
        <f>IFERROR((TableAllData36[[#This Row],[Marketing authorisation date]]-TableAllData36[[#This Row],[Date of opinion]]),0)</f>
        <v>55.958333333001065</v>
      </c>
      <c r="AJ469" s="35">
        <f>IFERROR((TableAllData36[[#This Row],[Decision date]]-TableAllData36[[#This Row],[Marketing authorisation date]]),0)</f>
        <v>3031</v>
      </c>
    </row>
    <row r="470" spans="1:36" x14ac:dyDescent="0.25">
      <c r="A470" t="s">
        <v>2117</v>
      </c>
      <c r="B470" t="s">
        <v>4446</v>
      </c>
      <c r="D470" t="s">
        <v>4447</v>
      </c>
      <c r="E470" t="s">
        <v>4447</v>
      </c>
      <c r="F470" t="s">
        <v>4448</v>
      </c>
      <c r="G470" t="s">
        <v>43</v>
      </c>
      <c r="H470" t="s">
        <v>44</v>
      </c>
      <c r="J470" t="s">
        <v>43</v>
      </c>
      <c r="K470" t="s">
        <v>43</v>
      </c>
      <c r="L470" t="s">
        <v>43</v>
      </c>
      <c r="M470" t="s">
        <v>43</v>
      </c>
      <c r="N470" t="s">
        <v>43</v>
      </c>
      <c r="O470" t="s">
        <v>43</v>
      </c>
      <c r="P470" t="s">
        <v>43</v>
      </c>
      <c r="Q470" s="24">
        <v>41529</v>
      </c>
      <c r="R470" s="24"/>
      <c r="S470" t="s">
        <v>12353</v>
      </c>
      <c r="T470" t="s">
        <v>12092</v>
      </c>
      <c r="V470" t="s">
        <v>1224</v>
      </c>
      <c r="W470" s="24">
        <v>41473</v>
      </c>
      <c r="X470" s="24">
        <v>44543.041666666999</v>
      </c>
      <c r="Y470">
        <v>8</v>
      </c>
      <c r="Z470" t="s">
        <v>4449</v>
      </c>
      <c r="AA470" t="s">
        <v>3067</v>
      </c>
      <c r="AB470" t="s">
        <v>4450</v>
      </c>
      <c r="AC470" s="24">
        <v>43307.75</v>
      </c>
      <c r="AD470" s="24">
        <v>44582.626388889003</v>
      </c>
      <c r="AE470" t="s">
        <v>4451</v>
      </c>
      <c r="AF470" s="24" cm="1">
        <f t="array" ref="AF4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41473</v>
      </c>
      <c r="AG470" s="35">
        <f>IFERROR((TableAllData36[[#This Row],[Decision date]]-TableAllData36[[#This Row],[First Date Captured]]),0)</f>
        <v>3070.0416666669989</v>
      </c>
      <c r="AH470" s="35">
        <f>IFERROR((TableAllData36[[#This Row],[First published]]-TableAllData36[[#This Row],[Date of opinion]]),0)</f>
        <v>1834.75</v>
      </c>
      <c r="AI470" s="35">
        <f>IFERROR((TableAllData36[[#This Row],[Marketing authorisation date]]-TableAllData36[[#This Row],[Date of opinion]]),0)</f>
        <v>56</v>
      </c>
      <c r="AJ470" s="35">
        <f>IFERROR((TableAllData36[[#This Row],[Decision date]]-TableAllData36[[#This Row],[Marketing authorisation date]]),0)</f>
        <v>3014.0416666669989</v>
      </c>
    </row>
    <row r="471" spans="1:36" x14ac:dyDescent="0.25">
      <c r="A471" t="s">
        <v>37</v>
      </c>
      <c r="B471" t="s">
        <v>8581</v>
      </c>
      <c r="C471" t="s">
        <v>4598</v>
      </c>
      <c r="D471" t="s">
        <v>8582</v>
      </c>
      <c r="E471" t="s">
        <v>8582</v>
      </c>
      <c r="F471" t="s">
        <v>8583</v>
      </c>
      <c r="G471" t="s">
        <v>43</v>
      </c>
      <c r="H471" t="s">
        <v>44</v>
      </c>
      <c r="I471" t="s">
        <v>8584</v>
      </c>
      <c r="J471" t="s">
        <v>43</v>
      </c>
      <c r="K471" t="s">
        <v>43</v>
      </c>
      <c r="L471" t="s">
        <v>43</v>
      </c>
      <c r="M471" t="s">
        <v>43</v>
      </c>
      <c r="N471" t="s">
        <v>43</v>
      </c>
      <c r="O471" t="s">
        <v>43</v>
      </c>
      <c r="P471" t="s">
        <v>43</v>
      </c>
      <c r="Q471" s="24">
        <v>41288.041666666999</v>
      </c>
      <c r="R471" s="24"/>
      <c r="S471" t="s">
        <v>12310</v>
      </c>
      <c r="T471" t="s">
        <v>12311</v>
      </c>
      <c r="U471" t="s">
        <v>1261</v>
      </c>
      <c r="W471" s="24">
        <v>41200</v>
      </c>
      <c r="X471" s="24">
        <v>44265.041666666999</v>
      </c>
      <c r="Y471">
        <v>14</v>
      </c>
      <c r="Z471" t="s">
        <v>8585</v>
      </c>
      <c r="AC471" s="24">
        <v>43255.522916667003</v>
      </c>
      <c r="AD471" s="24">
        <v>44286.622222222002</v>
      </c>
      <c r="AE471" t="s">
        <v>8586</v>
      </c>
      <c r="AF471" s="24" cm="1">
        <f t="array" ref="AF4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41200</v>
      </c>
      <c r="AG471" s="35">
        <f>IFERROR((TableAllData36[[#This Row],[Decision date]]-TableAllData36[[#This Row],[First Date Captured]]),0)</f>
        <v>3065.0416666669989</v>
      </c>
      <c r="AH471" s="35">
        <f>IFERROR((TableAllData36[[#This Row],[First published]]-TableAllData36[[#This Row],[Date of opinion]]),0)</f>
        <v>2055.5229166670033</v>
      </c>
      <c r="AI471" s="35">
        <f>IFERROR((TableAllData36[[#This Row],[Marketing authorisation date]]-TableAllData36[[#This Row],[Date of opinion]]),0)</f>
        <v>88.041666666998935</v>
      </c>
      <c r="AJ471" s="35">
        <f>IFERROR((TableAllData36[[#This Row],[Decision date]]-TableAllData36[[#This Row],[Marketing authorisation date]]),0)</f>
        <v>2977</v>
      </c>
    </row>
    <row r="472" spans="1:36" x14ac:dyDescent="0.25">
      <c r="A472" t="s">
        <v>37</v>
      </c>
      <c r="B472" t="s">
        <v>3926</v>
      </c>
      <c r="C472" t="s">
        <v>3589</v>
      </c>
      <c r="D472" t="s">
        <v>3927</v>
      </c>
      <c r="E472" t="s">
        <v>3928</v>
      </c>
      <c r="F472" t="s">
        <v>3929</v>
      </c>
      <c r="G472" t="s">
        <v>43</v>
      </c>
      <c r="H472" t="s">
        <v>44</v>
      </c>
      <c r="I472" t="s">
        <v>3930</v>
      </c>
      <c r="J472" t="s">
        <v>43</v>
      </c>
      <c r="K472" t="s">
        <v>43</v>
      </c>
      <c r="L472" t="s">
        <v>43</v>
      </c>
      <c r="M472" t="s">
        <v>43</v>
      </c>
      <c r="N472" t="s">
        <v>43</v>
      </c>
      <c r="O472" t="s">
        <v>43</v>
      </c>
      <c r="P472" t="s">
        <v>43</v>
      </c>
      <c r="Q472" s="24">
        <v>41612.041666666999</v>
      </c>
      <c r="R472" s="24"/>
      <c r="S472" t="s">
        <v>484</v>
      </c>
      <c r="U472" t="s">
        <v>3931</v>
      </c>
      <c r="W472" s="24">
        <v>41536</v>
      </c>
      <c r="X472" s="24">
        <v>44595.041666666999</v>
      </c>
      <c r="Y472">
        <v>22</v>
      </c>
      <c r="Z472" t="s">
        <v>3932</v>
      </c>
      <c r="AC472" s="24">
        <v>43340.625</v>
      </c>
      <c r="AD472" s="24">
        <v>44602.438194444003</v>
      </c>
      <c r="AE472" t="s">
        <v>3933</v>
      </c>
      <c r="AF472" s="24" cm="1">
        <f t="array" ref="AF4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472" s="35">
        <f>IFERROR((TableAllData36[[#This Row],[Decision date]]-TableAllData36[[#This Row],[First Date Captured]]),0)</f>
        <v>3059.0416666669989</v>
      </c>
      <c r="AH472" s="35">
        <f>IFERROR((TableAllData36[[#This Row],[First published]]-TableAllData36[[#This Row],[Date of opinion]]),0)</f>
        <v>1804.625</v>
      </c>
      <c r="AI472" s="35">
        <f>IFERROR((TableAllData36[[#This Row],[Marketing authorisation date]]-TableAllData36[[#This Row],[Date of opinion]]),0)</f>
        <v>76.041666666998935</v>
      </c>
      <c r="AJ472" s="35">
        <f>IFERROR((TableAllData36[[#This Row],[Decision date]]-TableAllData36[[#This Row],[Marketing authorisation date]]),0)</f>
        <v>2983</v>
      </c>
    </row>
    <row r="473" spans="1:36" x14ac:dyDescent="0.25">
      <c r="A473" t="s">
        <v>37</v>
      </c>
      <c r="B473" t="s">
        <v>5654</v>
      </c>
      <c r="C473" t="s">
        <v>1575</v>
      </c>
      <c r="D473" t="s">
        <v>5655</v>
      </c>
      <c r="E473" t="s">
        <v>5656</v>
      </c>
      <c r="F473" t="s">
        <v>5657</v>
      </c>
      <c r="G473" t="s">
        <v>43</v>
      </c>
      <c r="H473" t="s">
        <v>44</v>
      </c>
      <c r="I473" t="s">
        <v>5658</v>
      </c>
      <c r="J473" t="s">
        <v>43</v>
      </c>
      <c r="K473" t="s">
        <v>43</v>
      </c>
      <c r="L473" t="s">
        <v>43</v>
      </c>
      <c r="M473" t="s">
        <v>43</v>
      </c>
      <c r="N473" t="s">
        <v>43</v>
      </c>
      <c r="O473" t="s">
        <v>43</v>
      </c>
      <c r="P473" t="s">
        <v>43</v>
      </c>
      <c r="Q473" s="24">
        <v>41512</v>
      </c>
      <c r="R473" s="24"/>
      <c r="S473" t="s">
        <v>12218</v>
      </c>
      <c r="T473" t="s">
        <v>12219</v>
      </c>
      <c r="U473" t="s">
        <v>48</v>
      </c>
      <c r="W473" s="24">
        <v>41452</v>
      </c>
      <c r="X473" s="24">
        <v>44511.041666666999</v>
      </c>
      <c r="Y473">
        <v>27</v>
      </c>
      <c r="Z473" t="s">
        <v>5659</v>
      </c>
      <c r="AC473" s="24">
        <v>43339.479166666999</v>
      </c>
      <c r="AD473" s="24">
        <v>44539.691666667</v>
      </c>
      <c r="AE473" t="s">
        <v>5660</v>
      </c>
      <c r="AF473" s="24" cm="1">
        <f t="array" ref="AF4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41452</v>
      </c>
      <c r="AG473" s="35">
        <f>IFERROR((TableAllData36[[#This Row],[Decision date]]-TableAllData36[[#This Row],[First Date Captured]]),0)</f>
        <v>3059.0416666669989</v>
      </c>
      <c r="AH473" s="35">
        <f>IFERROR((TableAllData36[[#This Row],[First published]]-TableAllData36[[#This Row],[Date of opinion]]),0)</f>
        <v>1887.4791666669989</v>
      </c>
      <c r="AI473" s="35">
        <f>IFERROR((TableAllData36[[#This Row],[Marketing authorisation date]]-TableAllData36[[#This Row],[Date of opinion]]),0)</f>
        <v>60</v>
      </c>
      <c r="AJ473" s="35">
        <f>IFERROR((TableAllData36[[#This Row],[Decision date]]-TableAllData36[[#This Row],[Marketing authorisation date]]),0)</f>
        <v>2999.0416666669989</v>
      </c>
    </row>
    <row r="474" spans="1:36" x14ac:dyDescent="0.25">
      <c r="A474" t="s">
        <v>37</v>
      </c>
      <c r="B474" t="s">
        <v>3831</v>
      </c>
      <c r="C474" t="s">
        <v>184</v>
      </c>
      <c r="D474" t="s">
        <v>3832</v>
      </c>
      <c r="E474" t="s">
        <v>3832</v>
      </c>
      <c r="F474" t="s">
        <v>3833</v>
      </c>
      <c r="G474" t="s">
        <v>43</v>
      </c>
      <c r="H474" t="s">
        <v>44</v>
      </c>
      <c r="I474" t="s">
        <v>3834</v>
      </c>
      <c r="J474" t="s">
        <v>43</v>
      </c>
      <c r="K474" t="s">
        <v>43</v>
      </c>
      <c r="L474" t="s">
        <v>43</v>
      </c>
      <c r="M474" t="s">
        <v>43</v>
      </c>
      <c r="N474" t="s">
        <v>43</v>
      </c>
      <c r="O474" t="s">
        <v>43</v>
      </c>
      <c r="P474" t="s">
        <v>43</v>
      </c>
      <c r="Q474" s="24">
        <v>41593.041666666999</v>
      </c>
      <c r="R474" s="24"/>
      <c r="S474" t="s">
        <v>12216</v>
      </c>
      <c r="T474" t="s">
        <v>12236</v>
      </c>
      <c r="U474" t="s">
        <v>48</v>
      </c>
      <c r="W474" s="24">
        <v>41536</v>
      </c>
      <c r="X474" s="24">
        <v>44588.041666666999</v>
      </c>
      <c r="Y474">
        <v>13</v>
      </c>
      <c r="Z474" t="s">
        <v>3835</v>
      </c>
      <c r="AC474" s="24">
        <v>41627.547916666997</v>
      </c>
      <c r="AD474" s="24">
        <v>44606.624305555997</v>
      </c>
      <c r="AE474" t="s">
        <v>3836</v>
      </c>
      <c r="AF474" s="24" cm="1">
        <f t="array" ref="AF4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474" s="35">
        <f>IFERROR((TableAllData36[[#This Row],[Decision date]]-TableAllData36[[#This Row],[First Date Captured]]),0)</f>
        <v>3052.0416666669989</v>
      </c>
      <c r="AH474" s="35">
        <f>IFERROR((TableAllData36[[#This Row],[First published]]-TableAllData36[[#This Row],[Date of opinion]]),0)</f>
        <v>91.54791666699748</v>
      </c>
      <c r="AI474" s="35">
        <f>IFERROR((TableAllData36[[#This Row],[Marketing authorisation date]]-TableAllData36[[#This Row],[Date of opinion]]),0)</f>
        <v>57.041666666998935</v>
      </c>
      <c r="AJ474" s="35">
        <f>IFERROR((TableAllData36[[#This Row],[Decision date]]-TableAllData36[[#This Row],[Marketing authorisation date]]),0)</f>
        <v>2995</v>
      </c>
    </row>
    <row r="475" spans="1:36" x14ac:dyDescent="0.25">
      <c r="A475" t="s">
        <v>37</v>
      </c>
      <c r="B475" t="s">
        <v>4046</v>
      </c>
      <c r="C475" t="s">
        <v>1194</v>
      </c>
      <c r="D475" t="s">
        <v>4040</v>
      </c>
      <c r="E475" t="s">
        <v>4040</v>
      </c>
      <c r="F475" t="s">
        <v>4047</v>
      </c>
      <c r="G475" t="s">
        <v>43</v>
      </c>
      <c r="H475" t="s">
        <v>44</v>
      </c>
      <c r="I475" t="s">
        <v>4042</v>
      </c>
      <c r="J475" t="s">
        <v>43</v>
      </c>
      <c r="K475" t="s">
        <v>43</v>
      </c>
      <c r="L475" t="s">
        <v>43</v>
      </c>
      <c r="M475" t="s">
        <v>43</v>
      </c>
      <c r="N475" t="s">
        <v>43</v>
      </c>
      <c r="O475" t="s">
        <v>43</v>
      </c>
      <c r="P475" t="s">
        <v>43</v>
      </c>
      <c r="Q475" s="24">
        <v>41589.041666666999</v>
      </c>
      <c r="R475" s="24"/>
      <c r="S475" t="s">
        <v>12427</v>
      </c>
      <c r="T475" t="s">
        <v>12428</v>
      </c>
      <c r="U475" t="s">
        <v>1199</v>
      </c>
      <c r="W475" s="24">
        <v>41536</v>
      </c>
      <c r="X475" s="24">
        <v>44588.041666666999</v>
      </c>
      <c r="Y475">
        <v>9</v>
      </c>
      <c r="Z475" t="s">
        <v>4048</v>
      </c>
      <c r="AC475" s="24">
        <v>43287.504166667</v>
      </c>
      <c r="AD475" s="24">
        <v>44600.520833333001</v>
      </c>
      <c r="AE475" t="s">
        <v>4049</v>
      </c>
      <c r="AF475" s="24" cm="1">
        <f t="array" ref="AF4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475" s="35">
        <f>IFERROR((TableAllData36[[#This Row],[Decision date]]-TableAllData36[[#This Row],[First Date Captured]]),0)</f>
        <v>3052.0416666669989</v>
      </c>
      <c r="AH475" s="35">
        <f>IFERROR((TableAllData36[[#This Row],[First published]]-TableAllData36[[#This Row],[Date of opinion]]),0)</f>
        <v>1751.5041666670004</v>
      </c>
      <c r="AI475" s="35">
        <f>IFERROR((TableAllData36[[#This Row],[Marketing authorisation date]]-TableAllData36[[#This Row],[Date of opinion]]),0)</f>
        <v>53.041666666998935</v>
      </c>
      <c r="AJ475" s="35">
        <f>IFERROR((TableAllData36[[#This Row],[Decision date]]-TableAllData36[[#This Row],[Marketing authorisation date]]),0)</f>
        <v>2999</v>
      </c>
    </row>
    <row r="476" spans="1:36" x14ac:dyDescent="0.25">
      <c r="A476" t="s">
        <v>37</v>
      </c>
      <c r="B476" t="s">
        <v>3322</v>
      </c>
      <c r="C476" t="s">
        <v>99</v>
      </c>
      <c r="D476" t="s">
        <v>100</v>
      </c>
      <c r="E476" t="s">
        <v>100</v>
      </c>
      <c r="F476" t="s">
        <v>3323</v>
      </c>
      <c r="G476" t="s">
        <v>43</v>
      </c>
      <c r="H476" t="s">
        <v>44</v>
      </c>
      <c r="I476" t="s">
        <v>102</v>
      </c>
      <c r="J476" t="s">
        <v>43</v>
      </c>
      <c r="K476" t="s">
        <v>46</v>
      </c>
      <c r="L476" t="s">
        <v>43</v>
      </c>
      <c r="M476" t="s">
        <v>43</v>
      </c>
      <c r="N476" t="s">
        <v>43</v>
      </c>
      <c r="O476" t="s">
        <v>43</v>
      </c>
      <c r="P476" t="s">
        <v>43</v>
      </c>
      <c r="Q476" s="24">
        <v>41646.041666666999</v>
      </c>
      <c r="R476" s="24"/>
      <c r="S476" t="s">
        <v>12227</v>
      </c>
      <c r="T476" t="s">
        <v>12076</v>
      </c>
      <c r="U476" t="s">
        <v>104</v>
      </c>
      <c r="W476" s="24">
        <v>41570</v>
      </c>
      <c r="X476" s="24">
        <v>44621.041666666999</v>
      </c>
      <c r="Y476">
        <v>22</v>
      </c>
      <c r="Z476" t="s">
        <v>3324</v>
      </c>
      <c r="AC476" s="24">
        <v>43040.589583333</v>
      </c>
      <c r="AD476" s="24">
        <v>44622.749305555997</v>
      </c>
      <c r="AE476" t="s">
        <v>3325</v>
      </c>
      <c r="AF476" s="24" cm="1">
        <f t="array" ref="AF4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41570</v>
      </c>
      <c r="AG476" s="35">
        <f>IFERROR((TableAllData36[[#This Row],[Decision date]]-TableAllData36[[#This Row],[First Date Captured]]),0)</f>
        <v>3051.0416666669989</v>
      </c>
      <c r="AH476" s="35">
        <f>IFERROR((TableAllData36[[#This Row],[First published]]-TableAllData36[[#This Row],[Date of opinion]]),0)</f>
        <v>1470.5895833329996</v>
      </c>
      <c r="AI476" s="35">
        <f>IFERROR((TableAllData36[[#This Row],[Marketing authorisation date]]-TableAllData36[[#This Row],[Date of opinion]]),0)</f>
        <v>76.041666666998935</v>
      </c>
      <c r="AJ476" s="35">
        <f>IFERROR((TableAllData36[[#This Row],[Decision date]]-TableAllData36[[#This Row],[Marketing authorisation date]]),0)</f>
        <v>2975</v>
      </c>
    </row>
    <row r="477" spans="1:36" x14ac:dyDescent="0.25">
      <c r="A477" t="s">
        <v>37</v>
      </c>
      <c r="B477" t="s">
        <v>2057</v>
      </c>
      <c r="C477" t="s">
        <v>2058</v>
      </c>
      <c r="D477" t="s">
        <v>2059</v>
      </c>
      <c r="E477" t="s">
        <v>2060</v>
      </c>
      <c r="F477" t="s">
        <v>2061</v>
      </c>
      <c r="G477" t="s">
        <v>43</v>
      </c>
      <c r="H477" t="s">
        <v>44</v>
      </c>
      <c r="I477" t="s">
        <v>1277</v>
      </c>
      <c r="J477" t="s">
        <v>46</v>
      </c>
      <c r="K477" t="s">
        <v>43</v>
      </c>
      <c r="L477" t="s">
        <v>43</v>
      </c>
      <c r="M477" t="s">
        <v>43</v>
      </c>
      <c r="N477" t="s">
        <v>46</v>
      </c>
      <c r="O477" t="s">
        <v>43</v>
      </c>
      <c r="P477" t="s">
        <v>43</v>
      </c>
      <c r="Q477" s="24">
        <v>41486</v>
      </c>
      <c r="R477" s="24"/>
      <c r="S477" t="s">
        <v>12139</v>
      </c>
      <c r="T477" t="s">
        <v>12082</v>
      </c>
      <c r="U477" t="s">
        <v>2063</v>
      </c>
      <c r="W477" s="24">
        <v>41424</v>
      </c>
      <c r="X477" s="24">
        <v>44470</v>
      </c>
      <c r="Y477">
        <v>20</v>
      </c>
      <c r="Z477" t="s">
        <v>2064</v>
      </c>
      <c r="AC477" s="24">
        <v>43213.586805555999</v>
      </c>
      <c r="AD477" s="24">
        <v>44663.595138889003</v>
      </c>
      <c r="AE477" t="s">
        <v>2065</v>
      </c>
      <c r="AF477" s="24" cm="1">
        <f t="array" ref="AF4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41424</v>
      </c>
      <c r="AG477" s="35">
        <f>IFERROR((TableAllData36[[#This Row],[Decision date]]-TableAllData36[[#This Row],[First Date Captured]]),0)</f>
        <v>3046</v>
      </c>
      <c r="AH477" s="35">
        <f>IFERROR((TableAllData36[[#This Row],[First published]]-TableAllData36[[#This Row],[Date of opinion]]),0)</f>
        <v>1789.5868055559986</v>
      </c>
      <c r="AI477" s="35">
        <f>IFERROR((TableAllData36[[#This Row],[Marketing authorisation date]]-TableAllData36[[#This Row],[Date of opinion]]),0)</f>
        <v>62</v>
      </c>
      <c r="AJ477" s="35">
        <f>IFERROR((TableAllData36[[#This Row],[Decision date]]-TableAllData36[[#This Row],[Marketing authorisation date]]),0)</f>
        <v>2984</v>
      </c>
    </row>
    <row r="478" spans="1:36" x14ac:dyDescent="0.25">
      <c r="A478" t="s">
        <v>37</v>
      </c>
      <c r="B478" t="s">
        <v>4998</v>
      </c>
      <c r="C478" t="s">
        <v>627</v>
      </c>
      <c r="D478" t="s">
        <v>4999</v>
      </c>
      <c r="E478" t="s">
        <v>5000</v>
      </c>
      <c r="F478" t="s">
        <v>5001</v>
      </c>
      <c r="G478" t="s">
        <v>43</v>
      </c>
      <c r="H478" t="s">
        <v>44</v>
      </c>
      <c r="I478" t="s">
        <v>5002</v>
      </c>
      <c r="J478" t="s">
        <v>43</v>
      </c>
      <c r="K478" t="s">
        <v>43</v>
      </c>
      <c r="L478" t="s">
        <v>43</v>
      </c>
      <c r="M478" t="s">
        <v>43</v>
      </c>
      <c r="N478" t="s">
        <v>43</v>
      </c>
      <c r="O478" t="s">
        <v>43</v>
      </c>
      <c r="P478" t="s">
        <v>43</v>
      </c>
      <c r="Q478" s="24">
        <v>41535</v>
      </c>
      <c r="R478" s="24"/>
      <c r="S478" t="s">
        <v>12282</v>
      </c>
      <c r="T478" t="s">
        <v>12144</v>
      </c>
      <c r="U478" t="s">
        <v>5003</v>
      </c>
      <c r="W478" s="24">
        <v>41480</v>
      </c>
      <c r="X478" s="24">
        <v>44525.041666666999</v>
      </c>
      <c r="Y478">
        <v>9</v>
      </c>
      <c r="Z478" t="s">
        <v>5004</v>
      </c>
      <c r="AC478" s="24">
        <v>43024.522222222004</v>
      </c>
      <c r="AD478" s="24">
        <v>44572.485416666997</v>
      </c>
      <c r="AE478" t="s">
        <v>5005</v>
      </c>
      <c r="AF478" s="24" cm="1">
        <f t="array" ref="AF4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41480</v>
      </c>
      <c r="AG478" s="35">
        <f>IFERROR((TableAllData36[[#This Row],[Decision date]]-TableAllData36[[#This Row],[First Date Captured]]),0)</f>
        <v>3045.0416666669989</v>
      </c>
      <c r="AH478" s="35">
        <f>IFERROR((TableAllData36[[#This Row],[First published]]-TableAllData36[[#This Row],[Date of opinion]]),0)</f>
        <v>1544.5222222220036</v>
      </c>
      <c r="AI478" s="35">
        <f>IFERROR((TableAllData36[[#This Row],[Marketing authorisation date]]-TableAllData36[[#This Row],[Date of opinion]]),0)</f>
        <v>55</v>
      </c>
      <c r="AJ478" s="35">
        <f>IFERROR((TableAllData36[[#This Row],[Decision date]]-TableAllData36[[#This Row],[Marketing authorisation date]]),0)</f>
        <v>2990.0416666669989</v>
      </c>
    </row>
    <row r="479" spans="1:36" x14ac:dyDescent="0.25">
      <c r="A479" t="s">
        <v>37</v>
      </c>
      <c r="B479" t="s">
        <v>5945</v>
      </c>
      <c r="C479" t="s">
        <v>627</v>
      </c>
      <c r="D479" t="s">
        <v>5946</v>
      </c>
      <c r="E479" t="s">
        <v>5946</v>
      </c>
      <c r="F479" t="s">
        <v>5947</v>
      </c>
      <c r="G479" t="s">
        <v>43</v>
      </c>
      <c r="H479" t="s">
        <v>44</v>
      </c>
      <c r="I479" t="s">
        <v>5948</v>
      </c>
      <c r="J479" t="s">
        <v>43</v>
      </c>
      <c r="K479" t="s">
        <v>43</v>
      </c>
      <c r="L479" t="s">
        <v>43</v>
      </c>
      <c r="M479" t="s">
        <v>43</v>
      </c>
      <c r="N479" t="s">
        <v>43</v>
      </c>
      <c r="O479" t="s">
        <v>43</v>
      </c>
      <c r="P479" t="s">
        <v>43</v>
      </c>
      <c r="Q479" s="24">
        <v>41536</v>
      </c>
      <c r="R479" s="24"/>
      <c r="S479" t="s">
        <v>12282</v>
      </c>
      <c r="T479" t="s">
        <v>12144</v>
      </c>
      <c r="U479" t="s">
        <v>3173</v>
      </c>
      <c r="W479" s="24">
        <v>41480</v>
      </c>
      <c r="X479" s="24">
        <v>44525.041666666999</v>
      </c>
      <c r="Y479">
        <v>12</v>
      </c>
      <c r="Z479" t="s">
        <v>5949</v>
      </c>
      <c r="AC479" s="24">
        <v>43245.083333333001</v>
      </c>
      <c r="AD479" s="24">
        <v>44533.424305556</v>
      </c>
      <c r="AE479" t="s">
        <v>5950</v>
      </c>
      <c r="AF479" s="24" cm="1">
        <f t="array" ref="AF4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41480</v>
      </c>
      <c r="AG479" s="35">
        <f>IFERROR((TableAllData36[[#This Row],[Decision date]]-TableAllData36[[#This Row],[First Date Captured]]),0)</f>
        <v>3045.0416666669989</v>
      </c>
      <c r="AH479" s="35">
        <f>IFERROR((TableAllData36[[#This Row],[First published]]-TableAllData36[[#This Row],[Date of opinion]]),0)</f>
        <v>1765.0833333330011</v>
      </c>
      <c r="AI479" s="35">
        <f>IFERROR((TableAllData36[[#This Row],[Marketing authorisation date]]-TableAllData36[[#This Row],[Date of opinion]]),0)</f>
        <v>56</v>
      </c>
      <c r="AJ479" s="35">
        <f>IFERROR((TableAllData36[[#This Row],[Decision date]]-TableAllData36[[#This Row],[Marketing authorisation date]]),0)</f>
        <v>2989.0416666669989</v>
      </c>
    </row>
    <row r="480" spans="1:36" x14ac:dyDescent="0.25">
      <c r="A480" t="s">
        <v>37</v>
      </c>
      <c r="B480" t="s">
        <v>9231</v>
      </c>
      <c r="C480" t="s">
        <v>7075</v>
      </c>
      <c r="D480" t="s">
        <v>4413</v>
      </c>
      <c r="E480" t="s">
        <v>4414</v>
      </c>
      <c r="F480" t="s">
        <v>9232</v>
      </c>
      <c r="G480" t="s">
        <v>43</v>
      </c>
      <c r="H480" t="s">
        <v>44</v>
      </c>
      <c r="I480" t="s">
        <v>4416</v>
      </c>
      <c r="J480" t="s">
        <v>43</v>
      </c>
      <c r="K480" t="s">
        <v>46</v>
      </c>
      <c r="L480" t="s">
        <v>43</v>
      </c>
      <c r="M480" t="s">
        <v>43</v>
      </c>
      <c r="N480" t="s">
        <v>43</v>
      </c>
      <c r="O480" t="s">
        <v>43</v>
      </c>
      <c r="P480" t="s">
        <v>43</v>
      </c>
      <c r="Q480" s="24">
        <v>41124</v>
      </c>
      <c r="R480" s="24"/>
      <c r="S480" t="s">
        <v>12284</v>
      </c>
      <c r="T480" t="s">
        <v>12285</v>
      </c>
      <c r="U480" t="s">
        <v>2089</v>
      </c>
      <c r="W480" s="24">
        <v>41053</v>
      </c>
      <c r="X480" s="24">
        <v>44097</v>
      </c>
      <c r="Y480">
        <v>13</v>
      </c>
      <c r="Z480" t="s">
        <v>4418</v>
      </c>
      <c r="AC480" s="24">
        <v>42902.522916667003</v>
      </c>
      <c r="AD480" s="24">
        <v>44155.655555555997</v>
      </c>
      <c r="AE480" t="s">
        <v>9233</v>
      </c>
      <c r="AF480" s="24" cm="1">
        <f t="array" ref="AF4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41053</v>
      </c>
      <c r="AG480" s="35">
        <f>IFERROR((TableAllData36[[#This Row],[Decision date]]-TableAllData36[[#This Row],[First Date Captured]]),0)</f>
        <v>3044</v>
      </c>
      <c r="AH480" s="35">
        <f>IFERROR((TableAllData36[[#This Row],[First published]]-TableAllData36[[#This Row],[Date of opinion]]),0)</f>
        <v>1849.5229166670033</v>
      </c>
      <c r="AI480" s="35">
        <f>IFERROR((TableAllData36[[#This Row],[Marketing authorisation date]]-TableAllData36[[#This Row],[Date of opinion]]),0)</f>
        <v>71</v>
      </c>
      <c r="AJ480" s="35">
        <f>IFERROR((TableAllData36[[#This Row],[Decision date]]-TableAllData36[[#This Row],[Marketing authorisation date]]),0)</f>
        <v>2973</v>
      </c>
    </row>
    <row r="481" spans="1:36" x14ac:dyDescent="0.25">
      <c r="A481" t="s">
        <v>37</v>
      </c>
      <c r="B481" t="s">
        <v>461</v>
      </c>
      <c r="C481" t="s">
        <v>462</v>
      </c>
      <c r="D481" t="s">
        <v>463</v>
      </c>
      <c r="E481" t="s">
        <v>464</v>
      </c>
      <c r="F481" t="s">
        <v>465</v>
      </c>
      <c r="G481" t="s">
        <v>43</v>
      </c>
      <c r="H481" t="s">
        <v>44</v>
      </c>
      <c r="I481" t="s">
        <v>466</v>
      </c>
      <c r="J481" t="s">
        <v>46</v>
      </c>
      <c r="K481" t="s">
        <v>43</v>
      </c>
      <c r="L481" t="s">
        <v>43</v>
      </c>
      <c r="M481" t="s">
        <v>46</v>
      </c>
      <c r="N481" t="s">
        <v>43</v>
      </c>
      <c r="O481" t="s">
        <v>43</v>
      </c>
      <c r="P481" t="s">
        <v>46</v>
      </c>
      <c r="Q481" s="24">
        <v>41756</v>
      </c>
      <c r="R481" s="24">
        <v>41480</v>
      </c>
      <c r="S481" t="s">
        <v>12239</v>
      </c>
      <c r="T481" t="s">
        <v>12240</v>
      </c>
      <c r="U481" t="s">
        <v>468</v>
      </c>
      <c r="W481" s="24">
        <v>41599.041666666999</v>
      </c>
      <c r="X481" s="24">
        <v>44642.041666666999</v>
      </c>
      <c r="Y481">
        <v>20</v>
      </c>
      <c r="Z481" t="s">
        <v>469</v>
      </c>
      <c r="AC481" s="24">
        <v>43262.522222222004</v>
      </c>
      <c r="AD481" s="24">
        <v>44719.743055555999</v>
      </c>
      <c r="AE481" t="s">
        <v>470</v>
      </c>
      <c r="AF481" s="24" cm="1">
        <f t="array" ref="AF4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41599.041666666999</v>
      </c>
      <c r="AG481" s="35">
        <f>IFERROR((TableAllData36[[#This Row],[Decision date]]-TableAllData36[[#This Row],[First Date Captured]]),0)</f>
        <v>3043</v>
      </c>
      <c r="AH481" s="35">
        <f>IFERROR((TableAllData36[[#This Row],[First published]]-TableAllData36[[#This Row],[Date of opinion]]),0)</f>
        <v>1663.4805555550047</v>
      </c>
      <c r="AI481" s="35">
        <f>IFERROR((TableAllData36[[#This Row],[Marketing authorisation date]]-TableAllData36[[#This Row],[Date of opinion]]),0)</f>
        <v>156.95833333300106</v>
      </c>
      <c r="AJ481" s="35">
        <f>IFERROR((TableAllData36[[#This Row],[Decision date]]-TableAllData36[[#This Row],[Marketing authorisation date]]),0)</f>
        <v>2886.0416666669989</v>
      </c>
    </row>
    <row r="482" spans="1:36" x14ac:dyDescent="0.25">
      <c r="A482" t="s">
        <v>2117</v>
      </c>
      <c r="B482" t="s">
        <v>3635</v>
      </c>
      <c r="D482" t="s">
        <v>3636</v>
      </c>
      <c r="E482" t="s">
        <v>3637</v>
      </c>
      <c r="F482" t="s">
        <v>3638</v>
      </c>
      <c r="G482" t="s">
        <v>43</v>
      </c>
      <c r="H482" t="s">
        <v>44</v>
      </c>
      <c r="J482" t="s">
        <v>43</v>
      </c>
      <c r="K482" t="s">
        <v>43</v>
      </c>
      <c r="L482" t="s">
        <v>43</v>
      </c>
      <c r="M482" t="s">
        <v>43</v>
      </c>
      <c r="N482" t="s">
        <v>43</v>
      </c>
      <c r="O482" t="s">
        <v>43</v>
      </c>
      <c r="P482" t="s">
        <v>43</v>
      </c>
      <c r="Q482" s="24">
        <v>41612.041666666999</v>
      </c>
      <c r="R482" s="24"/>
      <c r="S482" t="s">
        <v>12424</v>
      </c>
      <c r="T482" t="s">
        <v>12358</v>
      </c>
      <c r="V482" t="s">
        <v>3640</v>
      </c>
      <c r="W482" s="24">
        <v>41557</v>
      </c>
      <c r="X482" s="24">
        <v>44594.041666666999</v>
      </c>
      <c r="Y482">
        <v>7</v>
      </c>
      <c r="Z482" t="s">
        <v>3641</v>
      </c>
      <c r="AA482" t="s">
        <v>3067</v>
      </c>
      <c r="AB482" t="s">
        <v>3642</v>
      </c>
      <c r="AC482" s="24">
        <v>43339.664583332997</v>
      </c>
      <c r="AD482" s="24">
        <v>44613.500694444003</v>
      </c>
      <c r="AE482" t="s">
        <v>3643</v>
      </c>
      <c r="AF482" s="24" cm="1">
        <f t="array" ref="AF4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41557</v>
      </c>
      <c r="AG482" s="35">
        <f>IFERROR((TableAllData36[[#This Row],[Decision date]]-TableAllData36[[#This Row],[First Date Captured]]),0)</f>
        <v>3037.0416666669989</v>
      </c>
      <c r="AH482" s="35">
        <f>IFERROR((TableAllData36[[#This Row],[First published]]-TableAllData36[[#This Row],[Date of opinion]]),0)</f>
        <v>1782.6645833329967</v>
      </c>
      <c r="AI482" s="35">
        <f>IFERROR((TableAllData36[[#This Row],[Marketing authorisation date]]-TableAllData36[[#This Row],[Date of opinion]]),0)</f>
        <v>55.041666666998935</v>
      </c>
      <c r="AJ482" s="35">
        <f>IFERROR((TableAllData36[[#This Row],[Decision date]]-TableAllData36[[#This Row],[Marketing authorisation date]]),0)</f>
        <v>2982</v>
      </c>
    </row>
    <row r="483" spans="1:36" x14ac:dyDescent="0.25">
      <c r="A483" t="s">
        <v>37</v>
      </c>
      <c r="B483" t="s">
        <v>4893</v>
      </c>
      <c r="C483" t="s">
        <v>1950</v>
      </c>
      <c r="D483" t="s">
        <v>4894</v>
      </c>
      <c r="E483" t="s">
        <v>1951</v>
      </c>
      <c r="F483" t="s">
        <v>4895</v>
      </c>
      <c r="G483" t="s">
        <v>43</v>
      </c>
      <c r="H483" t="s">
        <v>44</v>
      </c>
      <c r="I483" t="s">
        <v>1953</v>
      </c>
      <c r="J483" t="s">
        <v>43</v>
      </c>
      <c r="K483" t="s">
        <v>46</v>
      </c>
      <c r="L483" t="s">
        <v>43</v>
      </c>
      <c r="M483" t="s">
        <v>43</v>
      </c>
      <c r="N483" t="s">
        <v>43</v>
      </c>
      <c r="O483" t="s">
        <v>43</v>
      </c>
      <c r="P483" t="s">
        <v>43</v>
      </c>
      <c r="Q483" s="24">
        <v>41611.041666666999</v>
      </c>
      <c r="R483" s="24"/>
      <c r="S483" t="s">
        <v>12206</v>
      </c>
      <c r="T483" t="s">
        <v>12207</v>
      </c>
      <c r="U483" t="s">
        <v>1955</v>
      </c>
      <c r="W483" s="24">
        <v>41535</v>
      </c>
      <c r="X483" s="24">
        <v>44571.041666666999</v>
      </c>
      <c r="Y483">
        <v>7</v>
      </c>
      <c r="Z483" t="s">
        <v>1956</v>
      </c>
      <c r="AC483" s="24">
        <v>42955.504861111003</v>
      </c>
      <c r="AD483" s="24">
        <v>44574.402083333</v>
      </c>
      <c r="AE483" t="s">
        <v>4896</v>
      </c>
      <c r="AF483" s="24" cm="1">
        <f t="array" ref="AF4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41535</v>
      </c>
      <c r="AG483" s="35">
        <f>IFERROR((TableAllData36[[#This Row],[Decision date]]-TableAllData36[[#This Row],[First Date Captured]]),0)</f>
        <v>3036.0416666669989</v>
      </c>
      <c r="AH483" s="35">
        <f>IFERROR((TableAllData36[[#This Row],[First published]]-TableAllData36[[#This Row],[Date of opinion]]),0)</f>
        <v>1420.5048611110033</v>
      </c>
      <c r="AI483" s="35">
        <f>IFERROR((TableAllData36[[#This Row],[Marketing authorisation date]]-TableAllData36[[#This Row],[Date of opinion]]),0)</f>
        <v>76.041666666998935</v>
      </c>
      <c r="AJ483" s="35">
        <f>IFERROR((TableAllData36[[#This Row],[Decision date]]-TableAllData36[[#This Row],[Marketing authorisation date]]),0)</f>
        <v>2960</v>
      </c>
    </row>
    <row r="484" spans="1:36" x14ac:dyDescent="0.25">
      <c r="A484" t="s">
        <v>37</v>
      </c>
      <c r="B484" t="s">
        <v>1095</v>
      </c>
      <c r="C484" t="s">
        <v>1096</v>
      </c>
      <c r="D484" t="s">
        <v>295</v>
      </c>
      <c r="E484" t="s">
        <v>295</v>
      </c>
      <c r="F484" t="s">
        <v>1097</v>
      </c>
      <c r="G484" t="s">
        <v>43</v>
      </c>
      <c r="H484" t="s">
        <v>44</v>
      </c>
      <c r="I484" t="s">
        <v>166</v>
      </c>
      <c r="J484" t="s">
        <v>43</v>
      </c>
      <c r="K484" t="s">
        <v>43</v>
      </c>
      <c r="L484" t="s">
        <v>43</v>
      </c>
      <c r="M484" t="s">
        <v>43</v>
      </c>
      <c r="N484" t="s">
        <v>43</v>
      </c>
      <c r="O484" t="s">
        <v>43</v>
      </c>
      <c r="P484" t="s">
        <v>46</v>
      </c>
      <c r="Q484" s="24">
        <v>41719.041666666999</v>
      </c>
      <c r="R484" s="24"/>
      <c r="S484" t="s">
        <v>299</v>
      </c>
      <c r="U484" t="s">
        <v>48</v>
      </c>
      <c r="W484" s="24">
        <v>41627.041666666999</v>
      </c>
      <c r="X484" s="24">
        <v>44651</v>
      </c>
      <c r="Y484">
        <v>24</v>
      </c>
      <c r="Z484" t="s">
        <v>1098</v>
      </c>
      <c r="AC484" s="24">
        <v>43339.502083332998</v>
      </c>
      <c r="AD484" s="24">
        <v>44699.467361110997</v>
      </c>
      <c r="AE484" t="s">
        <v>1099</v>
      </c>
      <c r="AF484" s="24" cm="1">
        <f t="array" ref="AF4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41627.041666666999</v>
      </c>
      <c r="AG484" s="35">
        <f>IFERROR((TableAllData36[[#This Row],[Decision date]]-TableAllData36[[#This Row],[First Date Captured]]),0)</f>
        <v>3023.9583333330011</v>
      </c>
      <c r="AH484" s="35">
        <f>IFERROR((TableAllData36[[#This Row],[First published]]-TableAllData36[[#This Row],[Date of opinion]]),0)</f>
        <v>1712.4604166659992</v>
      </c>
      <c r="AI484" s="35">
        <f>IFERROR((TableAllData36[[#This Row],[Marketing authorisation date]]-TableAllData36[[#This Row],[Date of opinion]]),0)</f>
        <v>92</v>
      </c>
      <c r="AJ484" s="35">
        <f>IFERROR((TableAllData36[[#This Row],[Decision date]]-TableAllData36[[#This Row],[Marketing authorisation date]]),0)</f>
        <v>2931.9583333330011</v>
      </c>
    </row>
    <row r="485" spans="1:36" x14ac:dyDescent="0.25">
      <c r="A485" t="s">
        <v>37</v>
      </c>
      <c r="B485" t="s">
        <v>2914</v>
      </c>
      <c r="C485" t="s">
        <v>2915</v>
      </c>
      <c r="D485" t="s">
        <v>2916</v>
      </c>
      <c r="E485" t="s">
        <v>2916</v>
      </c>
      <c r="F485" t="s">
        <v>2917</v>
      </c>
      <c r="G485" t="s">
        <v>43</v>
      </c>
      <c r="H485" t="s">
        <v>44</v>
      </c>
      <c r="I485" t="s">
        <v>2918</v>
      </c>
      <c r="J485" t="s">
        <v>43</v>
      </c>
      <c r="K485" t="s">
        <v>43</v>
      </c>
      <c r="L485" t="s">
        <v>43</v>
      </c>
      <c r="M485" t="s">
        <v>43</v>
      </c>
      <c r="N485" t="s">
        <v>43</v>
      </c>
      <c r="O485" t="s">
        <v>43</v>
      </c>
      <c r="P485" t="s">
        <v>43</v>
      </c>
      <c r="Q485" s="24">
        <v>41155</v>
      </c>
      <c r="R485" s="24"/>
      <c r="S485" t="s">
        <v>2361</v>
      </c>
      <c r="U485" t="s">
        <v>568</v>
      </c>
      <c r="W485" s="24">
        <v>41053</v>
      </c>
      <c r="X485" s="24">
        <v>44070</v>
      </c>
      <c r="Y485">
        <v>7</v>
      </c>
      <c r="Z485" t="s">
        <v>2919</v>
      </c>
      <c r="AC485" s="24">
        <v>42879.522916667003</v>
      </c>
      <c r="AD485" s="24">
        <v>44641.494444443997</v>
      </c>
      <c r="AE485" t="s">
        <v>2920</v>
      </c>
      <c r="AF485" s="24" cm="1">
        <f t="array" ref="AF4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41053</v>
      </c>
      <c r="AG485" s="35">
        <f>IFERROR((TableAllData36[[#This Row],[Decision date]]-TableAllData36[[#This Row],[First Date Captured]]),0)</f>
        <v>3017</v>
      </c>
      <c r="AH485" s="35">
        <f>IFERROR((TableAllData36[[#This Row],[First published]]-TableAllData36[[#This Row],[Date of opinion]]),0)</f>
        <v>1826.5229166670033</v>
      </c>
      <c r="AI485" s="35">
        <f>IFERROR((TableAllData36[[#This Row],[Marketing authorisation date]]-TableAllData36[[#This Row],[Date of opinion]]),0)</f>
        <v>102</v>
      </c>
      <c r="AJ485" s="35">
        <f>IFERROR((TableAllData36[[#This Row],[Decision date]]-TableAllData36[[#This Row],[Marketing authorisation date]]),0)</f>
        <v>2915</v>
      </c>
    </row>
    <row r="486" spans="1:36" x14ac:dyDescent="0.25">
      <c r="A486" t="s">
        <v>37</v>
      </c>
      <c r="B486" t="s">
        <v>2728</v>
      </c>
      <c r="C486" t="s">
        <v>268</v>
      </c>
      <c r="D486" t="s">
        <v>2729</v>
      </c>
      <c r="E486" t="s">
        <v>2729</v>
      </c>
      <c r="F486" t="s">
        <v>2730</v>
      </c>
      <c r="G486" t="s">
        <v>43</v>
      </c>
      <c r="H486" t="s">
        <v>44</v>
      </c>
      <c r="I486" t="s">
        <v>2731</v>
      </c>
      <c r="J486" t="s">
        <v>43</v>
      </c>
      <c r="K486" t="s">
        <v>43</v>
      </c>
      <c r="L486" t="s">
        <v>43</v>
      </c>
      <c r="M486" t="s">
        <v>43</v>
      </c>
      <c r="N486" t="s">
        <v>43</v>
      </c>
      <c r="O486" t="s">
        <v>43</v>
      </c>
      <c r="P486" t="s">
        <v>43</v>
      </c>
      <c r="Q486" s="24">
        <v>41655.041666666999</v>
      </c>
      <c r="R486" s="24"/>
      <c r="S486" t="s">
        <v>12141</v>
      </c>
      <c r="T486" t="s">
        <v>12080</v>
      </c>
      <c r="U486" t="s">
        <v>290</v>
      </c>
      <c r="W486" s="24">
        <v>41599.041666666999</v>
      </c>
      <c r="X486" s="24">
        <v>44602.041666666999</v>
      </c>
      <c r="Y486">
        <v>27</v>
      </c>
      <c r="Z486" t="s">
        <v>2732</v>
      </c>
      <c r="AC486" s="24">
        <v>43160.041666666999</v>
      </c>
      <c r="AD486" s="24">
        <v>44644.719444444003</v>
      </c>
      <c r="AE486" t="s">
        <v>2733</v>
      </c>
      <c r="AF486" s="24" cm="1">
        <f t="array" ref="AF4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41599.041666666999</v>
      </c>
      <c r="AG486" s="35">
        <f>IFERROR((TableAllData36[[#This Row],[Decision date]]-TableAllData36[[#This Row],[First Date Captured]]),0)</f>
        <v>3003</v>
      </c>
      <c r="AH486" s="35">
        <f>IFERROR((TableAllData36[[#This Row],[First published]]-TableAllData36[[#This Row],[Date of opinion]]),0)</f>
        <v>1561</v>
      </c>
      <c r="AI486" s="35">
        <f>IFERROR((TableAllData36[[#This Row],[Marketing authorisation date]]-TableAllData36[[#This Row],[Date of opinion]]),0)</f>
        <v>56</v>
      </c>
      <c r="AJ486" s="35">
        <f>IFERROR((TableAllData36[[#This Row],[Decision date]]-TableAllData36[[#This Row],[Marketing authorisation date]]),0)</f>
        <v>2947</v>
      </c>
    </row>
    <row r="487" spans="1:36" x14ac:dyDescent="0.25">
      <c r="A487" t="s">
        <v>37</v>
      </c>
      <c r="B487" t="s">
        <v>7897</v>
      </c>
      <c r="C487" t="s">
        <v>7898</v>
      </c>
      <c r="D487" t="s">
        <v>7899</v>
      </c>
      <c r="E487" t="s">
        <v>6654</v>
      </c>
      <c r="F487" t="s">
        <v>7900</v>
      </c>
      <c r="G487" t="s">
        <v>43</v>
      </c>
      <c r="H487" t="s">
        <v>44</v>
      </c>
      <c r="I487" t="s">
        <v>6656</v>
      </c>
      <c r="J487" t="s">
        <v>43</v>
      </c>
      <c r="K487" t="s">
        <v>43</v>
      </c>
      <c r="L487" t="s">
        <v>43</v>
      </c>
      <c r="M487" t="s">
        <v>43</v>
      </c>
      <c r="N487" t="s">
        <v>43</v>
      </c>
      <c r="O487" t="s">
        <v>43</v>
      </c>
      <c r="P487" t="s">
        <v>43</v>
      </c>
      <c r="Q487" s="24">
        <v>41449</v>
      </c>
      <c r="R487" s="24"/>
      <c r="S487" t="s">
        <v>12223</v>
      </c>
      <c r="T487" t="s">
        <v>12224</v>
      </c>
      <c r="U487" t="s">
        <v>7901</v>
      </c>
      <c r="W487" s="24">
        <v>41354.041666666999</v>
      </c>
      <c r="X487" s="24">
        <v>44357</v>
      </c>
      <c r="Y487">
        <v>14</v>
      </c>
      <c r="Z487" t="s">
        <v>7902</v>
      </c>
      <c r="AC487" s="24">
        <v>43004.702083333003</v>
      </c>
      <c r="AD487" s="24">
        <v>44397.744444443997</v>
      </c>
      <c r="AE487" t="s">
        <v>7903</v>
      </c>
      <c r="AF487" s="24" cm="1">
        <f t="array" ref="AF4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41354.041666666999</v>
      </c>
      <c r="AG487" s="35">
        <f>IFERROR((TableAllData36[[#This Row],[Decision date]]-TableAllData36[[#This Row],[First Date Captured]]),0)</f>
        <v>3002.9583333330011</v>
      </c>
      <c r="AH487" s="35">
        <f>IFERROR((TableAllData36[[#This Row],[First published]]-TableAllData36[[#This Row],[Date of opinion]]),0)</f>
        <v>1650.6604166660036</v>
      </c>
      <c r="AI487" s="35">
        <f>IFERROR((TableAllData36[[#This Row],[Marketing authorisation date]]-TableAllData36[[#This Row],[Date of opinion]]),0)</f>
        <v>94.958333333001065</v>
      </c>
      <c r="AJ487" s="35">
        <f>IFERROR((TableAllData36[[#This Row],[Decision date]]-TableAllData36[[#This Row],[Marketing authorisation date]]),0)</f>
        <v>2908</v>
      </c>
    </row>
    <row r="488" spans="1:36" x14ac:dyDescent="0.25">
      <c r="A488" t="s">
        <v>37</v>
      </c>
      <c r="B488" t="s">
        <v>4241</v>
      </c>
      <c r="C488" t="s">
        <v>627</v>
      </c>
      <c r="D488" t="s">
        <v>4242</v>
      </c>
      <c r="E488" t="s">
        <v>4243</v>
      </c>
      <c r="F488" t="s">
        <v>4244</v>
      </c>
      <c r="G488" t="s">
        <v>43</v>
      </c>
      <c r="H488" t="s">
        <v>44</v>
      </c>
      <c r="I488" t="s">
        <v>4245</v>
      </c>
      <c r="J488" t="s">
        <v>43</v>
      </c>
      <c r="K488" t="s">
        <v>43</v>
      </c>
      <c r="L488" t="s">
        <v>43</v>
      </c>
      <c r="M488" t="s">
        <v>43</v>
      </c>
      <c r="N488" t="s">
        <v>43</v>
      </c>
      <c r="O488" t="s">
        <v>43</v>
      </c>
      <c r="P488" t="s">
        <v>43</v>
      </c>
      <c r="Q488" s="24">
        <v>41655.041666666999</v>
      </c>
      <c r="R488" s="24"/>
      <c r="S488" t="s">
        <v>484</v>
      </c>
      <c r="U488" t="s">
        <v>3173</v>
      </c>
      <c r="W488" s="24">
        <v>41598.041666666999</v>
      </c>
      <c r="X488" s="24">
        <v>44587.041666666999</v>
      </c>
      <c r="Y488">
        <v>18</v>
      </c>
      <c r="Z488" t="s">
        <v>4246</v>
      </c>
      <c r="AC488" s="24">
        <v>43089.547916666997</v>
      </c>
      <c r="AD488" s="24">
        <v>44589.418055556001</v>
      </c>
      <c r="AE488" t="s">
        <v>4247</v>
      </c>
      <c r="AF488" s="24" cm="1">
        <f t="array" ref="AF4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41598.041666666999</v>
      </c>
      <c r="AG488" s="35">
        <f>IFERROR((TableAllData36[[#This Row],[Decision date]]-TableAllData36[[#This Row],[First Date Captured]]),0)</f>
        <v>2989</v>
      </c>
      <c r="AH488" s="35">
        <f>IFERROR((TableAllData36[[#This Row],[First published]]-TableAllData36[[#This Row],[Date of opinion]]),0)</f>
        <v>1491.5062499999985</v>
      </c>
      <c r="AI488" s="35">
        <f>IFERROR((TableAllData36[[#This Row],[Marketing authorisation date]]-TableAllData36[[#This Row],[Date of opinion]]),0)</f>
        <v>57</v>
      </c>
      <c r="AJ488" s="35">
        <f>IFERROR((TableAllData36[[#This Row],[Decision date]]-TableAllData36[[#This Row],[Marketing authorisation date]]),0)</f>
        <v>2932</v>
      </c>
    </row>
    <row r="489" spans="1:36" x14ac:dyDescent="0.25">
      <c r="A489" t="s">
        <v>37</v>
      </c>
      <c r="B489" t="s">
        <v>7838</v>
      </c>
      <c r="C489" t="s">
        <v>7839</v>
      </c>
      <c r="D489" t="s">
        <v>7840</v>
      </c>
      <c r="E489" t="s">
        <v>7840</v>
      </c>
      <c r="F489" t="s">
        <v>7841</v>
      </c>
      <c r="G489" t="s">
        <v>43</v>
      </c>
      <c r="H489" t="s">
        <v>44</v>
      </c>
      <c r="I489" t="s">
        <v>7842</v>
      </c>
      <c r="J489" t="s">
        <v>43</v>
      </c>
      <c r="K489" t="s">
        <v>43</v>
      </c>
      <c r="L489" t="s">
        <v>43</v>
      </c>
      <c r="M489" t="s">
        <v>43</v>
      </c>
      <c r="N489" t="s">
        <v>43</v>
      </c>
      <c r="O489" t="s">
        <v>43</v>
      </c>
      <c r="P489" t="s">
        <v>43</v>
      </c>
      <c r="Q489" s="24">
        <v>41467</v>
      </c>
      <c r="R489" s="24">
        <v>41390</v>
      </c>
      <c r="S489" t="s">
        <v>12216</v>
      </c>
      <c r="T489" t="s">
        <v>12236</v>
      </c>
      <c r="U489" t="s">
        <v>48</v>
      </c>
      <c r="W489" s="24">
        <v>41389</v>
      </c>
      <c r="X489" s="24">
        <v>44378</v>
      </c>
      <c r="Y489">
        <v>14</v>
      </c>
      <c r="Z489" t="s">
        <v>7843</v>
      </c>
      <c r="AC489" s="24">
        <v>43174.550694443999</v>
      </c>
      <c r="AD489" s="24">
        <v>44406.657638889003</v>
      </c>
      <c r="AE489" t="s">
        <v>7844</v>
      </c>
      <c r="AF489" s="24" cm="1">
        <f t="array" ref="AF4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41389</v>
      </c>
      <c r="AG489" s="35">
        <f>IFERROR((TableAllData36[[#This Row],[Decision date]]-TableAllData36[[#This Row],[First Date Captured]]),0)</f>
        <v>2989</v>
      </c>
      <c r="AH489" s="35">
        <f>IFERROR((TableAllData36[[#This Row],[First published]]-TableAllData36[[#This Row],[Date of opinion]]),0)</f>
        <v>1785.5506944439985</v>
      </c>
      <c r="AI489" s="35">
        <f>IFERROR((TableAllData36[[#This Row],[Marketing authorisation date]]-TableAllData36[[#This Row],[Date of opinion]]),0)</f>
        <v>78</v>
      </c>
      <c r="AJ489" s="35">
        <f>IFERROR((TableAllData36[[#This Row],[Decision date]]-TableAllData36[[#This Row],[Marketing authorisation date]]),0)</f>
        <v>2911</v>
      </c>
    </row>
    <row r="490" spans="1:36" hidden="1" x14ac:dyDescent="0.25">
      <c r="A490" t="s">
        <v>2117</v>
      </c>
      <c r="B490" t="s">
        <v>10304</v>
      </c>
      <c r="D490" t="s">
        <v>10305</v>
      </c>
      <c r="E490" t="s">
        <v>10306</v>
      </c>
      <c r="F490" t="s">
        <v>10307</v>
      </c>
      <c r="G490" t="s">
        <v>43</v>
      </c>
      <c r="H490" t="s">
        <v>950</v>
      </c>
      <c r="J490" t="s">
        <v>43</v>
      </c>
      <c r="K490" t="s">
        <v>43</v>
      </c>
      <c r="L490" t="s">
        <v>43</v>
      </c>
      <c r="M490" t="s">
        <v>43</v>
      </c>
      <c r="N490" t="s">
        <v>43</v>
      </c>
      <c r="O490" t="s">
        <v>43</v>
      </c>
      <c r="P490" t="s">
        <v>43</v>
      </c>
      <c r="Q490" s="24">
        <v>40486.041666666999</v>
      </c>
      <c r="R490" s="24"/>
      <c r="S490" t="s">
        <v>10308</v>
      </c>
      <c r="V490" t="s">
        <v>10309</v>
      </c>
      <c r="W490" s="25" t="s">
        <v>12054</v>
      </c>
      <c r="X490" s="24">
        <v>43252</v>
      </c>
      <c r="Y490">
        <v>4</v>
      </c>
      <c r="Z490" t="s">
        <v>10310</v>
      </c>
      <c r="AA490" t="s">
        <v>8738</v>
      </c>
      <c r="AB490" t="s">
        <v>4558</v>
      </c>
      <c r="AC490" s="24">
        <v>42216</v>
      </c>
      <c r="AD490" s="24">
        <v>43417.618055555999</v>
      </c>
      <c r="AE490" t="s">
        <v>10311</v>
      </c>
      <c r="AF490" s="24" cm="1">
        <f t="array" ref="AF4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42216</v>
      </c>
      <c r="AG490" s="35">
        <f>IFERROR((TableAllData36[[#This Row],[Decision date]]-TableAllData36[[#This Row],[First Date Captured]]),0)</f>
        <v>1036</v>
      </c>
      <c r="AH490" s="35">
        <f>IFERROR((TableAllData36[[#This Row],[First published]]-TableAllData36[[#This Row],[Date of opinion]]),0)</f>
        <v>0</v>
      </c>
      <c r="AI490" s="35">
        <f>IFERROR((TableAllData36[[#This Row],[Marketing authorisation date]]-TableAllData36[[#This Row],[Date of opinion]]),0)</f>
        <v>0</v>
      </c>
      <c r="AJ490" s="35">
        <f>IFERROR((TableAllData36[[#This Row],[Decision date]]-TableAllData36[[#This Row],[Marketing authorisation date]]),0)</f>
        <v>2765.9583333330011</v>
      </c>
    </row>
    <row r="491" spans="1:36" x14ac:dyDescent="0.25">
      <c r="A491" t="s">
        <v>37</v>
      </c>
      <c r="B491" t="s">
        <v>4411</v>
      </c>
      <c r="C491" t="s">
        <v>4412</v>
      </c>
      <c r="D491" t="s">
        <v>4413</v>
      </c>
      <c r="E491" t="s">
        <v>4414</v>
      </c>
      <c r="F491" t="s">
        <v>4415</v>
      </c>
      <c r="G491" t="s">
        <v>43</v>
      </c>
      <c r="H491" t="s">
        <v>44</v>
      </c>
      <c r="I491" t="s">
        <v>4416</v>
      </c>
      <c r="J491" t="s">
        <v>43</v>
      </c>
      <c r="K491" t="s">
        <v>46</v>
      </c>
      <c r="L491" t="s">
        <v>43</v>
      </c>
      <c r="M491" t="s">
        <v>43</v>
      </c>
      <c r="N491" t="s">
        <v>43</v>
      </c>
      <c r="O491" t="s">
        <v>43</v>
      </c>
      <c r="P491" t="s">
        <v>43</v>
      </c>
      <c r="Q491" s="24">
        <v>41655.041666666999</v>
      </c>
      <c r="R491" s="24"/>
      <c r="S491" t="s">
        <v>12206</v>
      </c>
      <c r="T491" t="s">
        <v>12207</v>
      </c>
      <c r="U491" t="s">
        <v>4417</v>
      </c>
      <c r="W491" s="24">
        <v>41599.041666666999</v>
      </c>
      <c r="X491" s="24">
        <v>44585.041666666999</v>
      </c>
      <c r="Y491">
        <v>9</v>
      </c>
      <c r="Z491" t="s">
        <v>4418</v>
      </c>
      <c r="AC491" s="24">
        <v>42951</v>
      </c>
      <c r="AD491" s="24">
        <v>44585.542361111002</v>
      </c>
      <c r="AE491" t="s">
        <v>4419</v>
      </c>
      <c r="AF491" s="24" cm="1">
        <f t="array" ref="AF4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41599.041666666999</v>
      </c>
      <c r="AG491" s="35">
        <f>IFERROR((TableAllData36[[#This Row],[Decision date]]-TableAllData36[[#This Row],[First Date Captured]]),0)</f>
        <v>2986</v>
      </c>
      <c r="AH491" s="35">
        <f>IFERROR((TableAllData36[[#This Row],[First published]]-TableAllData36[[#This Row],[Date of opinion]]),0)</f>
        <v>1351.9583333330011</v>
      </c>
      <c r="AI491" s="35">
        <f>IFERROR((TableAllData36[[#This Row],[Marketing authorisation date]]-TableAllData36[[#This Row],[Date of opinion]]),0)</f>
        <v>56</v>
      </c>
      <c r="AJ491" s="35">
        <f>IFERROR((TableAllData36[[#This Row],[Decision date]]-TableAllData36[[#This Row],[Marketing authorisation date]]),0)</f>
        <v>2930</v>
      </c>
    </row>
    <row r="492" spans="1:36" x14ac:dyDescent="0.25">
      <c r="A492" t="s">
        <v>2117</v>
      </c>
      <c r="B492" t="s">
        <v>2870</v>
      </c>
      <c r="D492" t="s">
        <v>2871</v>
      </c>
      <c r="E492" t="s">
        <v>2871</v>
      </c>
      <c r="F492" t="s">
        <v>2872</v>
      </c>
      <c r="G492" t="s">
        <v>43</v>
      </c>
      <c r="H492" t="s">
        <v>44</v>
      </c>
      <c r="J492" t="s">
        <v>43</v>
      </c>
      <c r="K492" t="s">
        <v>43</v>
      </c>
      <c r="L492" t="s">
        <v>43</v>
      </c>
      <c r="M492" t="s">
        <v>43</v>
      </c>
      <c r="N492" t="s">
        <v>43</v>
      </c>
      <c r="O492" t="s">
        <v>43</v>
      </c>
      <c r="P492" t="s">
        <v>43</v>
      </c>
      <c r="Q492" s="24">
        <v>41681.041666666999</v>
      </c>
      <c r="R492" s="24"/>
      <c r="S492" t="s">
        <v>12354</v>
      </c>
      <c r="T492" t="s">
        <v>12385</v>
      </c>
      <c r="V492" t="s">
        <v>2874</v>
      </c>
      <c r="W492" s="24">
        <v>41620.041666666999</v>
      </c>
      <c r="X492" s="24">
        <v>44593.041666666999</v>
      </c>
      <c r="Y492">
        <v>17</v>
      </c>
      <c r="Z492" t="s">
        <v>2875</v>
      </c>
      <c r="AA492" t="s">
        <v>2876</v>
      </c>
      <c r="AB492" t="s">
        <v>2877</v>
      </c>
      <c r="AC492" s="24">
        <v>43238.689583332998</v>
      </c>
      <c r="AD492" s="24">
        <v>44641.672222221998</v>
      </c>
      <c r="AE492" t="s">
        <v>2878</v>
      </c>
      <c r="AF492" s="24" cm="1">
        <f t="array" ref="AF4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41620.041666666999</v>
      </c>
      <c r="AG492" s="35">
        <f>IFERROR((TableAllData36[[#This Row],[Decision date]]-TableAllData36[[#This Row],[First Date Captured]]),0)</f>
        <v>2973</v>
      </c>
      <c r="AH492" s="35">
        <f>IFERROR((TableAllData36[[#This Row],[First published]]-TableAllData36[[#This Row],[Date of opinion]]),0)</f>
        <v>1618.6479166659992</v>
      </c>
      <c r="AI492" s="35">
        <f>IFERROR((TableAllData36[[#This Row],[Marketing authorisation date]]-TableAllData36[[#This Row],[Date of opinion]]),0)</f>
        <v>61</v>
      </c>
      <c r="AJ492" s="35">
        <f>IFERROR((TableAllData36[[#This Row],[Decision date]]-TableAllData36[[#This Row],[Marketing authorisation date]]),0)</f>
        <v>2912</v>
      </c>
    </row>
    <row r="493" spans="1:36" x14ac:dyDescent="0.25">
      <c r="A493" t="s">
        <v>37</v>
      </c>
      <c r="B493" t="s">
        <v>4758</v>
      </c>
      <c r="C493" t="s">
        <v>4759</v>
      </c>
      <c r="D493" t="s">
        <v>4760</v>
      </c>
      <c r="E493" t="s">
        <v>4761</v>
      </c>
      <c r="F493" t="s">
        <v>4762</v>
      </c>
      <c r="G493" t="s">
        <v>43</v>
      </c>
      <c r="H493" t="s">
        <v>44</v>
      </c>
      <c r="I493" t="s">
        <v>4763</v>
      </c>
      <c r="J493" t="s">
        <v>43</v>
      </c>
      <c r="K493" t="s">
        <v>43</v>
      </c>
      <c r="L493" t="s">
        <v>43</v>
      </c>
      <c r="M493" t="s">
        <v>43</v>
      </c>
      <c r="N493" t="s">
        <v>43</v>
      </c>
      <c r="O493" t="s">
        <v>43</v>
      </c>
      <c r="P493" t="s">
        <v>46</v>
      </c>
      <c r="Q493" s="24">
        <v>41736</v>
      </c>
      <c r="R493" s="24"/>
      <c r="S493" t="s">
        <v>12323</v>
      </c>
      <c r="T493" t="s">
        <v>12464</v>
      </c>
      <c r="U493" t="s">
        <v>468</v>
      </c>
      <c r="W493" s="24">
        <v>41599.041666666999</v>
      </c>
      <c r="X493" s="24">
        <v>44571.041666666999</v>
      </c>
      <c r="Y493">
        <v>9</v>
      </c>
      <c r="Z493" t="s">
        <v>4765</v>
      </c>
      <c r="AC493" s="24">
        <v>43280.491666667003</v>
      </c>
      <c r="AD493" s="24">
        <v>44574.674305556</v>
      </c>
      <c r="AE493" t="s">
        <v>4766</v>
      </c>
      <c r="AF493" s="24" cm="1">
        <f t="array" ref="AF4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41599.041666666999</v>
      </c>
      <c r="AG493" s="35">
        <f>IFERROR((TableAllData36[[#This Row],[Decision date]]-TableAllData36[[#This Row],[First Date Captured]]),0)</f>
        <v>2972</v>
      </c>
      <c r="AH493" s="35">
        <f>IFERROR((TableAllData36[[#This Row],[First published]]-TableAllData36[[#This Row],[Date of opinion]]),0)</f>
        <v>1681.4500000000044</v>
      </c>
      <c r="AI493" s="35">
        <f>IFERROR((TableAllData36[[#This Row],[Marketing authorisation date]]-TableAllData36[[#This Row],[Date of opinion]]),0)</f>
        <v>136.95833333300106</v>
      </c>
      <c r="AJ493" s="35">
        <f>IFERROR((TableAllData36[[#This Row],[Decision date]]-TableAllData36[[#This Row],[Marketing authorisation date]]),0)</f>
        <v>2835.0416666669989</v>
      </c>
    </row>
    <row r="494" spans="1:36" x14ac:dyDescent="0.25">
      <c r="A494" t="s">
        <v>37</v>
      </c>
      <c r="B494" t="s">
        <v>2955</v>
      </c>
      <c r="C494" t="s">
        <v>499</v>
      </c>
      <c r="D494" t="s">
        <v>2956</v>
      </c>
      <c r="E494" t="s">
        <v>2956</v>
      </c>
      <c r="F494" t="s">
        <v>2957</v>
      </c>
      <c r="G494" t="s">
        <v>43</v>
      </c>
      <c r="H494" t="s">
        <v>44</v>
      </c>
      <c r="I494" t="s">
        <v>2958</v>
      </c>
      <c r="J494" t="s">
        <v>43</v>
      </c>
      <c r="K494" t="s">
        <v>43</v>
      </c>
      <c r="L494" t="s">
        <v>43</v>
      </c>
      <c r="M494" t="s">
        <v>43</v>
      </c>
      <c r="N494" t="s">
        <v>43</v>
      </c>
      <c r="O494" t="s">
        <v>43</v>
      </c>
      <c r="P494" t="s">
        <v>43</v>
      </c>
      <c r="Q494" s="24">
        <v>41719.041666666999</v>
      </c>
      <c r="R494" s="24"/>
      <c r="S494" t="s">
        <v>12386</v>
      </c>
      <c r="T494" t="s">
        <v>12387</v>
      </c>
      <c r="U494" t="s">
        <v>458</v>
      </c>
      <c r="W494" s="24">
        <v>41661.041666666999</v>
      </c>
      <c r="X494" s="24">
        <v>44630.041666666999</v>
      </c>
      <c r="Y494">
        <v>25</v>
      </c>
      <c r="Z494" t="s">
        <v>2960</v>
      </c>
      <c r="AC494" s="24">
        <v>43171.544444444</v>
      </c>
      <c r="AD494" s="24">
        <v>44637.663888889001</v>
      </c>
      <c r="AE494" t="s">
        <v>2961</v>
      </c>
      <c r="AF494" s="24" cm="1">
        <f t="array" ref="AF4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41661.041666666999</v>
      </c>
      <c r="AG494" s="35">
        <f>IFERROR((TableAllData36[[#This Row],[Decision date]]-TableAllData36[[#This Row],[First Date Captured]]),0)</f>
        <v>2969</v>
      </c>
      <c r="AH494" s="35">
        <f>IFERROR((TableAllData36[[#This Row],[First published]]-TableAllData36[[#This Row],[Date of opinion]]),0)</f>
        <v>1510.502777777001</v>
      </c>
      <c r="AI494" s="35">
        <f>IFERROR((TableAllData36[[#This Row],[Marketing authorisation date]]-TableAllData36[[#This Row],[Date of opinion]]),0)</f>
        <v>58</v>
      </c>
      <c r="AJ494" s="35">
        <f>IFERROR((TableAllData36[[#This Row],[Decision date]]-TableAllData36[[#This Row],[Marketing authorisation date]]),0)</f>
        <v>2911</v>
      </c>
    </row>
    <row r="495" spans="1:36" x14ac:dyDescent="0.25">
      <c r="A495" t="s">
        <v>37</v>
      </c>
      <c r="B495" t="s">
        <v>8480</v>
      </c>
      <c r="C495" t="s">
        <v>1950</v>
      </c>
      <c r="D495" t="s">
        <v>4894</v>
      </c>
      <c r="E495" t="s">
        <v>4894</v>
      </c>
      <c r="F495" t="s">
        <v>8481</v>
      </c>
      <c r="G495" t="s">
        <v>43</v>
      </c>
      <c r="H495" t="s">
        <v>44</v>
      </c>
      <c r="I495" t="s">
        <v>1953</v>
      </c>
      <c r="J495" t="s">
        <v>43</v>
      </c>
      <c r="K495" t="s">
        <v>46</v>
      </c>
      <c r="L495" t="s">
        <v>43</v>
      </c>
      <c r="M495" t="s">
        <v>43</v>
      </c>
      <c r="N495" t="s">
        <v>43</v>
      </c>
      <c r="O495" t="s">
        <v>43</v>
      </c>
      <c r="P495" t="s">
        <v>43</v>
      </c>
      <c r="Q495" s="24">
        <v>41386</v>
      </c>
      <c r="R495" s="24">
        <v>41327.041666666999</v>
      </c>
      <c r="S495" t="s">
        <v>12221</v>
      </c>
      <c r="T495" t="s">
        <v>12577</v>
      </c>
      <c r="U495" t="s">
        <v>8483</v>
      </c>
      <c r="W495" s="24">
        <v>41326.041666666999</v>
      </c>
      <c r="X495" s="24">
        <v>44284</v>
      </c>
      <c r="Y495">
        <v>10</v>
      </c>
      <c r="Z495" t="s">
        <v>1956</v>
      </c>
      <c r="AC495" s="24">
        <v>43108.588888888997</v>
      </c>
      <c r="AD495" s="24">
        <v>44315.645833333001</v>
      </c>
      <c r="AE495" t="s">
        <v>8484</v>
      </c>
      <c r="AF495" s="24" cm="1">
        <f t="array" ref="AF4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41326.041666666999</v>
      </c>
      <c r="AG495" s="35">
        <f>IFERROR((TableAllData36[[#This Row],[Decision date]]-TableAllData36[[#This Row],[First Date Captured]]),0)</f>
        <v>2957.9583333330011</v>
      </c>
      <c r="AH495" s="35">
        <f>IFERROR((TableAllData36[[#This Row],[First published]]-TableAllData36[[#This Row],[Date of opinion]]),0)</f>
        <v>1782.5472222219978</v>
      </c>
      <c r="AI495" s="35">
        <f>IFERROR((TableAllData36[[#This Row],[Marketing authorisation date]]-TableAllData36[[#This Row],[Date of opinion]]),0)</f>
        <v>59.958333333001065</v>
      </c>
      <c r="AJ495" s="35">
        <f>IFERROR((TableAllData36[[#This Row],[Decision date]]-TableAllData36[[#This Row],[Marketing authorisation date]]),0)</f>
        <v>2898</v>
      </c>
    </row>
    <row r="496" spans="1:36" x14ac:dyDescent="0.25">
      <c r="A496" t="s">
        <v>37</v>
      </c>
      <c r="B496" t="s">
        <v>2924</v>
      </c>
      <c r="C496" t="s">
        <v>480</v>
      </c>
      <c r="D496" t="s">
        <v>2925</v>
      </c>
      <c r="E496" t="s">
        <v>2925</v>
      </c>
      <c r="F496" t="s">
        <v>2926</v>
      </c>
      <c r="G496" t="s">
        <v>43</v>
      </c>
      <c r="H496" t="s">
        <v>44</v>
      </c>
      <c r="I496" t="s">
        <v>2927</v>
      </c>
      <c r="J496" t="s">
        <v>43</v>
      </c>
      <c r="K496" t="s">
        <v>43</v>
      </c>
      <c r="L496" t="s">
        <v>43</v>
      </c>
      <c r="M496" t="s">
        <v>43</v>
      </c>
      <c r="N496" t="s">
        <v>43</v>
      </c>
      <c r="O496" t="s">
        <v>43</v>
      </c>
      <c r="P496" t="s">
        <v>43</v>
      </c>
      <c r="Q496" s="24">
        <v>41591.041666666999</v>
      </c>
      <c r="R496" s="24"/>
      <c r="S496" t="s">
        <v>12070</v>
      </c>
      <c r="T496" t="s">
        <v>12104</v>
      </c>
      <c r="U496" t="s">
        <v>2928</v>
      </c>
      <c r="W496" s="24">
        <v>41536</v>
      </c>
      <c r="X496" s="24">
        <v>44490</v>
      </c>
      <c r="Y496">
        <v>21</v>
      </c>
      <c r="Z496" t="s">
        <v>2929</v>
      </c>
      <c r="AC496" s="24">
        <v>43307.505555556003</v>
      </c>
      <c r="AD496" s="24">
        <v>44638.548611111</v>
      </c>
      <c r="AE496" t="s">
        <v>2930</v>
      </c>
      <c r="AF496" s="24" cm="1">
        <f t="array" ref="AF4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496" s="35">
        <f>IFERROR((TableAllData36[[#This Row],[Decision date]]-TableAllData36[[#This Row],[First Date Captured]]),0)</f>
        <v>2954</v>
      </c>
      <c r="AH496" s="35">
        <f>IFERROR((TableAllData36[[#This Row],[First published]]-TableAllData36[[#This Row],[Date of opinion]]),0)</f>
        <v>1771.5055555560029</v>
      </c>
      <c r="AI496" s="35">
        <f>IFERROR((TableAllData36[[#This Row],[Marketing authorisation date]]-TableAllData36[[#This Row],[Date of opinion]]),0)</f>
        <v>55.041666666998935</v>
      </c>
      <c r="AJ496" s="35">
        <f>IFERROR((TableAllData36[[#This Row],[Decision date]]-TableAllData36[[#This Row],[Marketing authorisation date]]),0)</f>
        <v>2898.9583333330011</v>
      </c>
    </row>
    <row r="497" spans="1:36" hidden="1" x14ac:dyDescent="0.25">
      <c r="A497" t="s">
        <v>37</v>
      </c>
      <c r="B497" t="s">
        <v>10387</v>
      </c>
      <c r="C497" t="s">
        <v>1194</v>
      </c>
      <c r="D497" t="s">
        <v>10388</v>
      </c>
      <c r="E497" t="s">
        <v>10388</v>
      </c>
      <c r="F497" t="s">
        <v>10389</v>
      </c>
      <c r="G497" t="s">
        <v>43</v>
      </c>
      <c r="H497" t="s">
        <v>950</v>
      </c>
      <c r="I497" t="s">
        <v>10390</v>
      </c>
      <c r="J497" t="s">
        <v>43</v>
      </c>
      <c r="K497" t="s">
        <v>43</v>
      </c>
      <c r="L497" t="s">
        <v>43</v>
      </c>
      <c r="M497" t="s">
        <v>43</v>
      </c>
      <c r="N497" t="s">
        <v>43</v>
      </c>
      <c r="O497" t="s">
        <v>43</v>
      </c>
      <c r="P497" t="s">
        <v>43</v>
      </c>
      <c r="Q497" s="24">
        <v>42327.041666666999</v>
      </c>
      <c r="R497" s="24"/>
      <c r="S497" t="s">
        <v>12674</v>
      </c>
      <c r="T497" t="s">
        <v>12675</v>
      </c>
      <c r="U497" t="s">
        <v>1199</v>
      </c>
      <c r="W497" s="24">
        <v>42271</v>
      </c>
      <c r="X497" s="24">
        <v>43315</v>
      </c>
      <c r="Y497">
        <v>3</v>
      </c>
      <c r="Z497" t="s">
        <v>10391</v>
      </c>
      <c r="AC497" s="24">
        <v>43315.506249999999</v>
      </c>
      <c r="AD497" s="24">
        <v>43321.392361111</v>
      </c>
      <c r="AE497" t="s">
        <v>10392</v>
      </c>
      <c r="AF497" s="24" cm="1">
        <f t="array" ref="AF4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497" s="35">
        <f>IFERROR((TableAllData36[[#This Row],[Decision date]]-TableAllData36[[#This Row],[First Date Captured]]),0)</f>
        <v>1044</v>
      </c>
      <c r="AH497" s="35">
        <f>IFERROR((TableAllData36[[#This Row],[First published]]-TableAllData36[[#This Row],[Date of opinion]]),0)</f>
        <v>1044.5062499999985</v>
      </c>
      <c r="AI497" s="35">
        <f>IFERROR((TableAllData36[[#This Row],[Marketing authorisation date]]-TableAllData36[[#This Row],[Date of opinion]]),0)</f>
        <v>56.041666666998935</v>
      </c>
      <c r="AJ497" s="35">
        <f>IFERROR((TableAllData36[[#This Row],[Decision date]]-TableAllData36[[#This Row],[Marketing authorisation date]]),0)</f>
        <v>987.95833333300106</v>
      </c>
    </row>
    <row r="498" spans="1:36" x14ac:dyDescent="0.25">
      <c r="A498" t="s">
        <v>37</v>
      </c>
      <c r="B498" t="s">
        <v>5478</v>
      </c>
      <c r="C498" t="s">
        <v>499</v>
      </c>
      <c r="D498" t="s">
        <v>1327</v>
      </c>
      <c r="E498" t="s">
        <v>1327</v>
      </c>
      <c r="F498" t="s">
        <v>5479</v>
      </c>
      <c r="G498" t="s">
        <v>43</v>
      </c>
      <c r="H498" t="s">
        <v>44</v>
      </c>
      <c r="I498" t="s">
        <v>1329</v>
      </c>
      <c r="J498" t="s">
        <v>43</v>
      </c>
      <c r="K498" t="s">
        <v>43</v>
      </c>
      <c r="L498" t="s">
        <v>43</v>
      </c>
      <c r="M498" t="s">
        <v>43</v>
      </c>
      <c r="N498" t="s">
        <v>43</v>
      </c>
      <c r="O498" t="s">
        <v>43</v>
      </c>
      <c r="P498" t="s">
        <v>43</v>
      </c>
      <c r="Q498" s="24">
        <v>41592.041666666999</v>
      </c>
      <c r="R498" s="24"/>
      <c r="S498" t="s">
        <v>12341</v>
      </c>
      <c r="T498" t="s">
        <v>12342</v>
      </c>
      <c r="U498" t="s">
        <v>458</v>
      </c>
      <c r="W498" s="24">
        <v>41535</v>
      </c>
      <c r="X498" s="24">
        <v>44482</v>
      </c>
      <c r="Y498">
        <v>19</v>
      </c>
      <c r="Z498" t="s">
        <v>5480</v>
      </c>
      <c r="AC498" s="24">
        <v>43339.041666666999</v>
      </c>
      <c r="AD498" s="24">
        <v>44544.761805556001</v>
      </c>
      <c r="AE498" t="s">
        <v>5481</v>
      </c>
      <c r="AF498" s="24" cm="1">
        <f t="array" ref="AF4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41535</v>
      </c>
      <c r="AG498" s="35">
        <f>IFERROR((TableAllData36[[#This Row],[Decision date]]-TableAllData36[[#This Row],[First Date Captured]]),0)</f>
        <v>2947</v>
      </c>
      <c r="AH498" s="35">
        <f>IFERROR((TableAllData36[[#This Row],[First published]]-TableAllData36[[#This Row],[Date of opinion]]),0)</f>
        <v>1804.0416666669989</v>
      </c>
      <c r="AI498" s="35">
        <f>IFERROR((TableAllData36[[#This Row],[Marketing authorisation date]]-TableAllData36[[#This Row],[Date of opinion]]),0)</f>
        <v>57.041666666998935</v>
      </c>
      <c r="AJ498" s="35">
        <f>IFERROR((TableAllData36[[#This Row],[Decision date]]-TableAllData36[[#This Row],[Marketing authorisation date]]),0)</f>
        <v>2889.9583333330011</v>
      </c>
    </row>
    <row r="499" spans="1:36" x14ac:dyDescent="0.25">
      <c r="A499" t="s">
        <v>37</v>
      </c>
      <c r="B499" t="s">
        <v>7757</v>
      </c>
      <c r="C499" t="s">
        <v>6545</v>
      </c>
      <c r="D499" t="s">
        <v>7334</v>
      </c>
      <c r="E499" t="s">
        <v>6546</v>
      </c>
      <c r="F499" t="s">
        <v>7758</v>
      </c>
      <c r="G499" t="s">
        <v>43</v>
      </c>
      <c r="H499" t="s">
        <v>44</v>
      </c>
      <c r="I499" t="s">
        <v>6548</v>
      </c>
      <c r="J499" t="s">
        <v>43</v>
      </c>
      <c r="K499" t="s">
        <v>43</v>
      </c>
      <c r="L499" t="s">
        <v>43</v>
      </c>
      <c r="M499" t="s">
        <v>43</v>
      </c>
      <c r="N499" t="s">
        <v>43</v>
      </c>
      <c r="O499" t="s">
        <v>43</v>
      </c>
      <c r="P499" t="s">
        <v>46</v>
      </c>
      <c r="Q499" s="24">
        <v>41522</v>
      </c>
      <c r="R499" s="24"/>
      <c r="S499" t="s">
        <v>12304</v>
      </c>
      <c r="T499" t="s">
        <v>12467</v>
      </c>
      <c r="U499" t="s">
        <v>869</v>
      </c>
      <c r="W499" s="24">
        <v>41452</v>
      </c>
      <c r="X499" s="24">
        <v>44392</v>
      </c>
      <c r="Y499">
        <v>14</v>
      </c>
      <c r="Z499" t="s">
        <v>7759</v>
      </c>
      <c r="AC499" s="24">
        <v>43307.515972221998</v>
      </c>
      <c r="AD499" s="24">
        <v>44426.708333333001</v>
      </c>
      <c r="AE499" t="s">
        <v>7760</v>
      </c>
      <c r="AF499" s="24" cm="1">
        <f t="array" ref="AF4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41452</v>
      </c>
      <c r="AG499" s="35">
        <f>IFERROR((TableAllData36[[#This Row],[Decision date]]-TableAllData36[[#This Row],[First Date Captured]]),0)</f>
        <v>2940</v>
      </c>
      <c r="AH499" s="35">
        <f>IFERROR((TableAllData36[[#This Row],[First published]]-TableAllData36[[#This Row],[Date of opinion]]),0)</f>
        <v>1855.5159722219978</v>
      </c>
      <c r="AI499" s="35">
        <f>IFERROR((TableAllData36[[#This Row],[Marketing authorisation date]]-TableAllData36[[#This Row],[Date of opinion]]),0)</f>
        <v>70</v>
      </c>
      <c r="AJ499" s="35">
        <f>IFERROR((TableAllData36[[#This Row],[Decision date]]-TableAllData36[[#This Row],[Marketing authorisation date]]),0)</f>
        <v>2870</v>
      </c>
    </row>
    <row r="500" spans="1:36" x14ac:dyDescent="0.25">
      <c r="A500" t="s">
        <v>37</v>
      </c>
      <c r="B500" t="s">
        <v>7527</v>
      </c>
      <c r="C500" t="s">
        <v>480</v>
      </c>
      <c r="D500" t="s">
        <v>7528</v>
      </c>
      <c r="E500" t="s">
        <v>7528</v>
      </c>
      <c r="F500" t="s">
        <v>7529</v>
      </c>
      <c r="G500" t="s">
        <v>43</v>
      </c>
      <c r="H500" t="s">
        <v>44</v>
      </c>
      <c r="I500" t="s">
        <v>7530</v>
      </c>
      <c r="J500" t="s">
        <v>43</v>
      </c>
      <c r="K500" t="s">
        <v>43</v>
      </c>
      <c r="L500" t="s">
        <v>43</v>
      </c>
      <c r="M500" t="s">
        <v>43</v>
      </c>
      <c r="N500" t="s">
        <v>43</v>
      </c>
      <c r="O500" t="s">
        <v>43</v>
      </c>
      <c r="P500" t="s">
        <v>43</v>
      </c>
      <c r="Q500" s="24">
        <v>41535</v>
      </c>
      <c r="R500" s="24"/>
      <c r="S500" t="s">
        <v>12218</v>
      </c>
      <c r="T500" t="s">
        <v>12219</v>
      </c>
      <c r="U500" t="s">
        <v>7531</v>
      </c>
      <c r="W500" s="24">
        <v>41480</v>
      </c>
      <c r="X500" s="24">
        <v>44414</v>
      </c>
      <c r="Y500">
        <v>16</v>
      </c>
      <c r="Z500" t="s">
        <v>7532</v>
      </c>
      <c r="AC500" s="24">
        <v>43304.522222222004</v>
      </c>
      <c r="AD500" s="24">
        <v>44446.704166666997</v>
      </c>
      <c r="AE500" t="s">
        <v>7533</v>
      </c>
      <c r="AF500" s="24" cm="1">
        <f t="array" ref="AF5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41480</v>
      </c>
      <c r="AG500" s="35">
        <f>IFERROR((TableAllData36[[#This Row],[Decision date]]-TableAllData36[[#This Row],[First Date Captured]]),0)</f>
        <v>2934</v>
      </c>
      <c r="AH500" s="35">
        <f>IFERROR((TableAllData36[[#This Row],[First published]]-TableAllData36[[#This Row],[Date of opinion]]),0)</f>
        <v>1824.5222222220036</v>
      </c>
      <c r="AI500" s="35">
        <f>IFERROR((TableAllData36[[#This Row],[Marketing authorisation date]]-TableAllData36[[#This Row],[Date of opinion]]),0)</f>
        <v>55</v>
      </c>
      <c r="AJ500" s="35">
        <f>IFERROR((TableAllData36[[#This Row],[Decision date]]-TableAllData36[[#This Row],[Marketing authorisation date]]),0)</f>
        <v>2879</v>
      </c>
    </row>
    <row r="501" spans="1:36" x14ac:dyDescent="0.25">
      <c r="A501" t="s">
        <v>37</v>
      </c>
      <c r="B501" t="s">
        <v>2656</v>
      </c>
      <c r="C501" t="s">
        <v>2657</v>
      </c>
      <c r="D501" t="s">
        <v>2658</v>
      </c>
      <c r="E501" t="s">
        <v>2658</v>
      </c>
      <c r="F501" t="s">
        <v>2659</v>
      </c>
      <c r="G501" t="s">
        <v>43</v>
      </c>
      <c r="H501" t="s">
        <v>44</v>
      </c>
      <c r="I501" t="s">
        <v>402</v>
      </c>
      <c r="J501" t="s">
        <v>43</v>
      </c>
      <c r="K501" t="s">
        <v>43</v>
      </c>
      <c r="L501" t="s">
        <v>43</v>
      </c>
      <c r="M501" t="s">
        <v>43</v>
      </c>
      <c r="N501" t="s">
        <v>43</v>
      </c>
      <c r="O501" t="s">
        <v>43</v>
      </c>
      <c r="P501" t="s">
        <v>43</v>
      </c>
      <c r="Q501" s="24">
        <v>41781</v>
      </c>
      <c r="R501" s="24"/>
      <c r="S501" t="s">
        <v>12282</v>
      </c>
      <c r="T501" t="s">
        <v>12144</v>
      </c>
      <c r="U501" t="s">
        <v>348</v>
      </c>
      <c r="W501" s="24">
        <v>41718.041666666999</v>
      </c>
      <c r="X501" s="24">
        <v>44648</v>
      </c>
      <c r="Y501">
        <v>21</v>
      </c>
      <c r="Z501" t="s">
        <v>2660</v>
      </c>
      <c r="AC501" s="24">
        <v>43335</v>
      </c>
      <c r="AD501" s="24">
        <v>44649.396527778001</v>
      </c>
      <c r="AE501" t="s">
        <v>2661</v>
      </c>
      <c r="AF501" s="24" cm="1">
        <f t="array" ref="AF5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41718.041666666999</v>
      </c>
      <c r="AG501" s="35">
        <f>IFERROR((TableAllData36[[#This Row],[Decision date]]-TableAllData36[[#This Row],[First Date Captured]]),0)</f>
        <v>2929.9583333330011</v>
      </c>
      <c r="AH501" s="35">
        <f>IFERROR((TableAllData36[[#This Row],[First published]]-TableAllData36[[#This Row],[Date of opinion]]),0)</f>
        <v>1616.9583333330011</v>
      </c>
      <c r="AI501" s="35">
        <f>IFERROR((TableAllData36[[#This Row],[Marketing authorisation date]]-TableAllData36[[#This Row],[Date of opinion]]),0)</f>
        <v>62.958333333001065</v>
      </c>
      <c r="AJ501" s="35">
        <f>IFERROR((TableAllData36[[#This Row],[Decision date]]-TableAllData36[[#This Row],[Marketing authorisation date]]),0)</f>
        <v>2867</v>
      </c>
    </row>
    <row r="502" spans="1:36" x14ac:dyDescent="0.25">
      <c r="A502" t="s">
        <v>37</v>
      </c>
      <c r="B502" t="s">
        <v>1508</v>
      </c>
      <c r="C502" t="s">
        <v>1509</v>
      </c>
      <c r="D502" t="s">
        <v>1510</v>
      </c>
      <c r="E502" t="s">
        <v>1511</v>
      </c>
      <c r="F502" t="s">
        <v>1512</v>
      </c>
      <c r="G502" t="s">
        <v>43</v>
      </c>
      <c r="H502" t="s">
        <v>44</v>
      </c>
      <c r="I502" t="s">
        <v>1513</v>
      </c>
      <c r="J502" t="s">
        <v>46</v>
      </c>
      <c r="K502" t="s">
        <v>43</v>
      </c>
      <c r="L502" t="s">
        <v>43</v>
      </c>
      <c r="M502" t="s">
        <v>43</v>
      </c>
      <c r="N502" t="s">
        <v>43</v>
      </c>
      <c r="O502" t="s">
        <v>43</v>
      </c>
      <c r="P502" t="s">
        <v>46</v>
      </c>
      <c r="Q502" s="24">
        <v>41842</v>
      </c>
      <c r="R502" s="24"/>
      <c r="S502" t="s">
        <v>12216</v>
      </c>
      <c r="T502" t="s">
        <v>12236</v>
      </c>
      <c r="U502" t="s">
        <v>48</v>
      </c>
      <c r="W502" s="24">
        <v>41780</v>
      </c>
      <c r="X502" s="24">
        <v>44687</v>
      </c>
      <c r="Y502">
        <v>13</v>
      </c>
      <c r="Z502" t="s">
        <v>1514</v>
      </c>
      <c r="AC502" s="24">
        <v>43196.517361111</v>
      </c>
      <c r="AD502" s="24">
        <v>44691.354166666999</v>
      </c>
      <c r="AE502" t="s">
        <v>1515</v>
      </c>
      <c r="AF502" s="24" cm="1">
        <f t="array" ref="AF5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41780</v>
      </c>
      <c r="AG502" s="35">
        <f>IFERROR((TableAllData36[[#This Row],[Decision date]]-TableAllData36[[#This Row],[First Date Captured]]),0)</f>
        <v>2907</v>
      </c>
      <c r="AH502" s="35">
        <f>IFERROR((TableAllData36[[#This Row],[First published]]-TableAllData36[[#This Row],[Date of opinion]]),0)</f>
        <v>1416.5173611110004</v>
      </c>
      <c r="AI502" s="35">
        <f>IFERROR((TableAllData36[[#This Row],[Marketing authorisation date]]-TableAllData36[[#This Row],[Date of opinion]]),0)</f>
        <v>62</v>
      </c>
      <c r="AJ502" s="35">
        <f>IFERROR((TableAllData36[[#This Row],[Decision date]]-TableAllData36[[#This Row],[Marketing authorisation date]]),0)</f>
        <v>2845</v>
      </c>
    </row>
    <row r="503" spans="1:36" x14ac:dyDescent="0.25">
      <c r="A503" t="s">
        <v>37</v>
      </c>
      <c r="B503" t="s">
        <v>2617</v>
      </c>
      <c r="C503" t="s">
        <v>627</v>
      </c>
      <c r="D503" t="s">
        <v>2618</v>
      </c>
      <c r="E503" t="s">
        <v>2618</v>
      </c>
      <c r="F503" t="s">
        <v>2619</v>
      </c>
      <c r="G503" t="s">
        <v>43</v>
      </c>
      <c r="H503" t="s">
        <v>44</v>
      </c>
      <c r="I503" t="s">
        <v>2620</v>
      </c>
      <c r="J503" t="s">
        <v>43</v>
      </c>
      <c r="K503" t="s">
        <v>43</v>
      </c>
      <c r="L503" t="s">
        <v>43</v>
      </c>
      <c r="M503" t="s">
        <v>43</v>
      </c>
      <c r="N503" t="s">
        <v>43</v>
      </c>
      <c r="O503" t="s">
        <v>43</v>
      </c>
      <c r="P503" t="s">
        <v>43</v>
      </c>
      <c r="Q503" s="24">
        <v>41781</v>
      </c>
      <c r="R503" s="24"/>
      <c r="S503" t="s">
        <v>12241</v>
      </c>
      <c r="T503" t="s">
        <v>12242</v>
      </c>
      <c r="U503" t="s">
        <v>264</v>
      </c>
      <c r="W503" s="24">
        <v>41718.041666666999</v>
      </c>
      <c r="X503" s="24">
        <v>44623.041666666999</v>
      </c>
      <c r="Y503">
        <v>24</v>
      </c>
      <c r="Z503" t="s">
        <v>2621</v>
      </c>
      <c r="AC503" s="24">
        <v>43251.640972221998</v>
      </c>
      <c r="AD503" s="24">
        <v>44650.618055555999</v>
      </c>
      <c r="AE503" t="s">
        <v>2622</v>
      </c>
      <c r="AF503" s="24" cm="1">
        <f t="array" ref="AF5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41718.041666666999</v>
      </c>
      <c r="AG503" s="35">
        <f>IFERROR((TableAllData36[[#This Row],[Decision date]]-TableAllData36[[#This Row],[First Date Captured]]),0)</f>
        <v>2905</v>
      </c>
      <c r="AH503" s="35">
        <f>IFERROR((TableAllData36[[#This Row],[First published]]-TableAllData36[[#This Row],[Date of opinion]]),0)</f>
        <v>1533.5993055549989</v>
      </c>
      <c r="AI503" s="35">
        <f>IFERROR((TableAllData36[[#This Row],[Marketing authorisation date]]-TableAllData36[[#This Row],[Date of opinion]]),0)</f>
        <v>62.958333333001065</v>
      </c>
      <c r="AJ503" s="35">
        <f>IFERROR((TableAllData36[[#This Row],[Decision date]]-TableAllData36[[#This Row],[Marketing authorisation date]]),0)</f>
        <v>2842.0416666669989</v>
      </c>
    </row>
    <row r="504" spans="1:36" x14ac:dyDescent="0.25">
      <c r="A504" t="s">
        <v>37</v>
      </c>
      <c r="B504" t="s">
        <v>7792</v>
      </c>
      <c r="C504" t="s">
        <v>1636</v>
      </c>
      <c r="D504" t="s">
        <v>7793</v>
      </c>
      <c r="E504" t="s">
        <v>7793</v>
      </c>
      <c r="F504" t="s">
        <v>7794</v>
      </c>
      <c r="G504" t="s">
        <v>43</v>
      </c>
      <c r="H504" t="s">
        <v>44</v>
      </c>
      <c r="I504" t="s">
        <v>7795</v>
      </c>
      <c r="J504" t="s">
        <v>43</v>
      </c>
      <c r="K504" t="s">
        <v>43</v>
      </c>
      <c r="L504" t="s">
        <v>43</v>
      </c>
      <c r="M504" t="s">
        <v>43</v>
      </c>
      <c r="N504" t="s">
        <v>43</v>
      </c>
      <c r="O504" t="s">
        <v>43</v>
      </c>
      <c r="P504" t="s">
        <v>43</v>
      </c>
      <c r="Q504" s="24">
        <v>41512</v>
      </c>
      <c r="R504" s="24"/>
      <c r="S504" t="s">
        <v>12335</v>
      </c>
      <c r="T504" t="s">
        <v>12555</v>
      </c>
      <c r="U504" t="s">
        <v>1605</v>
      </c>
      <c r="W504" s="24">
        <v>41452</v>
      </c>
      <c r="X504" s="24">
        <v>44350</v>
      </c>
      <c r="Y504">
        <v>13</v>
      </c>
      <c r="Z504" t="s">
        <v>7797</v>
      </c>
      <c r="AC504" s="24">
        <v>43332</v>
      </c>
      <c r="AD504" s="24">
        <v>44421.601388889001</v>
      </c>
      <c r="AE504" t="s">
        <v>7798</v>
      </c>
      <c r="AF504" s="24" cm="1">
        <f t="array" ref="AF5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41452</v>
      </c>
      <c r="AG504" s="35">
        <f>IFERROR((TableAllData36[[#This Row],[Decision date]]-TableAllData36[[#This Row],[First Date Captured]]),0)</f>
        <v>2898</v>
      </c>
      <c r="AH504" s="35">
        <f>IFERROR((TableAllData36[[#This Row],[First published]]-TableAllData36[[#This Row],[Date of opinion]]),0)</f>
        <v>1880</v>
      </c>
      <c r="AI504" s="35">
        <f>IFERROR((TableAllData36[[#This Row],[Marketing authorisation date]]-TableAllData36[[#This Row],[Date of opinion]]),0)</f>
        <v>60</v>
      </c>
      <c r="AJ504" s="35">
        <f>IFERROR((TableAllData36[[#This Row],[Decision date]]-TableAllData36[[#This Row],[Marketing authorisation date]]),0)</f>
        <v>2838</v>
      </c>
    </row>
    <row r="505" spans="1:36" hidden="1" x14ac:dyDescent="0.25">
      <c r="A505" t="s">
        <v>37</v>
      </c>
      <c r="B505" t="s">
        <v>9834</v>
      </c>
      <c r="C505" t="s">
        <v>772</v>
      </c>
      <c r="D505" t="s">
        <v>9835</v>
      </c>
      <c r="E505" t="s">
        <v>9835</v>
      </c>
      <c r="F505" t="s">
        <v>9836</v>
      </c>
      <c r="G505" t="s">
        <v>43</v>
      </c>
      <c r="H505" t="s">
        <v>950</v>
      </c>
      <c r="I505" t="s">
        <v>9837</v>
      </c>
      <c r="J505" t="s">
        <v>46</v>
      </c>
      <c r="K505" t="s">
        <v>43</v>
      </c>
      <c r="L505" t="s">
        <v>43</v>
      </c>
      <c r="M505" t="s">
        <v>43</v>
      </c>
      <c r="N505" t="s">
        <v>43</v>
      </c>
      <c r="O505" t="s">
        <v>43</v>
      </c>
      <c r="P505" t="s">
        <v>43</v>
      </c>
      <c r="Q505" s="24">
        <v>42270</v>
      </c>
      <c r="R505" s="24"/>
      <c r="S505" t="s">
        <v>12643</v>
      </c>
      <c r="T505" t="s">
        <v>12197</v>
      </c>
      <c r="W505" s="25" t="s">
        <v>12054</v>
      </c>
      <c r="X505" s="24">
        <v>43717</v>
      </c>
      <c r="Y505">
        <v>2</v>
      </c>
      <c r="Z505" t="s">
        <v>9838</v>
      </c>
      <c r="AC505" s="24">
        <v>42655.500694444003</v>
      </c>
      <c r="AD505" s="24">
        <v>43865.697916666999</v>
      </c>
      <c r="AE505" t="s">
        <v>9839</v>
      </c>
      <c r="AF505" s="24" cm="1">
        <f t="array" ref="AF5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42655.500694444003</v>
      </c>
      <c r="AG505" s="35">
        <f>IFERROR((TableAllData36[[#This Row],[Decision date]]-TableAllData36[[#This Row],[First Date Captured]]),0)</f>
        <v>1061.4993055559971</v>
      </c>
      <c r="AH505" s="35">
        <f>IFERROR((TableAllData36[[#This Row],[First published]]-TableAllData36[[#This Row],[Date of opinion]]),0)</f>
        <v>0</v>
      </c>
      <c r="AI505" s="35">
        <f>IFERROR((TableAllData36[[#This Row],[Marketing authorisation date]]-TableAllData36[[#This Row],[Date of opinion]]),0)</f>
        <v>0</v>
      </c>
      <c r="AJ505" s="35">
        <f>IFERROR((TableAllData36[[#This Row],[Decision date]]-TableAllData36[[#This Row],[Marketing authorisation date]]),0)</f>
        <v>1447</v>
      </c>
    </row>
    <row r="506" spans="1:36" x14ac:dyDescent="0.25">
      <c r="A506" t="s">
        <v>37</v>
      </c>
      <c r="B506" t="s">
        <v>9050</v>
      </c>
      <c r="C506" t="s">
        <v>9051</v>
      </c>
      <c r="D506" t="s">
        <v>9052</v>
      </c>
      <c r="E506" t="s">
        <v>9052</v>
      </c>
      <c r="F506" t="s">
        <v>9053</v>
      </c>
      <c r="G506" t="s">
        <v>43</v>
      </c>
      <c r="H506" t="s">
        <v>44</v>
      </c>
      <c r="I506" t="s">
        <v>9054</v>
      </c>
      <c r="J506" t="s">
        <v>43</v>
      </c>
      <c r="K506" t="s">
        <v>43</v>
      </c>
      <c r="L506" t="s">
        <v>43</v>
      </c>
      <c r="M506" t="s">
        <v>43</v>
      </c>
      <c r="N506" t="s">
        <v>43</v>
      </c>
      <c r="O506" t="s">
        <v>43</v>
      </c>
      <c r="P506" t="s">
        <v>43</v>
      </c>
      <c r="Q506" s="24">
        <v>41346.041666666999</v>
      </c>
      <c r="R506" s="24"/>
      <c r="S506" t="s">
        <v>3118</v>
      </c>
      <c r="U506" t="s">
        <v>476</v>
      </c>
      <c r="W506" s="24">
        <v>41291.041666666999</v>
      </c>
      <c r="X506" s="24">
        <v>44176.041666666999</v>
      </c>
      <c r="Y506">
        <v>15</v>
      </c>
      <c r="Z506" t="s">
        <v>9055</v>
      </c>
      <c r="AC506" s="24">
        <v>43311.387499999997</v>
      </c>
      <c r="AD506" s="24">
        <v>44212.627777777998</v>
      </c>
      <c r="AE506" t="s">
        <v>9056</v>
      </c>
      <c r="AF506" s="24" cm="1">
        <f t="array" ref="AF5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41291.041666666999</v>
      </c>
      <c r="AG506" s="35">
        <f>IFERROR((TableAllData36[[#This Row],[Decision date]]-TableAllData36[[#This Row],[First Date Captured]]),0)</f>
        <v>2885</v>
      </c>
      <c r="AH506" s="35">
        <f>IFERROR((TableAllData36[[#This Row],[First published]]-TableAllData36[[#This Row],[Date of opinion]]),0)</f>
        <v>2020.3458333329982</v>
      </c>
      <c r="AI506" s="35">
        <f>IFERROR((TableAllData36[[#This Row],[Marketing authorisation date]]-TableAllData36[[#This Row],[Date of opinion]]),0)</f>
        <v>55</v>
      </c>
      <c r="AJ506" s="35">
        <f>IFERROR((TableAllData36[[#This Row],[Decision date]]-TableAllData36[[#This Row],[Marketing authorisation date]]),0)</f>
        <v>2830</v>
      </c>
    </row>
    <row r="507" spans="1:36" x14ac:dyDescent="0.25">
      <c r="A507" t="s">
        <v>37</v>
      </c>
      <c r="B507" t="s">
        <v>7245</v>
      </c>
      <c r="C507" t="s">
        <v>6074</v>
      </c>
      <c r="D507" t="s">
        <v>7246</v>
      </c>
      <c r="E507" t="s">
        <v>7247</v>
      </c>
      <c r="F507" t="s">
        <v>7248</v>
      </c>
      <c r="G507" t="s">
        <v>43</v>
      </c>
      <c r="H507" t="s">
        <v>44</v>
      </c>
      <c r="I507" t="s">
        <v>7249</v>
      </c>
      <c r="J507" t="s">
        <v>43</v>
      </c>
      <c r="K507" t="s">
        <v>43</v>
      </c>
      <c r="L507" t="s">
        <v>43</v>
      </c>
      <c r="M507" t="s">
        <v>43</v>
      </c>
      <c r="N507" t="s">
        <v>43</v>
      </c>
      <c r="O507" t="s">
        <v>43</v>
      </c>
      <c r="P507" t="s">
        <v>43</v>
      </c>
      <c r="Q507" s="24">
        <v>41626.041666666999</v>
      </c>
      <c r="R507" s="24"/>
      <c r="S507" t="s">
        <v>1106</v>
      </c>
      <c r="U507" t="s">
        <v>1467</v>
      </c>
      <c r="W507" s="24">
        <v>41571</v>
      </c>
      <c r="X507" s="24">
        <v>44447</v>
      </c>
      <c r="Y507">
        <v>19</v>
      </c>
      <c r="Z507" t="s">
        <v>6078</v>
      </c>
      <c r="AC507" s="24">
        <v>43299.547916666997</v>
      </c>
      <c r="AD507" s="24">
        <v>44466.743750000001</v>
      </c>
      <c r="AE507" t="s">
        <v>7250</v>
      </c>
      <c r="AF507" s="24" cm="1">
        <f t="array" ref="AF5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41571</v>
      </c>
      <c r="AG507" s="35">
        <f>IFERROR((TableAllData36[[#This Row],[Decision date]]-TableAllData36[[#This Row],[First Date Captured]]),0)</f>
        <v>2876</v>
      </c>
      <c r="AH507" s="35">
        <f>IFERROR((TableAllData36[[#This Row],[First published]]-TableAllData36[[#This Row],[Date of opinion]]),0)</f>
        <v>1728.5479166669975</v>
      </c>
      <c r="AI507" s="35">
        <f>IFERROR((TableAllData36[[#This Row],[Marketing authorisation date]]-TableAllData36[[#This Row],[Date of opinion]]),0)</f>
        <v>55.041666666998935</v>
      </c>
      <c r="AJ507" s="35">
        <f>IFERROR((TableAllData36[[#This Row],[Decision date]]-TableAllData36[[#This Row],[Marketing authorisation date]]),0)</f>
        <v>2820.9583333330011</v>
      </c>
    </row>
    <row r="508" spans="1:36" x14ac:dyDescent="0.25">
      <c r="A508" t="s">
        <v>37</v>
      </c>
      <c r="B508" t="s">
        <v>7031</v>
      </c>
      <c r="C508" t="s">
        <v>572</v>
      </c>
      <c r="D508" t="s">
        <v>7032</v>
      </c>
      <c r="E508" t="s">
        <v>7033</v>
      </c>
      <c r="F508" t="s">
        <v>7034</v>
      </c>
      <c r="G508" t="s">
        <v>43</v>
      </c>
      <c r="H508" t="s">
        <v>44</v>
      </c>
      <c r="I508" t="s">
        <v>7035</v>
      </c>
      <c r="J508" t="s">
        <v>46</v>
      </c>
      <c r="K508" t="s">
        <v>43</v>
      </c>
      <c r="L508" t="s">
        <v>43</v>
      </c>
      <c r="M508" t="s">
        <v>43</v>
      </c>
      <c r="N508" t="s">
        <v>43</v>
      </c>
      <c r="O508" t="s">
        <v>46</v>
      </c>
      <c r="P508" t="s">
        <v>43</v>
      </c>
      <c r="Q508" s="24">
        <v>41655.041666666999</v>
      </c>
      <c r="R508" s="24"/>
      <c r="S508" t="s">
        <v>12118</v>
      </c>
      <c r="T508" t="s">
        <v>12119</v>
      </c>
      <c r="U508" t="s">
        <v>290</v>
      </c>
      <c r="W508" s="24">
        <v>41599.041666666999</v>
      </c>
      <c r="X508" s="24">
        <v>44469</v>
      </c>
      <c r="Y508">
        <v>24</v>
      </c>
      <c r="Z508" t="s">
        <v>7036</v>
      </c>
      <c r="AC508" s="24">
        <v>43318.578472221998</v>
      </c>
      <c r="AD508" s="24">
        <v>44481.503472222001</v>
      </c>
      <c r="AE508" t="s">
        <v>7037</v>
      </c>
      <c r="AF508" s="24" cm="1">
        <f t="array" ref="AF5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41599.041666666999</v>
      </c>
      <c r="AG508" s="35">
        <f>IFERROR((TableAllData36[[#This Row],[Decision date]]-TableAllData36[[#This Row],[First Date Captured]]),0)</f>
        <v>2869.9583333330011</v>
      </c>
      <c r="AH508" s="35">
        <f>IFERROR((TableAllData36[[#This Row],[First published]]-TableAllData36[[#This Row],[Date of opinion]]),0)</f>
        <v>1719.5368055549989</v>
      </c>
      <c r="AI508" s="35">
        <f>IFERROR((TableAllData36[[#This Row],[Marketing authorisation date]]-TableAllData36[[#This Row],[Date of opinion]]),0)</f>
        <v>56</v>
      </c>
      <c r="AJ508" s="35">
        <f>IFERROR((TableAllData36[[#This Row],[Decision date]]-TableAllData36[[#This Row],[Marketing authorisation date]]),0)</f>
        <v>2813.9583333330011</v>
      </c>
    </row>
    <row r="509" spans="1:36" x14ac:dyDescent="0.25">
      <c r="A509" t="s">
        <v>37</v>
      </c>
      <c r="B509" t="s">
        <v>7647</v>
      </c>
      <c r="C509" t="s">
        <v>7648</v>
      </c>
      <c r="D509" t="s">
        <v>7649</v>
      </c>
      <c r="E509" t="s">
        <v>7649</v>
      </c>
      <c r="F509" t="s">
        <v>7650</v>
      </c>
      <c r="G509" t="s">
        <v>43</v>
      </c>
      <c r="H509" t="s">
        <v>44</v>
      </c>
      <c r="I509" t="s">
        <v>7651</v>
      </c>
      <c r="J509" t="s">
        <v>43</v>
      </c>
      <c r="K509" t="s">
        <v>43</v>
      </c>
      <c r="L509" t="s">
        <v>43</v>
      </c>
      <c r="M509" t="s">
        <v>43</v>
      </c>
      <c r="N509" t="s">
        <v>43</v>
      </c>
      <c r="O509" t="s">
        <v>43</v>
      </c>
      <c r="P509" t="s">
        <v>43</v>
      </c>
      <c r="Q509" s="24">
        <v>41593.041666666999</v>
      </c>
      <c r="R509" s="24"/>
      <c r="S509" t="s">
        <v>12351</v>
      </c>
      <c r="T509" t="s">
        <v>12549</v>
      </c>
      <c r="U509" t="s">
        <v>4774</v>
      </c>
      <c r="W509" s="24">
        <v>41536</v>
      </c>
      <c r="X509" s="24">
        <v>44404</v>
      </c>
      <c r="Y509">
        <v>10</v>
      </c>
      <c r="Z509" t="s">
        <v>7653</v>
      </c>
      <c r="AC509" s="24">
        <v>41603.545833333003</v>
      </c>
      <c r="AD509" s="24">
        <v>44440.494444443997</v>
      </c>
      <c r="AE509" t="s">
        <v>7654</v>
      </c>
      <c r="AF509" s="24" cm="1">
        <f t="array" ref="AF5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509" s="35">
        <f>IFERROR((TableAllData36[[#This Row],[Decision date]]-TableAllData36[[#This Row],[First Date Captured]]),0)</f>
        <v>2868</v>
      </c>
      <c r="AH509" s="35">
        <f>IFERROR((TableAllData36[[#This Row],[First published]]-TableAllData36[[#This Row],[Date of opinion]]),0)</f>
        <v>67.54583333300252</v>
      </c>
      <c r="AI509" s="35">
        <f>IFERROR((TableAllData36[[#This Row],[Marketing authorisation date]]-TableAllData36[[#This Row],[Date of opinion]]),0)</f>
        <v>57.041666666998935</v>
      </c>
      <c r="AJ509" s="35">
        <f>IFERROR((TableAllData36[[#This Row],[Decision date]]-TableAllData36[[#This Row],[Marketing authorisation date]]),0)</f>
        <v>2810.9583333330011</v>
      </c>
    </row>
    <row r="510" spans="1:36" x14ac:dyDescent="0.25">
      <c r="A510" t="s">
        <v>37</v>
      </c>
      <c r="B510" t="s">
        <v>3748</v>
      </c>
      <c r="C510" t="s">
        <v>202</v>
      </c>
      <c r="D510" t="s">
        <v>3749</v>
      </c>
      <c r="E510" t="s">
        <v>3749</v>
      </c>
      <c r="F510" t="s">
        <v>3750</v>
      </c>
      <c r="G510" t="s">
        <v>43</v>
      </c>
      <c r="H510" t="s">
        <v>44</v>
      </c>
      <c r="I510" t="s">
        <v>3751</v>
      </c>
      <c r="J510" t="s">
        <v>43</v>
      </c>
      <c r="K510" t="s">
        <v>43</v>
      </c>
      <c r="L510" t="s">
        <v>43</v>
      </c>
      <c r="M510" t="s">
        <v>43</v>
      </c>
      <c r="N510" t="s">
        <v>43</v>
      </c>
      <c r="O510" t="s">
        <v>43</v>
      </c>
      <c r="P510" t="s">
        <v>46</v>
      </c>
      <c r="Q510" s="24">
        <v>41725.041666666999</v>
      </c>
      <c r="R510" s="24"/>
      <c r="S510" t="s">
        <v>1490</v>
      </c>
      <c r="U510" t="s">
        <v>3752</v>
      </c>
      <c r="W510" s="24">
        <v>41662.041666666999</v>
      </c>
      <c r="X510" s="24">
        <v>44511.041666666999</v>
      </c>
      <c r="Y510">
        <v>12</v>
      </c>
      <c r="Z510" t="s">
        <v>3753</v>
      </c>
      <c r="AC510" s="24">
        <v>43166.663194444001</v>
      </c>
      <c r="AD510" s="24">
        <v>44608.697916666999</v>
      </c>
      <c r="AE510" t="s">
        <v>3754</v>
      </c>
      <c r="AF510" s="24" cm="1">
        <f t="array" ref="AF5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41662.041666666999</v>
      </c>
      <c r="AG510" s="35">
        <f>IFERROR((TableAllData36[[#This Row],[Decision date]]-TableAllData36[[#This Row],[First Date Captured]]),0)</f>
        <v>2849</v>
      </c>
      <c r="AH510" s="35">
        <f>IFERROR((TableAllData36[[#This Row],[First published]]-TableAllData36[[#This Row],[Date of opinion]]),0)</f>
        <v>1504.6215277770025</v>
      </c>
      <c r="AI510" s="35">
        <f>IFERROR((TableAllData36[[#This Row],[Marketing authorisation date]]-TableAllData36[[#This Row],[Date of opinion]]),0)</f>
        <v>63</v>
      </c>
      <c r="AJ510" s="35">
        <f>IFERROR((TableAllData36[[#This Row],[Decision date]]-TableAllData36[[#This Row],[Marketing authorisation date]]),0)</f>
        <v>2786</v>
      </c>
    </row>
    <row r="511" spans="1:36" x14ac:dyDescent="0.25">
      <c r="A511" t="s">
        <v>2117</v>
      </c>
      <c r="B511" t="s">
        <v>4074</v>
      </c>
      <c r="D511" t="s">
        <v>4075</v>
      </c>
      <c r="E511" t="s">
        <v>4075</v>
      </c>
      <c r="F511" t="s">
        <v>4076</v>
      </c>
      <c r="G511" t="s">
        <v>43</v>
      </c>
      <c r="H511" t="s">
        <v>44</v>
      </c>
      <c r="J511" t="s">
        <v>43</v>
      </c>
      <c r="K511" t="s">
        <v>43</v>
      </c>
      <c r="L511" t="s">
        <v>43</v>
      </c>
      <c r="M511" t="s">
        <v>43</v>
      </c>
      <c r="N511" t="s">
        <v>43</v>
      </c>
      <c r="O511" t="s">
        <v>43</v>
      </c>
      <c r="P511" t="s">
        <v>43</v>
      </c>
      <c r="Q511" s="24">
        <v>41796</v>
      </c>
      <c r="R511" s="24"/>
      <c r="S511" t="s">
        <v>12357</v>
      </c>
      <c r="T511" t="s">
        <v>12358</v>
      </c>
      <c r="V511" t="s">
        <v>4077</v>
      </c>
      <c r="W511" s="24">
        <v>41740</v>
      </c>
      <c r="X511" s="24">
        <v>44586.041666666999</v>
      </c>
      <c r="Y511">
        <v>5</v>
      </c>
      <c r="Z511" t="s">
        <v>4078</v>
      </c>
      <c r="AA511" t="s">
        <v>2125</v>
      </c>
      <c r="AB511" t="s">
        <v>4079</v>
      </c>
      <c r="AC511" s="24">
        <v>42055.660416667</v>
      </c>
      <c r="AD511" s="24">
        <v>44599.493055555999</v>
      </c>
      <c r="AE511" t="s">
        <v>4080</v>
      </c>
      <c r="AF511" s="24" cm="1">
        <f t="array" ref="AF5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41740</v>
      </c>
      <c r="AG511" s="35">
        <f>IFERROR((TableAllData36[[#This Row],[Decision date]]-TableAllData36[[#This Row],[First Date Captured]]),0)</f>
        <v>2846.0416666669989</v>
      </c>
      <c r="AH511" s="35">
        <f>IFERROR((TableAllData36[[#This Row],[First published]]-TableAllData36[[#This Row],[Date of opinion]]),0)</f>
        <v>315.66041666700039</v>
      </c>
      <c r="AI511" s="35">
        <f>IFERROR((TableAllData36[[#This Row],[Marketing authorisation date]]-TableAllData36[[#This Row],[Date of opinion]]),0)</f>
        <v>56</v>
      </c>
      <c r="AJ511" s="35">
        <f>IFERROR((TableAllData36[[#This Row],[Decision date]]-TableAllData36[[#This Row],[Marketing authorisation date]]),0)</f>
        <v>2790.0416666669989</v>
      </c>
    </row>
    <row r="512" spans="1:36" x14ac:dyDescent="0.25">
      <c r="A512" t="s">
        <v>37</v>
      </c>
      <c r="B512" t="s">
        <v>3378</v>
      </c>
      <c r="C512" t="s">
        <v>326</v>
      </c>
      <c r="D512" t="s">
        <v>71</v>
      </c>
      <c r="E512" t="s">
        <v>71</v>
      </c>
      <c r="F512" t="s">
        <v>3379</v>
      </c>
      <c r="G512" t="s">
        <v>43</v>
      </c>
      <c r="H512" t="s">
        <v>44</v>
      </c>
      <c r="I512" t="s">
        <v>74</v>
      </c>
      <c r="J512" t="s">
        <v>43</v>
      </c>
      <c r="K512" t="s">
        <v>43</v>
      </c>
      <c r="L512" t="s">
        <v>43</v>
      </c>
      <c r="M512" t="s">
        <v>43</v>
      </c>
      <c r="N512" t="s">
        <v>43</v>
      </c>
      <c r="O512" t="s">
        <v>43</v>
      </c>
      <c r="P512" t="s">
        <v>43</v>
      </c>
      <c r="Q512" s="24">
        <v>41838</v>
      </c>
      <c r="R512" s="24"/>
      <c r="S512" t="s">
        <v>12304</v>
      </c>
      <c r="T512" t="s">
        <v>12305</v>
      </c>
      <c r="U512" t="s">
        <v>76</v>
      </c>
      <c r="W512" s="24">
        <v>41781</v>
      </c>
      <c r="X512" s="24">
        <v>44608.041666666999</v>
      </c>
      <c r="Y512">
        <v>10</v>
      </c>
      <c r="Z512" t="s">
        <v>3380</v>
      </c>
      <c r="AC512" s="24">
        <v>42860.517361111</v>
      </c>
      <c r="AD512" s="24">
        <v>44621.747222222002</v>
      </c>
      <c r="AE512" t="s">
        <v>3381</v>
      </c>
      <c r="AF512" s="24" cm="1">
        <f t="array" ref="AF5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41781</v>
      </c>
      <c r="AG512" s="35">
        <f>IFERROR((TableAllData36[[#This Row],[Decision date]]-TableAllData36[[#This Row],[First Date Captured]]),0)</f>
        <v>2827.0416666669989</v>
      </c>
      <c r="AH512" s="35">
        <f>IFERROR((TableAllData36[[#This Row],[First published]]-TableAllData36[[#This Row],[Date of opinion]]),0)</f>
        <v>1079.5173611110004</v>
      </c>
      <c r="AI512" s="35">
        <f>IFERROR((TableAllData36[[#This Row],[Marketing authorisation date]]-TableAllData36[[#This Row],[Date of opinion]]),0)</f>
        <v>57</v>
      </c>
      <c r="AJ512" s="35">
        <f>IFERROR((TableAllData36[[#This Row],[Decision date]]-TableAllData36[[#This Row],[Marketing authorisation date]]),0)</f>
        <v>2770.0416666669989</v>
      </c>
    </row>
    <row r="513" spans="1:36" x14ac:dyDescent="0.25">
      <c r="A513" t="s">
        <v>37</v>
      </c>
      <c r="B513" t="s">
        <v>5802</v>
      </c>
      <c r="C513" t="s">
        <v>3589</v>
      </c>
      <c r="D513" t="s">
        <v>5803</v>
      </c>
      <c r="E513" t="s">
        <v>5803</v>
      </c>
      <c r="F513" t="s">
        <v>5804</v>
      </c>
      <c r="G513" t="s">
        <v>43</v>
      </c>
      <c r="H513" t="s">
        <v>44</v>
      </c>
      <c r="I513" t="s">
        <v>5805</v>
      </c>
      <c r="J513" t="s">
        <v>43</v>
      </c>
      <c r="K513" t="s">
        <v>46</v>
      </c>
      <c r="L513" t="s">
        <v>43</v>
      </c>
      <c r="M513" t="s">
        <v>43</v>
      </c>
      <c r="N513" t="s">
        <v>43</v>
      </c>
      <c r="O513" t="s">
        <v>43</v>
      </c>
      <c r="P513" t="s">
        <v>43</v>
      </c>
      <c r="Q513" s="24">
        <v>41781</v>
      </c>
      <c r="R513" s="24"/>
      <c r="S513" t="s">
        <v>12221</v>
      </c>
      <c r="T513" t="s">
        <v>12222</v>
      </c>
      <c r="U513" t="s">
        <v>5806</v>
      </c>
      <c r="W513" s="24">
        <v>41718.041666666999</v>
      </c>
      <c r="X513" s="24">
        <v>44532.041666666999</v>
      </c>
      <c r="Y513">
        <v>14</v>
      </c>
      <c r="Z513" t="s">
        <v>5807</v>
      </c>
      <c r="AC513" s="24">
        <v>43249.596527777998</v>
      </c>
      <c r="AD513" s="24">
        <v>44538.420138889</v>
      </c>
      <c r="AE513" t="s">
        <v>5808</v>
      </c>
      <c r="AF513" s="24" cm="1">
        <f t="array" ref="AF5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41718.041666666999</v>
      </c>
      <c r="AG513" s="35">
        <f>IFERROR((TableAllData36[[#This Row],[Decision date]]-TableAllData36[[#This Row],[First Date Captured]]),0)</f>
        <v>2814</v>
      </c>
      <c r="AH513" s="35">
        <f>IFERROR((TableAllData36[[#This Row],[First published]]-TableAllData36[[#This Row],[Date of opinion]]),0)</f>
        <v>1531.5548611109989</v>
      </c>
      <c r="AI513" s="35">
        <f>IFERROR((TableAllData36[[#This Row],[Marketing authorisation date]]-TableAllData36[[#This Row],[Date of opinion]]),0)</f>
        <v>62.958333333001065</v>
      </c>
      <c r="AJ513" s="35">
        <f>IFERROR((TableAllData36[[#This Row],[Decision date]]-TableAllData36[[#This Row],[Marketing authorisation date]]),0)</f>
        <v>2751.0416666669989</v>
      </c>
    </row>
    <row r="514" spans="1:36" hidden="1" x14ac:dyDescent="0.25">
      <c r="A514" t="s">
        <v>37</v>
      </c>
      <c r="B514" t="s">
        <v>8027</v>
      </c>
      <c r="C514" t="s">
        <v>2343</v>
      </c>
      <c r="D514" t="s">
        <v>2891</v>
      </c>
      <c r="E514" t="s">
        <v>2891</v>
      </c>
      <c r="F514" t="s">
        <v>8028</v>
      </c>
      <c r="G514" t="s">
        <v>46</v>
      </c>
      <c r="H514" t="s">
        <v>950</v>
      </c>
      <c r="I514" t="s">
        <v>8029</v>
      </c>
      <c r="J514" t="s">
        <v>43</v>
      </c>
      <c r="K514" t="s">
        <v>43</v>
      </c>
      <c r="L514" t="s">
        <v>43</v>
      </c>
      <c r="M514" t="s">
        <v>43</v>
      </c>
      <c r="N514" t="s">
        <v>43</v>
      </c>
      <c r="O514" t="s">
        <v>43</v>
      </c>
      <c r="P514" t="s">
        <v>43</v>
      </c>
      <c r="Q514" s="24">
        <v>43339</v>
      </c>
      <c r="R514" s="24"/>
      <c r="S514" t="s">
        <v>12313</v>
      </c>
      <c r="T514" t="s">
        <v>12314</v>
      </c>
      <c r="U514" t="s">
        <v>495</v>
      </c>
      <c r="W514" s="24">
        <v>43279</v>
      </c>
      <c r="X514" s="24">
        <v>44361</v>
      </c>
      <c r="Y514">
        <v>1</v>
      </c>
      <c r="Z514" t="s">
        <v>8030</v>
      </c>
      <c r="AC514" s="24">
        <v>43339.530555555997</v>
      </c>
      <c r="AD514" s="24">
        <v>44386.599305556003</v>
      </c>
      <c r="AE514" t="s">
        <v>8031</v>
      </c>
      <c r="AF514" s="24" cm="1">
        <f t="array" ref="AF5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43279</v>
      </c>
      <c r="AG514" s="35">
        <f>IFERROR((TableAllData36[[#This Row],[Decision date]]-TableAllData36[[#This Row],[First Date Captured]]),0)</f>
        <v>1082</v>
      </c>
      <c r="AH514" s="35">
        <f>IFERROR((TableAllData36[[#This Row],[First published]]-TableAllData36[[#This Row],[Date of opinion]]),0)</f>
        <v>60.530555555997125</v>
      </c>
      <c r="AI514" s="35">
        <f>IFERROR((TableAllData36[[#This Row],[Marketing authorisation date]]-TableAllData36[[#This Row],[Date of opinion]]),0)</f>
        <v>60</v>
      </c>
      <c r="AJ514" s="35">
        <f>IFERROR((TableAllData36[[#This Row],[Decision date]]-TableAllData36[[#This Row],[Marketing authorisation date]]),0)</f>
        <v>1022</v>
      </c>
    </row>
    <row r="515" spans="1:36" x14ac:dyDescent="0.25">
      <c r="A515" t="s">
        <v>37</v>
      </c>
      <c r="B515" t="s">
        <v>8514</v>
      </c>
      <c r="C515" t="s">
        <v>163</v>
      </c>
      <c r="D515" t="s">
        <v>8515</v>
      </c>
      <c r="E515" t="s">
        <v>8515</v>
      </c>
      <c r="F515" t="s">
        <v>8516</v>
      </c>
      <c r="G515" t="s">
        <v>43</v>
      </c>
      <c r="H515" t="s">
        <v>44</v>
      </c>
      <c r="I515" t="s">
        <v>8517</v>
      </c>
      <c r="J515" t="s">
        <v>43</v>
      </c>
      <c r="K515" t="s">
        <v>43</v>
      </c>
      <c r="L515" t="s">
        <v>43</v>
      </c>
      <c r="M515" t="s">
        <v>43</v>
      </c>
      <c r="N515" t="s">
        <v>43</v>
      </c>
      <c r="O515" t="s">
        <v>43</v>
      </c>
      <c r="P515" t="s">
        <v>43</v>
      </c>
      <c r="Q515" s="24">
        <v>41542</v>
      </c>
      <c r="R515" s="24"/>
      <c r="S515" t="s">
        <v>12241</v>
      </c>
      <c r="T515" t="s">
        <v>12242</v>
      </c>
      <c r="U515" t="s">
        <v>48</v>
      </c>
      <c r="W515" s="24">
        <v>41480</v>
      </c>
      <c r="X515" s="24">
        <v>44292</v>
      </c>
      <c r="Y515">
        <v>14</v>
      </c>
      <c r="Z515" t="s">
        <v>8518</v>
      </c>
      <c r="AC515" s="24">
        <v>43279.522222222004</v>
      </c>
      <c r="AD515" s="24">
        <v>44307.737500000003</v>
      </c>
      <c r="AE515" t="s">
        <v>8519</v>
      </c>
      <c r="AF515" s="24" cm="1">
        <f t="array" ref="AF5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41480</v>
      </c>
      <c r="AG515" s="35">
        <f>IFERROR((TableAllData36[[#This Row],[Decision date]]-TableAllData36[[#This Row],[First Date Captured]]),0)</f>
        <v>2812</v>
      </c>
      <c r="AH515" s="35">
        <f>IFERROR((TableAllData36[[#This Row],[First published]]-TableAllData36[[#This Row],[Date of opinion]]),0)</f>
        <v>1799.5222222220036</v>
      </c>
      <c r="AI515" s="35">
        <f>IFERROR((TableAllData36[[#This Row],[Marketing authorisation date]]-TableAllData36[[#This Row],[Date of opinion]]),0)</f>
        <v>62</v>
      </c>
      <c r="AJ515" s="35">
        <f>IFERROR((TableAllData36[[#This Row],[Decision date]]-TableAllData36[[#This Row],[Marketing authorisation date]]),0)</f>
        <v>2750</v>
      </c>
    </row>
    <row r="516" spans="1:36" hidden="1" x14ac:dyDescent="0.25">
      <c r="A516" t="s">
        <v>37</v>
      </c>
      <c r="B516" t="s">
        <v>9543</v>
      </c>
      <c r="C516" t="s">
        <v>4589</v>
      </c>
      <c r="D516" t="s">
        <v>9544</v>
      </c>
      <c r="E516" t="s">
        <v>9545</v>
      </c>
      <c r="F516" t="s">
        <v>9546</v>
      </c>
      <c r="G516" t="s">
        <v>43</v>
      </c>
      <c r="H516" t="s">
        <v>950</v>
      </c>
      <c r="I516" t="s">
        <v>9547</v>
      </c>
      <c r="J516" t="s">
        <v>46</v>
      </c>
      <c r="K516" t="s">
        <v>43</v>
      </c>
      <c r="L516" t="s">
        <v>43</v>
      </c>
      <c r="M516" t="s">
        <v>43</v>
      </c>
      <c r="N516" t="s">
        <v>43</v>
      </c>
      <c r="O516" t="s">
        <v>43</v>
      </c>
      <c r="P516" t="s">
        <v>43</v>
      </c>
      <c r="Q516" s="24">
        <v>41228.041666666999</v>
      </c>
      <c r="R516" s="24"/>
      <c r="S516" t="s">
        <v>12627</v>
      </c>
      <c r="T516" t="s">
        <v>12093</v>
      </c>
      <c r="U516" t="s">
        <v>9548</v>
      </c>
      <c r="W516" s="25" t="s">
        <v>12054</v>
      </c>
      <c r="X516" s="24">
        <v>44014</v>
      </c>
      <c r="Y516">
        <v>10</v>
      </c>
      <c r="Z516" t="s">
        <v>9549</v>
      </c>
      <c r="AC516" s="24">
        <v>42929.392361111</v>
      </c>
      <c r="AD516" s="24">
        <v>44043.451388889</v>
      </c>
      <c r="AE516" t="s">
        <v>9550</v>
      </c>
      <c r="AF516" s="24" cm="1">
        <f t="array" ref="AF5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42929.392361111</v>
      </c>
      <c r="AG516" s="35">
        <f>IFERROR((TableAllData36[[#This Row],[Decision date]]-TableAllData36[[#This Row],[First Date Captured]]),0)</f>
        <v>1084.6076388889996</v>
      </c>
      <c r="AH516" s="35">
        <f>IFERROR((TableAllData36[[#This Row],[First published]]-TableAllData36[[#This Row],[Date of opinion]]),0)</f>
        <v>0</v>
      </c>
      <c r="AI516" s="35">
        <f>IFERROR((TableAllData36[[#This Row],[Marketing authorisation date]]-TableAllData36[[#This Row],[Date of opinion]]),0)</f>
        <v>0</v>
      </c>
      <c r="AJ516" s="35">
        <f>IFERROR((TableAllData36[[#This Row],[Decision date]]-TableAllData36[[#This Row],[Marketing authorisation date]]),0)</f>
        <v>2785.9583333330011</v>
      </c>
    </row>
    <row r="517" spans="1:36" x14ac:dyDescent="0.25">
      <c r="A517" t="s">
        <v>37</v>
      </c>
      <c r="B517" t="s">
        <v>1882</v>
      </c>
      <c r="C517" t="s">
        <v>932</v>
      </c>
      <c r="D517" t="s">
        <v>933</v>
      </c>
      <c r="E517" t="s">
        <v>933</v>
      </c>
      <c r="F517" t="s">
        <v>1883</v>
      </c>
      <c r="G517" t="s">
        <v>43</v>
      </c>
      <c r="H517" t="s">
        <v>44</v>
      </c>
      <c r="I517" t="s">
        <v>935</v>
      </c>
      <c r="J517" t="s">
        <v>43</v>
      </c>
      <c r="K517" t="s">
        <v>43</v>
      </c>
      <c r="L517" t="s">
        <v>43</v>
      </c>
      <c r="M517" t="s">
        <v>43</v>
      </c>
      <c r="N517" t="s">
        <v>43</v>
      </c>
      <c r="O517" t="s">
        <v>43</v>
      </c>
      <c r="P517" t="s">
        <v>43</v>
      </c>
      <c r="Q517" s="24">
        <v>41739</v>
      </c>
      <c r="R517" s="24"/>
      <c r="S517" t="s">
        <v>1716</v>
      </c>
      <c r="U517" t="s">
        <v>104</v>
      </c>
      <c r="W517" s="24">
        <v>41690.041666666999</v>
      </c>
      <c r="X517" s="24">
        <v>44497</v>
      </c>
      <c r="Y517">
        <v>27</v>
      </c>
      <c r="Z517" t="s">
        <v>1884</v>
      </c>
      <c r="AC517" s="24">
        <v>43311.599305556003</v>
      </c>
      <c r="AD517" s="24">
        <v>44672.611111111</v>
      </c>
      <c r="AE517" t="s">
        <v>1885</v>
      </c>
      <c r="AF517" s="24" cm="1">
        <f t="array" ref="AF5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41690.041666666999</v>
      </c>
      <c r="AG517" s="35">
        <f>IFERROR((TableAllData36[[#This Row],[Decision date]]-TableAllData36[[#This Row],[First Date Captured]]),0)</f>
        <v>2806.9583333330011</v>
      </c>
      <c r="AH517" s="35">
        <f>IFERROR((TableAllData36[[#This Row],[First published]]-TableAllData36[[#This Row],[Date of opinion]]),0)</f>
        <v>1621.557638889004</v>
      </c>
      <c r="AI517" s="35">
        <f>IFERROR((TableAllData36[[#This Row],[Marketing authorisation date]]-TableAllData36[[#This Row],[Date of opinion]]),0)</f>
        <v>48.958333333001065</v>
      </c>
      <c r="AJ517" s="35">
        <f>IFERROR((TableAllData36[[#This Row],[Decision date]]-TableAllData36[[#This Row],[Marketing authorisation date]]),0)</f>
        <v>2758</v>
      </c>
    </row>
    <row r="518" spans="1:36" x14ac:dyDescent="0.25">
      <c r="A518" t="s">
        <v>2117</v>
      </c>
      <c r="B518" t="s">
        <v>7344</v>
      </c>
      <c r="D518" t="s">
        <v>7345</v>
      </c>
      <c r="E518" t="s">
        <v>7345</v>
      </c>
      <c r="F518" t="s">
        <v>7346</v>
      </c>
      <c r="G518" t="s">
        <v>43</v>
      </c>
      <c r="H518" t="s">
        <v>44</v>
      </c>
      <c r="J518" t="s">
        <v>43</v>
      </c>
      <c r="K518" t="s">
        <v>43</v>
      </c>
      <c r="L518" t="s">
        <v>43</v>
      </c>
      <c r="M518" t="s">
        <v>43</v>
      </c>
      <c r="N518" t="s">
        <v>43</v>
      </c>
      <c r="O518" t="s">
        <v>43</v>
      </c>
      <c r="P518" t="s">
        <v>43</v>
      </c>
      <c r="Q518" s="24">
        <v>41710.041666666999</v>
      </c>
      <c r="R518" s="24"/>
      <c r="S518" t="s">
        <v>7347</v>
      </c>
      <c r="V518" t="s">
        <v>7348</v>
      </c>
      <c r="W518" s="24">
        <v>41654.041666666999</v>
      </c>
      <c r="X518" s="24">
        <v>44456</v>
      </c>
      <c r="Y518">
        <v>9</v>
      </c>
      <c r="Z518" t="s">
        <v>7349</v>
      </c>
      <c r="AA518" t="s">
        <v>4210</v>
      </c>
      <c r="AB518" t="s">
        <v>7350</v>
      </c>
      <c r="AC518" s="24">
        <v>42655.607638889</v>
      </c>
      <c r="AD518" s="24">
        <v>44456.570138889001</v>
      </c>
      <c r="AE518" t="s">
        <v>7351</v>
      </c>
      <c r="AF518" s="24" cm="1">
        <f t="array" ref="AF5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41654.041666666999</v>
      </c>
      <c r="AG518" s="35">
        <f>IFERROR((TableAllData36[[#This Row],[Decision date]]-TableAllData36[[#This Row],[First Date Captured]]),0)</f>
        <v>2801.9583333330011</v>
      </c>
      <c r="AH518" s="35">
        <f>IFERROR((TableAllData36[[#This Row],[First published]]-TableAllData36[[#This Row],[Date of opinion]]),0)</f>
        <v>1001.5659722220007</v>
      </c>
      <c r="AI518" s="35">
        <f>IFERROR((TableAllData36[[#This Row],[Marketing authorisation date]]-TableAllData36[[#This Row],[Date of opinion]]),0)</f>
        <v>56</v>
      </c>
      <c r="AJ518" s="35">
        <f>IFERROR((TableAllData36[[#This Row],[Decision date]]-TableAllData36[[#This Row],[Marketing authorisation date]]),0)</f>
        <v>2745.9583333330011</v>
      </c>
    </row>
    <row r="519" spans="1:36" x14ac:dyDescent="0.25">
      <c r="A519" t="s">
        <v>37</v>
      </c>
      <c r="B519" t="s">
        <v>2734</v>
      </c>
      <c r="C519" t="s">
        <v>268</v>
      </c>
      <c r="D519" t="s">
        <v>2735</v>
      </c>
      <c r="E519" t="s">
        <v>2736</v>
      </c>
      <c r="F519" t="s">
        <v>2737</v>
      </c>
      <c r="G519" t="s">
        <v>43</v>
      </c>
      <c r="H519" t="s">
        <v>44</v>
      </c>
      <c r="I519" t="s">
        <v>2738</v>
      </c>
      <c r="J519" t="s">
        <v>43</v>
      </c>
      <c r="K519" t="s">
        <v>43</v>
      </c>
      <c r="L519" t="s">
        <v>43</v>
      </c>
      <c r="M519" t="s">
        <v>43</v>
      </c>
      <c r="N519" t="s">
        <v>43</v>
      </c>
      <c r="O519" t="s">
        <v>43</v>
      </c>
      <c r="P519" t="s">
        <v>43</v>
      </c>
      <c r="Q519" s="24">
        <v>41882</v>
      </c>
      <c r="R519" s="24"/>
      <c r="S519" t="s">
        <v>12141</v>
      </c>
      <c r="T519" t="s">
        <v>12068</v>
      </c>
      <c r="U519" t="s">
        <v>290</v>
      </c>
      <c r="W519" s="24">
        <v>41816</v>
      </c>
      <c r="X519" s="24">
        <v>44602.041666666999</v>
      </c>
      <c r="Y519">
        <v>24</v>
      </c>
      <c r="Z519" t="s">
        <v>2739</v>
      </c>
      <c r="AC519" s="24">
        <v>43293.501388889003</v>
      </c>
      <c r="AD519" s="24">
        <v>44644.713888888997</v>
      </c>
      <c r="AE519" t="s">
        <v>2740</v>
      </c>
      <c r="AF519" s="24" cm="1">
        <f t="array" ref="AF5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41816</v>
      </c>
      <c r="AG519" s="35">
        <f>IFERROR((TableAllData36[[#This Row],[Decision date]]-TableAllData36[[#This Row],[First Date Captured]]),0)</f>
        <v>2786.0416666669989</v>
      </c>
      <c r="AH519" s="35">
        <f>IFERROR((TableAllData36[[#This Row],[First published]]-TableAllData36[[#This Row],[Date of opinion]]),0)</f>
        <v>1477.5013888890026</v>
      </c>
      <c r="AI519" s="35">
        <f>IFERROR((TableAllData36[[#This Row],[Marketing authorisation date]]-TableAllData36[[#This Row],[Date of opinion]]),0)</f>
        <v>66</v>
      </c>
      <c r="AJ519" s="35">
        <f>IFERROR((TableAllData36[[#This Row],[Decision date]]-TableAllData36[[#This Row],[Marketing authorisation date]]),0)</f>
        <v>2720.0416666669989</v>
      </c>
    </row>
    <row r="520" spans="1:36" x14ac:dyDescent="0.25">
      <c r="A520" t="s">
        <v>37</v>
      </c>
      <c r="B520" t="s">
        <v>4309</v>
      </c>
      <c r="C520" t="s">
        <v>675</v>
      </c>
      <c r="D520" t="s">
        <v>4310</v>
      </c>
      <c r="E520" t="s">
        <v>4310</v>
      </c>
      <c r="F520" t="s">
        <v>4311</v>
      </c>
      <c r="G520" t="s">
        <v>43</v>
      </c>
      <c r="H520" t="s">
        <v>44</v>
      </c>
      <c r="I520" t="s">
        <v>678</v>
      </c>
      <c r="J520" t="s">
        <v>43</v>
      </c>
      <c r="K520" t="s">
        <v>43</v>
      </c>
      <c r="L520" t="s">
        <v>43</v>
      </c>
      <c r="M520" t="s">
        <v>43</v>
      </c>
      <c r="N520" t="s">
        <v>43</v>
      </c>
      <c r="O520" t="s">
        <v>43</v>
      </c>
      <c r="P520" t="s">
        <v>43</v>
      </c>
      <c r="Q520" s="24">
        <v>41842</v>
      </c>
      <c r="R520" s="24"/>
      <c r="S520" t="s">
        <v>4312</v>
      </c>
      <c r="U520" t="s">
        <v>4313</v>
      </c>
      <c r="W520" s="24">
        <v>41781</v>
      </c>
      <c r="X520" s="24">
        <v>44567.041666666999</v>
      </c>
      <c r="Y520">
        <v>10</v>
      </c>
      <c r="Z520" t="s">
        <v>4314</v>
      </c>
      <c r="AC520" s="24">
        <v>43182.559027777999</v>
      </c>
      <c r="AD520" s="24">
        <v>44587.563194444003</v>
      </c>
      <c r="AE520" t="s">
        <v>4315</v>
      </c>
      <c r="AF520" s="24" cm="1">
        <f t="array" ref="AF5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41781</v>
      </c>
      <c r="AG520" s="35">
        <f>IFERROR((TableAllData36[[#This Row],[Decision date]]-TableAllData36[[#This Row],[First Date Captured]]),0)</f>
        <v>2786.0416666669989</v>
      </c>
      <c r="AH520" s="35">
        <f>IFERROR((TableAllData36[[#This Row],[First published]]-TableAllData36[[#This Row],[Date of opinion]]),0)</f>
        <v>1401.5590277779993</v>
      </c>
      <c r="AI520" s="35">
        <f>IFERROR((TableAllData36[[#This Row],[Marketing authorisation date]]-TableAllData36[[#This Row],[Date of opinion]]),0)</f>
        <v>61</v>
      </c>
      <c r="AJ520" s="35">
        <f>IFERROR((TableAllData36[[#This Row],[Decision date]]-TableAllData36[[#This Row],[Marketing authorisation date]]),0)</f>
        <v>2725.0416666669989</v>
      </c>
    </row>
    <row r="521" spans="1:36" x14ac:dyDescent="0.25">
      <c r="A521" t="s">
        <v>2117</v>
      </c>
      <c r="B521" t="s">
        <v>9439</v>
      </c>
      <c r="D521" t="s">
        <v>9440</v>
      </c>
      <c r="E521" t="s">
        <v>9441</v>
      </c>
      <c r="F521" t="s">
        <v>9442</v>
      </c>
      <c r="G521" t="s">
        <v>43</v>
      </c>
      <c r="H521" t="s">
        <v>44</v>
      </c>
      <c r="J521" t="s">
        <v>43</v>
      </c>
      <c r="K521" t="s">
        <v>43</v>
      </c>
      <c r="L521" t="s">
        <v>43</v>
      </c>
      <c r="M521" t="s">
        <v>43</v>
      </c>
      <c r="N521" t="s">
        <v>43</v>
      </c>
      <c r="O521" t="s">
        <v>43</v>
      </c>
      <c r="P521" t="s">
        <v>43</v>
      </c>
      <c r="Q521" s="24">
        <v>41374</v>
      </c>
      <c r="R521" s="24"/>
      <c r="S521" t="s">
        <v>12357</v>
      </c>
      <c r="T521" t="s">
        <v>12358</v>
      </c>
      <c r="V521" t="s">
        <v>8871</v>
      </c>
      <c r="W521" s="24">
        <v>41312.041666666999</v>
      </c>
      <c r="X521" s="24">
        <v>44089</v>
      </c>
      <c r="Y521">
        <v>4</v>
      </c>
      <c r="Z521" t="s">
        <v>9443</v>
      </c>
      <c r="AA521" t="s">
        <v>2406</v>
      </c>
      <c r="AB521" t="s">
        <v>6573</v>
      </c>
      <c r="AC521" s="24">
        <v>43210.770833333001</v>
      </c>
      <c r="AD521" s="24">
        <v>44092.677083333001</v>
      </c>
      <c r="AE521" t="s">
        <v>9444</v>
      </c>
      <c r="AF521" s="24" cm="1">
        <f t="array" ref="AF5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41312.041666666999</v>
      </c>
      <c r="AG521" s="35">
        <f>IFERROR((TableAllData36[[#This Row],[Decision date]]-TableAllData36[[#This Row],[First Date Captured]]),0)</f>
        <v>2776.9583333330011</v>
      </c>
      <c r="AH521" s="35">
        <f>IFERROR((TableAllData36[[#This Row],[First published]]-TableAllData36[[#This Row],[Date of opinion]]),0)</f>
        <v>1898.7291666660021</v>
      </c>
      <c r="AI521" s="35">
        <f>IFERROR((TableAllData36[[#This Row],[Marketing authorisation date]]-TableAllData36[[#This Row],[Date of opinion]]),0)</f>
        <v>61.958333333001065</v>
      </c>
      <c r="AJ521" s="35">
        <f>IFERROR((TableAllData36[[#This Row],[Decision date]]-TableAllData36[[#This Row],[Marketing authorisation date]]),0)</f>
        <v>2715</v>
      </c>
    </row>
    <row r="522" spans="1:36" x14ac:dyDescent="0.25">
      <c r="A522" t="s">
        <v>37</v>
      </c>
      <c r="B522" t="s">
        <v>6428</v>
      </c>
      <c r="C522" t="s">
        <v>1412</v>
      </c>
      <c r="D522" t="s">
        <v>2925</v>
      </c>
      <c r="E522" t="s">
        <v>6429</v>
      </c>
      <c r="F522" t="s">
        <v>6430</v>
      </c>
      <c r="G522" t="s">
        <v>43</v>
      </c>
      <c r="H522" t="s">
        <v>44</v>
      </c>
      <c r="I522" t="s">
        <v>2927</v>
      </c>
      <c r="J522" t="s">
        <v>43</v>
      </c>
      <c r="K522" t="s">
        <v>43</v>
      </c>
      <c r="L522" t="s">
        <v>43</v>
      </c>
      <c r="M522" t="s">
        <v>43</v>
      </c>
      <c r="N522" t="s">
        <v>43</v>
      </c>
      <c r="O522" t="s">
        <v>43</v>
      </c>
      <c r="P522" t="s">
        <v>43</v>
      </c>
      <c r="Q522" s="24">
        <v>41761</v>
      </c>
      <c r="R522" s="24"/>
      <c r="S522" t="s">
        <v>12070</v>
      </c>
      <c r="T522" t="s">
        <v>12104</v>
      </c>
      <c r="U522" t="s">
        <v>2928</v>
      </c>
      <c r="W522" s="24">
        <v>41718.041666666999</v>
      </c>
      <c r="X522" s="24">
        <v>44490</v>
      </c>
      <c r="Y522">
        <v>19</v>
      </c>
      <c r="Z522" t="s">
        <v>6431</v>
      </c>
      <c r="AC522" s="24">
        <v>43333.502083332998</v>
      </c>
      <c r="AD522" s="24">
        <v>44510.697916666999</v>
      </c>
      <c r="AE522" t="s">
        <v>6432</v>
      </c>
      <c r="AF522" s="24" cm="1">
        <f t="array" ref="AF5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41718.041666666999</v>
      </c>
      <c r="AG522" s="35">
        <f>IFERROR((TableAllData36[[#This Row],[Decision date]]-TableAllData36[[#This Row],[First Date Captured]]),0)</f>
        <v>2771.9583333330011</v>
      </c>
      <c r="AH522" s="35">
        <f>IFERROR((TableAllData36[[#This Row],[First published]]-TableAllData36[[#This Row],[Date of opinion]]),0)</f>
        <v>1615.4604166659992</v>
      </c>
      <c r="AI522" s="35">
        <f>IFERROR((TableAllData36[[#This Row],[Marketing authorisation date]]-TableAllData36[[#This Row],[Date of opinion]]),0)</f>
        <v>42.958333333001065</v>
      </c>
      <c r="AJ522" s="35">
        <f>IFERROR((TableAllData36[[#This Row],[Decision date]]-TableAllData36[[#This Row],[Marketing authorisation date]]),0)</f>
        <v>2729</v>
      </c>
    </row>
    <row r="523" spans="1:36" x14ac:dyDescent="0.25">
      <c r="A523" t="s">
        <v>37</v>
      </c>
      <c r="B523" t="s">
        <v>771</v>
      </c>
      <c r="C523" t="s">
        <v>772</v>
      </c>
      <c r="D523" t="s">
        <v>773</v>
      </c>
      <c r="E523" t="s">
        <v>774</v>
      </c>
      <c r="F523" t="s">
        <v>775</v>
      </c>
      <c r="G523" t="s">
        <v>43</v>
      </c>
      <c r="H523" t="s">
        <v>44</v>
      </c>
      <c r="I523" t="s">
        <v>776</v>
      </c>
      <c r="J523" t="s">
        <v>43</v>
      </c>
      <c r="K523" t="s">
        <v>43</v>
      </c>
      <c r="L523" t="s">
        <v>43</v>
      </c>
      <c r="M523" t="s">
        <v>43</v>
      </c>
      <c r="N523" t="s">
        <v>43</v>
      </c>
      <c r="O523" t="s">
        <v>43</v>
      </c>
      <c r="P523" t="s">
        <v>43</v>
      </c>
      <c r="Q523" s="24">
        <v>41877</v>
      </c>
      <c r="R523" s="24"/>
      <c r="S523" t="s">
        <v>12108</v>
      </c>
      <c r="T523" t="s">
        <v>12109</v>
      </c>
      <c r="U523" t="s">
        <v>198</v>
      </c>
      <c r="W523" s="24">
        <v>41816</v>
      </c>
      <c r="X523" s="24">
        <v>44572.041666666999</v>
      </c>
      <c r="Y523">
        <v>9</v>
      </c>
      <c r="Z523" t="s">
        <v>777</v>
      </c>
      <c r="AC523" s="24">
        <v>43151.584027778001</v>
      </c>
      <c r="AD523" s="24">
        <v>44706.417361111002</v>
      </c>
      <c r="AE523" t="s">
        <v>778</v>
      </c>
      <c r="AF523" s="24" cm="1">
        <f t="array" ref="AF5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41816</v>
      </c>
      <c r="AG523" s="35">
        <f>IFERROR((TableAllData36[[#This Row],[Decision date]]-TableAllData36[[#This Row],[First Date Captured]]),0)</f>
        <v>2756.0416666669989</v>
      </c>
      <c r="AH523" s="35">
        <f>IFERROR((TableAllData36[[#This Row],[First published]]-TableAllData36[[#This Row],[Date of opinion]]),0)</f>
        <v>1335.5840277780007</v>
      </c>
      <c r="AI523" s="35">
        <f>IFERROR((TableAllData36[[#This Row],[Marketing authorisation date]]-TableAllData36[[#This Row],[Date of opinion]]),0)</f>
        <v>61</v>
      </c>
      <c r="AJ523" s="35">
        <f>IFERROR((TableAllData36[[#This Row],[Decision date]]-TableAllData36[[#This Row],[Marketing authorisation date]]),0)</f>
        <v>2695.0416666669989</v>
      </c>
    </row>
    <row r="524" spans="1:36" x14ac:dyDescent="0.25">
      <c r="A524" t="s">
        <v>37</v>
      </c>
      <c r="B524" t="s">
        <v>7475</v>
      </c>
      <c r="C524" t="s">
        <v>480</v>
      </c>
      <c r="D524" t="s">
        <v>4341</v>
      </c>
      <c r="E524" t="s">
        <v>4341</v>
      </c>
      <c r="F524" t="s">
        <v>7476</v>
      </c>
      <c r="G524" t="s">
        <v>43</v>
      </c>
      <c r="H524" t="s">
        <v>44</v>
      </c>
      <c r="I524" t="s">
        <v>4343</v>
      </c>
      <c r="J524" t="s">
        <v>46</v>
      </c>
      <c r="K524" t="s">
        <v>43</v>
      </c>
      <c r="L524" t="s">
        <v>43</v>
      </c>
      <c r="M524" t="s">
        <v>43</v>
      </c>
      <c r="N524" t="s">
        <v>43</v>
      </c>
      <c r="O524" t="s">
        <v>43</v>
      </c>
      <c r="P524" t="s">
        <v>43</v>
      </c>
      <c r="Q524" s="24">
        <v>41757</v>
      </c>
      <c r="R524" s="24"/>
      <c r="S524" t="s">
        <v>12070</v>
      </c>
      <c r="T524" t="s">
        <v>12104</v>
      </c>
      <c r="U524" t="s">
        <v>485</v>
      </c>
      <c r="W524" s="24">
        <v>41690.041666666999</v>
      </c>
      <c r="X524" s="24">
        <v>44419</v>
      </c>
      <c r="Y524">
        <v>16</v>
      </c>
      <c r="Z524" t="s">
        <v>7477</v>
      </c>
      <c r="AC524" s="24">
        <v>42929.503472222001</v>
      </c>
      <c r="AD524" s="24">
        <v>44448.490972222004</v>
      </c>
      <c r="AE524" t="s">
        <v>7478</v>
      </c>
      <c r="AF524" s="24" cm="1">
        <f t="array" ref="AF5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41690.041666666999</v>
      </c>
      <c r="AG524" s="35">
        <f>IFERROR((TableAllData36[[#This Row],[Decision date]]-TableAllData36[[#This Row],[First Date Captured]]),0)</f>
        <v>2728.9583333330011</v>
      </c>
      <c r="AH524" s="35">
        <f>IFERROR((TableAllData36[[#This Row],[First published]]-TableAllData36[[#This Row],[Date of opinion]]),0)</f>
        <v>1239.4618055550018</v>
      </c>
      <c r="AI524" s="35">
        <f>IFERROR((TableAllData36[[#This Row],[Marketing authorisation date]]-TableAllData36[[#This Row],[Date of opinion]]),0)</f>
        <v>66.958333333001065</v>
      </c>
      <c r="AJ524" s="35">
        <f>IFERROR((TableAllData36[[#This Row],[Decision date]]-TableAllData36[[#This Row],[Marketing authorisation date]]),0)</f>
        <v>2662</v>
      </c>
    </row>
    <row r="525" spans="1:36" x14ac:dyDescent="0.25">
      <c r="A525" t="s">
        <v>37</v>
      </c>
      <c r="B525" t="s">
        <v>541</v>
      </c>
      <c r="C525" t="s">
        <v>542</v>
      </c>
      <c r="D525" t="s">
        <v>53</v>
      </c>
      <c r="E525" t="s">
        <v>54</v>
      </c>
      <c r="F525" t="s">
        <v>543</v>
      </c>
      <c r="G525" t="s">
        <v>43</v>
      </c>
      <c r="H525" t="s">
        <v>44</v>
      </c>
      <c r="I525" t="s">
        <v>56</v>
      </c>
      <c r="J525" t="s">
        <v>43</v>
      </c>
      <c r="K525" t="s">
        <v>46</v>
      </c>
      <c r="L525" t="s">
        <v>43</v>
      </c>
      <c r="M525" t="s">
        <v>43</v>
      </c>
      <c r="N525" t="s">
        <v>43</v>
      </c>
      <c r="O525" t="s">
        <v>43</v>
      </c>
      <c r="P525" t="s">
        <v>43</v>
      </c>
      <c r="Q525" s="24">
        <v>42053.041666666999</v>
      </c>
      <c r="R525" s="24"/>
      <c r="S525" t="s">
        <v>75</v>
      </c>
      <c r="U525" t="s">
        <v>58</v>
      </c>
      <c r="W525" s="24">
        <v>41991.041666666999</v>
      </c>
      <c r="X525" s="24">
        <v>44714</v>
      </c>
      <c r="Y525">
        <v>13</v>
      </c>
      <c r="Z525" t="s">
        <v>544</v>
      </c>
      <c r="AC525" s="24">
        <v>43203.506944444001</v>
      </c>
      <c r="AD525" s="24">
        <v>44719.426388888998</v>
      </c>
      <c r="AE525" t="s">
        <v>545</v>
      </c>
      <c r="AF525" s="24" cm="1">
        <f t="array" ref="AF5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41991.041666666999</v>
      </c>
      <c r="AG525" s="35">
        <f>IFERROR((TableAllData36[[#This Row],[Decision date]]-TableAllData36[[#This Row],[First Date Captured]]),0)</f>
        <v>2722.9583333330011</v>
      </c>
      <c r="AH525" s="35">
        <f>IFERROR((TableAllData36[[#This Row],[First published]]-TableAllData36[[#This Row],[Date of opinion]]),0)</f>
        <v>1212.4652777770025</v>
      </c>
      <c r="AI525" s="35">
        <f>IFERROR((TableAllData36[[#This Row],[Marketing authorisation date]]-TableAllData36[[#This Row],[Date of opinion]]),0)</f>
        <v>62</v>
      </c>
      <c r="AJ525" s="35">
        <f>IFERROR((TableAllData36[[#This Row],[Decision date]]-TableAllData36[[#This Row],[Marketing authorisation date]]),0)</f>
        <v>2660.9583333330011</v>
      </c>
    </row>
    <row r="526" spans="1:36" x14ac:dyDescent="0.25">
      <c r="A526" t="s">
        <v>37</v>
      </c>
      <c r="B526" t="s">
        <v>7386</v>
      </c>
      <c r="C526" t="s">
        <v>480</v>
      </c>
      <c r="D526" t="s">
        <v>7387</v>
      </c>
      <c r="E526" t="s">
        <v>7387</v>
      </c>
      <c r="F526" t="s">
        <v>7388</v>
      </c>
      <c r="G526" t="s">
        <v>43</v>
      </c>
      <c r="H526" t="s">
        <v>44</v>
      </c>
      <c r="I526" t="s">
        <v>7389</v>
      </c>
      <c r="J526" t="s">
        <v>46</v>
      </c>
      <c r="K526" t="s">
        <v>43</v>
      </c>
      <c r="L526" t="s">
        <v>43</v>
      </c>
      <c r="M526" t="s">
        <v>43</v>
      </c>
      <c r="N526" t="s">
        <v>43</v>
      </c>
      <c r="O526" t="s">
        <v>43</v>
      </c>
      <c r="P526" t="s">
        <v>43</v>
      </c>
      <c r="Q526" s="24">
        <v>41767</v>
      </c>
      <c r="R526" s="24"/>
      <c r="S526" t="s">
        <v>12070</v>
      </c>
      <c r="T526" t="s">
        <v>12104</v>
      </c>
      <c r="U526" t="s">
        <v>485</v>
      </c>
      <c r="W526" s="24">
        <v>41690.041666666999</v>
      </c>
      <c r="X526" s="24">
        <v>44400</v>
      </c>
      <c r="Y526">
        <v>16</v>
      </c>
      <c r="Z526" t="s">
        <v>7390</v>
      </c>
      <c r="AC526" s="24">
        <v>42846</v>
      </c>
      <c r="AD526" s="24">
        <v>44453.705555556</v>
      </c>
      <c r="AE526" t="s">
        <v>7391</v>
      </c>
      <c r="AF526" s="24" cm="1">
        <f t="array" ref="AF5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41690.041666666999</v>
      </c>
      <c r="AG526" s="35">
        <f>IFERROR((TableAllData36[[#This Row],[Decision date]]-TableAllData36[[#This Row],[First Date Captured]]),0)</f>
        <v>2709.9583333330011</v>
      </c>
      <c r="AH526" s="35">
        <f>IFERROR((TableAllData36[[#This Row],[First published]]-TableAllData36[[#This Row],[Date of opinion]]),0)</f>
        <v>1155.9583333330011</v>
      </c>
      <c r="AI526" s="35">
        <f>IFERROR((TableAllData36[[#This Row],[Marketing authorisation date]]-TableAllData36[[#This Row],[Date of opinion]]),0)</f>
        <v>76.958333333001065</v>
      </c>
      <c r="AJ526" s="35">
        <f>IFERROR((TableAllData36[[#This Row],[Decision date]]-TableAllData36[[#This Row],[Marketing authorisation date]]),0)</f>
        <v>2633</v>
      </c>
    </row>
    <row r="527" spans="1:36" x14ac:dyDescent="0.25">
      <c r="A527" t="s">
        <v>37</v>
      </c>
      <c r="B527" t="s">
        <v>7625</v>
      </c>
      <c r="C527" t="s">
        <v>480</v>
      </c>
      <c r="D527" t="s">
        <v>7387</v>
      </c>
      <c r="E527" t="s">
        <v>7626</v>
      </c>
      <c r="F527" t="s">
        <v>7627</v>
      </c>
      <c r="G527" t="s">
        <v>43</v>
      </c>
      <c r="H527" t="s">
        <v>44</v>
      </c>
      <c r="I527" t="s">
        <v>7389</v>
      </c>
      <c r="J527" t="s">
        <v>46</v>
      </c>
      <c r="K527" t="s">
        <v>43</v>
      </c>
      <c r="L527" t="s">
        <v>43</v>
      </c>
      <c r="M527" t="s">
        <v>43</v>
      </c>
      <c r="N527" t="s">
        <v>43</v>
      </c>
      <c r="O527" t="s">
        <v>43</v>
      </c>
      <c r="P527" t="s">
        <v>43</v>
      </c>
      <c r="Q527" s="24">
        <v>41767</v>
      </c>
      <c r="R527" s="24"/>
      <c r="S527" t="s">
        <v>12070</v>
      </c>
      <c r="T527" t="s">
        <v>12104</v>
      </c>
      <c r="U527" t="s">
        <v>485</v>
      </c>
      <c r="W527" s="24">
        <v>41690.041666666999</v>
      </c>
      <c r="X527" s="24">
        <v>44400</v>
      </c>
      <c r="Y527">
        <v>17</v>
      </c>
      <c r="Z527" t="s">
        <v>7628</v>
      </c>
      <c r="AC527" s="24">
        <v>42929.581250000003</v>
      </c>
      <c r="AD527" s="24">
        <v>44440.685416667002</v>
      </c>
      <c r="AE527" t="s">
        <v>7629</v>
      </c>
      <c r="AF527" s="24" cm="1">
        <f t="array" ref="AF5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41690.041666666999</v>
      </c>
      <c r="AG527" s="35">
        <f>IFERROR((TableAllData36[[#This Row],[Decision date]]-TableAllData36[[#This Row],[First Date Captured]]),0)</f>
        <v>2709.9583333330011</v>
      </c>
      <c r="AH527" s="35">
        <f>IFERROR((TableAllData36[[#This Row],[First published]]-TableAllData36[[#This Row],[Date of opinion]]),0)</f>
        <v>1239.539583333004</v>
      </c>
      <c r="AI527" s="35">
        <f>IFERROR((TableAllData36[[#This Row],[Marketing authorisation date]]-TableAllData36[[#This Row],[Date of opinion]]),0)</f>
        <v>76.958333333001065</v>
      </c>
      <c r="AJ527" s="35">
        <f>IFERROR((TableAllData36[[#This Row],[Decision date]]-TableAllData36[[#This Row],[Marketing authorisation date]]),0)</f>
        <v>2633</v>
      </c>
    </row>
    <row r="528" spans="1:36" x14ac:dyDescent="0.25">
      <c r="A528" t="s">
        <v>37</v>
      </c>
      <c r="B528" t="s">
        <v>8997</v>
      </c>
      <c r="C528" t="s">
        <v>8998</v>
      </c>
      <c r="D528" t="s">
        <v>8999</v>
      </c>
      <c r="E528" t="s">
        <v>8999</v>
      </c>
      <c r="F528" t="s">
        <v>9000</v>
      </c>
      <c r="G528" t="s">
        <v>43</v>
      </c>
      <c r="H528" t="s">
        <v>44</v>
      </c>
      <c r="I528" t="s">
        <v>9001</v>
      </c>
      <c r="J528" t="s">
        <v>46</v>
      </c>
      <c r="K528" t="s">
        <v>43</v>
      </c>
      <c r="L528" t="s">
        <v>43</v>
      </c>
      <c r="M528" t="s">
        <v>43</v>
      </c>
      <c r="N528" t="s">
        <v>46</v>
      </c>
      <c r="O528" t="s">
        <v>43</v>
      </c>
      <c r="P528" t="s">
        <v>46</v>
      </c>
      <c r="Q528" s="24">
        <v>41565</v>
      </c>
      <c r="R528" s="24"/>
      <c r="S528" t="s">
        <v>9002</v>
      </c>
      <c r="U528" t="s">
        <v>58</v>
      </c>
      <c r="W528" s="24">
        <v>41480</v>
      </c>
      <c r="X528" s="24">
        <v>44187.041666666999</v>
      </c>
      <c r="Y528">
        <v>13</v>
      </c>
      <c r="Z528" t="s">
        <v>9003</v>
      </c>
      <c r="AC528" s="24">
        <v>42846.508333332997</v>
      </c>
      <c r="AD528" s="24">
        <v>44224.729166666999</v>
      </c>
      <c r="AE528" t="s">
        <v>9004</v>
      </c>
      <c r="AF528" s="24" cm="1">
        <f t="array" ref="AF5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41480</v>
      </c>
      <c r="AG528" s="35">
        <f>IFERROR((TableAllData36[[#This Row],[Decision date]]-TableAllData36[[#This Row],[First Date Captured]]),0)</f>
        <v>2707.0416666669989</v>
      </c>
      <c r="AH528" s="35">
        <f>IFERROR((TableAllData36[[#This Row],[First published]]-TableAllData36[[#This Row],[Date of opinion]]),0)</f>
        <v>1366.5083333329967</v>
      </c>
      <c r="AI528" s="35">
        <f>IFERROR((TableAllData36[[#This Row],[Marketing authorisation date]]-TableAllData36[[#This Row],[Date of opinion]]),0)</f>
        <v>85</v>
      </c>
      <c r="AJ528" s="35">
        <f>IFERROR((TableAllData36[[#This Row],[Decision date]]-TableAllData36[[#This Row],[Marketing authorisation date]]),0)</f>
        <v>2622.0416666669989</v>
      </c>
    </row>
    <row r="529" spans="1:36" x14ac:dyDescent="0.25">
      <c r="A529" t="s">
        <v>37</v>
      </c>
      <c r="B529" t="s">
        <v>700</v>
      </c>
      <c r="C529" t="s">
        <v>701</v>
      </c>
      <c r="D529" t="s">
        <v>702</v>
      </c>
      <c r="E529" t="s">
        <v>703</v>
      </c>
      <c r="F529" t="s">
        <v>704</v>
      </c>
      <c r="G529" t="s">
        <v>43</v>
      </c>
      <c r="H529" t="s">
        <v>44</v>
      </c>
      <c r="I529" t="s">
        <v>705</v>
      </c>
      <c r="J529" t="s">
        <v>46</v>
      </c>
      <c r="K529" t="s">
        <v>43</v>
      </c>
      <c r="L529" t="s">
        <v>43</v>
      </c>
      <c r="M529" t="s">
        <v>43</v>
      </c>
      <c r="N529" t="s">
        <v>43</v>
      </c>
      <c r="O529" t="s">
        <v>43</v>
      </c>
      <c r="P529" t="s">
        <v>43</v>
      </c>
      <c r="Q529" s="24">
        <v>42089.041666666999</v>
      </c>
      <c r="R529" s="24"/>
      <c r="S529" t="s">
        <v>12257</v>
      </c>
      <c r="T529" t="s">
        <v>12124</v>
      </c>
      <c r="U529" t="s">
        <v>707</v>
      </c>
      <c r="W529" s="24">
        <v>41991.041666666999</v>
      </c>
      <c r="X529" s="24">
        <v>44697</v>
      </c>
      <c r="Y529">
        <v>21</v>
      </c>
      <c r="Z529" t="s">
        <v>708</v>
      </c>
      <c r="AC529" s="24">
        <v>43283.506249999999</v>
      </c>
      <c r="AD529" s="24">
        <v>44711.375</v>
      </c>
      <c r="AE529" t="s">
        <v>709</v>
      </c>
      <c r="AF529" s="24" cm="1">
        <f t="array" ref="AF5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41991.041666666999</v>
      </c>
      <c r="AG529" s="35">
        <f>IFERROR((TableAllData36[[#This Row],[Decision date]]-TableAllData36[[#This Row],[First Date Captured]]),0)</f>
        <v>2705.9583333330011</v>
      </c>
      <c r="AH529" s="35">
        <f>IFERROR((TableAllData36[[#This Row],[First published]]-TableAllData36[[#This Row],[Date of opinion]]),0)</f>
        <v>1292.4645833329996</v>
      </c>
      <c r="AI529" s="35">
        <f>IFERROR((TableAllData36[[#This Row],[Marketing authorisation date]]-TableAllData36[[#This Row],[Date of opinion]]),0)</f>
        <v>98</v>
      </c>
      <c r="AJ529" s="35">
        <f>IFERROR((TableAllData36[[#This Row],[Decision date]]-TableAllData36[[#This Row],[Marketing authorisation date]]),0)</f>
        <v>2607.9583333330011</v>
      </c>
    </row>
    <row r="530" spans="1:36" x14ac:dyDescent="0.25">
      <c r="A530" t="s">
        <v>37</v>
      </c>
      <c r="B530" t="s">
        <v>3903</v>
      </c>
      <c r="C530" t="s">
        <v>3904</v>
      </c>
      <c r="D530" t="s">
        <v>3905</v>
      </c>
      <c r="E530" t="s">
        <v>3906</v>
      </c>
      <c r="F530" t="s">
        <v>3907</v>
      </c>
      <c r="G530" t="s">
        <v>43</v>
      </c>
      <c r="H530" t="s">
        <v>44</v>
      </c>
      <c r="I530" t="s">
        <v>3908</v>
      </c>
      <c r="J530" t="s">
        <v>46</v>
      </c>
      <c r="K530" t="s">
        <v>43</v>
      </c>
      <c r="L530" t="s">
        <v>43</v>
      </c>
      <c r="M530" t="s">
        <v>46</v>
      </c>
      <c r="N530" t="s">
        <v>43</v>
      </c>
      <c r="O530" t="s">
        <v>43</v>
      </c>
      <c r="P530" t="s">
        <v>46</v>
      </c>
      <c r="Q530" s="24">
        <v>41851</v>
      </c>
      <c r="R530" s="24"/>
      <c r="S530" t="s">
        <v>12430</v>
      </c>
      <c r="T530" t="s">
        <v>12194</v>
      </c>
      <c r="U530" t="s">
        <v>3910</v>
      </c>
      <c r="W530" s="24">
        <v>41662.041666666999</v>
      </c>
      <c r="X530" s="24">
        <v>44364</v>
      </c>
      <c r="Y530">
        <v>21</v>
      </c>
      <c r="Z530" t="s">
        <v>3911</v>
      </c>
      <c r="AC530" s="24">
        <v>43304.577083333003</v>
      </c>
      <c r="AD530" s="24">
        <v>44602.678472222004</v>
      </c>
      <c r="AE530" t="s">
        <v>3912</v>
      </c>
      <c r="AF530" s="24" cm="1">
        <f t="array" ref="AF5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41662.041666666999</v>
      </c>
      <c r="AG530" s="35">
        <f>IFERROR((TableAllData36[[#This Row],[Decision date]]-TableAllData36[[#This Row],[First Date Captured]]),0)</f>
        <v>2701.9583333330011</v>
      </c>
      <c r="AH530" s="35">
        <f>IFERROR((TableAllData36[[#This Row],[First published]]-TableAllData36[[#This Row],[Date of opinion]]),0)</f>
        <v>1642.5354166660036</v>
      </c>
      <c r="AI530" s="35">
        <f>IFERROR((TableAllData36[[#This Row],[Marketing authorisation date]]-TableAllData36[[#This Row],[Date of opinion]]),0)</f>
        <v>188.95833333300106</v>
      </c>
      <c r="AJ530" s="35">
        <f>IFERROR((TableAllData36[[#This Row],[Decision date]]-TableAllData36[[#This Row],[Marketing authorisation date]]),0)</f>
        <v>2513</v>
      </c>
    </row>
    <row r="531" spans="1:36" x14ac:dyDescent="0.25">
      <c r="A531" t="s">
        <v>37</v>
      </c>
      <c r="B531" t="s">
        <v>1811</v>
      </c>
      <c r="C531" t="s">
        <v>1812</v>
      </c>
      <c r="D531" t="s">
        <v>1813</v>
      </c>
      <c r="E531" t="s">
        <v>1813</v>
      </c>
      <c r="F531" t="s">
        <v>1814</v>
      </c>
      <c r="G531" t="s">
        <v>43</v>
      </c>
      <c r="H531" t="s">
        <v>44</v>
      </c>
      <c r="I531" t="s">
        <v>166</v>
      </c>
      <c r="J531" t="s">
        <v>43</v>
      </c>
      <c r="K531" t="s">
        <v>43</v>
      </c>
      <c r="L531" t="s">
        <v>43</v>
      </c>
      <c r="M531" t="s">
        <v>43</v>
      </c>
      <c r="N531" t="s">
        <v>43</v>
      </c>
      <c r="O531" t="s">
        <v>46</v>
      </c>
      <c r="P531" t="s">
        <v>43</v>
      </c>
      <c r="Q531" s="24">
        <v>42018.041666666999</v>
      </c>
      <c r="R531" s="24"/>
      <c r="S531" t="s">
        <v>12241</v>
      </c>
      <c r="T531" t="s">
        <v>12242</v>
      </c>
      <c r="U531" t="s">
        <v>48</v>
      </c>
      <c r="W531" s="24">
        <v>41963.041666666999</v>
      </c>
      <c r="X531" s="24">
        <v>44658</v>
      </c>
      <c r="Y531">
        <v>22</v>
      </c>
      <c r="Z531" t="s">
        <v>1815</v>
      </c>
      <c r="AC531" s="24">
        <v>43307.499305555997</v>
      </c>
      <c r="AD531" s="24">
        <v>44677.561805555997</v>
      </c>
      <c r="AE531" t="s">
        <v>1816</v>
      </c>
      <c r="AF531" s="24" cm="1">
        <f t="array" ref="AF5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41963.041666666999</v>
      </c>
      <c r="AG531" s="35">
        <f>IFERROR((TableAllData36[[#This Row],[Decision date]]-TableAllData36[[#This Row],[First Date Captured]]),0)</f>
        <v>2694.9583333330011</v>
      </c>
      <c r="AH531" s="35">
        <f>IFERROR((TableAllData36[[#This Row],[First published]]-TableAllData36[[#This Row],[Date of opinion]]),0)</f>
        <v>1344.4576388889982</v>
      </c>
      <c r="AI531" s="35">
        <f>IFERROR((TableAllData36[[#This Row],[Marketing authorisation date]]-TableAllData36[[#This Row],[Date of opinion]]),0)</f>
        <v>55</v>
      </c>
      <c r="AJ531" s="35">
        <f>IFERROR((TableAllData36[[#This Row],[Decision date]]-TableAllData36[[#This Row],[Marketing authorisation date]]),0)</f>
        <v>2639.9583333330011</v>
      </c>
    </row>
    <row r="532" spans="1:36" x14ac:dyDescent="0.25">
      <c r="A532" t="s">
        <v>37</v>
      </c>
      <c r="B532" t="s">
        <v>1844</v>
      </c>
      <c r="C532" t="s">
        <v>1845</v>
      </c>
      <c r="D532" t="s">
        <v>1846</v>
      </c>
      <c r="E532" t="s">
        <v>1846</v>
      </c>
      <c r="F532" t="s">
        <v>1847</v>
      </c>
      <c r="G532" t="s">
        <v>43</v>
      </c>
      <c r="H532" t="s">
        <v>44</v>
      </c>
      <c r="I532" t="s">
        <v>1848</v>
      </c>
      <c r="J532" t="s">
        <v>43</v>
      </c>
      <c r="K532" t="s">
        <v>43</v>
      </c>
      <c r="L532" t="s">
        <v>43</v>
      </c>
      <c r="M532" t="s">
        <v>43</v>
      </c>
      <c r="N532" t="s">
        <v>43</v>
      </c>
      <c r="O532" t="s">
        <v>43</v>
      </c>
      <c r="P532" t="s">
        <v>43</v>
      </c>
      <c r="Q532" s="24">
        <v>41838</v>
      </c>
      <c r="R532" s="24"/>
      <c r="S532" t="s">
        <v>12218</v>
      </c>
      <c r="T532" t="s">
        <v>12219</v>
      </c>
      <c r="U532" t="s">
        <v>476</v>
      </c>
      <c r="W532" s="24">
        <v>41781</v>
      </c>
      <c r="X532" s="24">
        <v>44469</v>
      </c>
      <c r="Y532">
        <v>9</v>
      </c>
      <c r="Z532" t="s">
        <v>1849</v>
      </c>
      <c r="AC532" s="24">
        <v>43335.596527777998</v>
      </c>
      <c r="AD532" s="24">
        <v>44676.549305556</v>
      </c>
      <c r="AE532" t="s">
        <v>1850</v>
      </c>
      <c r="AF532" s="24" cm="1">
        <f t="array" ref="AF5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41781</v>
      </c>
      <c r="AG532" s="35">
        <f>IFERROR((TableAllData36[[#This Row],[Decision date]]-TableAllData36[[#This Row],[First Date Captured]]),0)</f>
        <v>2688</v>
      </c>
      <c r="AH532" s="35">
        <f>IFERROR((TableAllData36[[#This Row],[First published]]-TableAllData36[[#This Row],[Date of opinion]]),0)</f>
        <v>1554.5965277779978</v>
      </c>
      <c r="AI532" s="35">
        <f>IFERROR((TableAllData36[[#This Row],[Marketing authorisation date]]-TableAllData36[[#This Row],[Date of opinion]]),0)</f>
        <v>57</v>
      </c>
      <c r="AJ532" s="35">
        <f>IFERROR((TableAllData36[[#This Row],[Decision date]]-TableAllData36[[#This Row],[Marketing authorisation date]]),0)</f>
        <v>2631</v>
      </c>
    </row>
    <row r="533" spans="1:36" hidden="1" x14ac:dyDescent="0.25">
      <c r="A533" t="s">
        <v>2117</v>
      </c>
      <c r="B533" t="s">
        <v>9712</v>
      </c>
      <c r="D533" t="s">
        <v>9713</v>
      </c>
      <c r="E533" t="s">
        <v>9714</v>
      </c>
      <c r="F533" t="s">
        <v>9715</v>
      </c>
      <c r="G533" t="s">
        <v>43</v>
      </c>
      <c r="H533" t="s">
        <v>950</v>
      </c>
      <c r="J533" t="s">
        <v>43</v>
      </c>
      <c r="K533" t="s">
        <v>43</v>
      </c>
      <c r="L533" t="s">
        <v>43</v>
      </c>
      <c r="M533" t="s">
        <v>43</v>
      </c>
      <c r="N533" t="s">
        <v>43</v>
      </c>
      <c r="O533" t="s">
        <v>43</v>
      </c>
      <c r="P533" t="s">
        <v>43</v>
      </c>
      <c r="Q533" s="24">
        <v>40018</v>
      </c>
      <c r="R533" s="24"/>
      <c r="S533" t="s">
        <v>12353</v>
      </c>
      <c r="T533" t="s">
        <v>12092</v>
      </c>
      <c r="V533" t="s">
        <v>3415</v>
      </c>
      <c r="W533" s="25" t="s">
        <v>12054</v>
      </c>
      <c r="X533" s="24">
        <v>43929</v>
      </c>
      <c r="Y533">
        <v>13</v>
      </c>
      <c r="Z533" t="s">
        <v>9716</v>
      </c>
      <c r="AA533" t="s">
        <v>2437</v>
      </c>
      <c r="AB533" t="s">
        <v>2407</v>
      </c>
      <c r="AC533" s="24">
        <v>42817.041666666999</v>
      </c>
      <c r="AD533" s="24">
        <v>43936.527777777999</v>
      </c>
      <c r="AE533" t="s">
        <v>9717</v>
      </c>
      <c r="AF533" s="24" cm="1">
        <f t="array" ref="AF5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533" s="35">
        <f>IFERROR((TableAllData36[[#This Row],[Decision date]]-TableAllData36[[#This Row],[First Date Captured]]),0)</f>
        <v>1111.9583333330011</v>
      </c>
      <c r="AH533" s="35">
        <f>IFERROR((TableAllData36[[#This Row],[First published]]-TableAllData36[[#This Row],[Date of opinion]]),0)</f>
        <v>0</v>
      </c>
      <c r="AI533" s="35">
        <f>IFERROR((TableAllData36[[#This Row],[Marketing authorisation date]]-TableAllData36[[#This Row],[Date of opinion]]),0)</f>
        <v>0</v>
      </c>
      <c r="AJ533" s="35">
        <f>IFERROR((TableAllData36[[#This Row],[Decision date]]-TableAllData36[[#This Row],[Marketing authorisation date]]),0)</f>
        <v>3911</v>
      </c>
    </row>
    <row r="534" spans="1:36" x14ac:dyDescent="0.25">
      <c r="A534" t="s">
        <v>37</v>
      </c>
      <c r="B534" t="s">
        <v>1155</v>
      </c>
      <c r="C534" t="s">
        <v>1156</v>
      </c>
      <c r="D534" t="s">
        <v>1157</v>
      </c>
      <c r="E534" t="s">
        <v>1158</v>
      </c>
      <c r="F534" t="s">
        <v>1159</v>
      </c>
      <c r="G534" t="s">
        <v>43</v>
      </c>
      <c r="H534" t="s">
        <v>44</v>
      </c>
      <c r="I534" t="s">
        <v>1160</v>
      </c>
      <c r="J534" t="s">
        <v>43</v>
      </c>
      <c r="K534" t="s">
        <v>43</v>
      </c>
      <c r="L534" t="s">
        <v>43</v>
      </c>
      <c r="M534" t="s">
        <v>43</v>
      </c>
      <c r="N534" t="s">
        <v>43</v>
      </c>
      <c r="O534" t="s">
        <v>43</v>
      </c>
      <c r="P534" t="s">
        <v>43</v>
      </c>
      <c r="Q534" s="24">
        <v>42018.041666666999</v>
      </c>
      <c r="R534" s="24"/>
      <c r="S534" t="s">
        <v>12218</v>
      </c>
      <c r="T534" t="s">
        <v>12219</v>
      </c>
      <c r="U534" t="s">
        <v>76</v>
      </c>
      <c r="W534" s="24">
        <v>41963.041666666999</v>
      </c>
      <c r="X534" s="24">
        <v>44651</v>
      </c>
      <c r="Y534">
        <v>26</v>
      </c>
      <c r="Z534" t="s">
        <v>1161</v>
      </c>
      <c r="AC534" s="24">
        <v>43258.499305555997</v>
      </c>
      <c r="AD534" s="24">
        <v>44698.488888888998</v>
      </c>
      <c r="AE534" t="s">
        <v>1162</v>
      </c>
      <c r="AF534" s="24" cm="1">
        <f t="array" ref="AF5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41963.041666666999</v>
      </c>
      <c r="AG534" s="35">
        <f>IFERROR((TableAllData36[[#This Row],[Decision date]]-TableAllData36[[#This Row],[First Date Captured]]),0)</f>
        <v>2687.9583333330011</v>
      </c>
      <c r="AH534" s="35">
        <f>IFERROR((TableAllData36[[#This Row],[First published]]-TableAllData36[[#This Row],[Date of opinion]]),0)</f>
        <v>1295.4576388889982</v>
      </c>
      <c r="AI534" s="35">
        <f>IFERROR((TableAllData36[[#This Row],[Marketing authorisation date]]-TableAllData36[[#This Row],[Date of opinion]]),0)</f>
        <v>55</v>
      </c>
      <c r="AJ534" s="35">
        <f>IFERROR((TableAllData36[[#This Row],[Decision date]]-TableAllData36[[#This Row],[Marketing authorisation date]]),0)</f>
        <v>2632.9583333330011</v>
      </c>
    </row>
    <row r="535" spans="1:36" x14ac:dyDescent="0.25">
      <c r="A535" t="s">
        <v>37</v>
      </c>
      <c r="B535" t="s">
        <v>4403</v>
      </c>
      <c r="C535" t="s">
        <v>4404</v>
      </c>
      <c r="D535" t="s">
        <v>4405</v>
      </c>
      <c r="E535" t="s">
        <v>4406</v>
      </c>
      <c r="F535" t="s">
        <v>4407</v>
      </c>
      <c r="G535" t="s">
        <v>43</v>
      </c>
      <c r="H535" t="s">
        <v>44</v>
      </c>
      <c r="I535" t="s">
        <v>4408</v>
      </c>
      <c r="J535" t="s">
        <v>43</v>
      </c>
      <c r="K535" t="s">
        <v>43</v>
      </c>
      <c r="L535" t="s">
        <v>43</v>
      </c>
      <c r="M535" t="s">
        <v>43</v>
      </c>
      <c r="N535" t="s">
        <v>43</v>
      </c>
      <c r="O535" t="s">
        <v>43</v>
      </c>
      <c r="P535" t="s">
        <v>43</v>
      </c>
      <c r="Q535" s="24">
        <v>41933</v>
      </c>
      <c r="R535" s="24"/>
      <c r="S535" t="s">
        <v>12223</v>
      </c>
      <c r="T535" t="s">
        <v>12224</v>
      </c>
      <c r="U535" t="s">
        <v>175</v>
      </c>
      <c r="W535" s="24">
        <v>41845</v>
      </c>
      <c r="X535" s="24">
        <v>44532.041666666999</v>
      </c>
      <c r="Y535">
        <v>24</v>
      </c>
      <c r="Z535" t="s">
        <v>4409</v>
      </c>
      <c r="AC535" s="24">
        <v>43310.588194443997</v>
      </c>
      <c r="AD535" s="24">
        <v>44585.597222222001</v>
      </c>
      <c r="AE535" t="s">
        <v>4410</v>
      </c>
      <c r="AF535" s="24" cm="1">
        <f t="array" ref="AF5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41845</v>
      </c>
      <c r="AG535" s="35">
        <f>IFERROR((TableAllData36[[#This Row],[Decision date]]-TableAllData36[[#This Row],[First Date Captured]]),0)</f>
        <v>2687.0416666669989</v>
      </c>
      <c r="AH535" s="35">
        <f>IFERROR((TableAllData36[[#This Row],[First published]]-TableAllData36[[#This Row],[Date of opinion]]),0)</f>
        <v>1465.5881944439971</v>
      </c>
      <c r="AI535" s="35">
        <f>IFERROR((TableAllData36[[#This Row],[Marketing authorisation date]]-TableAllData36[[#This Row],[Date of opinion]]),0)</f>
        <v>88</v>
      </c>
      <c r="AJ535" s="35">
        <f>IFERROR((TableAllData36[[#This Row],[Decision date]]-TableAllData36[[#This Row],[Marketing authorisation date]]),0)</f>
        <v>2599.0416666669989</v>
      </c>
    </row>
    <row r="536" spans="1:36" hidden="1" x14ac:dyDescent="0.25">
      <c r="A536" t="s">
        <v>37</v>
      </c>
      <c r="B536" t="s">
        <v>4458</v>
      </c>
      <c r="C536" t="s">
        <v>268</v>
      </c>
      <c r="D536" t="s">
        <v>835</v>
      </c>
      <c r="E536" t="s">
        <v>4459</v>
      </c>
      <c r="F536" t="s">
        <v>4460</v>
      </c>
      <c r="G536" t="s">
        <v>43</v>
      </c>
      <c r="H536" t="s">
        <v>950</v>
      </c>
      <c r="I536" t="s">
        <v>838</v>
      </c>
      <c r="J536" t="s">
        <v>43</v>
      </c>
      <c r="K536" t="s">
        <v>43</v>
      </c>
      <c r="L536" t="s">
        <v>43</v>
      </c>
      <c r="M536" t="s">
        <v>43</v>
      </c>
      <c r="N536" t="s">
        <v>43</v>
      </c>
      <c r="O536" t="s">
        <v>43</v>
      </c>
      <c r="P536" t="s">
        <v>43</v>
      </c>
      <c r="Q536" s="24">
        <v>39429.041666666999</v>
      </c>
      <c r="R536" s="24"/>
      <c r="S536" t="s">
        <v>12118</v>
      </c>
      <c r="T536" t="s">
        <v>12119</v>
      </c>
      <c r="U536" t="s">
        <v>290</v>
      </c>
      <c r="W536" s="25" t="s">
        <v>12054</v>
      </c>
      <c r="X536" s="24">
        <v>44425</v>
      </c>
      <c r="Y536">
        <v>36</v>
      </c>
      <c r="Z536" t="s">
        <v>4461</v>
      </c>
      <c r="AC536" s="24">
        <v>43306</v>
      </c>
      <c r="AD536" s="24">
        <v>44582.525000000001</v>
      </c>
      <c r="AE536" t="s">
        <v>4462</v>
      </c>
      <c r="AF536" s="24" cm="1">
        <f t="array" ref="AF5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43306</v>
      </c>
      <c r="AG536" s="35">
        <f>IFERROR((TableAllData36[[#This Row],[Decision date]]-TableAllData36[[#This Row],[First Date Captured]]),0)</f>
        <v>1119</v>
      </c>
      <c r="AH536" s="35">
        <f>IFERROR((TableAllData36[[#This Row],[First published]]-TableAllData36[[#This Row],[Date of opinion]]),0)</f>
        <v>0</v>
      </c>
      <c r="AI536" s="35">
        <f>IFERROR((TableAllData36[[#This Row],[Marketing authorisation date]]-TableAllData36[[#This Row],[Date of opinion]]),0)</f>
        <v>0</v>
      </c>
      <c r="AJ536" s="35">
        <f>IFERROR((TableAllData36[[#This Row],[Decision date]]-TableAllData36[[#This Row],[Marketing authorisation date]]),0)</f>
        <v>4995.9583333330011</v>
      </c>
    </row>
    <row r="537" spans="1:36" x14ac:dyDescent="0.25">
      <c r="A537" t="s">
        <v>37</v>
      </c>
      <c r="B537" t="s">
        <v>6677</v>
      </c>
      <c r="C537" t="s">
        <v>6678</v>
      </c>
      <c r="D537" t="s">
        <v>6679</v>
      </c>
      <c r="E537" t="s">
        <v>6679</v>
      </c>
      <c r="F537" t="s">
        <v>6680</v>
      </c>
      <c r="G537" t="s">
        <v>43</v>
      </c>
      <c r="H537" t="s">
        <v>44</v>
      </c>
      <c r="I537" t="s">
        <v>6681</v>
      </c>
      <c r="J537" t="s">
        <v>43</v>
      </c>
      <c r="K537" t="s">
        <v>43</v>
      </c>
      <c r="L537" t="s">
        <v>43</v>
      </c>
      <c r="M537" t="s">
        <v>43</v>
      </c>
      <c r="N537" t="s">
        <v>43</v>
      </c>
      <c r="O537" t="s">
        <v>43</v>
      </c>
      <c r="P537" t="s">
        <v>43</v>
      </c>
      <c r="Q537" s="24">
        <v>41873</v>
      </c>
      <c r="R537" s="24"/>
      <c r="S537" t="s">
        <v>6682</v>
      </c>
      <c r="U537" t="s">
        <v>1261</v>
      </c>
      <c r="W537" s="24">
        <v>41816</v>
      </c>
      <c r="X537" s="24">
        <v>44477</v>
      </c>
      <c r="Y537">
        <v>13</v>
      </c>
      <c r="Z537" t="s">
        <v>6683</v>
      </c>
      <c r="AC537" s="24">
        <v>42947.442361111003</v>
      </c>
      <c r="AD537" s="24">
        <v>44497.497916667002</v>
      </c>
      <c r="AE537" t="s">
        <v>6684</v>
      </c>
      <c r="AF537" s="24" cm="1">
        <f t="array" ref="AF5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41816</v>
      </c>
      <c r="AG537" s="35">
        <f>IFERROR((TableAllData36[[#This Row],[Decision date]]-TableAllData36[[#This Row],[First Date Captured]]),0)</f>
        <v>2661</v>
      </c>
      <c r="AH537" s="35">
        <f>IFERROR((TableAllData36[[#This Row],[First published]]-TableAllData36[[#This Row],[Date of opinion]]),0)</f>
        <v>1131.4423611110033</v>
      </c>
      <c r="AI537" s="35">
        <f>IFERROR((TableAllData36[[#This Row],[Marketing authorisation date]]-TableAllData36[[#This Row],[Date of opinion]]),0)</f>
        <v>57</v>
      </c>
      <c r="AJ537" s="35">
        <f>IFERROR((TableAllData36[[#This Row],[Decision date]]-TableAllData36[[#This Row],[Marketing authorisation date]]),0)</f>
        <v>2604</v>
      </c>
    </row>
    <row r="538" spans="1:36" x14ac:dyDescent="0.25">
      <c r="A538" t="s">
        <v>37</v>
      </c>
      <c r="B538" t="s">
        <v>1470</v>
      </c>
      <c r="C538" t="s">
        <v>1471</v>
      </c>
      <c r="D538" t="s">
        <v>1472</v>
      </c>
      <c r="E538" t="s">
        <v>1472</v>
      </c>
      <c r="F538" t="s">
        <v>1473</v>
      </c>
      <c r="G538" t="s">
        <v>43</v>
      </c>
      <c r="H538" t="s">
        <v>44</v>
      </c>
      <c r="I538" t="s">
        <v>322</v>
      </c>
      <c r="J538" t="s">
        <v>46</v>
      </c>
      <c r="K538" t="s">
        <v>43</v>
      </c>
      <c r="L538" t="s">
        <v>43</v>
      </c>
      <c r="M538" t="s">
        <v>43</v>
      </c>
      <c r="N538" t="s">
        <v>43</v>
      </c>
      <c r="O538" t="s">
        <v>43</v>
      </c>
      <c r="P538" t="s">
        <v>43</v>
      </c>
      <c r="Q538" s="24">
        <v>42086.041666666999</v>
      </c>
      <c r="R538" s="24"/>
      <c r="S538" t="s">
        <v>12304</v>
      </c>
      <c r="T538" t="s">
        <v>12305</v>
      </c>
      <c r="U538" t="s">
        <v>58</v>
      </c>
      <c r="W538" s="24">
        <v>42026.041666666999</v>
      </c>
      <c r="X538" s="24">
        <v>44674</v>
      </c>
      <c r="Y538">
        <v>13</v>
      </c>
      <c r="Z538" t="s">
        <v>1475</v>
      </c>
      <c r="AC538" s="24">
        <v>43202.506944444001</v>
      </c>
      <c r="AD538" s="24">
        <v>44691.581250000003</v>
      </c>
      <c r="AE538" t="s">
        <v>1476</v>
      </c>
      <c r="AF538" s="24" cm="1">
        <f t="array" ref="AF5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42026.041666666999</v>
      </c>
      <c r="AG538" s="35">
        <f>IFERROR((TableAllData36[[#This Row],[Decision date]]-TableAllData36[[#This Row],[First Date Captured]]),0)</f>
        <v>2647.9583333330011</v>
      </c>
      <c r="AH538" s="35">
        <f>IFERROR((TableAllData36[[#This Row],[First published]]-TableAllData36[[#This Row],[Date of opinion]]),0)</f>
        <v>1176.4652777770025</v>
      </c>
      <c r="AI538" s="35">
        <f>IFERROR((TableAllData36[[#This Row],[Marketing authorisation date]]-TableAllData36[[#This Row],[Date of opinion]]),0)</f>
        <v>60</v>
      </c>
      <c r="AJ538" s="35">
        <f>IFERROR((TableAllData36[[#This Row],[Decision date]]-TableAllData36[[#This Row],[Marketing authorisation date]]),0)</f>
        <v>2587.9583333330011</v>
      </c>
    </row>
    <row r="539" spans="1:36" hidden="1" x14ac:dyDescent="0.25">
      <c r="A539" t="s">
        <v>37</v>
      </c>
      <c r="B539" t="s">
        <v>3802</v>
      </c>
      <c r="C539" t="s">
        <v>3803</v>
      </c>
      <c r="D539" t="s">
        <v>3804</v>
      </c>
      <c r="E539" t="s">
        <v>3805</v>
      </c>
      <c r="F539" t="s">
        <v>3806</v>
      </c>
      <c r="G539" t="s">
        <v>43</v>
      </c>
      <c r="H539" t="s">
        <v>844</v>
      </c>
      <c r="I539" t="s">
        <v>3807</v>
      </c>
      <c r="J539" t="s">
        <v>43</v>
      </c>
      <c r="K539" t="s">
        <v>43</v>
      </c>
      <c r="L539" t="s">
        <v>43</v>
      </c>
      <c r="M539" t="s">
        <v>43</v>
      </c>
      <c r="N539" t="s">
        <v>43</v>
      </c>
      <c r="O539" t="s">
        <v>43</v>
      </c>
      <c r="P539" t="s">
        <v>43</v>
      </c>
      <c r="Q539" s="25" t="s">
        <v>12054</v>
      </c>
      <c r="R539" s="24">
        <v>44515.041666666999</v>
      </c>
      <c r="S539" t="s">
        <v>12227</v>
      </c>
      <c r="T539" t="s">
        <v>12090</v>
      </c>
      <c r="U539" t="s">
        <v>602</v>
      </c>
      <c r="W539" s="24">
        <v>44455</v>
      </c>
      <c r="X539" s="25" t="s">
        <v>12054</v>
      </c>
      <c r="Z539" t="s">
        <v>3808</v>
      </c>
      <c r="AC539" s="24">
        <v>44453.730555556001</v>
      </c>
      <c r="AD539" s="24">
        <v>44607.675694443999</v>
      </c>
      <c r="AE539" t="s">
        <v>3809</v>
      </c>
      <c r="AF539" s="24" cm="1">
        <f t="array" ref="AF5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44453.730555556001</v>
      </c>
      <c r="AG539" s="35">
        <f>IFERROR((TableAllData36[[#This Row],[Decision date]]-TableAllData36[[#This Row],[First Date Captured]]),0)</f>
        <v>0</v>
      </c>
      <c r="AH539" s="35">
        <f>IFERROR((TableAllData36[[#This Row],[First published]]-TableAllData36[[#This Row],[Date of opinion]]),0)</f>
        <v>-1.2694444439985091</v>
      </c>
      <c r="AI539" s="35">
        <f>IFERROR((TableAllData36[[#This Row],[Marketing authorisation date]]-TableAllData36[[#This Row],[Date of opinion]]),0)</f>
        <v>0</v>
      </c>
      <c r="AJ539" s="35">
        <f>IFERROR((TableAllData36[[#This Row],[Decision date]]-TableAllData36[[#This Row],[Marketing authorisation date]]),0)</f>
        <v>0</v>
      </c>
    </row>
    <row r="540" spans="1:36" x14ac:dyDescent="0.25">
      <c r="A540" t="s">
        <v>37</v>
      </c>
      <c r="B540" t="s">
        <v>7272</v>
      </c>
      <c r="C540" t="s">
        <v>2129</v>
      </c>
      <c r="D540" t="s">
        <v>2130</v>
      </c>
      <c r="E540" t="s">
        <v>2130</v>
      </c>
      <c r="F540" t="s">
        <v>7273</v>
      </c>
      <c r="G540" t="s">
        <v>43</v>
      </c>
      <c r="H540" t="s">
        <v>44</v>
      </c>
      <c r="I540" t="s">
        <v>2132</v>
      </c>
      <c r="J540" t="s">
        <v>43</v>
      </c>
      <c r="K540" t="s">
        <v>43</v>
      </c>
      <c r="L540" t="s">
        <v>46</v>
      </c>
      <c r="M540" t="s">
        <v>43</v>
      </c>
      <c r="N540" t="s">
        <v>43</v>
      </c>
      <c r="O540" t="s">
        <v>43</v>
      </c>
      <c r="P540" t="s">
        <v>43</v>
      </c>
      <c r="Q540" s="24">
        <v>41891</v>
      </c>
      <c r="R540" s="24"/>
      <c r="S540" t="s">
        <v>12310</v>
      </c>
      <c r="T540" t="s">
        <v>12311</v>
      </c>
      <c r="U540" t="s">
        <v>264</v>
      </c>
      <c r="W540" s="24">
        <v>41816</v>
      </c>
      <c r="X540" s="24">
        <v>44449</v>
      </c>
      <c r="Y540">
        <v>12</v>
      </c>
      <c r="Z540" t="s">
        <v>4748</v>
      </c>
      <c r="AC540" s="24">
        <v>43158.584722222004</v>
      </c>
      <c r="AD540" s="24">
        <v>44463.651388888997</v>
      </c>
      <c r="AE540" t="s">
        <v>7274</v>
      </c>
      <c r="AF540" s="24" cm="1">
        <f t="array" ref="AF5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41816</v>
      </c>
      <c r="AG540" s="35">
        <f>IFERROR((TableAllData36[[#This Row],[Decision date]]-TableAllData36[[#This Row],[First Date Captured]]),0)</f>
        <v>2633</v>
      </c>
      <c r="AH540" s="35">
        <f>IFERROR((TableAllData36[[#This Row],[First published]]-TableAllData36[[#This Row],[Date of opinion]]),0)</f>
        <v>1342.5847222220036</v>
      </c>
      <c r="AI540" s="35">
        <f>IFERROR((TableAllData36[[#This Row],[Marketing authorisation date]]-TableAllData36[[#This Row],[Date of opinion]]),0)</f>
        <v>75</v>
      </c>
      <c r="AJ540" s="35">
        <f>IFERROR((TableAllData36[[#This Row],[Decision date]]-TableAllData36[[#This Row],[Marketing authorisation date]]),0)</f>
        <v>2558</v>
      </c>
    </row>
    <row r="541" spans="1:36" x14ac:dyDescent="0.25">
      <c r="A541" t="s">
        <v>37</v>
      </c>
      <c r="B541" t="s">
        <v>4940</v>
      </c>
      <c r="C541" t="s">
        <v>4941</v>
      </c>
      <c r="D541" t="s">
        <v>4942</v>
      </c>
      <c r="E541" t="s">
        <v>4942</v>
      </c>
      <c r="F541" t="s">
        <v>4943</v>
      </c>
      <c r="G541" t="s">
        <v>43</v>
      </c>
      <c r="H541" t="s">
        <v>44</v>
      </c>
      <c r="I541" t="s">
        <v>4944</v>
      </c>
      <c r="J541" t="s">
        <v>46</v>
      </c>
      <c r="K541" t="s">
        <v>43</v>
      </c>
      <c r="L541" t="s">
        <v>43</v>
      </c>
      <c r="M541" t="s">
        <v>43</v>
      </c>
      <c r="N541" t="s">
        <v>46</v>
      </c>
      <c r="O541" t="s">
        <v>43</v>
      </c>
      <c r="P541" t="s">
        <v>46</v>
      </c>
      <c r="Q541" s="24">
        <v>41995.041666666999</v>
      </c>
      <c r="R541" s="24"/>
      <c r="S541" t="s">
        <v>12163</v>
      </c>
      <c r="T541" t="s">
        <v>12071</v>
      </c>
      <c r="U541" t="s">
        <v>4946</v>
      </c>
      <c r="W541" s="24">
        <v>41935</v>
      </c>
      <c r="X541" s="24">
        <v>44565.041666666999</v>
      </c>
      <c r="Y541">
        <v>8</v>
      </c>
      <c r="Z541" t="s">
        <v>4947</v>
      </c>
      <c r="AC541" s="24">
        <v>42339.539583332997</v>
      </c>
      <c r="AD541" s="24">
        <v>44573.477777777996</v>
      </c>
      <c r="AE541" t="s">
        <v>4948</v>
      </c>
      <c r="AF541" s="24" cm="1">
        <f t="array" ref="AF5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41935</v>
      </c>
      <c r="AG541" s="35">
        <f>IFERROR((TableAllData36[[#This Row],[Decision date]]-TableAllData36[[#This Row],[First Date Captured]]),0)</f>
        <v>2630.0416666669989</v>
      </c>
      <c r="AH541" s="35">
        <f>IFERROR((TableAllData36[[#This Row],[First published]]-TableAllData36[[#This Row],[Date of opinion]]),0)</f>
        <v>404.5395833329967</v>
      </c>
      <c r="AI541" s="35">
        <f>IFERROR((TableAllData36[[#This Row],[Marketing authorisation date]]-TableAllData36[[#This Row],[Date of opinion]]),0)</f>
        <v>60.041666666998935</v>
      </c>
      <c r="AJ541" s="35">
        <f>IFERROR((TableAllData36[[#This Row],[Decision date]]-TableAllData36[[#This Row],[Marketing authorisation date]]),0)</f>
        <v>2570</v>
      </c>
    </row>
    <row r="542" spans="1:36" x14ac:dyDescent="0.25">
      <c r="A542" t="s">
        <v>37</v>
      </c>
      <c r="B542" t="s">
        <v>7152</v>
      </c>
      <c r="C542" t="s">
        <v>2073</v>
      </c>
      <c r="D542" t="s">
        <v>7153</v>
      </c>
      <c r="E542" t="s">
        <v>7154</v>
      </c>
      <c r="F542" t="s">
        <v>7155</v>
      </c>
      <c r="G542" t="s">
        <v>43</v>
      </c>
      <c r="H542" t="s">
        <v>44</v>
      </c>
      <c r="I542" t="s">
        <v>7156</v>
      </c>
      <c r="J542" t="s">
        <v>46</v>
      </c>
      <c r="K542" t="s">
        <v>43</v>
      </c>
      <c r="L542" t="s">
        <v>43</v>
      </c>
      <c r="M542" t="s">
        <v>43</v>
      </c>
      <c r="N542" t="s">
        <v>43</v>
      </c>
      <c r="O542" t="s">
        <v>43</v>
      </c>
      <c r="P542" t="s">
        <v>43</v>
      </c>
      <c r="Q542" s="24">
        <v>41900</v>
      </c>
      <c r="R542" s="24"/>
      <c r="S542" t="s">
        <v>12118</v>
      </c>
      <c r="T542" t="s">
        <v>12119</v>
      </c>
      <c r="U542" t="s">
        <v>7157</v>
      </c>
      <c r="W542" s="24">
        <v>41845</v>
      </c>
      <c r="X542" s="24">
        <v>44468</v>
      </c>
      <c r="Y542">
        <v>19</v>
      </c>
      <c r="Z542" t="s">
        <v>7158</v>
      </c>
      <c r="AC542" s="24">
        <v>43258</v>
      </c>
      <c r="AD542" s="24">
        <v>44475.745833333</v>
      </c>
      <c r="AE542" t="s">
        <v>7159</v>
      </c>
      <c r="AF542" s="24" cm="1">
        <f t="array" ref="AF5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41845</v>
      </c>
      <c r="AG542" s="35">
        <f>IFERROR((TableAllData36[[#This Row],[Decision date]]-TableAllData36[[#This Row],[First Date Captured]]),0)</f>
        <v>2623</v>
      </c>
      <c r="AH542" s="35">
        <f>IFERROR((TableAllData36[[#This Row],[First published]]-TableAllData36[[#This Row],[Date of opinion]]),0)</f>
        <v>1413</v>
      </c>
      <c r="AI542" s="35">
        <f>IFERROR((TableAllData36[[#This Row],[Marketing authorisation date]]-TableAllData36[[#This Row],[Date of opinion]]),0)</f>
        <v>55</v>
      </c>
      <c r="AJ542" s="35">
        <f>IFERROR((TableAllData36[[#This Row],[Decision date]]-TableAllData36[[#This Row],[Marketing authorisation date]]),0)</f>
        <v>2568</v>
      </c>
    </row>
    <row r="543" spans="1:36" hidden="1" x14ac:dyDescent="0.25">
      <c r="A543" t="s">
        <v>37</v>
      </c>
      <c r="B543" t="s">
        <v>10312</v>
      </c>
      <c r="C543" t="s">
        <v>6803</v>
      </c>
      <c r="D543" t="s">
        <v>598</v>
      </c>
      <c r="E543" t="s">
        <v>10313</v>
      </c>
      <c r="F543" t="s">
        <v>10314</v>
      </c>
      <c r="G543" t="s">
        <v>43</v>
      </c>
      <c r="H543" t="s">
        <v>950</v>
      </c>
      <c r="I543" t="s">
        <v>600</v>
      </c>
      <c r="J543" t="s">
        <v>43</v>
      </c>
      <c r="K543" t="s">
        <v>43</v>
      </c>
      <c r="L543" t="s">
        <v>43</v>
      </c>
      <c r="M543" t="s">
        <v>43</v>
      </c>
      <c r="N543" t="s">
        <v>43</v>
      </c>
      <c r="O543" t="s">
        <v>43</v>
      </c>
      <c r="P543" t="s">
        <v>43</v>
      </c>
      <c r="Q543" s="24">
        <v>42326.041666666999</v>
      </c>
      <c r="R543" s="24"/>
      <c r="S543" t="s">
        <v>12666</v>
      </c>
      <c r="T543" t="s">
        <v>12192</v>
      </c>
      <c r="U543" t="s">
        <v>602</v>
      </c>
      <c r="W543" s="24">
        <v>42270</v>
      </c>
      <c r="X543" s="24">
        <v>43399</v>
      </c>
      <c r="Y543">
        <v>2</v>
      </c>
      <c r="Z543" t="s">
        <v>10315</v>
      </c>
      <c r="AC543" s="24">
        <v>42327.744444443997</v>
      </c>
      <c r="AD543" s="24">
        <v>43410.736111111</v>
      </c>
      <c r="AE543" t="s">
        <v>10316</v>
      </c>
      <c r="AF543" s="24" cm="1">
        <f t="array" ref="AF5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543" s="35">
        <f>IFERROR((TableAllData36[[#This Row],[Decision date]]-TableAllData36[[#This Row],[First Date Captured]]),0)</f>
        <v>1129</v>
      </c>
      <c r="AH543" s="35">
        <f>IFERROR((TableAllData36[[#This Row],[First published]]-TableAllData36[[#This Row],[Date of opinion]]),0)</f>
        <v>57.744444443997054</v>
      </c>
      <c r="AI543" s="35">
        <f>IFERROR((TableAllData36[[#This Row],[Marketing authorisation date]]-TableAllData36[[#This Row],[Date of opinion]]),0)</f>
        <v>56.041666666998935</v>
      </c>
      <c r="AJ543" s="35">
        <f>IFERROR((TableAllData36[[#This Row],[Decision date]]-TableAllData36[[#This Row],[Marketing authorisation date]]),0)</f>
        <v>1072.9583333330011</v>
      </c>
    </row>
    <row r="544" spans="1:36" x14ac:dyDescent="0.25">
      <c r="A544" t="s">
        <v>37</v>
      </c>
      <c r="B544" t="s">
        <v>5887</v>
      </c>
      <c r="C544" t="s">
        <v>163</v>
      </c>
      <c r="D544" t="s">
        <v>1813</v>
      </c>
      <c r="E544" t="s">
        <v>1813</v>
      </c>
      <c r="F544" t="s">
        <v>5888</v>
      </c>
      <c r="G544" t="s">
        <v>43</v>
      </c>
      <c r="H544" t="s">
        <v>44</v>
      </c>
      <c r="I544" t="s">
        <v>5889</v>
      </c>
      <c r="J544" t="s">
        <v>43</v>
      </c>
      <c r="K544" t="s">
        <v>43</v>
      </c>
      <c r="L544" t="s">
        <v>43</v>
      </c>
      <c r="M544" t="s">
        <v>43</v>
      </c>
      <c r="N544" t="s">
        <v>43</v>
      </c>
      <c r="O544" t="s">
        <v>43</v>
      </c>
      <c r="P544" t="s">
        <v>43</v>
      </c>
      <c r="Q544" s="24">
        <v>41964.041666666999</v>
      </c>
      <c r="R544" s="24"/>
      <c r="S544" t="s">
        <v>12241</v>
      </c>
      <c r="T544" t="s">
        <v>12242</v>
      </c>
      <c r="U544" t="s">
        <v>48</v>
      </c>
      <c r="W544" s="24">
        <v>41907</v>
      </c>
      <c r="X544" s="24">
        <v>44518.041666666999</v>
      </c>
      <c r="Y544">
        <v>17</v>
      </c>
      <c r="Z544" t="s">
        <v>5890</v>
      </c>
      <c r="AC544" s="24">
        <v>43307.502777777998</v>
      </c>
      <c r="AD544" s="24">
        <v>44537.413194444001</v>
      </c>
      <c r="AE544" t="s">
        <v>5891</v>
      </c>
      <c r="AF544" s="24" cm="1">
        <f t="array" ref="AF5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41907</v>
      </c>
      <c r="AG544" s="35">
        <f>IFERROR((TableAllData36[[#This Row],[Decision date]]-TableAllData36[[#This Row],[First Date Captured]]),0)</f>
        <v>2611.0416666669989</v>
      </c>
      <c r="AH544" s="35">
        <f>IFERROR((TableAllData36[[#This Row],[First published]]-TableAllData36[[#This Row],[Date of opinion]]),0)</f>
        <v>1400.5027777779978</v>
      </c>
      <c r="AI544" s="35">
        <f>IFERROR((TableAllData36[[#This Row],[Marketing authorisation date]]-TableAllData36[[#This Row],[Date of opinion]]),0)</f>
        <v>57.041666666998935</v>
      </c>
      <c r="AJ544" s="35">
        <f>IFERROR((TableAllData36[[#This Row],[Decision date]]-TableAllData36[[#This Row],[Marketing authorisation date]]),0)</f>
        <v>2554</v>
      </c>
    </row>
    <row r="545" spans="1:36" hidden="1" x14ac:dyDescent="0.25">
      <c r="A545" t="s">
        <v>2117</v>
      </c>
      <c r="B545" t="s">
        <v>10150</v>
      </c>
      <c r="D545" t="s">
        <v>10151</v>
      </c>
      <c r="E545" t="s">
        <v>10151</v>
      </c>
      <c r="F545" t="s">
        <v>10152</v>
      </c>
      <c r="G545" t="s">
        <v>43</v>
      </c>
      <c r="H545" t="s">
        <v>950</v>
      </c>
      <c r="J545" t="s">
        <v>43</v>
      </c>
      <c r="K545" t="s">
        <v>43</v>
      </c>
      <c r="L545" t="s">
        <v>43</v>
      </c>
      <c r="M545" t="s">
        <v>43</v>
      </c>
      <c r="N545" t="s">
        <v>43</v>
      </c>
      <c r="O545" t="s">
        <v>43</v>
      </c>
      <c r="P545" t="s">
        <v>43</v>
      </c>
      <c r="Q545" s="24">
        <v>41740</v>
      </c>
      <c r="R545" s="24"/>
      <c r="S545" t="s">
        <v>10000</v>
      </c>
      <c r="V545" t="s">
        <v>10153</v>
      </c>
      <c r="W545" s="25" t="s">
        <v>12054</v>
      </c>
      <c r="X545" s="24">
        <v>43474.041666666999</v>
      </c>
      <c r="Y545">
        <v>2</v>
      </c>
      <c r="Z545" t="s">
        <v>10154</v>
      </c>
      <c r="AA545" t="s">
        <v>10155</v>
      </c>
      <c r="AB545" t="s">
        <v>10156</v>
      </c>
      <c r="AC545" s="24">
        <v>42342.707638888998</v>
      </c>
      <c r="AD545" s="24">
        <v>43570.545138889</v>
      </c>
      <c r="AE545" t="s">
        <v>10157</v>
      </c>
      <c r="AF545" s="24" cm="1">
        <f t="array" ref="AF5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42342.707638888998</v>
      </c>
      <c r="AG545" s="35">
        <f>IFERROR((TableAllData36[[#This Row],[Decision date]]-TableAllData36[[#This Row],[First Date Captured]]),0)</f>
        <v>1131.3340277780007</v>
      </c>
      <c r="AH545" s="35">
        <f>IFERROR((TableAllData36[[#This Row],[First published]]-TableAllData36[[#This Row],[Date of opinion]]),0)</f>
        <v>0</v>
      </c>
      <c r="AI545" s="35">
        <f>IFERROR((TableAllData36[[#This Row],[Marketing authorisation date]]-TableAllData36[[#This Row],[Date of opinion]]),0)</f>
        <v>0</v>
      </c>
      <c r="AJ545" s="35">
        <f>IFERROR((TableAllData36[[#This Row],[Decision date]]-TableAllData36[[#This Row],[Marketing authorisation date]]),0)</f>
        <v>1734.0416666669989</v>
      </c>
    </row>
    <row r="546" spans="1:36" x14ac:dyDescent="0.25">
      <c r="A546" t="s">
        <v>37</v>
      </c>
      <c r="B546" t="s">
        <v>5370</v>
      </c>
      <c r="C546" t="s">
        <v>5371</v>
      </c>
      <c r="D546" t="s">
        <v>1028</v>
      </c>
      <c r="E546" t="s">
        <v>1028</v>
      </c>
      <c r="F546" t="s">
        <v>5372</v>
      </c>
      <c r="G546" t="s">
        <v>43</v>
      </c>
      <c r="H546" t="s">
        <v>44</v>
      </c>
      <c r="I546" t="s">
        <v>1030</v>
      </c>
      <c r="J546" t="s">
        <v>43</v>
      </c>
      <c r="K546" t="s">
        <v>43</v>
      </c>
      <c r="L546" t="s">
        <v>43</v>
      </c>
      <c r="M546" t="s">
        <v>43</v>
      </c>
      <c r="N546" t="s">
        <v>43</v>
      </c>
      <c r="O546" t="s">
        <v>43</v>
      </c>
      <c r="P546" t="s">
        <v>43</v>
      </c>
      <c r="Q546" s="24">
        <v>41981.041666666999</v>
      </c>
      <c r="R546" s="24"/>
      <c r="S546" t="s">
        <v>12310</v>
      </c>
      <c r="T546" t="s">
        <v>12311</v>
      </c>
      <c r="U546" t="s">
        <v>1467</v>
      </c>
      <c r="W546" s="24">
        <v>41935</v>
      </c>
      <c r="X546" s="24">
        <v>44545.041666666999</v>
      </c>
      <c r="Y546">
        <v>9</v>
      </c>
      <c r="Z546" t="s">
        <v>5373</v>
      </c>
      <c r="AC546" s="24">
        <v>42761.757638889001</v>
      </c>
      <c r="AD546" s="24">
        <v>44551.594444444003</v>
      </c>
      <c r="AE546" t="s">
        <v>5374</v>
      </c>
      <c r="AF546" s="24" cm="1">
        <f t="array" ref="AF5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41935</v>
      </c>
      <c r="AG546" s="35">
        <f>IFERROR((TableAllData36[[#This Row],[Decision date]]-TableAllData36[[#This Row],[First Date Captured]]),0)</f>
        <v>2610.0416666669989</v>
      </c>
      <c r="AH546" s="35">
        <f>IFERROR((TableAllData36[[#This Row],[First published]]-TableAllData36[[#This Row],[Date of opinion]]),0)</f>
        <v>826.7576388890011</v>
      </c>
      <c r="AI546" s="35">
        <f>IFERROR((TableAllData36[[#This Row],[Marketing authorisation date]]-TableAllData36[[#This Row],[Date of opinion]]),0)</f>
        <v>46.041666666998935</v>
      </c>
      <c r="AJ546" s="35">
        <f>IFERROR((TableAllData36[[#This Row],[Decision date]]-TableAllData36[[#This Row],[Marketing authorisation date]]),0)</f>
        <v>2564</v>
      </c>
    </row>
    <row r="547" spans="1:36" x14ac:dyDescent="0.25">
      <c r="A547" t="s">
        <v>37</v>
      </c>
      <c r="B547" t="s">
        <v>3028</v>
      </c>
      <c r="C547" t="s">
        <v>2285</v>
      </c>
      <c r="D547" t="s">
        <v>3029</v>
      </c>
      <c r="E547" t="s">
        <v>3029</v>
      </c>
      <c r="F547" t="s">
        <v>3030</v>
      </c>
      <c r="G547" t="s">
        <v>43</v>
      </c>
      <c r="H547" t="s">
        <v>44</v>
      </c>
      <c r="I547" t="s">
        <v>3031</v>
      </c>
      <c r="J547" t="s">
        <v>43</v>
      </c>
      <c r="K547" t="s">
        <v>43</v>
      </c>
      <c r="L547" t="s">
        <v>43</v>
      </c>
      <c r="M547" t="s">
        <v>43</v>
      </c>
      <c r="N547" t="s">
        <v>43</v>
      </c>
      <c r="O547" t="s">
        <v>43</v>
      </c>
      <c r="P547" t="s">
        <v>43</v>
      </c>
      <c r="Q547" s="24">
        <v>42086.041666666999</v>
      </c>
      <c r="R547" s="24"/>
      <c r="S547" t="s">
        <v>12252</v>
      </c>
      <c r="T547" t="s">
        <v>12253</v>
      </c>
      <c r="U547" t="s">
        <v>3032</v>
      </c>
      <c r="W547" s="24">
        <v>42026.041666666999</v>
      </c>
      <c r="X547" s="24">
        <v>44634.041666666999</v>
      </c>
      <c r="Y547">
        <v>19</v>
      </c>
      <c r="Z547" t="s">
        <v>3033</v>
      </c>
      <c r="AC547" s="24">
        <v>43320</v>
      </c>
      <c r="AD547" s="24">
        <v>44636.481249999997</v>
      </c>
      <c r="AE547" t="s">
        <v>3034</v>
      </c>
      <c r="AF547" s="24" cm="1">
        <f t="array" ref="AF5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42026.041666666999</v>
      </c>
      <c r="AG547" s="35">
        <f>IFERROR((TableAllData36[[#This Row],[Decision date]]-TableAllData36[[#This Row],[First Date Captured]]),0)</f>
        <v>2608</v>
      </c>
      <c r="AH547" s="35">
        <f>IFERROR((TableAllData36[[#This Row],[First published]]-TableAllData36[[#This Row],[Date of opinion]]),0)</f>
        <v>1293.9583333330011</v>
      </c>
      <c r="AI547" s="35">
        <f>IFERROR((TableAllData36[[#This Row],[Marketing authorisation date]]-TableAllData36[[#This Row],[Date of opinion]]),0)</f>
        <v>60</v>
      </c>
      <c r="AJ547" s="35">
        <f>IFERROR((TableAllData36[[#This Row],[Decision date]]-TableAllData36[[#This Row],[Marketing authorisation date]]),0)</f>
        <v>2548</v>
      </c>
    </row>
    <row r="548" spans="1:36" x14ac:dyDescent="0.25">
      <c r="A548" t="s">
        <v>2117</v>
      </c>
      <c r="B548" t="s">
        <v>7918</v>
      </c>
      <c r="D548" t="s">
        <v>7919</v>
      </c>
      <c r="E548" t="s">
        <v>7920</v>
      </c>
      <c r="F548" t="s">
        <v>7921</v>
      </c>
      <c r="G548" t="s">
        <v>43</v>
      </c>
      <c r="H548" t="s">
        <v>44</v>
      </c>
      <c r="J548" t="s">
        <v>43</v>
      </c>
      <c r="K548" t="s">
        <v>43</v>
      </c>
      <c r="L548" t="s">
        <v>43</v>
      </c>
      <c r="M548" t="s">
        <v>43</v>
      </c>
      <c r="N548" t="s">
        <v>43</v>
      </c>
      <c r="O548" t="s">
        <v>43</v>
      </c>
      <c r="P548" t="s">
        <v>43</v>
      </c>
      <c r="Q548" s="24">
        <v>41851</v>
      </c>
      <c r="R548" s="24"/>
      <c r="S548" t="s">
        <v>12533</v>
      </c>
      <c r="T548" t="s">
        <v>12534</v>
      </c>
      <c r="V548" t="s">
        <v>7922</v>
      </c>
      <c r="W548" s="24">
        <v>41795</v>
      </c>
      <c r="X548" s="24">
        <v>44393</v>
      </c>
      <c r="Y548">
        <v>11</v>
      </c>
      <c r="Z548" t="s">
        <v>7923</v>
      </c>
      <c r="AA548" t="s">
        <v>3067</v>
      </c>
      <c r="AB548" t="s">
        <v>7924</v>
      </c>
      <c r="AC548" s="24">
        <v>42919.46875</v>
      </c>
      <c r="AD548" s="24">
        <v>44397.498611110997</v>
      </c>
      <c r="AE548" t="s">
        <v>7925</v>
      </c>
      <c r="AF548" s="24" cm="1">
        <f t="array" ref="AF5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41795</v>
      </c>
      <c r="AG548" s="35">
        <f>IFERROR((TableAllData36[[#This Row],[Decision date]]-TableAllData36[[#This Row],[First Date Captured]]),0)</f>
        <v>2598</v>
      </c>
      <c r="AH548" s="35">
        <f>IFERROR((TableAllData36[[#This Row],[First published]]-TableAllData36[[#This Row],[Date of opinion]]),0)</f>
        <v>1124.46875</v>
      </c>
      <c r="AI548" s="35">
        <f>IFERROR((TableAllData36[[#This Row],[Marketing authorisation date]]-TableAllData36[[#This Row],[Date of opinion]]),0)</f>
        <v>56</v>
      </c>
      <c r="AJ548" s="35">
        <f>IFERROR((TableAllData36[[#This Row],[Decision date]]-TableAllData36[[#This Row],[Marketing authorisation date]]),0)</f>
        <v>2542</v>
      </c>
    </row>
    <row r="549" spans="1:36" x14ac:dyDescent="0.25">
      <c r="A549" t="s">
        <v>37</v>
      </c>
      <c r="B549" t="s">
        <v>4463</v>
      </c>
      <c r="C549" t="s">
        <v>4464</v>
      </c>
      <c r="D549" t="s">
        <v>4465</v>
      </c>
      <c r="E549" t="s">
        <v>4465</v>
      </c>
      <c r="F549" t="s">
        <v>4466</v>
      </c>
      <c r="G549" t="s">
        <v>43</v>
      </c>
      <c r="H549" t="s">
        <v>44</v>
      </c>
      <c r="I549" t="s">
        <v>4467</v>
      </c>
      <c r="J549" t="s">
        <v>43</v>
      </c>
      <c r="K549" t="s">
        <v>43</v>
      </c>
      <c r="L549" t="s">
        <v>43</v>
      </c>
      <c r="M549" t="s">
        <v>43</v>
      </c>
      <c r="N549" t="s">
        <v>43</v>
      </c>
      <c r="O549" t="s">
        <v>43</v>
      </c>
      <c r="P549" t="s">
        <v>43</v>
      </c>
      <c r="Q549" s="24">
        <v>41989.041666666999</v>
      </c>
      <c r="R549" s="24"/>
      <c r="S549" t="s">
        <v>12227</v>
      </c>
      <c r="T549" t="s">
        <v>12076</v>
      </c>
      <c r="U549" t="s">
        <v>4468</v>
      </c>
      <c r="W549" s="24">
        <v>41935</v>
      </c>
      <c r="X549" s="24">
        <v>44532.041666666999</v>
      </c>
      <c r="Y549">
        <v>14</v>
      </c>
      <c r="Z549" t="s">
        <v>4469</v>
      </c>
      <c r="AC549" s="24">
        <v>43314.497916667002</v>
      </c>
      <c r="AD549" s="24">
        <v>44582.472222222001</v>
      </c>
      <c r="AE549" t="s">
        <v>4470</v>
      </c>
      <c r="AF549" s="24" cm="1">
        <f t="array" ref="AF5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41935</v>
      </c>
      <c r="AG549" s="35">
        <f>IFERROR((TableAllData36[[#This Row],[Decision date]]-TableAllData36[[#This Row],[First Date Captured]]),0)</f>
        <v>2597.0416666669989</v>
      </c>
      <c r="AH549" s="35">
        <f>IFERROR((TableAllData36[[#This Row],[First published]]-TableAllData36[[#This Row],[Date of opinion]]),0)</f>
        <v>1379.4979166670018</v>
      </c>
      <c r="AI549" s="35">
        <f>IFERROR((TableAllData36[[#This Row],[Marketing authorisation date]]-TableAllData36[[#This Row],[Date of opinion]]),0)</f>
        <v>54.041666666998935</v>
      </c>
      <c r="AJ549" s="35">
        <f>IFERROR((TableAllData36[[#This Row],[Decision date]]-TableAllData36[[#This Row],[Marketing authorisation date]]),0)</f>
        <v>2543</v>
      </c>
    </row>
    <row r="550" spans="1:36" x14ac:dyDescent="0.25">
      <c r="A550" t="s">
        <v>37</v>
      </c>
      <c r="B550" t="s">
        <v>931</v>
      </c>
      <c r="C550" t="s">
        <v>932</v>
      </c>
      <c r="D550" t="s">
        <v>933</v>
      </c>
      <c r="E550" t="s">
        <v>933</v>
      </c>
      <c r="F550" t="s">
        <v>934</v>
      </c>
      <c r="G550" t="s">
        <v>43</v>
      </c>
      <c r="H550" t="s">
        <v>44</v>
      </c>
      <c r="I550" t="s">
        <v>935</v>
      </c>
      <c r="J550" t="s">
        <v>43</v>
      </c>
      <c r="K550" t="s">
        <v>46</v>
      </c>
      <c r="L550" t="s">
        <v>43</v>
      </c>
      <c r="M550" t="s">
        <v>43</v>
      </c>
      <c r="N550" t="s">
        <v>43</v>
      </c>
      <c r="O550" t="s">
        <v>43</v>
      </c>
      <c r="P550" t="s">
        <v>43</v>
      </c>
      <c r="Q550" s="24">
        <v>42179</v>
      </c>
      <c r="R550" s="24"/>
      <c r="S550" t="s">
        <v>12225</v>
      </c>
      <c r="T550" t="s">
        <v>12226</v>
      </c>
      <c r="U550" t="s">
        <v>104</v>
      </c>
      <c r="W550" s="24">
        <v>42116</v>
      </c>
      <c r="X550" s="24">
        <v>44701</v>
      </c>
      <c r="Y550">
        <v>13</v>
      </c>
      <c r="Z550" t="s">
        <v>936</v>
      </c>
      <c r="AC550" s="24">
        <v>43255.502083332998</v>
      </c>
      <c r="AD550" s="24">
        <v>44704.397222222004</v>
      </c>
      <c r="AE550" t="s">
        <v>937</v>
      </c>
      <c r="AF550" s="24" cm="1">
        <f t="array" ref="AF5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42116</v>
      </c>
      <c r="AG550" s="35">
        <f>IFERROR((TableAllData36[[#This Row],[Decision date]]-TableAllData36[[#This Row],[First Date Captured]]),0)</f>
        <v>2585</v>
      </c>
      <c r="AH550" s="35">
        <f>IFERROR((TableAllData36[[#This Row],[First published]]-TableAllData36[[#This Row],[Date of opinion]]),0)</f>
        <v>1139.5020833329982</v>
      </c>
      <c r="AI550" s="35">
        <f>IFERROR((TableAllData36[[#This Row],[Marketing authorisation date]]-TableAllData36[[#This Row],[Date of opinion]]),0)</f>
        <v>63</v>
      </c>
      <c r="AJ550" s="35">
        <f>IFERROR((TableAllData36[[#This Row],[Decision date]]-TableAllData36[[#This Row],[Marketing authorisation date]]),0)</f>
        <v>2522</v>
      </c>
    </row>
    <row r="551" spans="1:36" x14ac:dyDescent="0.25">
      <c r="A551" t="s">
        <v>37</v>
      </c>
      <c r="B551" t="s">
        <v>1831</v>
      </c>
      <c r="C551" t="s">
        <v>1832</v>
      </c>
      <c r="D551" t="s">
        <v>1532</v>
      </c>
      <c r="E551" t="s">
        <v>1532</v>
      </c>
      <c r="F551" t="s">
        <v>1833</v>
      </c>
      <c r="G551" t="s">
        <v>43</v>
      </c>
      <c r="H551" t="s">
        <v>44</v>
      </c>
      <c r="I551" t="s">
        <v>1534</v>
      </c>
      <c r="J551" t="s">
        <v>43</v>
      </c>
      <c r="K551" t="s">
        <v>46</v>
      </c>
      <c r="L551" t="s">
        <v>43</v>
      </c>
      <c r="M551" t="s">
        <v>43</v>
      </c>
      <c r="N551" t="s">
        <v>43</v>
      </c>
      <c r="O551" t="s">
        <v>43</v>
      </c>
      <c r="P551" t="s">
        <v>43</v>
      </c>
      <c r="Q551" s="24">
        <v>42151</v>
      </c>
      <c r="R551" s="24"/>
      <c r="S551" t="s">
        <v>12325</v>
      </c>
      <c r="T551" t="s">
        <v>12326</v>
      </c>
      <c r="U551" t="s">
        <v>1535</v>
      </c>
      <c r="W551" s="24">
        <v>42089.041666666999</v>
      </c>
      <c r="X551" s="24">
        <v>44673</v>
      </c>
      <c r="Y551">
        <v>11</v>
      </c>
      <c r="Z551" t="s">
        <v>1835</v>
      </c>
      <c r="AC551" s="24">
        <v>42998.568749999999</v>
      </c>
      <c r="AD551" s="24">
        <v>44676.654166667002</v>
      </c>
      <c r="AE551" t="s">
        <v>1836</v>
      </c>
      <c r="AF551" s="24" cm="1">
        <f t="array" ref="AF5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42089.041666666999</v>
      </c>
      <c r="AG551" s="35">
        <f>IFERROR((TableAllData36[[#This Row],[Decision date]]-TableAllData36[[#This Row],[First Date Captured]]),0)</f>
        <v>2583.9583333330011</v>
      </c>
      <c r="AH551" s="35">
        <f>IFERROR((TableAllData36[[#This Row],[First published]]-TableAllData36[[#This Row],[Date of opinion]]),0)</f>
        <v>909.52708333299961</v>
      </c>
      <c r="AI551" s="35">
        <f>IFERROR((TableAllData36[[#This Row],[Marketing authorisation date]]-TableAllData36[[#This Row],[Date of opinion]]),0)</f>
        <v>61.958333333001065</v>
      </c>
      <c r="AJ551" s="35">
        <f>IFERROR((TableAllData36[[#This Row],[Decision date]]-TableAllData36[[#This Row],[Marketing authorisation date]]),0)</f>
        <v>2522</v>
      </c>
    </row>
    <row r="552" spans="1:36" x14ac:dyDescent="0.25">
      <c r="A552" t="s">
        <v>37</v>
      </c>
      <c r="B552" t="s">
        <v>8412</v>
      </c>
      <c r="C552" t="s">
        <v>8413</v>
      </c>
      <c r="D552" t="s">
        <v>8414</v>
      </c>
      <c r="E552" t="s">
        <v>8414</v>
      </c>
      <c r="F552" t="s">
        <v>8415</v>
      </c>
      <c r="G552" t="s">
        <v>43</v>
      </c>
      <c r="H552" t="s">
        <v>44</v>
      </c>
      <c r="I552" t="s">
        <v>8416</v>
      </c>
      <c r="J552" t="s">
        <v>43</v>
      </c>
      <c r="K552" t="s">
        <v>43</v>
      </c>
      <c r="L552" t="s">
        <v>43</v>
      </c>
      <c r="M552" t="s">
        <v>43</v>
      </c>
      <c r="N552" t="s">
        <v>43</v>
      </c>
      <c r="O552" t="s">
        <v>46</v>
      </c>
      <c r="P552" t="s">
        <v>46</v>
      </c>
      <c r="Q552" s="24">
        <v>41781</v>
      </c>
      <c r="R552" s="24"/>
      <c r="S552" t="s">
        <v>12517</v>
      </c>
      <c r="T552" t="s">
        <v>12518</v>
      </c>
      <c r="U552" t="s">
        <v>76</v>
      </c>
      <c r="W552" s="24">
        <v>41718.041666666999</v>
      </c>
      <c r="X552" s="24">
        <v>44295</v>
      </c>
      <c r="Y552">
        <v>11</v>
      </c>
      <c r="Z552" t="s">
        <v>8417</v>
      </c>
      <c r="AC552" s="24">
        <v>43202.502083332998</v>
      </c>
      <c r="AD552" s="24">
        <v>44328.551388888998</v>
      </c>
      <c r="AE552" t="s">
        <v>8418</v>
      </c>
      <c r="AF552" s="24" cm="1">
        <f t="array" ref="AF5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41718.041666666999</v>
      </c>
      <c r="AG552" s="35">
        <f>IFERROR((TableAllData36[[#This Row],[Decision date]]-TableAllData36[[#This Row],[First Date Captured]]),0)</f>
        <v>2576.9583333330011</v>
      </c>
      <c r="AH552" s="35">
        <f>IFERROR((TableAllData36[[#This Row],[First published]]-TableAllData36[[#This Row],[Date of opinion]]),0)</f>
        <v>1484.4604166659992</v>
      </c>
      <c r="AI552" s="35">
        <f>IFERROR((TableAllData36[[#This Row],[Marketing authorisation date]]-TableAllData36[[#This Row],[Date of opinion]]),0)</f>
        <v>62.958333333001065</v>
      </c>
      <c r="AJ552" s="35">
        <f>IFERROR((TableAllData36[[#This Row],[Decision date]]-TableAllData36[[#This Row],[Marketing authorisation date]]),0)</f>
        <v>2514</v>
      </c>
    </row>
    <row r="553" spans="1:36" hidden="1" x14ac:dyDescent="0.25">
      <c r="A553" t="s">
        <v>37</v>
      </c>
      <c r="B553" t="s">
        <v>10685</v>
      </c>
      <c r="C553" t="s">
        <v>268</v>
      </c>
      <c r="D553" t="s">
        <v>10686</v>
      </c>
      <c r="E553" t="s">
        <v>10686</v>
      </c>
      <c r="F553" t="s">
        <v>10687</v>
      </c>
      <c r="G553" t="s">
        <v>43</v>
      </c>
      <c r="H553" t="s">
        <v>950</v>
      </c>
      <c r="I553" t="s">
        <v>10688</v>
      </c>
      <c r="J553" t="s">
        <v>46</v>
      </c>
      <c r="K553" t="s">
        <v>43</v>
      </c>
      <c r="L553" t="s">
        <v>43</v>
      </c>
      <c r="M553" t="s">
        <v>43</v>
      </c>
      <c r="N553" t="s">
        <v>43</v>
      </c>
      <c r="O553" t="s">
        <v>43</v>
      </c>
      <c r="P553" t="s">
        <v>43</v>
      </c>
      <c r="Q553" s="24">
        <v>41591.041666666999</v>
      </c>
      <c r="R553" s="24"/>
      <c r="S553" t="s">
        <v>12118</v>
      </c>
      <c r="T553" t="s">
        <v>12191</v>
      </c>
      <c r="U553" t="s">
        <v>290</v>
      </c>
      <c r="W553" s="24">
        <v>41536</v>
      </c>
      <c r="X553" s="24">
        <v>42677.547569444003</v>
      </c>
      <c r="Y553">
        <v>4</v>
      </c>
      <c r="Z553" t="s">
        <v>10689</v>
      </c>
      <c r="AC553" s="24">
        <v>42677.547569444003</v>
      </c>
      <c r="AD553" s="24">
        <v>42884.541666666999</v>
      </c>
      <c r="AE553" t="s">
        <v>10690</v>
      </c>
      <c r="AF553" s="24" cm="1">
        <f t="array" ref="AF5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553" s="35">
        <f>IFERROR((TableAllData36[[#This Row],[Decision date]]-TableAllData36[[#This Row],[First Date Captured]]),0)</f>
        <v>1141.5475694440029</v>
      </c>
      <c r="AH553" s="35">
        <f>IFERROR((TableAllData36[[#This Row],[First published]]-TableAllData36[[#This Row],[Date of opinion]]),0)</f>
        <v>1141.5475694440029</v>
      </c>
      <c r="AI553" s="35">
        <f>IFERROR((TableAllData36[[#This Row],[Marketing authorisation date]]-TableAllData36[[#This Row],[Date of opinion]]),0)</f>
        <v>55.041666666998935</v>
      </c>
      <c r="AJ553" s="35">
        <f>IFERROR((TableAllData36[[#This Row],[Decision date]]-TableAllData36[[#This Row],[Marketing authorisation date]]),0)</f>
        <v>1086.5059027770039</v>
      </c>
    </row>
    <row r="554" spans="1:36" hidden="1" x14ac:dyDescent="0.25">
      <c r="A554" t="s">
        <v>37</v>
      </c>
      <c r="B554" t="s">
        <v>7719</v>
      </c>
      <c r="C554" t="s">
        <v>6857</v>
      </c>
      <c r="D554" t="s">
        <v>6858</v>
      </c>
      <c r="E554" t="s">
        <v>7720</v>
      </c>
      <c r="F554" t="s">
        <v>7721</v>
      </c>
      <c r="G554" t="s">
        <v>43</v>
      </c>
      <c r="H554" t="s">
        <v>950</v>
      </c>
      <c r="I554" t="s">
        <v>6861</v>
      </c>
      <c r="J554" t="s">
        <v>43</v>
      </c>
      <c r="K554" t="s">
        <v>46</v>
      </c>
      <c r="L554" t="s">
        <v>43</v>
      </c>
      <c r="M554" t="s">
        <v>43</v>
      </c>
      <c r="N554" t="s">
        <v>43</v>
      </c>
      <c r="O554" t="s">
        <v>43</v>
      </c>
      <c r="P554" t="s">
        <v>43</v>
      </c>
      <c r="Q554" s="24">
        <v>42411.041666666999</v>
      </c>
      <c r="R554" s="24"/>
      <c r="S554" t="s">
        <v>12206</v>
      </c>
      <c r="T554" t="s">
        <v>12207</v>
      </c>
      <c r="U554" t="s">
        <v>1535</v>
      </c>
      <c r="W554" s="25" t="s">
        <v>12054</v>
      </c>
      <c r="X554" s="24">
        <v>43867.041666666999</v>
      </c>
      <c r="Y554">
        <v>6</v>
      </c>
      <c r="Z554" t="s">
        <v>7722</v>
      </c>
      <c r="AC554" s="24">
        <v>42724.667361111002</v>
      </c>
      <c r="AD554" s="24">
        <v>44428.399305555999</v>
      </c>
      <c r="AE554" t="s">
        <v>7723</v>
      </c>
      <c r="AF554" s="24" cm="1">
        <f t="array" ref="AF5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42724.667361111002</v>
      </c>
      <c r="AG554" s="35">
        <f>IFERROR((TableAllData36[[#This Row],[Decision date]]-TableAllData36[[#This Row],[First Date Captured]]),0)</f>
        <v>1142.3743055559971</v>
      </c>
      <c r="AH554" s="35">
        <f>IFERROR((TableAllData36[[#This Row],[First published]]-TableAllData36[[#This Row],[Date of opinion]]),0)</f>
        <v>0</v>
      </c>
      <c r="AI554" s="35">
        <f>IFERROR((TableAllData36[[#This Row],[Marketing authorisation date]]-TableAllData36[[#This Row],[Date of opinion]]),0)</f>
        <v>0</v>
      </c>
      <c r="AJ554" s="35">
        <f>IFERROR((TableAllData36[[#This Row],[Decision date]]-TableAllData36[[#This Row],[Marketing authorisation date]]),0)</f>
        <v>1456</v>
      </c>
    </row>
    <row r="555" spans="1:36" x14ac:dyDescent="0.25">
      <c r="A555" t="s">
        <v>37</v>
      </c>
      <c r="B555" t="s">
        <v>4784</v>
      </c>
      <c r="C555" t="s">
        <v>1169</v>
      </c>
      <c r="D555" t="s">
        <v>4785</v>
      </c>
      <c r="E555" t="s">
        <v>4785</v>
      </c>
      <c r="F555" t="s">
        <v>4786</v>
      </c>
      <c r="G555" t="s">
        <v>43</v>
      </c>
      <c r="H555" t="s">
        <v>44</v>
      </c>
      <c r="I555" t="s">
        <v>4787</v>
      </c>
      <c r="J555" t="s">
        <v>46</v>
      </c>
      <c r="K555" t="s">
        <v>43</v>
      </c>
      <c r="L555" t="s">
        <v>43</v>
      </c>
      <c r="M555" t="s">
        <v>43</v>
      </c>
      <c r="N555" t="s">
        <v>43</v>
      </c>
      <c r="O555" t="s">
        <v>43</v>
      </c>
      <c r="P555" t="s">
        <v>43</v>
      </c>
      <c r="Q555" s="24">
        <v>42088.041666666999</v>
      </c>
      <c r="R555" s="24"/>
      <c r="S555" t="s">
        <v>12304</v>
      </c>
      <c r="T555" t="s">
        <v>12467</v>
      </c>
      <c r="U555" t="s">
        <v>1174</v>
      </c>
      <c r="W555" s="24">
        <v>41991.041666666999</v>
      </c>
      <c r="X555" s="24">
        <v>44566.041666666999</v>
      </c>
      <c r="Y555">
        <v>14</v>
      </c>
      <c r="Z555" t="s">
        <v>4789</v>
      </c>
      <c r="AC555" s="24">
        <v>43258.506249999999</v>
      </c>
      <c r="AD555" s="24">
        <v>44574.602083332997</v>
      </c>
      <c r="AE555" t="s">
        <v>4790</v>
      </c>
      <c r="AF555" s="24" cm="1">
        <f t="array" ref="AF5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41991.041666666999</v>
      </c>
      <c r="AG555" s="35">
        <f>IFERROR((TableAllData36[[#This Row],[Decision date]]-TableAllData36[[#This Row],[First Date Captured]]),0)</f>
        <v>2575</v>
      </c>
      <c r="AH555" s="35">
        <f>IFERROR((TableAllData36[[#This Row],[First published]]-TableAllData36[[#This Row],[Date of opinion]]),0)</f>
        <v>1267.4645833329996</v>
      </c>
      <c r="AI555" s="35">
        <f>IFERROR((TableAllData36[[#This Row],[Marketing authorisation date]]-TableAllData36[[#This Row],[Date of opinion]]),0)</f>
        <v>97</v>
      </c>
      <c r="AJ555" s="35">
        <f>IFERROR((TableAllData36[[#This Row],[Decision date]]-TableAllData36[[#This Row],[Marketing authorisation date]]),0)</f>
        <v>2478</v>
      </c>
    </row>
    <row r="556" spans="1:36" x14ac:dyDescent="0.25">
      <c r="A556" t="s">
        <v>37</v>
      </c>
      <c r="B556" t="s">
        <v>5517</v>
      </c>
      <c r="C556" t="s">
        <v>572</v>
      </c>
      <c r="D556" t="s">
        <v>5518</v>
      </c>
      <c r="E556" t="s">
        <v>5519</v>
      </c>
      <c r="F556" t="s">
        <v>5520</v>
      </c>
      <c r="G556" t="s">
        <v>43</v>
      </c>
      <c r="H556" t="s">
        <v>44</v>
      </c>
      <c r="I556" t="s">
        <v>5521</v>
      </c>
      <c r="J556" t="s">
        <v>46</v>
      </c>
      <c r="K556" t="s">
        <v>43</v>
      </c>
      <c r="L556" t="s">
        <v>43</v>
      </c>
      <c r="M556" t="s">
        <v>43</v>
      </c>
      <c r="N556" t="s">
        <v>43</v>
      </c>
      <c r="O556" t="s">
        <v>46</v>
      </c>
      <c r="P556" t="s">
        <v>43</v>
      </c>
      <c r="Q556" s="24">
        <v>42018.041666666999</v>
      </c>
      <c r="R556" s="24"/>
      <c r="S556" t="s">
        <v>12231</v>
      </c>
      <c r="T556" t="s">
        <v>12329</v>
      </c>
      <c r="U556" t="s">
        <v>290</v>
      </c>
      <c r="W556" s="24">
        <v>41963.041666666999</v>
      </c>
      <c r="X556" s="24">
        <v>44532.041666666999</v>
      </c>
      <c r="Y556">
        <v>25</v>
      </c>
      <c r="Z556" t="s">
        <v>5522</v>
      </c>
      <c r="AC556" s="24">
        <v>43343.499305555997</v>
      </c>
      <c r="AD556" s="24">
        <v>44543.787499999999</v>
      </c>
      <c r="AE556" t="s">
        <v>5523</v>
      </c>
      <c r="AF556" s="24" cm="1">
        <f t="array" ref="AF5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41963.041666666999</v>
      </c>
      <c r="AG556" s="35">
        <f>IFERROR((TableAllData36[[#This Row],[Decision date]]-TableAllData36[[#This Row],[First Date Captured]]),0)</f>
        <v>2569</v>
      </c>
      <c r="AH556" s="35">
        <f>IFERROR((TableAllData36[[#This Row],[First published]]-TableAllData36[[#This Row],[Date of opinion]]),0)</f>
        <v>1380.4576388889982</v>
      </c>
      <c r="AI556" s="35">
        <f>IFERROR((TableAllData36[[#This Row],[Marketing authorisation date]]-TableAllData36[[#This Row],[Date of opinion]]),0)</f>
        <v>55</v>
      </c>
      <c r="AJ556" s="35">
        <f>IFERROR((TableAllData36[[#This Row],[Decision date]]-TableAllData36[[#This Row],[Marketing authorisation date]]),0)</f>
        <v>2514</v>
      </c>
    </row>
    <row r="557" spans="1:36" x14ac:dyDescent="0.25">
      <c r="A557" t="s">
        <v>37</v>
      </c>
      <c r="B557" t="s">
        <v>8382</v>
      </c>
      <c r="C557" t="s">
        <v>675</v>
      </c>
      <c r="D557" t="s">
        <v>8383</v>
      </c>
      <c r="E557" t="s">
        <v>8383</v>
      </c>
      <c r="F557" t="s">
        <v>8384</v>
      </c>
      <c r="G557" t="s">
        <v>43</v>
      </c>
      <c r="H557" t="s">
        <v>44</v>
      </c>
      <c r="I557" t="s">
        <v>678</v>
      </c>
      <c r="J557" t="s">
        <v>43</v>
      </c>
      <c r="K557" t="s">
        <v>43</v>
      </c>
      <c r="L557" t="s">
        <v>43</v>
      </c>
      <c r="M557" t="s">
        <v>43</v>
      </c>
      <c r="N557" t="s">
        <v>43</v>
      </c>
      <c r="O557" t="s">
        <v>43</v>
      </c>
      <c r="P557" t="s">
        <v>43</v>
      </c>
      <c r="Q557" s="24">
        <v>41591.041666666999</v>
      </c>
      <c r="R557" s="24"/>
      <c r="S557" t="s">
        <v>2361</v>
      </c>
      <c r="U557" t="s">
        <v>8385</v>
      </c>
      <c r="W557" s="24">
        <v>41536</v>
      </c>
      <c r="X557" s="24">
        <v>44105</v>
      </c>
      <c r="Y557">
        <v>13</v>
      </c>
      <c r="Z557" t="s">
        <v>8386</v>
      </c>
      <c r="AC557" s="24">
        <v>43311.487500000003</v>
      </c>
      <c r="AD557" s="24">
        <v>44335.402777777999</v>
      </c>
      <c r="AE557" t="s">
        <v>8387</v>
      </c>
      <c r="AF557" s="24" cm="1">
        <f t="array" ref="AF5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557" s="35">
        <f>IFERROR((TableAllData36[[#This Row],[Decision date]]-TableAllData36[[#This Row],[First Date Captured]]),0)</f>
        <v>2569</v>
      </c>
      <c r="AH557" s="35">
        <f>IFERROR((TableAllData36[[#This Row],[First published]]-TableAllData36[[#This Row],[Date of opinion]]),0)</f>
        <v>1775.4875000000029</v>
      </c>
      <c r="AI557" s="35">
        <f>IFERROR((TableAllData36[[#This Row],[Marketing authorisation date]]-TableAllData36[[#This Row],[Date of opinion]]),0)</f>
        <v>55.041666666998935</v>
      </c>
      <c r="AJ557" s="35">
        <f>IFERROR((TableAllData36[[#This Row],[Decision date]]-TableAllData36[[#This Row],[Marketing authorisation date]]),0)</f>
        <v>2513.9583333330011</v>
      </c>
    </row>
    <row r="558" spans="1:36" x14ac:dyDescent="0.25">
      <c r="A558" t="s">
        <v>37</v>
      </c>
      <c r="B558" t="s">
        <v>1325</v>
      </c>
      <c r="C558" t="s">
        <v>1326</v>
      </c>
      <c r="D558" t="s">
        <v>1327</v>
      </c>
      <c r="E558" t="s">
        <v>1327</v>
      </c>
      <c r="F558" t="s">
        <v>1328</v>
      </c>
      <c r="G558" t="s">
        <v>43</v>
      </c>
      <c r="H558" t="s">
        <v>44</v>
      </c>
      <c r="I558" t="s">
        <v>1329</v>
      </c>
      <c r="J558" t="s">
        <v>43</v>
      </c>
      <c r="K558" t="s">
        <v>46</v>
      </c>
      <c r="L558" t="s">
        <v>43</v>
      </c>
      <c r="M558" t="s">
        <v>43</v>
      </c>
      <c r="N558" t="s">
        <v>43</v>
      </c>
      <c r="O558" t="s">
        <v>43</v>
      </c>
      <c r="P558" t="s">
        <v>43</v>
      </c>
      <c r="Q558" s="24">
        <v>42185</v>
      </c>
      <c r="R558" s="24"/>
      <c r="S558" t="s">
        <v>12225</v>
      </c>
      <c r="T558" t="s">
        <v>12226</v>
      </c>
      <c r="U558" t="s">
        <v>458</v>
      </c>
      <c r="W558" s="24">
        <v>42117</v>
      </c>
      <c r="X558" s="24">
        <v>44684</v>
      </c>
      <c r="Y558">
        <v>13</v>
      </c>
      <c r="Z558" t="s">
        <v>1330</v>
      </c>
      <c r="AC558" s="24">
        <v>43133.543749999997</v>
      </c>
      <c r="AD558" s="24">
        <v>44693.429861110999</v>
      </c>
      <c r="AE558" t="s">
        <v>1331</v>
      </c>
      <c r="AF558" s="24" cm="1">
        <f t="array" ref="AF5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558" s="35">
        <f>IFERROR((TableAllData36[[#This Row],[Decision date]]-TableAllData36[[#This Row],[First Date Captured]]),0)</f>
        <v>2567</v>
      </c>
      <c r="AH558" s="35">
        <f>IFERROR((TableAllData36[[#This Row],[First published]]-TableAllData36[[#This Row],[Date of opinion]]),0)</f>
        <v>1016.5437499999971</v>
      </c>
      <c r="AI558" s="35">
        <f>IFERROR((TableAllData36[[#This Row],[Marketing authorisation date]]-TableAllData36[[#This Row],[Date of opinion]]),0)</f>
        <v>68</v>
      </c>
      <c r="AJ558" s="35">
        <f>IFERROR((TableAllData36[[#This Row],[Decision date]]-TableAllData36[[#This Row],[Marketing authorisation date]]),0)</f>
        <v>2499</v>
      </c>
    </row>
    <row r="559" spans="1:36" x14ac:dyDescent="0.25">
      <c r="A559" t="s">
        <v>37</v>
      </c>
      <c r="B559" t="s">
        <v>1516</v>
      </c>
      <c r="C559" t="s">
        <v>1517</v>
      </c>
      <c r="D559" t="s">
        <v>1518</v>
      </c>
      <c r="E559" t="s">
        <v>1518</v>
      </c>
      <c r="F559" t="s">
        <v>1519</v>
      </c>
      <c r="G559" t="s">
        <v>43</v>
      </c>
      <c r="H559" t="s">
        <v>44</v>
      </c>
      <c r="I559" t="s">
        <v>1520</v>
      </c>
      <c r="J559" t="s">
        <v>43</v>
      </c>
      <c r="K559" t="s">
        <v>43</v>
      </c>
      <c r="L559" t="s">
        <v>43</v>
      </c>
      <c r="M559" t="s">
        <v>43</v>
      </c>
      <c r="N559" t="s">
        <v>43</v>
      </c>
      <c r="O559" t="s">
        <v>43</v>
      </c>
      <c r="P559" t="s">
        <v>43</v>
      </c>
      <c r="Q559" s="24">
        <v>42174</v>
      </c>
      <c r="R559" s="24"/>
      <c r="S559" t="s">
        <v>12274</v>
      </c>
      <c r="T559" t="s">
        <v>12275</v>
      </c>
      <c r="U559" t="s">
        <v>48</v>
      </c>
      <c r="W559" s="24">
        <v>42117</v>
      </c>
      <c r="X559" s="24">
        <v>44676</v>
      </c>
      <c r="Y559">
        <v>49</v>
      </c>
      <c r="Z559" t="s">
        <v>1521</v>
      </c>
      <c r="AC559" s="24">
        <v>43311.585416667003</v>
      </c>
      <c r="AD559" s="24">
        <v>44691.333333333001</v>
      </c>
      <c r="AE559" t="s">
        <v>1522</v>
      </c>
      <c r="AF559" s="24" cm="1">
        <f t="array" ref="AF5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559" s="35">
        <f>IFERROR((TableAllData36[[#This Row],[Decision date]]-TableAllData36[[#This Row],[First Date Captured]]),0)</f>
        <v>2559</v>
      </c>
      <c r="AH559" s="35">
        <f>IFERROR((TableAllData36[[#This Row],[First published]]-TableAllData36[[#This Row],[Date of opinion]]),0)</f>
        <v>1194.5854166670033</v>
      </c>
      <c r="AI559" s="35">
        <f>IFERROR((TableAllData36[[#This Row],[Marketing authorisation date]]-TableAllData36[[#This Row],[Date of opinion]]),0)</f>
        <v>57</v>
      </c>
      <c r="AJ559" s="35">
        <f>IFERROR((TableAllData36[[#This Row],[Decision date]]-TableAllData36[[#This Row],[Marketing authorisation date]]),0)</f>
        <v>2502</v>
      </c>
    </row>
    <row r="560" spans="1:36" x14ac:dyDescent="0.25">
      <c r="A560" t="s">
        <v>37</v>
      </c>
      <c r="B560" t="s">
        <v>656</v>
      </c>
      <c r="C560" t="s">
        <v>657</v>
      </c>
      <c r="D560" t="s">
        <v>658</v>
      </c>
      <c r="E560" t="s">
        <v>659</v>
      </c>
      <c r="F560" t="s">
        <v>660</v>
      </c>
      <c r="G560" t="s">
        <v>43</v>
      </c>
      <c r="H560" t="s">
        <v>44</v>
      </c>
      <c r="I560" t="s">
        <v>661</v>
      </c>
      <c r="J560" t="s">
        <v>43</v>
      </c>
      <c r="K560" t="s">
        <v>43</v>
      </c>
      <c r="L560" t="s">
        <v>43</v>
      </c>
      <c r="M560" t="s">
        <v>43</v>
      </c>
      <c r="N560" t="s">
        <v>43</v>
      </c>
      <c r="O560" t="s">
        <v>43</v>
      </c>
      <c r="P560" t="s">
        <v>43</v>
      </c>
      <c r="Q560" s="24">
        <v>42165</v>
      </c>
      <c r="R560" s="24"/>
      <c r="S560" t="s">
        <v>12252</v>
      </c>
      <c r="T560" t="s">
        <v>12253</v>
      </c>
      <c r="U560" t="s">
        <v>662</v>
      </c>
      <c r="W560" s="24">
        <v>42088.041666666999</v>
      </c>
      <c r="X560" s="24">
        <v>44644.041666666999</v>
      </c>
      <c r="Y560">
        <v>18</v>
      </c>
      <c r="Z560" t="s">
        <v>663</v>
      </c>
      <c r="AC560" s="24">
        <v>43307.472222222001</v>
      </c>
      <c r="AD560" s="24">
        <v>44711.515277778002</v>
      </c>
      <c r="AE560" t="s">
        <v>664</v>
      </c>
      <c r="AF560" s="24" cm="1">
        <f t="array" ref="AF5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42088.041666666999</v>
      </c>
      <c r="AG560" s="35">
        <f>IFERROR((TableAllData36[[#This Row],[Decision date]]-TableAllData36[[#This Row],[First Date Captured]]),0)</f>
        <v>2556</v>
      </c>
      <c r="AH560" s="35">
        <f>IFERROR((TableAllData36[[#This Row],[First published]]-TableAllData36[[#This Row],[Date of opinion]]),0)</f>
        <v>1219.4305555550018</v>
      </c>
      <c r="AI560" s="35">
        <f>IFERROR((TableAllData36[[#This Row],[Marketing authorisation date]]-TableAllData36[[#This Row],[Date of opinion]]),0)</f>
        <v>76.958333333001065</v>
      </c>
      <c r="AJ560" s="35">
        <f>IFERROR((TableAllData36[[#This Row],[Decision date]]-TableAllData36[[#This Row],[Marketing authorisation date]]),0)</f>
        <v>2479.0416666669989</v>
      </c>
    </row>
    <row r="561" spans="1:36" x14ac:dyDescent="0.25">
      <c r="A561" t="s">
        <v>37</v>
      </c>
      <c r="B561" t="s">
        <v>923</v>
      </c>
      <c r="C561" t="s">
        <v>924</v>
      </c>
      <c r="D561" t="s">
        <v>925</v>
      </c>
      <c r="E561" t="s">
        <v>926</v>
      </c>
      <c r="F561" t="s">
        <v>927</v>
      </c>
      <c r="G561" t="s">
        <v>43</v>
      </c>
      <c r="H561" t="s">
        <v>44</v>
      </c>
      <c r="I561" t="s">
        <v>928</v>
      </c>
      <c r="J561" t="s">
        <v>46</v>
      </c>
      <c r="K561" t="s">
        <v>43</v>
      </c>
      <c r="L561" t="s">
        <v>43</v>
      </c>
      <c r="M561" t="s">
        <v>43</v>
      </c>
      <c r="N561" t="s">
        <v>43</v>
      </c>
      <c r="O561" t="s">
        <v>43</v>
      </c>
      <c r="P561" t="s">
        <v>43</v>
      </c>
      <c r="Q561" s="24">
        <v>42202</v>
      </c>
      <c r="R561" s="24"/>
      <c r="S561" t="s">
        <v>12252</v>
      </c>
      <c r="T561" t="s">
        <v>12253</v>
      </c>
      <c r="U561" t="s">
        <v>48</v>
      </c>
      <c r="W561" s="24">
        <v>42144</v>
      </c>
      <c r="X561" s="24">
        <v>44700</v>
      </c>
      <c r="Y561">
        <v>45</v>
      </c>
      <c r="Z561" t="s">
        <v>929</v>
      </c>
      <c r="AC561" s="24">
        <v>43272.500694444003</v>
      </c>
      <c r="AD561" s="24">
        <v>44704.456944443999</v>
      </c>
      <c r="AE561" t="s">
        <v>930</v>
      </c>
      <c r="AF561" s="24" cm="1">
        <f t="array" ref="AF5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42144</v>
      </c>
      <c r="AG561" s="35">
        <f>IFERROR((TableAllData36[[#This Row],[Decision date]]-TableAllData36[[#This Row],[First Date Captured]]),0)</f>
        <v>2556</v>
      </c>
      <c r="AH561" s="35">
        <f>IFERROR((TableAllData36[[#This Row],[First published]]-TableAllData36[[#This Row],[Date of opinion]]),0)</f>
        <v>1128.5006944440029</v>
      </c>
      <c r="AI561" s="35">
        <f>IFERROR((TableAllData36[[#This Row],[Marketing authorisation date]]-TableAllData36[[#This Row],[Date of opinion]]),0)</f>
        <v>58</v>
      </c>
      <c r="AJ561" s="35">
        <f>IFERROR((TableAllData36[[#This Row],[Decision date]]-TableAllData36[[#This Row],[Marketing authorisation date]]),0)</f>
        <v>2498</v>
      </c>
    </row>
    <row r="562" spans="1:36" x14ac:dyDescent="0.25">
      <c r="A562" t="s">
        <v>37</v>
      </c>
      <c r="B562" t="s">
        <v>1858</v>
      </c>
      <c r="C562" t="s">
        <v>1859</v>
      </c>
      <c r="D562" t="s">
        <v>1028</v>
      </c>
      <c r="E562" t="s">
        <v>1028</v>
      </c>
      <c r="F562" t="s">
        <v>1860</v>
      </c>
      <c r="G562" t="s">
        <v>43</v>
      </c>
      <c r="H562" t="s">
        <v>44</v>
      </c>
      <c r="I562" t="s">
        <v>1030</v>
      </c>
      <c r="J562" t="s">
        <v>43</v>
      </c>
      <c r="K562" t="s">
        <v>46</v>
      </c>
      <c r="L562" t="s">
        <v>43</v>
      </c>
      <c r="M562" t="s">
        <v>43</v>
      </c>
      <c r="N562" t="s">
        <v>43</v>
      </c>
      <c r="O562" t="s">
        <v>43</v>
      </c>
      <c r="P562" t="s">
        <v>43</v>
      </c>
      <c r="Q562" s="24">
        <v>42174</v>
      </c>
      <c r="R562" s="24"/>
      <c r="S562" t="s">
        <v>12225</v>
      </c>
      <c r="T562" t="s">
        <v>12226</v>
      </c>
      <c r="U562" t="s">
        <v>1467</v>
      </c>
      <c r="W562" s="24">
        <v>42117</v>
      </c>
      <c r="X562" s="24">
        <v>44673</v>
      </c>
      <c r="Y562">
        <v>17</v>
      </c>
      <c r="Z562" t="s">
        <v>1861</v>
      </c>
      <c r="AC562" s="24">
        <v>43315.502083332998</v>
      </c>
      <c r="AD562" s="24">
        <v>44676.484722221998</v>
      </c>
      <c r="AE562" t="s">
        <v>1862</v>
      </c>
      <c r="AF562" s="24" cm="1">
        <f t="array" ref="AF5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562" s="35">
        <f>IFERROR((TableAllData36[[#This Row],[Decision date]]-TableAllData36[[#This Row],[First Date Captured]]),0)</f>
        <v>2556</v>
      </c>
      <c r="AH562" s="35">
        <f>IFERROR((TableAllData36[[#This Row],[First published]]-TableAllData36[[#This Row],[Date of opinion]]),0)</f>
        <v>1198.5020833329982</v>
      </c>
      <c r="AI562" s="35">
        <f>IFERROR((TableAllData36[[#This Row],[Marketing authorisation date]]-TableAllData36[[#This Row],[Date of opinion]]),0)</f>
        <v>57</v>
      </c>
      <c r="AJ562" s="35">
        <f>IFERROR((TableAllData36[[#This Row],[Decision date]]-TableAllData36[[#This Row],[Marketing authorisation date]]),0)</f>
        <v>2499</v>
      </c>
    </row>
    <row r="563" spans="1:36" x14ac:dyDescent="0.25">
      <c r="A563" t="s">
        <v>37</v>
      </c>
      <c r="B563" t="s">
        <v>716</v>
      </c>
      <c r="C563" t="s">
        <v>627</v>
      </c>
      <c r="D563" t="s">
        <v>717</v>
      </c>
      <c r="E563" t="s">
        <v>717</v>
      </c>
      <c r="F563" t="s">
        <v>718</v>
      </c>
      <c r="G563" t="s">
        <v>43</v>
      </c>
      <c r="H563" t="s">
        <v>44</v>
      </c>
      <c r="I563" t="s">
        <v>719</v>
      </c>
      <c r="J563" t="s">
        <v>43</v>
      </c>
      <c r="K563" t="s">
        <v>43</v>
      </c>
      <c r="L563" t="s">
        <v>43</v>
      </c>
      <c r="M563" t="s">
        <v>43</v>
      </c>
      <c r="N563" t="s">
        <v>43</v>
      </c>
      <c r="O563" t="s">
        <v>43</v>
      </c>
      <c r="P563" t="s">
        <v>43</v>
      </c>
      <c r="Q563" s="24">
        <v>42151</v>
      </c>
      <c r="R563" s="24"/>
      <c r="S563" t="s">
        <v>12241</v>
      </c>
      <c r="T563" t="s">
        <v>12258</v>
      </c>
      <c r="U563" t="s">
        <v>264</v>
      </c>
      <c r="W563" s="24">
        <v>42089.041666666999</v>
      </c>
      <c r="X563" s="24">
        <v>44644.041666666999</v>
      </c>
      <c r="Y563">
        <v>24</v>
      </c>
      <c r="Z563" t="s">
        <v>721</v>
      </c>
      <c r="AC563" s="24">
        <v>43251.511111111002</v>
      </c>
      <c r="AD563" s="24">
        <v>44706.648611110999</v>
      </c>
      <c r="AE563" t="s">
        <v>722</v>
      </c>
      <c r="AF563" s="24" cm="1">
        <f t="array" ref="AF5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42089.041666666999</v>
      </c>
      <c r="AG563" s="35">
        <f>IFERROR((TableAllData36[[#This Row],[Decision date]]-TableAllData36[[#This Row],[First Date Captured]]),0)</f>
        <v>2555</v>
      </c>
      <c r="AH563" s="35">
        <f>IFERROR((TableAllData36[[#This Row],[First published]]-TableAllData36[[#This Row],[Date of opinion]]),0)</f>
        <v>1162.4694444440029</v>
      </c>
      <c r="AI563" s="35">
        <f>IFERROR((TableAllData36[[#This Row],[Marketing authorisation date]]-TableAllData36[[#This Row],[Date of opinion]]),0)</f>
        <v>61.958333333001065</v>
      </c>
      <c r="AJ563" s="35">
        <f>IFERROR((TableAllData36[[#This Row],[Decision date]]-TableAllData36[[#This Row],[Marketing authorisation date]]),0)</f>
        <v>2493.0416666669989</v>
      </c>
    </row>
    <row r="564" spans="1:36" x14ac:dyDescent="0.25">
      <c r="A564" t="s">
        <v>37</v>
      </c>
      <c r="B564" t="s">
        <v>1906</v>
      </c>
      <c r="C564" t="s">
        <v>932</v>
      </c>
      <c r="D564" t="s">
        <v>933</v>
      </c>
      <c r="E564" t="s">
        <v>933</v>
      </c>
      <c r="F564" t="s">
        <v>1907</v>
      </c>
      <c r="G564" t="s">
        <v>43</v>
      </c>
      <c r="H564" t="s">
        <v>44</v>
      </c>
      <c r="I564" t="s">
        <v>935</v>
      </c>
      <c r="J564" t="s">
        <v>43</v>
      </c>
      <c r="K564" t="s">
        <v>46</v>
      </c>
      <c r="L564" t="s">
        <v>43</v>
      </c>
      <c r="M564" t="s">
        <v>43</v>
      </c>
      <c r="N564" t="s">
        <v>43</v>
      </c>
      <c r="O564" t="s">
        <v>43</v>
      </c>
      <c r="P564" t="s">
        <v>43</v>
      </c>
      <c r="Q564" s="24">
        <v>42174</v>
      </c>
      <c r="R564" s="24"/>
      <c r="S564" t="s">
        <v>382</v>
      </c>
      <c r="U564" t="s">
        <v>104</v>
      </c>
      <c r="W564" s="24">
        <v>42117</v>
      </c>
      <c r="X564" s="24">
        <v>44670</v>
      </c>
      <c r="Y564">
        <v>11</v>
      </c>
      <c r="Z564" t="s">
        <v>1908</v>
      </c>
      <c r="AC564" s="24">
        <v>43126.543749999997</v>
      </c>
      <c r="AD564" s="24">
        <v>44672.595833332998</v>
      </c>
      <c r="AE564" t="s">
        <v>1909</v>
      </c>
      <c r="AF564" s="24" cm="1">
        <f t="array" ref="AF5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564" s="35">
        <f>IFERROR((TableAllData36[[#This Row],[Decision date]]-TableAllData36[[#This Row],[First Date Captured]]),0)</f>
        <v>2553</v>
      </c>
      <c r="AH564" s="35">
        <f>IFERROR((TableAllData36[[#This Row],[First published]]-TableAllData36[[#This Row],[Date of opinion]]),0)</f>
        <v>1009.5437499999971</v>
      </c>
      <c r="AI564" s="35">
        <f>IFERROR((TableAllData36[[#This Row],[Marketing authorisation date]]-TableAllData36[[#This Row],[Date of opinion]]),0)</f>
        <v>57</v>
      </c>
      <c r="AJ564" s="35">
        <f>IFERROR((TableAllData36[[#This Row],[Decision date]]-TableAllData36[[#This Row],[Marketing authorisation date]]),0)</f>
        <v>2496</v>
      </c>
    </row>
    <row r="565" spans="1:36" x14ac:dyDescent="0.25">
      <c r="A565" t="s">
        <v>37</v>
      </c>
      <c r="B565" t="s">
        <v>1965</v>
      </c>
      <c r="C565" t="s">
        <v>1565</v>
      </c>
      <c r="D565" t="s">
        <v>933</v>
      </c>
      <c r="E565" t="s">
        <v>933</v>
      </c>
      <c r="F565" t="s">
        <v>1966</v>
      </c>
      <c r="G565" t="s">
        <v>43</v>
      </c>
      <c r="H565" t="s">
        <v>44</v>
      </c>
      <c r="I565" t="s">
        <v>935</v>
      </c>
      <c r="J565" t="s">
        <v>43</v>
      </c>
      <c r="K565" t="s">
        <v>46</v>
      </c>
      <c r="L565" t="s">
        <v>43</v>
      </c>
      <c r="M565" t="s">
        <v>43</v>
      </c>
      <c r="N565" t="s">
        <v>43</v>
      </c>
      <c r="O565" t="s">
        <v>43</v>
      </c>
      <c r="P565" t="s">
        <v>43</v>
      </c>
      <c r="Q565" s="24">
        <v>42174</v>
      </c>
      <c r="R565" s="24"/>
      <c r="S565" t="s">
        <v>382</v>
      </c>
      <c r="U565" t="s">
        <v>104</v>
      </c>
      <c r="W565" s="24">
        <v>42117</v>
      </c>
      <c r="X565" s="24">
        <v>44670</v>
      </c>
      <c r="Y565">
        <v>12</v>
      </c>
      <c r="Z565" t="s">
        <v>1967</v>
      </c>
      <c r="AC565" s="24">
        <v>43136.543749999997</v>
      </c>
      <c r="AD565" s="24">
        <v>44671.454166666997</v>
      </c>
      <c r="AE565" t="s">
        <v>1968</v>
      </c>
      <c r="AF565" s="24" cm="1">
        <f t="array" ref="AF5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565" s="35">
        <f>IFERROR((TableAllData36[[#This Row],[Decision date]]-TableAllData36[[#This Row],[First Date Captured]]),0)</f>
        <v>2553</v>
      </c>
      <c r="AH565" s="35">
        <f>IFERROR((TableAllData36[[#This Row],[First published]]-TableAllData36[[#This Row],[Date of opinion]]),0)</f>
        <v>1019.5437499999971</v>
      </c>
      <c r="AI565" s="35">
        <f>IFERROR((TableAllData36[[#This Row],[Marketing authorisation date]]-TableAllData36[[#This Row],[Date of opinion]]),0)</f>
        <v>57</v>
      </c>
      <c r="AJ565" s="35">
        <f>IFERROR((TableAllData36[[#This Row],[Decision date]]-TableAllData36[[#This Row],[Marketing authorisation date]]),0)</f>
        <v>2496</v>
      </c>
    </row>
    <row r="566" spans="1:36" x14ac:dyDescent="0.25">
      <c r="A566" t="s">
        <v>37</v>
      </c>
      <c r="B566" t="s">
        <v>5146</v>
      </c>
      <c r="C566" t="s">
        <v>5147</v>
      </c>
      <c r="D566" t="s">
        <v>5148</v>
      </c>
      <c r="E566" t="s">
        <v>5148</v>
      </c>
      <c r="F566" t="s">
        <v>5149</v>
      </c>
      <c r="G566" t="s">
        <v>43</v>
      </c>
      <c r="H566" t="s">
        <v>44</v>
      </c>
      <c r="I566" t="s">
        <v>5150</v>
      </c>
      <c r="J566" t="s">
        <v>46</v>
      </c>
      <c r="K566" t="s">
        <v>43</v>
      </c>
      <c r="L566" t="s">
        <v>43</v>
      </c>
      <c r="M566" t="s">
        <v>46</v>
      </c>
      <c r="N566" t="s">
        <v>43</v>
      </c>
      <c r="O566" t="s">
        <v>43</v>
      </c>
      <c r="P566" t="s">
        <v>46</v>
      </c>
      <c r="Q566" s="24">
        <v>42052.041666666999</v>
      </c>
      <c r="R566" s="24"/>
      <c r="S566" t="s">
        <v>12474</v>
      </c>
      <c r="T566" t="s">
        <v>12475</v>
      </c>
      <c r="U566" t="s">
        <v>476</v>
      </c>
      <c r="W566" s="24">
        <v>41991.041666666999</v>
      </c>
      <c r="X566" s="24">
        <v>44539.041666666999</v>
      </c>
      <c r="Y566">
        <v>8</v>
      </c>
      <c r="Z566" t="s">
        <v>5152</v>
      </c>
      <c r="AC566" s="24">
        <v>42908.506249999999</v>
      </c>
      <c r="AD566" s="24">
        <v>44567.638888889</v>
      </c>
      <c r="AE566" t="s">
        <v>5153</v>
      </c>
      <c r="AF566" s="24" cm="1">
        <f t="array" ref="AF5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41991.041666666999</v>
      </c>
      <c r="AG566" s="35">
        <f>IFERROR((TableAllData36[[#This Row],[Decision date]]-TableAllData36[[#This Row],[First Date Captured]]),0)</f>
        <v>2548</v>
      </c>
      <c r="AH566" s="35">
        <f>IFERROR((TableAllData36[[#This Row],[First published]]-TableAllData36[[#This Row],[Date of opinion]]),0)</f>
        <v>917.46458333299961</v>
      </c>
      <c r="AI566" s="35">
        <f>IFERROR((TableAllData36[[#This Row],[Marketing authorisation date]]-TableAllData36[[#This Row],[Date of opinion]]),0)</f>
        <v>61</v>
      </c>
      <c r="AJ566" s="35">
        <f>IFERROR((TableAllData36[[#This Row],[Decision date]]-TableAllData36[[#This Row],[Marketing authorisation date]]),0)</f>
        <v>2487</v>
      </c>
    </row>
    <row r="567" spans="1:36" x14ac:dyDescent="0.25">
      <c r="A567" t="s">
        <v>37</v>
      </c>
      <c r="B567" t="s">
        <v>3488</v>
      </c>
      <c r="C567" t="s">
        <v>163</v>
      </c>
      <c r="D567" t="s">
        <v>3489</v>
      </c>
      <c r="E567" t="s">
        <v>3489</v>
      </c>
      <c r="F567" t="s">
        <v>3490</v>
      </c>
      <c r="G567" t="s">
        <v>43</v>
      </c>
      <c r="H567" t="s">
        <v>44</v>
      </c>
      <c r="I567" t="s">
        <v>166</v>
      </c>
      <c r="J567" t="s">
        <v>43</v>
      </c>
      <c r="K567" t="s">
        <v>43</v>
      </c>
      <c r="L567" t="s">
        <v>43</v>
      </c>
      <c r="M567" t="s">
        <v>43</v>
      </c>
      <c r="N567" t="s">
        <v>43</v>
      </c>
      <c r="O567" t="s">
        <v>43</v>
      </c>
      <c r="P567" t="s">
        <v>43</v>
      </c>
      <c r="Q567" s="24">
        <v>42130</v>
      </c>
      <c r="R567" s="24"/>
      <c r="S567" t="s">
        <v>12218</v>
      </c>
      <c r="T567" t="s">
        <v>12219</v>
      </c>
      <c r="U567" t="s">
        <v>48</v>
      </c>
      <c r="W567" s="24">
        <v>42061.041666666999</v>
      </c>
      <c r="X567" s="24">
        <v>44608.041666666999</v>
      </c>
      <c r="Y567">
        <v>18</v>
      </c>
      <c r="Z567" t="s">
        <v>3491</v>
      </c>
      <c r="AC567" s="24">
        <v>43287.472222222001</v>
      </c>
      <c r="AD567" s="24">
        <v>44617.545138889</v>
      </c>
      <c r="AE567" t="s">
        <v>3492</v>
      </c>
      <c r="AF567" s="24" cm="1">
        <f t="array" ref="AF5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42061.041666666999</v>
      </c>
      <c r="AG567" s="35">
        <f>IFERROR((TableAllData36[[#This Row],[Decision date]]-TableAllData36[[#This Row],[First Date Captured]]),0)</f>
        <v>2547</v>
      </c>
      <c r="AH567" s="35">
        <f>IFERROR((TableAllData36[[#This Row],[First published]]-TableAllData36[[#This Row],[Date of opinion]]),0)</f>
        <v>1226.4305555550018</v>
      </c>
      <c r="AI567" s="35">
        <f>IFERROR((TableAllData36[[#This Row],[Marketing authorisation date]]-TableAllData36[[#This Row],[Date of opinion]]),0)</f>
        <v>68.958333333001065</v>
      </c>
      <c r="AJ567" s="35">
        <f>IFERROR((TableAllData36[[#This Row],[Decision date]]-TableAllData36[[#This Row],[Marketing authorisation date]]),0)</f>
        <v>2478.0416666669989</v>
      </c>
    </row>
    <row r="568" spans="1:36" x14ac:dyDescent="0.25">
      <c r="A568" t="s">
        <v>37</v>
      </c>
      <c r="B568" t="s">
        <v>6205</v>
      </c>
      <c r="C568" t="s">
        <v>772</v>
      </c>
      <c r="D568" t="s">
        <v>5959</v>
      </c>
      <c r="E568" t="s">
        <v>5959</v>
      </c>
      <c r="F568" t="s">
        <v>6206</v>
      </c>
      <c r="G568" t="s">
        <v>43</v>
      </c>
      <c r="H568" t="s">
        <v>44</v>
      </c>
      <c r="I568" t="s">
        <v>5922</v>
      </c>
      <c r="J568" t="s">
        <v>43</v>
      </c>
      <c r="K568" t="s">
        <v>43</v>
      </c>
      <c r="L568" t="s">
        <v>43</v>
      </c>
      <c r="M568" t="s">
        <v>43</v>
      </c>
      <c r="N568" t="s">
        <v>43</v>
      </c>
      <c r="O568" t="s">
        <v>43</v>
      </c>
      <c r="P568" t="s">
        <v>43</v>
      </c>
      <c r="Q568" s="24">
        <v>42019.041666666999</v>
      </c>
      <c r="R568" s="24"/>
      <c r="S568" t="s">
        <v>12365</v>
      </c>
      <c r="T568" t="s">
        <v>12426</v>
      </c>
      <c r="U568" t="s">
        <v>366</v>
      </c>
      <c r="W568" s="24">
        <v>41963.041666666999</v>
      </c>
      <c r="X568" s="24">
        <v>44510.041666666999</v>
      </c>
      <c r="Y568">
        <v>18</v>
      </c>
      <c r="Z568" t="s">
        <v>6207</v>
      </c>
      <c r="AC568" s="24">
        <v>43306.499305555997</v>
      </c>
      <c r="AD568" s="24">
        <v>44524.426388888998</v>
      </c>
      <c r="AE568" t="s">
        <v>6208</v>
      </c>
      <c r="AF568" s="24" cm="1">
        <f t="array" ref="AF5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41963.041666666999</v>
      </c>
      <c r="AG568" s="35">
        <f>IFERROR((TableAllData36[[#This Row],[Decision date]]-TableAllData36[[#This Row],[First Date Captured]]),0)</f>
        <v>2547</v>
      </c>
      <c r="AH568" s="35">
        <f>IFERROR((TableAllData36[[#This Row],[First published]]-TableAllData36[[#This Row],[Date of opinion]]),0)</f>
        <v>1343.4576388889982</v>
      </c>
      <c r="AI568" s="35">
        <f>IFERROR((TableAllData36[[#This Row],[Marketing authorisation date]]-TableAllData36[[#This Row],[Date of opinion]]),0)</f>
        <v>56</v>
      </c>
      <c r="AJ568" s="35">
        <f>IFERROR((TableAllData36[[#This Row],[Decision date]]-TableAllData36[[#This Row],[Marketing authorisation date]]),0)</f>
        <v>2491</v>
      </c>
    </row>
    <row r="569" spans="1:36" x14ac:dyDescent="0.25">
      <c r="A569" t="s">
        <v>37</v>
      </c>
      <c r="B569" t="s">
        <v>5015</v>
      </c>
      <c r="C569" t="s">
        <v>2513</v>
      </c>
      <c r="D569" t="s">
        <v>5016</v>
      </c>
      <c r="E569" t="s">
        <v>5016</v>
      </c>
      <c r="F569" t="s">
        <v>5017</v>
      </c>
      <c r="G569" t="s">
        <v>43</v>
      </c>
      <c r="H569" t="s">
        <v>44</v>
      </c>
      <c r="I569" t="s">
        <v>5018</v>
      </c>
      <c r="J569" t="s">
        <v>46</v>
      </c>
      <c r="K569" t="s">
        <v>43</v>
      </c>
      <c r="L569" t="s">
        <v>43</v>
      </c>
      <c r="M569" t="s">
        <v>43</v>
      </c>
      <c r="N569" t="s">
        <v>43</v>
      </c>
      <c r="O569" t="s">
        <v>43</v>
      </c>
      <c r="P569" t="s">
        <v>46</v>
      </c>
      <c r="Q569" s="24">
        <v>42023.041666666999</v>
      </c>
      <c r="R569" s="24"/>
      <c r="S569" t="s">
        <v>12365</v>
      </c>
      <c r="T569" t="s">
        <v>12426</v>
      </c>
      <c r="U569" t="s">
        <v>869</v>
      </c>
      <c r="W569" s="24">
        <v>41963.041666666999</v>
      </c>
      <c r="X569" s="24">
        <v>44508.041666666999</v>
      </c>
      <c r="Y569">
        <v>13</v>
      </c>
      <c r="Z569" t="s">
        <v>5019</v>
      </c>
      <c r="AC569" s="24">
        <v>43258.611111111</v>
      </c>
      <c r="AD569" s="24">
        <v>44572.395138888998</v>
      </c>
      <c r="AE569" t="s">
        <v>5020</v>
      </c>
      <c r="AF569" s="24" cm="1">
        <f t="array" ref="AF5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41963.041666666999</v>
      </c>
      <c r="AG569" s="35">
        <f>IFERROR((TableAllData36[[#This Row],[Decision date]]-TableAllData36[[#This Row],[First Date Captured]]),0)</f>
        <v>2545</v>
      </c>
      <c r="AH569" s="35">
        <f>IFERROR((TableAllData36[[#This Row],[First published]]-TableAllData36[[#This Row],[Date of opinion]]),0)</f>
        <v>1295.5694444440014</v>
      </c>
      <c r="AI569" s="35">
        <f>IFERROR((TableAllData36[[#This Row],[Marketing authorisation date]]-TableAllData36[[#This Row],[Date of opinion]]),0)</f>
        <v>60</v>
      </c>
      <c r="AJ569" s="35">
        <f>IFERROR((TableAllData36[[#This Row],[Decision date]]-TableAllData36[[#This Row],[Marketing authorisation date]]),0)</f>
        <v>2485</v>
      </c>
    </row>
    <row r="570" spans="1:36" x14ac:dyDescent="0.25">
      <c r="A570" t="s">
        <v>37</v>
      </c>
      <c r="B570" t="s">
        <v>3810</v>
      </c>
      <c r="C570" t="s">
        <v>2491</v>
      </c>
      <c r="D570" t="s">
        <v>3811</v>
      </c>
      <c r="E570" t="s">
        <v>3811</v>
      </c>
      <c r="F570" t="s">
        <v>3812</v>
      </c>
      <c r="G570" t="s">
        <v>43</v>
      </c>
      <c r="H570" t="s">
        <v>44</v>
      </c>
      <c r="I570" t="s">
        <v>3813</v>
      </c>
      <c r="J570" t="s">
        <v>43</v>
      </c>
      <c r="K570" t="s">
        <v>43</v>
      </c>
      <c r="L570" t="s">
        <v>46</v>
      </c>
      <c r="M570" t="s">
        <v>43</v>
      </c>
      <c r="N570" t="s">
        <v>43</v>
      </c>
      <c r="O570" t="s">
        <v>43</v>
      </c>
      <c r="P570" t="s">
        <v>43</v>
      </c>
      <c r="Q570" s="24">
        <v>41899</v>
      </c>
      <c r="R570" s="24"/>
      <c r="S570" t="s">
        <v>12206</v>
      </c>
      <c r="T570" t="s">
        <v>12207</v>
      </c>
      <c r="U570" t="s">
        <v>3814</v>
      </c>
      <c r="W570" s="24">
        <v>41844</v>
      </c>
      <c r="X570" s="24">
        <v>44383</v>
      </c>
      <c r="Y570">
        <v>12</v>
      </c>
      <c r="Z570" t="s">
        <v>3815</v>
      </c>
      <c r="AC570" s="24">
        <v>43245.504861111003</v>
      </c>
      <c r="AD570" s="24">
        <v>44607.577777778002</v>
      </c>
      <c r="AE570" t="s">
        <v>3816</v>
      </c>
      <c r="AF570" s="24" cm="1">
        <f t="array" ref="AF5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41844</v>
      </c>
      <c r="AG570" s="35">
        <f>IFERROR((TableAllData36[[#This Row],[Decision date]]-TableAllData36[[#This Row],[First Date Captured]]),0)</f>
        <v>2539</v>
      </c>
      <c r="AH570" s="35">
        <f>IFERROR((TableAllData36[[#This Row],[First published]]-TableAllData36[[#This Row],[Date of opinion]]),0)</f>
        <v>1401.5048611110033</v>
      </c>
      <c r="AI570" s="35">
        <f>IFERROR((TableAllData36[[#This Row],[Marketing authorisation date]]-TableAllData36[[#This Row],[Date of opinion]]),0)</f>
        <v>55</v>
      </c>
      <c r="AJ570" s="35">
        <f>IFERROR((TableAllData36[[#This Row],[Decision date]]-TableAllData36[[#This Row],[Marketing authorisation date]]),0)</f>
        <v>2484</v>
      </c>
    </row>
    <row r="571" spans="1:36" x14ac:dyDescent="0.25">
      <c r="A571" t="s">
        <v>37</v>
      </c>
      <c r="B571" t="s">
        <v>1596</v>
      </c>
      <c r="C571" t="s">
        <v>932</v>
      </c>
      <c r="D571" t="s">
        <v>933</v>
      </c>
      <c r="E571" t="s">
        <v>933</v>
      </c>
      <c r="F571" t="s">
        <v>1597</v>
      </c>
      <c r="G571" t="s">
        <v>43</v>
      </c>
      <c r="H571" t="s">
        <v>44</v>
      </c>
      <c r="I571" t="s">
        <v>935</v>
      </c>
      <c r="J571" t="s">
        <v>43</v>
      </c>
      <c r="K571" t="s">
        <v>46</v>
      </c>
      <c r="L571" t="s">
        <v>43</v>
      </c>
      <c r="M571" t="s">
        <v>43</v>
      </c>
      <c r="N571" t="s">
        <v>43</v>
      </c>
      <c r="O571" t="s">
        <v>43</v>
      </c>
      <c r="P571" t="s">
        <v>43</v>
      </c>
      <c r="Q571" s="24">
        <v>42202</v>
      </c>
      <c r="R571" s="24"/>
      <c r="S571" t="s">
        <v>1031</v>
      </c>
      <c r="U571" t="s">
        <v>104</v>
      </c>
      <c r="W571" s="24">
        <v>42145</v>
      </c>
      <c r="X571" s="24">
        <v>44680</v>
      </c>
      <c r="Y571">
        <v>13</v>
      </c>
      <c r="Z571" t="s">
        <v>1598</v>
      </c>
      <c r="AC571" s="24">
        <v>43238.500694444003</v>
      </c>
      <c r="AD571" s="24">
        <v>44684.709027778001</v>
      </c>
      <c r="AE571" t="s">
        <v>1599</v>
      </c>
      <c r="AF571" s="24" cm="1">
        <f t="array" ref="AF5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42145</v>
      </c>
      <c r="AG571" s="35">
        <f>IFERROR((TableAllData36[[#This Row],[Decision date]]-TableAllData36[[#This Row],[First Date Captured]]),0)</f>
        <v>2535</v>
      </c>
      <c r="AH571" s="35">
        <f>IFERROR((TableAllData36[[#This Row],[First published]]-TableAllData36[[#This Row],[Date of opinion]]),0)</f>
        <v>1093.5006944440029</v>
      </c>
      <c r="AI571" s="35">
        <f>IFERROR((TableAllData36[[#This Row],[Marketing authorisation date]]-TableAllData36[[#This Row],[Date of opinion]]),0)</f>
        <v>57</v>
      </c>
      <c r="AJ571" s="35">
        <f>IFERROR((TableAllData36[[#This Row],[Decision date]]-TableAllData36[[#This Row],[Marketing authorisation date]]),0)</f>
        <v>2478</v>
      </c>
    </row>
    <row r="572" spans="1:36" x14ac:dyDescent="0.25">
      <c r="A572" t="s">
        <v>37</v>
      </c>
      <c r="B572" t="s">
        <v>6552</v>
      </c>
      <c r="C572" t="s">
        <v>1194</v>
      </c>
      <c r="D572" t="s">
        <v>4718</v>
      </c>
      <c r="E572" t="s">
        <v>4718</v>
      </c>
      <c r="F572" t="s">
        <v>6553</v>
      </c>
      <c r="G572" t="s">
        <v>43</v>
      </c>
      <c r="H572" t="s">
        <v>44</v>
      </c>
      <c r="I572" t="s">
        <v>4720</v>
      </c>
      <c r="J572" t="s">
        <v>43</v>
      </c>
      <c r="K572" t="s">
        <v>43</v>
      </c>
      <c r="L572" t="s">
        <v>43</v>
      </c>
      <c r="M572" t="s">
        <v>43</v>
      </c>
      <c r="N572" t="s">
        <v>43</v>
      </c>
      <c r="O572" t="s">
        <v>43</v>
      </c>
      <c r="P572" t="s">
        <v>43</v>
      </c>
      <c r="Q572" s="24">
        <v>42016.041666666999</v>
      </c>
      <c r="R572" s="24"/>
      <c r="S572" t="s">
        <v>75</v>
      </c>
      <c r="U572" t="s">
        <v>1199</v>
      </c>
      <c r="W572" s="24">
        <v>41963.041666666999</v>
      </c>
      <c r="X572" s="24">
        <v>44490</v>
      </c>
      <c r="Y572">
        <v>8</v>
      </c>
      <c r="Z572" t="s">
        <v>6554</v>
      </c>
      <c r="AC572" s="24">
        <v>43272.499305555997</v>
      </c>
      <c r="AD572" s="24">
        <v>44505.604861111002</v>
      </c>
      <c r="AE572" t="s">
        <v>6555</v>
      </c>
      <c r="AF572" s="24" cm="1">
        <f t="array" ref="AF5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41963.041666666999</v>
      </c>
      <c r="AG572" s="35">
        <f>IFERROR((TableAllData36[[#This Row],[Decision date]]-TableAllData36[[#This Row],[First Date Captured]]),0)</f>
        <v>2526.9583333330011</v>
      </c>
      <c r="AH572" s="35">
        <f>IFERROR((TableAllData36[[#This Row],[First published]]-TableAllData36[[#This Row],[Date of opinion]]),0)</f>
        <v>1309.4576388889982</v>
      </c>
      <c r="AI572" s="35">
        <f>IFERROR((TableAllData36[[#This Row],[Marketing authorisation date]]-TableAllData36[[#This Row],[Date of opinion]]),0)</f>
        <v>53</v>
      </c>
      <c r="AJ572" s="35">
        <f>IFERROR((TableAllData36[[#This Row],[Decision date]]-TableAllData36[[#This Row],[Marketing authorisation date]]),0)</f>
        <v>2473.9583333330011</v>
      </c>
    </row>
    <row r="573" spans="1:36" x14ac:dyDescent="0.25">
      <c r="A573" t="s">
        <v>37</v>
      </c>
      <c r="B573" t="s">
        <v>3626</v>
      </c>
      <c r="C573" t="s">
        <v>3627</v>
      </c>
      <c r="D573" t="s">
        <v>3628</v>
      </c>
      <c r="E573" t="s">
        <v>3629</v>
      </c>
      <c r="F573" t="s">
        <v>3630</v>
      </c>
      <c r="G573" t="s">
        <v>43</v>
      </c>
      <c r="H573" t="s">
        <v>44</v>
      </c>
      <c r="I573" t="s">
        <v>3631</v>
      </c>
      <c r="J573" t="s">
        <v>43</v>
      </c>
      <c r="K573" t="s">
        <v>43</v>
      </c>
      <c r="L573" t="s">
        <v>43</v>
      </c>
      <c r="M573" t="s">
        <v>43</v>
      </c>
      <c r="N573" t="s">
        <v>43</v>
      </c>
      <c r="O573" t="s">
        <v>43</v>
      </c>
      <c r="P573" t="s">
        <v>43</v>
      </c>
      <c r="Q573" s="24">
        <v>42151</v>
      </c>
      <c r="R573" s="24"/>
      <c r="S573" t="s">
        <v>12422</v>
      </c>
      <c r="T573" t="s">
        <v>12423</v>
      </c>
      <c r="U573" t="s">
        <v>2197</v>
      </c>
      <c r="W573" s="24">
        <v>42089.041666666999</v>
      </c>
      <c r="X573" s="24">
        <v>44613.041666666999</v>
      </c>
      <c r="Y573">
        <v>13</v>
      </c>
      <c r="Z573" t="s">
        <v>3633</v>
      </c>
      <c r="AC573" s="24">
        <v>43202.511111111002</v>
      </c>
      <c r="AD573" s="24">
        <v>44613.515277778002</v>
      </c>
      <c r="AE573" t="s">
        <v>3634</v>
      </c>
      <c r="AF573" s="24" cm="1">
        <f t="array" ref="AF5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42089.041666666999</v>
      </c>
      <c r="AG573" s="35">
        <f>IFERROR((TableAllData36[[#This Row],[Decision date]]-TableAllData36[[#This Row],[First Date Captured]]),0)</f>
        <v>2524</v>
      </c>
      <c r="AH573" s="35">
        <f>IFERROR((TableAllData36[[#This Row],[First published]]-TableAllData36[[#This Row],[Date of opinion]]),0)</f>
        <v>1113.4694444440029</v>
      </c>
      <c r="AI573" s="35">
        <f>IFERROR((TableAllData36[[#This Row],[Marketing authorisation date]]-TableAllData36[[#This Row],[Date of opinion]]),0)</f>
        <v>61.958333333001065</v>
      </c>
      <c r="AJ573" s="35">
        <f>IFERROR((TableAllData36[[#This Row],[Decision date]]-TableAllData36[[#This Row],[Marketing authorisation date]]),0)</f>
        <v>2462.0416666669989</v>
      </c>
    </row>
    <row r="574" spans="1:36" x14ac:dyDescent="0.25">
      <c r="A574" t="s">
        <v>37</v>
      </c>
      <c r="B574" t="s">
        <v>8270</v>
      </c>
      <c r="C574" t="s">
        <v>8271</v>
      </c>
      <c r="D574" t="s">
        <v>8272</v>
      </c>
      <c r="E574" t="s">
        <v>8272</v>
      </c>
      <c r="F574" t="s">
        <v>8273</v>
      </c>
      <c r="G574" t="s">
        <v>43</v>
      </c>
      <c r="H574" t="s">
        <v>44</v>
      </c>
      <c r="I574" t="s">
        <v>8274</v>
      </c>
      <c r="J574" t="s">
        <v>43</v>
      </c>
      <c r="K574" t="s">
        <v>43</v>
      </c>
      <c r="L574" t="s">
        <v>43</v>
      </c>
      <c r="M574" t="s">
        <v>43</v>
      </c>
      <c r="N574" t="s">
        <v>43</v>
      </c>
      <c r="O574" t="s">
        <v>43</v>
      </c>
      <c r="P574" t="s">
        <v>43</v>
      </c>
      <c r="Q574" s="24">
        <v>39085.041666666999</v>
      </c>
      <c r="R574" s="24">
        <v>39855.041666666999</v>
      </c>
      <c r="S574" t="s">
        <v>8275</v>
      </c>
      <c r="U574" t="s">
        <v>104</v>
      </c>
      <c r="W574" s="25" t="s">
        <v>12054</v>
      </c>
      <c r="X574" s="24">
        <v>44335</v>
      </c>
      <c r="Y574">
        <v>17</v>
      </c>
      <c r="Z574" t="s">
        <v>8276</v>
      </c>
      <c r="AC574" s="24">
        <v>41813</v>
      </c>
      <c r="AD574" s="24">
        <v>44362.688888889003</v>
      </c>
      <c r="AE574" t="s">
        <v>8277</v>
      </c>
      <c r="AF574" s="24" cm="1">
        <f t="array" ref="AF5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41813</v>
      </c>
      <c r="AG574" s="35">
        <f>IFERROR((TableAllData36[[#This Row],[Decision date]]-TableAllData36[[#This Row],[First Date Captured]]),0)</f>
        <v>2522</v>
      </c>
      <c r="AH574" s="35">
        <f>IFERROR((TableAllData36[[#This Row],[First published]]-TableAllData36[[#This Row],[Date of opinion]]),0)</f>
        <v>0</v>
      </c>
      <c r="AI574" s="35">
        <f>IFERROR((TableAllData36[[#This Row],[Marketing authorisation date]]-TableAllData36[[#This Row],[Date of opinion]]),0)</f>
        <v>0</v>
      </c>
      <c r="AJ574" s="35">
        <f>IFERROR((TableAllData36[[#This Row],[Decision date]]-TableAllData36[[#This Row],[Marketing authorisation date]]),0)</f>
        <v>5249.9583333330011</v>
      </c>
    </row>
    <row r="575" spans="1:36" x14ac:dyDescent="0.25">
      <c r="A575" t="s">
        <v>37</v>
      </c>
      <c r="B575" t="s">
        <v>2701</v>
      </c>
      <c r="C575" t="s">
        <v>154</v>
      </c>
      <c r="D575" t="s">
        <v>2702</v>
      </c>
      <c r="E575" t="s">
        <v>2702</v>
      </c>
      <c r="F575" t="s">
        <v>2703</v>
      </c>
      <c r="G575" t="s">
        <v>43</v>
      </c>
      <c r="H575" t="s">
        <v>44</v>
      </c>
      <c r="I575" t="s">
        <v>2704</v>
      </c>
      <c r="J575" t="s">
        <v>43</v>
      </c>
      <c r="K575" t="s">
        <v>46</v>
      </c>
      <c r="L575" t="s">
        <v>43</v>
      </c>
      <c r="M575" t="s">
        <v>43</v>
      </c>
      <c r="N575" t="s">
        <v>43</v>
      </c>
      <c r="O575" t="s">
        <v>43</v>
      </c>
      <c r="P575" t="s">
        <v>43</v>
      </c>
      <c r="Q575" s="24">
        <v>42205</v>
      </c>
      <c r="R575" s="24"/>
      <c r="S575" t="s">
        <v>12206</v>
      </c>
      <c r="T575" t="s">
        <v>12207</v>
      </c>
      <c r="U575" t="s">
        <v>48</v>
      </c>
      <c r="W575" s="24">
        <v>42145</v>
      </c>
      <c r="X575" s="24">
        <v>44645.041666666999</v>
      </c>
      <c r="Y575">
        <v>13</v>
      </c>
      <c r="Z575" t="s">
        <v>2705</v>
      </c>
      <c r="AC575" s="24">
        <v>43248.584027778001</v>
      </c>
      <c r="AD575" s="24">
        <v>44645.710416667003</v>
      </c>
      <c r="AE575" t="s">
        <v>2706</v>
      </c>
      <c r="AF575" s="24" cm="1">
        <f t="array" ref="AF5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42145</v>
      </c>
      <c r="AG575" s="35">
        <f>IFERROR((TableAllData36[[#This Row],[Decision date]]-TableAllData36[[#This Row],[First Date Captured]]),0)</f>
        <v>2500.0416666669989</v>
      </c>
      <c r="AH575" s="35">
        <f>IFERROR((TableAllData36[[#This Row],[First published]]-TableAllData36[[#This Row],[Date of opinion]]),0)</f>
        <v>1103.5840277780007</v>
      </c>
      <c r="AI575" s="35">
        <f>IFERROR((TableAllData36[[#This Row],[Marketing authorisation date]]-TableAllData36[[#This Row],[Date of opinion]]),0)</f>
        <v>60</v>
      </c>
      <c r="AJ575" s="35">
        <f>IFERROR((TableAllData36[[#This Row],[Decision date]]-TableAllData36[[#This Row],[Marketing authorisation date]]),0)</f>
        <v>2440.0416666669989</v>
      </c>
    </row>
    <row r="576" spans="1:36" x14ac:dyDescent="0.25">
      <c r="A576" t="s">
        <v>37</v>
      </c>
      <c r="B576" t="s">
        <v>5096</v>
      </c>
      <c r="C576" t="s">
        <v>701</v>
      </c>
      <c r="D576" t="s">
        <v>5097</v>
      </c>
      <c r="E576" t="s">
        <v>5097</v>
      </c>
      <c r="F576" t="s">
        <v>5098</v>
      </c>
      <c r="G576" t="s">
        <v>43</v>
      </c>
      <c r="H576" t="s">
        <v>44</v>
      </c>
      <c r="I576" t="s">
        <v>5099</v>
      </c>
      <c r="J576" t="s">
        <v>43</v>
      </c>
      <c r="K576" t="s">
        <v>43</v>
      </c>
      <c r="L576" t="s">
        <v>43</v>
      </c>
      <c r="M576" t="s">
        <v>43</v>
      </c>
      <c r="N576" t="s">
        <v>43</v>
      </c>
      <c r="O576" t="s">
        <v>43</v>
      </c>
      <c r="P576" t="s">
        <v>43</v>
      </c>
      <c r="Q576" s="24">
        <v>42086.041666666999</v>
      </c>
      <c r="R576" s="24"/>
      <c r="S576" t="s">
        <v>2361</v>
      </c>
      <c r="U576" t="s">
        <v>264</v>
      </c>
      <c r="W576" s="24">
        <v>42026.041666666999</v>
      </c>
      <c r="X576" s="24">
        <v>44522.041666666999</v>
      </c>
      <c r="Y576">
        <v>11</v>
      </c>
      <c r="Z576" t="s">
        <v>5100</v>
      </c>
      <c r="AC576" s="24">
        <v>43279.590972222002</v>
      </c>
      <c r="AD576" s="24">
        <v>44571.610416666997</v>
      </c>
      <c r="AE576" t="s">
        <v>5101</v>
      </c>
      <c r="AF576" s="24" cm="1">
        <f t="array" ref="AF5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42026.041666666999</v>
      </c>
      <c r="AG576" s="35">
        <f>IFERROR((TableAllData36[[#This Row],[Decision date]]-TableAllData36[[#This Row],[First Date Captured]]),0)</f>
        <v>2496</v>
      </c>
      <c r="AH576" s="35">
        <f>IFERROR((TableAllData36[[#This Row],[First published]]-TableAllData36[[#This Row],[Date of opinion]]),0)</f>
        <v>1253.5493055550032</v>
      </c>
      <c r="AI576" s="35">
        <f>IFERROR((TableAllData36[[#This Row],[Marketing authorisation date]]-TableAllData36[[#This Row],[Date of opinion]]),0)</f>
        <v>60</v>
      </c>
      <c r="AJ576" s="35">
        <f>IFERROR((TableAllData36[[#This Row],[Decision date]]-TableAllData36[[#This Row],[Marketing authorisation date]]),0)</f>
        <v>2436</v>
      </c>
    </row>
    <row r="577" spans="1:36" x14ac:dyDescent="0.25">
      <c r="A577" t="s">
        <v>37</v>
      </c>
      <c r="B577" t="s">
        <v>1925</v>
      </c>
      <c r="C577" t="s">
        <v>932</v>
      </c>
      <c r="D577" t="s">
        <v>933</v>
      </c>
      <c r="E577" t="s">
        <v>933</v>
      </c>
      <c r="F577" t="s">
        <v>1926</v>
      </c>
      <c r="G577" t="s">
        <v>43</v>
      </c>
      <c r="H577" t="s">
        <v>44</v>
      </c>
      <c r="I577" t="s">
        <v>935</v>
      </c>
      <c r="J577" t="s">
        <v>43</v>
      </c>
      <c r="K577" t="s">
        <v>46</v>
      </c>
      <c r="L577" t="s">
        <v>43</v>
      </c>
      <c r="M577" t="s">
        <v>43</v>
      </c>
      <c r="N577" t="s">
        <v>43</v>
      </c>
      <c r="O577" t="s">
        <v>43</v>
      </c>
      <c r="P577" t="s">
        <v>43</v>
      </c>
      <c r="Q577" s="24">
        <v>42244</v>
      </c>
      <c r="R577" s="24"/>
      <c r="S577" t="s">
        <v>12206</v>
      </c>
      <c r="T577" t="s">
        <v>12207</v>
      </c>
      <c r="U577" t="s">
        <v>104</v>
      </c>
      <c r="W577" s="24">
        <v>42180</v>
      </c>
      <c r="X577" s="24">
        <v>44671</v>
      </c>
      <c r="Y577">
        <v>14</v>
      </c>
      <c r="Z577" t="s">
        <v>1927</v>
      </c>
      <c r="AC577" s="24">
        <v>43136.542361111002</v>
      </c>
      <c r="AD577" s="24">
        <v>44672.465277777999</v>
      </c>
      <c r="AE577" t="s">
        <v>1928</v>
      </c>
      <c r="AF577" s="24" cm="1">
        <f t="array" ref="AF5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577" s="35">
        <f>IFERROR((TableAllData36[[#This Row],[Decision date]]-TableAllData36[[#This Row],[First Date Captured]]),0)</f>
        <v>2491</v>
      </c>
      <c r="AH577" s="35">
        <f>IFERROR((TableAllData36[[#This Row],[First published]]-TableAllData36[[#This Row],[Date of opinion]]),0)</f>
        <v>956.54236111100181</v>
      </c>
      <c r="AI577" s="35">
        <f>IFERROR((TableAllData36[[#This Row],[Marketing authorisation date]]-TableAllData36[[#This Row],[Date of opinion]]),0)</f>
        <v>64</v>
      </c>
      <c r="AJ577" s="35">
        <f>IFERROR((TableAllData36[[#This Row],[Decision date]]-TableAllData36[[#This Row],[Marketing authorisation date]]),0)</f>
        <v>2427</v>
      </c>
    </row>
    <row r="578" spans="1:36" x14ac:dyDescent="0.25">
      <c r="A578" t="s">
        <v>37</v>
      </c>
      <c r="B578" t="s">
        <v>6153</v>
      </c>
      <c r="C578" t="s">
        <v>627</v>
      </c>
      <c r="D578" t="s">
        <v>6154</v>
      </c>
      <c r="E578" t="s">
        <v>6155</v>
      </c>
      <c r="F578" t="s">
        <v>6156</v>
      </c>
      <c r="G578" t="s">
        <v>43</v>
      </c>
      <c r="H578" t="s">
        <v>44</v>
      </c>
      <c r="I578" t="s">
        <v>6157</v>
      </c>
      <c r="J578" t="s">
        <v>43</v>
      </c>
      <c r="K578" t="s">
        <v>43</v>
      </c>
      <c r="L578" t="s">
        <v>43</v>
      </c>
      <c r="M578" t="s">
        <v>43</v>
      </c>
      <c r="N578" t="s">
        <v>43</v>
      </c>
      <c r="O578" t="s">
        <v>43</v>
      </c>
      <c r="P578" t="s">
        <v>43</v>
      </c>
      <c r="Q578" s="24">
        <v>41535</v>
      </c>
      <c r="R578" s="24"/>
      <c r="S578" t="s">
        <v>12282</v>
      </c>
      <c r="T578" t="s">
        <v>12144</v>
      </c>
      <c r="U578" t="s">
        <v>6158</v>
      </c>
      <c r="W578" s="25" t="s">
        <v>12054</v>
      </c>
      <c r="X578" s="24">
        <v>44509.041666666999</v>
      </c>
      <c r="Y578">
        <v>7</v>
      </c>
      <c r="Z578" t="s">
        <v>6159</v>
      </c>
      <c r="AC578" s="24">
        <v>42019.563888889003</v>
      </c>
      <c r="AD578" s="24">
        <v>44524.665972221999</v>
      </c>
      <c r="AE578" t="s">
        <v>6160</v>
      </c>
      <c r="AF578" s="24" cm="1">
        <f t="array" ref="AF5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42019.563888889003</v>
      </c>
      <c r="AG578" s="35">
        <f>IFERROR((TableAllData36[[#This Row],[Decision date]]-TableAllData36[[#This Row],[First Date Captured]]),0)</f>
        <v>2489.4777777779964</v>
      </c>
      <c r="AH578" s="35">
        <f>IFERROR((TableAllData36[[#This Row],[First published]]-TableAllData36[[#This Row],[Date of opinion]]),0)</f>
        <v>0</v>
      </c>
      <c r="AI578" s="35">
        <f>IFERROR((TableAllData36[[#This Row],[Marketing authorisation date]]-TableAllData36[[#This Row],[Date of opinion]]),0)</f>
        <v>0</v>
      </c>
      <c r="AJ578" s="35">
        <f>IFERROR((TableAllData36[[#This Row],[Decision date]]-TableAllData36[[#This Row],[Marketing authorisation date]]),0)</f>
        <v>2974.0416666669989</v>
      </c>
    </row>
    <row r="579" spans="1:36" x14ac:dyDescent="0.25">
      <c r="A579" t="s">
        <v>37</v>
      </c>
      <c r="B579" t="s">
        <v>6772</v>
      </c>
      <c r="C579" t="s">
        <v>2285</v>
      </c>
      <c r="D579" t="s">
        <v>6773</v>
      </c>
      <c r="E579" t="s">
        <v>6774</v>
      </c>
      <c r="F579" t="s">
        <v>6775</v>
      </c>
      <c r="G579" t="s">
        <v>43</v>
      </c>
      <c r="H579" t="s">
        <v>44</v>
      </c>
      <c r="I579" t="s">
        <v>6776</v>
      </c>
      <c r="J579" t="s">
        <v>43</v>
      </c>
      <c r="K579" t="s">
        <v>43</v>
      </c>
      <c r="L579" t="s">
        <v>43</v>
      </c>
      <c r="M579" t="s">
        <v>43</v>
      </c>
      <c r="N579" t="s">
        <v>43</v>
      </c>
      <c r="O579" t="s">
        <v>43</v>
      </c>
      <c r="P579" t="s">
        <v>43</v>
      </c>
      <c r="Q579" s="24">
        <v>42054.041666666999</v>
      </c>
      <c r="R579" s="24"/>
      <c r="S579" t="s">
        <v>12408</v>
      </c>
      <c r="T579" t="s">
        <v>12521</v>
      </c>
      <c r="U579" t="s">
        <v>1174</v>
      </c>
      <c r="W579" s="24">
        <v>41991.041666666999</v>
      </c>
      <c r="X579" s="24">
        <v>44480</v>
      </c>
      <c r="Y579">
        <v>13</v>
      </c>
      <c r="Z579" t="s">
        <v>6778</v>
      </c>
      <c r="AC579" s="24">
        <v>42811.455555556</v>
      </c>
      <c r="AD579" s="24">
        <v>44495.688194444003</v>
      </c>
      <c r="AE579" t="s">
        <v>6779</v>
      </c>
      <c r="AF579" s="24" cm="1">
        <f t="array" ref="AF5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41991.041666666999</v>
      </c>
      <c r="AG579" s="35">
        <f>IFERROR((TableAllData36[[#This Row],[Decision date]]-TableAllData36[[#This Row],[First Date Captured]]),0)</f>
        <v>2488.9583333330011</v>
      </c>
      <c r="AH579" s="35">
        <f>IFERROR((TableAllData36[[#This Row],[First published]]-TableAllData36[[#This Row],[Date of opinion]]),0)</f>
        <v>820.4138888890011</v>
      </c>
      <c r="AI579" s="35">
        <f>IFERROR((TableAllData36[[#This Row],[Marketing authorisation date]]-TableAllData36[[#This Row],[Date of opinion]]),0)</f>
        <v>63</v>
      </c>
      <c r="AJ579" s="35">
        <f>IFERROR((TableAllData36[[#This Row],[Decision date]]-TableAllData36[[#This Row],[Marketing authorisation date]]),0)</f>
        <v>2425.9583333330011</v>
      </c>
    </row>
    <row r="580" spans="1:36" x14ac:dyDescent="0.25">
      <c r="A580" t="s">
        <v>2117</v>
      </c>
      <c r="B580" t="s">
        <v>2118</v>
      </c>
      <c r="D580" t="s">
        <v>2119</v>
      </c>
      <c r="E580" t="s">
        <v>2120</v>
      </c>
      <c r="F580" t="s">
        <v>2121</v>
      </c>
      <c r="G580" t="s">
        <v>43</v>
      </c>
      <c r="H580" t="s">
        <v>44</v>
      </c>
      <c r="J580" t="s">
        <v>43</v>
      </c>
      <c r="K580" t="s">
        <v>43</v>
      </c>
      <c r="L580" t="s">
        <v>43</v>
      </c>
      <c r="M580" t="s">
        <v>43</v>
      </c>
      <c r="N580" t="s">
        <v>43</v>
      </c>
      <c r="O580" t="s">
        <v>43</v>
      </c>
      <c r="P580" t="s">
        <v>43</v>
      </c>
      <c r="Q580" s="24">
        <v>38406.041666666999</v>
      </c>
      <c r="R580" s="24"/>
      <c r="S580" t="s">
        <v>12241</v>
      </c>
      <c r="T580" t="s">
        <v>12337</v>
      </c>
      <c r="V580" t="s">
        <v>2123</v>
      </c>
      <c r="W580" s="25" t="s">
        <v>12054</v>
      </c>
      <c r="X580" s="24">
        <v>44609.041666666999</v>
      </c>
      <c r="Y580">
        <v>15</v>
      </c>
      <c r="Z580" t="s">
        <v>2124</v>
      </c>
      <c r="AA580" t="s">
        <v>2125</v>
      </c>
      <c r="AB580" t="s">
        <v>2126</v>
      </c>
      <c r="AC580" s="24">
        <v>42129</v>
      </c>
      <c r="AD580" s="24">
        <v>44662.727083332997</v>
      </c>
      <c r="AE580" t="s">
        <v>2127</v>
      </c>
      <c r="AF580" s="24" cm="1">
        <f t="array" ref="AF5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42129</v>
      </c>
      <c r="AG580" s="35">
        <f>IFERROR((TableAllData36[[#This Row],[Decision date]]-TableAllData36[[#This Row],[First Date Captured]]),0)</f>
        <v>2480.0416666669989</v>
      </c>
      <c r="AH580" s="35">
        <f>IFERROR((TableAllData36[[#This Row],[First published]]-TableAllData36[[#This Row],[Date of opinion]]),0)</f>
        <v>0</v>
      </c>
      <c r="AI580" s="35">
        <f>IFERROR((TableAllData36[[#This Row],[Marketing authorisation date]]-TableAllData36[[#This Row],[Date of opinion]]),0)</f>
        <v>0</v>
      </c>
      <c r="AJ580" s="35">
        <f>IFERROR((TableAllData36[[#This Row],[Decision date]]-TableAllData36[[#This Row],[Marketing authorisation date]]),0)</f>
        <v>6203</v>
      </c>
    </row>
    <row r="581" spans="1:36" x14ac:dyDescent="0.25">
      <c r="A581" t="s">
        <v>2117</v>
      </c>
      <c r="B581" t="s">
        <v>2263</v>
      </c>
      <c r="D581" t="s">
        <v>2264</v>
      </c>
      <c r="E581" t="s">
        <v>2265</v>
      </c>
      <c r="F581" t="s">
        <v>2266</v>
      </c>
      <c r="G581" t="s">
        <v>43</v>
      </c>
      <c r="H581" t="s">
        <v>44</v>
      </c>
      <c r="J581" t="s">
        <v>43</v>
      </c>
      <c r="K581" t="s">
        <v>43</v>
      </c>
      <c r="L581" t="s">
        <v>43</v>
      </c>
      <c r="M581" t="s">
        <v>43</v>
      </c>
      <c r="N581" t="s">
        <v>43</v>
      </c>
      <c r="O581" t="s">
        <v>43</v>
      </c>
      <c r="P581" t="s">
        <v>43</v>
      </c>
      <c r="Q581" s="24">
        <v>38406.041666666999</v>
      </c>
      <c r="R581" s="24"/>
      <c r="S581" t="s">
        <v>12241</v>
      </c>
      <c r="T581" t="s">
        <v>12337</v>
      </c>
      <c r="V581" t="s">
        <v>2123</v>
      </c>
      <c r="W581" s="25" t="s">
        <v>12054</v>
      </c>
      <c r="X581" s="24">
        <v>44609.041666666999</v>
      </c>
      <c r="Y581">
        <v>17</v>
      </c>
      <c r="Z581" t="s">
        <v>2267</v>
      </c>
      <c r="AA581" t="s">
        <v>2125</v>
      </c>
      <c r="AB581" t="s">
        <v>2268</v>
      </c>
      <c r="AC581" s="24">
        <v>42129</v>
      </c>
      <c r="AD581" s="24">
        <v>44657.733333333003</v>
      </c>
      <c r="AE581" t="s">
        <v>2269</v>
      </c>
      <c r="AF581" s="24" cm="1">
        <f t="array" ref="AF5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42129</v>
      </c>
      <c r="AG581" s="35">
        <f>IFERROR((TableAllData36[[#This Row],[Decision date]]-TableAllData36[[#This Row],[First Date Captured]]),0)</f>
        <v>2480.0416666669989</v>
      </c>
      <c r="AH581" s="35">
        <f>IFERROR((TableAllData36[[#This Row],[First published]]-TableAllData36[[#This Row],[Date of opinion]]),0)</f>
        <v>0</v>
      </c>
      <c r="AI581" s="35">
        <f>IFERROR((TableAllData36[[#This Row],[Marketing authorisation date]]-TableAllData36[[#This Row],[Date of opinion]]),0)</f>
        <v>0</v>
      </c>
      <c r="AJ581" s="35">
        <f>IFERROR((TableAllData36[[#This Row],[Decision date]]-TableAllData36[[#This Row],[Marketing authorisation date]]),0)</f>
        <v>6203</v>
      </c>
    </row>
    <row r="582" spans="1:36" x14ac:dyDescent="0.25">
      <c r="A582" t="s">
        <v>37</v>
      </c>
      <c r="B582" t="s">
        <v>2381</v>
      </c>
      <c r="C582" t="s">
        <v>154</v>
      </c>
      <c r="D582" t="s">
        <v>2382</v>
      </c>
      <c r="E582" t="s">
        <v>2383</v>
      </c>
      <c r="F582" t="s">
        <v>2384</v>
      </c>
      <c r="G582" t="s">
        <v>43</v>
      </c>
      <c r="H582" t="s">
        <v>44</v>
      </c>
      <c r="I582" t="s">
        <v>2385</v>
      </c>
      <c r="J582" t="s">
        <v>43</v>
      </c>
      <c r="K582" t="s">
        <v>43</v>
      </c>
      <c r="L582" t="s">
        <v>43</v>
      </c>
      <c r="M582" t="s">
        <v>43</v>
      </c>
      <c r="N582" t="s">
        <v>43</v>
      </c>
      <c r="O582" t="s">
        <v>43</v>
      </c>
      <c r="P582" t="s">
        <v>46</v>
      </c>
      <c r="Q582" s="24">
        <v>42244</v>
      </c>
      <c r="R582" s="24"/>
      <c r="S582" t="s">
        <v>12352</v>
      </c>
      <c r="T582" t="s">
        <v>12147</v>
      </c>
      <c r="U582" t="s">
        <v>48</v>
      </c>
      <c r="W582" s="24">
        <v>42180</v>
      </c>
      <c r="X582" s="24">
        <v>44651</v>
      </c>
      <c r="Y582">
        <v>11</v>
      </c>
      <c r="Z582" t="s">
        <v>2387</v>
      </c>
      <c r="AC582" s="24">
        <v>43269.500694444003</v>
      </c>
      <c r="AD582" s="24">
        <v>44656.433333333</v>
      </c>
      <c r="AE582" t="s">
        <v>2388</v>
      </c>
      <c r="AF582" s="24" cm="1">
        <f t="array" ref="AF5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582" s="35">
        <f>IFERROR((TableAllData36[[#This Row],[Decision date]]-TableAllData36[[#This Row],[First Date Captured]]),0)</f>
        <v>2471</v>
      </c>
      <c r="AH582" s="35">
        <f>IFERROR((TableAllData36[[#This Row],[First published]]-TableAllData36[[#This Row],[Date of opinion]]),0)</f>
        <v>1089.5006944440029</v>
      </c>
      <c r="AI582" s="35">
        <f>IFERROR((TableAllData36[[#This Row],[Marketing authorisation date]]-TableAllData36[[#This Row],[Date of opinion]]),0)</f>
        <v>64</v>
      </c>
      <c r="AJ582" s="35">
        <f>IFERROR((TableAllData36[[#This Row],[Decision date]]-TableAllData36[[#This Row],[Marketing authorisation date]]),0)</f>
        <v>2407</v>
      </c>
    </row>
    <row r="583" spans="1:36" x14ac:dyDescent="0.25">
      <c r="A583" t="s">
        <v>37</v>
      </c>
      <c r="B583" t="s">
        <v>8393</v>
      </c>
      <c r="C583" t="s">
        <v>4013</v>
      </c>
      <c r="D583" t="s">
        <v>4014</v>
      </c>
      <c r="E583" t="s">
        <v>4014</v>
      </c>
      <c r="F583" t="s">
        <v>8394</v>
      </c>
      <c r="G583" t="s">
        <v>43</v>
      </c>
      <c r="H583" t="s">
        <v>44</v>
      </c>
      <c r="I583" t="s">
        <v>4016</v>
      </c>
      <c r="J583" t="s">
        <v>43</v>
      </c>
      <c r="K583" t="s">
        <v>46</v>
      </c>
      <c r="L583" t="s">
        <v>43</v>
      </c>
      <c r="M583" t="s">
        <v>43</v>
      </c>
      <c r="N583" t="s">
        <v>43</v>
      </c>
      <c r="O583" t="s">
        <v>43</v>
      </c>
      <c r="P583" t="s">
        <v>43</v>
      </c>
      <c r="Q583" s="24">
        <v>41904</v>
      </c>
      <c r="R583" s="24"/>
      <c r="S583" t="s">
        <v>12364</v>
      </c>
      <c r="T583" t="s">
        <v>12339</v>
      </c>
      <c r="U583" t="s">
        <v>8395</v>
      </c>
      <c r="W583" s="24">
        <v>41845</v>
      </c>
      <c r="X583" s="24">
        <v>44312</v>
      </c>
      <c r="Y583">
        <v>9</v>
      </c>
      <c r="Z583" t="s">
        <v>8396</v>
      </c>
      <c r="AC583" s="24">
        <v>43228.504861111003</v>
      </c>
      <c r="AD583" s="24">
        <v>44334.504861111003</v>
      </c>
      <c r="AE583" t="s">
        <v>8397</v>
      </c>
      <c r="AF583" s="24" cm="1">
        <f t="array" ref="AF5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41845</v>
      </c>
      <c r="AG583" s="35">
        <f>IFERROR((TableAllData36[[#This Row],[Decision date]]-TableAllData36[[#This Row],[First Date Captured]]),0)</f>
        <v>2467</v>
      </c>
      <c r="AH583" s="35">
        <f>IFERROR((TableAllData36[[#This Row],[First published]]-TableAllData36[[#This Row],[Date of opinion]]),0)</f>
        <v>1383.5048611110033</v>
      </c>
      <c r="AI583" s="35">
        <f>IFERROR((TableAllData36[[#This Row],[Marketing authorisation date]]-TableAllData36[[#This Row],[Date of opinion]]),0)</f>
        <v>59</v>
      </c>
      <c r="AJ583" s="35">
        <f>IFERROR((TableAllData36[[#This Row],[Decision date]]-TableAllData36[[#This Row],[Marketing authorisation date]]),0)</f>
        <v>2408</v>
      </c>
    </row>
    <row r="584" spans="1:36" x14ac:dyDescent="0.25">
      <c r="A584" t="s">
        <v>37</v>
      </c>
      <c r="B584" t="s">
        <v>3664</v>
      </c>
      <c r="C584" t="s">
        <v>268</v>
      </c>
      <c r="D584" t="s">
        <v>3665</v>
      </c>
      <c r="E584" t="s">
        <v>3666</v>
      </c>
      <c r="F584" t="s">
        <v>3667</v>
      </c>
      <c r="G584" t="s">
        <v>43</v>
      </c>
      <c r="H584" t="s">
        <v>44</v>
      </c>
      <c r="I584" t="s">
        <v>3668</v>
      </c>
      <c r="J584" t="s">
        <v>43</v>
      </c>
      <c r="K584" t="s">
        <v>43</v>
      </c>
      <c r="L584" t="s">
        <v>43</v>
      </c>
      <c r="M584" t="s">
        <v>43</v>
      </c>
      <c r="N584" t="s">
        <v>43</v>
      </c>
      <c r="O584" t="s">
        <v>43</v>
      </c>
      <c r="P584" t="s">
        <v>43</v>
      </c>
      <c r="Q584" s="24">
        <v>42198</v>
      </c>
      <c r="R584" s="24"/>
      <c r="S584" t="s">
        <v>12274</v>
      </c>
      <c r="T584" t="s">
        <v>12275</v>
      </c>
      <c r="U584" t="s">
        <v>290</v>
      </c>
      <c r="W584" s="24">
        <v>42145</v>
      </c>
      <c r="X584" s="24">
        <v>44608.041666666999</v>
      </c>
      <c r="Y584">
        <v>12</v>
      </c>
      <c r="Z584" t="s">
        <v>3669</v>
      </c>
      <c r="AC584" s="24">
        <v>43153.706250000003</v>
      </c>
      <c r="AD584" s="24">
        <v>44610.765972221998</v>
      </c>
      <c r="AE584" t="s">
        <v>3670</v>
      </c>
      <c r="AF584" s="24" cm="1">
        <f t="array" ref="AF5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42145</v>
      </c>
      <c r="AG584" s="35">
        <f>IFERROR((TableAllData36[[#This Row],[Decision date]]-TableAllData36[[#This Row],[First Date Captured]]),0)</f>
        <v>2463.0416666669989</v>
      </c>
      <c r="AH584" s="35">
        <f>IFERROR((TableAllData36[[#This Row],[First published]]-TableAllData36[[#This Row],[Date of opinion]]),0)</f>
        <v>1008.7062500000029</v>
      </c>
      <c r="AI584" s="35">
        <f>IFERROR((TableAllData36[[#This Row],[Marketing authorisation date]]-TableAllData36[[#This Row],[Date of opinion]]),0)</f>
        <v>53</v>
      </c>
      <c r="AJ584" s="35">
        <f>IFERROR((TableAllData36[[#This Row],[Decision date]]-TableAllData36[[#This Row],[Marketing authorisation date]]),0)</f>
        <v>2410.0416666669989</v>
      </c>
    </row>
    <row r="585" spans="1:36" x14ac:dyDescent="0.25">
      <c r="A585" t="s">
        <v>37</v>
      </c>
      <c r="B585" t="s">
        <v>2827</v>
      </c>
      <c r="C585" t="s">
        <v>2828</v>
      </c>
      <c r="D585" t="s">
        <v>2829</v>
      </c>
      <c r="E585" t="s">
        <v>2830</v>
      </c>
      <c r="F585" t="s">
        <v>2831</v>
      </c>
      <c r="G585" t="s">
        <v>43</v>
      </c>
      <c r="H585" t="s">
        <v>44</v>
      </c>
      <c r="I585" t="s">
        <v>2832</v>
      </c>
      <c r="J585" t="s">
        <v>43</v>
      </c>
      <c r="K585" t="s">
        <v>43</v>
      </c>
      <c r="L585" t="s">
        <v>43</v>
      </c>
      <c r="M585" t="s">
        <v>43</v>
      </c>
      <c r="N585" t="s">
        <v>43</v>
      </c>
      <c r="O585" t="s">
        <v>43</v>
      </c>
      <c r="P585" t="s">
        <v>43</v>
      </c>
      <c r="Q585" s="24">
        <v>42202</v>
      </c>
      <c r="R585" s="24"/>
      <c r="S585" t="s">
        <v>12260</v>
      </c>
      <c r="T585" t="s">
        <v>12103</v>
      </c>
      <c r="U585" t="s">
        <v>1605</v>
      </c>
      <c r="W585" s="24">
        <v>42144</v>
      </c>
      <c r="X585" s="24">
        <v>44602.041666666999</v>
      </c>
      <c r="Y585">
        <v>20</v>
      </c>
      <c r="Z585" t="s">
        <v>2833</v>
      </c>
      <c r="AC585" s="24">
        <v>43255.500694444003</v>
      </c>
      <c r="AD585" s="24">
        <v>44642.710416667003</v>
      </c>
      <c r="AE585" t="s">
        <v>2834</v>
      </c>
      <c r="AF585" s="24" cm="1">
        <f t="array" ref="AF5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42144</v>
      </c>
      <c r="AG585" s="35">
        <f>IFERROR((TableAllData36[[#This Row],[Decision date]]-TableAllData36[[#This Row],[First Date Captured]]),0)</f>
        <v>2458.0416666669989</v>
      </c>
      <c r="AH585" s="35">
        <f>IFERROR((TableAllData36[[#This Row],[First published]]-TableAllData36[[#This Row],[Date of opinion]]),0)</f>
        <v>1111.5006944440029</v>
      </c>
      <c r="AI585" s="35">
        <f>IFERROR((TableAllData36[[#This Row],[Marketing authorisation date]]-TableAllData36[[#This Row],[Date of opinion]]),0)</f>
        <v>58</v>
      </c>
      <c r="AJ585" s="35">
        <f>IFERROR((TableAllData36[[#This Row],[Decision date]]-TableAllData36[[#This Row],[Marketing authorisation date]]),0)</f>
        <v>2400.0416666669989</v>
      </c>
    </row>
    <row r="586" spans="1:36" x14ac:dyDescent="0.25">
      <c r="A586" t="s">
        <v>37</v>
      </c>
      <c r="B586" t="s">
        <v>8133</v>
      </c>
      <c r="C586" t="s">
        <v>627</v>
      </c>
      <c r="D586" t="s">
        <v>8134</v>
      </c>
      <c r="E586" t="s">
        <v>8134</v>
      </c>
      <c r="F586" t="s">
        <v>8135</v>
      </c>
      <c r="G586" t="s">
        <v>43</v>
      </c>
      <c r="H586" t="s">
        <v>44</v>
      </c>
      <c r="I586" t="s">
        <v>8136</v>
      </c>
      <c r="J586" t="s">
        <v>43</v>
      </c>
      <c r="K586" t="s">
        <v>43</v>
      </c>
      <c r="L586" t="s">
        <v>43</v>
      </c>
      <c r="M586" t="s">
        <v>43</v>
      </c>
      <c r="N586" t="s">
        <v>43</v>
      </c>
      <c r="O586" t="s">
        <v>43</v>
      </c>
      <c r="P586" t="s">
        <v>43</v>
      </c>
      <c r="Q586" s="24">
        <v>41964.041666666999</v>
      </c>
      <c r="R586" s="24"/>
      <c r="S586" t="s">
        <v>12310</v>
      </c>
      <c r="T586" t="s">
        <v>12311</v>
      </c>
      <c r="U586" t="s">
        <v>8137</v>
      </c>
      <c r="W586" s="24">
        <v>41907</v>
      </c>
      <c r="X586" s="24">
        <v>44364</v>
      </c>
      <c r="Y586">
        <v>16</v>
      </c>
      <c r="Z586" t="s">
        <v>8138</v>
      </c>
      <c r="AC586" s="24">
        <v>43283.502777777998</v>
      </c>
      <c r="AD586" s="24">
        <v>44382.679166667003</v>
      </c>
      <c r="AE586" t="s">
        <v>8139</v>
      </c>
      <c r="AF586" s="24" cm="1">
        <f t="array" ref="AF5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41907</v>
      </c>
      <c r="AG586" s="35">
        <f>IFERROR((TableAllData36[[#This Row],[Decision date]]-TableAllData36[[#This Row],[First Date Captured]]),0)</f>
        <v>2457</v>
      </c>
      <c r="AH586" s="35">
        <f>IFERROR((TableAllData36[[#This Row],[First published]]-TableAllData36[[#This Row],[Date of opinion]]),0)</f>
        <v>1376.5027777779978</v>
      </c>
      <c r="AI586" s="35">
        <f>IFERROR((TableAllData36[[#This Row],[Marketing authorisation date]]-TableAllData36[[#This Row],[Date of opinion]]),0)</f>
        <v>57.041666666998935</v>
      </c>
      <c r="AJ586" s="35">
        <f>IFERROR((TableAllData36[[#This Row],[Decision date]]-TableAllData36[[#This Row],[Marketing authorisation date]]),0)</f>
        <v>2399.9583333330011</v>
      </c>
    </row>
    <row r="587" spans="1:36" x14ac:dyDescent="0.25">
      <c r="A587" t="s">
        <v>2117</v>
      </c>
      <c r="B587" t="s">
        <v>7592</v>
      </c>
      <c r="D587" t="s">
        <v>7593</v>
      </c>
      <c r="E587" t="s">
        <v>7594</v>
      </c>
      <c r="F587" t="s">
        <v>7595</v>
      </c>
      <c r="G587" t="s">
        <v>43</v>
      </c>
      <c r="H587" t="s">
        <v>44</v>
      </c>
      <c r="J587" t="s">
        <v>43</v>
      </c>
      <c r="K587" t="s">
        <v>43</v>
      </c>
      <c r="L587" t="s">
        <v>43</v>
      </c>
      <c r="M587" t="s">
        <v>43</v>
      </c>
      <c r="N587" t="s">
        <v>43</v>
      </c>
      <c r="O587" t="s">
        <v>43</v>
      </c>
      <c r="P587" t="s">
        <v>43</v>
      </c>
      <c r="Q587" s="24">
        <v>37686.041666666999</v>
      </c>
      <c r="R587" s="24"/>
      <c r="S587" t="s">
        <v>12241</v>
      </c>
      <c r="T587" t="s">
        <v>12337</v>
      </c>
      <c r="V587" t="s">
        <v>7596</v>
      </c>
      <c r="W587" s="25" t="s">
        <v>12054</v>
      </c>
      <c r="X587" s="24">
        <v>44286</v>
      </c>
      <c r="Y587">
        <v>16</v>
      </c>
      <c r="Z587" t="s">
        <v>7597</v>
      </c>
      <c r="AA587" t="s">
        <v>4210</v>
      </c>
      <c r="AB587" t="s">
        <v>7598</v>
      </c>
      <c r="AC587" s="24">
        <v>41831</v>
      </c>
      <c r="AD587" s="24">
        <v>44442.354861111002</v>
      </c>
      <c r="AE587" t="s">
        <v>7599</v>
      </c>
      <c r="AF587" s="24" cm="1">
        <f t="array" ref="AF5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41831</v>
      </c>
      <c r="AG587" s="35">
        <f>IFERROR((TableAllData36[[#This Row],[Decision date]]-TableAllData36[[#This Row],[First Date Captured]]),0)</f>
        <v>2455</v>
      </c>
      <c r="AH587" s="35">
        <f>IFERROR((TableAllData36[[#This Row],[First published]]-TableAllData36[[#This Row],[Date of opinion]]),0)</f>
        <v>0</v>
      </c>
      <c r="AI587" s="35">
        <f>IFERROR((TableAllData36[[#This Row],[Marketing authorisation date]]-TableAllData36[[#This Row],[Date of opinion]]),0)</f>
        <v>0</v>
      </c>
      <c r="AJ587" s="35">
        <f>IFERROR((TableAllData36[[#This Row],[Decision date]]-TableAllData36[[#This Row],[Marketing authorisation date]]),0)</f>
        <v>6599.9583333330011</v>
      </c>
    </row>
    <row r="588" spans="1:36" x14ac:dyDescent="0.25">
      <c r="A588" t="s">
        <v>37</v>
      </c>
      <c r="B588" t="s">
        <v>1026</v>
      </c>
      <c r="C588" t="s">
        <v>1027</v>
      </c>
      <c r="D588" t="s">
        <v>1028</v>
      </c>
      <c r="E588" t="s">
        <v>1028</v>
      </c>
      <c r="F588" t="s">
        <v>1029</v>
      </c>
      <c r="G588" t="s">
        <v>43</v>
      </c>
      <c r="H588" t="s">
        <v>44</v>
      </c>
      <c r="I588" t="s">
        <v>1030</v>
      </c>
      <c r="J588" t="s">
        <v>43</v>
      </c>
      <c r="K588" t="s">
        <v>46</v>
      </c>
      <c r="L588" t="s">
        <v>43</v>
      </c>
      <c r="M588" t="s">
        <v>43</v>
      </c>
      <c r="N588" t="s">
        <v>43</v>
      </c>
      <c r="O588" t="s">
        <v>43</v>
      </c>
      <c r="P588" t="s">
        <v>43</v>
      </c>
      <c r="Q588" s="24">
        <v>42236</v>
      </c>
      <c r="R588" s="24"/>
      <c r="S588" t="s">
        <v>1031</v>
      </c>
      <c r="U588" t="s">
        <v>1032</v>
      </c>
      <c r="W588" s="24">
        <v>42180</v>
      </c>
      <c r="X588" s="24">
        <v>44628.041666666999</v>
      </c>
      <c r="Y588">
        <v>10</v>
      </c>
      <c r="Z588" t="s">
        <v>1033</v>
      </c>
      <c r="AC588" s="24">
        <v>42872.500694444003</v>
      </c>
      <c r="AD588" s="24">
        <v>44700.518055556</v>
      </c>
      <c r="AE588" t="s">
        <v>1034</v>
      </c>
      <c r="AF588" s="24" cm="1">
        <f t="array" ref="AF5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588" s="35">
        <f>IFERROR((TableAllData36[[#This Row],[Decision date]]-TableAllData36[[#This Row],[First Date Captured]]),0)</f>
        <v>2448.0416666669989</v>
      </c>
      <c r="AH588" s="35">
        <f>IFERROR((TableAllData36[[#This Row],[First published]]-TableAllData36[[#This Row],[Date of opinion]]),0)</f>
        <v>692.50069444400287</v>
      </c>
      <c r="AI588" s="35">
        <f>IFERROR((TableAllData36[[#This Row],[Marketing authorisation date]]-TableAllData36[[#This Row],[Date of opinion]]),0)</f>
        <v>56</v>
      </c>
      <c r="AJ588" s="35">
        <f>IFERROR((TableAllData36[[#This Row],[Decision date]]-TableAllData36[[#This Row],[Marketing authorisation date]]),0)</f>
        <v>2392.0416666669989</v>
      </c>
    </row>
    <row r="589" spans="1:36" x14ac:dyDescent="0.25">
      <c r="A589" t="s">
        <v>37</v>
      </c>
      <c r="B589" t="s">
        <v>8193</v>
      </c>
      <c r="C589" t="s">
        <v>480</v>
      </c>
      <c r="D589" t="s">
        <v>8194</v>
      </c>
      <c r="E589" t="s">
        <v>8195</v>
      </c>
      <c r="F589" t="s">
        <v>8196</v>
      </c>
      <c r="G589" t="s">
        <v>43</v>
      </c>
      <c r="H589" t="s">
        <v>44</v>
      </c>
      <c r="I589" t="s">
        <v>975</v>
      </c>
      <c r="J589" t="s">
        <v>46</v>
      </c>
      <c r="K589" t="s">
        <v>43</v>
      </c>
      <c r="L589" t="s">
        <v>43</v>
      </c>
      <c r="M589" t="s">
        <v>43</v>
      </c>
      <c r="N589" t="s">
        <v>43</v>
      </c>
      <c r="O589" t="s">
        <v>43</v>
      </c>
      <c r="P589" t="s">
        <v>43</v>
      </c>
      <c r="Q589" s="24">
        <v>41962.041666666999</v>
      </c>
      <c r="R589" s="24"/>
      <c r="S589" t="s">
        <v>484</v>
      </c>
      <c r="U589" t="s">
        <v>485</v>
      </c>
      <c r="W589" s="24">
        <v>41907</v>
      </c>
      <c r="X589" s="24">
        <v>44349</v>
      </c>
      <c r="Y589">
        <v>13</v>
      </c>
      <c r="Z589" t="s">
        <v>8197</v>
      </c>
      <c r="AC589" s="24">
        <v>43238.502777777998</v>
      </c>
      <c r="AD589" s="24">
        <v>44370.611805556</v>
      </c>
      <c r="AE589" t="s">
        <v>8198</v>
      </c>
      <c r="AF589" s="24" cm="1">
        <f t="array" ref="AF5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41907</v>
      </c>
      <c r="AG589" s="35">
        <f>IFERROR((TableAllData36[[#This Row],[Decision date]]-TableAllData36[[#This Row],[First Date Captured]]),0)</f>
        <v>2442</v>
      </c>
      <c r="AH589" s="35">
        <f>IFERROR((TableAllData36[[#This Row],[First published]]-TableAllData36[[#This Row],[Date of opinion]]),0)</f>
        <v>1331.5027777779978</v>
      </c>
      <c r="AI589" s="35">
        <f>IFERROR((TableAllData36[[#This Row],[Marketing authorisation date]]-TableAllData36[[#This Row],[Date of opinion]]),0)</f>
        <v>55.041666666998935</v>
      </c>
      <c r="AJ589" s="35">
        <f>IFERROR((TableAllData36[[#This Row],[Decision date]]-TableAllData36[[#This Row],[Marketing authorisation date]]),0)</f>
        <v>2386.9583333330011</v>
      </c>
    </row>
    <row r="590" spans="1:36" x14ac:dyDescent="0.25">
      <c r="A590" t="s">
        <v>2117</v>
      </c>
      <c r="B590" t="s">
        <v>5925</v>
      </c>
      <c r="D590" t="s">
        <v>5926</v>
      </c>
      <c r="E590" t="s">
        <v>5927</v>
      </c>
      <c r="F590" t="s">
        <v>5928</v>
      </c>
      <c r="G590" t="s">
        <v>43</v>
      </c>
      <c r="H590" t="s">
        <v>44</v>
      </c>
      <c r="J590" t="s">
        <v>43</v>
      </c>
      <c r="K590" t="s">
        <v>43</v>
      </c>
      <c r="L590" t="s">
        <v>43</v>
      </c>
      <c r="M590" t="s">
        <v>43</v>
      </c>
      <c r="N590" t="s">
        <v>43</v>
      </c>
      <c r="O590" t="s">
        <v>43</v>
      </c>
      <c r="P590" t="s">
        <v>43</v>
      </c>
      <c r="Q590" s="24">
        <v>42045.041666666999</v>
      </c>
      <c r="R590" s="24"/>
      <c r="S590" t="s">
        <v>12353</v>
      </c>
      <c r="T590" t="s">
        <v>12092</v>
      </c>
      <c r="V590" t="s">
        <v>5929</v>
      </c>
      <c r="W590" s="24">
        <v>41984.041666666999</v>
      </c>
      <c r="X590" s="24">
        <v>44424</v>
      </c>
      <c r="Y590">
        <v>4</v>
      </c>
      <c r="Z590" t="s">
        <v>5930</v>
      </c>
      <c r="AA590" t="s">
        <v>2406</v>
      </c>
      <c r="AB590" t="s">
        <v>5931</v>
      </c>
      <c r="AC590" s="24">
        <v>42817.625694444003</v>
      </c>
      <c r="AD590" s="24">
        <v>44533.693055556003</v>
      </c>
      <c r="AE590" t="s">
        <v>5932</v>
      </c>
      <c r="AF590" s="24" cm="1">
        <f t="array" ref="AF5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41984.041666666999</v>
      </c>
      <c r="AG590" s="35">
        <f>IFERROR((TableAllData36[[#This Row],[Decision date]]-TableAllData36[[#This Row],[First Date Captured]]),0)</f>
        <v>2439.9583333330011</v>
      </c>
      <c r="AH590" s="35">
        <f>IFERROR((TableAllData36[[#This Row],[First published]]-TableAllData36[[#This Row],[Date of opinion]]),0)</f>
        <v>833.58402777700394</v>
      </c>
      <c r="AI590" s="35">
        <f>IFERROR((TableAllData36[[#This Row],[Marketing authorisation date]]-TableAllData36[[#This Row],[Date of opinion]]),0)</f>
        <v>61</v>
      </c>
      <c r="AJ590" s="35">
        <f>IFERROR((TableAllData36[[#This Row],[Decision date]]-TableAllData36[[#This Row],[Marketing authorisation date]]),0)</f>
        <v>2378.9583333330011</v>
      </c>
    </row>
    <row r="591" spans="1:36" x14ac:dyDescent="0.25">
      <c r="A591" t="s">
        <v>37</v>
      </c>
      <c r="B591" t="s">
        <v>5982</v>
      </c>
      <c r="C591" t="s">
        <v>1096</v>
      </c>
      <c r="D591" t="s">
        <v>5983</v>
      </c>
      <c r="E591" t="s">
        <v>5984</v>
      </c>
      <c r="F591" t="s">
        <v>5985</v>
      </c>
      <c r="G591" t="s">
        <v>43</v>
      </c>
      <c r="H591" t="s">
        <v>44</v>
      </c>
      <c r="I591" t="s">
        <v>166</v>
      </c>
      <c r="J591" t="s">
        <v>46</v>
      </c>
      <c r="K591" t="s">
        <v>43</v>
      </c>
      <c r="L591" t="s">
        <v>43</v>
      </c>
      <c r="M591" t="s">
        <v>43</v>
      </c>
      <c r="N591" t="s">
        <v>43</v>
      </c>
      <c r="O591" t="s">
        <v>46</v>
      </c>
      <c r="P591" t="s">
        <v>43</v>
      </c>
      <c r="Q591" s="24">
        <v>42152</v>
      </c>
      <c r="R591" s="24"/>
      <c r="S591" t="s">
        <v>886</v>
      </c>
      <c r="U591" t="s">
        <v>48</v>
      </c>
      <c r="W591" s="24">
        <v>42089.041666666999</v>
      </c>
      <c r="X591" s="24">
        <v>44526.041666666999</v>
      </c>
      <c r="Y591">
        <v>16</v>
      </c>
      <c r="Z591" t="s">
        <v>5986</v>
      </c>
      <c r="AC591" s="24">
        <v>43272.511111111002</v>
      </c>
      <c r="AD591" s="24">
        <v>44531.609027778002</v>
      </c>
      <c r="AE591" t="s">
        <v>5987</v>
      </c>
      <c r="AF591" s="24" cm="1">
        <f t="array" ref="AF5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42089.041666666999</v>
      </c>
      <c r="AG591" s="35">
        <f>IFERROR((TableAllData36[[#This Row],[Decision date]]-TableAllData36[[#This Row],[First Date Captured]]),0)</f>
        <v>2437</v>
      </c>
      <c r="AH591" s="35">
        <f>IFERROR((TableAllData36[[#This Row],[First published]]-TableAllData36[[#This Row],[Date of opinion]]),0)</f>
        <v>1183.4694444440029</v>
      </c>
      <c r="AI591" s="35">
        <f>IFERROR((TableAllData36[[#This Row],[Marketing authorisation date]]-TableAllData36[[#This Row],[Date of opinion]]),0)</f>
        <v>62.958333333001065</v>
      </c>
      <c r="AJ591" s="35">
        <f>IFERROR((TableAllData36[[#This Row],[Decision date]]-TableAllData36[[#This Row],[Marketing authorisation date]]),0)</f>
        <v>2374.0416666669989</v>
      </c>
    </row>
    <row r="592" spans="1:36" x14ac:dyDescent="0.25">
      <c r="A592" t="s">
        <v>37</v>
      </c>
      <c r="B592" t="s">
        <v>1914</v>
      </c>
      <c r="C592" t="s">
        <v>1575</v>
      </c>
      <c r="D592" t="s">
        <v>1915</v>
      </c>
      <c r="E592" t="s">
        <v>1915</v>
      </c>
      <c r="F592" t="s">
        <v>1916</v>
      </c>
      <c r="G592" t="s">
        <v>43</v>
      </c>
      <c r="H592" t="s">
        <v>44</v>
      </c>
      <c r="I592" t="s">
        <v>1917</v>
      </c>
      <c r="J592" t="s">
        <v>43</v>
      </c>
      <c r="K592" t="s">
        <v>43</v>
      </c>
      <c r="L592" t="s">
        <v>43</v>
      </c>
      <c r="M592" t="s">
        <v>43</v>
      </c>
      <c r="N592" t="s">
        <v>43</v>
      </c>
      <c r="O592" t="s">
        <v>43</v>
      </c>
      <c r="P592" t="s">
        <v>43</v>
      </c>
      <c r="Q592" s="24">
        <v>42354.041666666999</v>
      </c>
      <c r="R592" s="24"/>
      <c r="S592" t="s">
        <v>12260</v>
      </c>
      <c r="T592" t="s">
        <v>12103</v>
      </c>
      <c r="U592" t="s">
        <v>48</v>
      </c>
      <c r="W592" s="24">
        <v>42208</v>
      </c>
      <c r="X592" s="24">
        <v>44644.041666666999</v>
      </c>
      <c r="Y592">
        <v>11</v>
      </c>
      <c r="Z592" t="s">
        <v>1918</v>
      </c>
      <c r="AC592" s="24">
        <v>43255.506944444001</v>
      </c>
      <c r="AD592" s="24">
        <v>44672.534027777998</v>
      </c>
      <c r="AE592" t="s">
        <v>1919</v>
      </c>
      <c r="AF592" s="24" cm="1">
        <f t="array" ref="AF5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42208</v>
      </c>
      <c r="AG592" s="35">
        <f>IFERROR((TableAllData36[[#This Row],[Decision date]]-TableAllData36[[#This Row],[First Date Captured]]),0)</f>
        <v>2436.0416666669989</v>
      </c>
      <c r="AH592" s="35">
        <f>IFERROR((TableAllData36[[#This Row],[First published]]-TableAllData36[[#This Row],[Date of opinion]]),0)</f>
        <v>1047.5069444440014</v>
      </c>
      <c r="AI592" s="35">
        <f>IFERROR((TableAllData36[[#This Row],[Marketing authorisation date]]-TableAllData36[[#This Row],[Date of opinion]]),0)</f>
        <v>146.04166666699894</v>
      </c>
      <c r="AJ592" s="35">
        <f>IFERROR((TableAllData36[[#This Row],[Decision date]]-TableAllData36[[#This Row],[Marketing authorisation date]]),0)</f>
        <v>2290</v>
      </c>
    </row>
    <row r="593" spans="1:36" x14ac:dyDescent="0.25">
      <c r="A593" t="s">
        <v>37</v>
      </c>
      <c r="B593" t="s">
        <v>1411</v>
      </c>
      <c r="C593" t="s">
        <v>1412</v>
      </c>
      <c r="D593" t="s">
        <v>1413</v>
      </c>
      <c r="E593" t="s">
        <v>1414</v>
      </c>
      <c r="F593" t="s">
        <v>1415</v>
      </c>
      <c r="G593" t="s">
        <v>43</v>
      </c>
      <c r="H593" t="s">
        <v>44</v>
      </c>
      <c r="I593" t="s">
        <v>1416</v>
      </c>
      <c r="J593" t="s">
        <v>43</v>
      </c>
      <c r="K593" t="s">
        <v>43</v>
      </c>
      <c r="L593" t="s">
        <v>43</v>
      </c>
      <c r="M593" t="s">
        <v>43</v>
      </c>
      <c r="N593" t="s">
        <v>43</v>
      </c>
      <c r="O593" t="s">
        <v>43</v>
      </c>
      <c r="P593" t="s">
        <v>43</v>
      </c>
      <c r="Q593" s="24">
        <v>42339.041666666999</v>
      </c>
      <c r="R593" s="24"/>
      <c r="S593" t="s">
        <v>12070</v>
      </c>
      <c r="T593" t="s">
        <v>12133</v>
      </c>
      <c r="U593" t="s">
        <v>485</v>
      </c>
      <c r="W593" s="24">
        <v>42270</v>
      </c>
      <c r="X593" s="24">
        <v>44680</v>
      </c>
      <c r="Y593">
        <v>17</v>
      </c>
      <c r="Z593" t="s">
        <v>1418</v>
      </c>
      <c r="AC593" s="24">
        <v>43252.506249999999</v>
      </c>
      <c r="AD593" s="24">
        <v>44692.55</v>
      </c>
      <c r="AE593" t="s">
        <v>1419</v>
      </c>
      <c r="AF593" s="24" cm="1">
        <f t="array" ref="AF5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593" s="35">
        <f>IFERROR((TableAllData36[[#This Row],[Decision date]]-TableAllData36[[#This Row],[First Date Captured]]),0)</f>
        <v>2410</v>
      </c>
      <c r="AH593" s="35">
        <f>IFERROR((TableAllData36[[#This Row],[First published]]-TableAllData36[[#This Row],[Date of opinion]]),0)</f>
        <v>982.50624999999854</v>
      </c>
      <c r="AI593" s="35">
        <f>IFERROR((TableAllData36[[#This Row],[Marketing authorisation date]]-TableAllData36[[#This Row],[Date of opinion]]),0)</f>
        <v>69.041666666998935</v>
      </c>
      <c r="AJ593" s="35">
        <f>IFERROR((TableAllData36[[#This Row],[Decision date]]-TableAllData36[[#This Row],[Marketing authorisation date]]),0)</f>
        <v>2340.9583333330011</v>
      </c>
    </row>
    <row r="594" spans="1:36" x14ac:dyDescent="0.25">
      <c r="A594" t="s">
        <v>37</v>
      </c>
      <c r="B594" t="s">
        <v>8715</v>
      </c>
      <c r="C594" t="s">
        <v>343</v>
      </c>
      <c r="D594" t="s">
        <v>8716</v>
      </c>
      <c r="E594" t="s">
        <v>8716</v>
      </c>
      <c r="F594" t="s">
        <v>8717</v>
      </c>
      <c r="G594" t="s">
        <v>43</v>
      </c>
      <c r="H594" t="s">
        <v>44</v>
      </c>
      <c r="I594" t="s">
        <v>8718</v>
      </c>
      <c r="J594" t="s">
        <v>43</v>
      </c>
      <c r="K594" t="s">
        <v>43</v>
      </c>
      <c r="L594" t="s">
        <v>43</v>
      </c>
      <c r="M594" t="s">
        <v>43</v>
      </c>
      <c r="N594" t="s">
        <v>43</v>
      </c>
      <c r="O594" t="s">
        <v>43</v>
      </c>
      <c r="P594" t="s">
        <v>43</v>
      </c>
      <c r="Q594" s="24">
        <v>41838</v>
      </c>
      <c r="R594" s="24"/>
      <c r="S594" t="s">
        <v>12233</v>
      </c>
      <c r="T594" t="s">
        <v>12137</v>
      </c>
      <c r="U594" t="s">
        <v>3814</v>
      </c>
      <c r="W594" s="24">
        <v>41780</v>
      </c>
      <c r="X594" s="24">
        <v>44179.041666666999</v>
      </c>
      <c r="Y594">
        <v>22</v>
      </c>
      <c r="Z594" t="s">
        <v>8719</v>
      </c>
      <c r="AC594" s="24">
        <v>43300.517361111</v>
      </c>
      <c r="AD594" s="24">
        <v>44277.630555556003</v>
      </c>
      <c r="AE594" t="s">
        <v>8720</v>
      </c>
      <c r="AF594" s="24" cm="1">
        <f t="array" ref="AF5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41780</v>
      </c>
      <c r="AG594" s="35">
        <f>IFERROR((TableAllData36[[#This Row],[Decision date]]-TableAllData36[[#This Row],[First Date Captured]]),0)</f>
        <v>2399.0416666669989</v>
      </c>
      <c r="AH594" s="35">
        <f>IFERROR((TableAllData36[[#This Row],[First published]]-TableAllData36[[#This Row],[Date of opinion]]),0)</f>
        <v>1520.5173611110004</v>
      </c>
      <c r="AI594" s="35">
        <f>IFERROR((TableAllData36[[#This Row],[Marketing authorisation date]]-TableAllData36[[#This Row],[Date of opinion]]),0)</f>
        <v>58</v>
      </c>
      <c r="AJ594" s="35">
        <f>IFERROR((TableAllData36[[#This Row],[Decision date]]-TableAllData36[[#This Row],[Marketing authorisation date]]),0)</f>
        <v>2341.0416666669989</v>
      </c>
    </row>
    <row r="595" spans="1:36" x14ac:dyDescent="0.25">
      <c r="A595" t="s">
        <v>2117</v>
      </c>
      <c r="B595" t="s">
        <v>4206</v>
      </c>
      <c r="D595" t="s">
        <v>3943</v>
      </c>
      <c r="E595" t="s">
        <v>3943</v>
      </c>
      <c r="F595" t="s">
        <v>4207</v>
      </c>
      <c r="G595" t="s">
        <v>43</v>
      </c>
      <c r="H595" t="s">
        <v>44</v>
      </c>
      <c r="J595" t="s">
        <v>43</v>
      </c>
      <c r="K595" t="s">
        <v>43</v>
      </c>
      <c r="L595" t="s">
        <v>43</v>
      </c>
      <c r="M595" t="s">
        <v>43</v>
      </c>
      <c r="N595" t="s">
        <v>43</v>
      </c>
      <c r="O595" t="s">
        <v>43</v>
      </c>
      <c r="P595" t="s">
        <v>43</v>
      </c>
      <c r="Q595" s="24">
        <v>42255</v>
      </c>
      <c r="R595" s="24"/>
      <c r="S595" t="s">
        <v>12443</v>
      </c>
      <c r="T595" t="s">
        <v>12126</v>
      </c>
      <c r="V595" t="s">
        <v>4173</v>
      </c>
      <c r="W595" s="24">
        <v>42194</v>
      </c>
      <c r="X595" s="24">
        <v>44588.041666666999</v>
      </c>
      <c r="Y595">
        <v>4</v>
      </c>
      <c r="Z595" t="s">
        <v>4209</v>
      </c>
      <c r="AA595" t="s">
        <v>4210</v>
      </c>
      <c r="AB595" t="s">
        <v>3949</v>
      </c>
      <c r="AC595" s="24">
        <v>42391.041666666999</v>
      </c>
      <c r="AD595" s="24">
        <v>44589.538888889001</v>
      </c>
      <c r="AE595" t="s">
        <v>4211</v>
      </c>
      <c r="AF595" s="24" cm="1">
        <f t="array" ref="AF5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42194</v>
      </c>
      <c r="AG595" s="35">
        <f>IFERROR((TableAllData36[[#This Row],[Decision date]]-TableAllData36[[#This Row],[First Date Captured]]),0)</f>
        <v>2394.0416666669989</v>
      </c>
      <c r="AH595" s="35">
        <f>IFERROR((TableAllData36[[#This Row],[First published]]-TableAllData36[[#This Row],[Date of opinion]]),0)</f>
        <v>197.04166666699894</v>
      </c>
      <c r="AI595" s="35">
        <f>IFERROR((TableAllData36[[#This Row],[Marketing authorisation date]]-TableAllData36[[#This Row],[Date of opinion]]),0)</f>
        <v>61</v>
      </c>
      <c r="AJ595" s="35">
        <f>IFERROR((TableAllData36[[#This Row],[Decision date]]-TableAllData36[[#This Row],[Marketing authorisation date]]),0)</f>
        <v>2333.0416666669989</v>
      </c>
    </row>
    <row r="596" spans="1:36" x14ac:dyDescent="0.25">
      <c r="A596" t="s">
        <v>37</v>
      </c>
      <c r="B596" t="s">
        <v>285</v>
      </c>
      <c r="C596" t="s">
        <v>268</v>
      </c>
      <c r="D596" t="s">
        <v>286</v>
      </c>
      <c r="E596" t="s">
        <v>286</v>
      </c>
      <c r="F596" t="s">
        <v>287</v>
      </c>
      <c r="G596" t="s">
        <v>43</v>
      </c>
      <c r="H596" t="s">
        <v>44</v>
      </c>
      <c r="I596" t="s">
        <v>288</v>
      </c>
      <c r="J596" t="s">
        <v>43</v>
      </c>
      <c r="K596" t="s">
        <v>46</v>
      </c>
      <c r="L596" t="s">
        <v>43</v>
      </c>
      <c r="M596" t="s">
        <v>43</v>
      </c>
      <c r="N596" t="s">
        <v>43</v>
      </c>
      <c r="O596" t="s">
        <v>43</v>
      </c>
      <c r="P596" t="s">
        <v>43</v>
      </c>
      <c r="Q596" s="24">
        <v>42383.041666666999</v>
      </c>
      <c r="R596" s="24"/>
      <c r="S596" t="s">
        <v>12225</v>
      </c>
      <c r="T596" t="s">
        <v>12226</v>
      </c>
      <c r="U596" t="s">
        <v>290</v>
      </c>
      <c r="W596" s="24">
        <v>42327.041666666999</v>
      </c>
      <c r="X596" s="24">
        <v>44721</v>
      </c>
      <c r="Y596">
        <v>14</v>
      </c>
      <c r="Z596" t="s">
        <v>291</v>
      </c>
      <c r="AC596" s="24">
        <v>43265.638194444</v>
      </c>
      <c r="AD596" s="24">
        <v>44721.403472222002</v>
      </c>
      <c r="AE596" t="s">
        <v>292</v>
      </c>
      <c r="AF596" s="24" cm="1">
        <f t="array" ref="AF5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596" s="35">
        <f>IFERROR((TableAllData36[[#This Row],[Decision date]]-TableAllData36[[#This Row],[First Date Captured]]),0)</f>
        <v>2393.9583333330011</v>
      </c>
      <c r="AH596" s="35">
        <f>IFERROR((TableAllData36[[#This Row],[First published]]-TableAllData36[[#This Row],[Date of opinion]]),0)</f>
        <v>938.59652777700103</v>
      </c>
      <c r="AI596" s="35">
        <f>IFERROR((TableAllData36[[#This Row],[Marketing authorisation date]]-TableAllData36[[#This Row],[Date of opinion]]),0)</f>
        <v>56</v>
      </c>
      <c r="AJ596" s="35">
        <f>IFERROR((TableAllData36[[#This Row],[Decision date]]-TableAllData36[[#This Row],[Marketing authorisation date]]),0)</f>
        <v>2337.9583333330011</v>
      </c>
    </row>
    <row r="597" spans="1:36" x14ac:dyDescent="0.25">
      <c r="A597" t="s">
        <v>37</v>
      </c>
      <c r="B597" t="s">
        <v>6872</v>
      </c>
      <c r="C597" t="s">
        <v>6873</v>
      </c>
      <c r="D597" t="s">
        <v>6874</v>
      </c>
      <c r="E597" t="s">
        <v>6875</v>
      </c>
      <c r="F597" t="s">
        <v>6876</v>
      </c>
      <c r="G597" t="s">
        <v>43</v>
      </c>
      <c r="H597" t="s">
        <v>44</v>
      </c>
      <c r="I597" t="s">
        <v>6877</v>
      </c>
      <c r="J597" t="s">
        <v>46</v>
      </c>
      <c r="K597" t="s">
        <v>43</v>
      </c>
      <c r="L597" t="s">
        <v>43</v>
      </c>
      <c r="M597" t="s">
        <v>43</v>
      </c>
      <c r="N597" t="s">
        <v>43</v>
      </c>
      <c r="O597" t="s">
        <v>43</v>
      </c>
      <c r="P597" t="s">
        <v>43</v>
      </c>
      <c r="Q597" s="24">
        <v>42151</v>
      </c>
      <c r="R597" s="24"/>
      <c r="S597" t="s">
        <v>12341</v>
      </c>
      <c r="T597" t="s">
        <v>12342</v>
      </c>
      <c r="U597" t="s">
        <v>6878</v>
      </c>
      <c r="W597" s="24">
        <v>42061.041666666999</v>
      </c>
      <c r="X597" s="24">
        <v>44448</v>
      </c>
      <c r="Y597">
        <v>18</v>
      </c>
      <c r="Z597" t="s">
        <v>6879</v>
      </c>
      <c r="AC597" s="24">
        <v>43307.504861111003</v>
      </c>
      <c r="AD597" s="24">
        <v>44489.482638889</v>
      </c>
      <c r="AE597" t="s">
        <v>6880</v>
      </c>
      <c r="AF597" s="24" cm="1">
        <f t="array" ref="AF5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42061.041666666999</v>
      </c>
      <c r="AG597" s="35">
        <f>IFERROR((TableAllData36[[#This Row],[Decision date]]-TableAllData36[[#This Row],[First Date Captured]]),0)</f>
        <v>2386.9583333330011</v>
      </c>
      <c r="AH597" s="35">
        <f>IFERROR((TableAllData36[[#This Row],[First published]]-TableAllData36[[#This Row],[Date of opinion]]),0)</f>
        <v>1246.4631944440043</v>
      </c>
      <c r="AI597" s="35">
        <f>IFERROR((TableAllData36[[#This Row],[Marketing authorisation date]]-TableAllData36[[#This Row],[Date of opinion]]),0)</f>
        <v>89.958333333001065</v>
      </c>
      <c r="AJ597" s="35">
        <f>IFERROR((TableAllData36[[#This Row],[Decision date]]-TableAllData36[[#This Row],[Marketing authorisation date]]),0)</f>
        <v>2297</v>
      </c>
    </row>
    <row r="598" spans="1:36" x14ac:dyDescent="0.25">
      <c r="A598" t="s">
        <v>37</v>
      </c>
      <c r="B598" t="s">
        <v>2009</v>
      </c>
      <c r="C598" t="s">
        <v>2010</v>
      </c>
      <c r="D598" t="s">
        <v>2011</v>
      </c>
      <c r="E598" t="s">
        <v>2012</v>
      </c>
      <c r="F598" t="s">
        <v>2013</v>
      </c>
      <c r="G598" t="s">
        <v>43</v>
      </c>
      <c r="H598" t="s">
        <v>44</v>
      </c>
      <c r="I598" t="s">
        <v>2014</v>
      </c>
      <c r="J598" t="s">
        <v>43</v>
      </c>
      <c r="K598" t="s">
        <v>46</v>
      </c>
      <c r="L598" t="s">
        <v>43</v>
      </c>
      <c r="M598" t="s">
        <v>43</v>
      </c>
      <c r="N598" t="s">
        <v>43</v>
      </c>
      <c r="O598" t="s">
        <v>43</v>
      </c>
      <c r="P598" t="s">
        <v>43</v>
      </c>
      <c r="Q598" s="24">
        <v>42327.041666666999</v>
      </c>
      <c r="R598" s="24"/>
      <c r="S598" t="s">
        <v>12225</v>
      </c>
      <c r="T598" t="s">
        <v>12226</v>
      </c>
      <c r="U598" t="s">
        <v>2015</v>
      </c>
      <c r="W598" s="24">
        <v>42271</v>
      </c>
      <c r="X598" s="24">
        <v>44657</v>
      </c>
      <c r="Y598">
        <v>13</v>
      </c>
      <c r="Z598" t="s">
        <v>2016</v>
      </c>
      <c r="AC598" s="24">
        <v>42746.541666666999</v>
      </c>
      <c r="AD598" s="24">
        <v>44664.4375</v>
      </c>
      <c r="AE598" t="s">
        <v>2017</v>
      </c>
      <c r="AF598" s="24" cm="1">
        <f t="array" ref="AF5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598" s="35">
        <f>IFERROR((TableAllData36[[#This Row],[Decision date]]-TableAllData36[[#This Row],[First Date Captured]]),0)</f>
        <v>2386</v>
      </c>
      <c r="AH598" s="35">
        <f>IFERROR((TableAllData36[[#This Row],[First published]]-TableAllData36[[#This Row],[Date of opinion]]),0)</f>
        <v>475.54166666699894</v>
      </c>
      <c r="AI598" s="35">
        <f>IFERROR((TableAllData36[[#This Row],[Marketing authorisation date]]-TableAllData36[[#This Row],[Date of opinion]]),0)</f>
        <v>56.041666666998935</v>
      </c>
      <c r="AJ598" s="35">
        <f>IFERROR((TableAllData36[[#This Row],[Decision date]]-TableAllData36[[#This Row],[Marketing authorisation date]]),0)</f>
        <v>2329.9583333330011</v>
      </c>
    </row>
    <row r="599" spans="1:36" x14ac:dyDescent="0.25">
      <c r="A599" t="s">
        <v>37</v>
      </c>
      <c r="B599" t="s">
        <v>2440</v>
      </c>
      <c r="C599" t="s">
        <v>2441</v>
      </c>
      <c r="D599" t="s">
        <v>2320</v>
      </c>
      <c r="E599" t="s">
        <v>2321</v>
      </c>
      <c r="F599" t="s">
        <v>2442</v>
      </c>
      <c r="G599" t="s">
        <v>43</v>
      </c>
      <c r="H599" t="s">
        <v>44</v>
      </c>
      <c r="I599" t="s">
        <v>2323</v>
      </c>
      <c r="J599" t="s">
        <v>43</v>
      </c>
      <c r="K599" t="s">
        <v>43</v>
      </c>
      <c r="L599" t="s">
        <v>43</v>
      </c>
      <c r="M599" t="s">
        <v>43</v>
      </c>
      <c r="N599" t="s">
        <v>43</v>
      </c>
      <c r="O599" t="s">
        <v>43</v>
      </c>
      <c r="P599" t="s">
        <v>43</v>
      </c>
      <c r="Q599" s="24">
        <v>42317.041666666999</v>
      </c>
      <c r="R599" s="24"/>
      <c r="S599" t="s">
        <v>484</v>
      </c>
      <c r="U599" t="s">
        <v>264</v>
      </c>
      <c r="W599" s="24">
        <v>42270</v>
      </c>
      <c r="X599" s="24">
        <v>44652</v>
      </c>
      <c r="Y599">
        <v>19</v>
      </c>
      <c r="Z599" t="s">
        <v>2443</v>
      </c>
      <c r="AC599" s="24">
        <v>43045.729166666999</v>
      </c>
      <c r="AD599" s="24">
        <v>44655.619444443997</v>
      </c>
      <c r="AE599" t="s">
        <v>2444</v>
      </c>
      <c r="AF599" s="24" cm="1">
        <f t="array" ref="AF5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599" s="35">
        <f>IFERROR((TableAllData36[[#This Row],[Decision date]]-TableAllData36[[#This Row],[First Date Captured]]),0)</f>
        <v>2382</v>
      </c>
      <c r="AH599" s="35">
        <f>IFERROR((TableAllData36[[#This Row],[First published]]-TableAllData36[[#This Row],[Date of opinion]]),0)</f>
        <v>775.72916666699894</v>
      </c>
      <c r="AI599" s="35">
        <f>IFERROR((TableAllData36[[#This Row],[Marketing authorisation date]]-TableAllData36[[#This Row],[Date of opinion]]),0)</f>
        <v>47.041666666998935</v>
      </c>
      <c r="AJ599" s="35">
        <f>IFERROR((TableAllData36[[#This Row],[Decision date]]-TableAllData36[[#This Row],[Marketing authorisation date]]),0)</f>
        <v>2334.9583333330011</v>
      </c>
    </row>
    <row r="600" spans="1:36" x14ac:dyDescent="0.25">
      <c r="A600" t="s">
        <v>37</v>
      </c>
      <c r="B600" t="s">
        <v>3741</v>
      </c>
      <c r="C600" t="s">
        <v>3742</v>
      </c>
      <c r="D600" t="s">
        <v>3743</v>
      </c>
      <c r="E600" t="s">
        <v>3743</v>
      </c>
      <c r="F600" t="s">
        <v>3744</v>
      </c>
      <c r="G600" t="s">
        <v>43</v>
      </c>
      <c r="H600" t="s">
        <v>44</v>
      </c>
      <c r="I600" t="s">
        <v>3745</v>
      </c>
      <c r="J600" t="s">
        <v>46</v>
      </c>
      <c r="K600" t="s">
        <v>43</v>
      </c>
      <c r="L600" t="s">
        <v>43</v>
      </c>
      <c r="M600" t="s">
        <v>43</v>
      </c>
      <c r="N600" t="s">
        <v>43</v>
      </c>
      <c r="O600" t="s">
        <v>46</v>
      </c>
      <c r="P600" t="s">
        <v>46</v>
      </c>
      <c r="Q600" s="24">
        <v>42244</v>
      </c>
      <c r="R600" s="24"/>
      <c r="S600" t="s">
        <v>12278</v>
      </c>
      <c r="T600" t="s">
        <v>12096</v>
      </c>
      <c r="U600" t="s">
        <v>869</v>
      </c>
      <c r="W600" s="24">
        <v>42180</v>
      </c>
      <c r="X600" s="24">
        <v>44543.041666666999</v>
      </c>
      <c r="Y600">
        <v>7</v>
      </c>
      <c r="Z600" t="s">
        <v>3746</v>
      </c>
      <c r="AC600" s="24">
        <v>43020.500694444003</v>
      </c>
      <c r="AD600" s="24">
        <v>44608.711805555999</v>
      </c>
      <c r="AE600" t="s">
        <v>3747</v>
      </c>
      <c r="AF600" s="24" cm="1">
        <f t="array" ref="AF6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600" s="35">
        <f>IFERROR((TableAllData36[[#This Row],[Decision date]]-TableAllData36[[#This Row],[First Date Captured]]),0)</f>
        <v>2363.0416666669989</v>
      </c>
      <c r="AH600" s="35">
        <f>IFERROR((TableAllData36[[#This Row],[First published]]-TableAllData36[[#This Row],[Date of opinion]]),0)</f>
        <v>840.50069444400287</v>
      </c>
      <c r="AI600" s="35">
        <f>IFERROR((TableAllData36[[#This Row],[Marketing authorisation date]]-TableAllData36[[#This Row],[Date of opinion]]),0)</f>
        <v>64</v>
      </c>
      <c r="AJ600" s="35">
        <f>IFERROR((TableAllData36[[#This Row],[Decision date]]-TableAllData36[[#This Row],[Marketing authorisation date]]),0)</f>
        <v>2299.0416666669989</v>
      </c>
    </row>
    <row r="601" spans="1:36" x14ac:dyDescent="0.25">
      <c r="A601" t="s">
        <v>37</v>
      </c>
      <c r="B601" t="s">
        <v>5680</v>
      </c>
      <c r="C601" t="s">
        <v>5681</v>
      </c>
      <c r="D601" t="s">
        <v>1334</v>
      </c>
      <c r="E601" t="s">
        <v>1334</v>
      </c>
      <c r="F601" t="s">
        <v>5682</v>
      </c>
      <c r="G601" t="s">
        <v>43</v>
      </c>
      <c r="H601" t="s">
        <v>44</v>
      </c>
      <c r="I601" t="s">
        <v>1336</v>
      </c>
      <c r="J601" t="s">
        <v>46</v>
      </c>
      <c r="K601" t="s">
        <v>43</v>
      </c>
      <c r="L601" t="s">
        <v>43</v>
      </c>
      <c r="M601" t="s">
        <v>43</v>
      </c>
      <c r="N601" t="s">
        <v>43</v>
      </c>
      <c r="O601" t="s">
        <v>43</v>
      </c>
      <c r="P601" t="s">
        <v>46</v>
      </c>
      <c r="Q601" s="24">
        <v>42460</v>
      </c>
      <c r="R601" s="24"/>
      <c r="S601" t="s">
        <v>1337</v>
      </c>
      <c r="U601" t="s">
        <v>420</v>
      </c>
      <c r="W601" s="24">
        <v>42327.041666666999</v>
      </c>
      <c r="X601" s="24">
        <v>44685</v>
      </c>
      <c r="Y601">
        <v>13</v>
      </c>
      <c r="Z601" t="s">
        <v>5683</v>
      </c>
      <c r="AC601" s="24">
        <v>43153.584027778001</v>
      </c>
      <c r="AD601" s="24">
        <v>44539.486111111</v>
      </c>
      <c r="AE601" t="s">
        <v>5684</v>
      </c>
      <c r="AF601" s="24" cm="1">
        <f t="array" ref="AF6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601" s="35">
        <f>IFERROR((TableAllData36[[#This Row],[Decision date]]-TableAllData36[[#This Row],[First Date Captured]]),0)</f>
        <v>2357.9583333330011</v>
      </c>
      <c r="AH601" s="35">
        <f>IFERROR((TableAllData36[[#This Row],[First published]]-TableAllData36[[#This Row],[Date of opinion]]),0)</f>
        <v>826.54236111100181</v>
      </c>
      <c r="AI601" s="35">
        <f>IFERROR((TableAllData36[[#This Row],[Marketing authorisation date]]-TableAllData36[[#This Row],[Date of opinion]]),0)</f>
        <v>132.95833333300106</v>
      </c>
      <c r="AJ601" s="35">
        <f>IFERROR((TableAllData36[[#This Row],[Decision date]]-TableAllData36[[#This Row],[Marketing authorisation date]]),0)</f>
        <v>2225</v>
      </c>
    </row>
    <row r="602" spans="1:36" x14ac:dyDescent="0.25">
      <c r="A602" t="s">
        <v>37</v>
      </c>
      <c r="B602" t="s">
        <v>5714</v>
      </c>
      <c r="C602" t="s">
        <v>5715</v>
      </c>
      <c r="D602" t="s">
        <v>5716</v>
      </c>
      <c r="E602" t="s">
        <v>5717</v>
      </c>
      <c r="F602" t="s">
        <v>5718</v>
      </c>
      <c r="G602" t="s">
        <v>43</v>
      </c>
      <c r="H602" t="s">
        <v>44</v>
      </c>
      <c r="I602" t="s">
        <v>5719</v>
      </c>
      <c r="J602" t="s">
        <v>46</v>
      </c>
      <c r="K602" t="s">
        <v>43</v>
      </c>
      <c r="L602" t="s">
        <v>43</v>
      </c>
      <c r="M602" t="s">
        <v>43</v>
      </c>
      <c r="N602" t="s">
        <v>43</v>
      </c>
      <c r="O602" t="s">
        <v>43</v>
      </c>
      <c r="P602" t="s">
        <v>43</v>
      </c>
      <c r="Q602" s="24">
        <v>42236</v>
      </c>
      <c r="R602" s="24"/>
      <c r="S602" t="s">
        <v>112</v>
      </c>
      <c r="U602" t="s">
        <v>568</v>
      </c>
      <c r="W602" s="24">
        <v>42180</v>
      </c>
      <c r="X602" s="24">
        <v>44536.041666666999</v>
      </c>
      <c r="Y602">
        <v>10</v>
      </c>
      <c r="Z602" t="s">
        <v>5720</v>
      </c>
      <c r="AC602" s="24">
        <v>43153.542361111002</v>
      </c>
      <c r="AD602" s="24">
        <v>44538.718055555997</v>
      </c>
      <c r="AE602" t="s">
        <v>5721</v>
      </c>
      <c r="AF602" s="24" cm="1">
        <f t="array" ref="AF6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602" s="35">
        <f>IFERROR((TableAllData36[[#This Row],[Decision date]]-TableAllData36[[#This Row],[First Date Captured]]),0)</f>
        <v>2356.0416666669989</v>
      </c>
      <c r="AH602" s="35">
        <f>IFERROR((TableAllData36[[#This Row],[First published]]-TableAllData36[[#This Row],[Date of opinion]]),0)</f>
        <v>973.54236111100181</v>
      </c>
      <c r="AI602" s="35">
        <f>IFERROR((TableAllData36[[#This Row],[Marketing authorisation date]]-TableAllData36[[#This Row],[Date of opinion]]),0)</f>
        <v>56</v>
      </c>
      <c r="AJ602" s="35">
        <f>IFERROR((TableAllData36[[#This Row],[Decision date]]-TableAllData36[[#This Row],[Marketing authorisation date]]),0)</f>
        <v>2300.0416666669989</v>
      </c>
    </row>
    <row r="603" spans="1:36" x14ac:dyDescent="0.25">
      <c r="A603" t="s">
        <v>37</v>
      </c>
      <c r="B603" t="s">
        <v>3311</v>
      </c>
      <c r="C603" t="s">
        <v>2521</v>
      </c>
      <c r="D603" t="s">
        <v>1624</v>
      </c>
      <c r="E603" t="s">
        <v>1624</v>
      </c>
      <c r="F603" t="s">
        <v>3312</v>
      </c>
      <c r="G603" t="s">
        <v>43</v>
      </c>
      <c r="H603" t="s">
        <v>44</v>
      </c>
      <c r="I603" t="s">
        <v>1626</v>
      </c>
      <c r="J603" t="s">
        <v>43</v>
      </c>
      <c r="K603" t="s">
        <v>46</v>
      </c>
      <c r="L603" t="s">
        <v>43</v>
      </c>
      <c r="M603" t="s">
        <v>43</v>
      </c>
      <c r="N603" t="s">
        <v>43</v>
      </c>
      <c r="O603" t="s">
        <v>43</v>
      </c>
      <c r="P603" t="s">
        <v>43</v>
      </c>
      <c r="Q603" s="24">
        <v>42327.041666666999</v>
      </c>
      <c r="R603" s="24"/>
      <c r="S603" t="s">
        <v>12227</v>
      </c>
      <c r="T603" t="s">
        <v>12076</v>
      </c>
      <c r="U603" t="s">
        <v>48</v>
      </c>
      <c r="W603" s="24">
        <v>42270</v>
      </c>
      <c r="X603" s="24">
        <v>44623.041666666999</v>
      </c>
      <c r="Y603">
        <v>13</v>
      </c>
      <c r="Z603" t="s">
        <v>3313</v>
      </c>
      <c r="AC603" s="24">
        <v>43214.622916667002</v>
      </c>
      <c r="AD603" s="24">
        <v>44623.634027777996</v>
      </c>
      <c r="AE603" t="s">
        <v>3314</v>
      </c>
      <c r="AF603" s="24" cm="1">
        <f t="array" ref="AF6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603" s="35">
        <f>IFERROR((TableAllData36[[#This Row],[Decision date]]-TableAllData36[[#This Row],[First Date Captured]]),0)</f>
        <v>2353.0416666669989</v>
      </c>
      <c r="AH603" s="35">
        <f>IFERROR((TableAllData36[[#This Row],[First published]]-TableAllData36[[#This Row],[Date of opinion]]),0)</f>
        <v>944.62291666700185</v>
      </c>
      <c r="AI603" s="35">
        <f>IFERROR((TableAllData36[[#This Row],[Marketing authorisation date]]-TableAllData36[[#This Row],[Date of opinion]]),0)</f>
        <v>57.041666666998935</v>
      </c>
      <c r="AJ603" s="35">
        <f>IFERROR((TableAllData36[[#This Row],[Decision date]]-TableAllData36[[#This Row],[Marketing authorisation date]]),0)</f>
        <v>2296</v>
      </c>
    </row>
    <row r="604" spans="1:36" hidden="1" x14ac:dyDescent="0.25">
      <c r="A604" t="s">
        <v>37</v>
      </c>
      <c r="B604" t="s">
        <v>9845</v>
      </c>
      <c r="C604" t="s">
        <v>8286</v>
      </c>
      <c r="D604" t="s">
        <v>7699</v>
      </c>
      <c r="E604" t="s">
        <v>7700</v>
      </c>
      <c r="F604" t="s">
        <v>9846</v>
      </c>
      <c r="G604" t="s">
        <v>43</v>
      </c>
      <c r="H604" t="s">
        <v>950</v>
      </c>
      <c r="I604" t="s">
        <v>7702</v>
      </c>
      <c r="J604" t="s">
        <v>43</v>
      </c>
      <c r="K604" t="s">
        <v>43</v>
      </c>
      <c r="L604" t="s">
        <v>43</v>
      </c>
      <c r="M604" t="s">
        <v>43</v>
      </c>
      <c r="N604" t="s">
        <v>43</v>
      </c>
      <c r="O604" t="s">
        <v>43</v>
      </c>
      <c r="P604" t="s">
        <v>43</v>
      </c>
      <c r="Q604" s="24">
        <v>42600</v>
      </c>
      <c r="R604" s="24"/>
      <c r="S604" t="s">
        <v>75</v>
      </c>
      <c r="U604" t="s">
        <v>485</v>
      </c>
      <c r="W604" s="24">
        <v>42544</v>
      </c>
      <c r="X604" s="24">
        <v>43742</v>
      </c>
      <c r="Y604">
        <v>2</v>
      </c>
      <c r="Z604" t="s">
        <v>9847</v>
      </c>
      <c r="AC604" s="24">
        <v>42895.509722221999</v>
      </c>
      <c r="AD604" s="24">
        <v>43845.708333333001</v>
      </c>
      <c r="AE604" t="s">
        <v>9848</v>
      </c>
      <c r="AF604" s="24" cm="1">
        <f t="array" ref="AF6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42544</v>
      </c>
      <c r="AG604" s="35">
        <f>IFERROR((TableAllData36[[#This Row],[Decision date]]-TableAllData36[[#This Row],[First Date Captured]]),0)</f>
        <v>1198</v>
      </c>
      <c r="AH604" s="35">
        <f>IFERROR((TableAllData36[[#This Row],[First published]]-TableAllData36[[#This Row],[Date of opinion]]),0)</f>
        <v>351.50972222199925</v>
      </c>
      <c r="AI604" s="35">
        <f>IFERROR((TableAllData36[[#This Row],[Marketing authorisation date]]-TableAllData36[[#This Row],[Date of opinion]]),0)</f>
        <v>56</v>
      </c>
      <c r="AJ604" s="35">
        <f>IFERROR((TableAllData36[[#This Row],[Decision date]]-TableAllData36[[#This Row],[Marketing authorisation date]]),0)</f>
        <v>1142</v>
      </c>
    </row>
    <row r="605" spans="1:36" x14ac:dyDescent="0.25">
      <c r="A605" t="s">
        <v>2117</v>
      </c>
      <c r="B605" t="s">
        <v>9726</v>
      </c>
      <c r="D605" t="s">
        <v>9727</v>
      </c>
      <c r="E605" t="s">
        <v>9727</v>
      </c>
      <c r="F605" t="s">
        <v>9728</v>
      </c>
      <c r="G605" t="s">
        <v>43</v>
      </c>
      <c r="H605" t="s">
        <v>44</v>
      </c>
      <c r="J605" t="s">
        <v>43</v>
      </c>
      <c r="K605" t="s">
        <v>43</v>
      </c>
      <c r="L605" t="s">
        <v>43</v>
      </c>
      <c r="M605" t="s">
        <v>43</v>
      </c>
      <c r="N605" t="s">
        <v>43</v>
      </c>
      <c r="O605" t="s">
        <v>43</v>
      </c>
      <c r="P605" t="s">
        <v>43</v>
      </c>
      <c r="Q605" s="24">
        <v>41612.041666666999</v>
      </c>
      <c r="R605" s="24"/>
      <c r="S605" t="s">
        <v>12241</v>
      </c>
      <c r="T605" t="s">
        <v>12337</v>
      </c>
      <c r="V605" t="s">
        <v>9729</v>
      </c>
      <c r="W605" s="24">
        <v>41557</v>
      </c>
      <c r="X605" s="24">
        <v>43910.041666666999</v>
      </c>
      <c r="Y605">
        <v>10</v>
      </c>
      <c r="Z605" t="s">
        <v>9730</v>
      </c>
      <c r="AA605" t="s">
        <v>2125</v>
      </c>
      <c r="AB605" t="s">
        <v>3800</v>
      </c>
      <c r="AC605" s="24">
        <v>42895.664583332997</v>
      </c>
      <c r="AD605" s="24">
        <v>43929.708333333001</v>
      </c>
      <c r="AE605" t="s">
        <v>9731</v>
      </c>
      <c r="AF605" s="24" cm="1">
        <f t="array" ref="AF6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41557</v>
      </c>
      <c r="AG605" s="35">
        <f>IFERROR((TableAllData36[[#This Row],[Decision date]]-TableAllData36[[#This Row],[First Date Captured]]),0)</f>
        <v>2353.0416666669989</v>
      </c>
      <c r="AH605" s="35">
        <f>IFERROR((TableAllData36[[#This Row],[First published]]-TableAllData36[[#This Row],[Date of opinion]]),0)</f>
        <v>1338.6645833329967</v>
      </c>
      <c r="AI605" s="35">
        <f>IFERROR((TableAllData36[[#This Row],[Marketing authorisation date]]-TableAllData36[[#This Row],[Date of opinion]]),0)</f>
        <v>55.041666666998935</v>
      </c>
      <c r="AJ605" s="35">
        <f>IFERROR((TableAllData36[[#This Row],[Decision date]]-TableAllData36[[#This Row],[Marketing authorisation date]]),0)</f>
        <v>2298</v>
      </c>
    </row>
    <row r="606" spans="1:36" x14ac:dyDescent="0.25">
      <c r="A606" t="s">
        <v>37</v>
      </c>
      <c r="B606" t="s">
        <v>433</v>
      </c>
      <c r="C606" t="s">
        <v>434</v>
      </c>
      <c r="D606" t="s">
        <v>435</v>
      </c>
      <c r="E606" t="s">
        <v>436</v>
      </c>
      <c r="F606" t="s">
        <v>437</v>
      </c>
      <c r="G606" t="s">
        <v>43</v>
      </c>
      <c r="H606" t="s">
        <v>44</v>
      </c>
      <c r="I606" t="s">
        <v>438</v>
      </c>
      <c r="J606" t="s">
        <v>43</v>
      </c>
      <c r="K606" t="s">
        <v>43</v>
      </c>
      <c r="L606" t="s">
        <v>43</v>
      </c>
      <c r="M606" t="s">
        <v>43</v>
      </c>
      <c r="N606" t="s">
        <v>46</v>
      </c>
      <c r="O606" t="s">
        <v>43</v>
      </c>
      <c r="P606" t="s">
        <v>43</v>
      </c>
      <c r="Q606" s="24">
        <v>40096</v>
      </c>
      <c r="R606" s="24"/>
      <c r="S606" t="s">
        <v>12070</v>
      </c>
      <c r="T606" t="s">
        <v>12117</v>
      </c>
      <c r="U606" t="s">
        <v>440</v>
      </c>
      <c r="W606" s="25" t="s">
        <v>12054</v>
      </c>
      <c r="X606" s="24">
        <v>44705</v>
      </c>
      <c r="Y606">
        <v>11</v>
      </c>
      <c r="Z606" t="s">
        <v>441</v>
      </c>
      <c r="AC606" s="24">
        <v>42352.083333333001</v>
      </c>
      <c r="AD606" s="24">
        <v>44720.449305556001</v>
      </c>
      <c r="AE606" t="s">
        <v>442</v>
      </c>
      <c r="AF606" s="24" cm="1">
        <f t="array" ref="AF6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42352.083333333001</v>
      </c>
      <c r="AG606" s="35">
        <f>IFERROR((TableAllData36[[#This Row],[Decision date]]-TableAllData36[[#This Row],[First Date Captured]]),0)</f>
        <v>2352.9166666669989</v>
      </c>
      <c r="AH606" s="35">
        <f>IFERROR((TableAllData36[[#This Row],[First published]]-TableAllData36[[#This Row],[Date of opinion]]),0)</f>
        <v>0</v>
      </c>
      <c r="AI606" s="35">
        <f>IFERROR((TableAllData36[[#This Row],[Marketing authorisation date]]-TableAllData36[[#This Row],[Date of opinion]]),0)</f>
        <v>0</v>
      </c>
      <c r="AJ606" s="35">
        <f>IFERROR((TableAllData36[[#This Row],[Decision date]]-TableAllData36[[#This Row],[Marketing authorisation date]]),0)</f>
        <v>4609</v>
      </c>
    </row>
    <row r="607" spans="1:36" x14ac:dyDescent="0.25">
      <c r="A607" t="s">
        <v>37</v>
      </c>
      <c r="B607" t="s">
        <v>2018</v>
      </c>
      <c r="C607" t="s">
        <v>2019</v>
      </c>
      <c r="D607" t="s">
        <v>2020</v>
      </c>
      <c r="E607" t="s">
        <v>2020</v>
      </c>
      <c r="F607" t="s">
        <v>2021</v>
      </c>
      <c r="G607" t="s">
        <v>43</v>
      </c>
      <c r="H607" t="s">
        <v>44</v>
      </c>
      <c r="I607" t="s">
        <v>2022</v>
      </c>
      <c r="J607" t="s">
        <v>43</v>
      </c>
      <c r="K607" t="s">
        <v>46</v>
      </c>
      <c r="L607" t="s">
        <v>43</v>
      </c>
      <c r="M607" t="s">
        <v>43</v>
      </c>
      <c r="N607" t="s">
        <v>43</v>
      </c>
      <c r="O607" t="s">
        <v>43</v>
      </c>
      <c r="P607" t="s">
        <v>43</v>
      </c>
      <c r="Q607" s="24">
        <v>42380.041666666999</v>
      </c>
      <c r="R607" s="24"/>
      <c r="S607" t="s">
        <v>12206</v>
      </c>
      <c r="T607" t="s">
        <v>12207</v>
      </c>
      <c r="U607" t="s">
        <v>58</v>
      </c>
      <c r="W607" s="24">
        <v>42327.041666666999</v>
      </c>
      <c r="X607" s="24">
        <v>44663</v>
      </c>
      <c r="Y607">
        <v>5</v>
      </c>
      <c r="Z607" t="s">
        <v>2023</v>
      </c>
      <c r="AC607" s="24">
        <v>42380.542361111002</v>
      </c>
      <c r="AD607" s="24">
        <v>44664.380555556003</v>
      </c>
      <c r="AE607" t="s">
        <v>2024</v>
      </c>
      <c r="AF607" s="24" cm="1">
        <f t="array" ref="AF6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607" s="35">
        <f>IFERROR((TableAllData36[[#This Row],[Decision date]]-TableAllData36[[#This Row],[First Date Captured]]),0)</f>
        <v>2335.9583333330011</v>
      </c>
      <c r="AH607" s="35">
        <f>IFERROR((TableAllData36[[#This Row],[First published]]-TableAllData36[[#This Row],[Date of opinion]]),0)</f>
        <v>53.500694444002875</v>
      </c>
      <c r="AI607" s="35">
        <f>IFERROR((TableAllData36[[#This Row],[Marketing authorisation date]]-TableAllData36[[#This Row],[Date of opinion]]),0)</f>
        <v>53</v>
      </c>
      <c r="AJ607" s="35">
        <f>IFERROR((TableAllData36[[#This Row],[Decision date]]-TableAllData36[[#This Row],[Marketing authorisation date]]),0)</f>
        <v>2282.9583333330011</v>
      </c>
    </row>
    <row r="608" spans="1:36" x14ac:dyDescent="0.25">
      <c r="A608" t="s">
        <v>37</v>
      </c>
      <c r="B608" t="s">
        <v>3701</v>
      </c>
      <c r="C608" t="s">
        <v>1636</v>
      </c>
      <c r="D608" t="s">
        <v>3702</v>
      </c>
      <c r="E608" t="s">
        <v>3703</v>
      </c>
      <c r="F608" t="s">
        <v>3704</v>
      </c>
      <c r="G608" t="s">
        <v>43</v>
      </c>
      <c r="H608" t="s">
        <v>44</v>
      </c>
      <c r="I608" t="s">
        <v>3705</v>
      </c>
      <c r="J608" t="s">
        <v>43</v>
      </c>
      <c r="K608" t="s">
        <v>43</v>
      </c>
      <c r="L608" t="s">
        <v>43</v>
      </c>
      <c r="M608" t="s">
        <v>43</v>
      </c>
      <c r="N608" t="s">
        <v>43</v>
      </c>
      <c r="O608" t="s">
        <v>43</v>
      </c>
      <c r="P608" t="s">
        <v>43</v>
      </c>
      <c r="Q608" s="24">
        <v>42270</v>
      </c>
      <c r="R608" s="24"/>
      <c r="S608" t="s">
        <v>12286</v>
      </c>
      <c r="T608" t="s">
        <v>12287</v>
      </c>
      <c r="U608" t="s">
        <v>1605</v>
      </c>
      <c r="W608" s="24">
        <v>42208</v>
      </c>
      <c r="X608" s="24">
        <v>44532.041666666999</v>
      </c>
      <c r="Y608">
        <v>17</v>
      </c>
      <c r="Z608" t="s">
        <v>3706</v>
      </c>
      <c r="AC608" s="24">
        <v>43276.500694444003</v>
      </c>
      <c r="AD608" s="24">
        <v>44609.497916667002</v>
      </c>
      <c r="AE608" t="s">
        <v>3707</v>
      </c>
      <c r="AF608" s="24" cm="1">
        <f t="array" ref="AF6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42208</v>
      </c>
      <c r="AG608" s="35">
        <f>IFERROR((TableAllData36[[#This Row],[Decision date]]-TableAllData36[[#This Row],[First Date Captured]]),0)</f>
        <v>2324.0416666669989</v>
      </c>
      <c r="AH608" s="35">
        <f>IFERROR((TableAllData36[[#This Row],[First published]]-TableAllData36[[#This Row],[Date of opinion]]),0)</f>
        <v>1068.5006944440029</v>
      </c>
      <c r="AI608" s="35">
        <f>IFERROR((TableAllData36[[#This Row],[Marketing authorisation date]]-TableAllData36[[#This Row],[Date of opinion]]),0)</f>
        <v>62</v>
      </c>
      <c r="AJ608" s="35">
        <f>IFERROR((TableAllData36[[#This Row],[Decision date]]-TableAllData36[[#This Row],[Marketing authorisation date]]),0)</f>
        <v>2262.0416666669989</v>
      </c>
    </row>
    <row r="609" spans="1:36" x14ac:dyDescent="0.25">
      <c r="A609" t="s">
        <v>37</v>
      </c>
      <c r="B609" t="s">
        <v>4248</v>
      </c>
      <c r="C609" t="s">
        <v>627</v>
      </c>
      <c r="D609" t="s">
        <v>4242</v>
      </c>
      <c r="E609" t="s">
        <v>4249</v>
      </c>
      <c r="F609" t="s">
        <v>4250</v>
      </c>
      <c r="G609" t="s">
        <v>43</v>
      </c>
      <c r="H609" t="s">
        <v>44</v>
      </c>
      <c r="I609" t="s">
        <v>4245</v>
      </c>
      <c r="J609" t="s">
        <v>43</v>
      </c>
      <c r="K609" t="s">
        <v>43</v>
      </c>
      <c r="L609" t="s">
        <v>43</v>
      </c>
      <c r="M609" t="s">
        <v>43</v>
      </c>
      <c r="N609" t="s">
        <v>43</v>
      </c>
      <c r="O609" t="s">
        <v>43</v>
      </c>
      <c r="P609" t="s">
        <v>43</v>
      </c>
      <c r="Q609" s="24">
        <v>42323.041666666999</v>
      </c>
      <c r="R609" s="24"/>
      <c r="S609" t="s">
        <v>484</v>
      </c>
      <c r="U609" t="s">
        <v>264</v>
      </c>
      <c r="W609" s="24">
        <v>42270</v>
      </c>
      <c r="X609" s="24">
        <v>44587.041666666999</v>
      </c>
      <c r="Y609">
        <v>17</v>
      </c>
      <c r="Z609" t="s">
        <v>4251</v>
      </c>
      <c r="AC609" s="24">
        <v>43089.752777777998</v>
      </c>
      <c r="AD609" s="24">
        <v>44589.413194444001</v>
      </c>
      <c r="AE609" t="s">
        <v>4252</v>
      </c>
      <c r="AF609" s="24" cm="1">
        <f t="array" ref="AF6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609" s="35">
        <f>IFERROR((TableAllData36[[#This Row],[Decision date]]-TableAllData36[[#This Row],[First Date Captured]]),0)</f>
        <v>2317.0416666669989</v>
      </c>
      <c r="AH609" s="35">
        <f>IFERROR((TableAllData36[[#This Row],[First published]]-TableAllData36[[#This Row],[Date of opinion]]),0)</f>
        <v>819.75277777799784</v>
      </c>
      <c r="AI609" s="35">
        <f>IFERROR((TableAllData36[[#This Row],[Marketing authorisation date]]-TableAllData36[[#This Row],[Date of opinion]]),0)</f>
        <v>53.041666666998935</v>
      </c>
      <c r="AJ609" s="35">
        <f>IFERROR((TableAllData36[[#This Row],[Decision date]]-TableAllData36[[#This Row],[Marketing authorisation date]]),0)</f>
        <v>2264</v>
      </c>
    </row>
    <row r="610" spans="1:36" x14ac:dyDescent="0.25">
      <c r="A610" t="s">
        <v>37</v>
      </c>
      <c r="B610" t="s">
        <v>2326</v>
      </c>
      <c r="C610" t="s">
        <v>2327</v>
      </c>
      <c r="D610" t="s">
        <v>2328</v>
      </c>
      <c r="E610" t="s">
        <v>2329</v>
      </c>
      <c r="F610" t="s">
        <v>2330</v>
      </c>
      <c r="G610" t="s">
        <v>43</v>
      </c>
      <c r="H610" t="s">
        <v>44</v>
      </c>
      <c r="I610" t="s">
        <v>1307</v>
      </c>
      <c r="J610" t="s">
        <v>43</v>
      </c>
      <c r="K610" t="s">
        <v>43</v>
      </c>
      <c r="L610" t="s">
        <v>43</v>
      </c>
      <c r="M610" t="s">
        <v>43</v>
      </c>
      <c r="N610" t="s">
        <v>43</v>
      </c>
      <c r="O610" t="s">
        <v>43</v>
      </c>
      <c r="P610" t="s">
        <v>43</v>
      </c>
      <c r="Q610" s="24">
        <v>42415.041666666999</v>
      </c>
      <c r="R610" s="24"/>
      <c r="S610" t="s">
        <v>2331</v>
      </c>
      <c r="U610" t="s">
        <v>440</v>
      </c>
      <c r="W610" s="24">
        <v>42355.041666666999</v>
      </c>
      <c r="X610" s="24">
        <v>44655</v>
      </c>
      <c r="Y610">
        <v>10</v>
      </c>
      <c r="Z610" t="s">
        <v>2332</v>
      </c>
      <c r="AC610" s="24">
        <v>43196.722916667</v>
      </c>
      <c r="AD610" s="24">
        <v>44657.369444443997</v>
      </c>
      <c r="AE610" t="s">
        <v>2333</v>
      </c>
      <c r="AF610" s="24" cm="1">
        <f t="array" ref="AF6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42355.041666666999</v>
      </c>
      <c r="AG610" s="35">
        <f>IFERROR((TableAllData36[[#This Row],[Decision date]]-TableAllData36[[#This Row],[First Date Captured]]),0)</f>
        <v>2299.9583333330011</v>
      </c>
      <c r="AH610" s="35">
        <f>IFERROR((TableAllData36[[#This Row],[First published]]-TableAllData36[[#This Row],[Date of opinion]]),0)</f>
        <v>841.68125000000146</v>
      </c>
      <c r="AI610" s="35">
        <f>IFERROR((TableAllData36[[#This Row],[Marketing authorisation date]]-TableAllData36[[#This Row],[Date of opinion]]),0)</f>
        <v>60</v>
      </c>
      <c r="AJ610" s="35">
        <f>IFERROR((TableAllData36[[#This Row],[Decision date]]-TableAllData36[[#This Row],[Marketing authorisation date]]),0)</f>
        <v>2239.9583333330011</v>
      </c>
    </row>
    <row r="611" spans="1:36" x14ac:dyDescent="0.25">
      <c r="A611" t="s">
        <v>2117</v>
      </c>
      <c r="B611" t="s">
        <v>9679</v>
      </c>
      <c r="D611" t="s">
        <v>9249</v>
      </c>
      <c r="E611" t="s">
        <v>9249</v>
      </c>
      <c r="F611" t="s">
        <v>9680</v>
      </c>
      <c r="G611" t="s">
        <v>43</v>
      </c>
      <c r="H611" t="s">
        <v>44</v>
      </c>
      <c r="J611" t="s">
        <v>43</v>
      </c>
      <c r="K611" t="s">
        <v>43</v>
      </c>
      <c r="L611" t="s">
        <v>43</v>
      </c>
      <c r="M611" t="s">
        <v>43</v>
      </c>
      <c r="N611" t="s">
        <v>43</v>
      </c>
      <c r="O611" t="s">
        <v>43</v>
      </c>
      <c r="P611" t="s">
        <v>43</v>
      </c>
      <c r="Q611" s="24">
        <v>41681.041666666999</v>
      </c>
      <c r="R611" s="24"/>
      <c r="S611" t="s">
        <v>12241</v>
      </c>
      <c r="T611" t="s">
        <v>12337</v>
      </c>
      <c r="V611" t="s">
        <v>9681</v>
      </c>
      <c r="W611" s="24">
        <v>41619.041666666999</v>
      </c>
      <c r="X611" s="24">
        <v>43910.041666666999</v>
      </c>
      <c r="Y611">
        <v>11</v>
      </c>
      <c r="Z611" t="s">
        <v>9682</v>
      </c>
      <c r="AA611" t="s">
        <v>3067</v>
      </c>
      <c r="AB611" t="s">
        <v>9253</v>
      </c>
      <c r="AC611" s="24">
        <v>43287.689583332998</v>
      </c>
      <c r="AD611" s="24">
        <v>43957.608333333003</v>
      </c>
      <c r="AE611" t="s">
        <v>9683</v>
      </c>
      <c r="AF611" s="24" cm="1">
        <f t="array" ref="AF6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41619.041666666999</v>
      </c>
      <c r="AG611" s="35">
        <f>IFERROR((TableAllData36[[#This Row],[Decision date]]-TableAllData36[[#This Row],[First Date Captured]]),0)</f>
        <v>2291</v>
      </c>
      <c r="AH611" s="35">
        <f>IFERROR((TableAllData36[[#This Row],[First published]]-TableAllData36[[#This Row],[Date of opinion]]),0)</f>
        <v>1668.6479166659992</v>
      </c>
      <c r="AI611" s="35">
        <f>IFERROR((TableAllData36[[#This Row],[Marketing authorisation date]]-TableAllData36[[#This Row],[Date of opinion]]),0)</f>
        <v>62</v>
      </c>
      <c r="AJ611" s="35">
        <f>IFERROR((TableAllData36[[#This Row],[Decision date]]-TableAllData36[[#This Row],[Marketing authorisation date]]),0)</f>
        <v>2229</v>
      </c>
    </row>
    <row r="612" spans="1:36" x14ac:dyDescent="0.25">
      <c r="A612" t="s">
        <v>37</v>
      </c>
      <c r="B612" t="s">
        <v>2200</v>
      </c>
      <c r="C612" t="s">
        <v>163</v>
      </c>
      <c r="D612" t="s">
        <v>2201</v>
      </c>
      <c r="E612" t="s">
        <v>2202</v>
      </c>
      <c r="F612" t="s">
        <v>2203</v>
      </c>
      <c r="G612" t="s">
        <v>43</v>
      </c>
      <c r="H612" t="s">
        <v>44</v>
      </c>
      <c r="I612" t="s">
        <v>166</v>
      </c>
      <c r="J612" t="s">
        <v>43</v>
      </c>
      <c r="K612" t="s">
        <v>43</v>
      </c>
      <c r="L612" t="s">
        <v>43</v>
      </c>
      <c r="M612" t="s">
        <v>43</v>
      </c>
      <c r="N612" t="s">
        <v>43</v>
      </c>
      <c r="O612" t="s">
        <v>46</v>
      </c>
      <c r="P612" t="s">
        <v>43</v>
      </c>
      <c r="Q612" s="24">
        <v>42401.041666666999</v>
      </c>
      <c r="R612" s="24"/>
      <c r="S612" t="s">
        <v>484</v>
      </c>
      <c r="U612" t="s">
        <v>1064</v>
      </c>
      <c r="W612" s="24">
        <v>42355.041666666999</v>
      </c>
      <c r="X612" s="24">
        <v>44644.041666666999</v>
      </c>
      <c r="Y612">
        <v>15</v>
      </c>
      <c r="Z612" t="s">
        <v>2204</v>
      </c>
      <c r="AC612" s="24">
        <v>43343.498611110997</v>
      </c>
      <c r="AD612" s="24">
        <v>44658.643750000003</v>
      </c>
      <c r="AE612" t="s">
        <v>2205</v>
      </c>
      <c r="AF612" s="24" cm="1">
        <f t="array" ref="AF6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42355.041666666999</v>
      </c>
      <c r="AG612" s="35">
        <f>IFERROR((TableAllData36[[#This Row],[Decision date]]-TableAllData36[[#This Row],[First Date Captured]]),0)</f>
        <v>2289</v>
      </c>
      <c r="AH612" s="35">
        <f>IFERROR((TableAllData36[[#This Row],[First published]]-TableAllData36[[#This Row],[Date of opinion]]),0)</f>
        <v>988.45694444399851</v>
      </c>
      <c r="AI612" s="35">
        <f>IFERROR((TableAllData36[[#This Row],[Marketing authorisation date]]-TableAllData36[[#This Row],[Date of opinion]]),0)</f>
        <v>46</v>
      </c>
      <c r="AJ612" s="35">
        <f>IFERROR((TableAllData36[[#This Row],[Decision date]]-TableAllData36[[#This Row],[Marketing authorisation date]]),0)</f>
        <v>2243</v>
      </c>
    </row>
    <row r="613" spans="1:36" x14ac:dyDescent="0.25">
      <c r="A613" t="s">
        <v>37</v>
      </c>
      <c r="B613" t="s">
        <v>3190</v>
      </c>
      <c r="C613" t="s">
        <v>3191</v>
      </c>
      <c r="D613" t="s">
        <v>3192</v>
      </c>
      <c r="E613" t="s">
        <v>3192</v>
      </c>
      <c r="F613" t="s">
        <v>3193</v>
      </c>
      <c r="G613" t="s">
        <v>43</v>
      </c>
      <c r="H613" t="s">
        <v>44</v>
      </c>
      <c r="I613" t="s">
        <v>3194</v>
      </c>
      <c r="J613" t="s">
        <v>43</v>
      </c>
      <c r="K613" t="s">
        <v>43</v>
      </c>
      <c r="L613" t="s">
        <v>43</v>
      </c>
      <c r="M613" t="s">
        <v>43</v>
      </c>
      <c r="N613" t="s">
        <v>43</v>
      </c>
      <c r="O613" t="s">
        <v>43</v>
      </c>
      <c r="P613" t="s">
        <v>46</v>
      </c>
      <c r="Q613" s="24">
        <v>42334.041666666999</v>
      </c>
      <c r="R613" s="24"/>
      <c r="S613" t="s">
        <v>12143</v>
      </c>
      <c r="T613" t="s">
        <v>12075</v>
      </c>
      <c r="U613" t="s">
        <v>869</v>
      </c>
      <c r="W613" s="24">
        <v>42270</v>
      </c>
      <c r="X613" s="24">
        <v>44546.041666666999</v>
      </c>
      <c r="Y613">
        <v>14</v>
      </c>
      <c r="Z613" t="s">
        <v>3195</v>
      </c>
      <c r="AC613" s="24">
        <v>43243.577777778002</v>
      </c>
      <c r="AD613" s="24">
        <v>44629.747222222002</v>
      </c>
      <c r="AE613" t="s">
        <v>3196</v>
      </c>
      <c r="AF613" s="24" cm="1">
        <f t="array" ref="AF6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613" s="35">
        <f>IFERROR((TableAllData36[[#This Row],[Decision date]]-TableAllData36[[#This Row],[First Date Captured]]),0)</f>
        <v>2276.0416666669989</v>
      </c>
      <c r="AH613" s="35">
        <f>IFERROR((TableAllData36[[#This Row],[First published]]-TableAllData36[[#This Row],[Date of opinion]]),0)</f>
        <v>973.5777777780022</v>
      </c>
      <c r="AI613" s="35">
        <f>IFERROR((TableAllData36[[#This Row],[Marketing authorisation date]]-TableAllData36[[#This Row],[Date of opinion]]),0)</f>
        <v>64.041666666998935</v>
      </c>
      <c r="AJ613" s="35">
        <f>IFERROR((TableAllData36[[#This Row],[Decision date]]-TableAllData36[[#This Row],[Marketing authorisation date]]),0)</f>
        <v>2212</v>
      </c>
    </row>
    <row r="614" spans="1:36" x14ac:dyDescent="0.25">
      <c r="A614" t="s">
        <v>37</v>
      </c>
      <c r="B614" t="s">
        <v>423</v>
      </c>
      <c r="C614" t="s">
        <v>424</v>
      </c>
      <c r="D614" t="s">
        <v>425</v>
      </c>
      <c r="E614" t="s">
        <v>426</v>
      </c>
      <c r="F614" t="s">
        <v>427</v>
      </c>
      <c r="G614" t="s">
        <v>43</v>
      </c>
      <c r="H614" t="s">
        <v>44</v>
      </c>
      <c r="I614" t="s">
        <v>428</v>
      </c>
      <c r="J614" t="s">
        <v>43</v>
      </c>
      <c r="K614" t="s">
        <v>43</v>
      </c>
      <c r="L614" t="s">
        <v>43</v>
      </c>
      <c r="M614" t="s">
        <v>43</v>
      </c>
      <c r="N614" t="s">
        <v>43</v>
      </c>
      <c r="O614" t="s">
        <v>43</v>
      </c>
      <c r="P614" t="s">
        <v>43</v>
      </c>
      <c r="Q614" s="24">
        <v>42383.041666666999</v>
      </c>
      <c r="R614" s="24"/>
      <c r="S614" t="s">
        <v>429</v>
      </c>
      <c r="U614" t="s">
        <v>430</v>
      </c>
      <c r="W614" s="24">
        <v>42327.041666666999</v>
      </c>
      <c r="X614" s="24">
        <v>44602.041666666999</v>
      </c>
      <c r="Y614">
        <v>6</v>
      </c>
      <c r="Z614" t="s">
        <v>431</v>
      </c>
      <c r="AC614" s="24">
        <v>43250.500694444003</v>
      </c>
      <c r="AD614" s="24">
        <v>44720.455555556</v>
      </c>
      <c r="AE614" t="s">
        <v>432</v>
      </c>
      <c r="AF614" s="24" cm="1">
        <f t="array" ref="AF6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614" s="35">
        <f>IFERROR((TableAllData36[[#This Row],[Decision date]]-TableAllData36[[#This Row],[First Date Captured]]),0)</f>
        <v>2275</v>
      </c>
      <c r="AH614" s="35">
        <f>IFERROR((TableAllData36[[#This Row],[First published]]-TableAllData36[[#This Row],[Date of opinion]]),0)</f>
        <v>923.45902777700394</v>
      </c>
      <c r="AI614" s="35">
        <f>IFERROR((TableAllData36[[#This Row],[Marketing authorisation date]]-TableAllData36[[#This Row],[Date of opinion]]),0)</f>
        <v>56</v>
      </c>
      <c r="AJ614" s="35">
        <f>IFERROR((TableAllData36[[#This Row],[Decision date]]-TableAllData36[[#This Row],[Marketing authorisation date]]),0)</f>
        <v>2219</v>
      </c>
    </row>
    <row r="615" spans="1:36" x14ac:dyDescent="0.25">
      <c r="A615" t="s">
        <v>37</v>
      </c>
      <c r="B615" t="s">
        <v>3537</v>
      </c>
      <c r="C615" t="s">
        <v>533</v>
      </c>
      <c r="D615" t="s">
        <v>3538</v>
      </c>
      <c r="E615" t="s">
        <v>3539</v>
      </c>
      <c r="F615" t="s">
        <v>3540</v>
      </c>
      <c r="G615" t="s">
        <v>43</v>
      </c>
      <c r="H615" t="s">
        <v>44</v>
      </c>
      <c r="I615" t="s">
        <v>3541</v>
      </c>
      <c r="J615" t="s">
        <v>46</v>
      </c>
      <c r="K615" t="s">
        <v>43</v>
      </c>
      <c r="L615" t="s">
        <v>43</v>
      </c>
      <c r="M615" t="s">
        <v>43</v>
      </c>
      <c r="N615" t="s">
        <v>43</v>
      </c>
      <c r="O615" t="s">
        <v>43</v>
      </c>
      <c r="P615" t="s">
        <v>43</v>
      </c>
      <c r="Q615" s="24">
        <v>42326.041666666999</v>
      </c>
      <c r="R615" s="24"/>
      <c r="S615" t="s">
        <v>12246</v>
      </c>
      <c r="T615" t="s">
        <v>12247</v>
      </c>
      <c r="U615" t="s">
        <v>538</v>
      </c>
      <c r="W615" s="24">
        <v>42270</v>
      </c>
      <c r="X615" s="24">
        <v>44543.041666666999</v>
      </c>
      <c r="Y615">
        <v>28</v>
      </c>
      <c r="Z615" t="s">
        <v>3542</v>
      </c>
      <c r="AC615" s="24">
        <v>43335.506249999999</v>
      </c>
      <c r="AD615" s="24">
        <v>44614.765277778002</v>
      </c>
      <c r="AE615" t="s">
        <v>3543</v>
      </c>
      <c r="AF615" s="24" cm="1">
        <f t="array" ref="AF6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615" s="35">
        <f>IFERROR((TableAllData36[[#This Row],[Decision date]]-TableAllData36[[#This Row],[First Date Captured]]),0)</f>
        <v>2273.0416666669989</v>
      </c>
      <c r="AH615" s="35">
        <f>IFERROR((TableAllData36[[#This Row],[First published]]-TableAllData36[[#This Row],[Date of opinion]]),0)</f>
        <v>1065.5062499999985</v>
      </c>
      <c r="AI615" s="35">
        <f>IFERROR((TableAllData36[[#This Row],[Marketing authorisation date]]-TableAllData36[[#This Row],[Date of opinion]]),0)</f>
        <v>56.041666666998935</v>
      </c>
      <c r="AJ615" s="35">
        <f>IFERROR((TableAllData36[[#This Row],[Decision date]]-TableAllData36[[#This Row],[Marketing authorisation date]]),0)</f>
        <v>2217</v>
      </c>
    </row>
    <row r="616" spans="1:36" x14ac:dyDescent="0.25">
      <c r="A616" t="s">
        <v>37</v>
      </c>
      <c r="B616" t="s">
        <v>5789</v>
      </c>
      <c r="C616" t="s">
        <v>1326</v>
      </c>
      <c r="D616" t="s">
        <v>1327</v>
      </c>
      <c r="E616" t="s">
        <v>1327</v>
      </c>
      <c r="F616" t="s">
        <v>5790</v>
      </c>
      <c r="G616" t="s">
        <v>43</v>
      </c>
      <c r="H616" t="s">
        <v>44</v>
      </c>
      <c r="I616" t="s">
        <v>1329</v>
      </c>
      <c r="J616" t="s">
        <v>43</v>
      </c>
      <c r="K616" t="s">
        <v>46</v>
      </c>
      <c r="L616" t="s">
        <v>43</v>
      </c>
      <c r="M616" t="s">
        <v>43</v>
      </c>
      <c r="N616" t="s">
        <v>43</v>
      </c>
      <c r="O616" t="s">
        <v>43</v>
      </c>
      <c r="P616" t="s">
        <v>43</v>
      </c>
      <c r="Q616" s="24">
        <v>42323.041666666999</v>
      </c>
      <c r="R616" s="24"/>
      <c r="S616" t="s">
        <v>12206</v>
      </c>
      <c r="T616" t="s">
        <v>12207</v>
      </c>
      <c r="U616" t="s">
        <v>458</v>
      </c>
      <c r="W616" s="24">
        <v>42270</v>
      </c>
      <c r="X616" s="24">
        <v>44532.041666666999</v>
      </c>
      <c r="Y616">
        <v>13</v>
      </c>
      <c r="Z616" t="s">
        <v>5791</v>
      </c>
      <c r="AC616" s="24">
        <v>43146.547916666997</v>
      </c>
      <c r="AD616" s="24">
        <v>44538.500694444003</v>
      </c>
      <c r="AE616" t="s">
        <v>5792</v>
      </c>
      <c r="AF616" s="24" cm="1">
        <f t="array" ref="AF6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616" s="35">
        <f>IFERROR((TableAllData36[[#This Row],[Decision date]]-TableAllData36[[#This Row],[First Date Captured]]),0)</f>
        <v>2262.0416666669989</v>
      </c>
      <c r="AH616" s="35">
        <f>IFERROR((TableAllData36[[#This Row],[First published]]-TableAllData36[[#This Row],[Date of opinion]]),0)</f>
        <v>876.54791666699748</v>
      </c>
      <c r="AI616" s="35">
        <f>IFERROR((TableAllData36[[#This Row],[Marketing authorisation date]]-TableAllData36[[#This Row],[Date of opinion]]),0)</f>
        <v>53.041666666998935</v>
      </c>
      <c r="AJ616" s="35">
        <f>IFERROR((TableAllData36[[#This Row],[Decision date]]-TableAllData36[[#This Row],[Marketing authorisation date]]),0)</f>
        <v>2209</v>
      </c>
    </row>
    <row r="617" spans="1:36" hidden="1" x14ac:dyDescent="0.25">
      <c r="A617" t="s">
        <v>37</v>
      </c>
      <c r="B617" t="s">
        <v>946</v>
      </c>
      <c r="C617" t="s">
        <v>947</v>
      </c>
      <c r="D617" t="s">
        <v>948</v>
      </c>
      <c r="E617" t="s">
        <v>948</v>
      </c>
      <c r="F617" t="s">
        <v>949</v>
      </c>
      <c r="G617" t="s">
        <v>43</v>
      </c>
      <c r="H617" t="s">
        <v>950</v>
      </c>
      <c r="I617" t="s">
        <v>951</v>
      </c>
      <c r="J617" t="s">
        <v>43</v>
      </c>
      <c r="K617" t="s">
        <v>43</v>
      </c>
      <c r="L617" t="s">
        <v>43</v>
      </c>
      <c r="M617" t="s">
        <v>43</v>
      </c>
      <c r="N617" t="s">
        <v>43</v>
      </c>
      <c r="O617" t="s">
        <v>43</v>
      </c>
      <c r="P617" t="s">
        <v>43</v>
      </c>
      <c r="Q617" s="24">
        <v>39829.041666666999</v>
      </c>
      <c r="R617" s="24"/>
      <c r="S617" t="s">
        <v>952</v>
      </c>
      <c r="U617" t="s">
        <v>953</v>
      </c>
      <c r="W617" s="25" t="s">
        <v>12054</v>
      </c>
      <c r="X617" s="24">
        <v>44550.041666666999</v>
      </c>
      <c r="Y617">
        <v>17</v>
      </c>
      <c r="Z617" t="s">
        <v>954</v>
      </c>
      <c r="AC617" s="24">
        <v>43339</v>
      </c>
      <c r="AD617" s="24">
        <v>44701.678472222004</v>
      </c>
      <c r="AE617" t="s">
        <v>955</v>
      </c>
      <c r="AF617" s="24" cm="1">
        <f t="array" ref="AF6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43339</v>
      </c>
      <c r="AG617" s="35">
        <f>IFERROR((TableAllData36[[#This Row],[Decision date]]-TableAllData36[[#This Row],[First Date Captured]]),0)</f>
        <v>1211.0416666669989</v>
      </c>
      <c r="AH617" s="35">
        <f>IFERROR((TableAllData36[[#This Row],[First published]]-TableAllData36[[#This Row],[Date of opinion]]),0)</f>
        <v>0</v>
      </c>
      <c r="AI617" s="35">
        <f>IFERROR((TableAllData36[[#This Row],[Marketing authorisation date]]-TableAllData36[[#This Row],[Date of opinion]]),0)</f>
        <v>0</v>
      </c>
      <c r="AJ617" s="35">
        <f>IFERROR((TableAllData36[[#This Row],[Decision date]]-TableAllData36[[#This Row],[Marketing authorisation date]]),0)</f>
        <v>4721</v>
      </c>
    </row>
    <row r="618" spans="1:36" x14ac:dyDescent="0.25">
      <c r="A618" t="s">
        <v>37</v>
      </c>
      <c r="B618" t="s">
        <v>351</v>
      </c>
      <c r="C618" t="s">
        <v>352</v>
      </c>
      <c r="D618" t="s">
        <v>353</v>
      </c>
      <c r="E618" t="s">
        <v>353</v>
      </c>
      <c r="F618" t="s">
        <v>354</v>
      </c>
      <c r="G618" t="s">
        <v>43</v>
      </c>
      <c r="H618" t="s">
        <v>44</v>
      </c>
      <c r="I618" t="s">
        <v>355</v>
      </c>
      <c r="J618" t="s">
        <v>43</v>
      </c>
      <c r="K618" t="s">
        <v>43</v>
      </c>
      <c r="L618" t="s">
        <v>46</v>
      </c>
      <c r="M618" t="s">
        <v>43</v>
      </c>
      <c r="N618" t="s">
        <v>43</v>
      </c>
      <c r="O618" t="s">
        <v>43</v>
      </c>
      <c r="P618" t="s">
        <v>43</v>
      </c>
      <c r="Q618" s="24">
        <v>42516</v>
      </c>
      <c r="R618" s="24"/>
      <c r="S618" t="s">
        <v>12113</v>
      </c>
      <c r="T618" t="s">
        <v>12114</v>
      </c>
      <c r="U618" t="s">
        <v>76</v>
      </c>
      <c r="W618" s="24">
        <v>42459</v>
      </c>
      <c r="X618" s="24">
        <v>44719</v>
      </c>
      <c r="Y618">
        <v>21</v>
      </c>
      <c r="Z618" t="s">
        <v>357</v>
      </c>
      <c r="AC618" s="24">
        <v>43318.388888889</v>
      </c>
      <c r="AD618" s="24">
        <v>44720.640277778002</v>
      </c>
      <c r="AE618" t="s">
        <v>358</v>
      </c>
      <c r="AF618" s="24" cm="1">
        <f t="array" ref="AF6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42459</v>
      </c>
      <c r="AG618" s="35">
        <f>IFERROR((TableAllData36[[#This Row],[Decision date]]-TableAllData36[[#This Row],[First Date Captured]]),0)</f>
        <v>2260</v>
      </c>
      <c r="AH618" s="35">
        <f>IFERROR((TableAllData36[[#This Row],[First published]]-TableAllData36[[#This Row],[Date of opinion]]),0)</f>
        <v>859.38888888899965</v>
      </c>
      <c r="AI618" s="35">
        <f>IFERROR((TableAllData36[[#This Row],[Marketing authorisation date]]-TableAllData36[[#This Row],[Date of opinion]]),0)</f>
        <v>57</v>
      </c>
      <c r="AJ618" s="35">
        <f>IFERROR((TableAllData36[[#This Row],[Decision date]]-TableAllData36[[#This Row],[Marketing authorisation date]]),0)</f>
        <v>2203</v>
      </c>
    </row>
    <row r="619" spans="1:36" x14ac:dyDescent="0.25">
      <c r="A619" t="s">
        <v>37</v>
      </c>
      <c r="B619" t="s">
        <v>7147</v>
      </c>
      <c r="C619" t="s">
        <v>6803</v>
      </c>
      <c r="D619" t="s">
        <v>4769</v>
      </c>
      <c r="E619" t="s">
        <v>4769</v>
      </c>
      <c r="F619" t="s">
        <v>7148</v>
      </c>
      <c r="G619" t="s">
        <v>43</v>
      </c>
      <c r="H619" t="s">
        <v>44</v>
      </c>
      <c r="I619" t="s">
        <v>4772</v>
      </c>
      <c r="J619" t="s">
        <v>43</v>
      </c>
      <c r="K619" t="s">
        <v>43</v>
      </c>
      <c r="L619" t="s">
        <v>43</v>
      </c>
      <c r="M619" t="s">
        <v>43</v>
      </c>
      <c r="N619" t="s">
        <v>43</v>
      </c>
      <c r="O619" t="s">
        <v>43</v>
      </c>
      <c r="P619" t="s">
        <v>43</v>
      </c>
      <c r="Q619" s="24">
        <v>42265</v>
      </c>
      <c r="R619" s="24"/>
      <c r="S619" t="s">
        <v>12531</v>
      </c>
      <c r="T619" t="s">
        <v>12532</v>
      </c>
      <c r="U619" t="s">
        <v>4774</v>
      </c>
      <c r="W619" s="24">
        <v>42208</v>
      </c>
      <c r="X619" s="24">
        <v>44468</v>
      </c>
      <c r="Y619">
        <v>7</v>
      </c>
      <c r="Z619" t="s">
        <v>7150</v>
      </c>
      <c r="AC619" s="24">
        <v>42877.500694444003</v>
      </c>
      <c r="AD619" s="24">
        <v>44476.478472221999</v>
      </c>
      <c r="AE619" t="s">
        <v>7151</v>
      </c>
      <c r="AF619" s="24" cm="1">
        <f t="array" ref="AF6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42208</v>
      </c>
      <c r="AG619" s="35">
        <f>IFERROR((TableAllData36[[#This Row],[Decision date]]-TableAllData36[[#This Row],[First Date Captured]]),0)</f>
        <v>2260</v>
      </c>
      <c r="AH619" s="35">
        <f>IFERROR((TableAllData36[[#This Row],[First published]]-TableAllData36[[#This Row],[Date of opinion]]),0)</f>
        <v>669.50069444400287</v>
      </c>
      <c r="AI619" s="35">
        <f>IFERROR((TableAllData36[[#This Row],[Marketing authorisation date]]-TableAllData36[[#This Row],[Date of opinion]]),0)</f>
        <v>57</v>
      </c>
      <c r="AJ619" s="35">
        <f>IFERROR((TableAllData36[[#This Row],[Decision date]]-TableAllData36[[#This Row],[Marketing authorisation date]]),0)</f>
        <v>2203</v>
      </c>
    </row>
    <row r="620" spans="1:36" x14ac:dyDescent="0.25">
      <c r="A620" t="s">
        <v>2117</v>
      </c>
      <c r="B620" t="s">
        <v>2399</v>
      </c>
      <c r="D620" t="s">
        <v>2400</v>
      </c>
      <c r="E620" t="s">
        <v>2401</v>
      </c>
      <c r="F620" t="s">
        <v>2402</v>
      </c>
      <c r="G620" t="s">
        <v>43</v>
      </c>
      <c r="H620" t="s">
        <v>44</v>
      </c>
      <c r="J620" t="s">
        <v>43</v>
      </c>
      <c r="K620" t="s">
        <v>43</v>
      </c>
      <c r="L620" t="s">
        <v>43</v>
      </c>
      <c r="M620" t="s">
        <v>43</v>
      </c>
      <c r="N620" t="s">
        <v>43</v>
      </c>
      <c r="O620" t="s">
        <v>43</v>
      </c>
      <c r="P620" t="s">
        <v>43</v>
      </c>
      <c r="Q620" s="24">
        <v>42244</v>
      </c>
      <c r="R620" s="24"/>
      <c r="S620" t="s">
        <v>12354</v>
      </c>
      <c r="T620" t="s">
        <v>12355</v>
      </c>
      <c r="V620" t="s">
        <v>2404</v>
      </c>
      <c r="W620" s="24">
        <v>42194</v>
      </c>
      <c r="X620" s="24">
        <v>44448</v>
      </c>
      <c r="Y620">
        <v>3</v>
      </c>
      <c r="Z620" t="s">
        <v>2405</v>
      </c>
      <c r="AA620" t="s">
        <v>2406</v>
      </c>
      <c r="AB620" t="s">
        <v>2407</v>
      </c>
      <c r="AC620" s="24">
        <v>43178.663888889001</v>
      </c>
      <c r="AD620" s="24">
        <v>44655.731249999997</v>
      </c>
      <c r="AE620" t="s">
        <v>2408</v>
      </c>
      <c r="AF620" s="24" cm="1">
        <f t="array" ref="AF6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42194</v>
      </c>
      <c r="AG620" s="35">
        <f>IFERROR((TableAllData36[[#This Row],[Decision date]]-TableAllData36[[#This Row],[First Date Captured]]),0)</f>
        <v>2254</v>
      </c>
      <c r="AH620" s="35">
        <f>IFERROR((TableAllData36[[#This Row],[First published]]-TableAllData36[[#This Row],[Date of opinion]]),0)</f>
        <v>984.6638888890011</v>
      </c>
      <c r="AI620" s="35">
        <f>IFERROR((TableAllData36[[#This Row],[Marketing authorisation date]]-TableAllData36[[#This Row],[Date of opinion]]),0)</f>
        <v>50</v>
      </c>
      <c r="AJ620" s="35">
        <f>IFERROR((TableAllData36[[#This Row],[Decision date]]-TableAllData36[[#This Row],[Marketing authorisation date]]),0)</f>
        <v>2204</v>
      </c>
    </row>
    <row r="621" spans="1:36" x14ac:dyDescent="0.25">
      <c r="A621" t="s">
        <v>2117</v>
      </c>
      <c r="B621" t="s">
        <v>8069</v>
      </c>
      <c r="D621" t="s">
        <v>8070</v>
      </c>
      <c r="E621" t="s">
        <v>8071</v>
      </c>
      <c r="F621" t="s">
        <v>8072</v>
      </c>
      <c r="G621" t="s">
        <v>43</v>
      </c>
      <c r="H621" t="s">
        <v>44</v>
      </c>
      <c r="J621" t="s">
        <v>43</v>
      </c>
      <c r="K621" t="s">
        <v>43</v>
      </c>
      <c r="L621" t="s">
        <v>43</v>
      </c>
      <c r="M621" t="s">
        <v>43</v>
      </c>
      <c r="N621" t="s">
        <v>43</v>
      </c>
      <c r="O621" t="s">
        <v>43</v>
      </c>
      <c r="P621" t="s">
        <v>43</v>
      </c>
      <c r="Q621" s="24">
        <v>42188</v>
      </c>
      <c r="R621" s="24"/>
      <c r="S621" t="s">
        <v>12354</v>
      </c>
      <c r="T621" t="s">
        <v>12355</v>
      </c>
      <c r="V621" t="s">
        <v>8073</v>
      </c>
      <c r="W621" s="24">
        <v>42131</v>
      </c>
      <c r="X621" s="24">
        <v>44384</v>
      </c>
      <c r="Y621">
        <v>6</v>
      </c>
      <c r="Z621" t="s">
        <v>8074</v>
      </c>
      <c r="AA621" t="s">
        <v>3067</v>
      </c>
      <c r="AB621" t="s">
        <v>6408</v>
      </c>
      <c r="AC621" s="24">
        <v>42998.751388889003</v>
      </c>
      <c r="AD621" s="24">
        <v>44385.347916667</v>
      </c>
      <c r="AE621" t="s">
        <v>8075</v>
      </c>
      <c r="AF621" s="24" cm="1">
        <f t="array" ref="AF6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42131</v>
      </c>
      <c r="AG621" s="35">
        <f>IFERROR((TableAllData36[[#This Row],[Decision date]]-TableAllData36[[#This Row],[First Date Captured]]),0)</f>
        <v>2253</v>
      </c>
      <c r="AH621" s="35">
        <f>IFERROR((TableAllData36[[#This Row],[First published]]-TableAllData36[[#This Row],[Date of opinion]]),0)</f>
        <v>867.75138888900256</v>
      </c>
      <c r="AI621" s="35">
        <f>IFERROR((TableAllData36[[#This Row],[Marketing authorisation date]]-TableAllData36[[#This Row],[Date of opinion]]),0)</f>
        <v>57</v>
      </c>
      <c r="AJ621" s="35">
        <f>IFERROR((TableAllData36[[#This Row],[Decision date]]-TableAllData36[[#This Row],[Marketing authorisation date]]),0)</f>
        <v>2196</v>
      </c>
    </row>
    <row r="622" spans="1:36" x14ac:dyDescent="0.25">
      <c r="A622" t="s">
        <v>37</v>
      </c>
      <c r="B622" t="s">
        <v>9380</v>
      </c>
      <c r="C622" t="s">
        <v>627</v>
      </c>
      <c r="D622" t="s">
        <v>9381</v>
      </c>
      <c r="E622" t="s">
        <v>9381</v>
      </c>
      <c r="F622" t="s">
        <v>9382</v>
      </c>
      <c r="G622" t="s">
        <v>43</v>
      </c>
      <c r="H622" t="s">
        <v>44</v>
      </c>
      <c r="I622" t="s">
        <v>9299</v>
      </c>
      <c r="J622" t="s">
        <v>43</v>
      </c>
      <c r="K622" t="s">
        <v>43</v>
      </c>
      <c r="L622" t="s">
        <v>43</v>
      </c>
      <c r="M622" t="s">
        <v>43</v>
      </c>
      <c r="N622" t="s">
        <v>43</v>
      </c>
      <c r="O622" t="s">
        <v>43</v>
      </c>
      <c r="P622" t="s">
        <v>43</v>
      </c>
      <c r="Q622" s="24">
        <v>41900</v>
      </c>
      <c r="R622" s="24"/>
      <c r="S622" t="s">
        <v>2361</v>
      </c>
      <c r="U622" t="s">
        <v>264</v>
      </c>
      <c r="W622" s="24">
        <v>41845</v>
      </c>
      <c r="X622" s="24">
        <v>44098</v>
      </c>
      <c r="Y622">
        <v>15</v>
      </c>
      <c r="Z622" t="s">
        <v>9383</v>
      </c>
      <c r="AC622" s="24">
        <v>43258.504166667</v>
      </c>
      <c r="AD622" s="24">
        <v>44117.590277777999</v>
      </c>
      <c r="AE622" t="s">
        <v>9384</v>
      </c>
      <c r="AF622" s="24" cm="1">
        <f t="array" ref="AF6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41845</v>
      </c>
      <c r="AG622" s="35">
        <f>IFERROR((TableAllData36[[#This Row],[Decision date]]-TableAllData36[[#This Row],[First Date Captured]]),0)</f>
        <v>2253</v>
      </c>
      <c r="AH622" s="35">
        <f>IFERROR((TableAllData36[[#This Row],[First published]]-TableAllData36[[#This Row],[Date of opinion]]),0)</f>
        <v>1413.5041666670004</v>
      </c>
      <c r="AI622" s="35">
        <f>IFERROR((TableAllData36[[#This Row],[Marketing authorisation date]]-TableAllData36[[#This Row],[Date of opinion]]),0)</f>
        <v>55</v>
      </c>
      <c r="AJ622" s="35">
        <f>IFERROR((TableAllData36[[#This Row],[Decision date]]-TableAllData36[[#This Row],[Marketing authorisation date]]),0)</f>
        <v>2198</v>
      </c>
    </row>
    <row r="623" spans="1:36" x14ac:dyDescent="0.25">
      <c r="A623" t="s">
        <v>37</v>
      </c>
      <c r="B623" t="s">
        <v>4683</v>
      </c>
      <c r="C623" t="s">
        <v>2521</v>
      </c>
      <c r="D623" t="s">
        <v>1624</v>
      </c>
      <c r="E623" t="s">
        <v>2674</v>
      </c>
      <c r="F623" t="s">
        <v>4684</v>
      </c>
      <c r="G623" t="s">
        <v>43</v>
      </c>
      <c r="H623" t="s">
        <v>44</v>
      </c>
      <c r="I623" t="s">
        <v>1626</v>
      </c>
      <c r="J623" t="s">
        <v>43</v>
      </c>
      <c r="K623" t="s">
        <v>46</v>
      </c>
      <c r="L623" t="s">
        <v>43</v>
      </c>
      <c r="M623" t="s">
        <v>43</v>
      </c>
      <c r="N623" t="s">
        <v>43</v>
      </c>
      <c r="O623" t="s">
        <v>43</v>
      </c>
      <c r="P623" t="s">
        <v>43</v>
      </c>
      <c r="Q623" s="24">
        <v>42387.041666666999</v>
      </c>
      <c r="R623" s="24"/>
      <c r="S623" t="s">
        <v>12206</v>
      </c>
      <c r="T623" t="s">
        <v>12207</v>
      </c>
      <c r="U623" t="s">
        <v>48</v>
      </c>
      <c r="W623" s="24">
        <v>42327.041666666999</v>
      </c>
      <c r="X623" s="24">
        <v>44578.041666666999</v>
      </c>
      <c r="Y623">
        <v>8</v>
      </c>
      <c r="Z623" t="s">
        <v>4685</v>
      </c>
      <c r="AC623" s="24">
        <v>43210.500694444003</v>
      </c>
      <c r="AD623" s="24">
        <v>44578.560416667002</v>
      </c>
      <c r="AE623" t="s">
        <v>4686</v>
      </c>
      <c r="AF623" s="24" cm="1">
        <f t="array" ref="AF6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623" s="35">
        <f>IFERROR((TableAllData36[[#This Row],[Decision date]]-TableAllData36[[#This Row],[First Date Captured]]),0)</f>
        <v>2251</v>
      </c>
      <c r="AH623" s="35">
        <f>IFERROR((TableAllData36[[#This Row],[First published]]-TableAllData36[[#This Row],[Date of opinion]]),0)</f>
        <v>883.45902777700394</v>
      </c>
      <c r="AI623" s="35">
        <f>IFERROR((TableAllData36[[#This Row],[Marketing authorisation date]]-TableAllData36[[#This Row],[Date of opinion]]),0)</f>
        <v>60</v>
      </c>
      <c r="AJ623" s="35">
        <f>IFERROR((TableAllData36[[#This Row],[Decision date]]-TableAllData36[[#This Row],[Marketing authorisation date]]),0)</f>
        <v>2191</v>
      </c>
    </row>
    <row r="624" spans="1:36" x14ac:dyDescent="0.25">
      <c r="A624" t="s">
        <v>37</v>
      </c>
      <c r="B624" t="s">
        <v>3517</v>
      </c>
      <c r="C624" t="s">
        <v>3518</v>
      </c>
      <c r="D624" t="s">
        <v>3519</v>
      </c>
      <c r="E624" t="s">
        <v>3519</v>
      </c>
      <c r="F624" t="s">
        <v>3520</v>
      </c>
      <c r="G624" t="s">
        <v>43</v>
      </c>
      <c r="H624" t="s">
        <v>44</v>
      </c>
      <c r="I624" t="s">
        <v>3521</v>
      </c>
      <c r="J624" t="s">
        <v>43</v>
      </c>
      <c r="K624" t="s">
        <v>43</v>
      </c>
      <c r="L624" t="s">
        <v>43</v>
      </c>
      <c r="M624" t="s">
        <v>43</v>
      </c>
      <c r="N624" t="s">
        <v>43</v>
      </c>
      <c r="O624" t="s">
        <v>43</v>
      </c>
      <c r="P624" t="s">
        <v>43</v>
      </c>
      <c r="Q624" s="24">
        <v>42418.041666666999</v>
      </c>
      <c r="R624" s="24"/>
      <c r="S624" t="s">
        <v>3522</v>
      </c>
      <c r="U624" t="s">
        <v>3523</v>
      </c>
      <c r="W624" s="24">
        <v>42355.041666666999</v>
      </c>
      <c r="X624" s="24">
        <v>44601.041666666999</v>
      </c>
      <c r="Y624">
        <v>16</v>
      </c>
      <c r="Z624" t="s">
        <v>3524</v>
      </c>
      <c r="AC624" s="24">
        <v>43266.581944443999</v>
      </c>
      <c r="AD624" s="24">
        <v>44615.677777778001</v>
      </c>
      <c r="AE624" t="s">
        <v>3525</v>
      </c>
      <c r="AF624" s="24" cm="1">
        <f t="array" ref="AF6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42355.041666666999</v>
      </c>
      <c r="AG624" s="35">
        <f>IFERROR((TableAllData36[[#This Row],[Decision date]]-TableAllData36[[#This Row],[First Date Captured]]),0)</f>
        <v>2246</v>
      </c>
      <c r="AH624" s="35">
        <f>IFERROR((TableAllData36[[#This Row],[First published]]-TableAllData36[[#This Row],[Date of opinion]]),0)</f>
        <v>911.54027777699957</v>
      </c>
      <c r="AI624" s="35">
        <f>IFERROR((TableAllData36[[#This Row],[Marketing authorisation date]]-TableAllData36[[#This Row],[Date of opinion]]),0)</f>
        <v>63</v>
      </c>
      <c r="AJ624" s="35">
        <f>IFERROR((TableAllData36[[#This Row],[Decision date]]-TableAllData36[[#This Row],[Marketing authorisation date]]),0)</f>
        <v>2183</v>
      </c>
    </row>
    <row r="625" spans="1:36" x14ac:dyDescent="0.25">
      <c r="A625" t="s">
        <v>37</v>
      </c>
      <c r="B625" t="s">
        <v>7999</v>
      </c>
      <c r="C625" t="s">
        <v>8000</v>
      </c>
      <c r="D625" t="s">
        <v>8001</v>
      </c>
      <c r="E625" t="s">
        <v>8001</v>
      </c>
      <c r="F625" t="s">
        <v>8002</v>
      </c>
      <c r="G625" t="s">
        <v>43</v>
      </c>
      <c r="H625" t="s">
        <v>44</v>
      </c>
      <c r="I625" t="s">
        <v>8003</v>
      </c>
      <c r="J625" t="s">
        <v>43</v>
      </c>
      <c r="K625" t="s">
        <v>43</v>
      </c>
      <c r="L625" t="s">
        <v>43</v>
      </c>
      <c r="M625" t="s">
        <v>43</v>
      </c>
      <c r="N625" t="s">
        <v>43</v>
      </c>
      <c r="O625" t="s">
        <v>43</v>
      </c>
      <c r="P625" t="s">
        <v>46</v>
      </c>
      <c r="Q625" s="24">
        <v>42188</v>
      </c>
      <c r="R625" s="24"/>
      <c r="S625" t="s">
        <v>12558</v>
      </c>
      <c r="T625" t="s">
        <v>12559</v>
      </c>
      <c r="U625" t="s">
        <v>458</v>
      </c>
      <c r="W625" s="24">
        <v>42117</v>
      </c>
      <c r="X625" s="24">
        <v>44358</v>
      </c>
      <c r="Y625">
        <v>7</v>
      </c>
      <c r="Z625" t="s">
        <v>8005</v>
      </c>
      <c r="AC625" s="24">
        <v>42922.502083332998</v>
      </c>
      <c r="AD625" s="24">
        <v>44390.506249999999</v>
      </c>
      <c r="AE625" t="s">
        <v>8006</v>
      </c>
      <c r="AF625" s="24" cm="1">
        <f t="array" ref="AF6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625" s="35">
        <f>IFERROR((TableAllData36[[#This Row],[Decision date]]-TableAllData36[[#This Row],[First Date Captured]]),0)</f>
        <v>2241</v>
      </c>
      <c r="AH625" s="35">
        <f>IFERROR((TableAllData36[[#This Row],[First published]]-TableAllData36[[#This Row],[Date of opinion]]),0)</f>
        <v>805.50208333299815</v>
      </c>
      <c r="AI625" s="35">
        <f>IFERROR((TableAllData36[[#This Row],[Marketing authorisation date]]-TableAllData36[[#This Row],[Date of opinion]]),0)</f>
        <v>71</v>
      </c>
      <c r="AJ625" s="35">
        <f>IFERROR((TableAllData36[[#This Row],[Decision date]]-TableAllData36[[#This Row],[Marketing authorisation date]]),0)</f>
        <v>2170</v>
      </c>
    </row>
    <row r="626" spans="1:36" x14ac:dyDescent="0.25">
      <c r="A626" t="s">
        <v>37</v>
      </c>
      <c r="B626" t="s">
        <v>6251</v>
      </c>
      <c r="C626" t="s">
        <v>1575</v>
      </c>
      <c r="D626" t="s">
        <v>6252</v>
      </c>
      <c r="E626" t="s">
        <v>6253</v>
      </c>
      <c r="F626" t="s">
        <v>6254</v>
      </c>
      <c r="G626" t="s">
        <v>43</v>
      </c>
      <c r="H626" t="s">
        <v>44</v>
      </c>
      <c r="I626" t="s">
        <v>6255</v>
      </c>
      <c r="J626" t="s">
        <v>43</v>
      </c>
      <c r="K626" t="s">
        <v>43</v>
      </c>
      <c r="L626" t="s">
        <v>43</v>
      </c>
      <c r="M626" t="s">
        <v>43</v>
      </c>
      <c r="N626" t="s">
        <v>43</v>
      </c>
      <c r="O626" t="s">
        <v>43</v>
      </c>
      <c r="P626" t="s">
        <v>43</v>
      </c>
      <c r="Q626" s="24">
        <v>42328.041666666999</v>
      </c>
      <c r="R626" s="24"/>
      <c r="S626" t="s">
        <v>12216</v>
      </c>
      <c r="T626" t="s">
        <v>12236</v>
      </c>
      <c r="U626" t="s">
        <v>48</v>
      </c>
      <c r="W626" s="24">
        <v>42271</v>
      </c>
      <c r="X626" s="24">
        <v>44504.041666666999</v>
      </c>
      <c r="Y626">
        <v>11</v>
      </c>
      <c r="Z626" t="s">
        <v>6256</v>
      </c>
      <c r="AC626" s="24">
        <v>43321.506249999999</v>
      </c>
      <c r="AD626" s="24">
        <v>44522.770833333001</v>
      </c>
      <c r="AE626" t="s">
        <v>6257</v>
      </c>
      <c r="AF626" s="24" cm="1">
        <f t="array" ref="AF6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626" s="35">
        <f>IFERROR((TableAllData36[[#This Row],[Decision date]]-TableAllData36[[#This Row],[First Date Captured]]),0)</f>
        <v>2233.0416666669989</v>
      </c>
      <c r="AH626" s="35">
        <f>IFERROR((TableAllData36[[#This Row],[First published]]-TableAllData36[[#This Row],[Date of opinion]]),0)</f>
        <v>1050.5062499999985</v>
      </c>
      <c r="AI626" s="35">
        <f>IFERROR((TableAllData36[[#This Row],[Marketing authorisation date]]-TableAllData36[[#This Row],[Date of opinion]]),0)</f>
        <v>57.041666666998935</v>
      </c>
      <c r="AJ626" s="35">
        <f>IFERROR((TableAllData36[[#This Row],[Decision date]]-TableAllData36[[#This Row],[Marketing authorisation date]]),0)</f>
        <v>2176</v>
      </c>
    </row>
    <row r="627" spans="1:36" x14ac:dyDescent="0.25">
      <c r="A627" t="s">
        <v>37</v>
      </c>
      <c r="B627" t="s">
        <v>1357</v>
      </c>
      <c r="C627" t="s">
        <v>1228</v>
      </c>
      <c r="D627" t="s">
        <v>1358</v>
      </c>
      <c r="E627" t="s">
        <v>1359</v>
      </c>
      <c r="F627" t="s">
        <v>1360</v>
      </c>
      <c r="G627" t="s">
        <v>43</v>
      </c>
      <c r="H627" t="s">
        <v>44</v>
      </c>
      <c r="I627" t="s">
        <v>1361</v>
      </c>
      <c r="J627" t="s">
        <v>46</v>
      </c>
      <c r="K627" t="s">
        <v>43</v>
      </c>
      <c r="L627" t="s">
        <v>43</v>
      </c>
      <c r="M627" t="s">
        <v>43</v>
      </c>
      <c r="N627" t="s">
        <v>43</v>
      </c>
      <c r="O627" t="s">
        <v>43</v>
      </c>
      <c r="P627" t="s">
        <v>46</v>
      </c>
      <c r="Q627" s="24">
        <v>42515</v>
      </c>
      <c r="R627" s="24"/>
      <c r="S627" t="s">
        <v>12297</v>
      </c>
      <c r="T627" t="s">
        <v>12298</v>
      </c>
      <c r="U627" t="s">
        <v>1358</v>
      </c>
      <c r="W627" s="24">
        <v>42459</v>
      </c>
      <c r="X627" s="24">
        <v>44683</v>
      </c>
      <c r="Y627">
        <v>15</v>
      </c>
      <c r="Z627" t="s">
        <v>1363</v>
      </c>
      <c r="AC627" s="24">
        <v>43220.677777778001</v>
      </c>
      <c r="AD627" s="24">
        <v>44693.362500000003</v>
      </c>
      <c r="AE627" t="s">
        <v>1364</v>
      </c>
      <c r="AF627" s="24" cm="1">
        <f t="array" ref="AF6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42459</v>
      </c>
      <c r="AG627" s="35">
        <f>IFERROR((TableAllData36[[#This Row],[Decision date]]-TableAllData36[[#This Row],[First Date Captured]]),0)</f>
        <v>2224</v>
      </c>
      <c r="AH627" s="35">
        <f>IFERROR((TableAllData36[[#This Row],[First published]]-TableAllData36[[#This Row],[Date of opinion]]),0)</f>
        <v>761.67777777800075</v>
      </c>
      <c r="AI627" s="35">
        <f>IFERROR((TableAllData36[[#This Row],[Marketing authorisation date]]-TableAllData36[[#This Row],[Date of opinion]]),0)</f>
        <v>56</v>
      </c>
      <c r="AJ627" s="35">
        <f>IFERROR((TableAllData36[[#This Row],[Decision date]]-TableAllData36[[#This Row],[Marketing authorisation date]]),0)</f>
        <v>2168</v>
      </c>
    </row>
    <row r="628" spans="1:36" x14ac:dyDescent="0.25">
      <c r="A628" t="s">
        <v>37</v>
      </c>
      <c r="B628" t="s">
        <v>723</v>
      </c>
      <c r="C628" t="s">
        <v>724</v>
      </c>
      <c r="D628" t="s">
        <v>725</v>
      </c>
      <c r="E628" t="s">
        <v>726</v>
      </c>
      <c r="F628" t="s">
        <v>727</v>
      </c>
      <c r="G628" t="s">
        <v>43</v>
      </c>
      <c r="H628" t="s">
        <v>44</v>
      </c>
      <c r="I628" t="s">
        <v>728</v>
      </c>
      <c r="J628" t="s">
        <v>43</v>
      </c>
      <c r="K628" t="s">
        <v>43</v>
      </c>
      <c r="L628" t="s">
        <v>43</v>
      </c>
      <c r="M628" t="s">
        <v>43</v>
      </c>
      <c r="N628" t="s">
        <v>43</v>
      </c>
      <c r="O628" t="s">
        <v>43</v>
      </c>
      <c r="P628" t="s">
        <v>43</v>
      </c>
      <c r="Q628" s="24">
        <v>38105</v>
      </c>
      <c r="R628" s="24"/>
      <c r="S628" t="s">
        <v>12125</v>
      </c>
      <c r="T628" t="s">
        <v>12079</v>
      </c>
      <c r="U628" t="s">
        <v>48</v>
      </c>
      <c r="W628" s="25" t="s">
        <v>12054</v>
      </c>
      <c r="X628" s="24">
        <v>44706</v>
      </c>
      <c r="Y628">
        <v>17</v>
      </c>
      <c r="Z628" t="s">
        <v>730</v>
      </c>
      <c r="AC628" s="24">
        <v>42485</v>
      </c>
      <c r="AD628" s="24">
        <v>44706.620833333</v>
      </c>
      <c r="AE628" t="s">
        <v>731</v>
      </c>
      <c r="AF628" s="24" cm="1">
        <f t="array" ref="AF6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42485</v>
      </c>
      <c r="AG628" s="35">
        <f>IFERROR((TableAllData36[[#This Row],[Decision date]]-TableAllData36[[#This Row],[First Date Captured]]),0)</f>
        <v>2221</v>
      </c>
      <c r="AH628" s="35">
        <f>IFERROR((TableAllData36[[#This Row],[First published]]-TableAllData36[[#This Row],[Date of opinion]]),0)</f>
        <v>0</v>
      </c>
      <c r="AI628" s="35">
        <f>IFERROR((TableAllData36[[#This Row],[Marketing authorisation date]]-TableAllData36[[#This Row],[Date of opinion]]),0)</f>
        <v>0</v>
      </c>
      <c r="AJ628" s="35">
        <f>IFERROR((TableAllData36[[#This Row],[Decision date]]-TableAllData36[[#This Row],[Marketing authorisation date]]),0)</f>
        <v>6601</v>
      </c>
    </row>
    <row r="629" spans="1:36" x14ac:dyDescent="0.25">
      <c r="A629" t="s">
        <v>37</v>
      </c>
      <c r="B629" t="s">
        <v>7607</v>
      </c>
      <c r="C629" t="s">
        <v>7608</v>
      </c>
      <c r="D629" t="s">
        <v>7609</v>
      </c>
      <c r="E629" t="s">
        <v>7609</v>
      </c>
      <c r="F629" t="s">
        <v>7610</v>
      </c>
      <c r="G629" t="s">
        <v>43</v>
      </c>
      <c r="H629" t="s">
        <v>44</v>
      </c>
      <c r="I629" t="s">
        <v>7611</v>
      </c>
      <c r="J629" t="s">
        <v>46</v>
      </c>
      <c r="K629" t="s">
        <v>43</v>
      </c>
      <c r="L629" t="s">
        <v>43</v>
      </c>
      <c r="M629" t="s">
        <v>43</v>
      </c>
      <c r="N629" t="s">
        <v>46</v>
      </c>
      <c r="O629" t="s">
        <v>43</v>
      </c>
      <c r="P629" t="s">
        <v>46</v>
      </c>
      <c r="Q629" s="24">
        <v>42255</v>
      </c>
      <c r="R629" s="24"/>
      <c r="S629" t="s">
        <v>12547</v>
      </c>
      <c r="T629" t="s">
        <v>12548</v>
      </c>
      <c r="U629" t="s">
        <v>7613</v>
      </c>
      <c r="W629" s="24">
        <v>42180</v>
      </c>
      <c r="X629" s="24">
        <v>44398</v>
      </c>
      <c r="Y629">
        <v>7</v>
      </c>
      <c r="Z629" t="s">
        <v>7614</v>
      </c>
      <c r="AC629" s="24">
        <v>43167.542361111002</v>
      </c>
      <c r="AD629" s="24">
        <v>44441.514583333003</v>
      </c>
      <c r="AE629" t="s">
        <v>7615</v>
      </c>
      <c r="AF629" s="24" cm="1">
        <f t="array" ref="AF6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629" s="35">
        <f>IFERROR((TableAllData36[[#This Row],[Decision date]]-TableAllData36[[#This Row],[First Date Captured]]),0)</f>
        <v>2218</v>
      </c>
      <c r="AH629" s="35">
        <f>IFERROR((TableAllData36[[#This Row],[First published]]-TableAllData36[[#This Row],[Date of opinion]]),0)</f>
        <v>987.54236111100181</v>
      </c>
      <c r="AI629" s="35">
        <f>IFERROR((TableAllData36[[#This Row],[Marketing authorisation date]]-TableAllData36[[#This Row],[Date of opinion]]),0)</f>
        <v>75</v>
      </c>
      <c r="AJ629" s="35">
        <f>IFERROR((TableAllData36[[#This Row],[Decision date]]-TableAllData36[[#This Row],[Marketing authorisation date]]),0)</f>
        <v>2143</v>
      </c>
    </row>
    <row r="630" spans="1:36" x14ac:dyDescent="0.25">
      <c r="A630" t="s">
        <v>2117</v>
      </c>
      <c r="B630" t="s">
        <v>9223</v>
      </c>
      <c r="D630" t="s">
        <v>9224</v>
      </c>
      <c r="E630" t="s">
        <v>9225</v>
      </c>
      <c r="F630" t="s">
        <v>9226</v>
      </c>
      <c r="G630" t="s">
        <v>43</v>
      </c>
      <c r="H630" t="s">
        <v>44</v>
      </c>
      <c r="J630" t="s">
        <v>43</v>
      </c>
      <c r="K630" t="s">
        <v>43</v>
      </c>
      <c r="L630" t="s">
        <v>43</v>
      </c>
      <c r="M630" t="s">
        <v>43</v>
      </c>
      <c r="N630" t="s">
        <v>43</v>
      </c>
      <c r="O630" t="s">
        <v>43</v>
      </c>
      <c r="P630" t="s">
        <v>43</v>
      </c>
      <c r="Q630" s="24">
        <v>37686.041666666999</v>
      </c>
      <c r="R630" s="24"/>
      <c r="S630" t="s">
        <v>12241</v>
      </c>
      <c r="T630" t="s">
        <v>12337</v>
      </c>
      <c r="V630" t="s">
        <v>9227</v>
      </c>
      <c r="W630" s="25" t="s">
        <v>12054</v>
      </c>
      <c r="X630" s="24">
        <v>44041</v>
      </c>
      <c r="Y630">
        <v>14</v>
      </c>
      <c r="Z630" t="s">
        <v>9228</v>
      </c>
      <c r="AA630" t="s">
        <v>4210</v>
      </c>
      <c r="AB630" t="s">
        <v>9229</v>
      </c>
      <c r="AC630" s="24">
        <v>41831</v>
      </c>
      <c r="AD630" s="24">
        <v>44158.470833332998</v>
      </c>
      <c r="AE630" t="s">
        <v>9230</v>
      </c>
      <c r="AF630" s="24" cm="1">
        <f t="array" ref="AF6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41831</v>
      </c>
      <c r="AG630" s="35">
        <f>IFERROR((TableAllData36[[#This Row],[Decision date]]-TableAllData36[[#This Row],[First Date Captured]]),0)</f>
        <v>2210</v>
      </c>
      <c r="AH630" s="35">
        <f>IFERROR((TableAllData36[[#This Row],[First published]]-TableAllData36[[#This Row],[Date of opinion]]),0)</f>
        <v>0</v>
      </c>
      <c r="AI630" s="35">
        <f>IFERROR((TableAllData36[[#This Row],[Marketing authorisation date]]-TableAllData36[[#This Row],[Date of opinion]]),0)</f>
        <v>0</v>
      </c>
      <c r="AJ630" s="35">
        <f>IFERROR((TableAllData36[[#This Row],[Decision date]]-TableAllData36[[#This Row],[Marketing authorisation date]]),0)</f>
        <v>6354.9583333330011</v>
      </c>
    </row>
    <row r="631" spans="1:36" x14ac:dyDescent="0.25">
      <c r="A631" t="s">
        <v>37</v>
      </c>
      <c r="B631" t="s">
        <v>1193</v>
      </c>
      <c r="C631" t="s">
        <v>1194</v>
      </c>
      <c r="D631" t="s">
        <v>1195</v>
      </c>
      <c r="E631" t="s">
        <v>1195</v>
      </c>
      <c r="F631" t="s">
        <v>1196</v>
      </c>
      <c r="G631" t="s">
        <v>43</v>
      </c>
      <c r="H631" t="s">
        <v>44</v>
      </c>
      <c r="I631" t="s">
        <v>1197</v>
      </c>
      <c r="J631" t="s">
        <v>43</v>
      </c>
      <c r="K631" t="s">
        <v>43</v>
      </c>
      <c r="L631" t="s">
        <v>43</v>
      </c>
      <c r="M631" t="s">
        <v>43</v>
      </c>
      <c r="N631" t="s">
        <v>43</v>
      </c>
      <c r="O631" t="s">
        <v>43</v>
      </c>
      <c r="P631" t="s">
        <v>43</v>
      </c>
      <c r="Q631" s="24">
        <v>42545</v>
      </c>
      <c r="R631" s="24"/>
      <c r="S631" t="s">
        <v>12129</v>
      </c>
      <c r="T631" t="s">
        <v>12130</v>
      </c>
      <c r="U631" t="s">
        <v>1199</v>
      </c>
      <c r="W631" s="24">
        <v>42488</v>
      </c>
      <c r="X631" s="24">
        <v>44694</v>
      </c>
      <c r="Y631">
        <v>8</v>
      </c>
      <c r="Z631" t="s">
        <v>1200</v>
      </c>
      <c r="AC631" s="24">
        <v>42752.041666666999</v>
      </c>
      <c r="AD631" s="24">
        <v>44694.703472221998</v>
      </c>
      <c r="AE631" t="s">
        <v>1201</v>
      </c>
      <c r="AF631" s="24" cm="1">
        <f t="array" ref="AF6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42488</v>
      </c>
      <c r="AG631" s="35">
        <f>IFERROR((TableAllData36[[#This Row],[Decision date]]-TableAllData36[[#This Row],[First Date Captured]]),0)</f>
        <v>2206</v>
      </c>
      <c r="AH631" s="35">
        <f>IFERROR((TableAllData36[[#This Row],[First published]]-TableAllData36[[#This Row],[Date of opinion]]),0)</f>
        <v>264.04166666699894</v>
      </c>
      <c r="AI631" s="35">
        <f>IFERROR((TableAllData36[[#This Row],[Marketing authorisation date]]-TableAllData36[[#This Row],[Date of opinion]]),0)</f>
        <v>57</v>
      </c>
      <c r="AJ631" s="35">
        <f>IFERROR((TableAllData36[[#This Row],[Decision date]]-TableAllData36[[#This Row],[Marketing authorisation date]]),0)</f>
        <v>2149</v>
      </c>
    </row>
    <row r="632" spans="1:36" x14ac:dyDescent="0.25">
      <c r="A632" t="s">
        <v>37</v>
      </c>
      <c r="B632" t="s">
        <v>9286</v>
      </c>
      <c r="C632" t="s">
        <v>4598</v>
      </c>
      <c r="D632" t="s">
        <v>9287</v>
      </c>
      <c r="E632" t="s">
        <v>9287</v>
      </c>
      <c r="F632" t="s">
        <v>9288</v>
      </c>
      <c r="G632" t="s">
        <v>43</v>
      </c>
      <c r="H632" t="s">
        <v>44</v>
      </c>
      <c r="I632" t="s">
        <v>9289</v>
      </c>
      <c r="J632" t="s">
        <v>43</v>
      </c>
      <c r="K632" t="s">
        <v>43</v>
      </c>
      <c r="L632" t="s">
        <v>43</v>
      </c>
      <c r="M632" t="s">
        <v>43</v>
      </c>
      <c r="N632" t="s">
        <v>43</v>
      </c>
      <c r="O632" t="s">
        <v>43</v>
      </c>
      <c r="P632" t="s">
        <v>43</v>
      </c>
      <c r="Q632" s="24">
        <v>41962.041666666999</v>
      </c>
      <c r="R632" s="24"/>
      <c r="S632" t="s">
        <v>12607</v>
      </c>
      <c r="T632" t="s">
        <v>12608</v>
      </c>
      <c r="U632" t="s">
        <v>9291</v>
      </c>
      <c r="W632" s="24">
        <v>41907</v>
      </c>
      <c r="X632" s="24">
        <v>44098</v>
      </c>
      <c r="Y632">
        <v>7</v>
      </c>
      <c r="Z632" t="s">
        <v>9292</v>
      </c>
      <c r="AC632" s="24">
        <v>43055.543749999997</v>
      </c>
      <c r="AD632" s="24">
        <v>44132.572916666999</v>
      </c>
      <c r="AE632" t="s">
        <v>9293</v>
      </c>
      <c r="AF632" s="24" cm="1">
        <f t="array" ref="AF6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41907</v>
      </c>
      <c r="AG632" s="35">
        <f>IFERROR((TableAllData36[[#This Row],[Decision date]]-TableAllData36[[#This Row],[First Date Captured]]),0)</f>
        <v>2191</v>
      </c>
      <c r="AH632" s="35">
        <f>IFERROR((TableAllData36[[#This Row],[First published]]-TableAllData36[[#This Row],[Date of opinion]]),0)</f>
        <v>1148.5437499999971</v>
      </c>
      <c r="AI632" s="35">
        <f>IFERROR((TableAllData36[[#This Row],[Marketing authorisation date]]-TableAllData36[[#This Row],[Date of opinion]]),0)</f>
        <v>55.041666666998935</v>
      </c>
      <c r="AJ632" s="35">
        <f>IFERROR((TableAllData36[[#This Row],[Decision date]]-TableAllData36[[#This Row],[Marketing authorisation date]]),0)</f>
        <v>2135.9583333330011</v>
      </c>
    </row>
    <row r="633" spans="1:36" x14ac:dyDescent="0.25">
      <c r="A633" t="s">
        <v>37</v>
      </c>
      <c r="B633" t="s">
        <v>789</v>
      </c>
      <c r="C633" t="s">
        <v>627</v>
      </c>
      <c r="D633" t="s">
        <v>790</v>
      </c>
      <c r="E633" t="s">
        <v>791</v>
      </c>
      <c r="F633" t="s">
        <v>792</v>
      </c>
      <c r="G633" t="s">
        <v>43</v>
      </c>
      <c r="H633" t="s">
        <v>44</v>
      </c>
      <c r="I633" t="s">
        <v>793</v>
      </c>
      <c r="J633" t="s">
        <v>43</v>
      </c>
      <c r="K633" t="s">
        <v>43</v>
      </c>
      <c r="L633" t="s">
        <v>43</v>
      </c>
      <c r="M633" t="s">
        <v>43</v>
      </c>
      <c r="N633" t="s">
        <v>43</v>
      </c>
      <c r="O633" t="s">
        <v>43</v>
      </c>
      <c r="P633" t="s">
        <v>43</v>
      </c>
      <c r="Q633" s="24">
        <v>36812</v>
      </c>
      <c r="R633" s="24"/>
      <c r="S633" t="s">
        <v>12261</v>
      </c>
      <c r="T633" t="s">
        <v>12262</v>
      </c>
      <c r="U633" t="s">
        <v>264</v>
      </c>
      <c r="W633" s="25" t="s">
        <v>12054</v>
      </c>
      <c r="X633" s="24">
        <v>44704</v>
      </c>
      <c r="Y633">
        <v>29</v>
      </c>
      <c r="Z633" t="s">
        <v>795</v>
      </c>
      <c r="AC633" s="24">
        <v>42516</v>
      </c>
      <c r="AD633" s="24">
        <v>44705.538888889001</v>
      </c>
      <c r="AE633" t="s">
        <v>796</v>
      </c>
      <c r="AF633" s="24" cm="1">
        <f t="array" ref="AF6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42516</v>
      </c>
      <c r="AG633" s="35">
        <f>IFERROR((TableAllData36[[#This Row],[Decision date]]-TableAllData36[[#This Row],[First Date Captured]]),0)</f>
        <v>2188</v>
      </c>
      <c r="AH633" s="35">
        <f>IFERROR((TableAllData36[[#This Row],[First published]]-TableAllData36[[#This Row],[Date of opinion]]),0)</f>
        <v>0</v>
      </c>
      <c r="AI633" s="35">
        <f>IFERROR((TableAllData36[[#This Row],[Marketing authorisation date]]-TableAllData36[[#This Row],[Date of opinion]]),0)</f>
        <v>0</v>
      </c>
      <c r="AJ633" s="35">
        <f>IFERROR((TableAllData36[[#This Row],[Decision date]]-TableAllData36[[#This Row],[Marketing authorisation date]]),0)</f>
        <v>7892</v>
      </c>
    </row>
    <row r="634" spans="1:36" x14ac:dyDescent="0.25">
      <c r="A634" t="s">
        <v>37</v>
      </c>
      <c r="B634" t="s">
        <v>8092</v>
      </c>
      <c r="C634" t="s">
        <v>8093</v>
      </c>
      <c r="D634" t="s">
        <v>8094</v>
      </c>
      <c r="E634" t="s">
        <v>8094</v>
      </c>
      <c r="F634" t="s">
        <v>8095</v>
      </c>
      <c r="G634" t="s">
        <v>43</v>
      </c>
      <c r="H634" t="s">
        <v>44</v>
      </c>
      <c r="I634" t="s">
        <v>1444</v>
      </c>
      <c r="J634" t="s">
        <v>46</v>
      </c>
      <c r="K634" t="s">
        <v>43</v>
      </c>
      <c r="L634" t="s">
        <v>43</v>
      </c>
      <c r="M634" t="s">
        <v>43</v>
      </c>
      <c r="N634" t="s">
        <v>46</v>
      </c>
      <c r="O634" t="s">
        <v>43</v>
      </c>
      <c r="P634" t="s">
        <v>46</v>
      </c>
      <c r="Q634" s="24">
        <v>42244</v>
      </c>
      <c r="R634" s="24"/>
      <c r="S634" t="s">
        <v>12278</v>
      </c>
      <c r="T634" t="s">
        <v>12096</v>
      </c>
      <c r="U634" t="s">
        <v>869</v>
      </c>
      <c r="W634" s="24">
        <v>42179</v>
      </c>
      <c r="X634" s="24">
        <v>44365</v>
      </c>
      <c r="Y634">
        <v>15</v>
      </c>
      <c r="Z634" t="s">
        <v>8096</v>
      </c>
      <c r="AC634" s="24">
        <v>43223.565972222001</v>
      </c>
      <c r="AD634" s="24">
        <v>44384.376388889003</v>
      </c>
      <c r="AE634" t="s">
        <v>8097</v>
      </c>
      <c r="AF634" s="24" cm="1">
        <f t="array" ref="AF6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42179</v>
      </c>
      <c r="AG634" s="35">
        <f>IFERROR((TableAllData36[[#This Row],[Decision date]]-TableAllData36[[#This Row],[First Date Captured]]),0)</f>
        <v>2186</v>
      </c>
      <c r="AH634" s="35">
        <f>IFERROR((TableAllData36[[#This Row],[First published]]-TableAllData36[[#This Row],[Date of opinion]]),0)</f>
        <v>1044.5659722220007</v>
      </c>
      <c r="AI634" s="35">
        <f>IFERROR((TableAllData36[[#This Row],[Marketing authorisation date]]-TableAllData36[[#This Row],[Date of opinion]]),0)</f>
        <v>65</v>
      </c>
      <c r="AJ634" s="35">
        <f>IFERROR((TableAllData36[[#This Row],[Decision date]]-TableAllData36[[#This Row],[Marketing authorisation date]]),0)</f>
        <v>2121</v>
      </c>
    </row>
    <row r="635" spans="1:36" x14ac:dyDescent="0.25">
      <c r="A635" t="s">
        <v>37</v>
      </c>
      <c r="B635" t="s">
        <v>1726</v>
      </c>
      <c r="C635" t="s">
        <v>1727</v>
      </c>
      <c r="D635" t="s">
        <v>1728</v>
      </c>
      <c r="E635" t="s">
        <v>1729</v>
      </c>
      <c r="F635" t="s">
        <v>1730</v>
      </c>
      <c r="G635" t="s">
        <v>43</v>
      </c>
      <c r="H635" t="s">
        <v>44</v>
      </c>
      <c r="I635" t="s">
        <v>1731</v>
      </c>
      <c r="J635" t="s">
        <v>46</v>
      </c>
      <c r="K635" t="s">
        <v>43</v>
      </c>
      <c r="L635" t="s">
        <v>43</v>
      </c>
      <c r="M635" t="s">
        <v>43</v>
      </c>
      <c r="N635" t="s">
        <v>43</v>
      </c>
      <c r="O635" t="s">
        <v>43</v>
      </c>
      <c r="P635" t="s">
        <v>43</v>
      </c>
      <c r="Q635" s="24">
        <v>42544</v>
      </c>
      <c r="R635" s="24"/>
      <c r="S635" t="s">
        <v>12317</v>
      </c>
      <c r="T635" t="s">
        <v>12318</v>
      </c>
      <c r="U635" t="s">
        <v>1174</v>
      </c>
      <c r="W635" s="24">
        <v>42488</v>
      </c>
      <c r="X635" s="24">
        <v>44673</v>
      </c>
      <c r="Y635">
        <v>13</v>
      </c>
      <c r="Z635" t="s">
        <v>1733</v>
      </c>
      <c r="AC635" s="24">
        <v>43265.513888889</v>
      </c>
      <c r="AD635" s="24">
        <v>44679.381249999999</v>
      </c>
      <c r="AE635" t="s">
        <v>1734</v>
      </c>
      <c r="AF635" s="24" cm="1">
        <f t="array" ref="AF6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42488</v>
      </c>
      <c r="AG635" s="35">
        <f>IFERROR((TableAllData36[[#This Row],[Decision date]]-TableAllData36[[#This Row],[First Date Captured]]),0)</f>
        <v>2185</v>
      </c>
      <c r="AH635" s="35">
        <f>IFERROR((TableAllData36[[#This Row],[First published]]-TableAllData36[[#This Row],[Date of opinion]]),0)</f>
        <v>777.51388888899965</v>
      </c>
      <c r="AI635" s="35">
        <f>IFERROR((TableAllData36[[#This Row],[Marketing authorisation date]]-TableAllData36[[#This Row],[Date of opinion]]),0)</f>
        <v>56</v>
      </c>
      <c r="AJ635" s="35">
        <f>IFERROR((TableAllData36[[#This Row],[Decision date]]-TableAllData36[[#This Row],[Marketing authorisation date]]),0)</f>
        <v>2129</v>
      </c>
    </row>
    <row r="636" spans="1:36" x14ac:dyDescent="0.25">
      <c r="A636" t="s">
        <v>37</v>
      </c>
      <c r="B636" t="s">
        <v>2992</v>
      </c>
      <c r="C636" t="s">
        <v>2521</v>
      </c>
      <c r="D636" t="s">
        <v>1624</v>
      </c>
      <c r="E636" t="s">
        <v>1624</v>
      </c>
      <c r="F636" t="s">
        <v>2993</v>
      </c>
      <c r="G636" t="s">
        <v>43</v>
      </c>
      <c r="H636" t="s">
        <v>44</v>
      </c>
      <c r="I636" t="s">
        <v>1626</v>
      </c>
      <c r="J636" t="s">
        <v>43</v>
      </c>
      <c r="K636" t="s">
        <v>46</v>
      </c>
      <c r="L636" t="s">
        <v>43</v>
      </c>
      <c r="M636" t="s">
        <v>43</v>
      </c>
      <c r="N636" t="s">
        <v>43</v>
      </c>
      <c r="O636" t="s">
        <v>43</v>
      </c>
      <c r="P636" t="s">
        <v>43</v>
      </c>
      <c r="Q636" s="24">
        <v>42334.041666666999</v>
      </c>
      <c r="R636" s="24"/>
      <c r="S636" t="s">
        <v>12284</v>
      </c>
      <c r="T636" t="s">
        <v>12285</v>
      </c>
      <c r="U636" t="s">
        <v>2994</v>
      </c>
      <c r="W636" s="24">
        <v>42270</v>
      </c>
      <c r="X636" s="24">
        <v>44453</v>
      </c>
      <c r="Y636">
        <v>7</v>
      </c>
      <c r="Z636" t="s">
        <v>2995</v>
      </c>
      <c r="AC636" s="24">
        <v>43238.402777777999</v>
      </c>
      <c r="AD636" s="24">
        <v>44636.769444443999</v>
      </c>
      <c r="AE636" t="s">
        <v>2996</v>
      </c>
      <c r="AF636" s="24" cm="1">
        <f t="array" ref="AF6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636" s="35">
        <f>IFERROR((TableAllData36[[#This Row],[Decision date]]-TableAllData36[[#This Row],[First Date Captured]]),0)</f>
        <v>2183</v>
      </c>
      <c r="AH636" s="35">
        <f>IFERROR((TableAllData36[[#This Row],[First published]]-TableAllData36[[#This Row],[Date of opinion]]),0)</f>
        <v>968.40277777799929</v>
      </c>
      <c r="AI636" s="35">
        <f>IFERROR((TableAllData36[[#This Row],[Marketing authorisation date]]-TableAllData36[[#This Row],[Date of opinion]]),0)</f>
        <v>64.041666666998935</v>
      </c>
      <c r="AJ636" s="35">
        <f>IFERROR((TableAllData36[[#This Row],[Decision date]]-TableAllData36[[#This Row],[Marketing authorisation date]]),0)</f>
        <v>2118.9583333330011</v>
      </c>
    </row>
    <row r="637" spans="1:36" x14ac:dyDescent="0.25">
      <c r="A637" t="s">
        <v>37</v>
      </c>
      <c r="B637" t="s">
        <v>7583</v>
      </c>
      <c r="C637" t="s">
        <v>2521</v>
      </c>
      <c r="D637" t="s">
        <v>1624</v>
      </c>
      <c r="E637" t="s">
        <v>2674</v>
      </c>
      <c r="F637" t="s">
        <v>7584</v>
      </c>
      <c r="G637" t="s">
        <v>43</v>
      </c>
      <c r="H637" t="s">
        <v>44</v>
      </c>
      <c r="I637" t="s">
        <v>1626</v>
      </c>
      <c r="J637" t="s">
        <v>43</v>
      </c>
      <c r="K637" t="s">
        <v>46</v>
      </c>
      <c r="L637" t="s">
        <v>43</v>
      </c>
      <c r="M637" t="s">
        <v>43</v>
      </c>
      <c r="N637" t="s">
        <v>43</v>
      </c>
      <c r="O637" t="s">
        <v>43</v>
      </c>
      <c r="P637" t="s">
        <v>43</v>
      </c>
      <c r="Q637" s="24">
        <v>42265</v>
      </c>
      <c r="R637" s="24"/>
      <c r="S637" t="s">
        <v>382</v>
      </c>
      <c r="U637" t="s">
        <v>48</v>
      </c>
      <c r="W637" s="24">
        <v>42208</v>
      </c>
      <c r="X637" s="24">
        <v>44391</v>
      </c>
      <c r="Y637">
        <v>6</v>
      </c>
      <c r="Z637" t="s">
        <v>7585</v>
      </c>
      <c r="AC637" s="24">
        <v>43214.500694444003</v>
      </c>
      <c r="AD637" s="24">
        <v>44445.455555556</v>
      </c>
      <c r="AE637" t="s">
        <v>7586</v>
      </c>
      <c r="AF637" s="24" cm="1">
        <f t="array" ref="AF6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42208</v>
      </c>
      <c r="AG637" s="35">
        <f>IFERROR((TableAllData36[[#This Row],[Decision date]]-TableAllData36[[#This Row],[First Date Captured]]),0)</f>
        <v>2183</v>
      </c>
      <c r="AH637" s="35">
        <f>IFERROR((TableAllData36[[#This Row],[First published]]-TableAllData36[[#This Row],[Date of opinion]]),0)</f>
        <v>1006.5006944440029</v>
      </c>
      <c r="AI637" s="35">
        <f>IFERROR((TableAllData36[[#This Row],[Marketing authorisation date]]-TableAllData36[[#This Row],[Date of opinion]]),0)</f>
        <v>57</v>
      </c>
      <c r="AJ637" s="35">
        <f>IFERROR((TableAllData36[[#This Row],[Decision date]]-TableAllData36[[#This Row],[Marketing authorisation date]]),0)</f>
        <v>2126</v>
      </c>
    </row>
    <row r="638" spans="1:36" x14ac:dyDescent="0.25">
      <c r="A638" t="s">
        <v>37</v>
      </c>
      <c r="B638" t="s">
        <v>2673</v>
      </c>
      <c r="C638" t="s">
        <v>2521</v>
      </c>
      <c r="D638" t="s">
        <v>1624</v>
      </c>
      <c r="E638" t="s">
        <v>2674</v>
      </c>
      <c r="F638" t="s">
        <v>2675</v>
      </c>
      <c r="G638" t="s">
        <v>43</v>
      </c>
      <c r="H638" t="s">
        <v>44</v>
      </c>
      <c r="I638" t="s">
        <v>1626</v>
      </c>
      <c r="J638" t="s">
        <v>43</v>
      </c>
      <c r="K638" t="s">
        <v>46</v>
      </c>
      <c r="L638" t="s">
        <v>43</v>
      </c>
      <c r="M638" t="s">
        <v>43</v>
      </c>
      <c r="N638" t="s">
        <v>43</v>
      </c>
      <c r="O638" t="s">
        <v>43</v>
      </c>
      <c r="P638" t="s">
        <v>43</v>
      </c>
      <c r="Q638" s="24">
        <v>42340.041666666999</v>
      </c>
      <c r="R638" s="24"/>
      <c r="S638" t="s">
        <v>12370</v>
      </c>
      <c r="T638" t="s">
        <v>12371</v>
      </c>
      <c r="U638" t="s">
        <v>48</v>
      </c>
      <c r="W638" s="24">
        <v>42271</v>
      </c>
      <c r="X638" s="24">
        <v>44453</v>
      </c>
      <c r="Y638">
        <v>5</v>
      </c>
      <c r="Z638" t="s">
        <v>2677</v>
      </c>
      <c r="AC638" s="24">
        <v>43315.506249999999</v>
      </c>
      <c r="AD638" s="24">
        <v>44648.526388888997</v>
      </c>
      <c r="AE638" t="s">
        <v>2678</v>
      </c>
      <c r="AF638" s="24" cm="1">
        <f t="array" ref="AF6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638" s="35">
        <f>IFERROR((TableAllData36[[#This Row],[Decision date]]-TableAllData36[[#This Row],[First Date Captured]]),0)</f>
        <v>2182</v>
      </c>
      <c r="AH638" s="35">
        <f>IFERROR((TableAllData36[[#This Row],[First published]]-TableAllData36[[#This Row],[Date of opinion]]),0)</f>
        <v>1044.5062499999985</v>
      </c>
      <c r="AI638" s="35">
        <f>IFERROR((TableAllData36[[#This Row],[Marketing authorisation date]]-TableAllData36[[#This Row],[Date of opinion]]),0)</f>
        <v>69.041666666998935</v>
      </c>
      <c r="AJ638" s="35">
        <f>IFERROR((TableAllData36[[#This Row],[Decision date]]-TableAllData36[[#This Row],[Marketing authorisation date]]),0)</f>
        <v>2112.9583333330011</v>
      </c>
    </row>
    <row r="639" spans="1:36" x14ac:dyDescent="0.25">
      <c r="A639" t="s">
        <v>37</v>
      </c>
      <c r="B639" t="s">
        <v>6982</v>
      </c>
      <c r="C639" t="s">
        <v>268</v>
      </c>
      <c r="D639" t="s">
        <v>6983</v>
      </c>
      <c r="E639" t="s">
        <v>6983</v>
      </c>
      <c r="F639" t="s">
        <v>6984</v>
      </c>
      <c r="G639" t="s">
        <v>43</v>
      </c>
      <c r="H639" t="s">
        <v>44</v>
      </c>
      <c r="I639" t="s">
        <v>2029</v>
      </c>
      <c r="J639" t="s">
        <v>43</v>
      </c>
      <c r="K639" t="s">
        <v>43</v>
      </c>
      <c r="L639" t="s">
        <v>43</v>
      </c>
      <c r="M639" t="s">
        <v>43</v>
      </c>
      <c r="N639" t="s">
        <v>43</v>
      </c>
      <c r="O639" t="s">
        <v>43</v>
      </c>
      <c r="P639" t="s">
        <v>43</v>
      </c>
      <c r="Q639" s="24">
        <v>42327.041666666999</v>
      </c>
      <c r="R639" s="24"/>
      <c r="S639" t="s">
        <v>12118</v>
      </c>
      <c r="T639" t="s">
        <v>12119</v>
      </c>
      <c r="U639" t="s">
        <v>290</v>
      </c>
      <c r="W639" s="24">
        <v>42271</v>
      </c>
      <c r="X639" s="24">
        <v>44441</v>
      </c>
      <c r="Y639">
        <v>25</v>
      </c>
      <c r="Z639" t="s">
        <v>6985</v>
      </c>
      <c r="AC639" s="24">
        <v>43307.506249999999</v>
      </c>
      <c r="AD639" s="24">
        <v>44482.705555556</v>
      </c>
      <c r="AE639" t="s">
        <v>6986</v>
      </c>
      <c r="AF639" s="24" cm="1">
        <f t="array" ref="AF6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639" s="35">
        <f>IFERROR((TableAllData36[[#This Row],[Decision date]]-TableAllData36[[#This Row],[First Date Captured]]),0)</f>
        <v>2170</v>
      </c>
      <c r="AH639" s="35">
        <f>IFERROR((TableAllData36[[#This Row],[First published]]-TableAllData36[[#This Row],[Date of opinion]]),0)</f>
        <v>1036.5062499999985</v>
      </c>
      <c r="AI639" s="35">
        <f>IFERROR((TableAllData36[[#This Row],[Marketing authorisation date]]-TableAllData36[[#This Row],[Date of opinion]]),0)</f>
        <v>56.041666666998935</v>
      </c>
      <c r="AJ639" s="35">
        <f>IFERROR((TableAllData36[[#This Row],[Decision date]]-TableAllData36[[#This Row],[Marketing authorisation date]]),0)</f>
        <v>2113.9583333330011</v>
      </c>
    </row>
    <row r="640" spans="1:36" hidden="1" x14ac:dyDescent="0.25">
      <c r="A640" t="s">
        <v>37</v>
      </c>
      <c r="B640" t="s">
        <v>7782</v>
      </c>
      <c r="C640" t="s">
        <v>7783</v>
      </c>
      <c r="D640" t="s">
        <v>379</v>
      </c>
      <c r="E640" t="s">
        <v>379</v>
      </c>
      <c r="F640" t="s">
        <v>7784</v>
      </c>
      <c r="G640" t="s">
        <v>43</v>
      </c>
      <c r="H640" t="s">
        <v>950</v>
      </c>
      <c r="I640" t="s">
        <v>381</v>
      </c>
      <c r="J640" t="s">
        <v>46</v>
      </c>
      <c r="K640" t="s">
        <v>43</v>
      </c>
      <c r="L640" t="s">
        <v>46</v>
      </c>
      <c r="M640" t="s">
        <v>43</v>
      </c>
      <c r="N640" t="s">
        <v>43</v>
      </c>
      <c r="O640" t="s">
        <v>43</v>
      </c>
      <c r="P640" t="s">
        <v>43</v>
      </c>
      <c r="Q640" s="24">
        <v>42929</v>
      </c>
      <c r="R640" s="24"/>
      <c r="S640" t="s">
        <v>12255</v>
      </c>
      <c r="T640" t="s">
        <v>12256</v>
      </c>
      <c r="U640" t="s">
        <v>48</v>
      </c>
      <c r="W640" s="24">
        <v>42873</v>
      </c>
      <c r="X640" s="24">
        <v>44113</v>
      </c>
      <c r="Y640">
        <v>8</v>
      </c>
      <c r="Z640" t="s">
        <v>7785</v>
      </c>
      <c r="AC640" s="24">
        <v>43237.520138888998</v>
      </c>
      <c r="AD640" s="24">
        <v>44424.660416667</v>
      </c>
      <c r="AE640" t="s">
        <v>7786</v>
      </c>
      <c r="AF640" s="24" cm="1">
        <f t="array" ref="AF6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640" s="35">
        <f>IFERROR((TableAllData36[[#This Row],[Decision date]]-TableAllData36[[#This Row],[First Date Captured]]),0)</f>
        <v>1240</v>
      </c>
      <c r="AH640" s="35">
        <f>IFERROR((TableAllData36[[#This Row],[First published]]-TableAllData36[[#This Row],[Date of opinion]]),0)</f>
        <v>364.52013888899819</v>
      </c>
      <c r="AI640" s="35">
        <f>IFERROR((TableAllData36[[#This Row],[Marketing authorisation date]]-TableAllData36[[#This Row],[Date of opinion]]),0)</f>
        <v>56</v>
      </c>
      <c r="AJ640" s="35">
        <f>IFERROR((TableAllData36[[#This Row],[Decision date]]-TableAllData36[[#This Row],[Marketing authorisation date]]),0)</f>
        <v>1184</v>
      </c>
    </row>
    <row r="641" spans="1:36" x14ac:dyDescent="0.25">
      <c r="A641" t="s">
        <v>37</v>
      </c>
      <c r="B641" t="s">
        <v>2530</v>
      </c>
      <c r="C641" t="s">
        <v>154</v>
      </c>
      <c r="D641" t="s">
        <v>2531</v>
      </c>
      <c r="E641" t="s">
        <v>2532</v>
      </c>
      <c r="F641" t="s">
        <v>2533</v>
      </c>
      <c r="G641" t="s">
        <v>43</v>
      </c>
      <c r="H641" t="s">
        <v>44</v>
      </c>
      <c r="I641" t="s">
        <v>2534</v>
      </c>
      <c r="J641" t="s">
        <v>43</v>
      </c>
      <c r="K641" t="s">
        <v>43</v>
      </c>
      <c r="L641" t="s">
        <v>43</v>
      </c>
      <c r="M641" t="s">
        <v>43</v>
      </c>
      <c r="N641" t="s">
        <v>43</v>
      </c>
      <c r="O641" t="s">
        <v>46</v>
      </c>
      <c r="P641" t="s">
        <v>46</v>
      </c>
      <c r="Q641" s="24">
        <v>42510</v>
      </c>
      <c r="R641" s="24"/>
      <c r="S641" t="s">
        <v>12223</v>
      </c>
      <c r="T641" t="s">
        <v>12288</v>
      </c>
      <c r="U641" t="s">
        <v>2535</v>
      </c>
      <c r="W641" s="24">
        <v>42460</v>
      </c>
      <c r="X641" s="24">
        <v>44617.041666666999</v>
      </c>
      <c r="Y641">
        <v>18</v>
      </c>
      <c r="Z641" t="s">
        <v>2536</v>
      </c>
      <c r="AC641" s="24">
        <v>43343.636111111002</v>
      </c>
      <c r="AD641" s="24">
        <v>44652.554166667003</v>
      </c>
      <c r="AE641" t="s">
        <v>2537</v>
      </c>
      <c r="AF641" s="24" cm="1">
        <f t="array" ref="AF6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42460</v>
      </c>
      <c r="AG641" s="35">
        <f>IFERROR((TableAllData36[[#This Row],[Decision date]]-TableAllData36[[#This Row],[First Date Captured]]),0)</f>
        <v>2157.0416666669989</v>
      </c>
      <c r="AH641" s="35">
        <f>IFERROR((TableAllData36[[#This Row],[First published]]-TableAllData36[[#This Row],[Date of opinion]]),0)</f>
        <v>883.63611111100181</v>
      </c>
      <c r="AI641" s="35">
        <f>IFERROR((TableAllData36[[#This Row],[Marketing authorisation date]]-TableAllData36[[#This Row],[Date of opinion]]),0)</f>
        <v>50</v>
      </c>
      <c r="AJ641" s="35">
        <f>IFERROR((TableAllData36[[#This Row],[Decision date]]-TableAllData36[[#This Row],[Marketing authorisation date]]),0)</f>
        <v>2107.0416666669989</v>
      </c>
    </row>
    <row r="642" spans="1:36" x14ac:dyDescent="0.25">
      <c r="A642" t="s">
        <v>37</v>
      </c>
      <c r="B642" t="s">
        <v>320</v>
      </c>
      <c r="C642" t="s">
        <v>312</v>
      </c>
      <c r="D642" t="s">
        <v>313</v>
      </c>
      <c r="E642" t="s">
        <v>314</v>
      </c>
      <c r="F642" t="s">
        <v>321</v>
      </c>
      <c r="G642" t="s">
        <v>43</v>
      </c>
      <c r="H642" t="s">
        <v>44</v>
      </c>
      <c r="I642" t="s">
        <v>322</v>
      </c>
      <c r="J642" t="s">
        <v>43</v>
      </c>
      <c r="K642" t="s">
        <v>43</v>
      </c>
      <c r="L642" t="s">
        <v>43</v>
      </c>
      <c r="M642" t="s">
        <v>43</v>
      </c>
      <c r="N642" t="s">
        <v>43</v>
      </c>
      <c r="O642" t="s">
        <v>43</v>
      </c>
      <c r="P642" t="s">
        <v>43</v>
      </c>
      <c r="Q642" s="24">
        <v>42174</v>
      </c>
      <c r="R642" s="24"/>
      <c r="S642" t="s">
        <v>12228</v>
      </c>
      <c r="T642" t="s">
        <v>12229</v>
      </c>
      <c r="U642" t="s">
        <v>58</v>
      </c>
      <c r="W642" s="24">
        <v>42117</v>
      </c>
      <c r="X642" s="24">
        <v>44263.041666666999</v>
      </c>
      <c r="Y642">
        <v>15</v>
      </c>
      <c r="Z642" t="s">
        <v>318</v>
      </c>
      <c r="AC642" s="24">
        <v>43307.502083332998</v>
      </c>
      <c r="AD642" s="24">
        <v>44721.366666667003</v>
      </c>
      <c r="AE642" t="s">
        <v>324</v>
      </c>
      <c r="AF642" s="24" cm="1">
        <f t="array" ref="AF6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642" s="35">
        <f>IFERROR((TableAllData36[[#This Row],[Decision date]]-TableAllData36[[#This Row],[First Date Captured]]),0)</f>
        <v>2146.0416666669989</v>
      </c>
      <c r="AH642" s="35">
        <f>IFERROR((TableAllData36[[#This Row],[First published]]-TableAllData36[[#This Row],[Date of opinion]]),0)</f>
        <v>1190.5020833329982</v>
      </c>
      <c r="AI642" s="35">
        <f>IFERROR((TableAllData36[[#This Row],[Marketing authorisation date]]-TableAllData36[[#This Row],[Date of opinion]]),0)</f>
        <v>57</v>
      </c>
      <c r="AJ642" s="35">
        <f>IFERROR((TableAllData36[[#This Row],[Decision date]]-TableAllData36[[#This Row],[Marketing authorisation date]]),0)</f>
        <v>2089.0416666669989</v>
      </c>
    </row>
    <row r="643" spans="1:36" x14ac:dyDescent="0.25">
      <c r="A643" t="s">
        <v>37</v>
      </c>
      <c r="B643" t="s">
        <v>2291</v>
      </c>
      <c r="C643" t="s">
        <v>2292</v>
      </c>
      <c r="D643" t="s">
        <v>2293</v>
      </c>
      <c r="E643" t="s">
        <v>2294</v>
      </c>
      <c r="F643" t="s">
        <v>2295</v>
      </c>
      <c r="G643" t="s">
        <v>43</v>
      </c>
      <c r="H643" t="s">
        <v>44</v>
      </c>
      <c r="I643" t="s">
        <v>2296</v>
      </c>
      <c r="J643" t="s">
        <v>43</v>
      </c>
      <c r="K643" t="s">
        <v>43</v>
      </c>
      <c r="L643" t="s">
        <v>43</v>
      </c>
      <c r="M643" t="s">
        <v>43</v>
      </c>
      <c r="N643" t="s">
        <v>43</v>
      </c>
      <c r="O643" t="s">
        <v>43</v>
      </c>
      <c r="P643" t="s">
        <v>43</v>
      </c>
      <c r="Q643" s="24">
        <v>38105</v>
      </c>
      <c r="R643" s="24"/>
      <c r="S643" t="s">
        <v>12349</v>
      </c>
      <c r="T643" t="s">
        <v>12350</v>
      </c>
      <c r="U643" t="s">
        <v>440</v>
      </c>
      <c r="W643" s="25" t="s">
        <v>12054</v>
      </c>
      <c r="X643" s="24">
        <v>44203.041666666999</v>
      </c>
      <c r="Y643">
        <v>14</v>
      </c>
      <c r="Z643" t="s">
        <v>2298</v>
      </c>
      <c r="AC643" s="24">
        <v>42079.041666666999</v>
      </c>
      <c r="AD643" s="24">
        <v>44657.715277777999</v>
      </c>
      <c r="AE643" t="s">
        <v>2299</v>
      </c>
      <c r="AF643" s="24" cm="1">
        <f t="array" ref="AF6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42079.041666666999</v>
      </c>
      <c r="AG643" s="35">
        <f>IFERROR((TableAllData36[[#This Row],[Decision date]]-TableAllData36[[#This Row],[First Date Captured]]),0)</f>
        <v>2124</v>
      </c>
      <c r="AH643" s="35">
        <f>IFERROR((TableAllData36[[#This Row],[First published]]-TableAllData36[[#This Row],[Date of opinion]]),0)</f>
        <v>0</v>
      </c>
      <c r="AI643" s="35">
        <f>IFERROR((TableAllData36[[#This Row],[Marketing authorisation date]]-TableAllData36[[#This Row],[Date of opinion]]),0)</f>
        <v>0</v>
      </c>
      <c r="AJ643" s="35">
        <f>IFERROR((TableAllData36[[#This Row],[Decision date]]-TableAllData36[[#This Row],[Marketing authorisation date]]),0)</f>
        <v>6098.0416666669989</v>
      </c>
    </row>
    <row r="644" spans="1:36" x14ac:dyDescent="0.25">
      <c r="A644" t="s">
        <v>37</v>
      </c>
      <c r="B644" t="s">
        <v>1380</v>
      </c>
      <c r="C644" t="s">
        <v>1123</v>
      </c>
      <c r="D644" t="s">
        <v>1381</v>
      </c>
      <c r="E644" t="s">
        <v>1381</v>
      </c>
      <c r="F644" t="s">
        <v>1382</v>
      </c>
      <c r="G644" t="s">
        <v>43</v>
      </c>
      <c r="H644" t="s">
        <v>44</v>
      </c>
      <c r="I644" t="s">
        <v>1127</v>
      </c>
      <c r="J644" t="s">
        <v>43</v>
      </c>
      <c r="K644" t="s">
        <v>43</v>
      </c>
      <c r="L644" t="s">
        <v>43</v>
      </c>
      <c r="M644" t="s">
        <v>43</v>
      </c>
      <c r="N644" t="s">
        <v>43</v>
      </c>
      <c r="O644" t="s">
        <v>43</v>
      </c>
      <c r="P644" t="s">
        <v>43</v>
      </c>
      <c r="Q644" s="24">
        <v>42485</v>
      </c>
      <c r="R644" s="24"/>
      <c r="S644" t="s">
        <v>12301</v>
      </c>
      <c r="T644" t="s">
        <v>12302</v>
      </c>
      <c r="U644" t="s">
        <v>76</v>
      </c>
      <c r="W644" s="24">
        <v>42425.041666666999</v>
      </c>
      <c r="X644" s="24">
        <v>44546.041666666999</v>
      </c>
      <c r="Y644">
        <v>16</v>
      </c>
      <c r="Z644" t="s">
        <v>1384</v>
      </c>
      <c r="AC644" s="24">
        <v>43311.584027778001</v>
      </c>
      <c r="AD644" s="24">
        <v>44692.631249999999</v>
      </c>
      <c r="AE644" t="s">
        <v>1385</v>
      </c>
      <c r="AF644" s="24" cm="1">
        <f t="array" ref="AF6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42425.041666666999</v>
      </c>
      <c r="AG644" s="35">
        <f>IFERROR((TableAllData36[[#This Row],[Decision date]]-TableAllData36[[#This Row],[First Date Captured]]),0)</f>
        <v>2121</v>
      </c>
      <c r="AH644" s="35">
        <f>IFERROR((TableAllData36[[#This Row],[First published]]-TableAllData36[[#This Row],[Date of opinion]]),0)</f>
        <v>886.54236111100181</v>
      </c>
      <c r="AI644" s="35">
        <f>IFERROR((TableAllData36[[#This Row],[Marketing authorisation date]]-TableAllData36[[#This Row],[Date of opinion]]),0)</f>
        <v>59.958333333001065</v>
      </c>
      <c r="AJ644" s="35">
        <f>IFERROR((TableAllData36[[#This Row],[Decision date]]-TableAllData36[[#This Row],[Marketing authorisation date]]),0)</f>
        <v>2061.0416666669989</v>
      </c>
    </row>
    <row r="645" spans="1:36" x14ac:dyDescent="0.25">
      <c r="A645" t="s">
        <v>37</v>
      </c>
      <c r="B645" t="s">
        <v>8730</v>
      </c>
      <c r="C645" t="s">
        <v>1326</v>
      </c>
      <c r="D645" t="s">
        <v>1327</v>
      </c>
      <c r="E645" t="s">
        <v>1327</v>
      </c>
      <c r="F645" t="s">
        <v>8731</v>
      </c>
      <c r="G645" t="s">
        <v>43</v>
      </c>
      <c r="H645" t="s">
        <v>44</v>
      </c>
      <c r="I645" t="s">
        <v>1329</v>
      </c>
      <c r="J645" t="s">
        <v>43</v>
      </c>
      <c r="K645" t="s">
        <v>46</v>
      </c>
      <c r="L645" t="s">
        <v>43</v>
      </c>
      <c r="M645" t="s">
        <v>43</v>
      </c>
      <c r="N645" t="s">
        <v>43</v>
      </c>
      <c r="O645" t="s">
        <v>43</v>
      </c>
      <c r="P645" t="s">
        <v>43</v>
      </c>
      <c r="Q645" s="24">
        <v>42180</v>
      </c>
      <c r="R645" s="24"/>
      <c r="S645" t="s">
        <v>1031</v>
      </c>
      <c r="U645" t="s">
        <v>458</v>
      </c>
      <c r="W645" s="24">
        <v>42117</v>
      </c>
      <c r="X645" s="24">
        <v>44237.041666666999</v>
      </c>
      <c r="Y645">
        <v>8</v>
      </c>
      <c r="Z645" t="s">
        <v>8732</v>
      </c>
      <c r="AC645" s="24">
        <v>43137.543749999997</v>
      </c>
      <c r="AD645" s="24">
        <v>44274.480555556001</v>
      </c>
      <c r="AE645" t="s">
        <v>8733</v>
      </c>
      <c r="AF645" s="24" cm="1">
        <f t="array" ref="AF6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645" s="35">
        <f>IFERROR((TableAllData36[[#This Row],[Decision date]]-TableAllData36[[#This Row],[First Date Captured]]),0)</f>
        <v>2120.0416666669989</v>
      </c>
      <c r="AH645" s="35">
        <f>IFERROR((TableAllData36[[#This Row],[First published]]-TableAllData36[[#This Row],[Date of opinion]]),0)</f>
        <v>1020.5437499999971</v>
      </c>
      <c r="AI645" s="35">
        <f>IFERROR((TableAllData36[[#This Row],[Marketing authorisation date]]-TableAllData36[[#This Row],[Date of opinion]]),0)</f>
        <v>63</v>
      </c>
      <c r="AJ645" s="35">
        <f>IFERROR((TableAllData36[[#This Row],[Decision date]]-TableAllData36[[#This Row],[Marketing authorisation date]]),0)</f>
        <v>2057.0416666669989</v>
      </c>
    </row>
    <row r="646" spans="1:36" x14ac:dyDescent="0.25">
      <c r="A646" t="s">
        <v>37</v>
      </c>
      <c r="B646" t="s">
        <v>6201</v>
      </c>
      <c r="C646" t="s">
        <v>99</v>
      </c>
      <c r="D646" t="s">
        <v>2748</v>
      </c>
      <c r="E646" t="s">
        <v>2748</v>
      </c>
      <c r="F646" t="s">
        <v>6202</v>
      </c>
      <c r="G646" t="s">
        <v>43</v>
      </c>
      <c r="H646" t="s">
        <v>44</v>
      </c>
      <c r="I646" t="s">
        <v>2750</v>
      </c>
      <c r="J646" t="s">
        <v>43</v>
      </c>
      <c r="K646" t="s">
        <v>46</v>
      </c>
      <c r="L646" t="s">
        <v>43</v>
      </c>
      <c r="M646" t="s">
        <v>43</v>
      </c>
      <c r="N646" t="s">
        <v>43</v>
      </c>
      <c r="O646" t="s">
        <v>43</v>
      </c>
      <c r="P646" t="s">
        <v>43</v>
      </c>
      <c r="Q646" s="24">
        <v>42460</v>
      </c>
      <c r="R646" s="24"/>
      <c r="S646" t="s">
        <v>12225</v>
      </c>
      <c r="T646" t="s">
        <v>12226</v>
      </c>
      <c r="U646" t="s">
        <v>104</v>
      </c>
      <c r="W646" s="24">
        <v>42397.041666666999</v>
      </c>
      <c r="X646" s="24">
        <v>44515.041666666999</v>
      </c>
      <c r="Y646">
        <v>7</v>
      </c>
      <c r="Z646" t="s">
        <v>6203</v>
      </c>
      <c r="AC646" s="24">
        <v>43185.501388889003</v>
      </c>
      <c r="AD646" s="24">
        <v>44524.471527777998</v>
      </c>
      <c r="AE646" t="s">
        <v>6204</v>
      </c>
      <c r="AF646" s="24" cm="1">
        <f t="array" ref="AF6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42397.041666666999</v>
      </c>
      <c r="AG646" s="35">
        <f>IFERROR((TableAllData36[[#This Row],[Decision date]]-TableAllData36[[#This Row],[First Date Captured]]),0)</f>
        <v>2118</v>
      </c>
      <c r="AH646" s="35">
        <f>IFERROR((TableAllData36[[#This Row],[First published]]-TableAllData36[[#This Row],[Date of opinion]]),0)</f>
        <v>788.45972222200362</v>
      </c>
      <c r="AI646" s="35">
        <f>IFERROR((TableAllData36[[#This Row],[Marketing authorisation date]]-TableAllData36[[#This Row],[Date of opinion]]),0)</f>
        <v>62.958333333001065</v>
      </c>
      <c r="AJ646" s="35">
        <f>IFERROR((TableAllData36[[#This Row],[Decision date]]-TableAllData36[[#This Row],[Marketing authorisation date]]),0)</f>
        <v>2055.0416666669989</v>
      </c>
    </row>
    <row r="647" spans="1:36" x14ac:dyDescent="0.25">
      <c r="A647" t="s">
        <v>37</v>
      </c>
      <c r="B647" t="s">
        <v>5467</v>
      </c>
      <c r="C647" t="s">
        <v>3240</v>
      </c>
      <c r="D647" t="s">
        <v>5468</v>
      </c>
      <c r="E647" t="s">
        <v>5468</v>
      </c>
      <c r="F647" t="s">
        <v>5469</v>
      </c>
      <c r="G647" t="s">
        <v>43</v>
      </c>
      <c r="H647" t="s">
        <v>44</v>
      </c>
      <c r="I647" t="s">
        <v>3244</v>
      </c>
      <c r="J647" t="s">
        <v>43</v>
      </c>
      <c r="K647" t="s">
        <v>43</v>
      </c>
      <c r="L647" t="s">
        <v>43</v>
      </c>
      <c r="M647" t="s">
        <v>43</v>
      </c>
      <c r="N647" t="s">
        <v>43</v>
      </c>
      <c r="O647" t="s">
        <v>43</v>
      </c>
      <c r="P647" t="s">
        <v>46</v>
      </c>
      <c r="Q647" s="24">
        <v>42501</v>
      </c>
      <c r="R647" s="24"/>
      <c r="S647" t="s">
        <v>112</v>
      </c>
      <c r="U647" t="s">
        <v>568</v>
      </c>
      <c r="W647" s="24">
        <v>42425.041666666999</v>
      </c>
      <c r="X647" s="24">
        <v>44539.041666666999</v>
      </c>
      <c r="Y647">
        <v>10</v>
      </c>
      <c r="Z647" t="s">
        <v>3877</v>
      </c>
      <c r="AC647" s="24">
        <v>43090.542361111002</v>
      </c>
      <c r="AD647" s="24">
        <v>44545.46875</v>
      </c>
      <c r="AE647" t="s">
        <v>5470</v>
      </c>
      <c r="AF647" s="24" cm="1">
        <f t="array" ref="AF6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42425.041666666999</v>
      </c>
      <c r="AG647" s="35">
        <f>IFERROR((TableAllData36[[#This Row],[Decision date]]-TableAllData36[[#This Row],[First Date Captured]]),0)</f>
        <v>2114</v>
      </c>
      <c r="AH647" s="35">
        <f>IFERROR((TableAllData36[[#This Row],[First published]]-TableAllData36[[#This Row],[Date of opinion]]),0)</f>
        <v>665.50069444400287</v>
      </c>
      <c r="AI647" s="35">
        <f>IFERROR((TableAllData36[[#This Row],[Marketing authorisation date]]-TableAllData36[[#This Row],[Date of opinion]]),0)</f>
        <v>75.958333333001065</v>
      </c>
      <c r="AJ647" s="35">
        <f>IFERROR((TableAllData36[[#This Row],[Decision date]]-TableAllData36[[#This Row],[Marketing authorisation date]]),0)</f>
        <v>2038.0416666669989</v>
      </c>
    </row>
    <row r="648" spans="1:36" x14ac:dyDescent="0.25">
      <c r="A648" t="s">
        <v>37</v>
      </c>
      <c r="B648" t="s">
        <v>8503</v>
      </c>
      <c r="C648" t="s">
        <v>7839</v>
      </c>
      <c r="D648" t="s">
        <v>8504</v>
      </c>
      <c r="E648" t="s">
        <v>8505</v>
      </c>
      <c r="F648" t="s">
        <v>8506</v>
      </c>
      <c r="G648" t="s">
        <v>43</v>
      </c>
      <c r="H648" t="s">
        <v>44</v>
      </c>
      <c r="I648" t="s">
        <v>8507</v>
      </c>
      <c r="J648" t="s">
        <v>43</v>
      </c>
      <c r="K648" t="s">
        <v>43</v>
      </c>
      <c r="L648" t="s">
        <v>43</v>
      </c>
      <c r="M648" t="s">
        <v>43</v>
      </c>
      <c r="N648" t="s">
        <v>43</v>
      </c>
      <c r="O648" t="s">
        <v>43</v>
      </c>
      <c r="P648" t="s">
        <v>43</v>
      </c>
      <c r="Q648" s="24">
        <v>42230</v>
      </c>
      <c r="R648" s="24"/>
      <c r="S648" t="s">
        <v>12388</v>
      </c>
      <c r="T648" t="s">
        <v>12389</v>
      </c>
      <c r="U648" t="s">
        <v>48</v>
      </c>
      <c r="W648" s="24">
        <v>42180</v>
      </c>
      <c r="X648" s="24">
        <v>44293</v>
      </c>
      <c r="Y648">
        <v>10</v>
      </c>
      <c r="Z648" t="s">
        <v>8508</v>
      </c>
      <c r="AC648" s="24">
        <v>43125.756944444001</v>
      </c>
      <c r="AD648" s="24">
        <v>44312.502083332998</v>
      </c>
      <c r="AE648" t="s">
        <v>8509</v>
      </c>
      <c r="AF648" s="24" cm="1">
        <f t="array" ref="AF6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648" s="35">
        <f>IFERROR((TableAllData36[[#This Row],[Decision date]]-TableAllData36[[#This Row],[First Date Captured]]),0)</f>
        <v>2113</v>
      </c>
      <c r="AH648" s="35">
        <f>IFERROR((TableAllData36[[#This Row],[First published]]-TableAllData36[[#This Row],[Date of opinion]]),0)</f>
        <v>945.75694444400142</v>
      </c>
      <c r="AI648" s="35">
        <f>IFERROR((TableAllData36[[#This Row],[Marketing authorisation date]]-TableAllData36[[#This Row],[Date of opinion]]),0)</f>
        <v>50</v>
      </c>
      <c r="AJ648" s="35">
        <f>IFERROR((TableAllData36[[#This Row],[Decision date]]-TableAllData36[[#This Row],[Marketing authorisation date]]),0)</f>
        <v>2063</v>
      </c>
    </row>
    <row r="649" spans="1:36" x14ac:dyDescent="0.25">
      <c r="A649" t="s">
        <v>37</v>
      </c>
      <c r="B649" t="s">
        <v>4887</v>
      </c>
      <c r="C649" t="s">
        <v>4888</v>
      </c>
      <c r="D649" t="s">
        <v>2193</v>
      </c>
      <c r="E649" t="s">
        <v>4889</v>
      </c>
      <c r="F649" t="s">
        <v>4890</v>
      </c>
      <c r="G649" t="s">
        <v>43</v>
      </c>
      <c r="H649" t="s">
        <v>44</v>
      </c>
      <c r="I649" t="s">
        <v>2196</v>
      </c>
      <c r="J649" t="s">
        <v>43</v>
      </c>
      <c r="K649" t="s">
        <v>46</v>
      </c>
      <c r="L649" t="s">
        <v>43</v>
      </c>
      <c r="M649" t="s">
        <v>43</v>
      </c>
      <c r="N649" t="s">
        <v>43</v>
      </c>
      <c r="O649" t="s">
        <v>43</v>
      </c>
      <c r="P649" t="s">
        <v>43</v>
      </c>
      <c r="Q649" s="24">
        <v>42516</v>
      </c>
      <c r="R649" s="24"/>
      <c r="S649" t="s">
        <v>12206</v>
      </c>
      <c r="T649" t="s">
        <v>12207</v>
      </c>
      <c r="U649" t="s">
        <v>2197</v>
      </c>
      <c r="W649" s="24">
        <v>42460</v>
      </c>
      <c r="X649" s="24">
        <v>44571.041666666999</v>
      </c>
      <c r="Y649">
        <v>5</v>
      </c>
      <c r="Z649" t="s">
        <v>4891</v>
      </c>
      <c r="AC649" s="24">
        <v>42516.677777778001</v>
      </c>
      <c r="AD649" s="24">
        <v>44574.407638889003</v>
      </c>
      <c r="AE649" t="s">
        <v>4892</v>
      </c>
      <c r="AF649" s="24" cm="1">
        <f t="array" ref="AF6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42460</v>
      </c>
      <c r="AG649" s="35">
        <f>IFERROR((TableAllData36[[#This Row],[Decision date]]-TableAllData36[[#This Row],[First Date Captured]]),0)</f>
        <v>2111.0416666669989</v>
      </c>
      <c r="AH649" s="35">
        <f>IFERROR((TableAllData36[[#This Row],[First published]]-TableAllData36[[#This Row],[Date of opinion]]),0)</f>
        <v>56.677777778000745</v>
      </c>
      <c r="AI649" s="35">
        <f>IFERROR((TableAllData36[[#This Row],[Marketing authorisation date]]-TableAllData36[[#This Row],[Date of opinion]]),0)</f>
        <v>56</v>
      </c>
      <c r="AJ649" s="35">
        <f>IFERROR((TableAllData36[[#This Row],[Decision date]]-TableAllData36[[#This Row],[Marketing authorisation date]]),0)</f>
        <v>2055.0416666669989</v>
      </c>
    </row>
    <row r="650" spans="1:36" x14ac:dyDescent="0.25">
      <c r="A650" t="s">
        <v>37</v>
      </c>
      <c r="B650" t="s">
        <v>293</v>
      </c>
      <c r="C650" t="s">
        <v>294</v>
      </c>
      <c r="D650" t="s">
        <v>295</v>
      </c>
      <c r="E650" t="s">
        <v>296</v>
      </c>
      <c r="F650" t="s">
        <v>297</v>
      </c>
      <c r="G650" t="s">
        <v>43</v>
      </c>
      <c r="H650" t="s">
        <v>44</v>
      </c>
      <c r="I650" t="s">
        <v>298</v>
      </c>
      <c r="J650" t="s">
        <v>43</v>
      </c>
      <c r="K650" t="s">
        <v>43</v>
      </c>
      <c r="L650" t="s">
        <v>43</v>
      </c>
      <c r="M650" t="s">
        <v>43</v>
      </c>
      <c r="N650" t="s">
        <v>43</v>
      </c>
      <c r="O650" t="s">
        <v>46</v>
      </c>
      <c r="P650" t="s">
        <v>43</v>
      </c>
      <c r="Q650" s="24">
        <v>42622</v>
      </c>
      <c r="R650" s="24"/>
      <c r="S650" t="s">
        <v>299</v>
      </c>
      <c r="U650" t="s">
        <v>48</v>
      </c>
      <c r="W650" s="24">
        <v>42572</v>
      </c>
      <c r="X650" s="24">
        <v>44680</v>
      </c>
      <c r="Y650">
        <v>14</v>
      </c>
      <c r="Z650" t="s">
        <v>300</v>
      </c>
      <c r="AC650" s="24">
        <v>43228.502777777998</v>
      </c>
      <c r="AD650" s="24">
        <v>44721.394444443999</v>
      </c>
      <c r="AE650" t="s">
        <v>301</v>
      </c>
      <c r="AF650" s="24" cm="1">
        <f t="array" ref="AF6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650" s="35">
        <f>IFERROR((TableAllData36[[#This Row],[Decision date]]-TableAllData36[[#This Row],[First Date Captured]]),0)</f>
        <v>2108</v>
      </c>
      <c r="AH650" s="35">
        <f>IFERROR((TableAllData36[[#This Row],[First published]]-TableAllData36[[#This Row],[Date of opinion]]),0)</f>
        <v>656.50277777799784</v>
      </c>
      <c r="AI650" s="35">
        <f>IFERROR((TableAllData36[[#This Row],[Marketing authorisation date]]-TableAllData36[[#This Row],[Date of opinion]]),0)</f>
        <v>50</v>
      </c>
      <c r="AJ650" s="35">
        <f>IFERROR((TableAllData36[[#This Row],[Decision date]]-TableAllData36[[#This Row],[Marketing authorisation date]]),0)</f>
        <v>2058</v>
      </c>
    </row>
    <row r="651" spans="1:36" x14ac:dyDescent="0.25">
      <c r="A651" t="s">
        <v>37</v>
      </c>
      <c r="B651" t="s">
        <v>9331</v>
      </c>
      <c r="C651" t="s">
        <v>9332</v>
      </c>
      <c r="D651" t="s">
        <v>9333</v>
      </c>
      <c r="E651" t="s">
        <v>9334</v>
      </c>
      <c r="F651" t="s">
        <v>9335</v>
      </c>
      <c r="G651" t="s">
        <v>43</v>
      </c>
      <c r="H651" t="s">
        <v>44</v>
      </c>
      <c r="I651" t="s">
        <v>9336</v>
      </c>
      <c r="J651" t="s">
        <v>43</v>
      </c>
      <c r="K651" t="s">
        <v>43</v>
      </c>
      <c r="L651" t="s">
        <v>43</v>
      </c>
      <c r="M651" t="s">
        <v>43</v>
      </c>
      <c r="N651" t="s">
        <v>43</v>
      </c>
      <c r="O651" t="s">
        <v>43</v>
      </c>
      <c r="P651" t="s">
        <v>43</v>
      </c>
      <c r="Q651" s="24">
        <v>41752</v>
      </c>
      <c r="R651" s="24"/>
      <c r="S651" t="s">
        <v>12611</v>
      </c>
      <c r="T651" t="s">
        <v>12612</v>
      </c>
      <c r="U651" t="s">
        <v>9338</v>
      </c>
      <c r="W651" s="24">
        <v>41690.041666666999</v>
      </c>
      <c r="X651" s="24">
        <v>43797.041666666999</v>
      </c>
      <c r="Y651">
        <v>5</v>
      </c>
      <c r="Z651" t="s">
        <v>9339</v>
      </c>
      <c r="AC651" s="24">
        <v>43173.545138889</v>
      </c>
      <c r="AD651" s="24">
        <v>44125.455555556</v>
      </c>
      <c r="AE651" t="s">
        <v>9340</v>
      </c>
      <c r="AF651" s="24" cm="1">
        <f t="array" ref="AF6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41690.041666666999</v>
      </c>
      <c r="AG651" s="35">
        <f>IFERROR((TableAllData36[[#This Row],[Decision date]]-TableAllData36[[#This Row],[First Date Captured]]),0)</f>
        <v>2107</v>
      </c>
      <c r="AH651" s="35">
        <f>IFERROR((TableAllData36[[#This Row],[First published]]-TableAllData36[[#This Row],[Date of opinion]]),0)</f>
        <v>1483.5034722220007</v>
      </c>
      <c r="AI651" s="35">
        <f>IFERROR((TableAllData36[[#This Row],[Marketing authorisation date]]-TableAllData36[[#This Row],[Date of opinion]]),0)</f>
        <v>61.958333333001065</v>
      </c>
      <c r="AJ651" s="35">
        <f>IFERROR((TableAllData36[[#This Row],[Decision date]]-TableAllData36[[#This Row],[Marketing authorisation date]]),0)</f>
        <v>2045.0416666669989</v>
      </c>
    </row>
    <row r="652" spans="1:36" hidden="1" x14ac:dyDescent="0.25">
      <c r="A652" t="s">
        <v>37</v>
      </c>
      <c r="B652" t="s">
        <v>4568</v>
      </c>
      <c r="C652" t="s">
        <v>1194</v>
      </c>
      <c r="D652" t="s">
        <v>4569</v>
      </c>
      <c r="E652" t="s">
        <v>4570</v>
      </c>
      <c r="F652" t="s">
        <v>4571</v>
      </c>
      <c r="G652" t="s">
        <v>43</v>
      </c>
      <c r="H652" t="s">
        <v>844</v>
      </c>
      <c r="I652" t="s">
        <v>1197</v>
      </c>
      <c r="J652" t="s">
        <v>43</v>
      </c>
      <c r="K652" t="s">
        <v>43</v>
      </c>
      <c r="L652" t="s">
        <v>43</v>
      </c>
      <c r="M652" t="s">
        <v>43</v>
      </c>
      <c r="N652" t="s">
        <v>43</v>
      </c>
      <c r="O652" t="s">
        <v>43</v>
      </c>
      <c r="P652" t="s">
        <v>43</v>
      </c>
      <c r="Q652" s="25" t="s">
        <v>12054</v>
      </c>
      <c r="R652" s="24">
        <v>44567.041666666999</v>
      </c>
      <c r="S652" t="s">
        <v>12248</v>
      </c>
      <c r="T652" t="s">
        <v>12249</v>
      </c>
      <c r="U652" t="s">
        <v>1199</v>
      </c>
      <c r="W652" s="24">
        <v>44399</v>
      </c>
      <c r="X652" s="25" t="s">
        <v>12054</v>
      </c>
      <c r="Z652" t="s">
        <v>4572</v>
      </c>
      <c r="AC652" s="24">
        <v>44396.665277777996</v>
      </c>
      <c r="AD652" s="24">
        <v>44580.734722221998</v>
      </c>
      <c r="AE652" t="s">
        <v>4573</v>
      </c>
      <c r="AF652" s="24" cm="1">
        <f t="array" ref="AF6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44396.665277777996</v>
      </c>
      <c r="AG652" s="35">
        <f>IFERROR((TableAllData36[[#This Row],[Decision date]]-TableAllData36[[#This Row],[First Date Captured]]),0)</f>
        <v>0</v>
      </c>
      <c r="AH652" s="35">
        <f>IFERROR((TableAllData36[[#This Row],[First published]]-TableAllData36[[#This Row],[Date of opinion]]),0)</f>
        <v>-2.3347222220036201</v>
      </c>
      <c r="AI652" s="35">
        <f>IFERROR((TableAllData36[[#This Row],[Marketing authorisation date]]-TableAllData36[[#This Row],[Date of opinion]]),0)</f>
        <v>0</v>
      </c>
      <c r="AJ652" s="35">
        <f>IFERROR((TableAllData36[[#This Row],[Decision date]]-TableAllData36[[#This Row],[Marketing authorisation date]]),0)</f>
        <v>0</v>
      </c>
    </row>
    <row r="653" spans="1:36" hidden="1" x14ac:dyDescent="0.25">
      <c r="A653" t="s">
        <v>37</v>
      </c>
      <c r="B653" t="s">
        <v>9926</v>
      </c>
      <c r="C653" t="s">
        <v>9927</v>
      </c>
      <c r="D653" t="s">
        <v>958</v>
      </c>
      <c r="E653" t="s">
        <v>9928</v>
      </c>
      <c r="F653" t="s">
        <v>9929</v>
      </c>
      <c r="G653" t="s">
        <v>43</v>
      </c>
      <c r="H653" t="s">
        <v>950</v>
      </c>
      <c r="I653" t="s">
        <v>960</v>
      </c>
      <c r="J653" t="s">
        <v>43</v>
      </c>
      <c r="K653" t="s">
        <v>46</v>
      </c>
      <c r="L653" t="s">
        <v>43</v>
      </c>
      <c r="M653" t="s">
        <v>43</v>
      </c>
      <c r="N653" t="s">
        <v>43</v>
      </c>
      <c r="O653" t="s">
        <v>43</v>
      </c>
      <c r="P653" t="s">
        <v>43</v>
      </c>
      <c r="Q653" s="24">
        <v>42244</v>
      </c>
      <c r="R653" s="24"/>
      <c r="S653" t="s">
        <v>12646</v>
      </c>
      <c r="T653" t="s">
        <v>12147</v>
      </c>
      <c r="U653" t="s">
        <v>48</v>
      </c>
      <c r="W653" s="24">
        <v>42144</v>
      </c>
      <c r="X653" s="24">
        <v>43403.041666666999</v>
      </c>
      <c r="Y653">
        <v>8</v>
      </c>
      <c r="Z653" t="s">
        <v>9930</v>
      </c>
      <c r="AC653" s="24">
        <v>43290.536111111003</v>
      </c>
      <c r="AD653" s="24">
        <v>43753.465277777999</v>
      </c>
      <c r="AE653" t="s">
        <v>9931</v>
      </c>
      <c r="AF653" s="24" cm="1">
        <f t="array" ref="AF6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42144</v>
      </c>
      <c r="AG653" s="35">
        <f>IFERROR((TableAllData36[[#This Row],[Decision date]]-TableAllData36[[#This Row],[First Date Captured]]),0)</f>
        <v>1259.0416666669989</v>
      </c>
      <c r="AH653" s="35">
        <f>IFERROR((TableAllData36[[#This Row],[First published]]-TableAllData36[[#This Row],[Date of opinion]]),0)</f>
        <v>1146.5361111110033</v>
      </c>
      <c r="AI653" s="35">
        <f>IFERROR((TableAllData36[[#This Row],[Marketing authorisation date]]-TableAllData36[[#This Row],[Date of opinion]]),0)</f>
        <v>100</v>
      </c>
      <c r="AJ653" s="35">
        <f>IFERROR((TableAllData36[[#This Row],[Decision date]]-TableAllData36[[#This Row],[Marketing authorisation date]]),0)</f>
        <v>1159.0416666669989</v>
      </c>
    </row>
    <row r="654" spans="1:36" x14ac:dyDescent="0.25">
      <c r="A654" t="s">
        <v>37</v>
      </c>
      <c r="B654" t="s">
        <v>2603</v>
      </c>
      <c r="C654" t="s">
        <v>2604</v>
      </c>
      <c r="D654" t="s">
        <v>2605</v>
      </c>
      <c r="E654" t="s">
        <v>2606</v>
      </c>
      <c r="F654" t="s">
        <v>2607</v>
      </c>
      <c r="G654" t="s">
        <v>43</v>
      </c>
      <c r="H654" t="s">
        <v>44</v>
      </c>
      <c r="I654" t="s">
        <v>2608</v>
      </c>
      <c r="J654" t="s">
        <v>43</v>
      </c>
      <c r="K654" t="s">
        <v>43</v>
      </c>
      <c r="L654" t="s">
        <v>43</v>
      </c>
      <c r="M654" t="s">
        <v>43</v>
      </c>
      <c r="N654" t="s">
        <v>43</v>
      </c>
      <c r="O654" t="s">
        <v>43</v>
      </c>
      <c r="P654" t="s">
        <v>43</v>
      </c>
      <c r="Q654" s="24">
        <v>36545.041666666999</v>
      </c>
      <c r="R654" s="24"/>
      <c r="S654" t="s">
        <v>12368</v>
      </c>
      <c r="T654" t="s">
        <v>12369</v>
      </c>
      <c r="U654" t="s">
        <v>2609</v>
      </c>
      <c r="W654" s="25" t="s">
        <v>12054</v>
      </c>
      <c r="X654" s="24">
        <v>44650</v>
      </c>
      <c r="Y654">
        <v>24</v>
      </c>
      <c r="Z654" t="s">
        <v>2610</v>
      </c>
      <c r="AC654" s="24">
        <v>42544</v>
      </c>
      <c r="AD654" s="24">
        <v>44650.658333332998</v>
      </c>
      <c r="AE654" t="s">
        <v>2611</v>
      </c>
      <c r="AF654" s="24" cm="1">
        <f t="array" ref="AF6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42544</v>
      </c>
      <c r="AG654" s="35">
        <f>IFERROR((TableAllData36[[#This Row],[Decision date]]-TableAllData36[[#This Row],[First Date Captured]]),0)</f>
        <v>2106</v>
      </c>
      <c r="AH654" s="35">
        <f>IFERROR((TableAllData36[[#This Row],[First published]]-TableAllData36[[#This Row],[Date of opinion]]),0)</f>
        <v>0</v>
      </c>
      <c r="AI654" s="35">
        <f>IFERROR((TableAllData36[[#This Row],[Marketing authorisation date]]-TableAllData36[[#This Row],[Date of opinion]]),0)</f>
        <v>0</v>
      </c>
      <c r="AJ654" s="35">
        <f>IFERROR((TableAllData36[[#This Row],[Decision date]]-TableAllData36[[#This Row],[Marketing authorisation date]]),0)</f>
        <v>8104.9583333330011</v>
      </c>
    </row>
    <row r="655" spans="1:36" x14ac:dyDescent="0.25">
      <c r="A655" t="s">
        <v>37</v>
      </c>
      <c r="B655" t="s">
        <v>3405</v>
      </c>
      <c r="C655" t="s">
        <v>154</v>
      </c>
      <c r="D655" t="s">
        <v>2702</v>
      </c>
      <c r="E655" t="s">
        <v>2702</v>
      </c>
      <c r="F655" t="s">
        <v>3406</v>
      </c>
      <c r="G655" t="s">
        <v>43</v>
      </c>
      <c r="H655" t="s">
        <v>44</v>
      </c>
      <c r="I655" t="s">
        <v>3407</v>
      </c>
      <c r="J655" t="s">
        <v>43</v>
      </c>
      <c r="K655" t="s">
        <v>46</v>
      </c>
      <c r="L655" t="s">
        <v>43</v>
      </c>
      <c r="M655" t="s">
        <v>43</v>
      </c>
      <c r="N655" t="s">
        <v>43</v>
      </c>
      <c r="O655" t="s">
        <v>43</v>
      </c>
      <c r="P655" t="s">
        <v>43</v>
      </c>
      <c r="Q655" s="24">
        <v>42573</v>
      </c>
      <c r="R655" s="24"/>
      <c r="S655" t="s">
        <v>12227</v>
      </c>
      <c r="T655" t="s">
        <v>12076</v>
      </c>
      <c r="U655" t="s">
        <v>3394</v>
      </c>
      <c r="W655" s="24">
        <v>42516</v>
      </c>
      <c r="X655" s="24">
        <v>44620.041666666999</v>
      </c>
      <c r="Y655">
        <v>12</v>
      </c>
      <c r="Z655" t="s">
        <v>3408</v>
      </c>
      <c r="AC655" s="24">
        <v>43320.501388889003</v>
      </c>
      <c r="AD655" s="24">
        <v>44621.490972222004</v>
      </c>
      <c r="AE655" t="s">
        <v>3409</v>
      </c>
      <c r="AF655" s="24" cm="1">
        <f t="array" ref="AF6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42516</v>
      </c>
      <c r="AG655" s="35">
        <f>IFERROR((TableAllData36[[#This Row],[Decision date]]-TableAllData36[[#This Row],[First Date Captured]]),0)</f>
        <v>2104.0416666669989</v>
      </c>
      <c r="AH655" s="35">
        <f>IFERROR((TableAllData36[[#This Row],[First published]]-TableAllData36[[#This Row],[Date of opinion]]),0)</f>
        <v>804.50138888900256</v>
      </c>
      <c r="AI655" s="35">
        <f>IFERROR((TableAllData36[[#This Row],[Marketing authorisation date]]-TableAllData36[[#This Row],[Date of opinion]]),0)</f>
        <v>57</v>
      </c>
      <c r="AJ655" s="35">
        <f>IFERROR((TableAllData36[[#This Row],[Decision date]]-TableAllData36[[#This Row],[Marketing authorisation date]]),0)</f>
        <v>2047.0416666669989</v>
      </c>
    </row>
    <row r="656" spans="1:36" hidden="1" x14ac:dyDescent="0.25">
      <c r="A656" t="s">
        <v>37</v>
      </c>
      <c r="B656" t="s">
        <v>4597</v>
      </c>
      <c r="C656" t="s">
        <v>4598</v>
      </c>
      <c r="D656" t="s">
        <v>4599</v>
      </c>
      <c r="E656" t="s">
        <v>4600</v>
      </c>
      <c r="F656" t="s">
        <v>4601</v>
      </c>
      <c r="G656" t="s">
        <v>43</v>
      </c>
      <c r="H656" t="s">
        <v>950</v>
      </c>
      <c r="I656" t="s">
        <v>4602</v>
      </c>
      <c r="J656" t="s">
        <v>43</v>
      </c>
      <c r="K656" t="s">
        <v>43</v>
      </c>
      <c r="L656" t="s">
        <v>43</v>
      </c>
      <c r="M656" t="s">
        <v>43</v>
      </c>
      <c r="N656" t="s">
        <v>43</v>
      </c>
      <c r="O656" t="s">
        <v>43</v>
      </c>
      <c r="P656" t="s">
        <v>43</v>
      </c>
      <c r="Q656" s="24">
        <v>37704.041666666999</v>
      </c>
      <c r="R656" s="24"/>
      <c r="S656" t="s">
        <v>12461</v>
      </c>
      <c r="T656" t="s">
        <v>12462</v>
      </c>
      <c r="U656" t="s">
        <v>1261</v>
      </c>
      <c r="W656" s="25" t="s">
        <v>12054</v>
      </c>
      <c r="X656" s="24">
        <v>42153</v>
      </c>
      <c r="Y656">
        <v>7</v>
      </c>
      <c r="Z656" t="s">
        <v>4604</v>
      </c>
      <c r="AC656" s="24">
        <v>42153</v>
      </c>
      <c r="AD656" s="24">
        <v>44580.587500000001</v>
      </c>
      <c r="AE656" t="s">
        <v>4605</v>
      </c>
      <c r="AF656" s="24" cm="1">
        <f t="array" ref="AF6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42153</v>
      </c>
      <c r="AG656" s="35">
        <f>IFERROR((TableAllData36[[#This Row],[Decision date]]-TableAllData36[[#This Row],[First Date Captured]]),0)</f>
        <v>0</v>
      </c>
      <c r="AH656" s="35">
        <f>IFERROR((TableAllData36[[#This Row],[First published]]-TableAllData36[[#This Row],[Date of opinion]]),0)</f>
        <v>0</v>
      </c>
      <c r="AI656" s="35">
        <f>IFERROR((TableAllData36[[#This Row],[Marketing authorisation date]]-TableAllData36[[#This Row],[Date of opinion]]),0)</f>
        <v>0</v>
      </c>
      <c r="AJ656" s="35">
        <f>IFERROR((TableAllData36[[#This Row],[Decision date]]-TableAllData36[[#This Row],[Marketing authorisation date]]),0)</f>
        <v>4448.9583333330011</v>
      </c>
    </row>
    <row r="657" spans="1:36" x14ac:dyDescent="0.25">
      <c r="A657" t="s">
        <v>2117</v>
      </c>
      <c r="B657" t="s">
        <v>9072</v>
      </c>
      <c r="D657" t="s">
        <v>2079</v>
      </c>
      <c r="E657" t="s">
        <v>4213</v>
      </c>
      <c r="F657" t="s">
        <v>9073</v>
      </c>
      <c r="G657" t="s">
        <v>43</v>
      </c>
      <c r="H657" t="s">
        <v>44</v>
      </c>
      <c r="J657" t="s">
        <v>43</v>
      </c>
      <c r="K657" t="s">
        <v>43</v>
      </c>
      <c r="L657" t="s">
        <v>43</v>
      </c>
      <c r="M657" t="s">
        <v>43</v>
      </c>
      <c r="N657" t="s">
        <v>43</v>
      </c>
      <c r="O657" t="s">
        <v>43</v>
      </c>
      <c r="P657" t="s">
        <v>43</v>
      </c>
      <c r="Q657" s="24">
        <v>42165</v>
      </c>
      <c r="R657" s="24"/>
      <c r="S657" t="s">
        <v>12427</v>
      </c>
      <c r="T657" t="s">
        <v>12428</v>
      </c>
      <c r="V657" t="s">
        <v>9074</v>
      </c>
      <c r="W657" s="24">
        <v>42104</v>
      </c>
      <c r="X657" s="24">
        <v>44204.041666666999</v>
      </c>
      <c r="Y657">
        <v>8</v>
      </c>
      <c r="Z657" t="s">
        <v>9075</v>
      </c>
      <c r="AA657" t="s">
        <v>3067</v>
      </c>
      <c r="AB657" t="s">
        <v>4218</v>
      </c>
      <c r="AC657" s="24">
        <v>43321.751388889003</v>
      </c>
      <c r="AD657" s="24">
        <v>44207.768055556</v>
      </c>
      <c r="AE657" t="s">
        <v>9076</v>
      </c>
      <c r="AF657" s="24" cm="1">
        <f t="array" ref="AF6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42104</v>
      </c>
      <c r="AG657" s="35">
        <f>IFERROR((TableAllData36[[#This Row],[Decision date]]-TableAllData36[[#This Row],[First Date Captured]]),0)</f>
        <v>2100.0416666669989</v>
      </c>
      <c r="AH657" s="35">
        <f>IFERROR((TableAllData36[[#This Row],[First published]]-TableAllData36[[#This Row],[Date of opinion]]),0)</f>
        <v>1217.7513888890026</v>
      </c>
      <c r="AI657" s="35">
        <f>IFERROR((TableAllData36[[#This Row],[Marketing authorisation date]]-TableAllData36[[#This Row],[Date of opinion]]),0)</f>
        <v>61</v>
      </c>
      <c r="AJ657" s="35">
        <f>IFERROR((TableAllData36[[#This Row],[Decision date]]-TableAllData36[[#This Row],[Marketing authorisation date]]),0)</f>
        <v>2039.0416666669989</v>
      </c>
    </row>
    <row r="658" spans="1:36" x14ac:dyDescent="0.25">
      <c r="A658" t="s">
        <v>37</v>
      </c>
      <c r="B658" t="s">
        <v>8007</v>
      </c>
      <c r="C658" t="s">
        <v>515</v>
      </c>
      <c r="D658" t="s">
        <v>8008</v>
      </c>
      <c r="E658" t="s">
        <v>8008</v>
      </c>
      <c r="F658" t="s">
        <v>8009</v>
      </c>
      <c r="G658" t="s">
        <v>43</v>
      </c>
      <c r="H658" t="s">
        <v>44</v>
      </c>
      <c r="I658" t="s">
        <v>8010</v>
      </c>
      <c r="J658" t="s">
        <v>46</v>
      </c>
      <c r="K658" t="s">
        <v>43</v>
      </c>
      <c r="L658" t="s">
        <v>43</v>
      </c>
      <c r="M658" t="s">
        <v>43</v>
      </c>
      <c r="N658" t="s">
        <v>43</v>
      </c>
      <c r="O658" t="s">
        <v>43</v>
      </c>
      <c r="P658" t="s">
        <v>46</v>
      </c>
      <c r="Q658" s="24">
        <v>42331.041666666999</v>
      </c>
      <c r="R658" s="24"/>
      <c r="S658" t="s">
        <v>12260</v>
      </c>
      <c r="T658" t="s">
        <v>12103</v>
      </c>
      <c r="U658" t="s">
        <v>48</v>
      </c>
      <c r="W658" s="24">
        <v>42271</v>
      </c>
      <c r="X658" s="24">
        <v>44371</v>
      </c>
      <c r="Y658">
        <v>14</v>
      </c>
      <c r="Z658" t="s">
        <v>8011</v>
      </c>
      <c r="AC658" s="24">
        <v>43269.726388889001</v>
      </c>
      <c r="AD658" s="24">
        <v>44390.457638888998</v>
      </c>
      <c r="AE658" t="s">
        <v>8012</v>
      </c>
      <c r="AF658" s="24" cm="1">
        <f t="array" ref="AF6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658" s="35">
        <f>IFERROR((TableAllData36[[#This Row],[Decision date]]-TableAllData36[[#This Row],[First Date Captured]]),0)</f>
        <v>2100</v>
      </c>
      <c r="AH658" s="35">
        <f>IFERROR((TableAllData36[[#This Row],[First published]]-TableAllData36[[#This Row],[Date of opinion]]),0)</f>
        <v>998.7263888890011</v>
      </c>
      <c r="AI658" s="35">
        <f>IFERROR((TableAllData36[[#This Row],[Marketing authorisation date]]-TableAllData36[[#This Row],[Date of opinion]]),0)</f>
        <v>60.041666666998935</v>
      </c>
      <c r="AJ658" s="35">
        <f>IFERROR((TableAllData36[[#This Row],[Decision date]]-TableAllData36[[#This Row],[Marketing authorisation date]]),0)</f>
        <v>2039.9583333330011</v>
      </c>
    </row>
    <row r="659" spans="1:36" x14ac:dyDescent="0.25">
      <c r="A659" t="s">
        <v>37</v>
      </c>
      <c r="B659" t="s">
        <v>3760</v>
      </c>
      <c r="C659" t="s">
        <v>154</v>
      </c>
      <c r="D659" t="s">
        <v>3761</v>
      </c>
      <c r="E659" t="s">
        <v>3762</v>
      </c>
      <c r="F659" t="s">
        <v>3763</v>
      </c>
      <c r="G659" t="s">
        <v>43</v>
      </c>
      <c r="H659" t="s">
        <v>44</v>
      </c>
      <c r="I659" t="s">
        <v>3764</v>
      </c>
      <c r="J659" t="s">
        <v>46</v>
      </c>
      <c r="K659" t="s">
        <v>43</v>
      </c>
      <c r="L659" t="s">
        <v>43</v>
      </c>
      <c r="M659" t="s">
        <v>43</v>
      </c>
      <c r="N659" t="s">
        <v>43</v>
      </c>
      <c r="O659" t="s">
        <v>46</v>
      </c>
      <c r="P659" t="s">
        <v>43</v>
      </c>
      <c r="Q659" s="24">
        <v>42501</v>
      </c>
      <c r="R659" s="24"/>
      <c r="S659" t="s">
        <v>12274</v>
      </c>
      <c r="T659" t="s">
        <v>12275</v>
      </c>
      <c r="U659" t="s">
        <v>48</v>
      </c>
      <c r="W659" s="24">
        <v>42397.041666666999</v>
      </c>
      <c r="X659" s="24">
        <v>44490</v>
      </c>
      <c r="Y659">
        <v>9</v>
      </c>
      <c r="Z659" t="s">
        <v>3765</v>
      </c>
      <c r="AC659" s="24">
        <v>42929.734027778002</v>
      </c>
      <c r="AD659" s="24">
        <v>44608.544444444</v>
      </c>
      <c r="AE659" t="s">
        <v>3766</v>
      </c>
      <c r="AF659" s="24" cm="1">
        <f t="array" ref="AF6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42397.041666666999</v>
      </c>
      <c r="AG659" s="35">
        <f>IFERROR((TableAllData36[[#This Row],[Decision date]]-TableAllData36[[#This Row],[First Date Captured]]),0)</f>
        <v>2092.9583333330011</v>
      </c>
      <c r="AH659" s="35">
        <f>IFERROR((TableAllData36[[#This Row],[First published]]-TableAllData36[[#This Row],[Date of opinion]]),0)</f>
        <v>532.69236111100327</v>
      </c>
      <c r="AI659" s="35">
        <f>IFERROR((TableAllData36[[#This Row],[Marketing authorisation date]]-TableAllData36[[#This Row],[Date of opinion]]),0)</f>
        <v>103.95833333300106</v>
      </c>
      <c r="AJ659" s="35">
        <f>IFERROR((TableAllData36[[#This Row],[Decision date]]-TableAllData36[[#This Row],[Marketing authorisation date]]),0)</f>
        <v>1989</v>
      </c>
    </row>
    <row r="660" spans="1:36" x14ac:dyDescent="0.25">
      <c r="A660" t="s">
        <v>37</v>
      </c>
      <c r="B660" t="s">
        <v>6382</v>
      </c>
      <c r="C660" t="s">
        <v>1194</v>
      </c>
      <c r="D660" t="s">
        <v>4718</v>
      </c>
      <c r="E660" t="s">
        <v>6383</v>
      </c>
      <c r="F660" t="s">
        <v>6384</v>
      </c>
      <c r="G660" t="s">
        <v>43</v>
      </c>
      <c r="H660" t="s">
        <v>44</v>
      </c>
      <c r="I660" t="s">
        <v>4720</v>
      </c>
      <c r="J660" t="s">
        <v>43</v>
      </c>
      <c r="K660" t="s">
        <v>46</v>
      </c>
      <c r="L660" t="s">
        <v>43</v>
      </c>
      <c r="M660" t="s">
        <v>43</v>
      </c>
      <c r="N660" t="s">
        <v>43</v>
      </c>
      <c r="O660" t="s">
        <v>43</v>
      </c>
      <c r="P660" t="s">
        <v>43</v>
      </c>
      <c r="Q660" s="24">
        <v>42464</v>
      </c>
      <c r="R660" s="24"/>
      <c r="S660" t="s">
        <v>12225</v>
      </c>
      <c r="T660" t="s">
        <v>12226</v>
      </c>
      <c r="U660" t="s">
        <v>1199</v>
      </c>
      <c r="W660" s="24">
        <v>42397.041666666999</v>
      </c>
      <c r="X660" s="24">
        <v>44488</v>
      </c>
      <c r="Y660">
        <v>5</v>
      </c>
      <c r="Z660" t="s">
        <v>6385</v>
      </c>
      <c r="AC660" s="24">
        <v>42508.501388889003</v>
      </c>
      <c r="AD660" s="24">
        <v>44511.592361110997</v>
      </c>
      <c r="AE660" t="s">
        <v>6386</v>
      </c>
      <c r="AF660" s="24" cm="1">
        <f t="array" ref="AF6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42397.041666666999</v>
      </c>
      <c r="AG660" s="35">
        <f>IFERROR((TableAllData36[[#This Row],[Decision date]]-TableAllData36[[#This Row],[First Date Captured]]),0)</f>
        <v>2090.9583333330011</v>
      </c>
      <c r="AH660" s="35">
        <f>IFERROR((TableAllData36[[#This Row],[First published]]-TableAllData36[[#This Row],[Date of opinion]]),0)</f>
        <v>111.45972222200362</v>
      </c>
      <c r="AI660" s="35">
        <f>IFERROR((TableAllData36[[#This Row],[Marketing authorisation date]]-TableAllData36[[#This Row],[Date of opinion]]),0)</f>
        <v>66.958333333001065</v>
      </c>
      <c r="AJ660" s="35">
        <f>IFERROR((TableAllData36[[#This Row],[Decision date]]-TableAllData36[[#This Row],[Marketing authorisation date]]),0)</f>
        <v>2024</v>
      </c>
    </row>
    <row r="661" spans="1:36" x14ac:dyDescent="0.25">
      <c r="A661" t="s">
        <v>37</v>
      </c>
      <c r="B661" t="s">
        <v>7988</v>
      </c>
      <c r="C661" t="s">
        <v>7411</v>
      </c>
      <c r="D661" t="s">
        <v>7412</v>
      </c>
      <c r="E661" t="s">
        <v>7412</v>
      </c>
      <c r="F661" t="s">
        <v>7989</v>
      </c>
      <c r="G661" t="s">
        <v>43</v>
      </c>
      <c r="H661" t="s">
        <v>44</v>
      </c>
      <c r="I661" t="s">
        <v>7414</v>
      </c>
      <c r="J661" t="s">
        <v>43</v>
      </c>
      <c r="K661" t="s">
        <v>43</v>
      </c>
      <c r="L661" t="s">
        <v>43</v>
      </c>
      <c r="M661" t="s">
        <v>43</v>
      </c>
      <c r="N661" t="s">
        <v>43</v>
      </c>
      <c r="O661" t="s">
        <v>43</v>
      </c>
      <c r="P661" t="s">
        <v>43</v>
      </c>
      <c r="Q661" s="24">
        <v>42327.041666666999</v>
      </c>
      <c r="R661" s="24"/>
      <c r="S661" t="s">
        <v>12218</v>
      </c>
      <c r="T661" t="s">
        <v>12219</v>
      </c>
      <c r="U661" t="s">
        <v>7990</v>
      </c>
      <c r="W661" s="24">
        <v>42271</v>
      </c>
      <c r="X661" s="24">
        <v>44356</v>
      </c>
      <c r="Y661">
        <v>14</v>
      </c>
      <c r="Z661" t="s">
        <v>7991</v>
      </c>
      <c r="AC661" s="24">
        <v>43273.506249999999</v>
      </c>
      <c r="AD661" s="24">
        <v>44390.670833333003</v>
      </c>
      <c r="AE661" t="s">
        <v>7992</v>
      </c>
      <c r="AF661" s="24" cm="1">
        <f t="array" ref="AF6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661" s="35">
        <f>IFERROR((TableAllData36[[#This Row],[Decision date]]-TableAllData36[[#This Row],[First Date Captured]]),0)</f>
        <v>2085</v>
      </c>
      <c r="AH661" s="35">
        <f>IFERROR((TableAllData36[[#This Row],[First published]]-TableAllData36[[#This Row],[Date of opinion]]),0)</f>
        <v>1002.5062499999985</v>
      </c>
      <c r="AI661" s="35">
        <f>IFERROR((TableAllData36[[#This Row],[Marketing authorisation date]]-TableAllData36[[#This Row],[Date of opinion]]),0)</f>
        <v>56.041666666998935</v>
      </c>
      <c r="AJ661" s="35">
        <f>IFERROR((TableAllData36[[#This Row],[Decision date]]-TableAllData36[[#This Row],[Marketing authorisation date]]),0)</f>
        <v>2028.9583333330011</v>
      </c>
    </row>
    <row r="662" spans="1:36" x14ac:dyDescent="0.25">
      <c r="A662" t="s">
        <v>37</v>
      </c>
      <c r="B662" t="s">
        <v>8098</v>
      </c>
      <c r="C662" t="s">
        <v>8099</v>
      </c>
      <c r="D662" t="s">
        <v>8100</v>
      </c>
      <c r="E662" t="s">
        <v>8100</v>
      </c>
      <c r="F662" t="s">
        <v>8101</v>
      </c>
      <c r="G662" t="s">
        <v>43</v>
      </c>
      <c r="H662" t="s">
        <v>44</v>
      </c>
      <c r="I662" t="s">
        <v>1047</v>
      </c>
      <c r="J662" t="s">
        <v>43</v>
      </c>
      <c r="K662" t="s">
        <v>43</v>
      </c>
      <c r="L662" t="s">
        <v>43</v>
      </c>
      <c r="M662" t="s">
        <v>43</v>
      </c>
      <c r="N662" t="s">
        <v>43</v>
      </c>
      <c r="O662" t="s">
        <v>46</v>
      </c>
      <c r="P662" t="s">
        <v>43</v>
      </c>
      <c r="Q662" s="24">
        <v>42328.041666666999</v>
      </c>
      <c r="R662" s="24"/>
      <c r="S662" t="s">
        <v>12241</v>
      </c>
      <c r="T662" t="s">
        <v>12242</v>
      </c>
      <c r="U662" t="s">
        <v>366</v>
      </c>
      <c r="W662" s="24">
        <v>42271</v>
      </c>
      <c r="X662" s="24">
        <v>44347</v>
      </c>
      <c r="Y662">
        <v>10</v>
      </c>
      <c r="Z662" t="s">
        <v>8102</v>
      </c>
      <c r="AC662" s="24">
        <v>43048.730555556001</v>
      </c>
      <c r="AD662" s="24">
        <v>44383.729861111002</v>
      </c>
      <c r="AE662" t="s">
        <v>8103</v>
      </c>
      <c r="AF662" s="24" cm="1">
        <f t="array" ref="AF6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662" s="35">
        <f>IFERROR((TableAllData36[[#This Row],[Decision date]]-TableAllData36[[#This Row],[First Date Captured]]),0)</f>
        <v>2076</v>
      </c>
      <c r="AH662" s="35">
        <f>IFERROR((TableAllData36[[#This Row],[First published]]-TableAllData36[[#This Row],[Date of opinion]]),0)</f>
        <v>777.73055555600149</v>
      </c>
      <c r="AI662" s="35">
        <f>IFERROR((TableAllData36[[#This Row],[Marketing authorisation date]]-TableAllData36[[#This Row],[Date of opinion]]),0)</f>
        <v>57.041666666998935</v>
      </c>
      <c r="AJ662" s="35">
        <f>IFERROR((TableAllData36[[#This Row],[Decision date]]-TableAllData36[[#This Row],[Marketing authorisation date]]),0)</f>
        <v>2018.9583333330011</v>
      </c>
    </row>
    <row r="663" spans="1:36" x14ac:dyDescent="0.25">
      <c r="A663" t="s">
        <v>37</v>
      </c>
      <c r="B663" t="s">
        <v>3436</v>
      </c>
      <c r="C663" t="s">
        <v>3437</v>
      </c>
      <c r="D663" t="s">
        <v>3438</v>
      </c>
      <c r="E663" t="s">
        <v>3439</v>
      </c>
      <c r="F663" t="s">
        <v>3440</v>
      </c>
      <c r="G663" t="s">
        <v>43</v>
      </c>
      <c r="H663" t="s">
        <v>44</v>
      </c>
      <c r="I663" t="s">
        <v>3441</v>
      </c>
      <c r="J663" t="s">
        <v>43</v>
      </c>
      <c r="K663" t="s">
        <v>43</v>
      </c>
      <c r="L663" t="s">
        <v>43</v>
      </c>
      <c r="M663" t="s">
        <v>43</v>
      </c>
      <c r="N663" t="s">
        <v>43</v>
      </c>
      <c r="O663" t="s">
        <v>43</v>
      </c>
      <c r="P663" t="s">
        <v>43</v>
      </c>
      <c r="Q663" s="24">
        <v>42600</v>
      </c>
      <c r="R663" s="24"/>
      <c r="S663" t="s">
        <v>12356</v>
      </c>
      <c r="T663" t="s">
        <v>12103</v>
      </c>
      <c r="U663" t="s">
        <v>48</v>
      </c>
      <c r="W663" s="24">
        <v>42544</v>
      </c>
      <c r="X663" s="24">
        <v>44616.041666666999</v>
      </c>
      <c r="Y663">
        <v>16</v>
      </c>
      <c r="Z663" t="s">
        <v>3442</v>
      </c>
      <c r="AC663" s="24">
        <v>43236.509722221999</v>
      </c>
      <c r="AD663" s="24">
        <v>44620.469444444003</v>
      </c>
      <c r="AE663" t="s">
        <v>3443</v>
      </c>
      <c r="AF663" s="24" cm="1">
        <f t="array" ref="AF6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42544</v>
      </c>
      <c r="AG663" s="35">
        <f>IFERROR((TableAllData36[[#This Row],[Decision date]]-TableAllData36[[#This Row],[First Date Captured]]),0)</f>
        <v>2072.0416666669989</v>
      </c>
      <c r="AH663" s="35">
        <f>IFERROR((TableAllData36[[#This Row],[First published]]-TableAllData36[[#This Row],[Date of opinion]]),0)</f>
        <v>692.50972222199925</v>
      </c>
      <c r="AI663" s="35">
        <f>IFERROR((TableAllData36[[#This Row],[Marketing authorisation date]]-TableAllData36[[#This Row],[Date of opinion]]),0)</f>
        <v>56</v>
      </c>
      <c r="AJ663" s="35">
        <f>IFERROR((TableAllData36[[#This Row],[Decision date]]-TableAllData36[[#This Row],[Marketing authorisation date]]),0)</f>
        <v>2016.0416666669989</v>
      </c>
    </row>
    <row r="664" spans="1:36" x14ac:dyDescent="0.25">
      <c r="A664" t="s">
        <v>37</v>
      </c>
      <c r="B664" t="s">
        <v>2974</v>
      </c>
      <c r="C664" t="s">
        <v>268</v>
      </c>
      <c r="D664" t="s">
        <v>906</v>
      </c>
      <c r="E664" t="s">
        <v>2975</v>
      </c>
      <c r="F664" t="s">
        <v>2976</v>
      </c>
      <c r="G664" t="s">
        <v>43</v>
      </c>
      <c r="H664" t="s">
        <v>44</v>
      </c>
      <c r="I664" t="s">
        <v>908</v>
      </c>
      <c r="J664" t="s">
        <v>43</v>
      </c>
      <c r="K664" t="s">
        <v>46</v>
      </c>
      <c r="L664" t="s">
        <v>43</v>
      </c>
      <c r="M664" t="s">
        <v>43</v>
      </c>
      <c r="N664" t="s">
        <v>43</v>
      </c>
      <c r="O664" t="s">
        <v>43</v>
      </c>
      <c r="P664" t="s">
        <v>43</v>
      </c>
      <c r="Q664" s="24">
        <v>42628</v>
      </c>
      <c r="R664" s="24"/>
      <c r="S664" t="s">
        <v>961</v>
      </c>
      <c r="U664" t="s">
        <v>290</v>
      </c>
      <c r="W664" s="24">
        <v>42572</v>
      </c>
      <c r="X664" s="24">
        <v>44637.041666666999</v>
      </c>
      <c r="Y664">
        <v>11</v>
      </c>
      <c r="Z664" t="s">
        <v>2977</v>
      </c>
      <c r="AC664" s="24">
        <v>43118.544444444</v>
      </c>
      <c r="AD664" s="24">
        <v>44637.551388888998</v>
      </c>
      <c r="AE664" t="s">
        <v>2978</v>
      </c>
      <c r="AF664" s="24" cm="1">
        <f t="array" ref="AF6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664" s="35">
        <f>IFERROR((TableAllData36[[#This Row],[Decision date]]-TableAllData36[[#This Row],[First Date Captured]]),0)</f>
        <v>2065.0416666669989</v>
      </c>
      <c r="AH664" s="35">
        <f>IFERROR((TableAllData36[[#This Row],[First published]]-TableAllData36[[#This Row],[Date of opinion]]),0)</f>
        <v>546.54444444399996</v>
      </c>
      <c r="AI664" s="35">
        <f>IFERROR((TableAllData36[[#This Row],[Marketing authorisation date]]-TableAllData36[[#This Row],[Date of opinion]]),0)</f>
        <v>56</v>
      </c>
      <c r="AJ664" s="35">
        <f>IFERROR((TableAllData36[[#This Row],[Decision date]]-TableAllData36[[#This Row],[Marketing authorisation date]]),0)</f>
        <v>2009.0416666669989</v>
      </c>
    </row>
    <row r="665" spans="1:36" x14ac:dyDescent="0.25">
      <c r="A665" t="s">
        <v>37</v>
      </c>
      <c r="B665" t="s">
        <v>1255</v>
      </c>
      <c r="C665" t="s">
        <v>1256</v>
      </c>
      <c r="D665" t="s">
        <v>1257</v>
      </c>
      <c r="E665" t="s">
        <v>1257</v>
      </c>
      <c r="F665" t="s">
        <v>1258</v>
      </c>
      <c r="G665" t="s">
        <v>43</v>
      </c>
      <c r="H665" t="s">
        <v>44</v>
      </c>
      <c r="I665" t="s">
        <v>1259</v>
      </c>
      <c r="J665" t="s">
        <v>43</v>
      </c>
      <c r="K665" t="s">
        <v>43</v>
      </c>
      <c r="L665" t="s">
        <v>43</v>
      </c>
      <c r="M665" t="s">
        <v>43</v>
      </c>
      <c r="N665" t="s">
        <v>43</v>
      </c>
      <c r="O665" t="s">
        <v>43</v>
      </c>
      <c r="P665" t="s">
        <v>46</v>
      </c>
      <c r="Q665" s="24">
        <v>42712.041666666999</v>
      </c>
      <c r="R665" s="24"/>
      <c r="S665" t="s">
        <v>12289</v>
      </c>
      <c r="T665" t="s">
        <v>12290</v>
      </c>
      <c r="U665" t="s">
        <v>1261</v>
      </c>
      <c r="W665" s="24">
        <v>42628</v>
      </c>
      <c r="X665" s="24">
        <v>44685</v>
      </c>
      <c r="Y665">
        <v>11</v>
      </c>
      <c r="Z665" t="s">
        <v>1262</v>
      </c>
      <c r="AC665" s="24">
        <v>42898.507638889001</v>
      </c>
      <c r="AD665" s="24">
        <v>44693.578472221998</v>
      </c>
      <c r="AE665" t="s">
        <v>1263</v>
      </c>
      <c r="AF665" s="24" cm="1">
        <f t="array" ref="AF6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665" s="35">
        <f>IFERROR((TableAllData36[[#This Row],[Decision date]]-TableAllData36[[#This Row],[First Date Captured]]),0)</f>
        <v>2057</v>
      </c>
      <c r="AH665" s="35">
        <f>IFERROR((TableAllData36[[#This Row],[First published]]-TableAllData36[[#This Row],[Date of opinion]]),0)</f>
        <v>270.5076388890011</v>
      </c>
      <c r="AI665" s="35">
        <f>IFERROR((TableAllData36[[#This Row],[Marketing authorisation date]]-TableAllData36[[#This Row],[Date of opinion]]),0)</f>
        <v>84.041666666998935</v>
      </c>
      <c r="AJ665" s="35">
        <f>IFERROR((TableAllData36[[#This Row],[Decision date]]-TableAllData36[[#This Row],[Marketing authorisation date]]),0)</f>
        <v>1972.9583333330011</v>
      </c>
    </row>
    <row r="666" spans="1:36" x14ac:dyDescent="0.25">
      <c r="A666" t="s">
        <v>37</v>
      </c>
      <c r="B666" t="s">
        <v>4656</v>
      </c>
      <c r="C666" t="s">
        <v>572</v>
      </c>
      <c r="D666" t="s">
        <v>4657</v>
      </c>
      <c r="E666" t="s">
        <v>4658</v>
      </c>
      <c r="F666" t="s">
        <v>4659</v>
      </c>
      <c r="G666" t="s">
        <v>43</v>
      </c>
      <c r="H666" t="s">
        <v>44</v>
      </c>
      <c r="I666" t="s">
        <v>576</v>
      </c>
      <c r="J666" t="s">
        <v>46</v>
      </c>
      <c r="K666" t="s">
        <v>43</v>
      </c>
      <c r="L666" t="s">
        <v>43</v>
      </c>
      <c r="M666" t="s">
        <v>43</v>
      </c>
      <c r="N666" t="s">
        <v>43</v>
      </c>
      <c r="O666" t="s">
        <v>46</v>
      </c>
      <c r="P666" t="s">
        <v>43</v>
      </c>
      <c r="Q666" s="24">
        <v>42557</v>
      </c>
      <c r="R666" s="24"/>
      <c r="S666" t="s">
        <v>12118</v>
      </c>
      <c r="T666" t="s">
        <v>12119</v>
      </c>
      <c r="U666" t="s">
        <v>290</v>
      </c>
      <c r="W666" s="24">
        <v>42516</v>
      </c>
      <c r="X666" s="24">
        <v>44568.041666666999</v>
      </c>
      <c r="Y666">
        <v>17</v>
      </c>
      <c r="Z666" t="s">
        <v>4660</v>
      </c>
      <c r="AC666" s="24">
        <v>43265.413194444001</v>
      </c>
      <c r="AD666" s="24">
        <v>44579.639583333003</v>
      </c>
      <c r="AE666" t="s">
        <v>4661</v>
      </c>
      <c r="AF666" s="24" cm="1">
        <f t="array" ref="AF6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42516</v>
      </c>
      <c r="AG666" s="35">
        <f>IFERROR((TableAllData36[[#This Row],[Decision date]]-TableAllData36[[#This Row],[First Date Captured]]),0)</f>
        <v>2052.0416666669989</v>
      </c>
      <c r="AH666" s="35">
        <f>IFERROR((TableAllData36[[#This Row],[First published]]-TableAllData36[[#This Row],[Date of opinion]]),0)</f>
        <v>749.41319444400142</v>
      </c>
      <c r="AI666" s="35">
        <f>IFERROR((TableAllData36[[#This Row],[Marketing authorisation date]]-TableAllData36[[#This Row],[Date of opinion]]),0)</f>
        <v>41</v>
      </c>
      <c r="AJ666" s="35">
        <f>IFERROR((TableAllData36[[#This Row],[Decision date]]-TableAllData36[[#This Row],[Marketing authorisation date]]),0)</f>
        <v>2011.0416666669989</v>
      </c>
    </row>
    <row r="667" spans="1:36" x14ac:dyDescent="0.25">
      <c r="A667" t="s">
        <v>2117</v>
      </c>
      <c r="B667" t="s">
        <v>4212</v>
      </c>
      <c r="D667" t="s">
        <v>2079</v>
      </c>
      <c r="E667" t="s">
        <v>4213</v>
      </c>
      <c r="F667" t="s">
        <v>4214</v>
      </c>
      <c r="G667" t="s">
        <v>43</v>
      </c>
      <c r="H667" t="s">
        <v>44</v>
      </c>
      <c r="J667" t="s">
        <v>43</v>
      </c>
      <c r="K667" t="s">
        <v>43</v>
      </c>
      <c r="L667" t="s">
        <v>43</v>
      </c>
      <c r="M667" t="s">
        <v>43</v>
      </c>
      <c r="N667" t="s">
        <v>43</v>
      </c>
      <c r="O667" t="s">
        <v>43</v>
      </c>
      <c r="P667" t="s">
        <v>43</v>
      </c>
      <c r="Q667" s="24">
        <v>42594</v>
      </c>
      <c r="R667" s="24"/>
      <c r="S667" t="s">
        <v>12443</v>
      </c>
      <c r="T667" t="s">
        <v>12087</v>
      </c>
      <c r="V667" t="s">
        <v>4216</v>
      </c>
      <c r="W667" s="24">
        <v>42537</v>
      </c>
      <c r="X667" s="24">
        <v>44588.041666666999</v>
      </c>
      <c r="Y667">
        <v>5</v>
      </c>
      <c r="Z667" t="s">
        <v>4217</v>
      </c>
      <c r="AB667" t="s">
        <v>4218</v>
      </c>
      <c r="AC667" s="24">
        <v>43027</v>
      </c>
      <c r="AD667" s="24">
        <v>44589.518750000003</v>
      </c>
      <c r="AE667" t="s">
        <v>4219</v>
      </c>
      <c r="AF667" s="24" cm="1">
        <f t="array" ref="AF6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42537</v>
      </c>
      <c r="AG667" s="35">
        <f>IFERROR((TableAllData36[[#This Row],[Decision date]]-TableAllData36[[#This Row],[First Date Captured]]),0)</f>
        <v>2051.0416666669989</v>
      </c>
      <c r="AH667" s="35">
        <f>IFERROR((TableAllData36[[#This Row],[First published]]-TableAllData36[[#This Row],[Date of opinion]]),0)</f>
        <v>490</v>
      </c>
      <c r="AI667" s="35">
        <f>IFERROR((TableAllData36[[#This Row],[Marketing authorisation date]]-TableAllData36[[#This Row],[Date of opinion]]),0)</f>
        <v>57</v>
      </c>
      <c r="AJ667" s="35">
        <f>IFERROR((TableAllData36[[#This Row],[Decision date]]-TableAllData36[[#This Row],[Marketing authorisation date]]),0)</f>
        <v>1994.0416666669989</v>
      </c>
    </row>
    <row r="668" spans="1:36" x14ac:dyDescent="0.25">
      <c r="A668" t="s">
        <v>37</v>
      </c>
      <c r="B668" t="s">
        <v>4139</v>
      </c>
      <c r="C668" t="s">
        <v>268</v>
      </c>
      <c r="D668" t="s">
        <v>4140</v>
      </c>
      <c r="E668" t="s">
        <v>3673</v>
      </c>
      <c r="F668" t="s">
        <v>4141</v>
      </c>
      <c r="G668" t="s">
        <v>43</v>
      </c>
      <c r="H668" t="s">
        <v>44</v>
      </c>
      <c r="I668" t="s">
        <v>3675</v>
      </c>
      <c r="J668" t="s">
        <v>43</v>
      </c>
      <c r="K668" t="s">
        <v>46</v>
      </c>
      <c r="L668" t="s">
        <v>43</v>
      </c>
      <c r="M668" t="s">
        <v>43</v>
      </c>
      <c r="N668" t="s">
        <v>43</v>
      </c>
      <c r="O668" t="s">
        <v>43</v>
      </c>
      <c r="P668" t="s">
        <v>43</v>
      </c>
      <c r="Q668" s="24">
        <v>42604</v>
      </c>
      <c r="R668" s="24"/>
      <c r="S668" t="s">
        <v>12225</v>
      </c>
      <c r="T668" t="s">
        <v>12226</v>
      </c>
      <c r="U668" t="s">
        <v>290</v>
      </c>
      <c r="W668" s="24">
        <v>42544</v>
      </c>
      <c r="X668" s="24">
        <v>44595.041666666999</v>
      </c>
      <c r="Y668">
        <v>11</v>
      </c>
      <c r="Z668" t="s">
        <v>4142</v>
      </c>
      <c r="AC668" s="24">
        <v>43223.722222222001</v>
      </c>
      <c r="AD668" s="24">
        <v>44595.648611110999</v>
      </c>
      <c r="AE668" t="s">
        <v>4143</v>
      </c>
      <c r="AF668" s="24" cm="1">
        <f t="array" ref="AF6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42544</v>
      </c>
      <c r="AG668" s="35">
        <f>IFERROR((TableAllData36[[#This Row],[Decision date]]-TableAllData36[[#This Row],[First Date Captured]]),0)</f>
        <v>2051.0416666669989</v>
      </c>
      <c r="AH668" s="35">
        <f>IFERROR((TableAllData36[[#This Row],[First published]]-TableAllData36[[#This Row],[Date of opinion]]),0)</f>
        <v>679.72222222200071</v>
      </c>
      <c r="AI668" s="35">
        <f>IFERROR((TableAllData36[[#This Row],[Marketing authorisation date]]-TableAllData36[[#This Row],[Date of opinion]]),0)</f>
        <v>60</v>
      </c>
      <c r="AJ668" s="35">
        <f>IFERROR((TableAllData36[[#This Row],[Decision date]]-TableAllData36[[#This Row],[Marketing authorisation date]]),0)</f>
        <v>1991.0416666669989</v>
      </c>
    </row>
    <row r="669" spans="1:36" x14ac:dyDescent="0.25">
      <c r="A669" t="s">
        <v>2117</v>
      </c>
      <c r="B669" t="s">
        <v>7565</v>
      </c>
      <c r="D669" t="s">
        <v>7566</v>
      </c>
      <c r="E669" t="s">
        <v>7567</v>
      </c>
      <c r="F669" t="s">
        <v>7568</v>
      </c>
      <c r="G669" t="s">
        <v>43</v>
      </c>
      <c r="H669" t="s">
        <v>44</v>
      </c>
      <c r="J669" t="s">
        <v>43</v>
      </c>
      <c r="K669" t="s">
        <v>43</v>
      </c>
      <c r="L669" t="s">
        <v>43</v>
      </c>
      <c r="M669" t="s">
        <v>43</v>
      </c>
      <c r="N669" t="s">
        <v>43</v>
      </c>
      <c r="O669" t="s">
        <v>43</v>
      </c>
      <c r="P669" t="s">
        <v>43</v>
      </c>
      <c r="Q669" s="24">
        <v>42255</v>
      </c>
      <c r="R669" s="24"/>
      <c r="S669" t="s">
        <v>12541</v>
      </c>
      <c r="T669" t="s">
        <v>12542</v>
      </c>
      <c r="V669" t="s">
        <v>7569</v>
      </c>
      <c r="W669" s="24">
        <v>42194</v>
      </c>
      <c r="X669" s="24">
        <v>44244.041666666999</v>
      </c>
      <c r="Y669">
        <v>7</v>
      </c>
      <c r="Z669" t="s">
        <v>7570</v>
      </c>
      <c r="AA669" t="s">
        <v>7571</v>
      </c>
      <c r="AB669" t="s">
        <v>7572</v>
      </c>
      <c r="AC669" s="24">
        <v>43305.622222222002</v>
      </c>
      <c r="AD669" s="24">
        <v>44445.688194444003</v>
      </c>
      <c r="AE669" t="s">
        <v>7573</v>
      </c>
      <c r="AF669" s="24" cm="1">
        <f t="array" ref="AF6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42194</v>
      </c>
      <c r="AG669" s="35">
        <f>IFERROR((TableAllData36[[#This Row],[Decision date]]-TableAllData36[[#This Row],[First Date Captured]]),0)</f>
        <v>2050.0416666669989</v>
      </c>
      <c r="AH669" s="35">
        <f>IFERROR((TableAllData36[[#This Row],[First published]]-TableAllData36[[#This Row],[Date of opinion]]),0)</f>
        <v>1111.6222222220022</v>
      </c>
      <c r="AI669" s="35">
        <f>IFERROR((TableAllData36[[#This Row],[Marketing authorisation date]]-TableAllData36[[#This Row],[Date of opinion]]),0)</f>
        <v>61</v>
      </c>
      <c r="AJ669" s="35">
        <f>IFERROR((TableAllData36[[#This Row],[Decision date]]-TableAllData36[[#This Row],[Marketing authorisation date]]),0)</f>
        <v>1989.0416666669989</v>
      </c>
    </row>
    <row r="670" spans="1:36" x14ac:dyDescent="0.25">
      <c r="A670" t="s">
        <v>37</v>
      </c>
      <c r="B670" t="s">
        <v>201</v>
      </c>
      <c r="C670" t="s">
        <v>202</v>
      </c>
      <c r="D670" t="s">
        <v>203</v>
      </c>
      <c r="E670" t="s">
        <v>203</v>
      </c>
      <c r="F670" t="s">
        <v>204</v>
      </c>
      <c r="G670" t="s">
        <v>43</v>
      </c>
      <c r="H670" t="s">
        <v>44</v>
      </c>
      <c r="I670" t="s">
        <v>205</v>
      </c>
      <c r="J670" t="s">
        <v>43</v>
      </c>
      <c r="K670" t="s">
        <v>46</v>
      </c>
      <c r="L670" t="s">
        <v>43</v>
      </c>
      <c r="M670" t="s">
        <v>43</v>
      </c>
      <c r="N670" t="s">
        <v>43</v>
      </c>
      <c r="O670" t="s">
        <v>43</v>
      </c>
      <c r="P670" t="s">
        <v>43</v>
      </c>
      <c r="Q670" s="24">
        <v>42744.041666666999</v>
      </c>
      <c r="R670" s="24"/>
      <c r="S670" t="s">
        <v>206</v>
      </c>
      <c r="U670" t="s">
        <v>207</v>
      </c>
      <c r="W670" s="24">
        <v>42684.041666666999</v>
      </c>
      <c r="X670" s="24">
        <v>44721</v>
      </c>
      <c r="Y670">
        <v>7</v>
      </c>
      <c r="Z670" t="s">
        <v>208</v>
      </c>
      <c r="AC670" s="24">
        <v>42890.083333333001</v>
      </c>
      <c r="AD670" s="24">
        <v>44721.523611110999</v>
      </c>
      <c r="AE670" t="s">
        <v>209</v>
      </c>
      <c r="AF670" s="24" cm="1">
        <f t="array" ref="AF6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670" s="35">
        <f>IFERROR((TableAllData36[[#This Row],[Decision date]]-TableAllData36[[#This Row],[First Date Captured]]),0)</f>
        <v>2036.9583333330011</v>
      </c>
      <c r="AH670" s="35">
        <f>IFERROR((TableAllData36[[#This Row],[First published]]-TableAllData36[[#This Row],[Date of opinion]]),0)</f>
        <v>206.04166666600213</v>
      </c>
      <c r="AI670" s="35">
        <f>IFERROR((TableAllData36[[#This Row],[Marketing authorisation date]]-TableAllData36[[#This Row],[Date of opinion]]),0)</f>
        <v>60</v>
      </c>
      <c r="AJ670" s="35">
        <f>IFERROR((TableAllData36[[#This Row],[Decision date]]-TableAllData36[[#This Row],[Marketing authorisation date]]),0)</f>
        <v>1976.9583333330011</v>
      </c>
    </row>
    <row r="671" spans="1:36" x14ac:dyDescent="0.25">
      <c r="A671" t="s">
        <v>37</v>
      </c>
      <c r="B671" t="s">
        <v>710</v>
      </c>
      <c r="C671" t="s">
        <v>627</v>
      </c>
      <c r="D671" t="s">
        <v>711</v>
      </c>
      <c r="E671" t="s">
        <v>711</v>
      </c>
      <c r="F671" t="s">
        <v>712</v>
      </c>
      <c r="G671" t="s">
        <v>43</v>
      </c>
      <c r="H671" t="s">
        <v>44</v>
      </c>
      <c r="I671" t="s">
        <v>713</v>
      </c>
      <c r="J671" t="s">
        <v>43</v>
      </c>
      <c r="K671" t="s">
        <v>43</v>
      </c>
      <c r="L671" t="s">
        <v>43</v>
      </c>
      <c r="M671" t="s">
        <v>43</v>
      </c>
      <c r="N671" t="s">
        <v>43</v>
      </c>
      <c r="O671" t="s">
        <v>43</v>
      </c>
      <c r="P671" t="s">
        <v>43</v>
      </c>
      <c r="Q671" s="24">
        <v>42685.041666666999</v>
      </c>
      <c r="R671" s="24"/>
      <c r="S671" t="s">
        <v>12241</v>
      </c>
      <c r="T671" t="s">
        <v>12242</v>
      </c>
      <c r="U671" t="s">
        <v>264</v>
      </c>
      <c r="W671" s="24">
        <v>42628</v>
      </c>
      <c r="X671" s="24">
        <v>44664</v>
      </c>
      <c r="Y671">
        <v>15</v>
      </c>
      <c r="Z671" t="s">
        <v>714</v>
      </c>
      <c r="AC671" s="24">
        <v>43315.507638889001</v>
      </c>
      <c r="AD671" s="24">
        <v>44706.65</v>
      </c>
      <c r="AE671" t="s">
        <v>715</v>
      </c>
      <c r="AF671" s="24" cm="1">
        <f t="array" ref="AF6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671" s="35">
        <f>IFERROR((TableAllData36[[#This Row],[Decision date]]-TableAllData36[[#This Row],[First Date Captured]]),0)</f>
        <v>2036</v>
      </c>
      <c r="AH671" s="35">
        <f>IFERROR((TableAllData36[[#This Row],[First published]]-TableAllData36[[#This Row],[Date of opinion]]),0)</f>
        <v>687.5076388890011</v>
      </c>
      <c r="AI671" s="35">
        <f>IFERROR((TableAllData36[[#This Row],[Marketing authorisation date]]-TableAllData36[[#This Row],[Date of opinion]]),0)</f>
        <v>57.041666666998935</v>
      </c>
      <c r="AJ671" s="35">
        <f>IFERROR((TableAllData36[[#This Row],[Decision date]]-TableAllData36[[#This Row],[Marketing authorisation date]]),0)</f>
        <v>1978.9583333330011</v>
      </c>
    </row>
    <row r="672" spans="1:36" x14ac:dyDescent="0.25">
      <c r="A672" t="s">
        <v>37</v>
      </c>
      <c r="B672" t="s">
        <v>8770</v>
      </c>
      <c r="C672" t="s">
        <v>8771</v>
      </c>
      <c r="D672" t="s">
        <v>8772</v>
      </c>
      <c r="E672" t="s">
        <v>8773</v>
      </c>
      <c r="F672" t="s">
        <v>8774</v>
      </c>
      <c r="G672" t="s">
        <v>43</v>
      </c>
      <c r="H672" t="s">
        <v>44</v>
      </c>
      <c r="I672" t="s">
        <v>1731</v>
      </c>
      <c r="J672" t="s">
        <v>43</v>
      </c>
      <c r="K672" t="s">
        <v>43</v>
      </c>
      <c r="L672" t="s">
        <v>43</v>
      </c>
      <c r="M672" t="s">
        <v>43</v>
      </c>
      <c r="N672" t="s">
        <v>43</v>
      </c>
      <c r="O672" t="s">
        <v>43</v>
      </c>
      <c r="P672" t="s">
        <v>43</v>
      </c>
      <c r="Q672" s="24">
        <v>42265</v>
      </c>
      <c r="R672" s="24"/>
      <c r="S672" t="s">
        <v>12252</v>
      </c>
      <c r="T672" t="s">
        <v>12303</v>
      </c>
      <c r="U672" t="s">
        <v>1174</v>
      </c>
      <c r="W672" s="24">
        <v>42208</v>
      </c>
      <c r="X672" s="24">
        <v>44242.041666666999</v>
      </c>
      <c r="Y672">
        <v>14</v>
      </c>
      <c r="Z672" t="s">
        <v>8775</v>
      </c>
      <c r="AC672" s="24">
        <v>43228.500694444003</v>
      </c>
      <c r="AD672" s="24">
        <v>44265.445138889001</v>
      </c>
      <c r="AE672" t="s">
        <v>8776</v>
      </c>
      <c r="AF672" s="24" cm="1">
        <f t="array" ref="AF6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42208</v>
      </c>
      <c r="AG672" s="35">
        <f>IFERROR((TableAllData36[[#This Row],[Decision date]]-TableAllData36[[#This Row],[First Date Captured]]),0)</f>
        <v>2034.0416666669989</v>
      </c>
      <c r="AH672" s="35">
        <f>IFERROR((TableAllData36[[#This Row],[First published]]-TableAllData36[[#This Row],[Date of opinion]]),0)</f>
        <v>1020.5006944440029</v>
      </c>
      <c r="AI672" s="35">
        <f>IFERROR((TableAllData36[[#This Row],[Marketing authorisation date]]-TableAllData36[[#This Row],[Date of opinion]]),0)</f>
        <v>57</v>
      </c>
      <c r="AJ672" s="35">
        <f>IFERROR((TableAllData36[[#This Row],[Decision date]]-TableAllData36[[#This Row],[Marketing authorisation date]]),0)</f>
        <v>1977.0416666669989</v>
      </c>
    </row>
    <row r="673" spans="1:36" x14ac:dyDescent="0.25">
      <c r="A673" t="s">
        <v>37</v>
      </c>
      <c r="B673" t="s">
        <v>905</v>
      </c>
      <c r="C673" t="s">
        <v>268</v>
      </c>
      <c r="D673" t="s">
        <v>906</v>
      </c>
      <c r="E673" t="s">
        <v>906</v>
      </c>
      <c r="F673" t="s">
        <v>907</v>
      </c>
      <c r="G673" t="s">
        <v>43</v>
      </c>
      <c r="H673" t="s">
        <v>44</v>
      </c>
      <c r="I673" t="s">
        <v>908</v>
      </c>
      <c r="J673" t="s">
        <v>43</v>
      </c>
      <c r="K673" t="s">
        <v>46</v>
      </c>
      <c r="L673" t="s">
        <v>43</v>
      </c>
      <c r="M673" t="s">
        <v>43</v>
      </c>
      <c r="N673" t="s">
        <v>43</v>
      </c>
      <c r="O673" t="s">
        <v>43</v>
      </c>
      <c r="P673" t="s">
        <v>43</v>
      </c>
      <c r="Q673" s="24">
        <v>42712.041666666999</v>
      </c>
      <c r="R673" s="24"/>
      <c r="S673" t="s">
        <v>12225</v>
      </c>
      <c r="T673" t="s">
        <v>12226</v>
      </c>
      <c r="U673" t="s">
        <v>290</v>
      </c>
      <c r="W673" s="24">
        <v>42656</v>
      </c>
      <c r="X673" s="24">
        <v>44687</v>
      </c>
      <c r="Y673">
        <v>15</v>
      </c>
      <c r="Z673" t="s">
        <v>909</v>
      </c>
      <c r="AC673" s="24">
        <v>43066.541666666999</v>
      </c>
      <c r="AD673" s="24">
        <v>44704.577777778002</v>
      </c>
      <c r="AE673" t="s">
        <v>910</v>
      </c>
      <c r="AF673" s="24" cm="1">
        <f t="array" ref="AF6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42656</v>
      </c>
      <c r="AG673" s="35">
        <f>IFERROR((TableAllData36[[#This Row],[Decision date]]-TableAllData36[[#This Row],[First Date Captured]]),0)</f>
        <v>2031</v>
      </c>
      <c r="AH673" s="35">
        <f>IFERROR((TableAllData36[[#This Row],[First published]]-TableAllData36[[#This Row],[Date of opinion]]),0)</f>
        <v>410.54166666699894</v>
      </c>
      <c r="AI673" s="35">
        <f>IFERROR((TableAllData36[[#This Row],[Marketing authorisation date]]-TableAllData36[[#This Row],[Date of opinion]]),0)</f>
        <v>56.041666666998935</v>
      </c>
      <c r="AJ673" s="35">
        <f>IFERROR((TableAllData36[[#This Row],[Decision date]]-TableAllData36[[#This Row],[Marketing authorisation date]]),0)</f>
        <v>1974.9583333330011</v>
      </c>
    </row>
    <row r="674" spans="1:36" x14ac:dyDescent="0.25">
      <c r="A674" t="s">
        <v>37</v>
      </c>
      <c r="B674" t="s">
        <v>8426</v>
      </c>
      <c r="C674" t="s">
        <v>154</v>
      </c>
      <c r="D674" t="s">
        <v>8427</v>
      </c>
      <c r="E674" t="s">
        <v>8427</v>
      </c>
      <c r="F674" t="s">
        <v>8428</v>
      </c>
      <c r="G674" t="s">
        <v>43</v>
      </c>
      <c r="H674" t="s">
        <v>44</v>
      </c>
      <c r="I674" t="s">
        <v>8429</v>
      </c>
      <c r="J674" t="s">
        <v>43</v>
      </c>
      <c r="K674" t="s">
        <v>43</v>
      </c>
      <c r="L674" t="s">
        <v>43</v>
      </c>
      <c r="M674" t="s">
        <v>43</v>
      </c>
      <c r="N674" t="s">
        <v>43</v>
      </c>
      <c r="O674" t="s">
        <v>46</v>
      </c>
      <c r="P674" t="s">
        <v>46</v>
      </c>
      <c r="Q674" s="24">
        <v>42327.041666666999</v>
      </c>
      <c r="R674" s="24"/>
      <c r="S674" t="s">
        <v>12260</v>
      </c>
      <c r="T674" t="s">
        <v>12103</v>
      </c>
      <c r="U674" t="s">
        <v>48</v>
      </c>
      <c r="W674" s="24">
        <v>42271</v>
      </c>
      <c r="X674" s="24">
        <v>44302</v>
      </c>
      <c r="Y674">
        <v>19</v>
      </c>
      <c r="Z674" t="s">
        <v>8430</v>
      </c>
      <c r="AC674" s="24">
        <v>43255.588194443997</v>
      </c>
      <c r="AD674" s="24">
        <v>44323.704861111</v>
      </c>
      <c r="AE674" t="s">
        <v>8431</v>
      </c>
      <c r="AF674" s="24" cm="1">
        <f t="array" ref="AF6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42271</v>
      </c>
      <c r="AG674" s="35">
        <f>IFERROR((TableAllData36[[#This Row],[Decision date]]-TableAllData36[[#This Row],[First Date Captured]]),0)</f>
        <v>2031</v>
      </c>
      <c r="AH674" s="35">
        <f>IFERROR((TableAllData36[[#This Row],[First published]]-TableAllData36[[#This Row],[Date of opinion]]),0)</f>
        <v>984.58819444399705</v>
      </c>
      <c r="AI674" s="35">
        <f>IFERROR((TableAllData36[[#This Row],[Marketing authorisation date]]-TableAllData36[[#This Row],[Date of opinion]]),0)</f>
        <v>56.041666666998935</v>
      </c>
      <c r="AJ674" s="35">
        <f>IFERROR((TableAllData36[[#This Row],[Decision date]]-TableAllData36[[#This Row],[Marketing authorisation date]]),0)</f>
        <v>1974.9583333330011</v>
      </c>
    </row>
    <row r="675" spans="1:36" x14ac:dyDescent="0.25">
      <c r="A675" t="s">
        <v>37</v>
      </c>
      <c r="B675" t="s">
        <v>4791</v>
      </c>
      <c r="C675" t="s">
        <v>1838</v>
      </c>
      <c r="D675" t="s">
        <v>4792</v>
      </c>
      <c r="E675" t="s">
        <v>4793</v>
      </c>
      <c r="F675" t="s">
        <v>4794</v>
      </c>
      <c r="G675" t="s">
        <v>43</v>
      </c>
      <c r="H675" t="s">
        <v>44</v>
      </c>
      <c r="I675" t="s">
        <v>4795</v>
      </c>
      <c r="J675" t="s">
        <v>43</v>
      </c>
      <c r="K675" t="s">
        <v>43</v>
      </c>
      <c r="L675" t="s">
        <v>43</v>
      </c>
      <c r="M675" t="s">
        <v>43</v>
      </c>
      <c r="N675" t="s">
        <v>43</v>
      </c>
      <c r="O675" t="s">
        <v>43</v>
      </c>
      <c r="P675" t="s">
        <v>43</v>
      </c>
      <c r="Q675" s="24">
        <v>42485</v>
      </c>
      <c r="R675" s="24"/>
      <c r="S675" t="s">
        <v>12243</v>
      </c>
      <c r="T675" t="s">
        <v>12078</v>
      </c>
      <c r="U675" t="s">
        <v>48</v>
      </c>
      <c r="W675" s="24">
        <v>42425.041666666999</v>
      </c>
      <c r="X675" s="24">
        <v>44454</v>
      </c>
      <c r="Y675">
        <v>7</v>
      </c>
      <c r="Z675" t="s">
        <v>4796</v>
      </c>
      <c r="AC675" s="24">
        <v>42961.500694444003</v>
      </c>
      <c r="AD675" s="24">
        <v>44574.595138889003</v>
      </c>
      <c r="AE675" t="s">
        <v>4797</v>
      </c>
      <c r="AF675" s="24" cm="1">
        <f t="array" ref="AF6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42425.041666666999</v>
      </c>
      <c r="AG675" s="35">
        <f>IFERROR((TableAllData36[[#This Row],[Decision date]]-TableAllData36[[#This Row],[First Date Captured]]),0)</f>
        <v>2028.9583333330011</v>
      </c>
      <c r="AH675" s="35">
        <f>IFERROR((TableAllData36[[#This Row],[First published]]-TableAllData36[[#This Row],[Date of opinion]]),0)</f>
        <v>536.45902777700394</v>
      </c>
      <c r="AI675" s="35">
        <f>IFERROR((TableAllData36[[#This Row],[Marketing authorisation date]]-TableAllData36[[#This Row],[Date of opinion]]),0)</f>
        <v>59.958333333001065</v>
      </c>
      <c r="AJ675" s="35">
        <f>IFERROR((TableAllData36[[#This Row],[Decision date]]-TableAllData36[[#This Row],[Marketing authorisation date]]),0)</f>
        <v>1969</v>
      </c>
    </row>
    <row r="676" spans="1:36" x14ac:dyDescent="0.25">
      <c r="A676" t="s">
        <v>37</v>
      </c>
      <c r="B676" t="s">
        <v>1589</v>
      </c>
      <c r="C676" t="s">
        <v>268</v>
      </c>
      <c r="D676" t="s">
        <v>1590</v>
      </c>
      <c r="E676" t="s">
        <v>1591</v>
      </c>
      <c r="F676" t="s">
        <v>1592</v>
      </c>
      <c r="G676" t="s">
        <v>43</v>
      </c>
      <c r="H676" t="s">
        <v>44</v>
      </c>
      <c r="I676" t="s">
        <v>1593</v>
      </c>
      <c r="J676" t="s">
        <v>43</v>
      </c>
      <c r="K676" t="s">
        <v>46</v>
      </c>
      <c r="L676" t="s">
        <v>43</v>
      </c>
      <c r="M676" t="s">
        <v>43</v>
      </c>
      <c r="N676" t="s">
        <v>43</v>
      </c>
      <c r="O676" t="s">
        <v>43</v>
      </c>
      <c r="P676" t="s">
        <v>43</v>
      </c>
      <c r="Q676" s="24">
        <v>42720.041666666999</v>
      </c>
      <c r="R676" s="24"/>
      <c r="S676" t="s">
        <v>12225</v>
      </c>
      <c r="T676" t="s">
        <v>12226</v>
      </c>
      <c r="U676" t="s">
        <v>290</v>
      </c>
      <c r="W676" s="24">
        <v>42656</v>
      </c>
      <c r="X676" s="24">
        <v>44684</v>
      </c>
      <c r="Y676">
        <v>11</v>
      </c>
      <c r="Z676" t="s">
        <v>1594</v>
      </c>
      <c r="AC676" s="24">
        <v>42888.5</v>
      </c>
      <c r="AD676" s="24">
        <v>44686.363194443999</v>
      </c>
      <c r="AE676" t="s">
        <v>1595</v>
      </c>
      <c r="AF676" s="24" cm="1">
        <f t="array" ref="AF6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42656</v>
      </c>
      <c r="AG676" s="35">
        <f>IFERROR((TableAllData36[[#This Row],[Decision date]]-TableAllData36[[#This Row],[First Date Captured]]),0)</f>
        <v>2028</v>
      </c>
      <c r="AH676" s="35">
        <f>IFERROR((TableAllData36[[#This Row],[First published]]-TableAllData36[[#This Row],[Date of opinion]]),0)</f>
        <v>232.5</v>
      </c>
      <c r="AI676" s="35">
        <f>IFERROR((TableAllData36[[#This Row],[Marketing authorisation date]]-TableAllData36[[#This Row],[Date of opinion]]),0)</f>
        <v>64.041666666998935</v>
      </c>
      <c r="AJ676" s="35">
        <f>IFERROR((TableAllData36[[#This Row],[Decision date]]-TableAllData36[[#This Row],[Marketing authorisation date]]),0)</f>
        <v>1963.9583333330011</v>
      </c>
    </row>
    <row r="677" spans="1:36" x14ac:dyDescent="0.25">
      <c r="A677" t="s">
        <v>2117</v>
      </c>
      <c r="B677" t="s">
        <v>8489</v>
      </c>
      <c r="D677" t="s">
        <v>8490</v>
      </c>
      <c r="E677" t="s">
        <v>8491</v>
      </c>
      <c r="F677" t="s">
        <v>8492</v>
      </c>
      <c r="G677" t="s">
        <v>43</v>
      </c>
      <c r="H677" t="s">
        <v>44</v>
      </c>
      <c r="J677" t="s">
        <v>43</v>
      </c>
      <c r="K677" t="s">
        <v>43</v>
      </c>
      <c r="L677" t="s">
        <v>43</v>
      </c>
      <c r="M677" t="s">
        <v>43</v>
      </c>
      <c r="N677" t="s">
        <v>43</v>
      </c>
      <c r="O677" t="s">
        <v>43</v>
      </c>
      <c r="P677" t="s">
        <v>43</v>
      </c>
      <c r="Q677" s="24">
        <v>41886</v>
      </c>
      <c r="R677" s="24"/>
      <c r="S677" t="s">
        <v>12354</v>
      </c>
      <c r="T677" t="s">
        <v>12355</v>
      </c>
      <c r="V677" t="s">
        <v>8493</v>
      </c>
      <c r="W677" s="24">
        <v>41830</v>
      </c>
      <c r="X677" s="24">
        <v>43850.041666666999</v>
      </c>
      <c r="Y677">
        <v>5</v>
      </c>
      <c r="Z677" t="s">
        <v>8494</v>
      </c>
      <c r="AA677" t="s">
        <v>3274</v>
      </c>
      <c r="AB677" t="s">
        <v>8495</v>
      </c>
      <c r="AC677" s="24">
        <v>42708.676388888998</v>
      </c>
      <c r="AD677" s="24">
        <v>44312.691666667</v>
      </c>
      <c r="AE677" t="s">
        <v>8496</v>
      </c>
      <c r="AF677" s="24" cm="1">
        <f t="array" ref="AF6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41830</v>
      </c>
      <c r="AG677" s="35">
        <f>IFERROR((TableAllData36[[#This Row],[Decision date]]-TableAllData36[[#This Row],[First Date Captured]]),0)</f>
        <v>2020.0416666669989</v>
      </c>
      <c r="AH677" s="35">
        <f>IFERROR((TableAllData36[[#This Row],[First published]]-TableAllData36[[#This Row],[Date of opinion]]),0)</f>
        <v>878.67638888899819</v>
      </c>
      <c r="AI677" s="35">
        <f>IFERROR((TableAllData36[[#This Row],[Marketing authorisation date]]-TableAllData36[[#This Row],[Date of opinion]]),0)</f>
        <v>56</v>
      </c>
      <c r="AJ677" s="35">
        <f>IFERROR((TableAllData36[[#This Row],[Decision date]]-TableAllData36[[#This Row],[Marketing authorisation date]]),0)</f>
        <v>1964.0416666669989</v>
      </c>
    </row>
    <row r="678" spans="1:36" x14ac:dyDescent="0.25">
      <c r="A678" t="s">
        <v>2117</v>
      </c>
      <c r="B678" t="s">
        <v>3942</v>
      </c>
      <c r="D678" t="s">
        <v>3943</v>
      </c>
      <c r="E678" t="s">
        <v>3943</v>
      </c>
      <c r="F678" t="s">
        <v>3944</v>
      </c>
      <c r="G678" t="s">
        <v>43</v>
      </c>
      <c r="H678" t="s">
        <v>44</v>
      </c>
      <c r="J678" t="s">
        <v>43</v>
      </c>
      <c r="K678" t="s">
        <v>46</v>
      </c>
      <c r="L678" t="s">
        <v>43</v>
      </c>
      <c r="M678" t="s">
        <v>43</v>
      </c>
      <c r="N678" t="s">
        <v>43</v>
      </c>
      <c r="O678" t="s">
        <v>43</v>
      </c>
      <c r="P678" t="s">
        <v>43</v>
      </c>
      <c r="Q678" s="24">
        <v>39854.041666666999</v>
      </c>
      <c r="R678" s="24"/>
      <c r="S678" t="s">
        <v>12432</v>
      </c>
      <c r="T678" t="s">
        <v>12433</v>
      </c>
      <c r="V678" t="s">
        <v>3946</v>
      </c>
      <c r="W678" s="25" t="s">
        <v>12054</v>
      </c>
      <c r="X678" s="24">
        <v>44596.041666666999</v>
      </c>
      <c r="Y678">
        <v>17</v>
      </c>
      <c r="Z678" t="s">
        <v>3947</v>
      </c>
      <c r="AA678" t="s">
        <v>3948</v>
      </c>
      <c r="AB678" t="s">
        <v>3949</v>
      </c>
      <c r="AC678" s="24">
        <v>42577.083333333001</v>
      </c>
      <c r="AD678" s="24">
        <v>44602.409722222001</v>
      </c>
      <c r="AE678" t="s">
        <v>3950</v>
      </c>
      <c r="AF678" s="24" cm="1">
        <f t="array" ref="AF6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42577.083333333001</v>
      </c>
      <c r="AG678" s="35">
        <f>IFERROR((TableAllData36[[#This Row],[Decision date]]-TableAllData36[[#This Row],[First Date Captured]]),0)</f>
        <v>2018.9583333339979</v>
      </c>
      <c r="AH678" s="35">
        <f>IFERROR((TableAllData36[[#This Row],[First published]]-TableAllData36[[#This Row],[Date of opinion]]),0)</f>
        <v>0</v>
      </c>
      <c r="AI678" s="35">
        <f>IFERROR((TableAllData36[[#This Row],[Marketing authorisation date]]-TableAllData36[[#This Row],[Date of opinion]]),0)</f>
        <v>0</v>
      </c>
      <c r="AJ678" s="35">
        <f>IFERROR((TableAllData36[[#This Row],[Decision date]]-TableAllData36[[#This Row],[Marketing authorisation date]]),0)</f>
        <v>4742</v>
      </c>
    </row>
    <row r="679" spans="1:36" x14ac:dyDescent="0.25">
      <c r="A679" t="s">
        <v>2117</v>
      </c>
      <c r="B679" t="s">
        <v>6823</v>
      </c>
      <c r="D679" t="s">
        <v>6824</v>
      </c>
      <c r="E679" t="s">
        <v>6825</v>
      </c>
      <c r="F679" t="s">
        <v>6826</v>
      </c>
      <c r="G679" t="s">
        <v>43</v>
      </c>
      <c r="H679" t="s">
        <v>44</v>
      </c>
      <c r="J679" t="s">
        <v>43</v>
      </c>
      <c r="K679" t="s">
        <v>43</v>
      </c>
      <c r="L679" t="s">
        <v>43</v>
      </c>
      <c r="M679" t="s">
        <v>43</v>
      </c>
      <c r="N679" t="s">
        <v>43</v>
      </c>
      <c r="O679" t="s">
        <v>43</v>
      </c>
      <c r="P679" t="s">
        <v>43</v>
      </c>
      <c r="Q679" s="24">
        <v>35886</v>
      </c>
      <c r="R679" s="24"/>
      <c r="S679" t="s">
        <v>5860</v>
      </c>
      <c r="V679" t="s">
        <v>6827</v>
      </c>
      <c r="W679" s="25" t="s">
        <v>12054</v>
      </c>
      <c r="X679" s="24">
        <v>44490</v>
      </c>
      <c r="Y679">
        <v>18</v>
      </c>
      <c r="Z679" t="s">
        <v>6828</v>
      </c>
      <c r="AA679" t="s">
        <v>3067</v>
      </c>
      <c r="AB679" t="s">
        <v>6829</v>
      </c>
      <c r="AC679" s="24">
        <v>42478.006249999999</v>
      </c>
      <c r="AD679" s="24">
        <v>44494.434027777999</v>
      </c>
      <c r="AE679" t="s">
        <v>6830</v>
      </c>
      <c r="AF679" s="24" cm="1">
        <f t="array" ref="AF6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42478.006249999999</v>
      </c>
      <c r="AG679" s="35">
        <f>IFERROR((TableAllData36[[#This Row],[Decision date]]-TableAllData36[[#This Row],[First Date Captured]]),0)</f>
        <v>2011.9937500000015</v>
      </c>
      <c r="AH679" s="35">
        <f>IFERROR((TableAllData36[[#This Row],[First published]]-TableAllData36[[#This Row],[Date of opinion]]),0)</f>
        <v>0</v>
      </c>
      <c r="AI679" s="35">
        <f>IFERROR((TableAllData36[[#This Row],[Marketing authorisation date]]-TableAllData36[[#This Row],[Date of opinion]]),0)</f>
        <v>0</v>
      </c>
      <c r="AJ679" s="35">
        <f>IFERROR((TableAllData36[[#This Row],[Decision date]]-TableAllData36[[#This Row],[Marketing authorisation date]]),0)</f>
        <v>8604</v>
      </c>
    </row>
    <row r="680" spans="1:36" x14ac:dyDescent="0.25">
      <c r="A680" t="s">
        <v>37</v>
      </c>
      <c r="B680" t="s">
        <v>8356</v>
      </c>
      <c r="C680" t="s">
        <v>8357</v>
      </c>
      <c r="D680" t="s">
        <v>1667</v>
      </c>
      <c r="E680" t="s">
        <v>1667</v>
      </c>
      <c r="F680" t="s">
        <v>8358</v>
      </c>
      <c r="G680" t="s">
        <v>43</v>
      </c>
      <c r="H680" t="s">
        <v>44</v>
      </c>
      <c r="I680" t="s">
        <v>1669</v>
      </c>
      <c r="J680" t="s">
        <v>43</v>
      </c>
      <c r="K680" t="s">
        <v>43</v>
      </c>
      <c r="L680" t="s">
        <v>46</v>
      </c>
      <c r="M680" t="s">
        <v>43</v>
      </c>
      <c r="N680" t="s">
        <v>43</v>
      </c>
      <c r="O680" t="s">
        <v>43</v>
      </c>
      <c r="P680" t="s">
        <v>43</v>
      </c>
      <c r="Q680" s="24">
        <v>42382.041666666999</v>
      </c>
      <c r="R680" s="24"/>
      <c r="S680" t="s">
        <v>12113</v>
      </c>
      <c r="T680" t="s">
        <v>12114</v>
      </c>
      <c r="U680" t="s">
        <v>76</v>
      </c>
      <c r="W680" s="24">
        <v>42327.041666666999</v>
      </c>
      <c r="X680" s="24">
        <v>44328</v>
      </c>
      <c r="Y680">
        <v>15</v>
      </c>
      <c r="Z680" t="s">
        <v>8359</v>
      </c>
      <c r="AC680" s="24">
        <v>43137.455555556</v>
      </c>
      <c r="AD680" s="24">
        <v>44344.630555556003</v>
      </c>
      <c r="AE680" t="s">
        <v>8360</v>
      </c>
      <c r="AF680" s="24" cm="1">
        <f t="array" ref="AF6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680" s="35">
        <f>IFERROR((TableAllData36[[#This Row],[Decision date]]-TableAllData36[[#This Row],[First Date Captured]]),0)</f>
        <v>2000.9583333330011</v>
      </c>
      <c r="AH680" s="35">
        <f>IFERROR((TableAllData36[[#This Row],[First published]]-TableAllData36[[#This Row],[Date of opinion]]),0)</f>
        <v>810.4138888890011</v>
      </c>
      <c r="AI680" s="35">
        <f>IFERROR((TableAllData36[[#This Row],[Marketing authorisation date]]-TableAllData36[[#This Row],[Date of opinion]]),0)</f>
        <v>55</v>
      </c>
      <c r="AJ680" s="35">
        <f>IFERROR((TableAllData36[[#This Row],[Decision date]]-TableAllData36[[#This Row],[Marketing authorisation date]]),0)</f>
        <v>1945.9583333330011</v>
      </c>
    </row>
    <row r="681" spans="1:36" x14ac:dyDescent="0.25">
      <c r="A681" t="s">
        <v>37</v>
      </c>
      <c r="B681" t="s">
        <v>4574</v>
      </c>
      <c r="C681" t="s">
        <v>4575</v>
      </c>
      <c r="D681" t="s">
        <v>4576</v>
      </c>
      <c r="E681" t="s">
        <v>4576</v>
      </c>
      <c r="F681" t="s">
        <v>4577</v>
      </c>
      <c r="G681" t="s">
        <v>43</v>
      </c>
      <c r="H681" t="s">
        <v>44</v>
      </c>
      <c r="I681" t="s">
        <v>4578</v>
      </c>
      <c r="J681" t="s">
        <v>43</v>
      </c>
      <c r="K681" t="s">
        <v>43</v>
      </c>
      <c r="L681" t="s">
        <v>46</v>
      </c>
      <c r="M681" t="s">
        <v>43</v>
      </c>
      <c r="N681" t="s">
        <v>43</v>
      </c>
      <c r="O681" t="s">
        <v>43</v>
      </c>
      <c r="P681" t="s">
        <v>43</v>
      </c>
      <c r="Q681" s="24">
        <v>42628</v>
      </c>
      <c r="R681" s="24"/>
      <c r="S681" t="s">
        <v>12459</v>
      </c>
      <c r="T681" t="s">
        <v>12460</v>
      </c>
      <c r="U681" t="s">
        <v>58</v>
      </c>
      <c r="W681" s="24">
        <v>42572</v>
      </c>
      <c r="X681" s="24">
        <v>44567.041666666999</v>
      </c>
      <c r="Y681">
        <v>21</v>
      </c>
      <c r="Z681" t="s">
        <v>4580</v>
      </c>
      <c r="AC681" s="24">
        <v>43273.412499999999</v>
      </c>
      <c r="AD681" s="24">
        <v>44580.669444444</v>
      </c>
      <c r="AE681" t="s">
        <v>4581</v>
      </c>
      <c r="AF681" s="24" cm="1">
        <f t="array" ref="AF6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681" s="35">
        <f>IFERROR((TableAllData36[[#This Row],[Decision date]]-TableAllData36[[#This Row],[First Date Captured]]),0)</f>
        <v>1995.0416666669989</v>
      </c>
      <c r="AH681" s="35">
        <f>IFERROR((TableAllData36[[#This Row],[First published]]-TableAllData36[[#This Row],[Date of opinion]]),0)</f>
        <v>701.41249999999854</v>
      </c>
      <c r="AI681" s="35">
        <f>IFERROR((TableAllData36[[#This Row],[Marketing authorisation date]]-TableAllData36[[#This Row],[Date of opinion]]),0)</f>
        <v>56</v>
      </c>
      <c r="AJ681" s="35">
        <f>IFERROR((TableAllData36[[#This Row],[Decision date]]-TableAllData36[[#This Row],[Marketing authorisation date]]),0)</f>
        <v>1939.0416666669989</v>
      </c>
    </row>
    <row r="682" spans="1:36" hidden="1" x14ac:dyDescent="0.25">
      <c r="A682" t="s">
        <v>37</v>
      </c>
      <c r="B682" t="s">
        <v>3429</v>
      </c>
      <c r="C682" t="s">
        <v>3226</v>
      </c>
      <c r="D682" t="s">
        <v>3430</v>
      </c>
      <c r="E682" t="s">
        <v>3430</v>
      </c>
      <c r="F682" t="s">
        <v>3431</v>
      </c>
      <c r="G682" t="s">
        <v>43</v>
      </c>
      <c r="H682" t="s">
        <v>950</v>
      </c>
      <c r="I682" t="s">
        <v>3432</v>
      </c>
      <c r="J682" t="s">
        <v>43</v>
      </c>
      <c r="K682" t="s">
        <v>43</v>
      </c>
      <c r="L682" t="s">
        <v>43</v>
      </c>
      <c r="M682" t="s">
        <v>43</v>
      </c>
      <c r="N682" t="s">
        <v>43</v>
      </c>
      <c r="O682" t="s">
        <v>43</v>
      </c>
      <c r="P682" t="s">
        <v>43</v>
      </c>
      <c r="Q682" s="24">
        <v>37684.041666666999</v>
      </c>
      <c r="R682" s="24"/>
      <c r="S682" t="s">
        <v>3433</v>
      </c>
      <c r="U682" t="s">
        <v>207</v>
      </c>
      <c r="W682" s="25" t="s">
        <v>12054</v>
      </c>
      <c r="X682" s="24">
        <v>44489</v>
      </c>
      <c r="Y682">
        <v>28</v>
      </c>
      <c r="Z682" t="s">
        <v>3434</v>
      </c>
      <c r="AC682" s="24">
        <v>43209</v>
      </c>
      <c r="AD682" s="24">
        <v>44620.556250000001</v>
      </c>
      <c r="AE682" t="s">
        <v>3435</v>
      </c>
      <c r="AF682" s="24" cm="1">
        <f t="array" ref="AF6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43209</v>
      </c>
      <c r="AG682" s="35">
        <f>IFERROR((TableAllData36[[#This Row],[Decision date]]-TableAllData36[[#This Row],[First Date Captured]]),0)</f>
        <v>1280</v>
      </c>
      <c r="AH682" s="35">
        <f>IFERROR((TableAllData36[[#This Row],[First published]]-TableAllData36[[#This Row],[Date of opinion]]),0)</f>
        <v>0</v>
      </c>
      <c r="AI682" s="35">
        <f>IFERROR((TableAllData36[[#This Row],[Marketing authorisation date]]-TableAllData36[[#This Row],[Date of opinion]]),0)</f>
        <v>0</v>
      </c>
      <c r="AJ682" s="35">
        <f>IFERROR((TableAllData36[[#This Row],[Decision date]]-TableAllData36[[#This Row],[Marketing authorisation date]]),0)</f>
        <v>6804.9583333330011</v>
      </c>
    </row>
    <row r="683" spans="1:36" x14ac:dyDescent="0.25">
      <c r="A683" t="s">
        <v>37</v>
      </c>
      <c r="B683" t="s">
        <v>1447</v>
      </c>
      <c r="C683" t="s">
        <v>1123</v>
      </c>
      <c r="D683" t="s">
        <v>1448</v>
      </c>
      <c r="E683" t="s">
        <v>1448</v>
      </c>
      <c r="F683" t="s">
        <v>1449</v>
      </c>
      <c r="G683" t="s">
        <v>43</v>
      </c>
      <c r="H683" t="s">
        <v>44</v>
      </c>
      <c r="I683" t="s">
        <v>1450</v>
      </c>
      <c r="J683" t="s">
        <v>43</v>
      </c>
      <c r="K683" t="s">
        <v>43</v>
      </c>
      <c r="L683" t="s">
        <v>43</v>
      </c>
      <c r="M683" t="s">
        <v>43</v>
      </c>
      <c r="N683" t="s">
        <v>43</v>
      </c>
      <c r="O683" t="s">
        <v>43</v>
      </c>
      <c r="P683" t="s">
        <v>43</v>
      </c>
      <c r="Q683" s="24">
        <v>42933</v>
      </c>
      <c r="R683" s="24"/>
      <c r="S683" t="s">
        <v>1451</v>
      </c>
      <c r="U683" t="s">
        <v>76</v>
      </c>
      <c r="W683" s="24">
        <v>42684.041666666999</v>
      </c>
      <c r="X683" s="24">
        <v>44676</v>
      </c>
      <c r="Y683">
        <v>5</v>
      </c>
      <c r="Z683" t="s">
        <v>1452</v>
      </c>
      <c r="AC683" s="24">
        <v>42990</v>
      </c>
      <c r="AD683" s="24">
        <v>44691.661805556003</v>
      </c>
      <c r="AE683" t="s">
        <v>1453</v>
      </c>
      <c r="AF683" s="24" cm="1">
        <f t="array" ref="AF6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683" s="35">
        <f>IFERROR((TableAllData36[[#This Row],[Decision date]]-TableAllData36[[#This Row],[First Date Captured]]),0)</f>
        <v>1991.9583333330011</v>
      </c>
      <c r="AH683" s="35">
        <f>IFERROR((TableAllData36[[#This Row],[First published]]-TableAllData36[[#This Row],[Date of opinion]]),0)</f>
        <v>305.95833333300106</v>
      </c>
      <c r="AI683" s="35">
        <f>IFERROR((TableAllData36[[#This Row],[Marketing authorisation date]]-TableAllData36[[#This Row],[Date of opinion]]),0)</f>
        <v>248.95833333300106</v>
      </c>
      <c r="AJ683" s="35">
        <f>IFERROR((TableAllData36[[#This Row],[Decision date]]-TableAllData36[[#This Row],[Marketing authorisation date]]),0)</f>
        <v>1743</v>
      </c>
    </row>
    <row r="684" spans="1:36" x14ac:dyDescent="0.25">
      <c r="A684" t="s">
        <v>37</v>
      </c>
      <c r="B684" t="s">
        <v>5758</v>
      </c>
      <c r="C684" t="s">
        <v>627</v>
      </c>
      <c r="D684" t="s">
        <v>4453</v>
      </c>
      <c r="E684" t="s">
        <v>4453</v>
      </c>
      <c r="F684" t="s">
        <v>5759</v>
      </c>
      <c r="G684" t="s">
        <v>43</v>
      </c>
      <c r="H684" t="s">
        <v>44</v>
      </c>
      <c r="I684" t="s">
        <v>4455</v>
      </c>
      <c r="J684" t="s">
        <v>43</v>
      </c>
      <c r="K684" t="s">
        <v>46</v>
      </c>
      <c r="L684" t="s">
        <v>43</v>
      </c>
      <c r="M684" t="s">
        <v>43</v>
      </c>
      <c r="N684" t="s">
        <v>43</v>
      </c>
      <c r="O684" t="s">
        <v>43</v>
      </c>
      <c r="P684" t="s">
        <v>43</v>
      </c>
      <c r="Q684" s="24">
        <v>40099</v>
      </c>
      <c r="R684" s="24"/>
      <c r="S684" t="s">
        <v>12210</v>
      </c>
      <c r="T684" t="s">
        <v>12072</v>
      </c>
      <c r="U684" t="s">
        <v>264</v>
      </c>
      <c r="W684" s="25" t="s">
        <v>12054</v>
      </c>
      <c r="X684" s="24">
        <v>44536.041666666999</v>
      </c>
      <c r="Y684">
        <v>8</v>
      </c>
      <c r="Z684" t="s">
        <v>5760</v>
      </c>
      <c r="AC684" s="24">
        <v>42545</v>
      </c>
      <c r="AD684" s="24">
        <v>44538.611805556</v>
      </c>
      <c r="AE684" t="s">
        <v>5761</v>
      </c>
      <c r="AF684" s="24" cm="1">
        <f t="array" ref="AF6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42545</v>
      </c>
      <c r="AG684" s="35">
        <f>IFERROR((TableAllData36[[#This Row],[Decision date]]-TableAllData36[[#This Row],[First Date Captured]]),0)</f>
        <v>1991.0416666669989</v>
      </c>
      <c r="AH684" s="35">
        <f>IFERROR((TableAllData36[[#This Row],[First published]]-TableAllData36[[#This Row],[Date of opinion]]),0)</f>
        <v>0</v>
      </c>
      <c r="AI684" s="35">
        <f>IFERROR((TableAllData36[[#This Row],[Marketing authorisation date]]-TableAllData36[[#This Row],[Date of opinion]]),0)</f>
        <v>0</v>
      </c>
      <c r="AJ684" s="35">
        <f>IFERROR((TableAllData36[[#This Row],[Decision date]]-TableAllData36[[#This Row],[Marketing authorisation date]]),0)</f>
        <v>4437.0416666669989</v>
      </c>
    </row>
    <row r="685" spans="1:36" x14ac:dyDescent="0.25">
      <c r="A685" t="s">
        <v>37</v>
      </c>
      <c r="B685" t="s">
        <v>4292</v>
      </c>
      <c r="C685" t="s">
        <v>4293</v>
      </c>
      <c r="D685" t="s">
        <v>1463</v>
      </c>
      <c r="E685" t="s">
        <v>1463</v>
      </c>
      <c r="F685" t="s">
        <v>4294</v>
      </c>
      <c r="G685" t="s">
        <v>43</v>
      </c>
      <c r="H685" t="s">
        <v>44</v>
      </c>
      <c r="I685" t="s">
        <v>1466</v>
      </c>
      <c r="J685" t="s">
        <v>43</v>
      </c>
      <c r="K685" t="s">
        <v>43</v>
      </c>
      <c r="L685" t="s">
        <v>43</v>
      </c>
      <c r="M685" t="s">
        <v>43</v>
      </c>
      <c r="N685" t="s">
        <v>43</v>
      </c>
      <c r="O685" t="s">
        <v>43</v>
      </c>
      <c r="P685" t="s">
        <v>43</v>
      </c>
      <c r="Q685" s="24">
        <v>40158.041666666999</v>
      </c>
      <c r="R685" s="24"/>
      <c r="S685" t="s">
        <v>4295</v>
      </c>
      <c r="U685" t="s">
        <v>1467</v>
      </c>
      <c r="W685" s="25" t="s">
        <v>12054</v>
      </c>
      <c r="X685" s="24">
        <v>44587.041666666999</v>
      </c>
      <c r="Y685">
        <v>12</v>
      </c>
      <c r="Z685" t="s">
        <v>1468</v>
      </c>
      <c r="AC685" s="24">
        <v>42598</v>
      </c>
      <c r="AD685" s="24">
        <v>44587.693055556003</v>
      </c>
      <c r="AE685" t="s">
        <v>4296</v>
      </c>
      <c r="AF685" s="24" cm="1">
        <f t="array" ref="AF6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42598</v>
      </c>
      <c r="AG685" s="35">
        <f>IFERROR((TableAllData36[[#This Row],[Decision date]]-TableAllData36[[#This Row],[First Date Captured]]),0)</f>
        <v>1989.0416666669989</v>
      </c>
      <c r="AH685" s="35">
        <f>IFERROR((TableAllData36[[#This Row],[First published]]-TableAllData36[[#This Row],[Date of opinion]]),0)</f>
        <v>0</v>
      </c>
      <c r="AI685" s="35">
        <f>IFERROR((TableAllData36[[#This Row],[Marketing authorisation date]]-TableAllData36[[#This Row],[Date of opinion]]),0)</f>
        <v>0</v>
      </c>
      <c r="AJ685" s="35">
        <f>IFERROR((TableAllData36[[#This Row],[Decision date]]-TableAllData36[[#This Row],[Marketing authorisation date]]),0)</f>
        <v>4429</v>
      </c>
    </row>
    <row r="686" spans="1:36" x14ac:dyDescent="0.25">
      <c r="A686" t="s">
        <v>37</v>
      </c>
      <c r="B686" t="s">
        <v>7479</v>
      </c>
      <c r="C686" t="s">
        <v>154</v>
      </c>
      <c r="D686" t="s">
        <v>2702</v>
      </c>
      <c r="E686" t="s">
        <v>2702</v>
      </c>
      <c r="F686" t="s">
        <v>7480</v>
      </c>
      <c r="G686" t="s">
        <v>43</v>
      </c>
      <c r="H686" t="s">
        <v>44</v>
      </c>
      <c r="I686" t="s">
        <v>3407</v>
      </c>
      <c r="J686" t="s">
        <v>43</v>
      </c>
      <c r="K686" t="s">
        <v>46</v>
      </c>
      <c r="L686" t="s">
        <v>43</v>
      </c>
      <c r="M686" t="s">
        <v>43</v>
      </c>
      <c r="N686" t="s">
        <v>43</v>
      </c>
      <c r="O686" t="s">
        <v>43</v>
      </c>
      <c r="P686" t="s">
        <v>43</v>
      </c>
      <c r="Q686" s="24">
        <v>42573</v>
      </c>
      <c r="R686" s="24"/>
      <c r="S686" t="s">
        <v>12543</v>
      </c>
      <c r="T686" t="s">
        <v>12544</v>
      </c>
      <c r="U686" t="s">
        <v>48</v>
      </c>
      <c r="W686" s="24">
        <v>42455.041666666999</v>
      </c>
      <c r="X686" s="24">
        <v>44439</v>
      </c>
      <c r="Y686">
        <v>12</v>
      </c>
      <c r="Z686" t="s">
        <v>7482</v>
      </c>
      <c r="AC686" s="24">
        <v>42985.585416667003</v>
      </c>
      <c r="AD686" s="24">
        <v>44448.483333333003</v>
      </c>
      <c r="AE686" t="s">
        <v>7483</v>
      </c>
      <c r="AF686" s="24" cm="1">
        <f t="array" ref="AF6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42455.041666666999</v>
      </c>
      <c r="AG686" s="35">
        <f>IFERROR((TableAllData36[[#This Row],[Decision date]]-TableAllData36[[#This Row],[First Date Captured]]),0)</f>
        <v>1983.9583333330011</v>
      </c>
      <c r="AH686" s="35">
        <f>IFERROR((TableAllData36[[#This Row],[First published]]-TableAllData36[[#This Row],[Date of opinion]]),0)</f>
        <v>530.54375000000437</v>
      </c>
      <c r="AI686" s="35">
        <f>IFERROR((TableAllData36[[#This Row],[Marketing authorisation date]]-TableAllData36[[#This Row],[Date of opinion]]),0)</f>
        <v>117.95833333300106</v>
      </c>
      <c r="AJ686" s="35">
        <f>IFERROR((TableAllData36[[#This Row],[Decision date]]-TableAllData36[[#This Row],[Marketing authorisation date]]),0)</f>
        <v>1866</v>
      </c>
    </row>
    <row r="687" spans="1:36" x14ac:dyDescent="0.25">
      <c r="A687" t="s">
        <v>37</v>
      </c>
      <c r="B687" t="s">
        <v>7410</v>
      </c>
      <c r="C687" t="s">
        <v>7411</v>
      </c>
      <c r="D687" t="s">
        <v>7412</v>
      </c>
      <c r="E687" t="s">
        <v>7412</v>
      </c>
      <c r="F687" t="s">
        <v>7413</v>
      </c>
      <c r="G687" t="s">
        <v>43</v>
      </c>
      <c r="H687" t="s">
        <v>44</v>
      </c>
      <c r="I687" t="s">
        <v>7414</v>
      </c>
      <c r="J687" t="s">
        <v>46</v>
      </c>
      <c r="K687" t="s">
        <v>43</v>
      </c>
      <c r="L687" t="s">
        <v>43</v>
      </c>
      <c r="M687" t="s">
        <v>43</v>
      </c>
      <c r="N687" t="s">
        <v>43</v>
      </c>
      <c r="O687" t="s">
        <v>43</v>
      </c>
      <c r="P687" t="s">
        <v>43</v>
      </c>
      <c r="Q687" s="24">
        <v>42516</v>
      </c>
      <c r="R687" s="24"/>
      <c r="S687" t="s">
        <v>12218</v>
      </c>
      <c r="T687" t="s">
        <v>12219</v>
      </c>
      <c r="U687" t="s">
        <v>953</v>
      </c>
      <c r="W687" s="24">
        <v>42460</v>
      </c>
      <c r="X687" s="24">
        <v>44441</v>
      </c>
      <c r="Y687">
        <v>14</v>
      </c>
      <c r="Z687" t="s">
        <v>7415</v>
      </c>
      <c r="AC687" s="24">
        <v>43273.418055556001</v>
      </c>
      <c r="AD687" s="24">
        <v>44452.694444444001</v>
      </c>
      <c r="AE687" t="s">
        <v>7416</v>
      </c>
      <c r="AF687" s="24" cm="1">
        <f t="array" ref="AF6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42460</v>
      </c>
      <c r="AG687" s="35">
        <f>IFERROR((TableAllData36[[#This Row],[Decision date]]-TableAllData36[[#This Row],[First Date Captured]]),0)</f>
        <v>1981</v>
      </c>
      <c r="AH687" s="35">
        <f>IFERROR((TableAllData36[[#This Row],[First published]]-TableAllData36[[#This Row],[Date of opinion]]),0)</f>
        <v>813.41805555600149</v>
      </c>
      <c r="AI687" s="35">
        <f>IFERROR((TableAllData36[[#This Row],[Marketing authorisation date]]-TableAllData36[[#This Row],[Date of opinion]]),0)</f>
        <v>56</v>
      </c>
      <c r="AJ687" s="35">
        <f>IFERROR((TableAllData36[[#This Row],[Decision date]]-TableAllData36[[#This Row],[Marketing authorisation date]]),0)</f>
        <v>1925</v>
      </c>
    </row>
    <row r="688" spans="1:36" x14ac:dyDescent="0.25">
      <c r="A688" t="s">
        <v>37</v>
      </c>
      <c r="B688" t="s">
        <v>8124</v>
      </c>
      <c r="C688" t="s">
        <v>947</v>
      </c>
      <c r="D688" t="s">
        <v>6667</v>
      </c>
      <c r="E688" t="s">
        <v>8125</v>
      </c>
      <c r="F688" t="s">
        <v>8126</v>
      </c>
      <c r="G688" t="s">
        <v>43</v>
      </c>
      <c r="H688" t="s">
        <v>44</v>
      </c>
      <c r="I688" t="s">
        <v>6670</v>
      </c>
      <c r="J688" t="s">
        <v>43</v>
      </c>
      <c r="K688" t="s">
        <v>46</v>
      </c>
      <c r="L688" t="s">
        <v>43</v>
      </c>
      <c r="M688" t="s">
        <v>43</v>
      </c>
      <c r="N688" t="s">
        <v>43</v>
      </c>
      <c r="O688" t="s">
        <v>43</v>
      </c>
      <c r="P688" t="s">
        <v>43</v>
      </c>
      <c r="Q688" s="24">
        <v>42451.041666666999</v>
      </c>
      <c r="R688" s="24"/>
      <c r="S688" t="s">
        <v>1527</v>
      </c>
      <c r="U688" t="s">
        <v>953</v>
      </c>
      <c r="W688" s="24">
        <v>42397.041666666999</v>
      </c>
      <c r="X688" s="24">
        <v>44376</v>
      </c>
      <c r="Y688">
        <v>7</v>
      </c>
      <c r="Z688" t="s">
        <v>8127</v>
      </c>
      <c r="AC688" s="24">
        <v>43157.543055556001</v>
      </c>
      <c r="AD688" s="24">
        <v>44382.743750000001</v>
      </c>
      <c r="AE688" t="s">
        <v>8128</v>
      </c>
      <c r="AF688" s="24" cm="1">
        <f t="array" ref="AF6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42397.041666666999</v>
      </c>
      <c r="AG688" s="35">
        <f>IFERROR((TableAllData36[[#This Row],[Decision date]]-TableAllData36[[#This Row],[First Date Captured]]),0)</f>
        <v>1978.9583333330011</v>
      </c>
      <c r="AH688" s="35">
        <f>IFERROR((TableAllData36[[#This Row],[First published]]-TableAllData36[[#This Row],[Date of opinion]]),0)</f>
        <v>760.50138888900256</v>
      </c>
      <c r="AI688" s="35">
        <f>IFERROR((TableAllData36[[#This Row],[Marketing authorisation date]]-TableAllData36[[#This Row],[Date of opinion]]),0)</f>
        <v>54</v>
      </c>
      <c r="AJ688" s="35">
        <f>IFERROR((TableAllData36[[#This Row],[Decision date]]-TableAllData36[[#This Row],[Marketing authorisation date]]),0)</f>
        <v>1924.9583333330011</v>
      </c>
    </row>
    <row r="689" spans="1:36" x14ac:dyDescent="0.25">
      <c r="A689" t="s">
        <v>37</v>
      </c>
      <c r="B689" t="s">
        <v>3960</v>
      </c>
      <c r="C689" t="s">
        <v>572</v>
      </c>
      <c r="D689" t="s">
        <v>3961</v>
      </c>
      <c r="E689" t="s">
        <v>3961</v>
      </c>
      <c r="F689" t="s">
        <v>3962</v>
      </c>
      <c r="G689" t="s">
        <v>43</v>
      </c>
      <c r="H689" t="s">
        <v>44</v>
      </c>
      <c r="I689" t="s">
        <v>3963</v>
      </c>
      <c r="J689" t="s">
        <v>46</v>
      </c>
      <c r="K689" t="s">
        <v>43</v>
      </c>
      <c r="L689" t="s">
        <v>43</v>
      </c>
      <c r="M689" t="s">
        <v>43</v>
      </c>
      <c r="N689" t="s">
        <v>43</v>
      </c>
      <c r="O689" t="s">
        <v>43</v>
      </c>
      <c r="P689" t="s">
        <v>43</v>
      </c>
      <c r="Q689" s="24">
        <v>42573</v>
      </c>
      <c r="R689" s="24"/>
      <c r="S689" t="s">
        <v>12252</v>
      </c>
      <c r="T689" t="s">
        <v>12253</v>
      </c>
      <c r="U689" t="s">
        <v>3964</v>
      </c>
      <c r="W689" s="24">
        <v>42516</v>
      </c>
      <c r="X689" s="24">
        <v>44491</v>
      </c>
      <c r="Y689">
        <v>11</v>
      </c>
      <c r="Z689" t="s">
        <v>3965</v>
      </c>
      <c r="AC689" s="24">
        <v>43266.502083332998</v>
      </c>
      <c r="AD689" s="24">
        <v>44601.541666666999</v>
      </c>
      <c r="AE689" t="s">
        <v>3966</v>
      </c>
      <c r="AF689" s="24" cm="1">
        <f t="array" ref="AF6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42516</v>
      </c>
      <c r="AG689" s="35">
        <f>IFERROR((TableAllData36[[#This Row],[Decision date]]-TableAllData36[[#This Row],[First Date Captured]]),0)</f>
        <v>1975</v>
      </c>
      <c r="AH689" s="35">
        <f>IFERROR((TableAllData36[[#This Row],[First published]]-TableAllData36[[#This Row],[Date of opinion]]),0)</f>
        <v>750.50208333299815</v>
      </c>
      <c r="AI689" s="35">
        <f>IFERROR((TableAllData36[[#This Row],[Marketing authorisation date]]-TableAllData36[[#This Row],[Date of opinion]]),0)</f>
        <v>57</v>
      </c>
      <c r="AJ689" s="35">
        <f>IFERROR((TableAllData36[[#This Row],[Decision date]]-TableAllData36[[#This Row],[Marketing authorisation date]]),0)</f>
        <v>1918</v>
      </c>
    </row>
    <row r="690" spans="1:36" x14ac:dyDescent="0.25">
      <c r="A690" t="s">
        <v>37</v>
      </c>
      <c r="B690" t="s">
        <v>9409</v>
      </c>
      <c r="C690" t="s">
        <v>4598</v>
      </c>
      <c r="D690" t="s">
        <v>8891</v>
      </c>
      <c r="E690" t="s">
        <v>8892</v>
      </c>
      <c r="F690" t="s">
        <v>9410</v>
      </c>
      <c r="G690" t="s">
        <v>43</v>
      </c>
      <c r="H690" t="s">
        <v>44</v>
      </c>
      <c r="I690" t="s">
        <v>9411</v>
      </c>
      <c r="J690" t="s">
        <v>43</v>
      </c>
      <c r="K690" t="s">
        <v>43</v>
      </c>
      <c r="L690" t="s">
        <v>43</v>
      </c>
      <c r="M690" t="s">
        <v>43</v>
      </c>
      <c r="N690" t="s">
        <v>43</v>
      </c>
      <c r="O690" t="s">
        <v>43</v>
      </c>
      <c r="P690" t="s">
        <v>43</v>
      </c>
      <c r="Q690" s="24">
        <v>42173</v>
      </c>
      <c r="R690" s="24"/>
      <c r="S690" t="s">
        <v>12619</v>
      </c>
      <c r="T690" t="s">
        <v>12620</v>
      </c>
      <c r="U690" t="s">
        <v>8162</v>
      </c>
      <c r="W690" s="24">
        <v>42116</v>
      </c>
      <c r="X690" s="24">
        <v>44091</v>
      </c>
      <c r="Y690">
        <v>9</v>
      </c>
      <c r="Z690" t="s">
        <v>9413</v>
      </c>
      <c r="AC690" s="24">
        <v>43194.502083332998</v>
      </c>
      <c r="AD690" s="24">
        <v>44103.688194444003</v>
      </c>
      <c r="AE690" t="s">
        <v>9414</v>
      </c>
      <c r="AF690" s="24" cm="1">
        <f t="array" ref="AF6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42116</v>
      </c>
      <c r="AG690" s="35">
        <f>IFERROR((TableAllData36[[#This Row],[Decision date]]-TableAllData36[[#This Row],[First Date Captured]]),0)</f>
        <v>1975</v>
      </c>
      <c r="AH690" s="35">
        <f>IFERROR((TableAllData36[[#This Row],[First published]]-TableAllData36[[#This Row],[Date of opinion]]),0)</f>
        <v>1078.5020833329982</v>
      </c>
      <c r="AI690" s="35">
        <f>IFERROR((TableAllData36[[#This Row],[Marketing authorisation date]]-TableAllData36[[#This Row],[Date of opinion]]),0)</f>
        <v>57</v>
      </c>
      <c r="AJ690" s="35">
        <f>IFERROR((TableAllData36[[#This Row],[Decision date]]-TableAllData36[[#This Row],[Marketing authorisation date]]),0)</f>
        <v>1918</v>
      </c>
    </row>
    <row r="691" spans="1:36" x14ac:dyDescent="0.25">
      <c r="A691" t="s">
        <v>37</v>
      </c>
      <c r="B691" t="s">
        <v>1851</v>
      </c>
      <c r="C691" t="s">
        <v>1852</v>
      </c>
      <c r="D691" t="s">
        <v>1853</v>
      </c>
      <c r="E691" t="s">
        <v>1853</v>
      </c>
      <c r="F691" t="s">
        <v>1854</v>
      </c>
      <c r="G691" t="s">
        <v>43</v>
      </c>
      <c r="H691" t="s">
        <v>44</v>
      </c>
      <c r="I691" t="s">
        <v>1855</v>
      </c>
      <c r="J691" t="s">
        <v>43</v>
      </c>
      <c r="K691" t="s">
        <v>43</v>
      </c>
      <c r="L691" t="s">
        <v>43</v>
      </c>
      <c r="M691" t="s">
        <v>43</v>
      </c>
      <c r="N691" t="s">
        <v>43</v>
      </c>
      <c r="O691" t="s">
        <v>43</v>
      </c>
      <c r="P691" t="s">
        <v>43</v>
      </c>
      <c r="Q691" s="24">
        <v>42753.041666666999</v>
      </c>
      <c r="R691" s="24"/>
      <c r="S691" t="s">
        <v>12252</v>
      </c>
      <c r="T691" t="s">
        <v>12253</v>
      </c>
      <c r="U691" t="s">
        <v>113</v>
      </c>
      <c r="W691" s="24">
        <v>42684.041666666999</v>
      </c>
      <c r="X691" s="24">
        <v>44659</v>
      </c>
      <c r="Y691">
        <v>8</v>
      </c>
      <c r="Z691" t="s">
        <v>1856</v>
      </c>
      <c r="AC691" s="24">
        <v>43266.4375</v>
      </c>
      <c r="AD691" s="24">
        <v>44676.543055556001</v>
      </c>
      <c r="AE691" t="s">
        <v>1857</v>
      </c>
      <c r="AF691" s="24" cm="1">
        <f t="array" ref="AF6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691" s="35">
        <f>IFERROR((TableAllData36[[#This Row],[Decision date]]-TableAllData36[[#This Row],[First Date Captured]]),0)</f>
        <v>1974.9583333330011</v>
      </c>
      <c r="AH691" s="35">
        <f>IFERROR((TableAllData36[[#This Row],[First published]]-TableAllData36[[#This Row],[Date of opinion]]),0)</f>
        <v>582.39583333300106</v>
      </c>
      <c r="AI691" s="35">
        <f>IFERROR((TableAllData36[[#This Row],[Marketing authorisation date]]-TableAllData36[[#This Row],[Date of opinion]]),0)</f>
        <v>69</v>
      </c>
      <c r="AJ691" s="35">
        <f>IFERROR((TableAllData36[[#This Row],[Decision date]]-TableAllData36[[#This Row],[Marketing authorisation date]]),0)</f>
        <v>1905.9583333330011</v>
      </c>
    </row>
    <row r="692" spans="1:36" x14ac:dyDescent="0.25">
      <c r="A692" t="s">
        <v>37</v>
      </c>
      <c r="B692" t="s">
        <v>3708</v>
      </c>
      <c r="C692" t="s">
        <v>3398</v>
      </c>
      <c r="D692" t="s">
        <v>3399</v>
      </c>
      <c r="E692" t="s">
        <v>3400</v>
      </c>
      <c r="F692" t="s">
        <v>3709</v>
      </c>
      <c r="G692" t="s">
        <v>43</v>
      </c>
      <c r="H692" t="s">
        <v>44</v>
      </c>
      <c r="I692" t="s">
        <v>3402</v>
      </c>
      <c r="J692" t="s">
        <v>43</v>
      </c>
      <c r="K692" t="s">
        <v>46</v>
      </c>
      <c r="L692" t="s">
        <v>43</v>
      </c>
      <c r="M692" t="s">
        <v>43</v>
      </c>
      <c r="N692" t="s">
        <v>43</v>
      </c>
      <c r="O692" t="s">
        <v>43</v>
      </c>
      <c r="P692" t="s">
        <v>43</v>
      </c>
      <c r="Q692" s="24">
        <v>42685.041666666999</v>
      </c>
      <c r="R692" s="24"/>
      <c r="S692" t="s">
        <v>1031</v>
      </c>
      <c r="U692" t="s">
        <v>2157</v>
      </c>
      <c r="W692" s="24">
        <v>42628</v>
      </c>
      <c r="X692" s="24">
        <v>44599.041666666999</v>
      </c>
      <c r="Y692">
        <v>4</v>
      </c>
      <c r="Z692" t="s">
        <v>3710</v>
      </c>
      <c r="AC692" s="24">
        <v>42685.041666666999</v>
      </c>
      <c r="AD692" s="24">
        <v>44609.418749999997</v>
      </c>
      <c r="AE692" t="s">
        <v>3711</v>
      </c>
      <c r="AF692" s="24" cm="1">
        <f t="array" ref="AF6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692" s="35">
        <f>IFERROR((TableAllData36[[#This Row],[Decision date]]-TableAllData36[[#This Row],[First Date Captured]]),0)</f>
        <v>1971.0416666669989</v>
      </c>
      <c r="AH692" s="35">
        <f>IFERROR((TableAllData36[[#This Row],[First published]]-TableAllData36[[#This Row],[Date of opinion]]),0)</f>
        <v>57.041666666998935</v>
      </c>
      <c r="AI692" s="35">
        <f>IFERROR((TableAllData36[[#This Row],[Marketing authorisation date]]-TableAllData36[[#This Row],[Date of opinion]]),0)</f>
        <v>57.041666666998935</v>
      </c>
      <c r="AJ692" s="35">
        <f>IFERROR((TableAllData36[[#This Row],[Decision date]]-TableAllData36[[#This Row],[Marketing authorisation date]]),0)</f>
        <v>1914</v>
      </c>
    </row>
    <row r="693" spans="1:36" x14ac:dyDescent="0.25">
      <c r="A693" t="s">
        <v>2117</v>
      </c>
      <c r="B693" t="s">
        <v>8867</v>
      </c>
      <c r="D693" t="s">
        <v>8868</v>
      </c>
      <c r="E693" t="s">
        <v>8869</v>
      </c>
      <c r="F693" t="s">
        <v>8870</v>
      </c>
      <c r="G693" t="s">
        <v>43</v>
      </c>
      <c r="H693" t="s">
        <v>44</v>
      </c>
      <c r="J693" t="s">
        <v>43</v>
      </c>
      <c r="K693" t="s">
        <v>43</v>
      </c>
      <c r="L693" t="s">
        <v>43</v>
      </c>
      <c r="M693" t="s">
        <v>43</v>
      </c>
      <c r="N693" t="s">
        <v>43</v>
      </c>
      <c r="O693" t="s">
        <v>43</v>
      </c>
      <c r="P693" t="s">
        <v>43</v>
      </c>
      <c r="Q693" s="24">
        <v>35899</v>
      </c>
      <c r="R693" s="24"/>
      <c r="S693" t="s">
        <v>12241</v>
      </c>
      <c r="T693" t="s">
        <v>12337</v>
      </c>
      <c r="V693" t="s">
        <v>8871</v>
      </c>
      <c r="W693" s="25" t="s">
        <v>12054</v>
      </c>
      <c r="X693" s="24">
        <v>43966</v>
      </c>
      <c r="Y693">
        <v>14</v>
      </c>
      <c r="Z693" t="s">
        <v>8872</v>
      </c>
      <c r="AA693" t="s">
        <v>8873</v>
      </c>
      <c r="AB693" t="s">
        <v>6573</v>
      </c>
      <c r="AC693" s="24">
        <v>41995.041666666999</v>
      </c>
      <c r="AD693" s="24">
        <v>44244.789583332997</v>
      </c>
      <c r="AE693" t="s">
        <v>8874</v>
      </c>
      <c r="AF693" s="24" cm="1">
        <f t="array" ref="AF6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41995.041666666999</v>
      </c>
      <c r="AG693" s="35">
        <f>IFERROR((TableAllData36[[#This Row],[Decision date]]-TableAllData36[[#This Row],[First Date Captured]]),0)</f>
        <v>1970.9583333330011</v>
      </c>
      <c r="AH693" s="35">
        <f>IFERROR((TableAllData36[[#This Row],[First published]]-TableAllData36[[#This Row],[Date of opinion]]),0)</f>
        <v>0</v>
      </c>
      <c r="AI693" s="35">
        <f>IFERROR((TableAllData36[[#This Row],[Marketing authorisation date]]-TableAllData36[[#This Row],[Date of opinion]]),0)</f>
        <v>0</v>
      </c>
      <c r="AJ693" s="35">
        <f>IFERROR((TableAllData36[[#This Row],[Decision date]]-TableAllData36[[#This Row],[Marketing authorisation date]]),0)</f>
        <v>8067</v>
      </c>
    </row>
    <row r="694" spans="1:36" x14ac:dyDescent="0.25">
      <c r="A694" t="s">
        <v>37</v>
      </c>
      <c r="B694" t="s">
        <v>5458</v>
      </c>
      <c r="C694" t="s">
        <v>5459</v>
      </c>
      <c r="D694" t="s">
        <v>5460</v>
      </c>
      <c r="E694" t="s">
        <v>5461</v>
      </c>
      <c r="F694" t="s">
        <v>5462</v>
      </c>
      <c r="G694" t="s">
        <v>43</v>
      </c>
      <c r="H694" t="s">
        <v>44</v>
      </c>
      <c r="I694" t="s">
        <v>5463</v>
      </c>
      <c r="J694" t="s">
        <v>46</v>
      </c>
      <c r="K694" t="s">
        <v>43</v>
      </c>
      <c r="L694" t="s">
        <v>43</v>
      </c>
      <c r="M694" t="s">
        <v>43</v>
      </c>
      <c r="N694" t="s">
        <v>46</v>
      </c>
      <c r="O694" t="s">
        <v>43</v>
      </c>
      <c r="P694" t="s">
        <v>46</v>
      </c>
      <c r="Q694" s="24">
        <v>42835</v>
      </c>
      <c r="R694" s="24"/>
      <c r="S694" t="s">
        <v>5464</v>
      </c>
      <c r="U694" t="s">
        <v>648</v>
      </c>
      <c r="W694" s="24">
        <v>42572</v>
      </c>
      <c r="X694" s="24">
        <v>44539.041666666999</v>
      </c>
      <c r="Y694">
        <v>5</v>
      </c>
      <c r="Z694" t="s">
        <v>5465</v>
      </c>
      <c r="AC694" s="24">
        <v>43006.507638889001</v>
      </c>
      <c r="AD694" s="24">
        <v>44545.46875</v>
      </c>
      <c r="AE694" t="s">
        <v>5466</v>
      </c>
      <c r="AF694" s="24" cm="1">
        <f t="array" ref="AF6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694" s="35">
        <f>IFERROR((TableAllData36[[#This Row],[Decision date]]-TableAllData36[[#This Row],[First Date Captured]]),0)</f>
        <v>1967.0416666669989</v>
      </c>
      <c r="AH694" s="35">
        <f>IFERROR((TableAllData36[[#This Row],[First published]]-TableAllData36[[#This Row],[Date of opinion]]),0)</f>
        <v>434.5076388890011</v>
      </c>
      <c r="AI694" s="35">
        <f>IFERROR((TableAllData36[[#This Row],[Marketing authorisation date]]-TableAllData36[[#This Row],[Date of opinion]]),0)</f>
        <v>263</v>
      </c>
      <c r="AJ694" s="35">
        <f>IFERROR((TableAllData36[[#This Row],[Decision date]]-TableAllData36[[#This Row],[Marketing authorisation date]]),0)</f>
        <v>1704.0416666669989</v>
      </c>
    </row>
    <row r="695" spans="1:36" x14ac:dyDescent="0.25">
      <c r="A695" t="s">
        <v>37</v>
      </c>
      <c r="B695" t="s">
        <v>3913</v>
      </c>
      <c r="C695" t="s">
        <v>268</v>
      </c>
      <c r="D695" t="s">
        <v>3914</v>
      </c>
      <c r="E695" t="s">
        <v>3914</v>
      </c>
      <c r="F695" t="s">
        <v>3915</v>
      </c>
      <c r="G695" t="s">
        <v>43</v>
      </c>
      <c r="H695" t="s">
        <v>44</v>
      </c>
      <c r="I695" t="s">
        <v>3916</v>
      </c>
      <c r="J695" t="s">
        <v>43</v>
      </c>
      <c r="K695" t="s">
        <v>46</v>
      </c>
      <c r="L695" t="s">
        <v>43</v>
      </c>
      <c r="M695" t="s">
        <v>43</v>
      </c>
      <c r="N695" t="s">
        <v>43</v>
      </c>
      <c r="O695" t="s">
        <v>43</v>
      </c>
      <c r="P695" t="s">
        <v>43</v>
      </c>
      <c r="Q695" s="24">
        <v>40917.041666666999</v>
      </c>
      <c r="R695" s="24"/>
      <c r="S695" t="s">
        <v>75</v>
      </c>
      <c r="U695" t="s">
        <v>290</v>
      </c>
      <c r="W695" s="25" t="s">
        <v>12054</v>
      </c>
      <c r="X695" s="24">
        <v>44588.041666666999</v>
      </c>
      <c r="Y695">
        <v>11</v>
      </c>
      <c r="Z695" t="s">
        <v>3917</v>
      </c>
      <c r="AC695" s="24">
        <v>42622.499305555997</v>
      </c>
      <c r="AD695" s="24">
        <v>44602.548611111</v>
      </c>
      <c r="AE695" t="s">
        <v>3918</v>
      </c>
      <c r="AF695" s="24" cm="1">
        <f t="array" ref="AF6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42622.499305555997</v>
      </c>
      <c r="AG695" s="35">
        <f>IFERROR((TableAllData36[[#This Row],[Decision date]]-TableAllData36[[#This Row],[First Date Captured]]),0)</f>
        <v>1965.5423611110018</v>
      </c>
      <c r="AH695" s="35">
        <f>IFERROR((TableAllData36[[#This Row],[First published]]-TableAllData36[[#This Row],[Date of opinion]]),0)</f>
        <v>0</v>
      </c>
      <c r="AI695" s="35">
        <f>IFERROR((TableAllData36[[#This Row],[Marketing authorisation date]]-TableAllData36[[#This Row],[Date of opinion]]),0)</f>
        <v>0</v>
      </c>
      <c r="AJ695" s="35">
        <f>IFERROR((TableAllData36[[#This Row],[Decision date]]-TableAllData36[[#This Row],[Marketing authorisation date]]),0)</f>
        <v>3671</v>
      </c>
    </row>
    <row r="696" spans="1:36" x14ac:dyDescent="0.25">
      <c r="A696" t="s">
        <v>2117</v>
      </c>
      <c r="B696" t="s">
        <v>9697</v>
      </c>
      <c r="D696" t="s">
        <v>4317</v>
      </c>
      <c r="E696" t="s">
        <v>4317</v>
      </c>
      <c r="F696" t="s">
        <v>9698</v>
      </c>
      <c r="G696" t="s">
        <v>43</v>
      </c>
      <c r="H696" t="s">
        <v>44</v>
      </c>
      <c r="J696" t="s">
        <v>43</v>
      </c>
      <c r="K696" t="s">
        <v>43</v>
      </c>
      <c r="L696" t="s">
        <v>43</v>
      </c>
      <c r="M696" t="s">
        <v>43</v>
      </c>
      <c r="N696" t="s">
        <v>43</v>
      </c>
      <c r="O696" t="s">
        <v>43</v>
      </c>
      <c r="P696" t="s">
        <v>43</v>
      </c>
      <c r="Q696" s="24">
        <v>38243</v>
      </c>
      <c r="R696" s="24"/>
      <c r="S696" t="s">
        <v>12241</v>
      </c>
      <c r="T696" t="s">
        <v>12337</v>
      </c>
      <c r="V696" t="s">
        <v>3946</v>
      </c>
      <c r="W696" s="25" t="s">
        <v>12054</v>
      </c>
      <c r="X696" s="24">
        <v>43938</v>
      </c>
      <c r="Y696">
        <v>23</v>
      </c>
      <c r="Z696" t="s">
        <v>9699</v>
      </c>
      <c r="AA696" t="s">
        <v>3067</v>
      </c>
      <c r="AB696" t="s">
        <v>4321</v>
      </c>
      <c r="AC696" s="24">
        <v>41978.047916666997</v>
      </c>
      <c r="AD696" s="24">
        <v>43949.517361111</v>
      </c>
      <c r="AE696" t="s">
        <v>9700</v>
      </c>
      <c r="AF696" s="24" cm="1">
        <f t="array" ref="AF6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41978.047916666997</v>
      </c>
      <c r="AG696" s="35">
        <f>IFERROR((TableAllData36[[#This Row],[Decision date]]-TableAllData36[[#This Row],[First Date Captured]]),0)</f>
        <v>1959.9520833330025</v>
      </c>
      <c r="AH696" s="35">
        <f>IFERROR((TableAllData36[[#This Row],[First published]]-TableAllData36[[#This Row],[Date of opinion]]),0)</f>
        <v>0</v>
      </c>
      <c r="AI696" s="35">
        <f>IFERROR((TableAllData36[[#This Row],[Marketing authorisation date]]-TableAllData36[[#This Row],[Date of opinion]]),0)</f>
        <v>0</v>
      </c>
      <c r="AJ696" s="35">
        <f>IFERROR((TableAllData36[[#This Row],[Decision date]]-TableAllData36[[#This Row],[Marketing authorisation date]]),0)</f>
        <v>5695</v>
      </c>
    </row>
    <row r="697" spans="1:36" x14ac:dyDescent="0.25">
      <c r="A697" t="s">
        <v>37</v>
      </c>
      <c r="B697" t="s">
        <v>5992</v>
      </c>
      <c r="C697" t="s">
        <v>5993</v>
      </c>
      <c r="D697" t="s">
        <v>5983</v>
      </c>
      <c r="E697" t="s">
        <v>5984</v>
      </c>
      <c r="F697" t="s">
        <v>5994</v>
      </c>
      <c r="G697" t="s">
        <v>43</v>
      </c>
      <c r="H697" t="s">
        <v>44</v>
      </c>
      <c r="I697" t="s">
        <v>5995</v>
      </c>
      <c r="J697" t="s">
        <v>43</v>
      </c>
      <c r="K697" t="s">
        <v>43</v>
      </c>
      <c r="L697" t="s">
        <v>43</v>
      </c>
      <c r="M697" t="s">
        <v>43</v>
      </c>
      <c r="N697" t="s">
        <v>43</v>
      </c>
      <c r="O697" t="s">
        <v>46</v>
      </c>
      <c r="P697" t="s">
        <v>43</v>
      </c>
      <c r="Q697" s="24">
        <v>42607</v>
      </c>
      <c r="R697" s="24"/>
      <c r="S697" t="s">
        <v>886</v>
      </c>
      <c r="U697" t="s">
        <v>48</v>
      </c>
      <c r="W697" s="24">
        <v>42572</v>
      </c>
      <c r="X697" s="24">
        <v>44526.041666666999</v>
      </c>
      <c r="Y697">
        <v>16</v>
      </c>
      <c r="Z697" t="s">
        <v>5996</v>
      </c>
      <c r="AC697" s="24">
        <v>43272.556944443997</v>
      </c>
      <c r="AD697" s="24">
        <v>44530.442361111003</v>
      </c>
      <c r="AE697" t="s">
        <v>5997</v>
      </c>
      <c r="AF697" s="24" cm="1">
        <f t="array" ref="AF6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697" s="35">
        <f>IFERROR((TableAllData36[[#This Row],[Decision date]]-TableAllData36[[#This Row],[First Date Captured]]),0)</f>
        <v>1954.0416666669989</v>
      </c>
      <c r="AH697" s="35">
        <f>IFERROR((TableAllData36[[#This Row],[First published]]-TableAllData36[[#This Row],[Date of opinion]]),0)</f>
        <v>700.55694444399705</v>
      </c>
      <c r="AI697" s="35">
        <f>IFERROR((TableAllData36[[#This Row],[Marketing authorisation date]]-TableAllData36[[#This Row],[Date of opinion]]),0)</f>
        <v>35</v>
      </c>
      <c r="AJ697" s="35">
        <f>IFERROR((TableAllData36[[#This Row],[Decision date]]-TableAllData36[[#This Row],[Marketing authorisation date]]),0)</f>
        <v>1919.0416666669989</v>
      </c>
    </row>
    <row r="698" spans="1:36" x14ac:dyDescent="0.25">
      <c r="A698" t="s">
        <v>37</v>
      </c>
      <c r="B698" t="s">
        <v>4632</v>
      </c>
      <c r="C698" t="s">
        <v>268</v>
      </c>
      <c r="D698" t="s">
        <v>4633</v>
      </c>
      <c r="E698" t="s">
        <v>4633</v>
      </c>
      <c r="F698" t="s">
        <v>4634</v>
      </c>
      <c r="G698" t="s">
        <v>43</v>
      </c>
      <c r="H698" t="s">
        <v>44</v>
      </c>
      <c r="I698" t="s">
        <v>4635</v>
      </c>
      <c r="J698" t="s">
        <v>43</v>
      </c>
      <c r="K698" t="s">
        <v>46</v>
      </c>
      <c r="L698" t="s">
        <v>43</v>
      </c>
      <c r="M698" t="s">
        <v>43</v>
      </c>
      <c r="N698" t="s">
        <v>43</v>
      </c>
      <c r="O698" t="s">
        <v>43</v>
      </c>
      <c r="P698" t="s">
        <v>43</v>
      </c>
      <c r="Q698" s="24">
        <v>42738.041666666999</v>
      </c>
      <c r="R698" s="24"/>
      <c r="S698" t="s">
        <v>12225</v>
      </c>
      <c r="T698" t="s">
        <v>12226</v>
      </c>
      <c r="U698" t="s">
        <v>290</v>
      </c>
      <c r="W698" s="24">
        <v>42627</v>
      </c>
      <c r="X698" s="24">
        <v>44578.041666666999</v>
      </c>
      <c r="Y698">
        <v>11</v>
      </c>
      <c r="Z698" t="s">
        <v>4636</v>
      </c>
      <c r="AC698" s="24">
        <v>43293.499305555997</v>
      </c>
      <c r="AD698" s="24">
        <v>44579.730555556001</v>
      </c>
      <c r="AE698" t="s">
        <v>4637</v>
      </c>
      <c r="AF698" s="24" cm="1">
        <f t="array" ref="AF6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42627</v>
      </c>
      <c r="AG698" s="35">
        <f>IFERROR((TableAllData36[[#This Row],[Decision date]]-TableAllData36[[#This Row],[First Date Captured]]),0)</f>
        <v>1951.0416666669989</v>
      </c>
      <c r="AH698" s="35">
        <f>IFERROR((TableAllData36[[#This Row],[First published]]-TableAllData36[[#This Row],[Date of opinion]]),0)</f>
        <v>666.49930555599713</v>
      </c>
      <c r="AI698" s="35">
        <f>IFERROR((TableAllData36[[#This Row],[Marketing authorisation date]]-TableAllData36[[#This Row],[Date of opinion]]),0)</f>
        <v>111.04166666699894</v>
      </c>
      <c r="AJ698" s="35">
        <f>IFERROR((TableAllData36[[#This Row],[Decision date]]-TableAllData36[[#This Row],[Marketing authorisation date]]),0)</f>
        <v>1840</v>
      </c>
    </row>
    <row r="699" spans="1:36" x14ac:dyDescent="0.25">
      <c r="A699" t="s">
        <v>37</v>
      </c>
      <c r="B699" t="s">
        <v>2066</v>
      </c>
      <c r="C699" t="s">
        <v>2067</v>
      </c>
      <c r="D699" t="s">
        <v>379</v>
      </c>
      <c r="E699" t="s">
        <v>379</v>
      </c>
      <c r="F699" t="s">
        <v>2068</v>
      </c>
      <c r="G699" t="s">
        <v>43</v>
      </c>
      <c r="H699" t="s">
        <v>44</v>
      </c>
      <c r="I699" t="s">
        <v>2069</v>
      </c>
      <c r="J699" t="s">
        <v>43</v>
      </c>
      <c r="K699" t="s">
        <v>43</v>
      </c>
      <c r="L699" t="s">
        <v>46</v>
      </c>
      <c r="M699" t="s">
        <v>43</v>
      </c>
      <c r="N699" t="s">
        <v>43</v>
      </c>
      <c r="O699" t="s">
        <v>43</v>
      </c>
      <c r="P699" t="s">
        <v>43</v>
      </c>
      <c r="Q699" s="24">
        <v>42783.041666666999</v>
      </c>
      <c r="R699" s="24"/>
      <c r="S699" t="s">
        <v>12255</v>
      </c>
      <c r="T699" t="s">
        <v>12256</v>
      </c>
      <c r="U699" t="s">
        <v>48</v>
      </c>
      <c r="W699" s="24">
        <v>42719.041666666999</v>
      </c>
      <c r="X699" s="24">
        <v>44662</v>
      </c>
      <c r="Y699">
        <v>16</v>
      </c>
      <c r="Z699" t="s">
        <v>2070</v>
      </c>
      <c r="AC699" s="24">
        <v>43237.668055556001</v>
      </c>
      <c r="AD699" s="24">
        <v>44663.584722222004</v>
      </c>
      <c r="AE699" t="s">
        <v>2071</v>
      </c>
      <c r="AF699" s="24" cm="1">
        <f t="array" ref="AF6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42719.041666666999</v>
      </c>
      <c r="AG699" s="35">
        <f>IFERROR((TableAllData36[[#This Row],[Decision date]]-TableAllData36[[#This Row],[First Date Captured]]),0)</f>
        <v>1942.9583333330011</v>
      </c>
      <c r="AH699" s="35">
        <f>IFERROR((TableAllData36[[#This Row],[First published]]-TableAllData36[[#This Row],[Date of opinion]]),0)</f>
        <v>518.62638888900256</v>
      </c>
      <c r="AI699" s="35">
        <f>IFERROR((TableAllData36[[#This Row],[Marketing authorisation date]]-TableAllData36[[#This Row],[Date of opinion]]),0)</f>
        <v>64</v>
      </c>
      <c r="AJ699" s="35">
        <f>IFERROR((TableAllData36[[#This Row],[Decision date]]-TableAllData36[[#This Row],[Marketing authorisation date]]),0)</f>
        <v>1878.9583333330011</v>
      </c>
    </row>
    <row r="700" spans="1:36" x14ac:dyDescent="0.25">
      <c r="A700" t="s">
        <v>37</v>
      </c>
      <c r="B700" t="s">
        <v>8802</v>
      </c>
      <c r="C700" t="s">
        <v>675</v>
      </c>
      <c r="D700" t="s">
        <v>8803</v>
      </c>
      <c r="E700" t="s">
        <v>8803</v>
      </c>
      <c r="F700" t="s">
        <v>8804</v>
      </c>
      <c r="G700" t="s">
        <v>43</v>
      </c>
      <c r="H700" t="s">
        <v>44</v>
      </c>
      <c r="I700" t="s">
        <v>678</v>
      </c>
      <c r="J700" t="s">
        <v>43</v>
      </c>
      <c r="K700" t="s">
        <v>43</v>
      </c>
      <c r="L700" t="s">
        <v>43</v>
      </c>
      <c r="M700" t="s">
        <v>43</v>
      </c>
      <c r="N700" t="s">
        <v>43</v>
      </c>
      <c r="O700" t="s">
        <v>43</v>
      </c>
      <c r="P700" t="s">
        <v>43</v>
      </c>
      <c r="Q700" s="24">
        <v>42326.041666666999</v>
      </c>
      <c r="R700" s="24"/>
      <c r="S700" t="s">
        <v>12420</v>
      </c>
      <c r="T700" t="s">
        <v>12421</v>
      </c>
      <c r="U700" t="s">
        <v>568</v>
      </c>
      <c r="W700" s="24">
        <v>42270</v>
      </c>
      <c r="X700" s="24">
        <v>44207.041666666999</v>
      </c>
      <c r="Y700">
        <v>11</v>
      </c>
      <c r="Z700" t="s">
        <v>8805</v>
      </c>
      <c r="AC700" s="24">
        <v>43130.547916666997</v>
      </c>
      <c r="AD700" s="24">
        <v>44253.541666666999</v>
      </c>
      <c r="AE700" t="s">
        <v>8806</v>
      </c>
      <c r="AF700" s="24" cm="1">
        <f t="array" ref="AF7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v>
      </c>
      <c r="AG700" s="35">
        <f>IFERROR((TableAllData36[[#This Row],[Decision date]]-TableAllData36[[#This Row],[First Date Captured]]),0)</f>
        <v>1937.0416666669989</v>
      </c>
      <c r="AH700" s="35">
        <f>IFERROR((TableAllData36[[#This Row],[First published]]-TableAllData36[[#This Row],[Date of opinion]]),0)</f>
        <v>860.54791666699748</v>
      </c>
      <c r="AI700" s="35">
        <f>IFERROR((TableAllData36[[#This Row],[Marketing authorisation date]]-TableAllData36[[#This Row],[Date of opinion]]),0)</f>
        <v>56.041666666998935</v>
      </c>
      <c r="AJ700" s="35">
        <f>IFERROR((TableAllData36[[#This Row],[Decision date]]-TableAllData36[[#This Row],[Marketing authorisation date]]),0)</f>
        <v>1881</v>
      </c>
    </row>
    <row r="701" spans="1:36" x14ac:dyDescent="0.25">
      <c r="A701" t="s">
        <v>37</v>
      </c>
      <c r="B701" t="s">
        <v>4909</v>
      </c>
      <c r="C701" t="s">
        <v>202</v>
      </c>
      <c r="D701" t="s">
        <v>1713</v>
      </c>
      <c r="E701" t="s">
        <v>4910</v>
      </c>
      <c r="F701" t="s">
        <v>4911</v>
      </c>
      <c r="G701" t="s">
        <v>43</v>
      </c>
      <c r="H701" t="s">
        <v>44</v>
      </c>
      <c r="I701" t="s">
        <v>1715</v>
      </c>
      <c r="J701" t="s">
        <v>43</v>
      </c>
      <c r="K701" t="s">
        <v>46</v>
      </c>
      <c r="L701" t="s">
        <v>43</v>
      </c>
      <c r="M701" t="s">
        <v>43</v>
      </c>
      <c r="N701" t="s">
        <v>43</v>
      </c>
      <c r="O701" t="s">
        <v>43</v>
      </c>
      <c r="P701" t="s">
        <v>43</v>
      </c>
      <c r="Q701" s="24">
        <v>42628</v>
      </c>
      <c r="R701" s="24"/>
      <c r="S701" t="s">
        <v>206</v>
      </c>
      <c r="U701" t="s">
        <v>207</v>
      </c>
      <c r="W701" s="24">
        <v>42572</v>
      </c>
      <c r="X701" s="24">
        <v>44497</v>
      </c>
      <c r="Y701">
        <v>5</v>
      </c>
      <c r="Z701" t="s">
        <v>4912</v>
      </c>
      <c r="AC701" s="24">
        <v>42628.436805555997</v>
      </c>
      <c r="AD701" s="24">
        <v>44573.692361111003</v>
      </c>
      <c r="AE701" t="s">
        <v>4913</v>
      </c>
      <c r="AF701" s="24" cm="1">
        <f t="array" ref="AF7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701" s="35">
        <f>IFERROR((TableAllData36[[#This Row],[Decision date]]-TableAllData36[[#This Row],[First Date Captured]]),0)</f>
        <v>1925</v>
      </c>
      <c r="AH701" s="35">
        <f>IFERROR((TableAllData36[[#This Row],[First published]]-TableAllData36[[#This Row],[Date of opinion]]),0)</f>
        <v>56.436805555997125</v>
      </c>
      <c r="AI701" s="35">
        <f>IFERROR((TableAllData36[[#This Row],[Marketing authorisation date]]-TableAllData36[[#This Row],[Date of opinion]]),0)</f>
        <v>56</v>
      </c>
      <c r="AJ701" s="35">
        <f>IFERROR((TableAllData36[[#This Row],[Decision date]]-TableAllData36[[#This Row],[Marketing authorisation date]]),0)</f>
        <v>1869</v>
      </c>
    </row>
    <row r="702" spans="1:36" x14ac:dyDescent="0.25">
      <c r="A702" t="s">
        <v>37</v>
      </c>
      <c r="B702" t="s">
        <v>5343</v>
      </c>
      <c r="C702" t="s">
        <v>202</v>
      </c>
      <c r="D702" t="s">
        <v>1713</v>
      </c>
      <c r="E702" t="s">
        <v>4910</v>
      </c>
      <c r="F702" t="s">
        <v>5344</v>
      </c>
      <c r="G702" t="s">
        <v>43</v>
      </c>
      <c r="H702" t="s">
        <v>44</v>
      </c>
      <c r="I702" t="s">
        <v>1715</v>
      </c>
      <c r="J702" t="s">
        <v>43</v>
      </c>
      <c r="K702" t="s">
        <v>46</v>
      </c>
      <c r="L702" t="s">
        <v>43</v>
      </c>
      <c r="M702" t="s">
        <v>43</v>
      </c>
      <c r="N702" t="s">
        <v>43</v>
      </c>
      <c r="O702" t="s">
        <v>43</v>
      </c>
      <c r="P702" t="s">
        <v>43</v>
      </c>
      <c r="Q702" s="24">
        <v>42688.041666666999</v>
      </c>
      <c r="R702" s="24"/>
      <c r="S702" t="s">
        <v>12206</v>
      </c>
      <c r="T702" t="s">
        <v>12207</v>
      </c>
      <c r="U702" t="s">
        <v>207</v>
      </c>
      <c r="W702" s="24">
        <v>42628</v>
      </c>
      <c r="X702" s="24">
        <v>44546.041666666999</v>
      </c>
      <c r="Y702">
        <v>6</v>
      </c>
      <c r="Z702" t="s">
        <v>5345</v>
      </c>
      <c r="AC702" s="24">
        <v>42752.535416667</v>
      </c>
      <c r="AD702" s="24">
        <v>44551.721527777998</v>
      </c>
      <c r="AE702" t="s">
        <v>5346</v>
      </c>
      <c r="AF702" s="24" cm="1">
        <f t="array" ref="AF7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702" s="35">
        <f>IFERROR((TableAllData36[[#This Row],[Decision date]]-TableAllData36[[#This Row],[First Date Captured]]),0)</f>
        <v>1918.0416666669989</v>
      </c>
      <c r="AH702" s="35">
        <f>IFERROR((TableAllData36[[#This Row],[First published]]-TableAllData36[[#This Row],[Date of opinion]]),0)</f>
        <v>124.53541666700039</v>
      </c>
      <c r="AI702" s="35">
        <f>IFERROR((TableAllData36[[#This Row],[Marketing authorisation date]]-TableAllData36[[#This Row],[Date of opinion]]),0)</f>
        <v>60.041666666998935</v>
      </c>
      <c r="AJ702" s="35">
        <f>IFERROR((TableAllData36[[#This Row],[Decision date]]-TableAllData36[[#This Row],[Marketing authorisation date]]),0)</f>
        <v>1858</v>
      </c>
    </row>
    <row r="703" spans="1:36" x14ac:dyDescent="0.25">
      <c r="A703" t="s">
        <v>37</v>
      </c>
      <c r="B703" t="s">
        <v>4488</v>
      </c>
      <c r="C703" t="s">
        <v>4489</v>
      </c>
      <c r="D703" t="s">
        <v>4490</v>
      </c>
      <c r="E703" t="s">
        <v>4491</v>
      </c>
      <c r="F703" t="s">
        <v>4492</v>
      </c>
      <c r="G703" t="s">
        <v>43</v>
      </c>
      <c r="H703" t="s">
        <v>44</v>
      </c>
      <c r="I703" t="s">
        <v>4493</v>
      </c>
      <c r="J703" t="s">
        <v>46</v>
      </c>
      <c r="K703" t="s">
        <v>43</v>
      </c>
      <c r="L703" t="s">
        <v>43</v>
      </c>
      <c r="M703" t="s">
        <v>46</v>
      </c>
      <c r="N703" t="s">
        <v>43</v>
      </c>
      <c r="O703" t="s">
        <v>43</v>
      </c>
      <c r="P703" t="s">
        <v>46</v>
      </c>
      <c r="Q703" s="24">
        <v>42716.041666666999</v>
      </c>
      <c r="R703" s="24"/>
      <c r="S703" t="s">
        <v>12456</v>
      </c>
      <c r="T703" t="s">
        <v>12191</v>
      </c>
      <c r="U703" t="s">
        <v>648</v>
      </c>
      <c r="W703" s="24">
        <v>42656</v>
      </c>
      <c r="X703" s="24">
        <v>44573.041666666999</v>
      </c>
      <c r="Y703">
        <v>12</v>
      </c>
      <c r="Z703" t="s">
        <v>4495</v>
      </c>
      <c r="AC703" s="24">
        <v>43180.541666666999</v>
      </c>
      <c r="AD703" s="24">
        <v>44582.427777778001</v>
      </c>
      <c r="AE703" t="s">
        <v>4496</v>
      </c>
      <c r="AF703" s="24" cm="1">
        <f t="array" ref="AF7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42656</v>
      </c>
      <c r="AG703" s="35">
        <f>IFERROR((TableAllData36[[#This Row],[Decision date]]-TableAllData36[[#This Row],[First Date Captured]]),0)</f>
        <v>1917.0416666669989</v>
      </c>
      <c r="AH703" s="35">
        <f>IFERROR((TableAllData36[[#This Row],[First published]]-TableAllData36[[#This Row],[Date of opinion]]),0)</f>
        <v>524.54166666699894</v>
      </c>
      <c r="AI703" s="35">
        <f>IFERROR((TableAllData36[[#This Row],[Marketing authorisation date]]-TableAllData36[[#This Row],[Date of opinion]]),0)</f>
        <v>60.041666666998935</v>
      </c>
      <c r="AJ703" s="35">
        <f>IFERROR((TableAllData36[[#This Row],[Decision date]]-TableAllData36[[#This Row],[Marketing authorisation date]]),0)</f>
        <v>1857</v>
      </c>
    </row>
    <row r="704" spans="1:36" x14ac:dyDescent="0.25">
      <c r="A704" t="s">
        <v>2117</v>
      </c>
      <c r="B704" t="s">
        <v>4964</v>
      </c>
      <c r="D704" t="s">
        <v>4965</v>
      </c>
      <c r="E704" t="s">
        <v>4966</v>
      </c>
      <c r="F704" t="s">
        <v>4967</v>
      </c>
      <c r="G704" t="s">
        <v>43</v>
      </c>
      <c r="H704" t="s">
        <v>44</v>
      </c>
      <c r="J704" t="s">
        <v>43</v>
      </c>
      <c r="K704" t="s">
        <v>43</v>
      </c>
      <c r="L704" t="s">
        <v>43</v>
      </c>
      <c r="M704" t="s">
        <v>43</v>
      </c>
      <c r="N704" t="s">
        <v>43</v>
      </c>
      <c r="O704" t="s">
        <v>43</v>
      </c>
      <c r="P704" t="s">
        <v>43</v>
      </c>
      <c r="Q704" s="24">
        <v>42768.041666666999</v>
      </c>
      <c r="R704" s="24"/>
      <c r="S704" t="s">
        <v>4968</v>
      </c>
      <c r="V704" t="s">
        <v>4969</v>
      </c>
      <c r="W704" s="24">
        <v>42649</v>
      </c>
      <c r="X704" s="24">
        <v>44565.041666666999</v>
      </c>
      <c r="Y704">
        <v>3</v>
      </c>
      <c r="Z704" t="s">
        <v>4970</v>
      </c>
      <c r="AA704" t="s">
        <v>4971</v>
      </c>
      <c r="AB704" t="s">
        <v>4972</v>
      </c>
      <c r="AC704" s="24">
        <v>43329.609722221998</v>
      </c>
      <c r="AD704" s="24">
        <v>44572.78125</v>
      </c>
      <c r="AE704" t="s">
        <v>4973</v>
      </c>
      <c r="AF704" s="24" cm="1">
        <f t="array" ref="AF7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42649</v>
      </c>
      <c r="AG704" s="35">
        <f>IFERROR((TableAllData36[[#This Row],[Decision date]]-TableAllData36[[#This Row],[First Date Captured]]),0)</f>
        <v>1916.0416666669989</v>
      </c>
      <c r="AH704" s="35">
        <f>IFERROR((TableAllData36[[#This Row],[First published]]-TableAllData36[[#This Row],[Date of opinion]]),0)</f>
        <v>680.6097222219978</v>
      </c>
      <c r="AI704" s="35">
        <f>IFERROR((TableAllData36[[#This Row],[Marketing authorisation date]]-TableAllData36[[#This Row],[Date of opinion]]),0)</f>
        <v>119.04166666699894</v>
      </c>
      <c r="AJ704" s="35">
        <f>IFERROR((TableAllData36[[#This Row],[Decision date]]-TableAllData36[[#This Row],[Marketing authorisation date]]),0)</f>
        <v>1797</v>
      </c>
    </row>
    <row r="705" spans="1:36" x14ac:dyDescent="0.25">
      <c r="A705" t="s">
        <v>37</v>
      </c>
      <c r="B705" t="s">
        <v>8218</v>
      </c>
      <c r="C705" t="s">
        <v>268</v>
      </c>
      <c r="D705" t="s">
        <v>8219</v>
      </c>
      <c r="E705" t="s">
        <v>8219</v>
      </c>
      <c r="F705" t="s">
        <v>8220</v>
      </c>
      <c r="G705" t="s">
        <v>43</v>
      </c>
      <c r="H705" t="s">
        <v>44</v>
      </c>
      <c r="I705" t="s">
        <v>8221</v>
      </c>
      <c r="J705" t="s">
        <v>43</v>
      </c>
      <c r="K705" t="s">
        <v>43</v>
      </c>
      <c r="L705" t="s">
        <v>43</v>
      </c>
      <c r="M705" t="s">
        <v>43</v>
      </c>
      <c r="N705" t="s">
        <v>43</v>
      </c>
      <c r="O705" t="s">
        <v>43</v>
      </c>
      <c r="P705" t="s">
        <v>43</v>
      </c>
      <c r="Q705" s="24">
        <v>42481</v>
      </c>
      <c r="R705" s="24"/>
      <c r="S705" t="s">
        <v>12118</v>
      </c>
      <c r="T705" t="s">
        <v>12119</v>
      </c>
      <c r="U705" t="s">
        <v>290</v>
      </c>
      <c r="W705" s="24">
        <v>42425.041666666999</v>
      </c>
      <c r="X705" s="24">
        <v>44336</v>
      </c>
      <c r="Y705">
        <v>18</v>
      </c>
      <c r="Z705" t="s">
        <v>8222</v>
      </c>
      <c r="AC705" s="24">
        <v>43248.488888888998</v>
      </c>
      <c r="AD705" s="24">
        <v>44369.576388889</v>
      </c>
      <c r="AE705" t="s">
        <v>8223</v>
      </c>
      <c r="AF705" s="24" cm="1">
        <f t="array" ref="AF7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42425.041666666999</v>
      </c>
      <c r="AG705" s="35">
        <f>IFERROR((TableAllData36[[#This Row],[Decision date]]-TableAllData36[[#This Row],[First Date Captured]]),0)</f>
        <v>1910.9583333330011</v>
      </c>
      <c r="AH705" s="35">
        <f>IFERROR((TableAllData36[[#This Row],[First published]]-TableAllData36[[#This Row],[Date of opinion]]),0)</f>
        <v>823.44722222199925</v>
      </c>
      <c r="AI705" s="35">
        <f>IFERROR((TableAllData36[[#This Row],[Marketing authorisation date]]-TableAllData36[[#This Row],[Date of opinion]]),0)</f>
        <v>55.958333333001065</v>
      </c>
      <c r="AJ705" s="35">
        <f>IFERROR((TableAllData36[[#This Row],[Decision date]]-TableAllData36[[#This Row],[Marketing authorisation date]]),0)</f>
        <v>1855</v>
      </c>
    </row>
    <row r="706" spans="1:36" hidden="1" x14ac:dyDescent="0.25">
      <c r="A706" t="s">
        <v>37</v>
      </c>
      <c r="B706" t="s">
        <v>8814</v>
      </c>
      <c r="C706" t="s">
        <v>8815</v>
      </c>
      <c r="D706" t="s">
        <v>8816</v>
      </c>
      <c r="E706" t="s">
        <v>8816</v>
      </c>
      <c r="F706" t="s">
        <v>8817</v>
      </c>
      <c r="G706" t="s">
        <v>43</v>
      </c>
      <c r="H706" t="s">
        <v>950</v>
      </c>
      <c r="I706" t="s">
        <v>8818</v>
      </c>
      <c r="J706" t="s">
        <v>46</v>
      </c>
      <c r="K706" t="s">
        <v>43</v>
      </c>
      <c r="L706" t="s">
        <v>43</v>
      </c>
      <c r="M706" t="s">
        <v>43</v>
      </c>
      <c r="N706" t="s">
        <v>43</v>
      </c>
      <c r="O706" t="s">
        <v>43</v>
      </c>
      <c r="P706" t="s">
        <v>43</v>
      </c>
      <c r="Q706" s="24">
        <v>42632</v>
      </c>
      <c r="R706" s="24"/>
      <c r="S706" t="s">
        <v>12408</v>
      </c>
      <c r="T706" t="s">
        <v>12409</v>
      </c>
      <c r="U706" t="s">
        <v>3236</v>
      </c>
      <c r="W706" s="24">
        <v>42572</v>
      </c>
      <c r="X706" s="24">
        <v>43873.041666666999</v>
      </c>
      <c r="Y706">
        <v>6</v>
      </c>
      <c r="Z706" t="s">
        <v>8819</v>
      </c>
      <c r="AC706" s="24">
        <v>43077.544444444</v>
      </c>
      <c r="AD706" s="24">
        <v>44252.5</v>
      </c>
      <c r="AE706" t="s">
        <v>8820</v>
      </c>
      <c r="AF706" s="24" cm="1">
        <f t="array" ref="AF7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706" s="35">
        <f>IFERROR((TableAllData36[[#This Row],[Decision date]]-TableAllData36[[#This Row],[First Date Captured]]),0)</f>
        <v>1301.0416666669989</v>
      </c>
      <c r="AH706" s="35">
        <f>IFERROR((TableAllData36[[#This Row],[First published]]-TableAllData36[[#This Row],[Date of opinion]]),0)</f>
        <v>505.54444444399996</v>
      </c>
      <c r="AI706" s="35">
        <f>IFERROR((TableAllData36[[#This Row],[Marketing authorisation date]]-TableAllData36[[#This Row],[Date of opinion]]),0)</f>
        <v>60</v>
      </c>
      <c r="AJ706" s="35">
        <f>IFERROR((TableAllData36[[#This Row],[Decision date]]-TableAllData36[[#This Row],[Marketing authorisation date]]),0)</f>
        <v>1241.0416666669989</v>
      </c>
    </row>
    <row r="707" spans="1:36" x14ac:dyDescent="0.25">
      <c r="A707" t="s">
        <v>37</v>
      </c>
      <c r="B707" t="s">
        <v>2572</v>
      </c>
      <c r="C707" t="s">
        <v>154</v>
      </c>
      <c r="D707" t="s">
        <v>2573</v>
      </c>
      <c r="E707" t="s">
        <v>2574</v>
      </c>
      <c r="F707" t="s">
        <v>2575</v>
      </c>
      <c r="G707" t="s">
        <v>43</v>
      </c>
      <c r="H707" t="s">
        <v>44</v>
      </c>
      <c r="I707" t="s">
        <v>2576</v>
      </c>
      <c r="J707" t="s">
        <v>46</v>
      </c>
      <c r="K707" t="s">
        <v>43</v>
      </c>
      <c r="L707" t="s">
        <v>43</v>
      </c>
      <c r="M707" t="s">
        <v>46</v>
      </c>
      <c r="N707" t="s">
        <v>43</v>
      </c>
      <c r="O707" t="s">
        <v>43</v>
      </c>
      <c r="P707" t="s">
        <v>46</v>
      </c>
      <c r="Q707" s="24">
        <v>42695.041666666999</v>
      </c>
      <c r="R707" s="24"/>
      <c r="S707" t="s">
        <v>12282</v>
      </c>
      <c r="T707" t="s">
        <v>12144</v>
      </c>
      <c r="U707" t="s">
        <v>48</v>
      </c>
      <c r="W707" s="24">
        <v>42628</v>
      </c>
      <c r="X707" s="24">
        <v>44532.041666666999</v>
      </c>
      <c r="Y707">
        <v>13</v>
      </c>
      <c r="Z707" t="s">
        <v>2577</v>
      </c>
      <c r="AC707" s="24">
        <v>43360.572916666999</v>
      </c>
      <c r="AD707" s="24">
        <v>44651.440972222001</v>
      </c>
      <c r="AE707" t="s">
        <v>2578</v>
      </c>
      <c r="AF707" s="24" cm="1">
        <f t="array" ref="AF7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707" s="35">
        <f>IFERROR((TableAllData36[[#This Row],[Decision date]]-TableAllData36[[#This Row],[First Date Captured]]),0)</f>
        <v>1904.0416666669989</v>
      </c>
      <c r="AH707" s="35">
        <f>IFERROR((TableAllData36[[#This Row],[First published]]-TableAllData36[[#This Row],[Date of opinion]]),0)</f>
        <v>732.57291666699894</v>
      </c>
      <c r="AI707" s="35">
        <f>IFERROR((TableAllData36[[#This Row],[Marketing authorisation date]]-TableAllData36[[#This Row],[Date of opinion]]),0)</f>
        <v>67.041666666998935</v>
      </c>
      <c r="AJ707" s="35">
        <f>IFERROR((TableAllData36[[#This Row],[Decision date]]-TableAllData36[[#This Row],[Marketing authorisation date]]),0)</f>
        <v>1837</v>
      </c>
    </row>
    <row r="708" spans="1:36" x14ac:dyDescent="0.25">
      <c r="A708" t="s">
        <v>37</v>
      </c>
      <c r="B708" t="s">
        <v>5220</v>
      </c>
      <c r="C708" t="s">
        <v>1950</v>
      </c>
      <c r="D708" t="s">
        <v>4894</v>
      </c>
      <c r="E708" t="s">
        <v>1951</v>
      </c>
      <c r="F708" t="s">
        <v>5221</v>
      </c>
      <c r="G708" t="s">
        <v>43</v>
      </c>
      <c r="H708" t="s">
        <v>44</v>
      </c>
      <c r="I708" t="s">
        <v>1953</v>
      </c>
      <c r="J708" t="s">
        <v>43</v>
      </c>
      <c r="K708" t="s">
        <v>43</v>
      </c>
      <c r="L708" t="s">
        <v>43</v>
      </c>
      <c r="M708" t="s">
        <v>43</v>
      </c>
      <c r="N708" t="s">
        <v>43</v>
      </c>
      <c r="O708" t="s">
        <v>43</v>
      </c>
      <c r="P708" t="s">
        <v>43</v>
      </c>
      <c r="Q708" s="24">
        <v>37391</v>
      </c>
      <c r="R708" s="24"/>
      <c r="S708" t="s">
        <v>1106</v>
      </c>
      <c r="U708" t="s">
        <v>1955</v>
      </c>
      <c r="W708" s="25" t="s">
        <v>12054</v>
      </c>
      <c r="X708" s="24">
        <v>44547.041666666999</v>
      </c>
      <c r="Y708">
        <v>26</v>
      </c>
      <c r="Z708" t="s">
        <v>5222</v>
      </c>
      <c r="AC708" s="24">
        <v>42657</v>
      </c>
      <c r="AD708" s="24">
        <v>44566.458333333001</v>
      </c>
      <c r="AE708" t="s">
        <v>5223</v>
      </c>
      <c r="AF708" s="24" cm="1">
        <f t="array" ref="AF7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42657</v>
      </c>
      <c r="AG708" s="35">
        <f>IFERROR((TableAllData36[[#This Row],[Decision date]]-TableAllData36[[#This Row],[First Date Captured]]),0)</f>
        <v>1890.0416666669989</v>
      </c>
      <c r="AH708" s="35">
        <f>IFERROR((TableAllData36[[#This Row],[First published]]-TableAllData36[[#This Row],[Date of opinion]]),0)</f>
        <v>0</v>
      </c>
      <c r="AI708" s="35">
        <f>IFERROR((TableAllData36[[#This Row],[Marketing authorisation date]]-TableAllData36[[#This Row],[Date of opinion]]),0)</f>
        <v>0</v>
      </c>
      <c r="AJ708" s="35">
        <f>IFERROR((TableAllData36[[#This Row],[Decision date]]-TableAllData36[[#This Row],[Marketing authorisation date]]),0)</f>
        <v>7156.0416666669989</v>
      </c>
    </row>
    <row r="709" spans="1:36" x14ac:dyDescent="0.25">
      <c r="A709" t="s">
        <v>37</v>
      </c>
      <c r="B709" t="s">
        <v>9513</v>
      </c>
      <c r="C709" t="s">
        <v>9514</v>
      </c>
      <c r="D709" t="s">
        <v>9515</v>
      </c>
      <c r="E709" t="s">
        <v>9516</v>
      </c>
      <c r="F709" t="s">
        <v>9517</v>
      </c>
      <c r="G709" t="s">
        <v>43</v>
      </c>
      <c r="H709" t="s">
        <v>44</v>
      </c>
      <c r="I709" t="s">
        <v>801</v>
      </c>
      <c r="J709" t="s">
        <v>43</v>
      </c>
      <c r="K709" t="s">
        <v>43</v>
      </c>
      <c r="L709" t="s">
        <v>43</v>
      </c>
      <c r="M709" t="s">
        <v>43</v>
      </c>
      <c r="N709" t="s">
        <v>43</v>
      </c>
      <c r="O709" t="s">
        <v>43</v>
      </c>
      <c r="P709" t="s">
        <v>43</v>
      </c>
      <c r="Q709" s="24">
        <v>42213</v>
      </c>
      <c r="R709" s="24"/>
      <c r="S709" t="s">
        <v>12622</v>
      </c>
      <c r="T709" t="s">
        <v>12110</v>
      </c>
      <c r="U709" t="s">
        <v>476</v>
      </c>
      <c r="W709" s="24">
        <v>42145</v>
      </c>
      <c r="X709" s="24">
        <v>44035</v>
      </c>
      <c r="Y709">
        <v>6</v>
      </c>
      <c r="Z709" t="s">
        <v>9519</v>
      </c>
      <c r="AC709" s="24">
        <v>43131.542361111002</v>
      </c>
      <c r="AD709" s="24">
        <v>44056.642361111</v>
      </c>
      <c r="AE709" t="s">
        <v>9520</v>
      </c>
      <c r="AF709" s="24" cm="1">
        <f t="array" ref="AF7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42145</v>
      </c>
      <c r="AG709" s="35">
        <f>IFERROR((TableAllData36[[#This Row],[Decision date]]-TableAllData36[[#This Row],[First Date Captured]]),0)</f>
        <v>1890</v>
      </c>
      <c r="AH709" s="35">
        <f>IFERROR((TableAllData36[[#This Row],[First published]]-TableAllData36[[#This Row],[Date of opinion]]),0)</f>
        <v>986.54236111100181</v>
      </c>
      <c r="AI709" s="35">
        <f>IFERROR((TableAllData36[[#This Row],[Marketing authorisation date]]-TableAllData36[[#This Row],[Date of opinion]]),0)</f>
        <v>68</v>
      </c>
      <c r="AJ709" s="35">
        <f>IFERROR((TableAllData36[[#This Row],[Decision date]]-TableAllData36[[#This Row],[Marketing authorisation date]]),0)</f>
        <v>1822</v>
      </c>
    </row>
    <row r="710" spans="1:36" x14ac:dyDescent="0.25">
      <c r="A710" t="s">
        <v>37</v>
      </c>
      <c r="B710" t="s">
        <v>4497</v>
      </c>
      <c r="C710" t="s">
        <v>4498</v>
      </c>
      <c r="D710" t="s">
        <v>4499</v>
      </c>
      <c r="E710" t="s">
        <v>4499</v>
      </c>
      <c r="F710" t="s">
        <v>4500</v>
      </c>
      <c r="G710" t="s">
        <v>43</v>
      </c>
      <c r="H710" t="s">
        <v>44</v>
      </c>
      <c r="I710" t="s">
        <v>4501</v>
      </c>
      <c r="J710" t="s">
        <v>43</v>
      </c>
      <c r="K710" t="s">
        <v>43</v>
      </c>
      <c r="L710" t="s">
        <v>46</v>
      </c>
      <c r="M710" t="s">
        <v>43</v>
      </c>
      <c r="N710" t="s">
        <v>43</v>
      </c>
      <c r="O710" t="s">
        <v>43</v>
      </c>
      <c r="P710" t="s">
        <v>43</v>
      </c>
      <c r="Q710" s="24">
        <v>42746.041666666999</v>
      </c>
      <c r="R710" s="24"/>
      <c r="S710" t="s">
        <v>12390</v>
      </c>
      <c r="T710" t="s">
        <v>12391</v>
      </c>
      <c r="U710" t="s">
        <v>2015</v>
      </c>
      <c r="W710" s="24">
        <v>42684.041666666999</v>
      </c>
      <c r="X710" s="24">
        <v>44573.041666666999</v>
      </c>
      <c r="Y710">
        <v>10</v>
      </c>
      <c r="Z710" t="s">
        <v>4502</v>
      </c>
      <c r="AC710" s="24">
        <v>43150.540972221999</v>
      </c>
      <c r="AD710" s="24">
        <v>44581.774305555999</v>
      </c>
      <c r="AE710" t="s">
        <v>4503</v>
      </c>
      <c r="AF710" s="24" cm="1">
        <f t="array" ref="AF7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710" s="35">
        <f>IFERROR((TableAllData36[[#This Row],[Decision date]]-TableAllData36[[#This Row],[First Date Captured]]),0)</f>
        <v>1889</v>
      </c>
      <c r="AH710" s="35">
        <f>IFERROR((TableAllData36[[#This Row],[First published]]-TableAllData36[[#This Row],[Date of opinion]]),0)</f>
        <v>466.49930555500032</v>
      </c>
      <c r="AI710" s="35">
        <f>IFERROR((TableAllData36[[#This Row],[Marketing authorisation date]]-TableAllData36[[#This Row],[Date of opinion]]),0)</f>
        <v>62</v>
      </c>
      <c r="AJ710" s="35">
        <f>IFERROR((TableAllData36[[#This Row],[Decision date]]-TableAllData36[[#This Row],[Marketing authorisation date]]),0)</f>
        <v>1827</v>
      </c>
    </row>
    <row r="711" spans="1:36" hidden="1" x14ac:dyDescent="0.25">
      <c r="A711" t="s">
        <v>2117</v>
      </c>
      <c r="B711" t="s">
        <v>10348</v>
      </c>
      <c r="D711" t="s">
        <v>10349</v>
      </c>
      <c r="E711" t="s">
        <v>10349</v>
      </c>
      <c r="F711" t="s">
        <v>10350</v>
      </c>
      <c r="G711" t="s">
        <v>43</v>
      </c>
      <c r="H711" t="s">
        <v>950</v>
      </c>
      <c r="J711" t="s">
        <v>43</v>
      </c>
      <c r="K711" t="s">
        <v>43</v>
      </c>
      <c r="L711" t="s">
        <v>43</v>
      </c>
      <c r="M711" t="s">
        <v>43</v>
      </c>
      <c r="N711" t="s">
        <v>43</v>
      </c>
      <c r="O711" t="s">
        <v>43</v>
      </c>
      <c r="P711" t="s">
        <v>43</v>
      </c>
      <c r="Q711" s="24">
        <v>41536</v>
      </c>
      <c r="R711" s="24"/>
      <c r="S711" t="s">
        <v>12301</v>
      </c>
      <c r="T711" t="s">
        <v>12671</v>
      </c>
      <c r="V711" t="s">
        <v>10351</v>
      </c>
      <c r="W711" s="24">
        <v>41473</v>
      </c>
      <c r="X711" s="24">
        <v>42783.041666666999</v>
      </c>
      <c r="Y711">
        <v>4</v>
      </c>
      <c r="Z711" t="s">
        <v>10352</v>
      </c>
      <c r="AA711" t="s">
        <v>3067</v>
      </c>
      <c r="AB711" t="s">
        <v>5476</v>
      </c>
      <c r="AC711" s="24">
        <v>42783.75</v>
      </c>
      <c r="AD711" s="24">
        <v>43381.666666666999</v>
      </c>
      <c r="AE711" t="s">
        <v>10353</v>
      </c>
      <c r="AF711" s="24" cm="1">
        <f t="array" ref="AF7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41473</v>
      </c>
      <c r="AG711" s="35">
        <f>IFERROR((TableAllData36[[#This Row],[Decision date]]-TableAllData36[[#This Row],[First Date Captured]]),0)</f>
        <v>1310.0416666669989</v>
      </c>
      <c r="AH711" s="35">
        <f>IFERROR((TableAllData36[[#This Row],[First published]]-TableAllData36[[#This Row],[Date of opinion]]),0)</f>
        <v>1310.75</v>
      </c>
      <c r="AI711" s="35">
        <f>IFERROR((TableAllData36[[#This Row],[Marketing authorisation date]]-TableAllData36[[#This Row],[Date of opinion]]),0)</f>
        <v>63</v>
      </c>
      <c r="AJ711" s="35">
        <f>IFERROR((TableAllData36[[#This Row],[Decision date]]-TableAllData36[[#This Row],[Marketing authorisation date]]),0)</f>
        <v>1247.0416666669989</v>
      </c>
    </row>
    <row r="712" spans="1:36" x14ac:dyDescent="0.25">
      <c r="A712" t="s">
        <v>37</v>
      </c>
      <c r="B712" t="s">
        <v>7090</v>
      </c>
      <c r="C712" t="s">
        <v>7091</v>
      </c>
      <c r="D712" t="s">
        <v>7092</v>
      </c>
      <c r="E712" t="s">
        <v>7093</v>
      </c>
      <c r="F712" t="s">
        <v>7094</v>
      </c>
      <c r="G712" t="s">
        <v>43</v>
      </c>
      <c r="H712" t="s">
        <v>44</v>
      </c>
      <c r="I712" t="s">
        <v>7095</v>
      </c>
      <c r="J712" t="s">
        <v>43</v>
      </c>
      <c r="K712" t="s">
        <v>43</v>
      </c>
      <c r="L712" t="s">
        <v>43</v>
      </c>
      <c r="M712" t="s">
        <v>43</v>
      </c>
      <c r="N712" t="s">
        <v>43</v>
      </c>
      <c r="O712" t="s">
        <v>43</v>
      </c>
      <c r="P712" t="s">
        <v>46</v>
      </c>
      <c r="Q712" s="24">
        <v>42657</v>
      </c>
      <c r="R712" s="24"/>
      <c r="S712" t="s">
        <v>12243</v>
      </c>
      <c r="T712" t="s">
        <v>12078</v>
      </c>
      <c r="U712" t="s">
        <v>48</v>
      </c>
      <c r="W712" s="24">
        <v>42572</v>
      </c>
      <c r="X712" s="24">
        <v>44460</v>
      </c>
      <c r="Y712">
        <v>10</v>
      </c>
      <c r="Z712" t="s">
        <v>7096</v>
      </c>
      <c r="AC712" s="24">
        <v>42877.506944444001</v>
      </c>
      <c r="AD712" s="24">
        <v>44477.712500000001</v>
      </c>
      <c r="AE712" t="s">
        <v>7097</v>
      </c>
      <c r="AF712" s="24" cm="1">
        <f t="array" ref="AF7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42572</v>
      </c>
      <c r="AG712" s="35">
        <f>IFERROR((TableAllData36[[#This Row],[Decision date]]-TableAllData36[[#This Row],[First Date Captured]]),0)</f>
        <v>1888</v>
      </c>
      <c r="AH712" s="35">
        <f>IFERROR((TableAllData36[[#This Row],[First published]]-TableAllData36[[#This Row],[Date of opinion]]),0)</f>
        <v>305.50694444400142</v>
      </c>
      <c r="AI712" s="35">
        <f>IFERROR((TableAllData36[[#This Row],[Marketing authorisation date]]-TableAllData36[[#This Row],[Date of opinion]]),0)</f>
        <v>85</v>
      </c>
      <c r="AJ712" s="35">
        <f>IFERROR((TableAllData36[[#This Row],[Decision date]]-TableAllData36[[#This Row],[Marketing authorisation date]]),0)</f>
        <v>1803</v>
      </c>
    </row>
    <row r="713" spans="1:36" x14ac:dyDescent="0.25">
      <c r="A713" t="s">
        <v>37</v>
      </c>
      <c r="B713" t="s">
        <v>872</v>
      </c>
      <c r="C713" t="s">
        <v>756</v>
      </c>
      <c r="D713" t="s">
        <v>873</v>
      </c>
      <c r="E713" t="s">
        <v>874</v>
      </c>
      <c r="F713" t="s">
        <v>875</v>
      </c>
      <c r="G713" t="s">
        <v>43</v>
      </c>
      <c r="H713" t="s">
        <v>44</v>
      </c>
      <c r="I713" t="s">
        <v>876</v>
      </c>
      <c r="J713" t="s">
        <v>43</v>
      </c>
      <c r="K713" t="s">
        <v>43</v>
      </c>
      <c r="L713" t="s">
        <v>43</v>
      </c>
      <c r="M713" t="s">
        <v>43</v>
      </c>
      <c r="N713" t="s">
        <v>43</v>
      </c>
      <c r="O713" t="s">
        <v>43</v>
      </c>
      <c r="P713" t="s">
        <v>43</v>
      </c>
      <c r="Q713" s="24">
        <v>42879</v>
      </c>
      <c r="R713" s="24"/>
      <c r="S713" t="s">
        <v>12227</v>
      </c>
      <c r="T713" t="s">
        <v>12076</v>
      </c>
      <c r="U713" t="s">
        <v>877</v>
      </c>
      <c r="W713" s="24">
        <v>42789.041666666999</v>
      </c>
      <c r="X713" s="24">
        <v>44676</v>
      </c>
      <c r="Y713">
        <v>12</v>
      </c>
      <c r="Z713" t="s">
        <v>878</v>
      </c>
      <c r="AC713" s="24">
        <v>43201.583333333001</v>
      </c>
      <c r="AD713" s="24">
        <v>44705.368750000001</v>
      </c>
      <c r="AE713" t="s">
        <v>879</v>
      </c>
      <c r="AF713" s="24" cm="1">
        <f t="array" ref="AF7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42789.041666666999</v>
      </c>
      <c r="AG713" s="35">
        <f>IFERROR((TableAllData36[[#This Row],[Decision date]]-TableAllData36[[#This Row],[First Date Captured]]),0)</f>
        <v>1886.9583333330011</v>
      </c>
      <c r="AH713" s="35">
        <f>IFERROR((TableAllData36[[#This Row],[First published]]-TableAllData36[[#This Row],[Date of opinion]]),0)</f>
        <v>412.54166666600213</v>
      </c>
      <c r="AI713" s="35">
        <f>IFERROR((TableAllData36[[#This Row],[Marketing authorisation date]]-TableAllData36[[#This Row],[Date of opinion]]),0)</f>
        <v>89.958333333001065</v>
      </c>
      <c r="AJ713" s="35">
        <f>IFERROR((TableAllData36[[#This Row],[Decision date]]-TableAllData36[[#This Row],[Marketing authorisation date]]),0)</f>
        <v>1797</v>
      </c>
    </row>
    <row r="714" spans="1:36" x14ac:dyDescent="0.25">
      <c r="A714" t="s">
        <v>37</v>
      </c>
      <c r="B714" t="s">
        <v>2284</v>
      </c>
      <c r="C714" t="s">
        <v>2285</v>
      </c>
      <c r="D714" t="s">
        <v>2286</v>
      </c>
      <c r="E714" t="s">
        <v>2286</v>
      </c>
      <c r="F714" t="s">
        <v>2287</v>
      </c>
      <c r="G714" t="s">
        <v>43</v>
      </c>
      <c r="H714" t="s">
        <v>44</v>
      </c>
      <c r="I714" t="s">
        <v>2288</v>
      </c>
      <c r="J714" t="s">
        <v>43</v>
      </c>
      <c r="K714" t="s">
        <v>46</v>
      </c>
      <c r="L714" t="s">
        <v>43</v>
      </c>
      <c r="M714" t="s">
        <v>43</v>
      </c>
      <c r="N714" t="s">
        <v>43</v>
      </c>
      <c r="O714" t="s">
        <v>43</v>
      </c>
      <c r="P714" t="s">
        <v>43</v>
      </c>
      <c r="Q714" s="24">
        <v>42816.041666666999</v>
      </c>
      <c r="R714" s="24"/>
      <c r="S714" t="s">
        <v>12227</v>
      </c>
      <c r="T714" t="s">
        <v>12076</v>
      </c>
      <c r="U714" t="s">
        <v>1174</v>
      </c>
      <c r="W714" s="24">
        <v>42761.041666666999</v>
      </c>
      <c r="X714" s="24">
        <v>44645.041666666999</v>
      </c>
      <c r="Y714">
        <v>13</v>
      </c>
      <c r="Z714" t="s">
        <v>2289</v>
      </c>
      <c r="AC714" s="24">
        <v>43203.504166667</v>
      </c>
      <c r="AD714" s="24">
        <v>44657.720138889003</v>
      </c>
      <c r="AE714" t="s">
        <v>2290</v>
      </c>
      <c r="AF714" s="24" cm="1">
        <f t="array" ref="AF7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42761.041666666999</v>
      </c>
      <c r="AG714" s="35">
        <f>IFERROR((TableAllData36[[#This Row],[Decision date]]-TableAllData36[[#This Row],[First Date Captured]]),0)</f>
        <v>1884</v>
      </c>
      <c r="AH714" s="35">
        <f>IFERROR((TableAllData36[[#This Row],[First published]]-TableAllData36[[#This Row],[Date of opinion]]),0)</f>
        <v>442.46250000000146</v>
      </c>
      <c r="AI714" s="35">
        <f>IFERROR((TableAllData36[[#This Row],[Marketing authorisation date]]-TableAllData36[[#This Row],[Date of opinion]]),0)</f>
        <v>55</v>
      </c>
      <c r="AJ714" s="35">
        <f>IFERROR((TableAllData36[[#This Row],[Decision date]]-TableAllData36[[#This Row],[Marketing authorisation date]]),0)</f>
        <v>1829</v>
      </c>
    </row>
    <row r="715" spans="1:36" x14ac:dyDescent="0.25">
      <c r="A715" t="s">
        <v>37</v>
      </c>
      <c r="B715" t="s">
        <v>4954</v>
      </c>
      <c r="C715" t="s">
        <v>627</v>
      </c>
      <c r="D715" t="s">
        <v>4955</v>
      </c>
      <c r="E715" t="s">
        <v>4955</v>
      </c>
      <c r="F715" t="s">
        <v>4956</v>
      </c>
      <c r="G715" t="s">
        <v>43</v>
      </c>
      <c r="H715" t="s">
        <v>44</v>
      </c>
      <c r="I715" t="s">
        <v>4957</v>
      </c>
      <c r="J715" t="s">
        <v>46</v>
      </c>
      <c r="K715" t="s">
        <v>43</v>
      </c>
      <c r="L715" t="s">
        <v>43</v>
      </c>
      <c r="M715" t="s">
        <v>43</v>
      </c>
      <c r="N715" t="s">
        <v>43</v>
      </c>
      <c r="O715" t="s">
        <v>43</v>
      </c>
      <c r="P715" t="s">
        <v>43</v>
      </c>
      <c r="Q715" s="24">
        <v>42746.041666666999</v>
      </c>
      <c r="R715" s="24"/>
      <c r="S715" t="s">
        <v>12286</v>
      </c>
      <c r="T715" t="s">
        <v>12287</v>
      </c>
      <c r="U715" t="s">
        <v>264</v>
      </c>
      <c r="W715" s="24">
        <v>42684.041666666999</v>
      </c>
      <c r="X715" s="24">
        <v>44567.041666666999</v>
      </c>
      <c r="Y715">
        <v>8</v>
      </c>
      <c r="Z715" t="s">
        <v>4958</v>
      </c>
      <c r="AC715" s="24">
        <v>42992.582638888998</v>
      </c>
      <c r="AD715" s="24">
        <v>44573.443055556003</v>
      </c>
      <c r="AE715" t="s">
        <v>4959</v>
      </c>
      <c r="AF715" s="24" cm="1">
        <f t="array" ref="AF7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715" s="35">
        <f>IFERROR((TableAllData36[[#This Row],[Decision date]]-TableAllData36[[#This Row],[First Date Captured]]),0)</f>
        <v>1883</v>
      </c>
      <c r="AH715" s="35">
        <f>IFERROR((TableAllData36[[#This Row],[First published]]-TableAllData36[[#This Row],[Date of opinion]]),0)</f>
        <v>308.54097222199925</v>
      </c>
      <c r="AI715" s="35">
        <f>IFERROR((TableAllData36[[#This Row],[Marketing authorisation date]]-TableAllData36[[#This Row],[Date of opinion]]),0)</f>
        <v>62</v>
      </c>
      <c r="AJ715" s="35">
        <f>IFERROR((TableAllData36[[#This Row],[Decision date]]-TableAllData36[[#This Row],[Marketing authorisation date]]),0)</f>
        <v>1821</v>
      </c>
    </row>
    <row r="716" spans="1:36" x14ac:dyDescent="0.25">
      <c r="A716" t="s">
        <v>37</v>
      </c>
      <c r="B716" t="s">
        <v>8741</v>
      </c>
      <c r="C716" t="s">
        <v>1636</v>
      </c>
      <c r="D716" t="s">
        <v>8742</v>
      </c>
      <c r="E716" t="s">
        <v>8743</v>
      </c>
      <c r="F716" t="s">
        <v>8744</v>
      </c>
      <c r="G716" t="s">
        <v>43</v>
      </c>
      <c r="H716" t="s">
        <v>44</v>
      </c>
      <c r="I716" t="s">
        <v>8745</v>
      </c>
      <c r="J716" t="s">
        <v>43</v>
      </c>
      <c r="K716" t="s">
        <v>43</v>
      </c>
      <c r="L716" t="s">
        <v>43</v>
      </c>
      <c r="M716" t="s">
        <v>43</v>
      </c>
      <c r="N716" t="s">
        <v>43</v>
      </c>
      <c r="O716" t="s">
        <v>43</v>
      </c>
      <c r="P716" t="s">
        <v>43</v>
      </c>
      <c r="Q716" s="24">
        <v>40647</v>
      </c>
      <c r="R716" s="24"/>
      <c r="S716" t="s">
        <v>12587</v>
      </c>
      <c r="T716" t="s">
        <v>12074</v>
      </c>
      <c r="U716" t="s">
        <v>1605</v>
      </c>
      <c r="W716" s="25" t="s">
        <v>12054</v>
      </c>
      <c r="X716" s="24">
        <v>44265.041666666999</v>
      </c>
      <c r="Y716">
        <v>6</v>
      </c>
      <c r="Z716" t="s">
        <v>8747</v>
      </c>
      <c r="AC716" s="24">
        <v>42383.514583333003</v>
      </c>
      <c r="AD716" s="24">
        <v>44272.6875</v>
      </c>
      <c r="AE716" t="s">
        <v>8748</v>
      </c>
      <c r="AF716" s="24" cm="1">
        <f t="array" ref="AF7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42383.514583333003</v>
      </c>
      <c r="AG716" s="35">
        <f>IFERROR((TableAllData36[[#This Row],[Decision date]]-TableAllData36[[#This Row],[First Date Captured]]),0)</f>
        <v>1881.5270833339964</v>
      </c>
      <c r="AH716" s="35">
        <f>IFERROR((TableAllData36[[#This Row],[First published]]-TableAllData36[[#This Row],[Date of opinion]]),0)</f>
        <v>0</v>
      </c>
      <c r="AI716" s="35">
        <f>IFERROR((TableAllData36[[#This Row],[Marketing authorisation date]]-TableAllData36[[#This Row],[Date of opinion]]),0)</f>
        <v>0</v>
      </c>
      <c r="AJ716" s="35">
        <f>IFERROR((TableAllData36[[#This Row],[Decision date]]-TableAllData36[[#This Row],[Marketing authorisation date]]),0)</f>
        <v>3618.0416666669989</v>
      </c>
    </row>
    <row r="717" spans="1:36" x14ac:dyDescent="0.25">
      <c r="A717" t="s">
        <v>37</v>
      </c>
      <c r="B717" t="s">
        <v>3837</v>
      </c>
      <c r="C717" t="s">
        <v>3838</v>
      </c>
      <c r="D717" t="s">
        <v>3839</v>
      </c>
      <c r="E717" t="s">
        <v>3839</v>
      </c>
      <c r="F717" t="s">
        <v>3840</v>
      </c>
      <c r="G717" t="s">
        <v>43</v>
      </c>
      <c r="H717" t="s">
        <v>44</v>
      </c>
      <c r="I717" t="s">
        <v>3841</v>
      </c>
      <c r="J717" t="s">
        <v>43</v>
      </c>
      <c r="K717" t="s">
        <v>43</v>
      </c>
      <c r="L717" t="s">
        <v>43</v>
      </c>
      <c r="M717" t="s">
        <v>43</v>
      </c>
      <c r="N717" t="s">
        <v>43</v>
      </c>
      <c r="O717" t="s">
        <v>43</v>
      </c>
      <c r="P717" t="s">
        <v>43</v>
      </c>
      <c r="Q717" s="24">
        <v>39654</v>
      </c>
      <c r="R717" s="24"/>
      <c r="S717" t="s">
        <v>12252</v>
      </c>
      <c r="T717" t="s">
        <v>12253</v>
      </c>
      <c r="U717" t="s">
        <v>366</v>
      </c>
      <c r="W717" s="25" t="s">
        <v>12054</v>
      </c>
      <c r="X717" s="24">
        <v>44585.041666666999</v>
      </c>
      <c r="Y717">
        <v>20</v>
      </c>
      <c r="Z717" t="s">
        <v>3842</v>
      </c>
      <c r="AC717" s="24">
        <v>42706.041666666999</v>
      </c>
      <c r="AD717" s="24">
        <v>44606.570138889001</v>
      </c>
      <c r="AE717" t="s">
        <v>3843</v>
      </c>
      <c r="AF717" s="24" cm="1">
        <f t="array" ref="AF7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42706.041666666999</v>
      </c>
      <c r="AG717" s="35">
        <f>IFERROR((TableAllData36[[#This Row],[Decision date]]-TableAllData36[[#This Row],[First Date Captured]]),0)</f>
        <v>1879</v>
      </c>
      <c r="AH717" s="35">
        <f>IFERROR((TableAllData36[[#This Row],[First published]]-TableAllData36[[#This Row],[Date of opinion]]),0)</f>
        <v>0</v>
      </c>
      <c r="AI717" s="35">
        <f>IFERROR((TableAllData36[[#This Row],[Marketing authorisation date]]-TableAllData36[[#This Row],[Date of opinion]]),0)</f>
        <v>0</v>
      </c>
      <c r="AJ717" s="35">
        <f>IFERROR((TableAllData36[[#This Row],[Decision date]]-TableAllData36[[#This Row],[Marketing authorisation date]]),0)</f>
        <v>4931.0416666669989</v>
      </c>
    </row>
    <row r="718" spans="1:36" x14ac:dyDescent="0.25">
      <c r="A718" t="s">
        <v>37</v>
      </c>
      <c r="B718" t="s">
        <v>1264</v>
      </c>
      <c r="C718" t="s">
        <v>1265</v>
      </c>
      <c r="D718" t="s">
        <v>1266</v>
      </c>
      <c r="E718" t="s">
        <v>1267</v>
      </c>
      <c r="F718" t="s">
        <v>1268</v>
      </c>
      <c r="G718" t="s">
        <v>43</v>
      </c>
      <c r="H718" t="s">
        <v>44</v>
      </c>
      <c r="I718" t="s">
        <v>1269</v>
      </c>
      <c r="J718" t="s">
        <v>43</v>
      </c>
      <c r="K718" t="s">
        <v>43</v>
      </c>
      <c r="L718" t="s">
        <v>43</v>
      </c>
      <c r="M718" t="s">
        <v>43</v>
      </c>
      <c r="N718" t="s">
        <v>43</v>
      </c>
      <c r="O718" t="s">
        <v>43</v>
      </c>
      <c r="P718" t="s">
        <v>43</v>
      </c>
      <c r="Q718" s="24">
        <v>42876</v>
      </c>
      <c r="R718" s="24"/>
      <c r="S718" t="s">
        <v>12291</v>
      </c>
      <c r="T718" t="s">
        <v>12292</v>
      </c>
      <c r="U718" t="s">
        <v>1261</v>
      </c>
      <c r="W718" s="24">
        <v>42816.041666666999</v>
      </c>
      <c r="X718" s="24">
        <v>44692</v>
      </c>
      <c r="Y718">
        <v>15</v>
      </c>
      <c r="Z718" t="s">
        <v>1271</v>
      </c>
      <c r="AC718" s="24">
        <v>43262.639583333003</v>
      </c>
      <c r="AD718" s="24">
        <v>44693.512499999997</v>
      </c>
      <c r="AE718" t="s">
        <v>1272</v>
      </c>
      <c r="AF718" s="24" cm="1">
        <f t="array" ref="AF7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42816.041666666999</v>
      </c>
      <c r="AG718" s="35">
        <f>IFERROR((TableAllData36[[#This Row],[Decision date]]-TableAllData36[[#This Row],[First Date Captured]]),0)</f>
        <v>1875.9583333330011</v>
      </c>
      <c r="AH718" s="35">
        <f>IFERROR((TableAllData36[[#This Row],[First published]]-TableAllData36[[#This Row],[Date of opinion]]),0)</f>
        <v>446.59791666600358</v>
      </c>
      <c r="AI718" s="35">
        <f>IFERROR((TableAllData36[[#This Row],[Marketing authorisation date]]-TableAllData36[[#This Row],[Date of opinion]]),0)</f>
        <v>59.958333333001065</v>
      </c>
      <c r="AJ718" s="35">
        <f>IFERROR((TableAllData36[[#This Row],[Decision date]]-TableAllData36[[#This Row],[Marketing authorisation date]]),0)</f>
        <v>1816</v>
      </c>
    </row>
    <row r="719" spans="1:36" x14ac:dyDescent="0.25">
      <c r="A719" t="s">
        <v>37</v>
      </c>
      <c r="B719" t="s">
        <v>8553</v>
      </c>
      <c r="C719" t="s">
        <v>8554</v>
      </c>
      <c r="D719" t="s">
        <v>8555</v>
      </c>
      <c r="E719" t="s">
        <v>8556</v>
      </c>
      <c r="F719" t="s">
        <v>8557</v>
      </c>
      <c r="G719" t="s">
        <v>43</v>
      </c>
      <c r="H719" t="s">
        <v>44</v>
      </c>
      <c r="I719" t="s">
        <v>8558</v>
      </c>
      <c r="J719" t="s">
        <v>43</v>
      </c>
      <c r="K719" t="s">
        <v>43</v>
      </c>
      <c r="L719" t="s">
        <v>43</v>
      </c>
      <c r="M719" t="s">
        <v>43</v>
      </c>
      <c r="N719" t="s">
        <v>43</v>
      </c>
      <c r="O719" t="s">
        <v>46</v>
      </c>
      <c r="P719" t="s">
        <v>46</v>
      </c>
      <c r="Q719" s="24">
        <v>42445.041666666999</v>
      </c>
      <c r="R719" s="24"/>
      <c r="S719" t="s">
        <v>12178</v>
      </c>
      <c r="T719" t="s">
        <v>12179</v>
      </c>
      <c r="U719" t="s">
        <v>8560</v>
      </c>
      <c r="W719" s="24">
        <v>42397.041666666999</v>
      </c>
      <c r="X719" s="24">
        <v>44272.041666666999</v>
      </c>
      <c r="Y719">
        <v>7</v>
      </c>
      <c r="Z719" t="s">
        <v>8561</v>
      </c>
      <c r="AC719" s="24">
        <v>42445.543055556001</v>
      </c>
      <c r="AD719" s="24">
        <v>44295.479166666999</v>
      </c>
      <c r="AE719" t="s">
        <v>8562</v>
      </c>
      <c r="AF719" s="24" cm="1">
        <f t="array" ref="AF7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42397.041666666999</v>
      </c>
      <c r="AG719" s="35">
        <f>IFERROR((TableAllData36[[#This Row],[Decision date]]-TableAllData36[[#This Row],[First Date Captured]]),0)</f>
        <v>1875</v>
      </c>
      <c r="AH719" s="35">
        <f>IFERROR((TableAllData36[[#This Row],[First published]]-TableAllData36[[#This Row],[Date of opinion]]),0)</f>
        <v>48.501388889002556</v>
      </c>
      <c r="AI719" s="35">
        <f>IFERROR((TableAllData36[[#This Row],[Marketing authorisation date]]-TableAllData36[[#This Row],[Date of opinion]]),0)</f>
        <v>48</v>
      </c>
      <c r="AJ719" s="35">
        <f>IFERROR((TableAllData36[[#This Row],[Decision date]]-TableAllData36[[#This Row],[Marketing authorisation date]]),0)</f>
        <v>1827</v>
      </c>
    </row>
    <row r="720" spans="1:36" x14ac:dyDescent="0.25">
      <c r="A720" t="s">
        <v>37</v>
      </c>
      <c r="B720" t="s">
        <v>8054</v>
      </c>
      <c r="C720" t="s">
        <v>3589</v>
      </c>
      <c r="D720" t="s">
        <v>8055</v>
      </c>
      <c r="E720" t="s">
        <v>8056</v>
      </c>
      <c r="F720" t="s">
        <v>8057</v>
      </c>
      <c r="G720" t="s">
        <v>43</v>
      </c>
      <c r="H720" t="s">
        <v>44</v>
      </c>
      <c r="I720" t="s">
        <v>3930</v>
      </c>
      <c r="J720" t="s">
        <v>46</v>
      </c>
      <c r="K720" t="s">
        <v>43</v>
      </c>
      <c r="L720" t="s">
        <v>43</v>
      </c>
      <c r="M720" t="s">
        <v>46</v>
      </c>
      <c r="N720" t="s">
        <v>43</v>
      </c>
      <c r="O720" t="s">
        <v>43</v>
      </c>
      <c r="P720" t="s">
        <v>43</v>
      </c>
      <c r="Q720" s="24">
        <v>42510</v>
      </c>
      <c r="R720" s="24"/>
      <c r="S720" t="s">
        <v>484</v>
      </c>
      <c r="U720" t="s">
        <v>440</v>
      </c>
      <c r="W720" s="24">
        <v>42460</v>
      </c>
      <c r="X720" s="24">
        <v>44330</v>
      </c>
      <c r="Y720">
        <v>8</v>
      </c>
      <c r="Z720" t="s">
        <v>8058</v>
      </c>
      <c r="AC720" s="24">
        <v>42909.677777778001</v>
      </c>
      <c r="AD720" s="24">
        <v>44385.472916667</v>
      </c>
      <c r="AE720" t="s">
        <v>8059</v>
      </c>
      <c r="AF720" s="24" cm="1">
        <f t="array" ref="AF7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42460</v>
      </c>
      <c r="AG720" s="35">
        <f>IFERROR((TableAllData36[[#This Row],[Decision date]]-TableAllData36[[#This Row],[First Date Captured]]),0)</f>
        <v>1870</v>
      </c>
      <c r="AH720" s="35">
        <f>IFERROR((TableAllData36[[#This Row],[First published]]-TableAllData36[[#This Row],[Date of opinion]]),0)</f>
        <v>449.67777777800075</v>
      </c>
      <c r="AI720" s="35">
        <f>IFERROR((TableAllData36[[#This Row],[Marketing authorisation date]]-TableAllData36[[#This Row],[Date of opinion]]),0)</f>
        <v>50</v>
      </c>
      <c r="AJ720" s="35">
        <f>IFERROR((TableAllData36[[#This Row],[Decision date]]-TableAllData36[[#This Row],[Marketing authorisation date]]),0)</f>
        <v>1820</v>
      </c>
    </row>
    <row r="721" spans="1:36" x14ac:dyDescent="0.25">
      <c r="A721" t="s">
        <v>37</v>
      </c>
      <c r="B721" t="s">
        <v>8686</v>
      </c>
      <c r="C721" t="s">
        <v>202</v>
      </c>
      <c r="D721" t="s">
        <v>8687</v>
      </c>
      <c r="E721" t="s">
        <v>8688</v>
      </c>
      <c r="F721" t="s">
        <v>8689</v>
      </c>
      <c r="G721" t="s">
        <v>43</v>
      </c>
      <c r="H721" t="s">
        <v>44</v>
      </c>
      <c r="I721" t="s">
        <v>8690</v>
      </c>
      <c r="J721" t="s">
        <v>43</v>
      </c>
      <c r="K721" t="s">
        <v>43</v>
      </c>
      <c r="L721" t="s">
        <v>43</v>
      </c>
      <c r="M721" t="s">
        <v>43</v>
      </c>
      <c r="N721" t="s">
        <v>43</v>
      </c>
      <c r="O721" t="s">
        <v>43</v>
      </c>
      <c r="P721" t="s">
        <v>43</v>
      </c>
      <c r="Q721" s="24">
        <v>42502</v>
      </c>
      <c r="R721" s="24"/>
      <c r="S721" t="s">
        <v>12402</v>
      </c>
      <c r="T721" t="s">
        <v>12224</v>
      </c>
      <c r="U721" t="s">
        <v>58</v>
      </c>
      <c r="W721" s="24">
        <v>42397.041666666999</v>
      </c>
      <c r="X721" s="24">
        <v>44264.041666666999</v>
      </c>
      <c r="Y721">
        <v>12</v>
      </c>
      <c r="Z721" t="s">
        <v>8691</v>
      </c>
      <c r="AC721" s="24">
        <v>43199.501388889003</v>
      </c>
      <c r="AD721" s="24">
        <v>44278.767361111</v>
      </c>
      <c r="AE721" t="s">
        <v>8692</v>
      </c>
      <c r="AF721" s="24" cm="1">
        <f t="array" ref="AF7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42397.041666666999</v>
      </c>
      <c r="AG721" s="35">
        <f>IFERROR((TableAllData36[[#This Row],[Decision date]]-TableAllData36[[#This Row],[First Date Captured]]),0)</f>
        <v>1867</v>
      </c>
      <c r="AH721" s="35">
        <f>IFERROR((TableAllData36[[#This Row],[First published]]-TableAllData36[[#This Row],[Date of opinion]]),0)</f>
        <v>802.45972222200362</v>
      </c>
      <c r="AI721" s="35">
        <f>IFERROR((TableAllData36[[#This Row],[Marketing authorisation date]]-TableAllData36[[#This Row],[Date of opinion]]),0)</f>
        <v>104.95833333300106</v>
      </c>
      <c r="AJ721" s="35">
        <f>IFERROR((TableAllData36[[#This Row],[Decision date]]-TableAllData36[[#This Row],[Marketing authorisation date]]),0)</f>
        <v>1762.0416666669989</v>
      </c>
    </row>
    <row r="722" spans="1:36" x14ac:dyDescent="0.25">
      <c r="A722" t="s">
        <v>2117</v>
      </c>
      <c r="B722" t="s">
        <v>10095</v>
      </c>
      <c r="D722" t="s">
        <v>10096</v>
      </c>
      <c r="E722" t="s">
        <v>10097</v>
      </c>
      <c r="F722" t="s">
        <v>10098</v>
      </c>
      <c r="G722" t="s">
        <v>43</v>
      </c>
      <c r="H722" t="s">
        <v>44</v>
      </c>
      <c r="J722" t="s">
        <v>43</v>
      </c>
      <c r="K722" t="s">
        <v>43</v>
      </c>
      <c r="L722" t="s">
        <v>43</v>
      </c>
      <c r="M722" t="s">
        <v>43</v>
      </c>
      <c r="N722" t="s">
        <v>43</v>
      </c>
      <c r="O722" t="s">
        <v>43</v>
      </c>
      <c r="P722" t="s">
        <v>43</v>
      </c>
      <c r="Q722" s="24">
        <v>41765</v>
      </c>
      <c r="R722" s="24"/>
      <c r="S722" t="s">
        <v>12353</v>
      </c>
      <c r="T722" t="s">
        <v>12092</v>
      </c>
      <c r="V722" t="s">
        <v>10099</v>
      </c>
      <c r="W722" s="24">
        <v>41709.041666666999</v>
      </c>
      <c r="X722" s="24">
        <v>43572</v>
      </c>
      <c r="Y722">
        <v>6</v>
      </c>
      <c r="Z722" t="s">
        <v>10100</v>
      </c>
      <c r="AA722" t="s">
        <v>3067</v>
      </c>
      <c r="AB722" t="s">
        <v>10101</v>
      </c>
      <c r="AC722" s="24">
        <v>42817.730555556001</v>
      </c>
      <c r="AD722" s="24">
        <v>43601.6875</v>
      </c>
      <c r="AE722" t="s">
        <v>10102</v>
      </c>
      <c r="AF722" s="24" cm="1">
        <f t="array" ref="AF7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41709.041666666999</v>
      </c>
      <c r="AG722" s="35">
        <f>IFERROR((TableAllData36[[#This Row],[Decision date]]-TableAllData36[[#This Row],[First Date Captured]]),0)</f>
        <v>1862.9583333330011</v>
      </c>
      <c r="AH722" s="35">
        <f>IFERROR((TableAllData36[[#This Row],[First published]]-TableAllData36[[#This Row],[Date of opinion]]),0)</f>
        <v>1108.6888888890026</v>
      </c>
      <c r="AI722" s="35">
        <f>IFERROR((TableAllData36[[#This Row],[Marketing authorisation date]]-TableAllData36[[#This Row],[Date of opinion]]),0)</f>
        <v>55.958333333001065</v>
      </c>
      <c r="AJ722" s="35">
        <f>IFERROR((TableAllData36[[#This Row],[Decision date]]-TableAllData36[[#This Row],[Marketing authorisation date]]),0)</f>
        <v>1807</v>
      </c>
    </row>
    <row r="723" spans="1:36" x14ac:dyDescent="0.25">
      <c r="A723" t="s">
        <v>2117</v>
      </c>
      <c r="B723" t="s">
        <v>10103</v>
      </c>
      <c r="D723" t="s">
        <v>10104</v>
      </c>
      <c r="E723" t="s">
        <v>10097</v>
      </c>
      <c r="F723" t="s">
        <v>10105</v>
      </c>
      <c r="G723" t="s">
        <v>43</v>
      </c>
      <c r="H723" t="s">
        <v>44</v>
      </c>
      <c r="J723" t="s">
        <v>43</v>
      </c>
      <c r="K723" t="s">
        <v>43</v>
      </c>
      <c r="L723" t="s">
        <v>43</v>
      </c>
      <c r="M723" t="s">
        <v>43</v>
      </c>
      <c r="N723" t="s">
        <v>43</v>
      </c>
      <c r="O723" t="s">
        <v>43</v>
      </c>
      <c r="P723" t="s">
        <v>43</v>
      </c>
      <c r="Q723" s="24">
        <v>41765</v>
      </c>
      <c r="R723" s="24"/>
      <c r="S723" t="s">
        <v>12353</v>
      </c>
      <c r="T723" t="s">
        <v>12092</v>
      </c>
      <c r="V723" t="s">
        <v>10106</v>
      </c>
      <c r="W723" s="24">
        <v>41709.041666666999</v>
      </c>
      <c r="X723" s="24">
        <v>43572</v>
      </c>
      <c r="Y723">
        <v>6</v>
      </c>
      <c r="Z723" t="s">
        <v>10107</v>
      </c>
      <c r="AA723" t="s">
        <v>3067</v>
      </c>
      <c r="AB723" t="s">
        <v>10108</v>
      </c>
      <c r="AC723" s="24">
        <v>42817.688888889003</v>
      </c>
      <c r="AD723" s="24">
        <v>43601.679861110999</v>
      </c>
      <c r="AE723" t="s">
        <v>10109</v>
      </c>
      <c r="AF723" s="24" cm="1">
        <f t="array" ref="AF7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41709.041666666999</v>
      </c>
      <c r="AG723" s="35">
        <f>IFERROR((TableAllData36[[#This Row],[Decision date]]-TableAllData36[[#This Row],[First Date Captured]]),0)</f>
        <v>1862.9583333330011</v>
      </c>
      <c r="AH723" s="35">
        <f>IFERROR((TableAllData36[[#This Row],[First published]]-TableAllData36[[#This Row],[Date of opinion]]),0)</f>
        <v>1108.6472222220036</v>
      </c>
      <c r="AI723" s="35">
        <f>IFERROR((TableAllData36[[#This Row],[Marketing authorisation date]]-TableAllData36[[#This Row],[Date of opinion]]),0)</f>
        <v>55.958333333001065</v>
      </c>
      <c r="AJ723" s="35">
        <f>IFERROR((TableAllData36[[#This Row],[Decision date]]-TableAllData36[[#This Row],[Marketing authorisation date]]),0)</f>
        <v>1807</v>
      </c>
    </row>
    <row r="724" spans="1:36" x14ac:dyDescent="0.25">
      <c r="A724" t="s">
        <v>37</v>
      </c>
      <c r="B724" t="s">
        <v>4902</v>
      </c>
      <c r="C724" t="s">
        <v>1052</v>
      </c>
      <c r="D724" t="s">
        <v>4903</v>
      </c>
      <c r="E724" t="s">
        <v>4904</v>
      </c>
      <c r="F724" t="s">
        <v>4905</v>
      </c>
      <c r="G724" t="s">
        <v>43</v>
      </c>
      <c r="H724" t="s">
        <v>44</v>
      </c>
      <c r="I724" t="s">
        <v>4906</v>
      </c>
      <c r="J724" t="s">
        <v>43</v>
      </c>
      <c r="K724" t="s">
        <v>43</v>
      </c>
      <c r="L724" t="s">
        <v>43</v>
      </c>
      <c r="M724" t="s">
        <v>43</v>
      </c>
      <c r="N724" t="s">
        <v>43</v>
      </c>
      <c r="O724" t="s">
        <v>43</v>
      </c>
      <c r="P724" t="s">
        <v>43</v>
      </c>
      <c r="Q724" s="24">
        <v>42744.041666666999</v>
      </c>
      <c r="R724" s="24"/>
      <c r="S724" t="s">
        <v>12118</v>
      </c>
      <c r="T724" t="s">
        <v>12119</v>
      </c>
      <c r="U724" t="s">
        <v>290</v>
      </c>
      <c r="W724" s="24">
        <v>42684.041666666999</v>
      </c>
      <c r="X724" s="24">
        <v>44546.041666666999</v>
      </c>
      <c r="Y724">
        <v>13</v>
      </c>
      <c r="Z724" t="s">
        <v>4907</v>
      </c>
      <c r="AC724" s="24">
        <v>43248.499305555997</v>
      </c>
      <c r="AD724" s="24">
        <v>44573.697916666999</v>
      </c>
      <c r="AE724" t="s">
        <v>4908</v>
      </c>
      <c r="AF724" s="24" cm="1">
        <f t="array" ref="AF7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724" s="35">
        <f>IFERROR((TableAllData36[[#This Row],[Decision date]]-TableAllData36[[#This Row],[First Date Captured]]),0)</f>
        <v>1862</v>
      </c>
      <c r="AH724" s="35">
        <f>IFERROR((TableAllData36[[#This Row],[First published]]-TableAllData36[[#This Row],[Date of opinion]]),0)</f>
        <v>564.45763888899819</v>
      </c>
      <c r="AI724" s="35">
        <f>IFERROR((TableAllData36[[#This Row],[Marketing authorisation date]]-TableAllData36[[#This Row],[Date of opinion]]),0)</f>
        <v>60</v>
      </c>
      <c r="AJ724" s="35">
        <f>IFERROR((TableAllData36[[#This Row],[Decision date]]-TableAllData36[[#This Row],[Marketing authorisation date]]),0)</f>
        <v>1802</v>
      </c>
    </row>
    <row r="725" spans="1:36" x14ac:dyDescent="0.25">
      <c r="A725" t="s">
        <v>37</v>
      </c>
      <c r="B725" t="s">
        <v>7262</v>
      </c>
      <c r="C725" t="s">
        <v>1462</v>
      </c>
      <c r="D725" t="s">
        <v>1463</v>
      </c>
      <c r="E725" t="s">
        <v>1463</v>
      </c>
      <c r="F725" t="s">
        <v>7263</v>
      </c>
      <c r="G725" t="s">
        <v>43</v>
      </c>
      <c r="H725" t="s">
        <v>44</v>
      </c>
      <c r="I725" t="s">
        <v>1466</v>
      </c>
      <c r="J725" t="s">
        <v>43</v>
      </c>
      <c r="K725" t="s">
        <v>43</v>
      </c>
      <c r="L725" t="s">
        <v>43</v>
      </c>
      <c r="M725" t="s">
        <v>43</v>
      </c>
      <c r="N725" t="s">
        <v>43</v>
      </c>
      <c r="O725" t="s">
        <v>43</v>
      </c>
      <c r="P725" t="s">
        <v>43</v>
      </c>
      <c r="Q725" s="24">
        <v>40158.041666666999</v>
      </c>
      <c r="R725" s="24"/>
      <c r="S725" t="s">
        <v>7264</v>
      </c>
      <c r="U725" t="s">
        <v>1467</v>
      </c>
      <c r="W725" s="25" t="s">
        <v>12054</v>
      </c>
      <c r="X725" s="24">
        <v>44452</v>
      </c>
      <c r="Y725">
        <v>12</v>
      </c>
      <c r="Z725" t="s">
        <v>1468</v>
      </c>
      <c r="AC725" s="24">
        <v>42590</v>
      </c>
      <c r="AD725" s="24">
        <v>44463.679861110999</v>
      </c>
      <c r="AE725" t="s">
        <v>7265</v>
      </c>
      <c r="AF725" s="24" cm="1">
        <f t="array" ref="AF7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42590</v>
      </c>
      <c r="AG725" s="35">
        <f>IFERROR((TableAllData36[[#This Row],[Decision date]]-TableAllData36[[#This Row],[First Date Captured]]),0)</f>
        <v>1862</v>
      </c>
      <c r="AH725" s="35">
        <f>IFERROR((TableAllData36[[#This Row],[First published]]-TableAllData36[[#This Row],[Date of opinion]]),0)</f>
        <v>0</v>
      </c>
      <c r="AI725" s="35">
        <f>IFERROR((TableAllData36[[#This Row],[Marketing authorisation date]]-TableAllData36[[#This Row],[Date of opinion]]),0)</f>
        <v>0</v>
      </c>
      <c r="AJ725" s="35">
        <f>IFERROR((TableAllData36[[#This Row],[Decision date]]-TableAllData36[[#This Row],[Marketing authorisation date]]),0)</f>
        <v>4293.9583333330011</v>
      </c>
    </row>
    <row r="726" spans="1:36" x14ac:dyDescent="0.25">
      <c r="A726" t="s">
        <v>2117</v>
      </c>
      <c r="B726" t="s">
        <v>9766</v>
      </c>
      <c r="D726" t="s">
        <v>9767</v>
      </c>
      <c r="E726" t="s">
        <v>9767</v>
      </c>
      <c r="F726" t="s">
        <v>9768</v>
      </c>
      <c r="G726" t="s">
        <v>43</v>
      </c>
      <c r="H726" t="s">
        <v>44</v>
      </c>
      <c r="J726" t="s">
        <v>43</v>
      </c>
      <c r="K726" t="s">
        <v>43</v>
      </c>
      <c r="L726" t="s">
        <v>43</v>
      </c>
      <c r="M726" t="s">
        <v>43</v>
      </c>
      <c r="N726" t="s">
        <v>43</v>
      </c>
      <c r="O726" t="s">
        <v>43</v>
      </c>
      <c r="P726" t="s">
        <v>43</v>
      </c>
      <c r="Q726" s="24">
        <v>42041.041666666999</v>
      </c>
      <c r="R726" s="24"/>
      <c r="S726" t="s">
        <v>12353</v>
      </c>
      <c r="T726" t="s">
        <v>12092</v>
      </c>
      <c r="V726" t="s">
        <v>9769</v>
      </c>
      <c r="W726" s="24">
        <v>41984.041666666999</v>
      </c>
      <c r="X726" s="24">
        <v>43845.041666666999</v>
      </c>
      <c r="Y726">
        <v>3</v>
      </c>
      <c r="Z726" t="s">
        <v>9770</v>
      </c>
      <c r="AA726" t="s">
        <v>4557</v>
      </c>
      <c r="AB726" t="s">
        <v>7623</v>
      </c>
      <c r="AC726" s="24">
        <v>42817.784027777998</v>
      </c>
      <c r="AD726" s="24">
        <v>43901.791666666999</v>
      </c>
      <c r="AE726" t="s">
        <v>9771</v>
      </c>
      <c r="AF726" s="24" cm="1">
        <f t="array" ref="AF7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41984.041666666999</v>
      </c>
      <c r="AG726" s="35">
        <f>IFERROR((TableAllData36[[#This Row],[Decision date]]-TableAllData36[[#This Row],[First Date Captured]]),0)</f>
        <v>1861</v>
      </c>
      <c r="AH726" s="35">
        <f>IFERROR((TableAllData36[[#This Row],[First published]]-TableAllData36[[#This Row],[Date of opinion]]),0)</f>
        <v>833.7423611109989</v>
      </c>
      <c r="AI726" s="35">
        <f>IFERROR((TableAllData36[[#This Row],[Marketing authorisation date]]-TableAllData36[[#This Row],[Date of opinion]]),0)</f>
        <v>57</v>
      </c>
      <c r="AJ726" s="35">
        <f>IFERROR((TableAllData36[[#This Row],[Decision date]]-TableAllData36[[#This Row],[Marketing authorisation date]]),0)</f>
        <v>1804</v>
      </c>
    </row>
    <row r="727" spans="1:36" x14ac:dyDescent="0.25">
      <c r="A727" t="s">
        <v>2117</v>
      </c>
      <c r="B727" t="s">
        <v>9885</v>
      </c>
      <c r="D727" t="s">
        <v>9886</v>
      </c>
      <c r="E727" t="s">
        <v>9887</v>
      </c>
      <c r="F727" t="s">
        <v>9888</v>
      </c>
      <c r="G727" t="s">
        <v>43</v>
      </c>
      <c r="H727" t="s">
        <v>44</v>
      </c>
      <c r="J727" t="s">
        <v>43</v>
      </c>
      <c r="K727" t="s">
        <v>43</v>
      </c>
      <c r="L727" t="s">
        <v>43</v>
      </c>
      <c r="M727" t="s">
        <v>43</v>
      </c>
      <c r="N727" t="s">
        <v>43</v>
      </c>
      <c r="O727" t="s">
        <v>43</v>
      </c>
      <c r="P727" t="s">
        <v>43</v>
      </c>
      <c r="Q727" s="24">
        <v>41995.041666666999</v>
      </c>
      <c r="R727" s="24"/>
      <c r="S727" t="s">
        <v>12241</v>
      </c>
      <c r="T727" t="s">
        <v>12337</v>
      </c>
      <c r="V727" t="s">
        <v>9889</v>
      </c>
      <c r="W727" s="24">
        <v>41921</v>
      </c>
      <c r="X727" s="24">
        <v>43780.041666666999</v>
      </c>
      <c r="Y727">
        <v>4</v>
      </c>
      <c r="Z727" t="s">
        <v>9890</v>
      </c>
      <c r="AB727" t="s">
        <v>9891</v>
      </c>
      <c r="AC727" s="24">
        <v>43077.729861111002</v>
      </c>
      <c r="AD727" s="24">
        <v>43796.564583332998</v>
      </c>
      <c r="AE727" t="s">
        <v>9892</v>
      </c>
      <c r="AF727" s="24" cm="1">
        <f t="array" ref="AF7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41921</v>
      </c>
      <c r="AG727" s="35">
        <f>IFERROR((TableAllData36[[#This Row],[Decision date]]-TableAllData36[[#This Row],[First Date Captured]]),0)</f>
        <v>1859.0416666669989</v>
      </c>
      <c r="AH727" s="35">
        <f>IFERROR((TableAllData36[[#This Row],[First published]]-TableAllData36[[#This Row],[Date of opinion]]),0)</f>
        <v>1156.7298611110018</v>
      </c>
      <c r="AI727" s="35">
        <f>IFERROR((TableAllData36[[#This Row],[Marketing authorisation date]]-TableAllData36[[#This Row],[Date of opinion]]),0)</f>
        <v>74.041666666998935</v>
      </c>
      <c r="AJ727" s="35">
        <f>IFERROR((TableAllData36[[#This Row],[Decision date]]-TableAllData36[[#This Row],[Marketing authorisation date]]),0)</f>
        <v>1785</v>
      </c>
    </row>
    <row r="728" spans="1:36" x14ac:dyDescent="0.25">
      <c r="A728" t="s">
        <v>2117</v>
      </c>
      <c r="B728" t="s">
        <v>7600</v>
      </c>
      <c r="D728" t="s">
        <v>7601</v>
      </c>
      <c r="E728" t="s">
        <v>7602</v>
      </c>
      <c r="F728" t="s">
        <v>7603</v>
      </c>
      <c r="G728" t="s">
        <v>43</v>
      </c>
      <c r="H728" t="s">
        <v>44</v>
      </c>
      <c r="J728" t="s">
        <v>43</v>
      </c>
      <c r="K728" t="s">
        <v>43</v>
      </c>
      <c r="L728" t="s">
        <v>43</v>
      </c>
      <c r="M728" t="s">
        <v>43</v>
      </c>
      <c r="N728" t="s">
        <v>43</v>
      </c>
      <c r="O728" t="s">
        <v>43</v>
      </c>
      <c r="P728" t="s">
        <v>43</v>
      </c>
      <c r="Q728" s="24">
        <v>42635</v>
      </c>
      <c r="R728" s="24"/>
      <c r="S728" t="s">
        <v>12397</v>
      </c>
      <c r="T728" t="s">
        <v>12398</v>
      </c>
      <c r="V728" t="s">
        <v>4555</v>
      </c>
      <c r="W728" s="24">
        <v>42566</v>
      </c>
      <c r="X728" s="24">
        <v>44424</v>
      </c>
      <c r="Y728">
        <v>6</v>
      </c>
      <c r="Z728" t="s">
        <v>7604</v>
      </c>
      <c r="AA728" t="s">
        <v>7045</v>
      </c>
      <c r="AB728" t="s">
        <v>7605</v>
      </c>
      <c r="AC728" s="24">
        <v>43181.671527778002</v>
      </c>
      <c r="AD728" s="24">
        <v>44441.726388889001</v>
      </c>
      <c r="AE728" t="s">
        <v>7606</v>
      </c>
      <c r="AF728" s="24" cm="1">
        <f t="array" ref="AF7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42566</v>
      </c>
      <c r="AG728" s="35">
        <f>IFERROR((TableAllData36[[#This Row],[Decision date]]-TableAllData36[[#This Row],[First Date Captured]]),0)</f>
        <v>1858</v>
      </c>
      <c r="AH728" s="35">
        <f>IFERROR((TableAllData36[[#This Row],[First published]]-TableAllData36[[#This Row],[Date of opinion]]),0)</f>
        <v>615.6715277780022</v>
      </c>
      <c r="AI728" s="35">
        <f>IFERROR((TableAllData36[[#This Row],[Marketing authorisation date]]-TableAllData36[[#This Row],[Date of opinion]]),0)</f>
        <v>69</v>
      </c>
      <c r="AJ728" s="35">
        <f>IFERROR((TableAllData36[[#This Row],[Decision date]]-TableAllData36[[#This Row],[Marketing authorisation date]]),0)</f>
        <v>1789</v>
      </c>
    </row>
    <row r="729" spans="1:36" x14ac:dyDescent="0.25">
      <c r="A729" t="s">
        <v>37</v>
      </c>
      <c r="B729" t="s">
        <v>1772</v>
      </c>
      <c r="C729" t="s">
        <v>434</v>
      </c>
      <c r="D729" t="s">
        <v>1773</v>
      </c>
      <c r="E729" t="s">
        <v>1774</v>
      </c>
      <c r="F729" t="s">
        <v>1775</v>
      </c>
      <c r="G729" t="s">
        <v>43</v>
      </c>
      <c r="H729" t="s">
        <v>44</v>
      </c>
      <c r="I729" t="s">
        <v>1776</v>
      </c>
      <c r="J729" t="s">
        <v>43</v>
      </c>
      <c r="K729" t="s">
        <v>43</v>
      </c>
      <c r="L729" t="s">
        <v>43</v>
      </c>
      <c r="M729" t="s">
        <v>43</v>
      </c>
      <c r="N729" t="s">
        <v>46</v>
      </c>
      <c r="O729" t="s">
        <v>43</v>
      </c>
      <c r="P729" t="s">
        <v>43</v>
      </c>
      <c r="Q729" s="24">
        <v>40102</v>
      </c>
      <c r="R729" s="24"/>
      <c r="S729" t="s">
        <v>12321</v>
      </c>
      <c r="T729" t="s">
        <v>12322</v>
      </c>
      <c r="U729" t="s">
        <v>440</v>
      </c>
      <c r="W729" s="25" t="s">
        <v>12054</v>
      </c>
      <c r="X729" s="24">
        <v>44676</v>
      </c>
      <c r="Y729">
        <v>7</v>
      </c>
      <c r="Z729" t="s">
        <v>441</v>
      </c>
      <c r="AC729" s="24">
        <v>42818.041666666999</v>
      </c>
      <c r="AD729" s="24">
        <v>44677.634027777996</v>
      </c>
      <c r="AE729" t="s">
        <v>1778</v>
      </c>
      <c r="AF729" s="24" cm="1">
        <f t="array" ref="AF7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42818.041666666999</v>
      </c>
      <c r="AG729" s="35">
        <f>IFERROR((TableAllData36[[#This Row],[Decision date]]-TableAllData36[[#This Row],[First Date Captured]]),0)</f>
        <v>1857.9583333330011</v>
      </c>
      <c r="AH729" s="35">
        <f>IFERROR((TableAllData36[[#This Row],[First published]]-TableAllData36[[#This Row],[Date of opinion]]),0)</f>
        <v>0</v>
      </c>
      <c r="AI729" s="35">
        <f>IFERROR((TableAllData36[[#This Row],[Marketing authorisation date]]-TableAllData36[[#This Row],[Date of opinion]]),0)</f>
        <v>0</v>
      </c>
      <c r="AJ729" s="35">
        <f>IFERROR((TableAllData36[[#This Row],[Decision date]]-TableAllData36[[#This Row],[Marketing authorisation date]]),0)</f>
        <v>4574</v>
      </c>
    </row>
    <row r="730" spans="1:36" hidden="1" x14ac:dyDescent="0.25">
      <c r="A730" t="s">
        <v>37</v>
      </c>
      <c r="B730" t="s">
        <v>10212</v>
      </c>
      <c r="C730" t="s">
        <v>627</v>
      </c>
      <c r="D730" t="s">
        <v>10213</v>
      </c>
      <c r="E730" t="s">
        <v>10214</v>
      </c>
      <c r="F730" t="s">
        <v>10215</v>
      </c>
      <c r="G730" t="s">
        <v>43</v>
      </c>
      <c r="H730" t="s">
        <v>950</v>
      </c>
      <c r="I730" t="s">
        <v>10216</v>
      </c>
      <c r="J730" t="s">
        <v>43</v>
      </c>
      <c r="K730" t="s">
        <v>43</v>
      </c>
      <c r="L730" t="s">
        <v>43</v>
      </c>
      <c r="M730" t="s">
        <v>43</v>
      </c>
      <c r="N730" t="s">
        <v>43</v>
      </c>
      <c r="O730" t="s">
        <v>43</v>
      </c>
      <c r="P730" t="s">
        <v>43</v>
      </c>
      <c r="Q730" s="24">
        <v>41718.041666666999</v>
      </c>
      <c r="R730" s="24"/>
      <c r="S730" t="s">
        <v>12070</v>
      </c>
      <c r="T730" t="s">
        <v>12120</v>
      </c>
      <c r="U730" t="s">
        <v>264</v>
      </c>
      <c r="W730" s="24">
        <v>41661.041666666999</v>
      </c>
      <c r="X730" s="24">
        <v>42992</v>
      </c>
      <c r="Y730">
        <v>8</v>
      </c>
      <c r="Z730" t="s">
        <v>10217</v>
      </c>
      <c r="AC730" s="24">
        <v>42992.502777777998</v>
      </c>
      <c r="AD730" s="24">
        <v>43516.496527777999</v>
      </c>
      <c r="AE730" t="s">
        <v>10218</v>
      </c>
      <c r="AF730" s="24" cm="1">
        <f t="array" ref="AF7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41661.041666666999</v>
      </c>
      <c r="AG730" s="35">
        <f>IFERROR((TableAllData36[[#This Row],[Decision date]]-TableAllData36[[#This Row],[First Date Captured]]),0)</f>
        <v>1330.9583333330011</v>
      </c>
      <c r="AH730" s="35">
        <f>IFERROR((TableAllData36[[#This Row],[First published]]-TableAllData36[[#This Row],[Date of opinion]]),0)</f>
        <v>1331.4611111109989</v>
      </c>
      <c r="AI730" s="35">
        <f>IFERROR((TableAllData36[[#This Row],[Marketing authorisation date]]-TableAllData36[[#This Row],[Date of opinion]]),0)</f>
        <v>57</v>
      </c>
      <c r="AJ730" s="35">
        <f>IFERROR((TableAllData36[[#This Row],[Decision date]]-TableAllData36[[#This Row],[Marketing authorisation date]]),0)</f>
        <v>1273.9583333330011</v>
      </c>
    </row>
    <row r="731" spans="1:36" x14ac:dyDescent="0.25">
      <c r="A731" t="s">
        <v>37</v>
      </c>
      <c r="B731" t="s">
        <v>4388</v>
      </c>
      <c r="C731" t="s">
        <v>4389</v>
      </c>
      <c r="D731" t="s">
        <v>4390</v>
      </c>
      <c r="E731" t="s">
        <v>4391</v>
      </c>
      <c r="F731" t="s">
        <v>4392</v>
      </c>
      <c r="G731" t="s">
        <v>43</v>
      </c>
      <c r="H731" t="s">
        <v>44</v>
      </c>
      <c r="I731" t="s">
        <v>4393</v>
      </c>
      <c r="J731" t="s">
        <v>46</v>
      </c>
      <c r="K731" t="s">
        <v>43</v>
      </c>
      <c r="L731" t="s">
        <v>43</v>
      </c>
      <c r="M731" t="s">
        <v>43</v>
      </c>
      <c r="N731" t="s">
        <v>43</v>
      </c>
      <c r="O731" t="s">
        <v>43</v>
      </c>
      <c r="P731" t="s">
        <v>46</v>
      </c>
      <c r="Q731" s="24">
        <v>42516</v>
      </c>
      <c r="R731" s="24"/>
      <c r="S731" t="s">
        <v>12452</v>
      </c>
      <c r="T731" t="s">
        <v>12453</v>
      </c>
      <c r="U731" t="s">
        <v>3814</v>
      </c>
      <c r="W731" s="24">
        <v>42460</v>
      </c>
      <c r="X731" s="24">
        <v>44316</v>
      </c>
      <c r="Y731">
        <v>6</v>
      </c>
      <c r="Z731" t="s">
        <v>4395</v>
      </c>
      <c r="AC731" s="24">
        <v>43335.677777778001</v>
      </c>
      <c r="AD731" s="24">
        <v>44585.739583333001</v>
      </c>
      <c r="AE731" t="s">
        <v>4396</v>
      </c>
      <c r="AF731" s="24" cm="1">
        <f t="array" ref="AF7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42460</v>
      </c>
      <c r="AG731" s="35">
        <f>IFERROR((TableAllData36[[#This Row],[Decision date]]-TableAllData36[[#This Row],[First Date Captured]]),0)</f>
        <v>1856</v>
      </c>
      <c r="AH731" s="35">
        <f>IFERROR((TableAllData36[[#This Row],[First published]]-TableAllData36[[#This Row],[Date of opinion]]),0)</f>
        <v>875.67777777800075</v>
      </c>
      <c r="AI731" s="35">
        <f>IFERROR((TableAllData36[[#This Row],[Marketing authorisation date]]-TableAllData36[[#This Row],[Date of opinion]]),0)</f>
        <v>56</v>
      </c>
      <c r="AJ731" s="35">
        <f>IFERROR((TableAllData36[[#This Row],[Decision date]]-TableAllData36[[#This Row],[Marketing authorisation date]]),0)</f>
        <v>1800</v>
      </c>
    </row>
    <row r="732" spans="1:36" x14ac:dyDescent="0.25">
      <c r="A732" t="s">
        <v>37</v>
      </c>
      <c r="B732" t="s">
        <v>3448</v>
      </c>
      <c r="C732" t="s">
        <v>3449</v>
      </c>
      <c r="D732" t="s">
        <v>3438</v>
      </c>
      <c r="E732" t="s">
        <v>3439</v>
      </c>
      <c r="F732" t="s">
        <v>3450</v>
      </c>
      <c r="G732" t="s">
        <v>43</v>
      </c>
      <c r="H732" t="s">
        <v>44</v>
      </c>
      <c r="I732" t="s">
        <v>3451</v>
      </c>
      <c r="J732" t="s">
        <v>43</v>
      </c>
      <c r="K732" t="s">
        <v>43</v>
      </c>
      <c r="L732" t="s">
        <v>43</v>
      </c>
      <c r="M732" t="s">
        <v>43</v>
      </c>
      <c r="N732" t="s">
        <v>43</v>
      </c>
      <c r="O732" t="s">
        <v>43</v>
      </c>
      <c r="P732" t="s">
        <v>43</v>
      </c>
      <c r="Q732" s="24">
        <v>42823</v>
      </c>
      <c r="R732" s="24"/>
      <c r="S732" t="s">
        <v>12406</v>
      </c>
      <c r="T732" t="s">
        <v>12407</v>
      </c>
      <c r="U732" t="s">
        <v>48</v>
      </c>
      <c r="W732" s="24">
        <v>42761.041666666999</v>
      </c>
      <c r="X732" s="24">
        <v>44616.041666666999</v>
      </c>
      <c r="Y732">
        <v>10</v>
      </c>
      <c r="Z732" t="s">
        <v>3453</v>
      </c>
      <c r="AC732" s="24">
        <v>43242.504166667</v>
      </c>
      <c r="AD732" s="24">
        <v>44620.453472221998</v>
      </c>
      <c r="AE732" t="s">
        <v>3454</v>
      </c>
      <c r="AF732" s="24" cm="1">
        <f t="array" ref="AF7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42761.041666666999</v>
      </c>
      <c r="AG732" s="35">
        <f>IFERROR((TableAllData36[[#This Row],[Decision date]]-TableAllData36[[#This Row],[First Date Captured]]),0)</f>
        <v>1855</v>
      </c>
      <c r="AH732" s="35">
        <f>IFERROR((TableAllData36[[#This Row],[First published]]-TableAllData36[[#This Row],[Date of opinion]]),0)</f>
        <v>481.46250000000146</v>
      </c>
      <c r="AI732" s="35">
        <f>IFERROR((TableAllData36[[#This Row],[Marketing authorisation date]]-TableAllData36[[#This Row],[Date of opinion]]),0)</f>
        <v>61.958333333001065</v>
      </c>
      <c r="AJ732" s="35">
        <f>IFERROR((TableAllData36[[#This Row],[Decision date]]-TableAllData36[[#This Row],[Marketing authorisation date]]),0)</f>
        <v>1793.0416666669989</v>
      </c>
    </row>
    <row r="733" spans="1:36" x14ac:dyDescent="0.25">
      <c r="A733" t="s">
        <v>37</v>
      </c>
      <c r="B733" t="s">
        <v>7160</v>
      </c>
      <c r="C733" t="s">
        <v>1462</v>
      </c>
      <c r="D733" t="s">
        <v>1463</v>
      </c>
      <c r="E733" t="s">
        <v>1463</v>
      </c>
      <c r="F733" t="s">
        <v>7161</v>
      </c>
      <c r="G733" t="s">
        <v>43</v>
      </c>
      <c r="H733" t="s">
        <v>44</v>
      </c>
      <c r="I733" t="s">
        <v>1466</v>
      </c>
      <c r="J733" t="s">
        <v>43</v>
      </c>
      <c r="K733" t="s">
        <v>43</v>
      </c>
      <c r="L733" t="s">
        <v>43</v>
      </c>
      <c r="M733" t="s">
        <v>43</v>
      </c>
      <c r="N733" t="s">
        <v>43</v>
      </c>
      <c r="O733" t="s">
        <v>43</v>
      </c>
      <c r="P733" t="s">
        <v>43</v>
      </c>
      <c r="Q733" s="24">
        <v>40157.041666666999</v>
      </c>
      <c r="R733" s="24"/>
      <c r="S733" t="s">
        <v>382</v>
      </c>
      <c r="U733" t="s">
        <v>1467</v>
      </c>
      <c r="W733" s="25" t="s">
        <v>12054</v>
      </c>
      <c r="X733" s="24">
        <v>44452</v>
      </c>
      <c r="Y733">
        <v>12</v>
      </c>
      <c r="Z733" t="s">
        <v>1468</v>
      </c>
      <c r="AC733" s="24">
        <v>42598</v>
      </c>
      <c r="AD733" s="24">
        <v>44474.734027778002</v>
      </c>
      <c r="AE733" t="s">
        <v>7162</v>
      </c>
      <c r="AF733" s="24" cm="1">
        <f t="array" ref="AF7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42598</v>
      </c>
      <c r="AG733" s="35">
        <f>IFERROR((TableAllData36[[#This Row],[Decision date]]-TableAllData36[[#This Row],[First Date Captured]]),0)</f>
        <v>1854</v>
      </c>
      <c r="AH733" s="35">
        <f>IFERROR((TableAllData36[[#This Row],[First published]]-TableAllData36[[#This Row],[Date of opinion]]),0)</f>
        <v>0</v>
      </c>
      <c r="AI733" s="35">
        <f>IFERROR((TableAllData36[[#This Row],[Marketing authorisation date]]-TableAllData36[[#This Row],[Date of opinion]]),0)</f>
        <v>0</v>
      </c>
      <c r="AJ733" s="35">
        <f>IFERROR((TableAllData36[[#This Row],[Decision date]]-TableAllData36[[#This Row],[Marketing authorisation date]]),0)</f>
        <v>4294.9583333330011</v>
      </c>
    </row>
    <row r="734" spans="1:36" x14ac:dyDescent="0.25">
      <c r="A734" t="s">
        <v>2117</v>
      </c>
      <c r="B734" t="s">
        <v>8854</v>
      </c>
      <c r="D734" t="s">
        <v>8855</v>
      </c>
      <c r="E734" t="s">
        <v>8856</v>
      </c>
      <c r="F734" t="s">
        <v>8857</v>
      </c>
      <c r="G734" t="s">
        <v>43</v>
      </c>
      <c r="H734" t="s">
        <v>44</v>
      </c>
      <c r="J734" t="s">
        <v>43</v>
      </c>
      <c r="K734" t="s">
        <v>43</v>
      </c>
      <c r="L734" t="s">
        <v>43</v>
      </c>
      <c r="M734" t="s">
        <v>43</v>
      </c>
      <c r="N734" t="s">
        <v>43</v>
      </c>
      <c r="O734" t="s">
        <v>43</v>
      </c>
      <c r="P734" t="s">
        <v>43</v>
      </c>
      <c r="Q734" s="24">
        <v>39622</v>
      </c>
      <c r="R734" s="24"/>
      <c r="S734" t="s">
        <v>12354</v>
      </c>
      <c r="T734" t="s">
        <v>12324</v>
      </c>
      <c r="V734" t="s">
        <v>8858</v>
      </c>
      <c r="W734" s="24">
        <v>39554</v>
      </c>
      <c r="X734" s="24">
        <v>41408</v>
      </c>
      <c r="Y734">
        <v>9</v>
      </c>
      <c r="Z734" t="s">
        <v>8859</v>
      </c>
      <c r="AA734" t="s">
        <v>3067</v>
      </c>
      <c r="AB734" t="s">
        <v>7931</v>
      </c>
      <c r="AC734" s="24">
        <v>41408</v>
      </c>
      <c r="AD734" s="24">
        <v>44250.641666666997</v>
      </c>
      <c r="AE734" t="s">
        <v>8860</v>
      </c>
      <c r="AF734" s="24" cm="1">
        <f t="array" ref="AF7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39554</v>
      </c>
      <c r="AG734" s="35">
        <f>IFERROR((TableAllData36[[#This Row],[Decision date]]-TableAllData36[[#This Row],[First Date Captured]]),0)</f>
        <v>1854</v>
      </c>
      <c r="AH734" s="35">
        <f>IFERROR((TableAllData36[[#This Row],[First published]]-TableAllData36[[#This Row],[Date of opinion]]),0)</f>
        <v>1854</v>
      </c>
      <c r="AI734" s="35">
        <f>IFERROR((TableAllData36[[#This Row],[Marketing authorisation date]]-TableAllData36[[#This Row],[Date of opinion]]),0)</f>
        <v>68</v>
      </c>
      <c r="AJ734" s="35">
        <f>IFERROR((TableAllData36[[#This Row],[Decision date]]-TableAllData36[[#This Row],[Marketing authorisation date]]),0)</f>
        <v>1786</v>
      </c>
    </row>
    <row r="735" spans="1:36" hidden="1" x14ac:dyDescent="0.25">
      <c r="A735" t="s">
        <v>37</v>
      </c>
      <c r="B735" t="s">
        <v>7851</v>
      </c>
      <c r="C735" t="s">
        <v>2521</v>
      </c>
      <c r="D735" t="s">
        <v>1624</v>
      </c>
      <c r="E735" t="s">
        <v>7852</v>
      </c>
      <c r="F735" t="s">
        <v>7853</v>
      </c>
      <c r="G735" t="s">
        <v>43</v>
      </c>
      <c r="H735" t="s">
        <v>950</v>
      </c>
      <c r="I735" t="s">
        <v>1626</v>
      </c>
      <c r="J735" t="s">
        <v>43</v>
      </c>
      <c r="K735" t="s">
        <v>46</v>
      </c>
      <c r="L735" t="s">
        <v>43</v>
      </c>
      <c r="M735" t="s">
        <v>43</v>
      </c>
      <c r="N735" t="s">
        <v>43</v>
      </c>
      <c r="O735" t="s">
        <v>43</v>
      </c>
      <c r="P735" t="s">
        <v>43</v>
      </c>
      <c r="Q735" s="24">
        <v>42849</v>
      </c>
      <c r="R735" s="24"/>
      <c r="S735" t="s">
        <v>12227</v>
      </c>
      <c r="T735" t="s">
        <v>12076</v>
      </c>
      <c r="U735" t="s">
        <v>7854</v>
      </c>
      <c r="W735" s="24">
        <v>42789.041666666999</v>
      </c>
      <c r="X735" s="24">
        <v>44125</v>
      </c>
      <c r="Y735">
        <v>7</v>
      </c>
      <c r="Z735" t="s">
        <v>7855</v>
      </c>
      <c r="AC735" s="24">
        <v>43214.495833333</v>
      </c>
      <c r="AD735" s="24">
        <v>44406.362500000003</v>
      </c>
      <c r="AE735" t="s">
        <v>7856</v>
      </c>
      <c r="AF735" s="24" cm="1">
        <f t="array" ref="AF7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42789.041666666999</v>
      </c>
      <c r="AG735" s="35">
        <f>IFERROR((TableAllData36[[#This Row],[Decision date]]-TableAllData36[[#This Row],[First Date Captured]]),0)</f>
        <v>1335.9583333330011</v>
      </c>
      <c r="AH735" s="35">
        <f>IFERROR((TableAllData36[[#This Row],[First published]]-TableAllData36[[#This Row],[Date of opinion]]),0)</f>
        <v>425.45416666600067</v>
      </c>
      <c r="AI735" s="35">
        <f>IFERROR((TableAllData36[[#This Row],[Marketing authorisation date]]-TableAllData36[[#This Row],[Date of opinion]]),0)</f>
        <v>59.958333333001065</v>
      </c>
      <c r="AJ735" s="35">
        <f>IFERROR((TableAllData36[[#This Row],[Decision date]]-TableAllData36[[#This Row],[Marketing authorisation date]]),0)</f>
        <v>1276</v>
      </c>
    </row>
    <row r="736" spans="1:36" x14ac:dyDescent="0.25">
      <c r="A736" t="s">
        <v>37</v>
      </c>
      <c r="B736" t="s">
        <v>4379</v>
      </c>
      <c r="C736" t="s">
        <v>4380</v>
      </c>
      <c r="D736" t="s">
        <v>4381</v>
      </c>
      <c r="E736" t="s">
        <v>4382</v>
      </c>
      <c r="F736" t="s">
        <v>4383</v>
      </c>
      <c r="G736" t="s">
        <v>43</v>
      </c>
      <c r="H736" t="s">
        <v>44</v>
      </c>
      <c r="I736" t="s">
        <v>4384</v>
      </c>
      <c r="J736" t="s">
        <v>43</v>
      </c>
      <c r="K736" t="s">
        <v>43</v>
      </c>
      <c r="L736" t="s">
        <v>43</v>
      </c>
      <c r="M736" t="s">
        <v>43</v>
      </c>
      <c r="N736" t="s">
        <v>43</v>
      </c>
      <c r="O736" t="s">
        <v>43</v>
      </c>
      <c r="P736" t="s">
        <v>46</v>
      </c>
      <c r="Q736" s="24">
        <v>42797.041666666999</v>
      </c>
      <c r="R736" s="24"/>
      <c r="S736" t="s">
        <v>12422</v>
      </c>
      <c r="T736" t="s">
        <v>12451</v>
      </c>
      <c r="U736" t="s">
        <v>48</v>
      </c>
      <c r="W736" s="24">
        <v>42719.041666666999</v>
      </c>
      <c r="X736" s="24">
        <v>44568.041666666999</v>
      </c>
      <c r="Y736">
        <v>8</v>
      </c>
      <c r="Z736" t="s">
        <v>4386</v>
      </c>
      <c r="AC736" s="24">
        <v>43059.548611111</v>
      </c>
      <c r="AD736" s="24">
        <v>44585.750694444003</v>
      </c>
      <c r="AE736" t="s">
        <v>4387</v>
      </c>
      <c r="AF736" s="24" cm="1">
        <f t="array" ref="AF7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42719.041666666999</v>
      </c>
      <c r="AG736" s="35">
        <f>IFERROR((TableAllData36[[#This Row],[Decision date]]-TableAllData36[[#This Row],[First Date Captured]]),0)</f>
        <v>1849</v>
      </c>
      <c r="AH736" s="35">
        <f>IFERROR((TableAllData36[[#This Row],[First published]]-TableAllData36[[#This Row],[Date of opinion]]),0)</f>
        <v>340.50694444400142</v>
      </c>
      <c r="AI736" s="35">
        <f>IFERROR((TableAllData36[[#This Row],[Marketing authorisation date]]-TableAllData36[[#This Row],[Date of opinion]]),0)</f>
        <v>78</v>
      </c>
      <c r="AJ736" s="35">
        <f>IFERROR((TableAllData36[[#This Row],[Decision date]]-TableAllData36[[#This Row],[Marketing authorisation date]]),0)</f>
        <v>1771</v>
      </c>
    </row>
    <row r="737" spans="1:36" x14ac:dyDescent="0.25">
      <c r="A737" t="s">
        <v>37</v>
      </c>
      <c r="B737" t="s">
        <v>8278</v>
      </c>
      <c r="C737" t="s">
        <v>268</v>
      </c>
      <c r="D737" t="s">
        <v>8279</v>
      </c>
      <c r="E737" t="s">
        <v>8280</v>
      </c>
      <c r="F737" t="s">
        <v>8281</v>
      </c>
      <c r="G737" t="s">
        <v>43</v>
      </c>
      <c r="H737" t="s">
        <v>44</v>
      </c>
      <c r="I737" t="s">
        <v>8282</v>
      </c>
      <c r="J737" t="s">
        <v>43</v>
      </c>
      <c r="K737" t="s">
        <v>43</v>
      </c>
      <c r="L737" t="s">
        <v>43</v>
      </c>
      <c r="M737" t="s">
        <v>43</v>
      </c>
      <c r="N737" t="s">
        <v>43</v>
      </c>
      <c r="O737" t="s">
        <v>43</v>
      </c>
      <c r="P737" t="s">
        <v>43</v>
      </c>
      <c r="Q737" s="24">
        <v>42542</v>
      </c>
      <c r="R737" s="24"/>
      <c r="S737" t="s">
        <v>12118</v>
      </c>
      <c r="T737" t="s">
        <v>12119</v>
      </c>
      <c r="U737" t="s">
        <v>290</v>
      </c>
      <c r="W737" s="24">
        <v>42488</v>
      </c>
      <c r="X737" s="24">
        <v>44336</v>
      </c>
      <c r="Y737">
        <v>18</v>
      </c>
      <c r="Z737" t="s">
        <v>8283</v>
      </c>
      <c r="AC737" s="24">
        <v>43236.697916666999</v>
      </c>
      <c r="AD737" s="24">
        <v>44357.442361111003</v>
      </c>
      <c r="AE737" t="s">
        <v>8284</v>
      </c>
      <c r="AF737" s="24" cm="1">
        <f t="array" ref="AF7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42488</v>
      </c>
      <c r="AG737" s="35">
        <f>IFERROR((TableAllData36[[#This Row],[Decision date]]-TableAllData36[[#This Row],[First Date Captured]]),0)</f>
        <v>1848</v>
      </c>
      <c r="AH737" s="35">
        <f>IFERROR((TableAllData36[[#This Row],[First published]]-TableAllData36[[#This Row],[Date of opinion]]),0)</f>
        <v>748.69791666699894</v>
      </c>
      <c r="AI737" s="35">
        <f>IFERROR((TableAllData36[[#This Row],[Marketing authorisation date]]-TableAllData36[[#This Row],[Date of opinion]]),0)</f>
        <v>54</v>
      </c>
      <c r="AJ737" s="35">
        <f>IFERROR((TableAllData36[[#This Row],[Decision date]]-TableAllData36[[#This Row],[Marketing authorisation date]]),0)</f>
        <v>1794</v>
      </c>
    </row>
    <row r="738" spans="1:36" x14ac:dyDescent="0.25">
      <c r="A738" t="s">
        <v>2117</v>
      </c>
      <c r="B738" t="s">
        <v>9415</v>
      </c>
      <c r="D738" t="s">
        <v>9416</v>
      </c>
      <c r="E738" t="s">
        <v>9417</v>
      </c>
      <c r="F738" t="s">
        <v>9418</v>
      </c>
      <c r="G738" t="s">
        <v>43</v>
      </c>
      <c r="H738" t="s">
        <v>44</v>
      </c>
      <c r="J738" t="s">
        <v>43</v>
      </c>
      <c r="K738" t="s">
        <v>43</v>
      </c>
      <c r="L738" t="s">
        <v>43</v>
      </c>
      <c r="M738" t="s">
        <v>43</v>
      </c>
      <c r="N738" t="s">
        <v>43</v>
      </c>
      <c r="O738" t="s">
        <v>43</v>
      </c>
      <c r="P738" t="s">
        <v>43</v>
      </c>
      <c r="Q738" s="24">
        <v>42216</v>
      </c>
      <c r="R738" s="24"/>
      <c r="S738" t="s">
        <v>3201</v>
      </c>
      <c r="V738" t="s">
        <v>9419</v>
      </c>
      <c r="W738" s="24">
        <v>42159</v>
      </c>
      <c r="X738" s="24">
        <v>44006</v>
      </c>
      <c r="Y738">
        <v>2</v>
      </c>
      <c r="Z738" t="s">
        <v>9420</v>
      </c>
      <c r="AA738" t="s">
        <v>3067</v>
      </c>
      <c r="AB738" t="s">
        <v>9421</v>
      </c>
      <c r="AC738" s="24">
        <v>42216.615972222004</v>
      </c>
      <c r="AD738" s="24">
        <v>44103.408333332998</v>
      </c>
      <c r="AE738" t="s">
        <v>9422</v>
      </c>
      <c r="AF738" s="24" cm="1">
        <f t="array" ref="AF7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42159</v>
      </c>
      <c r="AG738" s="35">
        <f>IFERROR((TableAllData36[[#This Row],[Decision date]]-TableAllData36[[#This Row],[First Date Captured]]),0)</f>
        <v>1847</v>
      </c>
      <c r="AH738" s="35">
        <f>IFERROR((TableAllData36[[#This Row],[First published]]-TableAllData36[[#This Row],[Date of opinion]]),0)</f>
        <v>57.61597222200362</v>
      </c>
      <c r="AI738" s="35">
        <f>IFERROR((TableAllData36[[#This Row],[Marketing authorisation date]]-TableAllData36[[#This Row],[Date of opinion]]),0)</f>
        <v>57</v>
      </c>
      <c r="AJ738" s="35">
        <f>IFERROR((TableAllData36[[#This Row],[Decision date]]-TableAllData36[[#This Row],[Marketing authorisation date]]),0)</f>
        <v>1790</v>
      </c>
    </row>
    <row r="739" spans="1:36" x14ac:dyDescent="0.25">
      <c r="A739" t="s">
        <v>37</v>
      </c>
      <c r="B739" t="s">
        <v>498</v>
      </c>
      <c r="C739" t="s">
        <v>499</v>
      </c>
      <c r="D739" t="s">
        <v>500</v>
      </c>
      <c r="E739" t="s">
        <v>501</v>
      </c>
      <c r="F739" t="s">
        <v>502</v>
      </c>
      <c r="G739" t="s">
        <v>43</v>
      </c>
      <c r="H739" t="s">
        <v>44</v>
      </c>
      <c r="I739" t="s">
        <v>503</v>
      </c>
      <c r="J739" t="s">
        <v>43</v>
      </c>
      <c r="K739" t="s">
        <v>43</v>
      </c>
      <c r="L739" t="s">
        <v>43</v>
      </c>
      <c r="M739" t="s">
        <v>43</v>
      </c>
      <c r="N739" t="s">
        <v>43</v>
      </c>
      <c r="O739" t="s">
        <v>43</v>
      </c>
      <c r="P739" t="s">
        <v>43</v>
      </c>
      <c r="Q739" s="24">
        <v>42929</v>
      </c>
      <c r="R739" s="24"/>
      <c r="S739" t="s">
        <v>504</v>
      </c>
      <c r="U739" t="s">
        <v>458</v>
      </c>
      <c r="W739" s="24">
        <v>42873</v>
      </c>
      <c r="X739" s="24">
        <v>44714</v>
      </c>
      <c r="Y739">
        <v>7</v>
      </c>
      <c r="Z739" t="s">
        <v>505</v>
      </c>
      <c r="AC739" s="24">
        <v>43227.520138888998</v>
      </c>
      <c r="AD739" s="24">
        <v>44719.679166667003</v>
      </c>
      <c r="AE739" t="s">
        <v>506</v>
      </c>
      <c r="AF739" s="24" cm="1">
        <f t="array" ref="AF7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39" s="35">
        <f>IFERROR((TableAllData36[[#This Row],[Decision date]]-TableAllData36[[#This Row],[First Date Captured]]),0)</f>
        <v>1841</v>
      </c>
      <c r="AH739" s="35">
        <f>IFERROR((TableAllData36[[#This Row],[First published]]-TableAllData36[[#This Row],[Date of opinion]]),0)</f>
        <v>354.52013888899819</v>
      </c>
      <c r="AI739" s="35">
        <f>IFERROR((TableAllData36[[#This Row],[Marketing authorisation date]]-TableAllData36[[#This Row],[Date of opinion]]),0)</f>
        <v>56</v>
      </c>
      <c r="AJ739" s="35">
        <f>IFERROR((TableAllData36[[#This Row],[Decision date]]-TableAllData36[[#This Row],[Marketing authorisation date]]),0)</f>
        <v>1785</v>
      </c>
    </row>
    <row r="740" spans="1:36" x14ac:dyDescent="0.25">
      <c r="A740" t="s">
        <v>37</v>
      </c>
      <c r="B740" t="s">
        <v>4234</v>
      </c>
      <c r="C740" t="s">
        <v>4235</v>
      </c>
      <c r="D740" t="s">
        <v>4236</v>
      </c>
      <c r="E740" t="s">
        <v>4236</v>
      </c>
      <c r="F740" t="s">
        <v>4237</v>
      </c>
      <c r="G740" t="s">
        <v>43</v>
      </c>
      <c r="H740" t="s">
        <v>44</v>
      </c>
      <c r="I740" t="s">
        <v>4238</v>
      </c>
      <c r="J740" t="s">
        <v>43</v>
      </c>
      <c r="K740" t="s">
        <v>43</v>
      </c>
      <c r="L740" t="s">
        <v>43</v>
      </c>
      <c r="M740" t="s">
        <v>43</v>
      </c>
      <c r="N740" t="s">
        <v>43</v>
      </c>
      <c r="O740" t="s">
        <v>43</v>
      </c>
      <c r="P740" t="s">
        <v>43</v>
      </c>
      <c r="Q740" s="24">
        <v>42082.041666666999</v>
      </c>
      <c r="R740" s="24"/>
      <c r="S740" t="s">
        <v>1399</v>
      </c>
      <c r="U740" t="s">
        <v>476</v>
      </c>
      <c r="W740" s="25" t="s">
        <v>12054</v>
      </c>
      <c r="X740" s="24">
        <v>44585.041666666999</v>
      </c>
      <c r="Y740">
        <v>9</v>
      </c>
      <c r="Z740" t="s">
        <v>4239</v>
      </c>
      <c r="AC740" s="24">
        <v>42744.548611111</v>
      </c>
      <c r="AD740" s="24">
        <v>44589.424305556</v>
      </c>
      <c r="AE740" t="s">
        <v>4240</v>
      </c>
      <c r="AF740" s="24" cm="1">
        <f t="array" ref="AF7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42744.548611111</v>
      </c>
      <c r="AG740" s="35">
        <f>IFERROR((TableAllData36[[#This Row],[Decision date]]-TableAllData36[[#This Row],[First Date Captured]]),0)</f>
        <v>1840.4930555559986</v>
      </c>
      <c r="AH740" s="35">
        <f>IFERROR((TableAllData36[[#This Row],[First published]]-TableAllData36[[#This Row],[Date of opinion]]),0)</f>
        <v>0</v>
      </c>
      <c r="AI740" s="35">
        <f>IFERROR((TableAllData36[[#This Row],[Marketing authorisation date]]-TableAllData36[[#This Row],[Date of opinion]]),0)</f>
        <v>0</v>
      </c>
      <c r="AJ740" s="35">
        <f>IFERROR((TableAllData36[[#This Row],[Decision date]]-TableAllData36[[#This Row],[Marketing authorisation date]]),0)</f>
        <v>2503</v>
      </c>
    </row>
    <row r="741" spans="1:36" x14ac:dyDescent="0.25">
      <c r="A741" t="s">
        <v>2117</v>
      </c>
      <c r="B741" t="s">
        <v>8707</v>
      </c>
      <c r="D741" t="s">
        <v>8708</v>
      </c>
      <c r="E741" t="s">
        <v>8709</v>
      </c>
      <c r="F741" t="s">
        <v>8710</v>
      </c>
      <c r="G741" t="s">
        <v>43</v>
      </c>
      <c r="H741" t="s">
        <v>44</v>
      </c>
      <c r="J741" t="s">
        <v>43</v>
      </c>
      <c r="K741" t="s">
        <v>43</v>
      </c>
      <c r="L741" t="s">
        <v>43</v>
      </c>
      <c r="M741" t="s">
        <v>43</v>
      </c>
      <c r="N741" t="s">
        <v>43</v>
      </c>
      <c r="O741" t="s">
        <v>43</v>
      </c>
      <c r="P741" t="s">
        <v>43</v>
      </c>
      <c r="Q741" s="24">
        <v>42255</v>
      </c>
      <c r="R741" s="24"/>
      <c r="S741" t="s">
        <v>5780</v>
      </c>
      <c r="V741" t="s">
        <v>8711</v>
      </c>
      <c r="W741" s="24">
        <v>42194</v>
      </c>
      <c r="X741" s="24">
        <v>44032</v>
      </c>
      <c r="Y741">
        <v>4</v>
      </c>
      <c r="Z741" t="s">
        <v>8712</v>
      </c>
      <c r="AA741" t="s">
        <v>3067</v>
      </c>
      <c r="AB741" t="s">
        <v>8713</v>
      </c>
      <c r="AC741" s="24">
        <v>42528.705555556</v>
      </c>
      <c r="AD741" s="24">
        <v>44278.434722222002</v>
      </c>
      <c r="AE741" t="s">
        <v>8714</v>
      </c>
      <c r="AF741" s="24" cm="1">
        <f t="array" ref="AF7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42194</v>
      </c>
      <c r="AG741" s="35">
        <f>IFERROR((TableAllData36[[#This Row],[Decision date]]-TableAllData36[[#This Row],[First Date Captured]]),0)</f>
        <v>1838</v>
      </c>
      <c r="AH741" s="35">
        <f>IFERROR((TableAllData36[[#This Row],[First published]]-TableAllData36[[#This Row],[Date of opinion]]),0)</f>
        <v>334.70555555600004</v>
      </c>
      <c r="AI741" s="35">
        <f>IFERROR((TableAllData36[[#This Row],[Marketing authorisation date]]-TableAllData36[[#This Row],[Date of opinion]]),0)</f>
        <v>61</v>
      </c>
      <c r="AJ741" s="35">
        <f>IFERROR((TableAllData36[[#This Row],[Decision date]]-TableAllData36[[#This Row],[Marketing authorisation date]]),0)</f>
        <v>1777</v>
      </c>
    </row>
    <row r="742" spans="1:36" x14ac:dyDescent="0.25">
      <c r="A742" t="s">
        <v>37</v>
      </c>
      <c r="B742" t="s">
        <v>2144</v>
      </c>
      <c r="C742" t="s">
        <v>268</v>
      </c>
      <c r="D742" t="s">
        <v>2145</v>
      </c>
      <c r="E742" t="s">
        <v>2146</v>
      </c>
      <c r="F742" t="s">
        <v>2147</v>
      </c>
      <c r="G742" t="s">
        <v>43</v>
      </c>
      <c r="H742" t="s">
        <v>44</v>
      </c>
      <c r="I742" t="s">
        <v>2148</v>
      </c>
      <c r="J742" t="s">
        <v>43</v>
      </c>
      <c r="K742" t="s">
        <v>43</v>
      </c>
      <c r="L742" t="s">
        <v>43</v>
      </c>
      <c r="M742" t="s">
        <v>43</v>
      </c>
      <c r="N742" t="s">
        <v>43</v>
      </c>
      <c r="O742" t="s">
        <v>43</v>
      </c>
      <c r="P742" t="s">
        <v>43</v>
      </c>
      <c r="Q742" s="24">
        <v>38180</v>
      </c>
      <c r="R742" s="24"/>
      <c r="S742" t="s">
        <v>12141</v>
      </c>
      <c r="T742" t="s">
        <v>12080</v>
      </c>
      <c r="U742" t="s">
        <v>290</v>
      </c>
      <c r="W742" s="25" t="s">
        <v>12054</v>
      </c>
      <c r="X742" s="24">
        <v>44638.041666666999</v>
      </c>
      <c r="Y742">
        <v>47</v>
      </c>
      <c r="Z742" t="s">
        <v>2150</v>
      </c>
      <c r="AC742" s="24">
        <v>42804.041666666999</v>
      </c>
      <c r="AD742" s="24">
        <v>44662.522222222004</v>
      </c>
      <c r="AE742" t="s">
        <v>2151</v>
      </c>
      <c r="AF742" s="24" cm="1">
        <f t="array" ref="AF7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42804.041666666999</v>
      </c>
      <c r="AG742" s="35">
        <f>IFERROR((TableAllData36[[#This Row],[Decision date]]-TableAllData36[[#This Row],[First Date Captured]]),0)</f>
        <v>1834</v>
      </c>
      <c r="AH742" s="35">
        <f>IFERROR((TableAllData36[[#This Row],[First published]]-TableAllData36[[#This Row],[Date of opinion]]),0)</f>
        <v>0</v>
      </c>
      <c r="AI742" s="35">
        <f>IFERROR((TableAllData36[[#This Row],[Marketing authorisation date]]-TableAllData36[[#This Row],[Date of opinion]]),0)</f>
        <v>0</v>
      </c>
      <c r="AJ742" s="35">
        <f>IFERROR((TableAllData36[[#This Row],[Decision date]]-TableAllData36[[#This Row],[Marketing authorisation date]]),0)</f>
        <v>6458.0416666669989</v>
      </c>
    </row>
    <row r="743" spans="1:36" x14ac:dyDescent="0.25">
      <c r="A743" t="s">
        <v>37</v>
      </c>
      <c r="B743" t="s">
        <v>191</v>
      </c>
      <c r="C743" t="s">
        <v>192</v>
      </c>
      <c r="D743" t="s">
        <v>193</v>
      </c>
      <c r="E743" t="s">
        <v>194</v>
      </c>
      <c r="F743" t="s">
        <v>195</v>
      </c>
      <c r="G743" t="s">
        <v>43</v>
      </c>
      <c r="H743" t="s">
        <v>44</v>
      </c>
      <c r="I743" t="s">
        <v>196</v>
      </c>
      <c r="J743" t="s">
        <v>46</v>
      </c>
      <c r="K743" t="s">
        <v>43</v>
      </c>
      <c r="L743" t="s">
        <v>43</v>
      </c>
      <c r="M743" t="s">
        <v>43</v>
      </c>
      <c r="N743" t="s">
        <v>43</v>
      </c>
      <c r="O743" t="s">
        <v>43</v>
      </c>
      <c r="P743" t="s">
        <v>43</v>
      </c>
      <c r="Q743" s="24">
        <v>42935</v>
      </c>
      <c r="R743" s="24"/>
      <c r="S743" t="s">
        <v>12108</v>
      </c>
      <c r="T743" t="s">
        <v>12109</v>
      </c>
      <c r="U743" t="s">
        <v>198</v>
      </c>
      <c r="W743" s="24">
        <v>42873</v>
      </c>
      <c r="X743" s="24">
        <v>44705</v>
      </c>
      <c r="Y743">
        <v>5</v>
      </c>
      <c r="Z743" t="s">
        <v>199</v>
      </c>
      <c r="AC743" s="24">
        <v>42935.603472221999</v>
      </c>
      <c r="AD743" s="24">
        <v>44721.530555555997</v>
      </c>
      <c r="AE743" t="s">
        <v>200</v>
      </c>
      <c r="AF743" s="24" cm="1">
        <f t="array" ref="AF7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43" s="35">
        <f>IFERROR((TableAllData36[[#This Row],[Decision date]]-TableAllData36[[#This Row],[First Date Captured]]),0)</f>
        <v>1832</v>
      </c>
      <c r="AH743" s="35">
        <f>IFERROR((TableAllData36[[#This Row],[First published]]-TableAllData36[[#This Row],[Date of opinion]]),0)</f>
        <v>62.603472221999255</v>
      </c>
      <c r="AI743" s="35">
        <f>IFERROR((TableAllData36[[#This Row],[Marketing authorisation date]]-TableAllData36[[#This Row],[Date of opinion]]),0)</f>
        <v>62</v>
      </c>
      <c r="AJ743" s="35">
        <f>IFERROR((TableAllData36[[#This Row],[Decision date]]-TableAllData36[[#This Row],[Marketing authorisation date]]),0)</f>
        <v>1770</v>
      </c>
    </row>
    <row r="744" spans="1:36" x14ac:dyDescent="0.25">
      <c r="A744" t="s">
        <v>37</v>
      </c>
      <c r="B744" t="s">
        <v>9033</v>
      </c>
      <c r="C744" t="s">
        <v>675</v>
      </c>
      <c r="D744" t="s">
        <v>3136</v>
      </c>
      <c r="E744" t="s">
        <v>3136</v>
      </c>
      <c r="F744" t="s">
        <v>9034</v>
      </c>
      <c r="G744" t="s">
        <v>43</v>
      </c>
      <c r="H744" t="s">
        <v>44</v>
      </c>
      <c r="I744" t="s">
        <v>678</v>
      </c>
      <c r="J744" t="s">
        <v>43</v>
      </c>
      <c r="K744" t="s">
        <v>43</v>
      </c>
      <c r="L744" t="s">
        <v>43</v>
      </c>
      <c r="M744" t="s">
        <v>43</v>
      </c>
      <c r="N744" t="s">
        <v>43</v>
      </c>
      <c r="O744" t="s">
        <v>43</v>
      </c>
      <c r="P744" t="s">
        <v>43</v>
      </c>
      <c r="Q744" s="24">
        <v>42418.041666666999</v>
      </c>
      <c r="R744" s="24"/>
      <c r="S744" t="s">
        <v>1490</v>
      </c>
      <c r="U744" t="s">
        <v>568</v>
      </c>
      <c r="W744" s="24">
        <v>42355.041666666999</v>
      </c>
      <c r="X744" s="24">
        <v>44187.041666666999</v>
      </c>
      <c r="Y744">
        <v>10</v>
      </c>
      <c r="Z744" t="s">
        <v>9035</v>
      </c>
      <c r="AC744" s="24">
        <v>43049.540277777996</v>
      </c>
      <c r="AD744" s="24">
        <v>44221.495138888997</v>
      </c>
      <c r="AE744" t="s">
        <v>9036</v>
      </c>
      <c r="AF744" s="24" cm="1">
        <f t="array" ref="AF7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42355.041666666999</v>
      </c>
      <c r="AG744" s="35">
        <f>IFERROR((TableAllData36[[#This Row],[Decision date]]-TableAllData36[[#This Row],[First Date Captured]]),0)</f>
        <v>1832</v>
      </c>
      <c r="AH744" s="35">
        <f>IFERROR((TableAllData36[[#This Row],[First published]]-TableAllData36[[#This Row],[Date of opinion]]),0)</f>
        <v>694.49861111099744</v>
      </c>
      <c r="AI744" s="35">
        <f>IFERROR((TableAllData36[[#This Row],[Marketing authorisation date]]-TableAllData36[[#This Row],[Date of opinion]]),0)</f>
        <v>63</v>
      </c>
      <c r="AJ744" s="35">
        <f>IFERROR((TableAllData36[[#This Row],[Decision date]]-TableAllData36[[#This Row],[Marketing authorisation date]]),0)</f>
        <v>1769</v>
      </c>
    </row>
    <row r="745" spans="1:36" x14ac:dyDescent="0.25">
      <c r="A745" t="s">
        <v>37</v>
      </c>
      <c r="B745" t="s">
        <v>2885</v>
      </c>
      <c r="C745" t="s">
        <v>2521</v>
      </c>
      <c r="D745" t="s">
        <v>1624</v>
      </c>
      <c r="E745" t="s">
        <v>1624</v>
      </c>
      <c r="F745" t="s">
        <v>2886</v>
      </c>
      <c r="G745" t="s">
        <v>43</v>
      </c>
      <c r="H745" t="s">
        <v>44</v>
      </c>
      <c r="I745" t="s">
        <v>1626</v>
      </c>
      <c r="J745" t="s">
        <v>43</v>
      </c>
      <c r="K745" t="s">
        <v>46</v>
      </c>
      <c r="L745" t="s">
        <v>43</v>
      </c>
      <c r="M745" t="s">
        <v>43</v>
      </c>
      <c r="N745" t="s">
        <v>43</v>
      </c>
      <c r="O745" t="s">
        <v>43</v>
      </c>
      <c r="P745" t="s">
        <v>43</v>
      </c>
      <c r="Q745" s="24">
        <v>42573</v>
      </c>
      <c r="R745" s="24"/>
      <c r="S745" t="s">
        <v>12364</v>
      </c>
      <c r="T745" t="s">
        <v>12339</v>
      </c>
      <c r="U745" t="s">
        <v>48</v>
      </c>
      <c r="W745" s="24">
        <v>42516</v>
      </c>
      <c r="X745" s="24">
        <v>44347</v>
      </c>
      <c r="Y745">
        <v>12</v>
      </c>
      <c r="Z745" t="s">
        <v>2887</v>
      </c>
      <c r="AC745" s="24">
        <v>43287.502083332998</v>
      </c>
      <c r="AD745" s="24">
        <v>44641.579166666997</v>
      </c>
      <c r="AE745" t="s">
        <v>2888</v>
      </c>
      <c r="AF745" s="24" cm="1">
        <f t="array" ref="AF7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42516</v>
      </c>
      <c r="AG745" s="35">
        <f>IFERROR((TableAllData36[[#This Row],[Decision date]]-TableAllData36[[#This Row],[First Date Captured]]),0)</f>
        <v>1831</v>
      </c>
      <c r="AH745" s="35">
        <f>IFERROR((TableAllData36[[#This Row],[First published]]-TableAllData36[[#This Row],[Date of opinion]]),0)</f>
        <v>771.50208333299815</v>
      </c>
      <c r="AI745" s="35">
        <f>IFERROR((TableAllData36[[#This Row],[Marketing authorisation date]]-TableAllData36[[#This Row],[Date of opinion]]),0)</f>
        <v>57</v>
      </c>
      <c r="AJ745" s="35">
        <f>IFERROR((TableAllData36[[#This Row],[Decision date]]-TableAllData36[[#This Row],[Marketing authorisation date]]),0)</f>
        <v>1774</v>
      </c>
    </row>
    <row r="746" spans="1:36" x14ac:dyDescent="0.25">
      <c r="A746" t="s">
        <v>37</v>
      </c>
      <c r="B746" t="s">
        <v>1420</v>
      </c>
      <c r="C746" t="s">
        <v>399</v>
      </c>
      <c r="D746" t="s">
        <v>1421</v>
      </c>
      <c r="E746" t="s">
        <v>1421</v>
      </c>
      <c r="F746" t="s">
        <v>1422</v>
      </c>
      <c r="G746" t="s">
        <v>43</v>
      </c>
      <c r="H746" t="s">
        <v>44</v>
      </c>
      <c r="I746" t="s">
        <v>1423</v>
      </c>
      <c r="J746" t="s">
        <v>46</v>
      </c>
      <c r="K746" t="s">
        <v>43</v>
      </c>
      <c r="L746" t="s">
        <v>43</v>
      </c>
      <c r="M746" t="s">
        <v>43</v>
      </c>
      <c r="N746" t="s">
        <v>43</v>
      </c>
      <c r="O746" t="s">
        <v>43</v>
      </c>
      <c r="P746" t="s">
        <v>43</v>
      </c>
      <c r="Q746" s="24">
        <v>42909</v>
      </c>
      <c r="R746" s="24"/>
      <c r="S746" t="s">
        <v>12286</v>
      </c>
      <c r="T746" t="s">
        <v>12287</v>
      </c>
      <c r="U746" t="s">
        <v>76</v>
      </c>
      <c r="W746" s="24">
        <v>42846</v>
      </c>
      <c r="X746" s="24">
        <v>44676</v>
      </c>
      <c r="Y746">
        <v>8</v>
      </c>
      <c r="Z746" t="s">
        <v>1424</v>
      </c>
      <c r="AC746" s="24">
        <v>42971.759722221999</v>
      </c>
      <c r="AD746" s="24">
        <v>44692.514583333003</v>
      </c>
      <c r="AE746" t="s">
        <v>1425</v>
      </c>
      <c r="AF746" s="24" cm="1">
        <f t="array" ref="AF7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746" s="35">
        <f>IFERROR((TableAllData36[[#This Row],[Decision date]]-TableAllData36[[#This Row],[First Date Captured]]),0)</f>
        <v>1830</v>
      </c>
      <c r="AH746" s="35">
        <f>IFERROR((TableAllData36[[#This Row],[First published]]-TableAllData36[[#This Row],[Date of opinion]]),0)</f>
        <v>125.75972222199925</v>
      </c>
      <c r="AI746" s="35">
        <f>IFERROR((TableAllData36[[#This Row],[Marketing authorisation date]]-TableAllData36[[#This Row],[Date of opinion]]),0)</f>
        <v>63</v>
      </c>
      <c r="AJ746" s="35">
        <f>IFERROR((TableAllData36[[#This Row],[Decision date]]-TableAllData36[[#This Row],[Marketing authorisation date]]),0)</f>
        <v>1767</v>
      </c>
    </row>
    <row r="747" spans="1:36" x14ac:dyDescent="0.25">
      <c r="A747" t="s">
        <v>37</v>
      </c>
      <c r="B747" t="s">
        <v>9585</v>
      </c>
      <c r="C747" t="s">
        <v>1326</v>
      </c>
      <c r="D747" t="s">
        <v>1327</v>
      </c>
      <c r="E747" t="s">
        <v>1327</v>
      </c>
      <c r="F747" t="s">
        <v>9586</v>
      </c>
      <c r="G747" t="s">
        <v>43</v>
      </c>
      <c r="H747" t="s">
        <v>44</v>
      </c>
      <c r="I747" t="s">
        <v>1329</v>
      </c>
      <c r="J747" t="s">
        <v>43</v>
      </c>
      <c r="K747" t="s">
        <v>46</v>
      </c>
      <c r="L747" t="s">
        <v>43</v>
      </c>
      <c r="M747" t="s">
        <v>43</v>
      </c>
      <c r="N747" t="s">
        <v>43</v>
      </c>
      <c r="O747" t="s">
        <v>43</v>
      </c>
      <c r="P747" t="s">
        <v>43</v>
      </c>
      <c r="Q747" s="24">
        <v>42236</v>
      </c>
      <c r="R747" s="24"/>
      <c r="S747" t="s">
        <v>382</v>
      </c>
      <c r="U747" t="s">
        <v>458</v>
      </c>
      <c r="W747" s="24">
        <v>42180</v>
      </c>
      <c r="X747" s="24">
        <v>44008</v>
      </c>
      <c r="Y747">
        <v>8</v>
      </c>
      <c r="Z747" t="s">
        <v>9587</v>
      </c>
      <c r="AC747" s="24">
        <v>43146.5</v>
      </c>
      <c r="AD747" s="24">
        <v>44022.583333333001</v>
      </c>
      <c r="AE747" t="s">
        <v>9588</v>
      </c>
      <c r="AF747" s="24" cm="1">
        <f t="array" ref="AF7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v>
      </c>
      <c r="AG747" s="35">
        <f>IFERROR((TableAllData36[[#This Row],[Decision date]]-TableAllData36[[#This Row],[First Date Captured]]),0)</f>
        <v>1828</v>
      </c>
      <c r="AH747" s="35">
        <f>IFERROR((TableAllData36[[#This Row],[First published]]-TableAllData36[[#This Row],[Date of opinion]]),0)</f>
        <v>966.5</v>
      </c>
      <c r="AI747" s="35">
        <f>IFERROR((TableAllData36[[#This Row],[Marketing authorisation date]]-TableAllData36[[#This Row],[Date of opinion]]),0)</f>
        <v>56</v>
      </c>
      <c r="AJ747" s="35">
        <f>IFERROR((TableAllData36[[#This Row],[Decision date]]-TableAllData36[[#This Row],[Marketing authorisation date]]),0)</f>
        <v>1772</v>
      </c>
    </row>
    <row r="748" spans="1:36" x14ac:dyDescent="0.25">
      <c r="A748" t="s">
        <v>2117</v>
      </c>
      <c r="B748" t="s">
        <v>6282</v>
      </c>
      <c r="D748" t="s">
        <v>6283</v>
      </c>
      <c r="E748" t="s">
        <v>6284</v>
      </c>
      <c r="F748" t="s">
        <v>6285</v>
      </c>
      <c r="G748" t="s">
        <v>43</v>
      </c>
      <c r="H748" t="s">
        <v>44</v>
      </c>
      <c r="J748" t="s">
        <v>43</v>
      </c>
      <c r="K748" t="s">
        <v>43</v>
      </c>
      <c r="L748" t="s">
        <v>43</v>
      </c>
      <c r="M748" t="s">
        <v>43</v>
      </c>
      <c r="N748" t="s">
        <v>43</v>
      </c>
      <c r="O748" t="s">
        <v>43</v>
      </c>
      <c r="P748" t="s">
        <v>43</v>
      </c>
      <c r="Q748" s="24">
        <v>42744.041666666999</v>
      </c>
      <c r="R748" s="24"/>
      <c r="S748" t="s">
        <v>5780</v>
      </c>
      <c r="V748" t="s">
        <v>6286</v>
      </c>
      <c r="W748" s="24">
        <v>42684.041666666999</v>
      </c>
      <c r="X748" s="24">
        <v>44511.041666666999</v>
      </c>
      <c r="Y748">
        <v>5</v>
      </c>
      <c r="Z748" t="s">
        <v>6287</v>
      </c>
      <c r="AA748" t="s">
        <v>2406</v>
      </c>
      <c r="AB748" t="s">
        <v>6219</v>
      </c>
      <c r="AC748" s="24">
        <v>42858.645833333001</v>
      </c>
      <c r="AD748" s="24">
        <v>44522.685416667002</v>
      </c>
      <c r="AE748" t="s">
        <v>6288</v>
      </c>
      <c r="AF748" s="24" cm="1">
        <f t="array" ref="AF7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748" s="35">
        <f>IFERROR((TableAllData36[[#This Row],[Decision date]]-TableAllData36[[#This Row],[First Date Captured]]),0)</f>
        <v>1827</v>
      </c>
      <c r="AH748" s="35">
        <f>IFERROR((TableAllData36[[#This Row],[First published]]-TableAllData36[[#This Row],[Date of opinion]]),0)</f>
        <v>174.60416666600213</v>
      </c>
      <c r="AI748" s="35">
        <f>IFERROR((TableAllData36[[#This Row],[Marketing authorisation date]]-TableAllData36[[#This Row],[Date of opinion]]),0)</f>
        <v>60</v>
      </c>
      <c r="AJ748" s="35">
        <f>IFERROR((TableAllData36[[#This Row],[Decision date]]-TableAllData36[[#This Row],[Marketing authorisation date]]),0)</f>
        <v>1767</v>
      </c>
    </row>
    <row r="749" spans="1:36" x14ac:dyDescent="0.25">
      <c r="A749" t="s">
        <v>37</v>
      </c>
      <c r="B749" t="s">
        <v>377</v>
      </c>
      <c r="C749" t="s">
        <v>378</v>
      </c>
      <c r="D749" t="s">
        <v>379</v>
      </c>
      <c r="E749" t="s">
        <v>379</v>
      </c>
      <c r="F749" t="s">
        <v>380</v>
      </c>
      <c r="G749" t="s">
        <v>43</v>
      </c>
      <c r="H749" t="s">
        <v>44</v>
      </c>
      <c r="I749" t="s">
        <v>381</v>
      </c>
      <c r="J749" t="s">
        <v>43</v>
      </c>
      <c r="K749" t="s">
        <v>43</v>
      </c>
      <c r="L749" t="s">
        <v>46</v>
      </c>
      <c r="M749" t="s">
        <v>43</v>
      </c>
      <c r="N749" t="s">
        <v>43</v>
      </c>
      <c r="O749" t="s">
        <v>43</v>
      </c>
      <c r="P749" t="s">
        <v>43</v>
      </c>
      <c r="Q749" s="24">
        <v>42901</v>
      </c>
      <c r="R749" s="24"/>
      <c r="S749" t="s">
        <v>382</v>
      </c>
      <c r="U749" t="s">
        <v>48</v>
      </c>
      <c r="W749" s="24">
        <v>42789.041666666999</v>
      </c>
      <c r="X749" s="24">
        <v>44616.041666666999</v>
      </c>
      <c r="Y749">
        <v>8</v>
      </c>
      <c r="Z749" t="s">
        <v>383</v>
      </c>
      <c r="AC749" s="24">
        <v>43293.625</v>
      </c>
      <c r="AD749" s="24">
        <v>44720.513194444</v>
      </c>
      <c r="AE749" t="s">
        <v>384</v>
      </c>
      <c r="AF749" s="24" cm="1">
        <f t="array" ref="AF7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42789.041666666999</v>
      </c>
      <c r="AG749" s="35">
        <f>IFERROR((TableAllData36[[#This Row],[Decision date]]-TableAllData36[[#This Row],[First Date Captured]]),0)</f>
        <v>1827</v>
      </c>
      <c r="AH749" s="35">
        <f>IFERROR((TableAllData36[[#This Row],[First published]]-TableAllData36[[#This Row],[Date of opinion]]),0)</f>
        <v>504.58333333300106</v>
      </c>
      <c r="AI749" s="35">
        <f>IFERROR((TableAllData36[[#This Row],[Marketing authorisation date]]-TableAllData36[[#This Row],[Date of opinion]]),0)</f>
        <v>111.95833333300106</v>
      </c>
      <c r="AJ749" s="35">
        <f>IFERROR((TableAllData36[[#This Row],[Decision date]]-TableAllData36[[#This Row],[Marketing authorisation date]]),0)</f>
        <v>1715.0416666669989</v>
      </c>
    </row>
    <row r="750" spans="1:36" x14ac:dyDescent="0.25">
      <c r="A750" t="s">
        <v>37</v>
      </c>
      <c r="B750" t="s">
        <v>7289</v>
      </c>
      <c r="C750" t="s">
        <v>7290</v>
      </c>
      <c r="D750" t="s">
        <v>7291</v>
      </c>
      <c r="E750" t="s">
        <v>7292</v>
      </c>
      <c r="F750" t="s">
        <v>7293</v>
      </c>
      <c r="G750" t="s">
        <v>43</v>
      </c>
      <c r="H750" t="s">
        <v>44</v>
      </c>
      <c r="I750" t="s">
        <v>7294</v>
      </c>
      <c r="J750" t="s">
        <v>43</v>
      </c>
      <c r="K750" t="s">
        <v>43</v>
      </c>
      <c r="L750" t="s">
        <v>43</v>
      </c>
      <c r="M750" t="s">
        <v>43</v>
      </c>
      <c r="N750" t="s">
        <v>43</v>
      </c>
      <c r="O750" t="s">
        <v>43</v>
      </c>
      <c r="P750" t="s">
        <v>43</v>
      </c>
      <c r="Q750" s="24">
        <v>42685.041666666999</v>
      </c>
      <c r="R750" s="24"/>
      <c r="S750" t="s">
        <v>12260</v>
      </c>
      <c r="T750" t="s">
        <v>12103</v>
      </c>
      <c r="U750" t="s">
        <v>7295</v>
      </c>
      <c r="W750" s="24">
        <v>42628</v>
      </c>
      <c r="X750" s="24">
        <v>44455</v>
      </c>
      <c r="Y750">
        <v>9</v>
      </c>
      <c r="Z750" t="s">
        <v>7296</v>
      </c>
      <c r="AC750" s="24">
        <v>43335.507638889001</v>
      </c>
      <c r="AD750" s="24">
        <v>44462.538194444001</v>
      </c>
      <c r="AE750" t="s">
        <v>7297</v>
      </c>
      <c r="AF750" s="24" cm="1">
        <f t="array" ref="AF7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750" s="35">
        <f>IFERROR((TableAllData36[[#This Row],[Decision date]]-TableAllData36[[#This Row],[First Date Captured]]),0)</f>
        <v>1827</v>
      </c>
      <c r="AH750" s="35">
        <f>IFERROR((TableAllData36[[#This Row],[First published]]-TableAllData36[[#This Row],[Date of opinion]]),0)</f>
        <v>707.5076388890011</v>
      </c>
      <c r="AI750" s="35">
        <f>IFERROR((TableAllData36[[#This Row],[Marketing authorisation date]]-TableAllData36[[#This Row],[Date of opinion]]),0)</f>
        <v>57.041666666998935</v>
      </c>
      <c r="AJ750" s="35">
        <f>IFERROR((TableAllData36[[#This Row],[Decision date]]-TableAllData36[[#This Row],[Marketing authorisation date]]),0)</f>
        <v>1769.9583333330011</v>
      </c>
    </row>
    <row r="751" spans="1:36" x14ac:dyDescent="0.25">
      <c r="A751" t="s">
        <v>2117</v>
      </c>
      <c r="B751" t="s">
        <v>5380</v>
      </c>
      <c r="D751" t="s">
        <v>5381</v>
      </c>
      <c r="E751" t="s">
        <v>5381</v>
      </c>
      <c r="F751" t="s">
        <v>5382</v>
      </c>
      <c r="G751" t="s">
        <v>43</v>
      </c>
      <c r="H751" t="s">
        <v>44</v>
      </c>
      <c r="J751" t="s">
        <v>43</v>
      </c>
      <c r="K751" t="s">
        <v>43</v>
      </c>
      <c r="L751" t="s">
        <v>43</v>
      </c>
      <c r="M751" t="s">
        <v>43</v>
      </c>
      <c r="N751" t="s">
        <v>43</v>
      </c>
      <c r="O751" t="s">
        <v>43</v>
      </c>
      <c r="P751" t="s">
        <v>43</v>
      </c>
      <c r="Q751" s="24">
        <v>42774.041666666999</v>
      </c>
      <c r="R751" s="24"/>
      <c r="S751" t="s">
        <v>12353</v>
      </c>
      <c r="T751" t="s">
        <v>12092</v>
      </c>
      <c r="V751" t="s">
        <v>5383</v>
      </c>
      <c r="W751" s="24">
        <v>42711.041666666999</v>
      </c>
      <c r="X751" s="24">
        <v>44537.041666666999</v>
      </c>
      <c r="Y751">
        <v>4</v>
      </c>
      <c r="Z751" t="s">
        <v>5384</v>
      </c>
      <c r="AA751" t="s">
        <v>2125</v>
      </c>
      <c r="AB751" t="s">
        <v>5385</v>
      </c>
      <c r="AC751" s="24">
        <v>42817.709027778001</v>
      </c>
      <c r="AD751" s="24">
        <v>44550.731944444</v>
      </c>
      <c r="AE751" t="s">
        <v>5386</v>
      </c>
      <c r="AF751" s="24" cm="1">
        <f t="array" ref="AF7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42711.041666666999</v>
      </c>
      <c r="AG751" s="35">
        <f>IFERROR((TableAllData36[[#This Row],[Decision date]]-TableAllData36[[#This Row],[First Date Captured]]),0)</f>
        <v>1826</v>
      </c>
      <c r="AH751" s="35">
        <f>IFERROR((TableAllData36[[#This Row],[First published]]-TableAllData36[[#This Row],[Date of opinion]]),0)</f>
        <v>106.66736111100181</v>
      </c>
      <c r="AI751" s="35">
        <f>IFERROR((TableAllData36[[#This Row],[Marketing authorisation date]]-TableAllData36[[#This Row],[Date of opinion]]),0)</f>
        <v>63</v>
      </c>
      <c r="AJ751" s="35">
        <f>IFERROR((TableAllData36[[#This Row],[Decision date]]-TableAllData36[[#This Row],[Marketing authorisation date]]),0)</f>
        <v>1763</v>
      </c>
    </row>
    <row r="752" spans="1:36" x14ac:dyDescent="0.25">
      <c r="A752" t="s">
        <v>2117</v>
      </c>
      <c r="B752" t="s">
        <v>8452</v>
      </c>
      <c r="D752" t="s">
        <v>8453</v>
      </c>
      <c r="E752" t="s">
        <v>8453</v>
      </c>
      <c r="F752" t="s">
        <v>8454</v>
      </c>
      <c r="G752" t="s">
        <v>43</v>
      </c>
      <c r="H752" t="s">
        <v>44</v>
      </c>
      <c r="J752" t="s">
        <v>43</v>
      </c>
      <c r="K752" t="s">
        <v>46</v>
      </c>
      <c r="L752" t="s">
        <v>43</v>
      </c>
      <c r="M752" t="s">
        <v>43</v>
      </c>
      <c r="N752" t="s">
        <v>43</v>
      </c>
      <c r="O752" t="s">
        <v>43</v>
      </c>
      <c r="P752" t="s">
        <v>43</v>
      </c>
      <c r="Q752" s="24">
        <v>42542</v>
      </c>
      <c r="R752" s="24"/>
      <c r="S752" t="s">
        <v>12454</v>
      </c>
      <c r="T752" t="s">
        <v>12509</v>
      </c>
      <c r="V752" t="s">
        <v>8455</v>
      </c>
      <c r="W752" s="24">
        <v>42481</v>
      </c>
      <c r="X752" s="24">
        <v>44306</v>
      </c>
      <c r="Y752">
        <v>5</v>
      </c>
      <c r="Z752" t="s">
        <v>8456</v>
      </c>
      <c r="AA752" t="s">
        <v>2876</v>
      </c>
      <c r="AB752" t="s">
        <v>8457</v>
      </c>
      <c r="AC752" s="24">
        <v>43266.595833332998</v>
      </c>
      <c r="AD752" s="24">
        <v>44321.5</v>
      </c>
      <c r="AE752" t="s">
        <v>8458</v>
      </c>
      <c r="AF752" s="24" cm="1">
        <f t="array" ref="AF7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42481</v>
      </c>
      <c r="AG752" s="35">
        <f>IFERROR((TableAllData36[[#This Row],[Decision date]]-TableAllData36[[#This Row],[First Date Captured]]),0)</f>
        <v>1825</v>
      </c>
      <c r="AH752" s="35">
        <f>IFERROR((TableAllData36[[#This Row],[First published]]-TableAllData36[[#This Row],[Date of opinion]]),0)</f>
        <v>785.59583333299815</v>
      </c>
      <c r="AI752" s="35">
        <f>IFERROR((TableAllData36[[#This Row],[Marketing authorisation date]]-TableAllData36[[#This Row],[Date of opinion]]),0)</f>
        <v>61</v>
      </c>
      <c r="AJ752" s="35">
        <f>IFERROR((TableAllData36[[#This Row],[Decision date]]-TableAllData36[[#This Row],[Marketing authorisation date]]),0)</f>
        <v>1764</v>
      </c>
    </row>
    <row r="753" spans="1:36" x14ac:dyDescent="0.25">
      <c r="A753" t="s">
        <v>37</v>
      </c>
      <c r="B753" t="s">
        <v>1090</v>
      </c>
      <c r="C753" t="s">
        <v>268</v>
      </c>
      <c r="D753" t="s">
        <v>835</v>
      </c>
      <c r="E753" t="s">
        <v>1091</v>
      </c>
      <c r="F753" t="s">
        <v>1092</v>
      </c>
      <c r="G753" t="s">
        <v>43</v>
      </c>
      <c r="H753" t="s">
        <v>44</v>
      </c>
      <c r="I753" t="s">
        <v>838</v>
      </c>
      <c r="J753" t="s">
        <v>43</v>
      </c>
      <c r="K753" t="s">
        <v>46</v>
      </c>
      <c r="L753" t="s">
        <v>43</v>
      </c>
      <c r="M753" t="s">
        <v>43</v>
      </c>
      <c r="N753" t="s">
        <v>43</v>
      </c>
      <c r="O753" t="s">
        <v>43</v>
      </c>
      <c r="P753" t="s">
        <v>43</v>
      </c>
      <c r="Q753" s="24">
        <v>42933</v>
      </c>
      <c r="R753" s="24"/>
      <c r="S753" t="s">
        <v>961</v>
      </c>
      <c r="U753" t="s">
        <v>290</v>
      </c>
      <c r="W753" s="24">
        <v>42873</v>
      </c>
      <c r="X753" s="24">
        <v>44698</v>
      </c>
      <c r="Y753">
        <v>8</v>
      </c>
      <c r="Z753" t="s">
        <v>1093</v>
      </c>
      <c r="AC753" s="24">
        <v>43109.563888889003</v>
      </c>
      <c r="AD753" s="24">
        <v>44699.480555556001</v>
      </c>
      <c r="AE753" t="s">
        <v>1094</v>
      </c>
      <c r="AF753" s="24" cm="1">
        <f t="array" ref="AF7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53" s="35">
        <f>IFERROR((TableAllData36[[#This Row],[Decision date]]-TableAllData36[[#This Row],[First Date Captured]]),0)</f>
        <v>1825</v>
      </c>
      <c r="AH753" s="35">
        <f>IFERROR((TableAllData36[[#This Row],[First published]]-TableAllData36[[#This Row],[Date of opinion]]),0)</f>
        <v>236.56388888900256</v>
      </c>
      <c r="AI753" s="35">
        <f>IFERROR((TableAllData36[[#This Row],[Marketing authorisation date]]-TableAllData36[[#This Row],[Date of opinion]]),0)</f>
        <v>60</v>
      </c>
      <c r="AJ753" s="35">
        <f>IFERROR((TableAllData36[[#This Row],[Decision date]]-TableAllData36[[#This Row],[Marketing authorisation date]]),0)</f>
        <v>1765</v>
      </c>
    </row>
    <row r="754" spans="1:36" x14ac:dyDescent="0.25">
      <c r="A754" t="s">
        <v>37</v>
      </c>
      <c r="B754" t="s">
        <v>6625</v>
      </c>
      <c r="C754" t="s">
        <v>268</v>
      </c>
      <c r="D754" t="s">
        <v>1590</v>
      </c>
      <c r="E754" t="s">
        <v>2100</v>
      </c>
      <c r="F754" t="s">
        <v>6626</v>
      </c>
      <c r="G754" t="s">
        <v>43</v>
      </c>
      <c r="H754" t="s">
        <v>44</v>
      </c>
      <c r="I754" t="s">
        <v>1593</v>
      </c>
      <c r="J754" t="s">
        <v>43</v>
      </c>
      <c r="K754" t="s">
        <v>46</v>
      </c>
      <c r="L754" t="s">
        <v>43</v>
      </c>
      <c r="M754" t="s">
        <v>43</v>
      </c>
      <c r="N754" t="s">
        <v>43</v>
      </c>
      <c r="O754" t="s">
        <v>43</v>
      </c>
      <c r="P754" t="s">
        <v>43</v>
      </c>
      <c r="Q754" s="24">
        <v>42713.041666666999</v>
      </c>
      <c r="R754" s="24"/>
      <c r="S754" t="s">
        <v>12269</v>
      </c>
      <c r="T754" t="s">
        <v>12072</v>
      </c>
      <c r="U754" t="s">
        <v>290</v>
      </c>
      <c r="W754" s="24">
        <v>42656</v>
      </c>
      <c r="X754" s="24">
        <v>44481</v>
      </c>
      <c r="Y754">
        <v>11</v>
      </c>
      <c r="Z754" t="s">
        <v>6627</v>
      </c>
      <c r="AC754" s="24">
        <v>43306.5</v>
      </c>
      <c r="AD754" s="24">
        <v>44498.681944443997</v>
      </c>
      <c r="AE754" t="s">
        <v>6628</v>
      </c>
      <c r="AF754" s="24" cm="1">
        <f t="array" ref="AF7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42656</v>
      </c>
      <c r="AG754" s="35">
        <f>IFERROR((TableAllData36[[#This Row],[Decision date]]-TableAllData36[[#This Row],[First Date Captured]]),0)</f>
        <v>1825</v>
      </c>
      <c r="AH754" s="35">
        <f>IFERROR((TableAllData36[[#This Row],[First published]]-TableAllData36[[#This Row],[Date of opinion]]),0)</f>
        <v>650.5</v>
      </c>
      <c r="AI754" s="35">
        <f>IFERROR((TableAllData36[[#This Row],[Marketing authorisation date]]-TableAllData36[[#This Row],[Date of opinion]]),0)</f>
        <v>57.041666666998935</v>
      </c>
      <c r="AJ754" s="35">
        <f>IFERROR((TableAllData36[[#This Row],[Decision date]]-TableAllData36[[#This Row],[Marketing authorisation date]]),0)</f>
        <v>1767.9583333330011</v>
      </c>
    </row>
    <row r="755" spans="1:36" x14ac:dyDescent="0.25">
      <c r="A755" t="s">
        <v>37</v>
      </c>
      <c r="B755" t="s">
        <v>5364</v>
      </c>
      <c r="C755" t="s">
        <v>5365</v>
      </c>
      <c r="D755" t="s">
        <v>1028</v>
      </c>
      <c r="E755" t="s">
        <v>5366</v>
      </c>
      <c r="F755" t="s">
        <v>5367</v>
      </c>
      <c r="G755" t="s">
        <v>43</v>
      </c>
      <c r="H755" t="s">
        <v>44</v>
      </c>
      <c r="I755" t="s">
        <v>1030</v>
      </c>
      <c r="J755" t="s">
        <v>43</v>
      </c>
      <c r="K755" t="s">
        <v>43</v>
      </c>
      <c r="L755" t="s">
        <v>43</v>
      </c>
      <c r="M755" t="s">
        <v>43</v>
      </c>
      <c r="N755" t="s">
        <v>43</v>
      </c>
      <c r="O755" t="s">
        <v>43</v>
      </c>
      <c r="P755" t="s">
        <v>43</v>
      </c>
      <c r="Q755" s="24">
        <v>38210</v>
      </c>
      <c r="R755" s="24"/>
      <c r="S755" t="s">
        <v>12310</v>
      </c>
      <c r="T755" t="s">
        <v>12311</v>
      </c>
      <c r="U755" t="s">
        <v>1467</v>
      </c>
      <c r="W755" s="25" t="s">
        <v>12054</v>
      </c>
      <c r="X755" s="24">
        <v>44545.041666666999</v>
      </c>
      <c r="Y755">
        <v>28</v>
      </c>
      <c r="Z755" t="s">
        <v>5368</v>
      </c>
      <c r="AC755" s="24">
        <v>42723.083333333001</v>
      </c>
      <c r="AD755" s="24">
        <v>44551.601388889001</v>
      </c>
      <c r="AE755" t="s">
        <v>5369</v>
      </c>
      <c r="AF755" s="24" cm="1">
        <f t="array" ref="AF7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42723.083333333001</v>
      </c>
      <c r="AG755" s="35">
        <f>IFERROR((TableAllData36[[#This Row],[Decision date]]-TableAllData36[[#This Row],[First Date Captured]]),0)</f>
        <v>1821.9583333339979</v>
      </c>
      <c r="AH755" s="35">
        <f>IFERROR((TableAllData36[[#This Row],[First published]]-TableAllData36[[#This Row],[Date of opinion]]),0)</f>
        <v>0</v>
      </c>
      <c r="AI755" s="35">
        <f>IFERROR((TableAllData36[[#This Row],[Marketing authorisation date]]-TableAllData36[[#This Row],[Date of opinion]]),0)</f>
        <v>0</v>
      </c>
      <c r="AJ755" s="35">
        <f>IFERROR((TableAllData36[[#This Row],[Decision date]]-TableAllData36[[#This Row],[Marketing authorisation date]]),0)</f>
        <v>6335.0416666669989</v>
      </c>
    </row>
    <row r="756" spans="1:36" x14ac:dyDescent="0.25">
      <c r="A756" t="s">
        <v>2117</v>
      </c>
      <c r="B756" t="s">
        <v>8807</v>
      </c>
      <c r="D756" t="s">
        <v>8808</v>
      </c>
      <c r="E756" t="s">
        <v>8809</v>
      </c>
      <c r="F756" t="s">
        <v>8810</v>
      </c>
      <c r="G756" t="s">
        <v>43</v>
      </c>
      <c r="H756" t="s">
        <v>44</v>
      </c>
      <c r="J756" t="s">
        <v>43</v>
      </c>
      <c r="K756" t="s">
        <v>43</v>
      </c>
      <c r="L756" t="s">
        <v>43</v>
      </c>
      <c r="M756" t="s">
        <v>43</v>
      </c>
      <c r="N756" t="s">
        <v>43</v>
      </c>
      <c r="O756" t="s">
        <v>43</v>
      </c>
      <c r="P756" t="s">
        <v>43</v>
      </c>
      <c r="Q756" s="24">
        <v>42478</v>
      </c>
      <c r="R756" s="24"/>
      <c r="S756" t="s">
        <v>12397</v>
      </c>
      <c r="T756" t="s">
        <v>12398</v>
      </c>
      <c r="V756" t="s">
        <v>8811</v>
      </c>
      <c r="W756" s="24">
        <v>42418.041666666999</v>
      </c>
      <c r="X756" s="24">
        <v>44239.041666666999</v>
      </c>
      <c r="Y756">
        <v>2</v>
      </c>
      <c r="Z756" t="s">
        <v>8812</v>
      </c>
      <c r="AA756" t="s">
        <v>3274</v>
      </c>
      <c r="AB756" t="s">
        <v>3275</v>
      </c>
      <c r="AC756" s="24">
        <v>42909.591666667002</v>
      </c>
      <c r="AD756" s="24">
        <v>44253.525694443997</v>
      </c>
      <c r="AE756" t="s">
        <v>8813</v>
      </c>
      <c r="AF756" s="24" cm="1">
        <f t="array" ref="AF7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42418.041666666999</v>
      </c>
      <c r="AG756" s="35">
        <f>IFERROR((TableAllData36[[#This Row],[Decision date]]-TableAllData36[[#This Row],[First Date Captured]]),0)</f>
        <v>1821</v>
      </c>
      <c r="AH756" s="35">
        <f>IFERROR((TableAllData36[[#This Row],[First published]]-TableAllData36[[#This Row],[Date of opinion]]),0)</f>
        <v>491.55000000000291</v>
      </c>
      <c r="AI756" s="35">
        <f>IFERROR((TableAllData36[[#This Row],[Marketing authorisation date]]-TableAllData36[[#This Row],[Date of opinion]]),0)</f>
        <v>59.958333333001065</v>
      </c>
      <c r="AJ756" s="35">
        <f>IFERROR((TableAllData36[[#This Row],[Decision date]]-TableAllData36[[#This Row],[Marketing authorisation date]]),0)</f>
        <v>1761.0416666669989</v>
      </c>
    </row>
    <row r="757" spans="1:36" x14ac:dyDescent="0.25">
      <c r="A757" t="s">
        <v>37</v>
      </c>
      <c r="B757" t="s">
        <v>1115</v>
      </c>
      <c r="C757" t="s">
        <v>472</v>
      </c>
      <c r="D757" t="s">
        <v>1116</v>
      </c>
      <c r="E757" t="s">
        <v>1116</v>
      </c>
      <c r="F757" t="s">
        <v>1117</v>
      </c>
      <c r="G757" t="s">
        <v>43</v>
      </c>
      <c r="H757" t="s">
        <v>44</v>
      </c>
      <c r="I757" t="s">
        <v>1118</v>
      </c>
      <c r="J757" t="s">
        <v>43</v>
      </c>
      <c r="K757" t="s">
        <v>43</v>
      </c>
      <c r="L757" t="s">
        <v>43</v>
      </c>
      <c r="M757" t="s">
        <v>43</v>
      </c>
      <c r="N757" t="s">
        <v>43</v>
      </c>
      <c r="O757" t="s">
        <v>43</v>
      </c>
      <c r="P757" t="s">
        <v>43</v>
      </c>
      <c r="Q757" s="24">
        <v>37323.041666666999</v>
      </c>
      <c r="R757" s="24"/>
      <c r="S757" t="s">
        <v>12231</v>
      </c>
      <c r="T757" t="s">
        <v>12232</v>
      </c>
      <c r="U757" t="s">
        <v>1119</v>
      </c>
      <c r="W757" s="25" t="s">
        <v>12054</v>
      </c>
      <c r="X757" s="24">
        <v>44694</v>
      </c>
      <c r="Y757">
        <v>36</v>
      </c>
      <c r="Z757" t="s">
        <v>1120</v>
      </c>
      <c r="AC757" s="24">
        <v>42873</v>
      </c>
      <c r="AD757" s="24">
        <v>44698.590972222002</v>
      </c>
      <c r="AE757" t="s">
        <v>1121</v>
      </c>
      <c r="AF757" s="24" cm="1">
        <f t="array" ref="AF7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57" s="35">
        <f>IFERROR((TableAllData36[[#This Row],[Decision date]]-TableAllData36[[#This Row],[First Date Captured]]),0)</f>
        <v>1821</v>
      </c>
      <c r="AH757" s="35">
        <f>IFERROR((TableAllData36[[#This Row],[First published]]-TableAllData36[[#This Row],[Date of opinion]]),0)</f>
        <v>0</v>
      </c>
      <c r="AI757" s="35">
        <f>IFERROR((TableAllData36[[#This Row],[Marketing authorisation date]]-TableAllData36[[#This Row],[Date of opinion]]),0)</f>
        <v>0</v>
      </c>
      <c r="AJ757" s="35">
        <f>IFERROR((TableAllData36[[#This Row],[Decision date]]-TableAllData36[[#This Row],[Marketing authorisation date]]),0)</f>
        <v>7370.9583333330011</v>
      </c>
    </row>
    <row r="758" spans="1:36" x14ac:dyDescent="0.25">
      <c r="A758" t="s">
        <v>37</v>
      </c>
      <c r="B758" t="s">
        <v>8970</v>
      </c>
      <c r="C758" t="s">
        <v>154</v>
      </c>
      <c r="D758" t="s">
        <v>7970</v>
      </c>
      <c r="E758" t="s">
        <v>7970</v>
      </c>
      <c r="F758" t="s">
        <v>8971</v>
      </c>
      <c r="G758" t="s">
        <v>43</v>
      </c>
      <c r="H758" t="s">
        <v>44</v>
      </c>
      <c r="I758" t="s">
        <v>8972</v>
      </c>
      <c r="J758" t="s">
        <v>43</v>
      </c>
      <c r="K758" t="s">
        <v>43</v>
      </c>
      <c r="L758" t="s">
        <v>43</v>
      </c>
      <c r="M758" t="s">
        <v>43</v>
      </c>
      <c r="N758" t="s">
        <v>43</v>
      </c>
      <c r="O758" t="s">
        <v>43</v>
      </c>
      <c r="P758" t="s">
        <v>43</v>
      </c>
      <c r="Q758" s="24">
        <v>42445.041666666999</v>
      </c>
      <c r="R758" s="24"/>
      <c r="S758" t="s">
        <v>12556</v>
      </c>
      <c r="T758" t="s">
        <v>12162</v>
      </c>
      <c r="U758" t="s">
        <v>3080</v>
      </c>
      <c r="W758" s="24">
        <v>42355.041666666999</v>
      </c>
      <c r="X758" s="24">
        <v>44174.041666666999</v>
      </c>
      <c r="Y758">
        <v>9</v>
      </c>
      <c r="Z758" t="s">
        <v>8974</v>
      </c>
      <c r="AC758" s="24">
        <v>43248.498611110997</v>
      </c>
      <c r="AD758" s="24">
        <v>44229.777777777999</v>
      </c>
      <c r="AE758" t="s">
        <v>8975</v>
      </c>
      <c r="AF758" s="24" cm="1">
        <f t="array" ref="AF7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42355.041666666999</v>
      </c>
      <c r="AG758" s="35">
        <f>IFERROR((TableAllData36[[#This Row],[Decision date]]-TableAllData36[[#This Row],[First Date Captured]]),0)</f>
        <v>1819</v>
      </c>
      <c r="AH758" s="35">
        <f>IFERROR((TableAllData36[[#This Row],[First published]]-TableAllData36[[#This Row],[Date of opinion]]),0)</f>
        <v>893.45694444399851</v>
      </c>
      <c r="AI758" s="35">
        <f>IFERROR((TableAllData36[[#This Row],[Marketing authorisation date]]-TableAllData36[[#This Row],[Date of opinion]]),0)</f>
        <v>90</v>
      </c>
      <c r="AJ758" s="35">
        <f>IFERROR((TableAllData36[[#This Row],[Decision date]]-TableAllData36[[#This Row],[Marketing authorisation date]]),0)</f>
        <v>1729</v>
      </c>
    </row>
    <row r="759" spans="1:36" x14ac:dyDescent="0.25">
      <c r="A759" t="s">
        <v>37</v>
      </c>
      <c r="B759" t="s">
        <v>732</v>
      </c>
      <c r="C759" t="s">
        <v>733</v>
      </c>
      <c r="D759" t="s">
        <v>734</v>
      </c>
      <c r="E759" t="s">
        <v>734</v>
      </c>
      <c r="F759" t="s">
        <v>735</v>
      </c>
      <c r="G759" t="s">
        <v>43</v>
      </c>
      <c r="H759" t="s">
        <v>44</v>
      </c>
      <c r="I759" t="s">
        <v>736</v>
      </c>
      <c r="J759" t="s">
        <v>43</v>
      </c>
      <c r="K759" t="s">
        <v>43</v>
      </c>
      <c r="L759" t="s">
        <v>43</v>
      </c>
      <c r="M759" t="s">
        <v>43</v>
      </c>
      <c r="N759" t="s">
        <v>43</v>
      </c>
      <c r="O759" t="s">
        <v>43</v>
      </c>
      <c r="P759" t="s">
        <v>43</v>
      </c>
      <c r="Q759" s="24">
        <v>38167</v>
      </c>
      <c r="R759" s="24"/>
      <c r="S759" t="s">
        <v>12259</v>
      </c>
      <c r="T759" t="s">
        <v>12146</v>
      </c>
      <c r="U759" t="s">
        <v>48</v>
      </c>
      <c r="W759" s="25" t="s">
        <v>12054</v>
      </c>
      <c r="X759" s="24">
        <v>44706</v>
      </c>
      <c r="Y759">
        <v>29</v>
      </c>
      <c r="Z759" t="s">
        <v>738</v>
      </c>
      <c r="AC759" s="24">
        <v>42888</v>
      </c>
      <c r="AD759" s="24">
        <v>44706.613194443999</v>
      </c>
      <c r="AE759" t="s">
        <v>739</v>
      </c>
      <c r="AF759" s="24" cm="1">
        <f t="array" ref="AF7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42888</v>
      </c>
      <c r="AG759" s="35">
        <f>IFERROR((TableAllData36[[#This Row],[Decision date]]-TableAllData36[[#This Row],[First Date Captured]]),0)</f>
        <v>1818</v>
      </c>
      <c r="AH759" s="35">
        <f>IFERROR((TableAllData36[[#This Row],[First published]]-TableAllData36[[#This Row],[Date of opinion]]),0)</f>
        <v>0</v>
      </c>
      <c r="AI759" s="35">
        <f>IFERROR((TableAllData36[[#This Row],[Marketing authorisation date]]-TableAllData36[[#This Row],[Date of opinion]]),0)</f>
        <v>0</v>
      </c>
      <c r="AJ759" s="35">
        <f>IFERROR((TableAllData36[[#This Row],[Decision date]]-TableAllData36[[#This Row],[Marketing authorisation date]]),0)</f>
        <v>6539</v>
      </c>
    </row>
    <row r="760" spans="1:36" x14ac:dyDescent="0.25">
      <c r="A760" t="s">
        <v>37</v>
      </c>
      <c r="B760" t="s">
        <v>5186</v>
      </c>
      <c r="C760" t="s">
        <v>675</v>
      </c>
      <c r="D760" t="s">
        <v>4310</v>
      </c>
      <c r="E760" t="s">
        <v>4310</v>
      </c>
      <c r="F760" t="s">
        <v>5187</v>
      </c>
      <c r="G760" t="s">
        <v>43</v>
      </c>
      <c r="H760" t="s">
        <v>44</v>
      </c>
      <c r="I760" t="s">
        <v>678</v>
      </c>
      <c r="J760" t="s">
        <v>46</v>
      </c>
      <c r="K760" t="s">
        <v>43</v>
      </c>
      <c r="L760" t="s">
        <v>43</v>
      </c>
      <c r="M760" t="s">
        <v>43</v>
      </c>
      <c r="N760" t="s">
        <v>43</v>
      </c>
      <c r="O760" t="s">
        <v>43</v>
      </c>
      <c r="P760" t="s">
        <v>43</v>
      </c>
      <c r="Q760" s="24">
        <v>42779.041666666999</v>
      </c>
      <c r="R760" s="24"/>
      <c r="S760" t="s">
        <v>4312</v>
      </c>
      <c r="U760" t="s">
        <v>568</v>
      </c>
      <c r="W760" s="24">
        <v>42719.041666666999</v>
      </c>
      <c r="X760" s="24">
        <v>44532.041666666999</v>
      </c>
      <c r="Y760">
        <v>5</v>
      </c>
      <c r="Z760" t="s">
        <v>5188</v>
      </c>
      <c r="AC760" s="24">
        <v>42779.482638889</v>
      </c>
      <c r="AD760" s="24">
        <v>44566.501388889003</v>
      </c>
      <c r="AE760" t="s">
        <v>5189</v>
      </c>
      <c r="AF760" s="24" cm="1">
        <f t="array" ref="AF7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42719.041666666999</v>
      </c>
      <c r="AG760" s="35">
        <f>IFERROR((TableAllData36[[#This Row],[Decision date]]-TableAllData36[[#This Row],[First Date Captured]]),0)</f>
        <v>1813</v>
      </c>
      <c r="AH760" s="35">
        <f>IFERROR((TableAllData36[[#This Row],[First published]]-TableAllData36[[#This Row],[Date of opinion]]),0)</f>
        <v>60.44097222200071</v>
      </c>
      <c r="AI760" s="35">
        <f>IFERROR((TableAllData36[[#This Row],[Marketing authorisation date]]-TableAllData36[[#This Row],[Date of opinion]]),0)</f>
        <v>60</v>
      </c>
      <c r="AJ760" s="35">
        <f>IFERROR((TableAllData36[[#This Row],[Decision date]]-TableAllData36[[#This Row],[Marketing authorisation date]]),0)</f>
        <v>1753</v>
      </c>
    </row>
    <row r="761" spans="1:36" x14ac:dyDescent="0.25">
      <c r="A761" t="s">
        <v>2117</v>
      </c>
      <c r="B761" t="s">
        <v>8323</v>
      </c>
      <c r="D761" t="s">
        <v>8324</v>
      </c>
      <c r="E761" t="s">
        <v>8325</v>
      </c>
      <c r="F761" t="s">
        <v>8326</v>
      </c>
      <c r="G761" t="s">
        <v>43</v>
      </c>
      <c r="H761" t="s">
        <v>44</v>
      </c>
      <c r="J761" t="s">
        <v>43</v>
      </c>
      <c r="K761" t="s">
        <v>43</v>
      </c>
      <c r="L761" t="s">
        <v>43</v>
      </c>
      <c r="M761" t="s">
        <v>43</v>
      </c>
      <c r="N761" t="s">
        <v>43</v>
      </c>
      <c r="O761" t="s">
        <v>43</v>
      </c>
      <c r="P761" t="s">
        <v>43</v>
      </c>
      <c r="Q761" s="24">
        <v>40708</v>
      </c>
      <c r="R761" s="24"/>
      <c r="S761" t="s">
        <v>12572</v>
      </c>
      <c r="T761" t="s">
        <v>12573</v>
      </c>
      <c r="V761" t="s">
        <v>3889</v>
      </c>
      <c r="W761" s="25" t="s">
        <v>12054</v>
      </c>
      <c r="X761" s="24">
        <v>44319</v>
      </c>
      <c r="Y761">
        <v>6</v>
      </c>
      <c r="Z761" t="s">
        <v>8328</v>
      </c>
      <c r="AA761" t="s">
        <v>3274</v>
      </c>
      <c r="AB761" t="s">
        <v>8329</v>
      </c>
      <c r="AC761" s="24">
        <v>42507.422222221998</v>
      </c>
      <c r="AD761" s="24">
        <v>44350.398611110999</v>
      </c>
      <c r="AE761" t="s">
        <v>8330</v>
      </c>
      <c r="AF761" s="24" cm="1">
        <f t="array" ref="AF7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42507.422222221998</v>
      </c>
      <c r="AG761" s="35">
        <f>IFERROR((TableAllData36[[#This Row],[Decision date]]-TableAllData36[[#This Row],[First Date Captured]]),0)</f>
        <v>1811.5777777780022</v>
      </c>
      <c r="AH761" s="35">
        <f>IFERROR((TableAllData36[[#This Row],[First published]]-TableAllData36[[#This Row],[Date of opinion]]),0)</f>
        <v>0</v>
      </c>
      <c r="AI761" s="35">
        <f>IFERROR((TableAllData36[[#This Row],[Marketing authorisation date]]-TableAllData36[[#This Row],[Date of opinion]]),0)</f>
        <v>0</v>
      </c>
      <c r="AJ761" s="35">
        <f>IFERROR((TableAllData36[[#This Row],[Decision date]]-TableAllData36[[#This Row],[Marketing authorisation date]]),0)</f>
        <v>3611</v>
      </c>
    </row>
    <row r="762" spans="1:36" x14ac:dyDescent="0.25">
      <c r="A762" t="s">
        <v>37</v>
      </c>
      <c r="B762" t="s">
        <v>3338</v>
      </c>
      <c r="C762" t="s">
        <v>2513</v>
      </c>
      <c r="D762" t="s">
        <v>3339</v>
      </c>
      <c r="E762" t="s">
        <v>3339</v>
      </c>
      <c r="F762" t="s">
        <v>3340</v>
      </c>
      <c r="G762" t="s">
        <v>43</v>
      </c>
      <c r="H762" t="s">
        <v>44</v>
      </c>
      <c r="I762" t="s">
        <v>3341</v>
      </c>
      <c r="J762" t="s">
        <v>43</v>
      </c>
      <c r="K762" t="s">
        <v>46</v>
      </c>
      <c r="L762" t="s">
        <v>43</v>
      </c>
      <c r="M762" t="s">
        <v>43</v>
      </c>
      <c r="N762" t="s">
        <v>43</v>
      </c>
      <c r="O762" t="s">
        <v>43</v>
      </c>
      <c r="P762" t="s">
        <v>43</v>
      </c>
      <c r="Q762" s="24">
        <v>42816.041666666999</v>
      </c>
      <c r="R762" s="24"/>
      <c r="S762" t="s">
        <v>12399</v>
      </c>
      <c r="T762" t="s">
        <v>12400</v>
      </c>
      <c r="U762" t="s">
        <v>869</v>
      </c>
      <c r="W762" s="24">
        <v>42761.041666666999</v>
      </c>
      <c r="X762" s="24">
        <v>44572.041666666999</v>
      </c>
      <c r="Y762">
        <v>4</v>
      </c>
      <c r="Z762" t="s">
        <v>3343</v>
      </c>
      <c r="AC762" s="24">
        <v>42865.722916667</v>
      </c>
      <c r="AD762" s="24">
        <v>44622.675000000003</v>
      </c>
      <c r="AE762" t="s">
        <v>3344</v>
      </c>
      <c r="AF762" s="24" cm="1">
        <f t="array" ref="AF7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42761.041666666999</v>
      </c>
      <c r="AG762" s="35">
        <f>IFERROR((TableAllData36[[#This Row],[Decision date]]-TableAllData36[[#This Row],[First Date Captured]]),0)</f>
        <v>1811</v>
      </c>
      <c r="AH762" s="35">
        <f>IFERROR((TableAllData36[[#This Row],[First published]]-TableAllData36[[#This Row],[Date of opinion]]),0)</f>
        <v>104.68125000000146</v>
      </c>
      <c r="AI762" s="35">
        <f>IFERROR((TableAllData36[[#This Row],[Marketing authorisation date]]-TableAllData36[[#This Row],[Date of opinion]]),0)</f>
        <v>55</v>
      </c>
      <c r="AJ762" s="35">
        <f>IFERROR((TableAllData36[[#This Row],[Decision date]]-TableAllData36[[#This Row],[Marketing authorisation date]]),0)</f>
        <v>1756</v>
      </c>
    </row>
    <row r="763" spans="1:36" x14ac:dyDescent="0.25">
      <c r="A763" t="s">
        <v>37</v>
      </c>
      <c r="B763" t="s">
        <v>1920</v>
      </c>
      <c r="C763" t="s">
        <v>1921</v>
      </c>
      <c r="D763" t="s">
        <v>1667</v>
      </c>
      <c r="E763" t="s">
        <v>1667</v>
      </c>
      <c r="F763" t="s">
        <v>1922</v>
      </c>
      <c r="G763" t="s">
        <v>43</v>
      </c>
      <c r="H763" t="s">
        <v>44</v>
      </c>
      <c r="I763" t="s">
        <v>1669</v>
      </c>
      <c r="J763" t="s">
        <v>46</v>
      </c>
      <c r="K763" t="s">
        <v>43</v>
      </c>
      <c r="L763" t="s">
        <v>46</v>
      </c>
      <c r="M763" t="s">
        <v>43</v>
      </c>
      <c r="N763" t="s">
        <v>43</v>
      </c>
      <c r="O763" t="s">
        <v>43</v>
      </c>
      <c r="P763" t="s">
        <v>43</v>
      </c>
      <c r="Q763" s="24">
        <v>42909</v>
      </c>
      <c r="R763" s="24"/>
      <c r="S763" t="s">
        <v>382</v>
      </c>
      <c r="U763" t="s">
        <v>76</v>
      </c>
      <c r="W763" s="24">
        <v>42846</v>
      </c>
      <c r="X763" s="24">
        <v>44655</v>
      </c>
      <c r="Y763">
        <v>10</v>
      </c>
      <c r="Z763" t="s">
        <v>1923</v>
      </c>
      <c r="AC763" s="24">
        <v>43187.759722221999</v>
      </c>
      <c r="AD763" s="24">
        <v>44672.483333333003</v>
      </c>
      <c r="AE763" t="s">
        <v>1924</v>
      </c>
      <c r="AF763" s="24" cm="1">
        <f t="array" ref="AF7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763" s="35">
        <f>IFERROR((TableAllData36[[#This Row],[Decision date]]-TableAllData36[[#This Row],[First Date Captured]]),0)</f>
        <v>1809</v>
      </c>
      <c r="AH763" s="35">
        <f>IFERROR((TableAllData36[[#This Row],[First published]]-TableAllData36[[#This Row],[Date of opinion]]),0)</f>
        <v>341.75972222199925</v>
      </c>
      <c r="AI763" s="35">
        <f>IFERROR((TableAllData36[[#This Row],[Marketing authorisation date]]-TableAllData36[[#This Row],[Date of opinion]]),0)</f>
        <v>63</v>
      </c>
      <c r="AJ763" s="35">
        <f>IFERROR((TableAllData36[[#This Row],[Decision date]]-TableAllData36[[#This Row],[Marketing authorisation date]]),0)</f>
        <v>1746</v>
      </c>
    </row>
    <row r="764" spans="1:36" x14ac:dyDescent="0.25">
      <c r="A764" t="s">
        <v>37</v>
      </c>
      <c r="B764" t="s">
        <v>4339</v>
      </c>
      <c r="C764" t="s">
        <v>480</v>
      </c>
      <c r="D764" t="s">
        <v>4340</v>
      </c>
      <c r="E764" t="s">
        <v>4341</v>
      </c>
      <c r="F764" t="s">
        <v>4342</v>
      </c>
      <c r="G764" t="s">
        <v>43</v>
      </c>
      <c r="H764" t="s">
        <v>44</v>
      </c>
      <c r="I764" t="s">
        <v>4343</v>
      </c>
      <c r="J764" t="s">
        <v>46</v>
      </c>
      <c r="K764" t="s">
        <v>43</v>
      </c>
      <c r="L764" t="s">
        <v>43</v>
      </c>
      <c r="M764" t="s">
        <v>43</v>
      </c>
      <c r="N764" t="s">
        <v>43</v>
      </c>
      <c r="O764" t="s">
        <v>43</v>
      </c>
      <c r="P764" t="s">
        <v>43</v>
      </c>
      <c r="Q764" s="24">
        <v>42814.041666666999</v>
      </c>
      <c r="R764" s="24"/>
      <c r="S764" t="s">
        <v>12070</v>
      </c>
      <c r="T764" t="s">
        <v>12120</v>
      </c>
      <c r="U764" t="s">
        <v>485</v>
      </c>
      <c r="W764" s="24">
        <v>42761.041666666999</v>
      </c>
      <c r="X764" s="24">
        <v>44568.041666666999</v>
      </c>
      <c r="Y764">
        <v>10</v>
      </c>
      <c r="Z764" t="s">
        <v>4344</v>
      </c>
      <c r="AC764" s="24">
        <v>43278</v>
      </c>
      <c r="AD764" s="24">
        <v>44586.734722221998</v>
      </c>
      <c r="AE764" t="s">
        <v>4345</v>
      </c>
      <c r="AF764" s="24" cm="1">
        <f t="array" ref="AF7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42761.041666666999</v>
      </c>
      <c r="AG764" s="35">
        <f>IFERROR((TableAllData36[[#This Row],[Decision date]]-TableAllData36[[#This Row],[First Date Captured]]),0)</f>
        <v>1807</v>
      </c>
      <c r="AH764" s="35">
        <f>IFERROR((TableAllData36[[#This Row],[First published]]-TableAllData36[[#This Row],[Date of opinion]]),0)</f>
        <v>516.95833333300106</v>
      </c>
      <c r="AI764" s="35">
        <f>IFERROR((TableAllData36[[#This Row],[Marketing authorisation date]]-TableAllData36[[#This Row],[Date of opinion]]),0)</f>
        <v>53</v>
      </c>
      <c r="AJ764" s="35">
        <f>IFERROR((TableAllData36[[#This Row],[Decision date]]-TableAllData36[[#This Row],[Marketing authorisation date]]),0)</f>
        <v>1754</v>
      </c>
    </row>
    <row r="765" spans="1:36" x14ac:dyDescent="0.25">
      <c r="A765" t="s">
        <v>37</v>
      </c>
      <c r="B765" t="s">
        <v>6306</v>
      </c>
      <c r="C765" t="s">
        <v>1412</v>
      </c>
      <c r="D765" t="s">
        <v>6307</v>
      </c>
      <c r="E765" t="s">
        <v>6308</v>
      </c>
      <c r="F765" t="s">
        <v>6309</v>
      </c>
      <c r="G765" t="s">
        <v>43</v>
      </c>
      <c r="H765" t="s">
        <v>44</v>
      </c>
      <c r="I765" t="s">
        <v>6310</v>
      </c>
      <c r="J765" t="s">
        <v>46</v>
      </c>
      <c r="K765" t="s">
        <v>43</v>
      </c>
      <c r="L765" t="s">
        <v>43</v>
      </c>
      <c r="M765" t="s">
        <v>43</v>
      </c>
      <c r="N765" t="s">
        <v>43</v>
      </c>
      <c r="O765" t="s">
        <v>43</v>
      </c>
      <c r="P765" t="s">
        <v>43</v>
      </c>
      <c r="Q765" s="24">
        <v>42597</v>
      </c>
      <c r="R765" s="24"/>
      <c r="S765" t="s">
        <v>75</v>
      </c>
      <c r="U765" t="s">
        <v>6311</v>
      </c>
      <c r="W765" s="24">
        <v>42543</v>
      </c>
      <c r="X765" s="24">
        <v>44348</v>
      </c>
      <c r="Y765">
        <v>10</v>
      </c>
      <c r="Z765" t="s">
        <v>6312</v>
      </c>
      <c r="AC765" s="24">
        <v>43083.551388888998</v>
      </c>
      <c r="AD765" s="24">
        <v>44518.733333333003</v>
      </c>
      <c r="AE765" t="s">
        <v>6313</v>
      </c>
      <c r="AF765" s="24" cm="1">
        <f t="array" ref="AF7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42543</v>
      </c>
      <c r="AG765" s="35">
        <f>IFERROR((TableAllData36[[#This Row],[Decision date]]-TableAllData36[[#This Row],[First Date Captured]]),0)</f>
        <v>1805</v>
      </c>
      <c r="AH765" s="35">
        <f>IFERROR((TableAllData36[[#This Row],[First published]]-TableAllData36[[#This Row],[Date of opinion]]),0)</f>
        <v>540.55138888899819</v>
      </c>
      <c r="AI765" s="35">
        <f>IFERROR((TableAllData36[[#This Row],[Marketing authorisation date]]-TableAllData36[[#This Row],[Date of opinion]]),0)</f>
        <v>54</v>
      </c>
      <c r="AJ765" s="35">
        <f>IFERROR((TableAllData36[[#This Row],[Decision date]]-TableAllData36[[#This Row],[Marketing authorisation date]]),0)</f>
        <v>1751</v>
      </c>
    </row>
    <row r="766" spans="1:36" x14ac:dyDescent="0.25">
      <c r="A766" t="s">
        <v>37</v>
      </c>
      <c r="B766" t="s">
        <v>3397</v>
      </c>
      <c r="C766" t="s">
        <v>3398</v>
      </c>
      <c r="D766" t="s">
        <v>3399</v>
      </c>
      <c r="E766" t="s">
        <v>3400</v>
      </c>
      <c r="F766" t="s">
        <v>3401</v>
      </c>
      <c r="G766" t="s">
        <v>43</v>
      </c>
      <c r="H766" t="s">
        <v>44</v>
      </c>
      <c r="I766" t="s">
        <v>3402</v>
      </c>
      <c r="J766" t="s">
        <v>43</v>
      </c>
      <c r="K766" t="s">
        <v>46</v>
      </c>
      <c r="L766" t="s">
        <v>43</v>
      </c>
      <c r="M766" t="s">
        <v>43</v>
      </c>
      <c r="N766" t="s">
        <v>43</v>
      </c>
      <c r="O766" t="s">
        <v>43</v>
      </c>
      <c r="P766" t="s">
        <v>43</v>
      </c>
      <c r="Q766" s="24">
        <v>42877</v>
      </c>
      <c r="R766" s="24"/>
      <c r="S766" t="s">
        <v>12206</v>
      </c>
      <c r="T766" t="s">
        <v>12207</v>
      </c>
      <c r="U766" t="s">
        <v>2157</v>
      </c>
      <c r="W766" s="24">
        <v>42817.041666666999</v>
      </c>
      <c r="X766" s="24">
        <v>44621.041666666999</v>
      </c>
      <c r="Y766">
        <v>6</v>
      </c>
      <c r="Z766" t="s">
        <v>3403</v>
      </c>
      <c r="AC766" s="24">
        <v>43182.541666666999</v>
      </c>
      <c r="AD766" s="24">
        <v>44621.525000000001</v>
      </c>
      <c r="AE766" t="s">
        <v>3404</v>
      </c>
      <c r="AF766" s="24" cm="1">
        <f t="array" ref="AF7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766" s="35">
        <f>IFERROR((TableAllData36[[#This Row],[Decision date]]-TableAllData36[[#This Row],[First Date Captured]]),0)</f>
        <v>1804</v>
      </c>
      <c r="AH766" s="35">
        <f>IFERROR((TableAllData36[[#This Row],[First published]]-TableAllData36[[#This Row],[Date of opinion]]),0)</f>
        <v>365.5</v>
      </c>
      <c r="AI766" s="35">
        <f>IFERROR((TableAllData36[[#This Row],[Marketing authorisation date]]-TableAllData36[[#This Row],[Date of opinion]]),0)</f>
        <v>59.958333333001065</v>
      </c>
      <c r="AJ766" s="35">
        <f>IFERROR((TableAllData36[[#This Row],[Decision date]]-TableAllData36[[#This Row],[Marketing authorisation date]]),0)</f>
        <v>1744.0416666669989</v>
      </c>
    </row>
    <row r="767" spans="1:36" x14ac:dyDescent="0.25">
      <c r="A767" t="s">
        <v>37</v>
      </c>
      <c r="B767" t="s">
        <v>1564</v>
      </c>
      <c r="C767" t="s">
        <v>1565</v>
      </c>
      <c r="D767" t="s">
        <v>933</v>
      </c>
      <c r="E767" t="s">
        <v>933</v>
      </c>
      <c r="F767" t="s">
        <v>1566</v>
      </c>
      <c r="G767" t="s">
        <v>43</v>
      </c>
      <c r="H767" t="s">
        <v>44</v>
      </c>
      <c r="I767" t="s">
        <v>935</v>
      </c>
      <c r="J767" t="s">
        <v>43</v>
      </c>
      <c r="K767" t="s">
        <v>46</v>
      </c>
      <c r="L767" t="s">
        <v>43</v>
      </c>
      <c r="M767" t="s">
        <v>43</v>
      </c>
      <c r="N767" t="s">
        <v>43</v>
      </c>
      <c r="O767" t="s">
        <v>43</v>
      </c>
      <c r="P767" t="s">
        <v>43</v>
      </c>
      <c r="Q767" s="24">
        <v>42793.041666666999</v>
      </c>
      <c r="R767" s="24"/>
      <c r="S767" t="s">
        <v>961</v>
      </c>
      <c r="U767" t="s">
        <v>104</v>
      </c>
      <c r="W767" s="24">
        <v>42719.041666666999</v>
      </c>
      <c r="X767" s="24">
        <v>44522.041666666999</v>
      </c>
      <c r="Y767">
        <v>12</v>
      </c>
      <c r="Z767" t="s">
        <v>1567</v>
      </c>
      <c r="AC767" s="24">
        <v>43238.506249999999</v>
      </c>
      <c r="AD767" s="24">
        <v>44686.418749999997</v>
      </c>
      <c r="AE767" t="s">
        <v>1568</v>
      </c>
      <c r="AF767" s="24" cm="1">
        <f t="array" ref="AF7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42719.041666666999</v>
      </c>
      <c r="AG767" s="35">
        <f>IFERROR((TableAllData36[[#This Row],[Decision date]]-TableAllData36[[#This Row],[First Date Captured]]),0)</f>
        <v>1803</v>
      </c>
      <c r="AH767" s="35">
        <f>IFERROR((TableAllData36[[#This Row],[First published]]-TableAllData36[[#This Row],[Date of opinion]]),0)</f>
        <v>519.46458333299961</v>
      </c>
      <c r="AI767" s="35">
        <f>IFERROR((TableAllData36[[#This Row],[Marketing authorisation date]]-TableAllData36[[#This Row],[Date of opinion]]),0)</f>
        <v>74</v>
      </c>
      <c r="AJ767" s="35">
        <f>IFERROR((TableAllData36[[#This Row],[Decision date]]-TableAllData36[[#This Row],[Marketing authorisation date]]),0)</f>
        <v>1729</v>
      </c>
    </row>
    <row r="768" spans="1:36" x14ac:dyDescent="0.25">
      <c r="A768" t="s">
        <v>37</v>
      </c>
      <c r="B768" t="s">
        <v>1817</v>
      </c>
      <c r="C768" t="s">
        <v>1818</v>
      </c>
      <c r="D768" t="s">
        <v>1819</v>
      </c>
      <c r="E768" t="s">
        <v>1819</v>
      </c>
      <c r="F768" t="s">
        <v>1820</v>
      </c>
      <c r="G768" t="s">
        <v>43</v>
      </c>
      <c r="H768" t="s">
        <v>44</v>
      </c>
      <c r="I768" t="s">
        <v>1821</v>
      </c>
      <c r="J768" t="s">
        <v>43</v>
      </c>
      <c r="K768" t="s">
        <v>46</v>
      </c>
      <c r="L768" t="s">
        <v>43</v>
      </c>
      <c r="M768" t="s">
        <v>43</v>
      </c>
      <c r="N768" t="s">
        <v>43</v>
      </c>
      <c r="O768" t="s">
        <v>43</v>
      </c>
      <c r="P768" t="s">
        <v>43</v>
      </c>
      <c r="Q768" s="24">
        <v>42909</v>
      </c>
      <c r="R768" s="24"/>
      <c r="S768" t="s">
        <v>12323</v>
      </c>
      <c r="T768" t="s">
        <v>12324</v>
      </c>
      <c r="U768" t="s">
        <v>869</v>
      </c>
      <c r="W768" s="24">
        <v>42846</v>
      </c>
      <c r="X768" s="24">
        <v>44648</v>
      </c>
      <c r="Y768">
        <v>10</v>
      </c>
      <c r="Z768" t="s">
        <v>1823</v>
      </c>
      <c r="AC768" s="24">
        <v>42935.759722221999</v>
      </c>
      <c r="AD768" s="24">
        <v>44676.665277777996</v>
      </c>
      <c r="AE768" t="s">
        <v>1824</v>
      </c>
      <c r="AF768" s="24" cm="1">
        <f t="array" ref="AF7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768" s="35">
        <f>IFERROR((TableAllData36[[#This Row],[Decision date]]-TableAllData36[[#This Row],[First Date Captured]]),0)</f>
        <v>1802</v>
      </c>
      <c r="AH768" s="35">
        <f>IFERROR((TableAllData36[[#This Row],[First published]]-TableAllData36[[#This Row],[Date of opinion]]),0)</f>
        <v>89.759722221999255</v>
      </c>
      <c r="AI768" s="35">
        <f>IFERROR((TableAllData36[[#This Row],[Marketing authorisation date]]-TableAllData36[[#This Row],[Date of opinion]]),0)</f>
        <v>63</v>
      </c>
      <c r="AJ768" s="35">
        <f>IFERROR((TableAllData36[[#This Row],[Decision date]]-TableAllData36[[#This Row],[Marketing authorisation date]]),0)</f>
        <v>1739</v>
      </c>
    </row>
    <row r="769" spans="1:36" x14ac:dyDescent="0.25">
      <c r="A769" t="s">
        <v>2117</v>
      </c>
      <c r="B769" t="s">
        <v>8904</v>
      </c>
      <c r="D769" t="s">
        <v>8905</v>
      </c>
      <c r="E769" t="s">
        <v>8906</v>
      </c>
      <c r="F769" t="s">
        <v>8907</v>
      </c>
      <c r="G769" t="s">
        <v>43</v>
      </c>
      <c r="H769" t="s">
        <v>44</v>
      </c>
      <c r="J769" t="s">
        <v>43</v>
      </c>
      <c r="K769" t="s">
        <v>43</v>
      </c>
      <c r="L769" t="s">
        <v>43</v>
      </c>
      <c r="M769" t="s">
        <v>43</v>
      </c>
      <c r="N769" t="s">
        <v>43</v>
      </c>
      <c r="O769" t="s">
        <v>43</v>
      </c>
      <c r="P769" t="s">
        <v>43</v>
      </c>
      <c r="Q769" s="24">
        <v>36976</v>
      </c>
      <c r="R769" s="24"/>
      <c r="S769" t="s">
        <v>12241</v>
      </c>
      <c r="T769" t="s">
        <v>12337</v>
      </c>
      <c r="V769" t="s">
        <v>7714</v>
      </c>
      <c r="W769" s="25" t="s">
        <v>12054</v>
      </c>
      <c r="X769" s="24">
        <v>44057</v>
      </c>
      <c r="Y769">
        <v>12</v>
      </c>
      <c r="Z769" t="s">
        <v>8908</v>
      </c>
      <c r="AA769" t="s">
        <v>3067</v>
      </c>
      <c r="AB769" t="s">
        <v>8909</v>
      </c>
      <c r="AC769" s="24">
        <v>42257.964583333</v>
      </c>
      <c r="AD769" s="24">
        <v>44243.431944443997</v>
      </c>
      <c r="AE769" t="s">
        <v>8910</v>
      </c>
      <c r="AF769" s="24" cm="1">
        <f t="array" ref="AF7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42257.964583333</v>
      </c>
      <c r="AG769" s="35">
        <f>IFERROR((TableAllData36[[#This Row],[Decision date]]-TableAllData36[[#This Row],[First Date Captured]]),0)</f>
        <v>1799.0354166670004</v>
      </c>
      <c r="AH769" s="35">
        <f>IFERROR((TableAllData36[[#This Row],[First published]]-TableAllData36[[#This Row],[Date of opinion]]),0)</f>
        <v>0</v>
      </c>
      <c r="AI769" s="35">
        <f>IFERROR((TableAllData36[[#This Row],[Marketing authorisation date]]-TableAllData36[[#This Row],[Date of opinion]]),0)</f>
        <v>0</v>
      </c>
      <c r="AJ769" s="35">
        <f>IFERROR((TableAllData36[[#This Row],[Decision date]]-TableAllData36[[#This Row],[Marketing authorisation date]]),0)</f>
        <v>7081</v>
      </c>
    </row>
    <row r="770" spans="1:36" x14ac:dyDescent="0.25">
      <c r="A770" t="s">
        <v>37</v>
      </c>
      <c r="B770" t="s">
        <v>122</v>
      </c>
      <c r="C770" t="s">
        <v>123</v>
      </c>
      <c r="D770" t="s">
        <v>53</v>
      </c>
      <c r="E770" t="s">
        <v>124</v>
      </c>
      <c r="F770" t="s">
        <v>125</v>
      </c>
      <c r="G770" t="s">
        <v>43</v>
      </c>
      <c r="H770" t="s">
        <v>44</v>
      </c>
      <c r="I770" t="s">
        <v>126</v>
      </c>
      <c r="J770" t="s">
        <v>43</v>
      </c>
      <c r="K770" t="s">
        <v>46</v>
      </c>
      <c r="L770" t="s">
        <v>43</v>
      </c>
      <c r="M770" t="s">
        <v>43</v>
      </c>
      <c r="N770" t="s">
        <v>43</v>
      </c>
      <c r="O770" t="s">
        <v>43</v>
      </c>
      <c r="P770" t="s">
        <v>43</v>
      </c>
      <c r="Q770" s="24">
        <v>40076</v>
      </c>
      <c r="R770" s="24"/>
      <c r="W770" s="25" t="s">
        <v>12054</v>
      </c>
      <c r="X770" s="24">
        <v>44721</v>
      </c>
      <c r="Y770">
        <v>14</v>
      </c>
      <c r="Z770" t="s">
        <v>127</v>
      </c>
      <c r="AC770" s="24">
        <v>42922.291666666999</v>
      </c>
      <c r="AD770" s="24">
        <v>44722.469444444003</v>
      </c>
      <c r="AE770" t="s">
        <v>128</v>
      </c>
      <c r="AF770" s="24" cm="1">
        <f t="array" ref="AF7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42922.291666666999</v>
      </c>
      <c r="AG770" s="35">
        <f>IFERROR((TableAllData36[[#This Row],[Decision date]]-TableAllData36[[#This Row],[First Date Captured]]),0)</f>
        <v>1798.7083333330011</v>
      </c>
      <c r="AH770" s="35">
        <f>IFERROR((TableAllData36[[#This Row],[First published]]-TableAllData36[[#This Row],[Date of opinion]]),0)</f>
        <v>0</v>
      </c>
      <c r="AI770" s="35">
        <f>IFERROR((TableAllData36[[#This Row],[Marketing authorisation date]]-TableAllData36[[#This Row],[Date of opinion]]),0)</f>
        <v>0</v>
      </c>
      <c r="AJ770" s="35">
        <f>IFERROR((TableAllData36[[#This Row],[Decision date]]-TableAllData36[[#This Row],[Marketing authorisation date]]),0)</f>
        <v>4645</v>
      </c>
    </row>
    <row r="771" spans="1:36" x14ac:dyDescent="0.25">
      <c r="A771" t="s">
        <v>37</v>
      </c>
      <c r="B771" t="s">
        <v>1969</v>
      </c>
      <c r="C771" t="s">
        <v>1970</v>
      </c>
      <c r="D771" t="s">
        <v>1971</v>
      </c>
      <c r="E771" t="s">
        <v>1972</v>
      </c>
      <c r="F771" t="s">
        <v>1973</v>
      </c>
      <c r="G771" t="s">
        <v>43</v>
      </c>
      <c r="H771" t="s">
        <v>44</v>
      </c>
      <c r="I771" t="s">
        <v>1974</v>
      </c>
      <c r="J771" t="s">
        <v>43</v>
      </c>
      <c r="K771" t="s">
        <v>43</v>
      </c>
      <c r="L771" t="s">
        <v>43</v>
      </c>
      <c r="M771" t="s">
        <v>43</v>
      </c>
      <c r="N771" t="s">
        <v>43</v>
      </c>
      <c r="O771" t="s">
        <v>43</v>
      </c>
      <c r="P771" t="s">
        <v>43</v>
      </c>
      <c r="Q771" s="24">
        <v>42628</v>
      </c>
      <c r="R771" s="24"/>
      <c r="S771" t="s">
        <v>12332</v>
      </c>
      <c r="T771" t="s">
        <v>12110</v>
      </c>
      <c r="U771" t="s">
        <v>1976</v>
      </c>
      <c r="W771" s="25" t="s">
        <v>12054</v>
      </c>
      <c r="X771" s="24">
        <v>44664</v>
      </c>
      <c r="Y771">
        <v>8</v>
      </c>
      <c r="Z771" t="s">
        <v>1977</v>
      </c>
      <c r="AC771" s="24">
        <v>42866.513888889</v>
      </c>
      <c r="AD771" s="24">
        <v>44671.386111111002</v>
      </c>
      <c r="AE771" t="s">
        <v>1978</v>
      </c>
      <c r="AF771" s="24" cm="1">
        <f t="array" ref="AF7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42866.513888889</v>
      </c>
      <c r="AG771" s="35">
        <f>IFERROR((TableAllData36[[#This Row],[Decision date]]-TableAllData36[[#This Row],[First Date Captured]]),0)</f>
        <v>1797.4861111110004</v>
      </c>
      <c r="AH771" s="35">
        <f>IFERROR((TableAllData36[[#This Row],[First published]]-TableAllData36[[#This Row],[Date of opinion]]),0)</f>
        <v>0</v>
      </c>
      <c r="AI771" s="35">
        <f>IFERROR((TableAllData36[[#This Row],[Marketing authorisation date]]-TableAllData36[[#This Row],[Date of opinion]]),0)</f>
        <v>0</v>
      </c>
      <c r="AJ771" s="35">
        <f>IFERROR((TableAllData36[[#This Row],[Decision date]]-TableAllData36[[#This Row],[Marketing authorisation date]]),0)</f>
        <v>2036</v>
      </c>
    </row>
    <row r="772" spans="1:36" hidden="1" x14ac:dyDescent="0.25">
      <c r="A772" t="s">
        <v>37</v>
      </c>
      <c r="B772" t="s">
        <v>11615</v>
      </c>
      <c r="C772" t="s">
        <v>3456</v>
      </c>
      <c r="D772" t="s">
        <v>11616</v>
      </c>
      <c r="E772" t="s">
        <v>11616</v>
      </c>
      <c r="F772" t="s">
        <v>11617</v>
      </c>
      <c r="G772" t="s">
        <v>43</v>
      </c>
      <c r="H772" t="s">
        <v>844</v>
      </c>
      <c r="I772" t="s">
        <v>11618</v>
      </c>
      <c r="J772" t="s">
        <v>43</v>
      </c>
      <c r="K772" t="s">
        <v>43</v>
      </c>
      <c r="L772" t="s">
        <v>43</v>
      </c>
      <c r="M772" t="s">
        <v>43</v>
      </c>
      <c r="N772" t="s">
        <v>43</v>
      </c>
      <c r="O772" t="s">
        <v>43</v>
      </c>
      <c r="P772" t="s">
        <v>43</v>
      </c>
      <c r="Q772" s="25" t="s">
        <v>12054</v>
      </c>
      <c r="R772" s="24">
        <v>38856</v>
      </c>
      <c r="S772" t="s">
        <v>12218</v>
      </c>
      <c r="T772" t="s">
        <v>12219</v>
      </c>
      <c r="U772" t="s">
        <v>1976</v>
      </c>
      <c r="W772" s="24">
        <v>38799.041666666999</v>
      </c>
      <c r="X772" s="24">
        <v>40178.041666666999</v>
      </c>
      <c r="Y772">
        <v>0</v>
      </c>
      <c r="Z772" t="s">
        <v>11619</v>
      </c>
      <c r="AC772" s="24">
        <v>40178.041666666999</v>
      </c>
      <c r="AD772" s="24">
        <v>40178.041666666999</v>
      </c>
      <c r="AE772" t="s">
        <v>11620</v>
      </c>
      <c r="AF772" s="24" cm="1">
        <f t="array" ref="AF7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38799.041666666999</v>
      </c>
      <c r="AG772" s="35">
        <f>IFERROR((TableAllData36[[#This Row],[Decision date]]-TableAllData36[[#This Row],[First Date Captured]]),0)</f>
        <v>1379</v>
      </c>
      <c r="AH772" s="35">
        <f>IFERROR((TableAllData36[[#This Row],[First published]]-TableAllData36[[#This Row],[Date of opinion]]),0)</f>
        <v>1379</v>
      </c>
      <c r="AI772" s="35">
        <f>IFERROR((TableAllData36[[#This Row],[Marketing authorisation date]]-TableAllData36[[#This Row],[Date of opinion]]),0)</f>
        <v>0</v>
      </c>
      <c r="AJ772" s="35">
        <f>IFERROR((TableAllData36[[#This Row],[Decision date]]-TableAllData36[[#This Row],[Marketing authorisation date]]),0)</f>
        <v>0</v>
      </c>
    </row>
    <row r="773" spans="1:36" x14ac:dyDescent="0.25">
      <c r="A773" t="s">
        <v>37</v>
      </c>
      <c r="B773" t="s">
        <v>3239</v>
      </c>
      <c r="C773" t="s">
        <v>3240</v>
      </c>
      <c r="D773" t="s">
        <v>3241</v>
      </c>
      <c r="E773" t="s">
        <v>3242</v>
      </c>
      <c r="F773" t="s">
        <v>3243</v>
      </c>
      <c r="G773" t="s">
        <v>43</v>
      </c>
      <c r="H773" t="s">
        <v>44</v>
      </c>
      <c r="I773" t="s">
        <v>3244</v>
      </c>
      <c r="J773" t="s">
        <v>46</v>
      </c>
      <c r="K773" t="s">
        <v>43</v>
      </c>
      <c r="L773" t="s">
        <v>43</v>
      </c>
      <c r="M773" t="s">
        <v>43</v>
      </c>
      <c r="N773" t="s">
        <v>43</v>
      </c>
      <c r="O773" t="s">
        <v>43</v>
      </c>
      <c r="P773" t="s">
        <v>43</v>
      </c>
      <c r="Q773" s="24">
        <v>42888</v>
      </c>
      <c r="R773" s="24"/>
      <c r="S773" t="s">
        <v>2361</v>
      </c>
      <c r="U773" t="s">
        <v>568</v>
      </c>
      <c r="W773" s="24">
        <v>42817.041666666999</v>
      </c>
      <c r="X773" s="24">
        <v>44613.041666666999</v>
      </c>
      <c r="Y773">
        <v>2</v>
      </c>
      <c r="Z773" t="s">
        <v>3245</v>
      </c>
      <c r="AC773" s="24">
        <v>42888.680555555999</v>
      </c>
      <c r="AD773" s="24">
        <v>44627.582638888998</v>
      </c>
      <c r="AE773" t="s">
        <v>3246</v>
      </c>
      <c r="AF773" s="24" cm="1">
        <f t="array" ref="AF7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773" s="35">
        <f>IFERROR((TableAllData36[[#This Row],[Decision date]]-TableAllData36[[#This Row],[First Date Captured]]),0)</f>
        <v>1796</v>
      </c>
      <c r="AH773" s="35">
        <f>IFERROR((TableAllData36[[#This Row],[First published]]-TableAllData36[[#This Row],[Date of opinion]]),0)</f>
        <v>71.638888888999645</v>
      </c>
      <c r="AI773" s="35">
        <f>IFERROR((TableAllData36[[#This Row],[Marketing authorisation date]]-TableAllData36[[#This Row],[Date of opinion]]),0)</f>
        <v>70.958333333001065</v>
      </c>
      <c r="AJ773" s="35">
        <f>IFERROR((TableAllData36[[#This Row],[Decision date]]-TableAllData36[[#This Row],[Marketing authorisation date]]),0)</f>
        <v>1725.0416666669989</v>
      </c>
    </row>
    <row r="774" spans="1:36" x14ac:dyDescent="0.25">
      <c r="A774" t="s">
        <v>37</v>
      </c>
      <c r="B774" t="s">
        <v>5998</v>
      </c>
      <c r="C774" t="s">
        <v>399</v>
      </c>
      <c r="D774" t="s">
        <v>5999</v>
      </c>
      <c r="E774" t="s">
        <v>5999</v>
      </c>
      <c r="F774" t="s">
        <v>6000</v>
      </c>
      <c r="G774" t="s">
        <v>43</v>
      </c>
      <c r="H774" t="s">
        <v>44</v>
      </c>
      <c r="I774" t="s">
        <v>6001</v>
      </c>
      <c r="J774" t="s">
        <v>43</v>
      </c>
      <c r="K774" t="s">
        <v>43</v>
      </c>
      <c r="L774" t="s">
        <v>43</v>
      </c>
      <c r="M774" t="s">
        <v>43</v>
      </c>
      <c r="N774" t="s">
        <v>43</v>
      </c>
      <c r="O774" t="s">
        <v>43</v>
      </c>
      <c r="P774" t="s">
        <v>43</v>
      </c>
      <c r="Q774" s="24">
        <v>42779.041666666999</v>
      </c>
      <c r="R774" s="24"/>
      <c r="S774" t="s">
        <v>12310</v>
      </c>
      <c r="T774" t="s">
        <v>12311</v>
      </c>
      <c r="U774" t="s">
        <v>76</v>
      </c>
      <c r="W774" s="24">
        <v>42718.041666666999</v>
      </c>
      <c r="X774" s="24">
        <v>44512.041666666999</v>
      </c>
      <c r="Y774">
        <v>9</v>
      </c>
      <c r="Z774" t="s">
        <v>6002</v>
      </c>
      <c r="AC774" s="24">
        <v>43125.547916666997</v>
      </c>
      <c r="AD774" s="24">
        <v>44529.761805556001</v>
      </c>
      <c r="AE774" t="s">
        <v>6003</v>
      </c>
      <c r="AF774" s="24" cm="1">
        <f t="array" ref="AF7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42718.041666666999</v>
      </c>
      <c r="AG774" s="35">
        <f>IFERROR((TableAllData36[[#This Row],[Decision date]]-TableAllData36[[#This Row],[First Date Captured]]),0)</f>
        <v>1794</v>
      </c>
      <c r="AH774" s="35">
        <f>IFERROR((TableAllData36[[#This Row],[First published]]-TableAllData36[[#This Row],[Date of opinion]]),0)</f>
        <v>407.50624999999854</v>
      </c>
      <c r="AI774" s="35">
        <f>IFERROR((TableAllData36[[#This Row],[Marketing authorisation date]]-TableAllData36[[#This Row],[Date of opinion]]),0)</f>
        <v>61</v>
      </c>
      <c r="AJ774" s="35">
        <f>IFERROR((TableAllData36[[#This Row],[Decision date]]-TableAllData36[[#This Row],[Marketing authorisation date]]),0)</f>
        <v>1733</v>
      </c>
    </row>
    <row r="775" spans="1:36" x14ac:dyDescent="0.25">
      <c r="A775" t="s">
        <v>2117</v>
      </c>
      <c r="B775" t="s">
        <v>2906</v>
      </c>
      <c r="D775" t="s">
        <v>2907</v>
      </c>
      <c r="E775" t="s">
        <v>2908</v>
      </c>
      <c r="F775" t="s">
        <v>2909</v>
      </c>
      <c r="G775" t="s">
        <v>43</v>
      </c>
      <c r="H775" t="s">
        <v>44</v>
      </c>
      <c r="J775" t="s">
        <v>43</v>
      </c>
      <c r="K775" t="s">
        <v>43</v>
      </c>
      <c r="L775" t="s">
        <v>43</v>
      </c>
      <c r="M775" t="s">
        <v>43</v>
      </c>
      <c r="N775" t="s">
        <v>43</v>
      </c>
      <c r="O775" t="s">
        <v>43</v>
      </c>
      <c r="P775" t="s">
        <v>43</v>
      </c>
      <c r="Q775" s="24">
        <v>42872</v>
      </c>
      <c r="R775" s="24"/>
      <c r="S775" t="s">
        <v>12357</v>
      </c>
      <c r="T775" t="s">
        <v>12358</v>
      </c>
      <c r="V775" t="s">
        <v>2910</v>
      </c>
      <c r="W775" s="24">
        <v>42711.041666666999</v>
      </c>
      <c r="X775" s="24">
        <v>44504.041666666999</v>
      </c>
      <c r="Y775">
        <v>6</v>
      </c>
      <c r="Z775" t="s">
        <v>2911</v>
      </c>
      <c r="AA775" t="s">
        <v>2406</v>
      </c>
      <c r="AB775" t="s">
        <v>2912</v>
      </c>
      <c r="AC775" s="24">
        <v>42872.667361111002</v>
      </c>
      <c r="AD775" s="24">
        <v>44641.497222222002</v>
      </c>
      <c r="AE775" t="s">
        <v>2913</v>
      </c>
      <c r="AF775" s="24" cm="1">
        <f t="array" ref="AF7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42711.041666666999</v>
      </c>
      <c r="AG775" s="35">
        <f>IFERROR((TableAllData36[[#This Row],[Decision date]]-TableAllData36[[#This Row],[First Date Captured]]),0)</f>
        <v>1793</v>
      </c>
      <c r="AH775" s="35">
        <f>IFERROR((TableAllData36[[#This Row],[First published]]-TableAllData36[[#This Row],[Date of opinion]]),0)</f>
        <v>161.62569444400287</v>
      </c>
      <c r="AI775" s="35">
        <f>IFERROR((TableAllData36[[#This Row],[Marketing authorisation date]]-TableAllData36[[#This Row],[Date of opinion]]),0)</f>
        <v>160.95833333300106</v>
      </c>
      <c r="AJ775" s="35">
        <f>IFERROR((TableAllData36[[#This Row],[Decision date]]-TableAllData36[[#This Row],[Marketing authorisation date]]),0)</f>
        <v>1632.0416666669989</v>
      </c>
    </row>
    <row r="776" spans="1:36" x14ac:dyDescent="0.25">
      <c r="A776" t="s">
        <v>2117</v>
      </c>
      <c r="B776" t="s">
        <v>3410</v>
      </c>
      <c r="D776" t="s">
        <v>3411</v>
      </c>
      <c r="E776" t="s">
        <v>3412</v>
      </c>
      <c r="F776" t="s">
        <v>3413</v>
      </c>
      <c r="G776" t="s">
        <v>43</v>
      </c>
      <c r="H776" t="s">
        <v>44</v>
      </c>
      <c r="J776" t="s">
        <v>43</v>
      </c>
      <c r="K776" t="s">
        <v>43</v>
      </c>
      <c r="L776" t="s">
        <v>43</v>
      </c>
      <c r="M776" t="s">
        <v>43</v>
      </c>
      <c r="N776" t="s">
        <v>43</v>
      </c>
      <c r="O776" t="s">
        <v>43</v>
      </c>
      <c r="P776" t="s">
        <v>43</v>
      </c>
      <c r="Q776" s="24">
        <v>35466.041666666999</v>
      </c>
      <c r="R776" s="24"/>
      <c r="S776" t="s">
        <v>12353</v>
      </c>
      <c r="T776" t="s">
        <v>12405</v>
      </c>
      <c r="V776" t="s">
        <v>3415</v>
      </c>
      <c r="W776" s="25" t="s">
        <v>12054</v>
      </c>
      <c r="X776" s="24">
        <v>44610.041666666999</v>
      </c>
      <c r="Y776">
        <v>20</v>
      </c>
      <c r="Z776" t="s">
        <v>3416</v>
      </c>
      <c r="AA776" t="s">
        <v>2125</v>
      </c>
      <c r="AB776" t="s">
        <v>3417</v>
      </c>
      <c r="AC776" s="24">
        <v>42817.041666666999</v>
      </c>
      <c r="AD776" s="24">
        <v>44621.479166666999</v>
      </c>
      <c r="AE776" t="s">
        <v>3418</v>
      </c>
      <c r="AF776" s="24" cm="1">
        <f t="array" ref="AF7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776" s="35">
        <f>IFERROR((TableAllData36[[#This Row],[Decision date]]-TableAllData36[[#This Row],[First Date Captured]]),0)</f>
        <v>1793</v>
      </c>
      <c r="AH776" s="35">
        <f>IFERROR((TableAllData36[[#This Row],[First published]]-TableAllData36[[#This Row],[Date of opinion]]),0)</f>
        <v>0</v>
      </c>
      <c r="AI776" s="35">
        <f>IFERROR((TableAllData36[[#This Row],[Marketing authorisation date]]-TableAllData36[[#This Row],[Date of opinion]]),0)</f>
        <v>0</v>
      </c>
      <c r="AJ776" s="35">
        <f>IFERROR((TableAllData36[[#This Row],[Decision date]]-TableAllData36[[#This Row],[Marketing authorisation date]]),0)</f>
        <v>9144</v>
      </c>
    </row>
    <row r="777" spans="1:36" x14ac:dyDescent="0.25">
      <c r="A777" t="s">
        <v>37</v>
      </c>
      <c r="B777" t="s">
        <v>5611</v>
      </c>
      <c r="C777" t="s">
        <v>5612</v>
      </c>
      <c r="D777" t="s">
        <v>1839</v>
      </c>
      <c r="E777" t="s">
        <v>1839</v>
      </c>
      <c r="F777" t="s">
        <v>5613</v>
      </c>
      <c r="G777" t="s">
        <v>43</v>
      </c>
      <c r="H777" t="s">
        <v>44</v>
      </c>
      <c r="I777" t="s">
        <v>1841</v>
      </c>
      <c r="J777" t="s">
        <v>43</v>
      </c>
      <c r="K777" t="s">
        <v>46</v>
      </c>
      <c r="L777" t="s">
        <v>43</v>
      </c>
      <c r="M777" t="s">
        <v>43</v>
      </c>
      <c r="N777" t="s">
        <v>43</v>
      </c>
      <c r="O777" t="s">
        <v>43</v>
      </c>
      <c r="P777" t="s">
        <v>43</v>
      </c>
      <c r="Q777" s="24">
        <v>41019</v>
      </c>
      <c r="R777" s="24"/>
      <c r="S777" t="s">
        <v>12206</v>
      </c>
      <c r="T777" t="s">
        <v>12207</v>
      </c>
      <c r="U777" t="s">
        <v>48</v>
      </c>
      <c r="W777" s="25" t="s">
        <v>12054</v>
      </c>
      <c r="X777" s="24">
        <v>44537.041666666999</v>
      </c>
      <c r="Y777">
        <v>16</v>
      </c>
      <c r="Z777" t="s">
        <v>5614</v>
      </c>
      <c r="AC777" s="24">
        <v>42744.590277777999</v>
      </c>
      <c r="AD777" s="24">
        <v>44540.620138888997</v>
      </c>
      <c r="AE777" t="s">
        <v>5615</v>
      </c>
      <c r="AF777" s="24" cm="1">
        <f t="array" ref="AF7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42744.590277777999</v>
      </c>
      <c r="AG777" s="35">
        <f>IFERROR((TableAllData36[[#This Row],[Decision date]]-TableAllData36[[#This Row],[First Date Captured]]),0)</f>
        <v>1792.4513888889996</v>
      </c>
      <c r="AH777" s="35">
        <f>IFERROR((TableAllData36[[#This Row],[First published]]-TableAllData36[[#This Row],[Date of opinion]]),0)</f>
        <v>0</v>
      </c>
      <c r="AI777" s="35">
        <f>IFERROR((TableAllData36[[#This Row],[Marketing authorisation date]]-TableAllData36[[#This Row],[Date of opinion]]),0)</f>
        <v>0</v>
      </c>
      <c r="AJ777" s="35">
        <f>IFERROR((TableAllData36[[#This Row],[Decision date]]-TableAllData36[[#This Row],[Marketing authorisation date]]),0)</f>
        <v>3518.0416666669989</v>
      </c>
    </row>
    <row r="778" spans="1:36" x14ac:dyDescent="0.25">
      <c r="A778" t="s">
        <v>37</v>
      </c>
      <c r="B778" t="s">
        <v>1311</v>
      </c>
      <c r="C778" t="s">
        <v>1312</v>
      </c>
      <c r="D778" t="s">
        <v>1313</v>
      </c>
      <c r="E778" t="s">
        <v>1314</v>
      </c>
      <c r="F778" t="s">
        <v>1315</v>
      </c>
      <c r="G778" t="s">
        <v>43</v>
      </c>
      <c r="H778" t="s">
        <v>44</v>
      </c>
      <c r="I778" t="s">
        <v>1316</v>
      </c>
      <c r="J778" t="s">
        <v>43</v>
      </c>
      <c r="K778" t="s">
        <v>43</v>
      </c>
      <c r="L778" t="s">
        <v>43</v>
      </c>
      <c r="M778" t="s">
        <v>43</v>
      </c>
      <c r="N778" t="s">
        <v>43</v>
      </c>
      <c r="O778" t="s">
        <v>43</v>
      </c>
      <c r="P778" t="s">
        <v>43</v>
      </c>
      <c r="Q778" s="24">
        <v>38812</v>
      </c>
      <c r="R778" s="24"/>
      <c r="S778" t="s">
        <v>12252</v>
      </c>
      <c r="T778" t="s">
        <v>12253</v>
      </c>
      <c r="U778" t="s">
        <v>440</v>
      </c>
      <c r="W778" s="25" t="s">
        <v>12054</v>
      </c>
      <c r="X778" s="24">
        <v>44664</v>
      </c>
      <c r="Y778">
        <v>30</v>
      </c>
      <c r="Z778" t="s">
        <v>1317</v>
      </c>
      <c r="AC778" s="24">
        <v>42873</v>
      </c>
      <c r="AD778" s="24">
        <v>44693.434722222002</v>
      </c>
      <c r="AE778" t="s">
        <v>1318</v>
      </c>
      <c r="AF778" s="24" cm="1">
        <f t="array" ref="AF7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78" s="35">
        <f>IFERROR((TableAllData36[[#This Row],[Decision date]]-TableAllData36[[#This Row],[First Date Captured]]),0)</f>
        <v>1791</v>
      </c>
      <c r="AH778" s="35">
        <f>IFERROR((TableAllData36[[#This Row],[First published]]-TableAllData36[[#This Row],[Date of opinion]]),0)</f>
        <v>0</v>
      </c>
      <c r="AI778" s="35">
        <f>IFERROR((TableAllData36[[#This Row],[Marketing authorisation date]]-TableAllData36[[#This Row],[Date of opinion]]),0)</f>
        <v>0</v>
      </c>
      <c r="AJ778" s="35">
        <f>IFERROR((TableAllData36[[#This Row],[Decision date]]-TableAllData36[[#This Row],[Marketing authorisation date]]),0)</f>
        <v>5852</v>
      </c>
    </row>
    <row r="779" spans="1:36" x14ac:dyDescent="0.25">
      <c r="A779" t="s">
        <v>37</v>
      </c>
      <c r="B779" t="s">
        <v>5021</v>
      </c>
      <c r="C779" t="s">
        <v>5022</v>
      </c>
      <c r="D779" t="s">
        <v>5023</v>
      </c>
      <c r="E779" t="s">
        <v>5023</v>
      </c>
      <c r="F779" t="s">
        <v>5024</v>
      </c>
      <c r="G779" t="s">
        <v>43</v>
      </c>
      <c r="H779" t="s">
        <v>44</v>
      </c>
      <c r="I779" t="s">
        <v>5025</v>
      </c>
      <c r="J779" t="s">
        <v>43</v>
      </c>
      <c r="K779" t="s">
        <v>43</v>
      </c>
      <c r="L779" t="s">
        <v>43</v>
      </c>
      <c r="M779" t="s">
        <v>43</v>
      </c>
      <c r="N779" t="s">
        <v>43</v>
      </c>
      <c r="O779" t="s">
        <v>43</v>
      </c>
      <c r="P779" t="s">
        <v>43</v>
      </c>
      <c r="Q779" s="24">
        <v>36262</v>
      </c>
      <c r="R779" s="24"/>
      <c r="S779" t="s">
        <v>5026</v>
      </c>
      <c r="U779" t="s">
        <v>3814</v>
      </c>
      <c r="W779" s="25" t="s">
        <v>12054</v>
      </c>
      <c r="X779" s="24">
        <v>44539.041666666999</v>
      </c>
      <c r="Y779">
        <v>15</v>
      </c>
      <c r="Z779" t="s">
        <v>5027</v>
      </c>
      <c r="AC779" s="24">
        <v>42749.434722222002</v>
      </c>
      <c r="AD779" s="24">
        <v>44572.391666666997</v>
      </c>
      <c r="AE779" t="s">
        <v>5028</v>
      </c>
      <c r="AF779" s="24" cm="1">
        <f t="array" ref="AF7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42749.434722222002</v>
      </c>
      <c r="AG779" s="35">
        <f>IFERROR((TableAllData36[[#This Row],[Decision date]]-TableAllData36[[#This Row],[First Date Captured]]),0)</f>
        <v>1789.6069444449968</v>
      </c>
      <c r="AH779" s="35">
        <f>IFERROR((TableAllData36[[#This Row],[First published]]-TableAllData36[[#This Row],[Date of opinion]]),0)</f>
        <v>0</v>
      </c>
      <c r="AI779" s="35">
        <f>IFERROR((TableAllData36[[#This Row],[Marketing authorisation date]]-TableAllData36[[#This Row],[Date of opinion]]),0)</f>
        <v>0</v>
      </c>
      <c r="AJ779" s="35">
        <f>IFERROR((TableAllData36[[#This Row],[Decision date]]-TableAllData36[[#This Row],[Marketing authorisation date]]),0)</f>
        <v>8277.0416666669989</v>
      </c>
    </row>
    <row r="780" spans="1:36" x14ac:dyDescent="0.25">
      <c r="A780" t="s">
        <v>37</v>
      </c>
      <c r="B780" t="s">
        <v>2072</v>
      </c>
      <c r="C780" t="s">
        <v>2073</v>
      </c>
      <c r="D780" t="s">
        <v>379</v>
      </c>
      <c r="E780" t="s">
        <v>379</v>
      </c>
      <c r="F780" t="s">
        <v>2074</v>
      </c>
      <c r="G780" t="s">
        <v>43</v>
      </c>
      <c r="H780" t="s">
        <v>44</v>
      </c>
      <c r="I780" t="s">
        <v>2069</v>
      </c>
      <c r="J780" t="s">
        <v>46</v>
      </c>
      <c r="K780" t="s">
        <v>43</v>
      </c>
      <c r="L780" t="s">
        <v>46</v>
      </c>
      <c r="M780" t="s">
        <v>43</v>
      </c>
      <c r="N780" t="s">
        <v>43</v>
      </c>
      <c r="O780" t="s">
        <v>43</v>
      </c>
      <c r="P780" t="s">
        <v>43</v>
      </c>
      <c r="Q780" s="24">
        <v>42929</v>
      </c>
      <c r="R780" s="24"/>
      <c r="S780" t="s">
        <v>12255</v>
      </c>
      <c r="T780" t="s">
        <v>12256</v>
      </c>
      <c r="U780" t="s">
        <v>48</v>
      </c>
      <c r="W780" s="24">
        <v>42873</v>
      </c>
      <c r="X780" s="24">
        <v>44662</v>
      </c>
      <c r="Y780">
        <v>14</v>
      </c>
      <c r="Z780" t="s">
        <v>2075</v>
      </c>
      <c r="AC780" s="24">
        <v>43237.574305556001</v>
      </c>
      <c r="AD780" s="24">
        <v>44663.574999999997</v>
      </c>
      <c r="AE780" t="s">
        <v>2076</v>
      </c>
      <c r="AF780" s="24" cm="1">
        <f t="array" ref="AF7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80" s="35">
        <f>IFERROR((TableAllData36[[#This Row],[Decision date]]-TableAllData36[[#This Row],[First Date Captured]]),0)</f>
        <v>1789</v>
      </c>
      <c r="AH780" s="35">
        <f>IFERROR((TableAllData36[[#This Row],[First published]]-TableAllData36[[#This Row],[Date of opinion]]),0)</f>
        <v>364.57430555600149</v>
      </c>
      <c r="AI780" s="35">
        <f>IFERROR((TableAllData36[[#This Row],[Marketing authorisation date]]-TableAllData36[[#This Row],[Date of opinion]]),0)</f>
        <v>56</v>
      </c>
      <c r="AJ780" s="35">
        <f>IFERROR((TableAllData36[[#This Row],[Decision date]]-TableAllData36[[#This Row],[Marketing authorisation date]]),0)</f>
        <v>1733</v>
      </c>
    </row>
    <row r="781" spans="1:36" x14ac:dyDescent="0.25">
      <c r="A781" t="s">
        <v>37</v>
      </c>
      <c r="B781" t="s">
        <v>3498</v>
      </c>
      <c r="C781" t="s">
        <v>947</v>
      </c>
      <c r="E781" t="s">
        <v>3465</v>
      </c>
      <c r="F781" t="s">
        <v>3499</v>
      </c>
      <c r="G781" t="s">
        <v>43</v>
      </c>
      <c r="H781" t="s">
        <v>44</v>
      </c>
      <c r="I781" t="s">
        <v>3467</v>
      </c>
      <c r="J781" t="s">
        <v>43</v>
      </c>
      <c r="K781" t="s">
        <v>43</v>
      </c>
      <c r="L781" t="s">
        <v>43</v>
      </c>
      <c r="M781" t="s">
        <v>43</v>
      </c>
      <c r="N781" t="s">
        <v>43</v>
      </c>
      <c r="O781" t="s">
        <v>43</v>
      </c>
      <c r="P781" t="s">
        <v>43</v>
      </c>
      <c r="Q781" s="24">
        <v>37365</v>
      </c>
      <c r="R781" s="24"/>
      <c r="S781" t="s">
        <v>12241</v>
      </c>
      <c r="T781" t="s">
        <v>12242</v>
      </c>
      <c r="U781" t="s">
        <v>953</v>
      </c>
      <c r="W781" s="25" t="s">
        <v>12054</v>
      </c>
      <c r="X781" s="24">
        <v>44615.041666666999</v>
      </c>
      <c r="Y781">
        <v>31</v>
      </c>
      <c r="Z781" t="s">
        <v>3500</v>
      </c>
      <c r="AC781" s="24">
        <v>42831</v>
      </c>
      <c r="AD781" s="24">
        <v>44617.438888889003</v>
      </c>
      <c r="AE781" t="s">
        <v>3501</v>
      </c>
      <c r="AF781" s="24" cm="1">
        <f t="array" ref="AF7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42831</v>
      </c>
      <c r="AG781" s="35">
        <f>IFERROR((TableAllData36[[#This Row],[Decision date]]-TableAllData36[[#This Row],[First Date Captured]]),0)</f>
        <v>1784.0416666669989</v>
      </c>
      <c r="AH781" s="35">
        <f>IFERROR((TableAllData36[[#This Row],[First published]]-TableAllData36[[#This Row],[Date of opinion]]),0)</f>
        <v>0</v>
      </c>
      <c r="AI781" s="35">
        <f>IFERROR((TableAllData36[[#This Row],[Marketing authorisation date]]-TableAllData36[[#This Row],[Date of opinion]]),0)</f>
        <v>0</v>
      </c>
      <c r="AJ781" s="35">
        <f>IFERROR((TableAllData36[[#This Row],[Decision date]]-TableAllData36[[#This Row],[Marketing authorisation date]]),0)</f>
        <v>7250.0416666669989</v>
      </c>
    </row>
    <row r="782" spans="1:36" x14ac:dyDescent="0.25">
      <c r="A782" t="s">
        <v>37</v>
      </c>
      <c r="B782" t="s">
        <v>3056</v>
      </c>
      <c r="C782" t="s">
        <v>3057</v>
      </c>
      <c r="D782" t="s">
        <v>2223</v>
      </c>
      <c r="E782" t="s">
        <v>2223</v>
      </c>
      <c r="F782" t="s">
        <v>3058</v>
      </c>
      <c r="G782" t="s">
        <v>43</v>
      </c>
      <c r="H782" t="s">
        <v>44</v>
      </c>
      <c r="I782" t="s">
        <v>2225</v>
      </c>
      <c r="J782" t="s">
        <v>43</v>
      </c>
      <c r="K782" t="s">
        <v>46</v>
      </c>
      <c r="L782" t="s">
        <v>43</v>
      </c>
      <c r="M782" t="s">
        <v>43</v>
      </c>
      <c r="N782" t="s">
        <v>43</v>
      </c>
      <c r="O782" t="s">
        <v>43</v>
      </c>
      <c r="P782" t="s">
        <v>43</v>
      </c>
      <c r="Q782" s="24">
        <v>42901</v>
      </c>
      <c r="R782" s="24"/>
      <c r="S782" t="s">
        <v>12225</v>
      </c>
      <c r="T782" t="s">
        <v>12226</v>
      </c>
      <c r="U782" t="s">
        <v>2226</v>
      </c>
      <c r="W782" s="24">
        <v>42846</v>
      </c>
      <c r="X782" s="24">
        <v>44629.041666666999</v>
      </c>
      <c r="Y782">
        <v>7</v>
      </c>
      <c r="Z782" t="s">
        <v>3059</v>
      </c>
      <c r="AC782" s="24">
        <v>42901.759722221999</v>
      </c>
      <c r="AD782" s="24">
        <v>44635.575694444</v>
      </c>
      <c r="AE782" t="s">
        <v>3060</v>
      </c>
      <c r="AF782" s="24" cm="1">
        <f t="array" ref="AF7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782" s="35">
        <f>IFERROR((TableAllData36[[#This Row],[Decision date]]-TableAllData36[[#This Row],[First Date Captured]]),0)</f>
        <v>1783.0416666669989</v>
      </c>
      <c r="AH782" s="35">
        <f>IFERROR((TableAllData36[[#This Row],[First published]]-TableAllData36[[#This Row],[Date of opinion]]),0)</f>
        <v>55.759722221999255</v>
      </c>
      <c r="AI782" s="35">
        <f>IFERROR((TableAllData36[[#This Row],[Marketing authorisation date]]-TableAllData36[[#This Row],[Date of opinion]]),0)</f>
        <v>55</v>
      </c>
      <c r="AJ782" s="35">
        <f>IFERROR((TableAllData36[[#This Row],[Decision date]]-TableAllData36[[#This Row],[Marketing authorisation date]]),0)</f>
        <v>1728.0416666669989</v>
      </c>
    </row>
    <row r="783" spans="1:36" x14ac:dyDescent="0.25">
      <c r="A783" t="s">
        <v>37</v>
      </c>
      <c r="B783" t="s">
        <v>267</v>
      </c>
      <c r="C783" t="s">
        <v>268</v>
      </c>
      <c r="D783" t="s">
        <v>269</v>
      </c>
      <c r="E783" t="s">
        <v>269</v>
      </c>
      <c r="F783" t="s">
        <v>270</v>
      </c>
      <c r="G783" t="s">
        <v>43</v>
      </c>
      <c r="H783" t="s">
        <v>44</v>
      </c>
      <c r="I783" t="s">
        <v>271</v>
      </c>
      <c r="J783" t="s">
        <v>43</v>
      </c>
      <c r="K783" t="s">
        <v>43</v>
      </c>
      <c r="L783" t="s">
        <v>43</v>
      </c>
      <c r="M783" t="s">
        <v>43</v>
      </c>
      <c r="N783" t="s">
        <v>43</v>
      </c>
      <c r="O783" t="s">
        <v>43</v>
      </c>
      <c r="P783" t="s">
        <v>43</v>
      </c>
      <c r="Q783" s="24">
        <v>42999</v>
      </c>
      <c r="R783" s="24"/>
      <c r="S783" t="s">
        <v>12223</v>
      </c>
      <c r="T783" t="s">
        <v>12224</v>
      </c>
      <c r="U783" t="s">
        <v>273</v>
      </c>
      <c r="W783" s="24">
        <v>42935</v>
      </c>
      <c r="X783" s="24">
        <v>44705</v>
      </c>
      <c r="Y783">
        <v>13</v>
      </c>
      <c r="Z783" t="s">
        <v>274</v>
      </c>
      <c r="AC783" s="24">
        <v>42922.648611110999</v>
      </c>
      <c r="AD783" s="24">
        <v>44721.421527778002</v>
      </c>
      <c r="AE783" t="s">
        <v>275</v>
      </c>
      <c r="AF783" s="24" cm="1">
        <f t="array" ref="AF7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42922.648611110999</v>
      </c>
      <c r="AG783" s="35">
        <f>IFERROR((TableAllData36[[#This Row],[Decision date]]-TableAllData36[[#This Row],[First Date Captured]]),0)</f>
        <v>1782.3513888890011</v>
      </c>
      <c r="AH783" s="35">
        <f>IFERROR((TableAllData36[[#This Row],[First published]]-TableAllData36[[#This Row],[Date of opinion]]),0)</f>
        <v>-12.3513888890011</v>
      </c>
      <c r="AI783" s="35">
        <f>IFERROR((TableAllData36[[#This Row],[Marketing authorisation date]]-TableAllData36[[#This Row],[Date of opinion]]),0)</f>
        <v>64</v>
      </c>
      <c r="AJ783" s="35">
        <f>IFERROR((TableAllData36[[#This Row],[Decision date]]-TableAllData36[[#This Row],[Marketing authorisation date]]),0)</f>
        <v>1706</v>
      </c>
    </row>
    <row r="784" spans="1:36" x14ac:dyDescent="0.25">
      <c r="A784" t="s">
        <v>37</v>
      </c>
      <c r="B784" t="s">
        <v>5420</v>
      </c>
      <c r="C784" t="s">
        <v>5421</v>
      </c>
      <c r="D784" t="s">
        <v>556</v>
      </c>
      <c r="E784" t="s">
        <v>556</v>
      </c>
      <c r="F784" t="s">
        <v>5422</v>
      </c>
      <c r="G784" t="s">
        <v>43</v>
      </c>
      <c r="H784" t="s">
        <v>44</v>
      </c>
      <c r="I784" t="s">
        <v>558</v>
      </c>
      <c r="J784" t="s">
        <v>43</v>
      </c>
      <c r="K784" t="s">
        <v>43</v>
      </c>
      <c r="L784" t="s">
        <v>46</v>
      </c>
      <c r="M784" t="s">
        <v>43</v>
      </c>
      <c r="N784" t="s">
        <v>43</v>
      </c>
      <c r="O784" t="s">
        <v>43</v>
      </c>
      <c r="P784" t="s">
        <v>43</v>
      </c>
      <c r="Q784" s="24">
        <v>42815.041666666999</v>
      </c>
      <c r="R784" s="24"/>
      <c r="S784" t="s">
        <v>12260</v>
      </c>
      <c r="T784" t="s">
        <v>12103</v>
      </c>
      <c r="U784" t="s">
        <v>76</v>
      </c>
      <c r="W784" s="24">
        <v>42760.041666666999</v>
      </c>
      <c r="X784" s="24">
        <v>44539.041666666999</v>
      </c>
      <c r="Y784">
        <v>10</v>
      </c>
      <c r="Z784" t="s">
        <v>5423</v>
      </c>
      <c r="AC784" s="24">
        <v>43301</v>
      </c>
      <c r="AD784" s="24">
        <v>44547.583333333001</v>
      </c>
      <c r="AE784" t="s">
        <v>5424</v>
      </c>
      <c r="AF784" s="24" cm="1">
        <f t="array" ref="AF7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42760.041666666999</v>
      </c>
      <c r="AG784" s="35">
        <f>IFERROR((TableAllData36[[#This Row],[Decision date]]-TableAllData36[[#This Row],[First Date Captured]]),0)</f>
        <v>1779</v>
      </c>
      <c r="AH784" s="35">
        <f>IFERROR((TableAllData36[[#This Row],[First published]]-TableAllData36[[#This Row],[Date of opinion]]),0)</f>
        <v>540.95833333300106</v>
      </c>
      <c r="AI784" s="35">
        <f>IFERROR((TableAllData36[[#This Row],[Marketing authorisation date]]-TableAllData36[[#This Row],[Date of opinion]]),0)</f>
        <v>55</v>
      </c>
      <c r="AJ784" s="35">
        <f>IFERROR((TableAllData36[[#This Row],[Decision date]]-TableAllData36[[#This Row],[Marketing authorisation date]]),0)</f>
        <v>1724</v>
      </c>
    </row>
    <row r="785" spans="1:36" x14ac:dyDescent="0.25">
      <c r="A785" t="s">
        <v>2117</v>
      </c>
      <c r="B785" t="s">
        <v>10066</v>
      </c>
      <c r="D785" t="s">
        <v>8070</v>
      </c>
      <c r="E785" t="s">
        <v>10067</v>
      </c>
      <c r="F785" t="s">
        <v>10068</v>
      </c>
      <c r="G785" t="s">
        <v>43</v>
      </c>
      <c r="H785" t="s">
        <v>44</v>
      </c>
      <c r="J785" t="s">
        <v>43</v>
      </c>
      <c r="K785" t="s">
        <v>43</v>
      </c>
      <c r="L785" t="s">
        <v>43</v>
      </c>
      <c r="M785" t="s">
        <v>43</v>
      </c>
      <c r="N785" t="s">
        <v>43</v>
      </c>
      <c r="O785" t="s">
        <v>43</v>
      </c>
      <c r="P785" t="s">
        <v>43</v>
      </c>
      <c r="Q785" s="24">
        <v>41850</v>
      </c>
      <c r="R785" s="24"/>
      <c r="S785" t="s">
        <v>12353</v>
      </c>
      <c r="T785" t="s">
        <v>12557</v>
      </c>
      <c r="V785" t="s">
        <v>8073</v>
      </c>
      <c r="W785" s="24">
        <v>41794</v>
      </c>
      <c r="X785" s="24">
        <v>43572</v>
      </c>
      <c r="Y785">
        <v>4</v>
      </c>
      <c r="Z785" t="s">
        <v>10069</v>
      </c>
      <c r="AA785" t="s">
        <v>3067</v>
      </c>
      <c r="AB785" t="s">
        <v>6408</v>
      </c>
      <c r="AC785" s="24">
        <v>42817.041666666999</v>
      </c>
      <c r="AD785" s="24">
        <v>43602.535416667</v>
      </c>
      <c r="AE785" t="s">
        <v>10070</v>
      </c>
      <c r="AF785" s="24" cm="1">
        <f t="array" ref="AF7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41794</v>
      </c>
      <c r="AG785" s="35">
        <f>IFERROR((TableAllData36[[#This Row],[Decision date]]-TableAllData36[[#This Row],[First Date Captured]]),0)</f>
        <v>1778</v>
      </c>
      <c r="AH785" s="35">
        <f>IFERROR((TableAllData36[[#This Row],[First published]]-TableAllData36[[#This Row],[Date of opinion]]),0)</f>
        <v>1023.0416666669989</v>
      </c>
      <c r="AI785" s="35">
        <f>IFERROR((TableAllData36[[#This Row],[Marketing authorisation date]]-TableAllData36[[#This Row],[Date of opinion]]),0)</f>
        <v>56</v>
      </c>
      <c r="AJ785" s="35">
        <f>IFERROR((TableAllData36[[#This Row],[Decision date]]-TableAllData36[[#This Row],[Marketing authorisation date]]),0)</f>
        <v>1722</v>
      </c>
    </row>
    <row r="786" spans="1:36" x14ac:dyDescent="0.25">
      <c r="A786" t="s">
        <v>2117</v>
      </c>
      <c r="B786" t="s">
        <v>10071</v>
      </c>
      <c r="D786" t="s">
        <v>10072</v>
      </c>
      <c r="E786" t="s">
        <v>10073</v>
      </c>
      <c r="F786" t="s">
        <v>10074</v>
      </c>
      <c r="G786" t="s">
        <v>43</v>
      </c>
      <c r="H786" t="s">
        <v>44</v>
      </c>
      <c r="J786" t="s">
        <v>43</v>
      </c>
      <c r="K786" t="s">
        <v>43</v>
      </c>
      <c r="L786" t="s">
        <v>43</v>
      </c>
      <c r="M786" t="s">
        <v>43</v>
      </c>
      <c r="N786" t="s">
        <v>43</v>
      </c>
      <c r="O786" t="s">
        <v>43</v>
      </c>
      <c r="P786" t="s">
        <v>43</v>
      </c>
      <c r="Q786" s="24">
        <v>41850</v>
      </c>
      <c r="R786" s="24"/>
      <c r="S786" t="s">
        <v>12353</v>
      </c>
      <c r="T786" t="s">
        <v>12557</v>
      </c>
      <c r="V786" t="s">
        <v>10075</v>
      </c>
      <c r="W786" s="24">
        <v>41794</v>
      </c>
      <c r="X786" s="24">
        <v>43572</v>
      </c>
      <c r="Y786">
        <v>5</v>
      </c>
      <c r="Z786" t="s">
        <v>10076</v>
      </c>
      <c r="AA786" t="s">
        <v>3067</v>
      </c>
      <c r="AB786" t="s">
        <v>10077</v>
      </c>
      <c r="AC786" s="24">
        <v>42817.041666666999</v>
      </c>
      <c r="AD786" s="24">
        <v>43602.515972221998</v>
      </c>
      <c r="AE786" t="s">
        <v>10078</v>
      </c>
      <c r="AF786" s="24" cm="1">
        <f t="array" ref="AF7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41794</v>
      </c>
      <c r="AG786" s="35">
        <f>IFERROR((TableAllData36[[#This Row],[Decision date]]-TableAllData36[[#This Row],[First Date Captured]]),0)</f>
        <v>1778</v>
      </c>
      <c r="AH786" s="35">
        <f>IFERROR((TableAllData36[[#This Row],[First published]]-TableAllData36[[#This Row],[Date of opinion]]),0)</f>
        <v>1023.0416666669989</v>
      </c>
      <c r="AI786" s="35">
        <f>IFERROR((TableAllData36[[#This Row],[Marketing authorisation date]]-TableAllData36[[#This Row],[Date of opinion]]),0)</f>
        <v>56</v>
      </c>
      <c r="AJ786" s="35">
        <f>IFERROR((TableAllData36[[#This Row],[Decision date]]-TableAllData36[[#This Row],[Marketing authorisation date]]),0)</f>
        <v>1722</v>
      </c>
    </row>
    <row r="787" spans="1:36" x14ac:dyDescent="0.25">
      <c r="A787" t="s">
        <v>2117</v>
      </c>
      <c r="B787" t="s">
        <v>10079</v>
      </c>
      <c r="D787" t="s">
        <v>10080</v>
      </c>
      <c r="E787" t="s">
        <v>10081</v>
      </c>
      <c r="F787" t="s">
        <v>10082</v>
      </c>
      <c r="G787" t="s">
        <v>43</v>
      </c>
      <c r="H787" t="s">
        <v>44</v>
      </c>
      <c r="J787" t="s">
        <v>43</v>
      </c>
      <c r="K787" t="s">
        <v>43</v>
      </c>
      <c r="L787" t="s">
        <v>43</v>
      </c>
      <c r="M787" t="s">
        <v>43</v>
      </c>
      <c r="N787" t="s">
        <v>43</v>
      </c>
      <c r="O787" t="s">
        <v>43</v>
      </c>
      <c r="P787" t="s">
        <v>43</v>
      </c>
      <c r="Q787" s="24">
        <v>41850</v>
      </c>
      <c r="R787" s="24"/>
      <c r="S787" t="s">
        <v>12353</v>
      </c>
      <c r="T787" t="s">
        <v>12088</v>
      </c>
      <c r="V787" t="s">
        <v>10084</v>
      </c>
      <c r="W787" s="24">
        <v>41794</v>
      </c>
      <c r="X787" s="24">
        <v>43572</v>
      </c>
      <c r="Y787">
        <v>4</v>
      </c>
      <c r="Z787" t="s">
        <v>10085</v>
      </c>
      <c r="AA787" t="s">
        <v>3067</v>
      </c>
      <c r="AB787" t="s">
        <v>10086</v>
      </c>
      <c r="AC787" s="24">
        <v>42817.041666666999</v>
      </c>
      <c r="AD787" s="24">
        <v>43602.504861111003</v>
      </c>
      <c r="AE787" t="s">
        <v>10087</v>
      </c>
      <c r="AF787" s="24" cm="1">
        <f t="array" ref="AF7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41794</v>
      </c>
      <c r="AG787" s="35">
        <f>IFERROR((TableAllData36[[#This Row],[Decision date]]-TableAllData36[[#This Row],[First Date Captured]]),0)</f>
        <v>1778</v>
      </c>
      <c r="AH787" s="35">
        <f>IFERROR((TableAllData36[[#This Row],[First published]]-TableAllData36[[#This Row],[Date of opinion]]),0)</f>
        <v>1023.0416666669989</v>
      </c>
      <c r="AI787" s="35">
        <f>IFERROR((TableAllData36[[#This Row],[Marketing authorisation date]]-TableAllData36[[#This Row],[Date of opinion]]),0)</f>
        <v>56</v>
      </c>
      <c r="AJ787" s="35">
        <f>IFERROR((TableAllData36[[#This Row],[Decision date]]-TableAllData36[[#This Row],[Marketing authorisation date]]),0)</f>
        <v>1722</v>
      </c>
    </row>
    <row r="788" spans="1:36" x14ac:dyDescent="0.25">
      <c r="A788" t="s">
        <v>37</v>
      </c>
      <c r="B788" t="s">
        <v>2099</v>
      </c>
      <c r="C788" t="s">
        <v>268</v>
      </c>
      <c r="D788" t="s">
        <v>1590</v>
      </c>
      <c r="E788" t="s">
        <v>2100</v>
      </c>
      <c r="F788" t="s">
        <v>2101</v>
      </c>
      <c r="G788" t="s">
        <v>43</v>
      </c>
      <c r="H788" t="s">
        <v>44</v>
      </c>
      <c r="I788" t="s">
        <v>1593</v>
      </c>
      <c r="J788" t="s">
        <v>43</v>
      </c>
      <c r="K788" t="s">
        <v>46</v>
      </c>
      <c r="L788" t="s">
        <v>43</v>
      </c>
      <c r="M788" t="s">
        <v>43</v>
      </c>
      <c r="N788" t="s">
        <v>43</v>
      </c>
      <c r="O788" t="s">
        <v>43</v>
      </c>
      <c r="P788" t="s">
        <v>43</v>
      </c>
      <c r="Q788" s="24">
        <v>42853</v>
      </c>
      <c r="R788" s="24"/>
      <c r="S788" t="s">
        <v>12269</v>
      </c>
      <c r="T788" t="s">
        <v>12072</v>
      </c>
      <c r="U788" t="s">
        <v>290</v>
      </c>
      <c r="W788" s="24">
        <v>42789.041666666999</v>
      </c>
      <c r="X788" s="24">
        <v>44567.041666666999</v>
      </c>
      <c r="Y788">
        <v>9</v>
      </c>
      <c r="Z788" t="s">
        <v>2102</v>
      </c>
      <c r="AC788" s="24">
        <v>43306.377777777998</v>
      </c>
      <c r="AD788" s="24">
        <v>44663.411805556003</v>
      </c>
      <c r="AE788" t="s">
        <v>2103</v>
      </c>
      <c r="AF788" s="24" cm="1">
        <f t="array" ref="AF7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42789.041666666999</v>
      </c>
      <c r="AG788" s="35">
        <f>IFERROR((TableAllData36[[#This Row],[Decision date]]-TableAllData36[[#This Row],[First Date Captured]]),0)</f>
        <v>1778</v>
      </c>
      <c r="AH788" s="35">
        <f>IFERROR((TableAllData36[[#This Row],[First published]]-TableAllData36[[#This Row],[Date of opinion]]),0)</f>
        <v>517.3361111109989</v>
      </c>
      <c r="AI788" s="35">
        <f>IFERROR((TableAllData36[[#This Row],[Marketing authorisation date]]-TableAllData36[[#This Row],[Date of opinion]]),0)</f>
        <v>63.958333333001065</v>
      </c>
      <c r="AJ788" s="35">
        <f>IFERROR((TableAllData36[[#This Row],[Decision date]]-TableAllData36[[#This Row],[Marketing authorisation date]]),0)</f>
        <v>1714.0416666669989</v>
      </c>
    </row>
    <row r="789" spans="1:36" x14ac:dyDescent="0.25">
      <c r="A789" t="s">
        <v>37</v>
      </c>
      <c r="B789" t="s">
        <v>2425</v>
      </c>
      <c r="C789" t="s">
        <v>434</v>
      </c>
      <c r="D789" t="s">
        <v>2426</v>
      </c>
      <c r="E789" t="s">
        <v>2427</v>
      </c>
      <c r="F789" t="s">
        <v>2428</v>
      </c>
      <c r="G789" t="s">
        <v>43</v>
      </c>
      <c r="H789" t="s">
        <v>44</v>
      </c>
      <c r="I789" t="s">
        <v>438</v>
      </c>
      <c r="J789" t="s">
        <v>43</v>
      </c>
      <c r="K789" t="s">
        <v>43</v>
      </c>
      <c r="L789" t="s">
        <v>43</v>
      </c>
      <c r="M789" t="s">
        <v>43</v>
      </c>
      <c r="N789" t="s">
        <v>43</v>
      </c>
      <c r="O789" t="s">
        <v>43</v>
      </c>
      <c r="P789" t="s">
        <v>43</v>
      </c>
      <c r="Q789" s="24">
        <v>40510.041666666999</v>
      </c>
      <c r="R789" s="24"/>
      <c r="S789" t="s">
        <v>2307</v>
      </c>
      <c r="U789" t="s">
        <v>440</v>
      </c>
      <c r="W789" s="25" t="s">
        <v>12054</v>
      </c>
      <c r="X789" s="24">
        <v>44651</v>
      </c>
      <c r="Y789">
        <v>14</v>
      </c>
      <c r="Z789" t="s">
        <v>2429</v>
      </c>
      <c r="AC789" s="24">
        <v>42874</v>
      </c>
      <c r="AD789" s="24">
        <v>44655.65625</v>
      </c>
      <c r="AE789" t="s">
        <v>2430</v>
      </c>
      <c r="AF789" s="24" cm="1">
        <f t="array" ref="AF7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42874</v>
      </c>
      <c r="AG789" s="35">
        <f>IFERROR((TableAllData36[[#This Row],[Decision date]]-TableAllData36[[#This Row],[First Date Captured]]),0)</f>
        <v>1777</v>
      </c>
      <c r="AH789" s="35">
        <f>IFERROR((TableAllData36[[#This Row],[First published]]-TableAllData36[[#This Row],[Date of opinion]]),0)</f>
        <v>0</v>
      </c>
      <c r="AI789" s="35">
        <f>IFERROR((TableAllData36[[#This Row],[Marketing authorisation date]]-TableAllData36[[#This Row],[Date of opinion]]),0)</f>
        <v>0</v>
      </c>
      <c r="AJ789" s="35">
        <f>IFERROR((TableAllData36[[#This Row],[Decision date]]-TableAllData36[[#This Row],[Marketing authorisation date]]),0)</f>
        <v>4140.9583333330011</v>
      </c>
    </row>
    <row r="790" spans="1:36" x14ac:dyDescent="0.25">
      <c r="A790" t="s">
        <v>37</v>
      </c>
      <c r="B790" t="s">
        <v>2206</v>
      </c>
      <c r="C790" t="s">
        <v>2129</v>
      </c>
      <c r="D790" t="s">
        <v>2207</v>
      </c>
      <c r="E790" t="s">
        <v>2207</v>
      </c>
      <c r="F790" t="s">
        <v>2208</v>
      </c>
      <c r="G790" t="s">
        <v>43</v>
      </c>
      <c r="H790" t="s">
        <v>44</v>
      </c>
      <c r="I790" t="s">
        <v>2209</v>
      </c>
      <c r="J790" t="s">
        <v>46</v>
      </c>
      <c r="K790" t="s">
        <v>43</v>
      </c>
      <c r="L790" t="s">
        <v>46</v>
      </c>
      <c r="M790" t="s">
        <v>43</v>
      </c>
      <c r="N790" t="s">
        <v>43</v>
      </c>
      <c r="O790" t="s">
        <v>43</v>
      </c>
      <c r="P790" t="s">
        <v>43</v>
      </c>
      <c r="Q790" s="24">
        <v>42935</v>
      </c>
      <c r="R790" s="24"/>
      <c r="S790" t="s">
        <v>12286</v>
      </c>
      <c r="T790" t="s">
        <v>12287</v>
      </c>
      <c r="U790" t="s">
        <v>264</v>
      </c>
      <c r="W790" s="24">
        <v>42872</v>
      </c>
      <c r="X790" s="24">
        <v>44648</v>
      </c>
      <c r="Y790">
        <v>7</v>
      </c>
      <c r="Z790" t="s">
        <v>2210</v>
      </c>
      <c r="AC790" s="24">
        <v>43193.520138888998</v>
      </c>
      <c r="AD790" s="24">
        <v>44658.639583333003</v>
      </c>
      <c r="AE790" t="s">
        <v>2211</v>
      </c>
      <c r="AF790" s="24" cm="1">
        <f t="array" ref="AF7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42872</v>
      </c>
      <c r="AG790" s="35">
        <f>IFERROR((TableAllData36[[#This Row],[Decision date]]-TableAllData36[[#This Row],[First Date Captured]]),0)</f>
        <v>1776</v>
      </c>
      <c r="AH790" s="35">
        <f>IFERROR((TableAllData36[[#This Row],[First published]]-TableAllData36[[#This Row],[Date of opinion]]),0)</f>
        <v>321.52013888899819</v>
      </c>
      <c r="AI790" s="35">
        <f>IFERROR((TableAllData36[[#This Row],[Marketing authorisation date]]-TableAllData36[[#This Row],[Date of opinion]]),0)</f>
        <v>63</v>
      </c>
      <c r="AJ790" s="35">
        <f>IFERROR((TableAllData36[[#This Row],[Decision date]]-TableAllData36[[#This Row],[Marketing authorisation date]]),0)</f>
        <v>1713</v>
      </c>
    </row>
    <row r="791" spans="1:36" hidden="1" x14ac:dyDescent="0.25">
      <c r="A791" t="s">
        <v>37</v>
      </c>
      <c r="B791" t="s">
        <v>8312</v>
      </c>
      <c r="C791" t="s">
        <v>572</v>
      </c>
      <c r="D791" t="s">
        <v>8313</v>
      </c>
      <c r="E791" t="s">
        <v>8313</v>
      </c>
      <c r="F791" t="s">
        <v>8314</v>
      </c>
      <c r="G791" t="s">
        <v>43</v>
      </c>
      <c r="H791" t="s">
        <v>950</v>
      </c>
      <c r="I791" t="s">
        <v>8315</v>
      </c>
      <c r="J791" t="s">
        <v>43</v>
      </c>
      <c r="K791" t="s">
        <v>43</v>
      </c>
      <c r="L791" t="s">
        <v>43</v>
      </c>
      <c r="M791" t="s">
        <v>43</v>
      </c>
      <c r="N791" t="s">
        <v>43</v>
      </c>
      <c r="O791" t="s">
        <v>43</v>
      </c>
      <c r="P791" t="s">
        <v>43</v>
      </c>
      <c r="Q791" s="24">
        <v>36670</v>
      </c>
      <c r="R791" s="24"/>
      <c r="S791" t="s">
        <v>12252</v>
      </c>
      <c r="T791" t="s">
        <v>12253</v>
      </c>
      <c r="U791" t="s">
        <v>3814</v>
      </c>
      <c r="W791" s="25" t="s">
        <v>12054</v>
      </c>
      <c r="X791" s="24">
        <v>44307</v>
      </c>
      <c r="Y791">
        <v>36</v>
      </c>
      <c r="Z791" t="s">
        <v>8316</v>
      </c>
      <c r="AC791" s="24">
        <v>42908</v>
      </c>
      <c r="AD791" s="24">
        <v>44350.619444443997</v>
      </c>
      <c r="AE791" t="s">
        <v>8317</v>
      </c>
      <c r="AF791" s="24" cm="1">
        <f t="array" ref="AF7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791" s="35">
        <f>IFERROR((TableAllData36[[#This Row],[Decision date]]-TableAllData36[[#This Row],[First Date Captured]]),0)</f>
        <v>1399</v>
      </c>
      <c r="AH791" s="35">
        <f>IFERROR((TableAllData36[[#This Row],[First published]]-TableAllData36[[#This Row],[Date of opinion]]),0)</f>
        <v>0</v>
      </c>
      <c r="AI791" s="35">
        <f>IFERROR((TableAllData36[[#This Row],[Marketing authorisation date]]-TableAllData36[[#This Row],[Date of opinion]]),0)</f>
        <v>0</v>
      </c>
      <c r="AJ791" s="35">
        <f>IFERROR((TableAllData36[[#This Row],[Decision date]]-TableAllData36[[#This Row],[Marketing authorisation date]]),0)</f>
        <v>7637</v>
      </c>
    </row>
    <row r="792" spans="1:36" x14ac:dyDescent="0.25">
      <c r="A792" t="s">
        <v>37</v>
      </c>
      <c r="B792" t="s">
        <v>2470</v>
      </c>
      <c r="C792" t="s">
        <v>2471</v>
      </c>
      <c r="D792" t="s">
        <v>2472</v>
      </c>
      <c r="E792" t="s">
        <v>2473</v>
      </c>
      <c r="F792" t="s">
        <v>2474</v>
      </c>
      <c r="G792" t="s">
        <v>43</v>
      </c>
      <c r="H792" t="s">
        <v>44</v>
      </c>
      <c r="I792" t="s">
        <v>801</v>
      </c>
      <c r="J792" t="s">
        <v>46</v>
      </c>
      <c r="K792" t="s">
        <v>43</v>
      </c>
      <c r="L792" t="s">
        <v>43</v>
      </c>
      <c r="M792" t="s">
        <v>43</v>
      </c>
      <c r="N792" t="s">
        <v>43</v>
      </c>
      <c r="O792" t="s">
        <v>46</v>
      </c>
      <c r="P792" t="s">
        <v>46</v>
      </c>
      <c r="Q792" s="24">
        <v>42922</v>
      </c>
      <c r="R792" s="24"/>
      <c r="S792" t="s">
        <v>12362</v>
      </c>
      <c r="T792" t="s">
        <v>12363</v>
      </c>
      <c r="U792" t="s">
        <v>476</v>
      </c>
      <c r="W792" s="24">
        <v>42873</v>
      </c>
      <c r="X792" s="24">
        <v>44648</v>
      </c>
      <c r="Y792">
        <v>1</v>
      </c>
      <c r="Z792" t="s">
        <v>2476</v>
      </c>
      <c r="AC792" s="24">
        <v>42922.458333333001</v>
      </c>
      <c r="AD792" s="24">
        <v>44655.474999999999</v>
      </c>
      <c r="AE792" t="s">
        <v>2477</v>
      </c>
      <c r="AF792" s="24" cm="1">
        <f t="array" ref="AF7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92" s="35">
        <f>IFERROR((TableAllData36[[#This Row],[Decision date]]-TableAllData36[[#This Row],[First Date Captured]]),0)</f>
        <v>1775</v>
      </c>
      <c r="AH792" s="35">
        <f>IFERROR((TableAllData36[[#This Row],[First published]]-TableAllData36[[#This Row],[Date of opinion]]),0)</f>
        <v>49.458333333001065</v>
      </c>
      <c r="AI792" s="35">
        <f>IFERROR((TableAllData36[[#This Row],[Marketing authorisation date]]-TableAllData36[[#This Row],[Date of opinion]]),0)</f>
        <v>49</v>
      </c>
      <c r="AJ792" s="35">
        <f>IFERROR((TableAllData36[[#This Row],[Decision date]]-TableAllData36[[#This Row],[Marketing authorisation date]]),0)</f>
        <v>1726</v>
      </c>
    </row>
    <row r="793" spans="1:36" x14ac:dyDescent="0.25">
      <c r="A793" t="s">
        <v>37</v>
      </c>
      <c r="B793" t="s">
        <v>1837</v>
      </c>
      <c r="C793" t="s">
        <v>1838</v>
      </c>
      <c r="D793" t="s">
        <v>1839</v>
      </c>
      <c r="E793" t="s">
        <v>1839</v>
      </c>
      <c r="F793" t="s">
        <v>1840</v>
      </c>
      <c r="G793" t="s">
        <v>43</v>
      </c>
      <c r="H793" t="s">
        <v>44</v>
      </c>
      <c r="I793" t="s">
        <v>1841</v>
      </c>
      <c r="J793" t="s">
        <v>43</v>
      </c>
      <c r="K793" t="s">
        <v>46</v>
      </c>
      <c r="L793" t="s">
        <v>43</v>
      </c>
      <c r="M793" t="s">
        <v>43</v>
      </c>
      <c r="N793" t="s">
        <v>43</v>
      </c>
      <c r="O793" t="s">
        <v>43</v>
      </c>
      <c r="P793" t="s">
        <v>43</v>
      </c>
      <c r="Q793" s="24">
        <v>41232.041666666999</v>
      </c>
      <c r="R793" s="24"/>
      <c r="S793" t="s">
        <v>12284</v>
      </c>
      <c r="T793" t="s">
        <v>12285</v>
      </c>
      <c r="U793" t="s">
        <v>48</v>
      </c>
      <c r="W793" s="25" t="s">
        <v>12054</v>
      </c>
      <c r="X793" s="24">
        <v>44676</v>
      </c>
      <c r="Y793">
        <v>12</v>
      </c>
      <c r="Z793" t="s">
        <v>1842</v>
      </c>
      <c r="AC793" s="24">
        <v>42902.433333333</v>
      </c>
      <c r="AD793" s="24">
        <v>44676.579861111</v>
      </c>
      <c r="AE793" t="s">
        <v>1843</v>
      </c>
      <c r="AF793" s="24" cm="1">
        <f t="array" ref="AF7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42902.433333333</v>
      </c>
      <c r="AG793" s="35">
        <f>IFERROR((TableAllData36[[#This Row],[Decision date]]-TableAllData36[[#This Row],[First Date Captured]]),0)</f>
        <v>1773.5666666670004</v>
      </c>
      <c r="AH793" s="35">
        <f>IFERROR((TableAllData36[[#This Row],[First published]]-TableAllData36[[#This Row],[Date of opinion]]),0)</f>
        <v>0</v>
      </c>
      <c r="AI793" s="35">
        <f>IFERROR((TableAllData36[[#This Row],[Marketing authorisation date]]-TableAllData36[[#This Row],[Date of opinion]]),0)</f>
        <v>0</v>
      </c>
      <c r="AJ793" s="35">
        <f>IFERROR((TableAllData36[[#This Row],[Decision date]]-TableAllData36[[#This Row],[Marketing authorisation date]]),0)</f>
        <v>3443.9583333330011</v>
      </c>
    </row>
    <row r="794" spans="1:36" x14ac:dyDescent="0.25">
      <c r="A794" t="s">
        <v>37</v>
      </c>
      <c r="B794" t="s">
        <v>571</v>
      </c>
      <c r="C794" t="s">
        <v>572</v>
      </c>
      <c r="D794" t="s">
        <v>573</v>
      </c>
      <c r="E794" t="s">
        <v>574</v>
      </c>
      <c r="F794" t="s">
        <v>575</v>
      </c>
      <c r="G794" t="s">
        <v>43</v>
      </c>
      <c r="H794" t="s">
        <v>44</v>
      </c>
      <c r="I794" t="s">
        <v>576</v>
      </c>
      <c r="J794" t="s">
        <v>46</v>
      </c>
      <c r="K794" t="s">
        <v>43</v>
      </c>
      <c r="L794" t="s">
        <v>43</v>
      </c>
      <c r="M794" t="s">
        <v>43</v>
      </c>
      <c r="N794" t="s">
        <v>43</v>
      </c>
      <c r="O794" t="s">
        <v>46</v>
      </c>
      <c r="P794" t="s">
        <v>43</v>
      </c>
      <c r="Q794" s="24">
        <v>42942</v>
      </c>
      <c r="R794" s="24"/>
      <c r="S794" t="s">
        <v>12118</v>
      </c>
      <c r="T794" t="s">
        <v>12119</v>
      </c>
      <c r="U794" t="s">
        <v>290</v>
      </c>
      <c r="W794" s="24">
        <v>42908</v>
      </c>
      <c r="X794" s="24">
        <v>44680</v>
      </c>
      <c r="Y794">
        <v>12</v>
      </c>
      <c r="Z794" t="s">
        <v>578</v>
      </c>
      <c r="AC794" s="24">
        <v>43265.507638889001</v>
      </c>
      <c r="AD794" s="24">
        <v>44714.479861111002</v>
      </c>
      <c r="AE794" t="s">
        <v>579</v>
      </c>
      <c r="AF794" s="24" cm="1">
        <f t="array" ref="AF7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794" s="35">
        <f>IFERROR((TableAllData36[[#This Row],[Decision date]]-TableAllData36[[#This Row],[First Date Captured]]),0)</f>
        <v>1772</v>
      </c>
      <c r="AH794" s="35">
        <f>IFERROR((TableAllData36[[#This Row],[First published]]-TableAllData36[[#This Row],[Date of opinion]]),0)</f>
        <v>357.5076388890011</v>
      </c>
      <c r="AI794" s="35">
        <f>IFERROR((TableAllData36[[#This Row],[Marketing authorisation date]]-TableAllData36[[#This Row],[Date of opinion]]),0)</f>
        <v>34</v>
      </c>
      <c r="AJ794" s="35">
        <f>IFERROR((TableAllData36[[#This Row],[Decision date]]-TableAllData36[[#This Row],[Marketing authorisation date]]),0)</f>
        <v>1738</v>
      </c>
    </row>
    <row r="795" spans="1:36" x14ac:dyDescent="0.25">
      <c r="A795" t="s">
        <v>37</v>
      </c>
      <c r="B795" t="s">
        <v>2688</v>
      </c>
      <c r="C795" t="s">
        <v>2689</v>
      </c>
      <c r="D795" t="s">
        <v>2690</v>
      </c>
      <c r="E795" t="s">
        <v>2690</v>
      </c>
      <c r="F795" t="s">
        <v>2691</v>
      </c>
      <c r="G795" t="s">
        <v>43</v>
      </c>
      <c r="H795" t="s">
        <v>44</v>
      </c>
      <c r="I795" t="s">
        <v>2692</v>
      </c>
      <c r="J795" t="s">
        <v>43</v>
      </c>
      <c r="K795" t="s">
        <v>43</v>
      </c>
      <c r="L795" t="s">
        <v>43</v>
      </c>
      <c r="M795" t="s">
        <v>43</v>
      </c>
      <c r="N795" t="s">
        <v>43</v>
      </c>
      <c r="O795" t="s">
        <v>43</v>
      </c>
      <c r="P795" t="s">
        <v>43</v>
      </c>
      <c r="Q795" s="24">
        <v>42716.041666666999</v>
      </c>
      <c r="R795" s="24"/>
      <c r="S795" t="s">
        <v>12368</v>
      </c>
      <c r="T795" t="s">
        <v>12369</v>
      </c>
      <c r="U795" t="s">
        <v>495</v>
      </c>
      <c r="W795" s="25" t="s">
        <v>12054</v>
      </c>
      <c r="X795" s="24">
        <v>44645.041666666999</v>
      </c>
      <c r="Y795">
        <v>5</v>
      </c>
      <c r="Z795" t="s">
        <v>2693</v>
      </c>
      <c r="AC795" s="24">
        <v>42873.5</v>
      </c>
      <c r="AD795" s="24">
        <v>44648.4</v>
      </c>
      <c r="AE795" t="s">
        <v>2694</v>
      </c>
      <c r="AF795" s="24" cm="1">
        <f t="array" ref="AF7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42873.5</v>
      </c>
      <c r="AG795" s="35">
        <f>IFERROR((TableAllData36[[#This Row],[Decision date]]-TableAllData36[[#This Row],[First Date Captured]]),0)</f>
        <v>1771.5416666669989</v>
      </c>
      <c r="AH795" s="35">
        <f>IFERROR((TableAllData36[[#This Row],[First published]]-TableAllData36[[#This Row],[Date of opinion]]),0)</f>
        <v>0</v>
      </c>
      <c r="AI795" s="35">
        <f>IFERROR((TableAllData36[[#This Row],[Marketing authorisation date]]-TableAllData36[[#This Row],[Date of opinion]]),0)</f>
        <v>0</v>
      </c>
      <c r="AJ795" s="35">
        <f>IFERROR((TableAllData36[[#This Row],[Decision date]]-TableAllData36[[#This Row],[Marketing authorisation date]]),0)</f>
        <v>1929</v>
      </c>
    </row>
    <row r="796" spans="1:36" x14ac:dyDescent="0.25">
      <c r="A796" t="s">
        <v>37</v>
      </c>
      <c r="B796" t="s">
        <v>2505</v>
      </c>
      <c r="C796" t="s">
        <v>480</v>
      </c>
      <c r="D796" t="s">
        <v>2506</v>
      </c>
      <c r="E796" t="s">
        <v>2507</v>
      </c>
      <c r="F796" t="s">
        <v>2508</v>
      </c>
      <c r="G796" t="s">
        <v>43</v>
      </c>
      <c r="H796" t="s">
        <v>44</v>
      </c>
      <c r="I796" t="s">
        <v>2509</v>
      </c>
      <c r="J796" t="s">
        <v>43</v>
      </c>
      <c r="K796" t="s">
        <v>43</v>
      </c>
      <c r="L796" t="s">
        <v>43</v>
      </c>
      <c r="M796" t="s">
        <v>43</v>
      </c>
      <c r="N796" t="s">
        <v>43</v>
      </c>
      <c r="O796" t="s">
        <v>43</v>
      </c>
      <c r="P796" t="s">
        <v>43</v>
      </c>
      <c r="Q796" s="24">
        <v>42933</v>
      </c>
      <c r="R796" s="24"/>
      <c r="S796" t="s">
        <v>12304</v>
      </c>
      <c r="T796" t="s">
        <v>12305</v>
      </c>
      <c r="U796" t="s">
        <v>485</v>
      </c>
      <c r="W796" s="24">
        <v>42873</v>
      </c>
      <c r="X796" s="24">
        <v>44644.041666666999</v>
      </c>
      <c r="Y796">
        <v>7</v>
      </c>
      <c r="Z796" t="s">
        <v>2510</v>
      </c>
      <c r="AC796" s="24">
        <v>42933.520138888998</v>
      </c>
      <c r="AD796" s="24">
        <v>44652.607638889</v>
      </c>
      <c r="AE796" t="s">
        <v>2511</v>
      </c>
      <c r="AF796" s="24" cm="1">
        <f t="array" ref="AF7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796" s="35">
        <f>IFERROR((TableAllData36[[#This Row],[Decision date]]-TableAllData36[[#This Row],[First Date Captured]]),0)</f>
        <v>1771.0416666669989</v>
      </c>
      <c r="AH796" s="35">
        <f>IFERROR((TableAllData36[[#This Row],[First published]]-TableAllData36[[#This Row],[Date of opinion]]),0)</f>
        <v>60.52013888899819</v>
      </c>
      <c r="AI796" s="35">
        <f>IFERROR((TableAllData36[[#This Row],[Marketing authorisation date]]-TableAllData36[[#This Row],[Date of opinion]]),0)</f>
        <v>60</v>
      </c>
      <c r="AJ796" s="35">
        <f>IFERROR((TableAllData36[[#This Row],[Decision date]]-TableAllData36[[#This Row],[Marketing authorisation date]]),0)</f>
        <v>1711.0416666669989</v>
      </c>
    </row>
    <row r="797" spans="1:36" x14ac:dyDescent="0.25">
      <c r="A797" t="s">
        <v>37</v>
      </c>
      <c r="B797" t="s">
        <v>6621</v>
      </c>
      <c r="C797" t="s">
        <v>4498</v>
      </c>
      <c r="D797" t="s">
        <v>4499</v>
      </c>
      <c r="E797" t="s">
        <v>4499</v>
      </c>
      <c r="F797" t="s">
        <v>6622</v>
      </c>
      <c r="G797" t="s">
        <v>43</v>
      </c>
      <c r="H797" t="s">
        <v>44</v>
      </c>
      <c r="I797" t="s">
        <v>4501</v>
      </c>
      <c r="J797" t="s">
        <v>46</v>
      </c>
      <c r="K797" t="s">
        <v>43</v>
      </c>
      <c r="L797" t="s">
        <v>46</v>
      </c>
      <c r="M797" t="s">
        <v>43</v>
      </c>
      <c r="N797" t="s">
        <v>43</v>
      </c>
      <c r="O797" t="s">
        <v>43</v>
      </c>
      <c r="P797" t="s">
        <v>43</v>
      </c>
      <c r="Q797" s="24">
        <v>42739.041666666999</v>
      </c>
      <c r="R797" s="24"/>
      <c r="S797" t="s">
        <v>12313</v>
      </c>
      <c r="T797" t="s">
        <v>12314</v>
      </c>
      <c r="U797" t="s">
        <v>2015</v>
      </c>
      <c r="W797" s="24">
        <v>42684.041666666999</v>
      </c>
      <c r="X797" s="24">
        <v>44455</v>
      </c>
      <c r="Y797">
        <v>5</v>
      </c>
      <c r="Z797" t="s">
        <v>6623</v>
      </c>
      <c r="AC797" s="24">
        <v>43154.582638888998</v>
      </c>
      <c r="AD797" s="24">
        <v>44503.496527777999</v>
      </c>
      <c r="AE797" t="s">
        <v>6624</v>
      </c>
      <c r="AF797" s="24" cm="1">
        <f t="array" ref="AF7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797" s="35">
        <f>IFERROR((TableAllData36[[#This Row],[Decision date]]-TableAllData36[[#This Row],[First Date Captured]]),0)</f>
        <v>1770.9583333330011</v>
      </c>
      <c r="AH797" s="35">
        <f>IFERROR((TableAllData36[[#This Row],[First published]]-TableAllData36[[#This Row],[Date of opinion]]),0)</f>
        <v>470.54097222199925</v>
      </c>
      <c r="AI797" s="35">
        <f>IFERROR((TableAllData36[[#This Row],[Marketing authorisation date]]-TableAllData36[[#This Row],[Date of opinion]]),0)</f>
        <v>55</v>
      </c>
      <c r="AJ797" s="35">
        <f>IFERROR((TableAllData36[[#This Row],[Decision date]]-TableAllData36[[#This Row],[Marketing authorisation date]]),0)</f>
        <v>1715.9583333330011</v>
      </c>
    </row>
    <row r="798" spans="1:36" x14ac:dyDescent="0.25">
      <c r="A798" t="s">
        <v>37</v>
      </c>
      <c r="B798" t="s">
        <v>5542</v>
      </c>
      <c r="C798" t="s">
        <v>572</v>
      </c>
      <c r="D798" t="s">
        <v>5543</v>
      </c>
      <c r="E798" t="s">
        <v>5544</v>
      </c>
      <c r="F798" t="s">
        <v>5545</v>
      </c>
      <c r="G798" t="s">
        <v>43</v>
      </c>
      <c r="H798" t="s">
        <v>44</v>
      </c>
      <c r="I798" t="s">
        <v>5546</v>
      </c>
      <c r="J798" t="s">
        <v>43</v>
      </c>
      <c r="K798" t="s">
        <v>43</v>
      </c>
      <c r="L798" t="s">
        <v>43</v>
      </c>
      <c r="M798" t="s">
        <v>43</v>
      </c>
      <c r="N798" t="s">
        <v>43</v>
      </c>
      <c r="O798" t="s">
        <v>43</v>
      </c>
      <c r="P798" t="s">
        <v>43</v>
      </c>
      <c r="Q798" s="24">
        <v>36286</v>
      </c>
      <c r="R798" s="24"/>
      <c r="S798" t="s">
        <v>12122</v>
      </c>
      <c r="T798" t="s">
        <v>12123</v>
      </c>
      <c r="U798" t="s">
        <v>5547</v>
      </c>
      <c r="W798" s="25" t="s">
        <v>12054</v>
      </c>
      <c r="X798" s="24">
        <v>44539.041666666999</v>
      </c>
      <c r="Y798">
        <v>38</v>
      </c>
      <c r="Z798" t="s">
        <v>5548</v>
      </c>
      <c r="AC798" s="24">
        <v>42769.041666666999</v>
      </c>
      <c r="AD798" s="24">
        <v>44543.740972222004</v>
      </c>
      <c r="AE798" t="s">
        <v>5549</v>
      </c>
      <c r="AF798" s="24" cm="1">
        <f t="array" ref="AF7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42769.041666666999</v>
      </c>
      <c r="AG798" s="35">
        <f>IFERROR((TableAllData36[[#This Row],[Decision date]]-TableAllData36[[#This Row],[First Date Captured]]),0)</f>
        <v>1770</v>
      </c>
      <c r="AH798" s="35">
        <f>IFERROR((TableAllData36[[#This Row],[First published]]-TableAllData36[[#This Row],[Date of opinion]]),0)</f>
        <v>0</v>
      </c>
      <c r="AI798" s="35">
        <f>IFERROR((TableAllData36[[#This Row],[Marketing authorisation date]]-TableAllData36[[#This Row],[Date of opinion]]),0)</f>
        <v>0</v>
      </c>
      <c r="AJ798" s="35">
        <f>IFERROR((TableAllData36[[#This Row],[Decision date]]-TableAllData36[[#This Row],[Marketing authorisation date]]),0)</f>
        <v>8253.0416666669989</v>
      </c>
    </row>
    <row r="799" spans="1:36" x14ac:dyDescent="0.25">
      <c r="A799" t="s">
        <v>2117</v>
      </c>
      <c r="B799" t="s">
        <v>6325</v>
      </c>
      <c r="D799" t="s">
        <v>3943</v>
      </c>
      <c r="E799" t="s">
        <v>3943</v>
      </c>
      <c r="F799" t="s">
        <v>6326</v>
      </c>
      <c r="G799" t="s">
        <v>43</v>
      </c>
      <c r="H799" t="s">
        <v>44</v>
      </c>
      <c r="J799" t="s">
        <v>43</v>
      </c>
      <c r="K799" t="s">
        <v>46</v>
      </c>
      <c r="L799" t="s">
        <v>43</v>
      </c>
      <c r="M799" t="s">
        <v>43</v>
      </c>
      <c r="N799" t="s">
        <v>43</v>
      </c>
      <c r="O799" t="s">
        <v>43</v>
      </c>
      <c r="P799" t="s">
        <v>43</v>
      </c>
      <c r="Q799" s="24">
        <v>40773</v>
      </c>
      <c r="R799" s="24"/>
      <c r="S799" t="s">
        <v>6327</v>
      </c>
      <c r="V799" t="s">
        <v>4173</v>
      </c>
      <c r="W799" s="25" t="s">
        <v>12054</v>
      </c>
      <c r="X799" s="24">
        <v>44312</v>
      </c>
      <c r="Y799">
        <v>9</v>
      </c>
      <c r="Z799" t="s">
        <v>6328</v>
      </c>
      <c r="AA799" t="s">
        <v>6329</v>
      </c>
      <c r="AB799" t="s">
        <v>3949</v>
      </c>
      <c r="AC799" s="24">
        <v>42542.402777777999</v>
      </c>
      <c r="AD799" s="24">
        <v>44518.506249999999</v>
      </c>
      <c r="AE799" t="s">
        <v>6330</v>
      </c>
      <c r="AF799" s="24" cm="1">
        <f t="array" ref="AF7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42542.402777777999</v>
      </c>
      <c r="AG799" s="35">
        <f>IFERROR((TableAllData36[[#This Row],[Decision date]]-TableAllData36[[#This Row],[First Date Captured]]),0)</f>
        <v>1769.5972222220007</v>
      </c>
      <c r="AH799" s="35">
        <f>IFERROR((TableAllData36[[#This Row],[First published]]-TableAllData36[[#This Row],[Date of opinion]]),0)</f>
        <v>0</v>
      </c>
      <c r="AI799" s="35">
        <f>IFERROR((TableAllData36[[#This Row],[Marketing authorisation date]]-TableAllData36[[#This Row],[Date of opinion]]),0)</f>
        <v>0</v>
      </c>
      <c r="AJ799" s="35">
        <f>IFERROR((TableAllData36[[#This Row],[Decision date]]-TableAllData36[[#This Row],[Marketing authorisation date]]),0)</f>
        <v>3539</v>
      </c>
    </row>
    <row r="800" spans="1:36" x14ac:dyDescent="0.25">
      <c r="A800" t="s">
        <v>37</v>
      </c>
      <c r="B800" t="s">
        <v>1477</v>
      </c>
      <c r="C800" t="s">
        <v>343</v>
      </c>
      <c r="D800" t="s">
        <v>1478</v>
      </c>
      <c r="E800" t="s">
        <v>1479</v>
      </c>
      <c r="F800" t="s">
        <v>1480</v>
      </c>
      <c r="G800" t="s">
        <v>43</v>
      </c>
      <c r="H800" t="s">
        <v>44</v>
      </c>
      <c r="I800" t="s">
        <v>1481</v>
      </c>
      <c r="J800" t="s">
        <v>43</v>
      </c>
      <c r="K800" t="s">
        <v>43</v>
      </c>
      <c r="L800" t="s">
        <v>43</v>
      </c>
      <c r="M800" t="s">
        <v>43</v>
      </c>
      <c r="N800" t="s">
        <v>43</v>
      </c>
      <c r="O800" t="s">
        <v>43</v>
      </c>
      <c r="P800" t="s">
        <v>43</v>
      </c>
      <c r="Q800" s="24">
        <v>42969</v>
      </c>
      <c r="R800" s="24"/>
      <c r="S800" t="s">
        <v>12259</v>
      </c>
      <c r="T800" t="s">
        <v>12103</v>
      </c>
      <c r="U800" t="s">
        <v>76</v>
      </c>
      <c r="W800" s="24">
        <v>42908</v>
      </c>
      <c r="X800" s="24">
        <v>44676</v>
      </c>
      <c r="Y800">
        <v>8</v>
      </c>
      <c r="Z800" t="s">
        <v>1483</v>
      </c>
      <c r="AC800" s="24">
        <v>43290.507638889001</v>
      </c>
      <c r="AD800" s="24">
        <v>44691.575694444</v>
      </c>
      <c r="AE800" t="s">
        <v>1484</v>
      </c>
      <c r="AF800" s="24" cm="1">
        <f t="array" ref="AF8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800" s="35">
        <f>IFERROR((TableAllData36[[#This Row],[Decision date]]-TableAllData36[[#This Row],[First Date Captured]]),0)</f>
        <v>1768</v>
      </c>
      <c r="AH800" s="35">
        <f>IFERROR((TableAllData36[[#This Row],[First published]]-TableAllData36[[#This Row],[Date of opinion]]),0)</f>
        <v>382.5076388890011</v>
      </c>
      <c r="AI800" s="35">
        <f>IFERROR((TableAllData36[[#This Row],[Marketing authorisation date]]-TableAllData36[[#This Row],[Date of opinion]]),0)</f>
        <v>61</v>
      </c>
      <c r="AJ800" s="35">
        <f>IFERROR((TableAllData36[[#This Row],[Decision date]]-TableAllData36[[#This Row],[Marketing authorisation date]]),0)</f>
        <v>1707</v>
      </c>
    </row>
    <row r="801" spans="1:36" x14ac:dyDescent="0.25">
      <c r="A801" t="s">
        <v>37</v>
      </c>
      <c r="B801" t="s">
        <v>3211</v>
      </c>
      <c r="C801" t="s">
        <v>1123</v>
      </c>
      <c r="D801" t="s">
        <v>780</v>
      </c>
      <c r="E801" t="s">
        <v>780</v>
      </c>
      <c r="F801" t="s">
        <v>3212</v>
      </c>
      <c r="G801" t="s">
        <v>43</v>
      </c>
      <c r="H801" t="s">
        <v>44</v>
      </c>
      <c r="I801" t="s">
        <v>638</v>
      </c>
      <c r="J801" t="s">
        <v>43</v>
      </c>
      <c r="K801" t="s">
        <v>43</v>
      </c>
      <c r="L801" t="s">
        <v>43</v>
      </c>
      <c r="M801" t="s">
        <v>43</v>
      </c>
      <c r="N801" t="s">
        <v>43</v>
      </c>
      <c r="O801" t="s">
        <v>43</v>
      </c>
      <c r="P801" t="s">
        <v>43</v>
      </c>
      <c r="Q801" s="24">
        <v>42909</v>
      </c>
      <c r="R801" s="24"/>
      <c r="S801" t="s">
        <v>1237</v>
      </c>
      <c r="U801" t="s">
        <v>780</v>
      </c>
      <c r="W801" s="24">
        <v>42846</v>
      </c>
      <c r="X801" s="24">
        <v>44613.041666666999</v>
      </c>
      <c r="Y801">
        <v>10</v>
      </c>
      <c r="Z801" t="s">
        <v>3213</v>
      </c>
      <c r="AC801" s="24">
        <v>43271.455555556</v>
      </c>
      <c r="AD801" s="24">
        <v>44628.710416667003</v>
      </c>
      <c r="AE801" t="s">
        <v>3214</v>
      </c>
      <c r="AF801" s="24" cm="1">
        <f t="array" ref="AF8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801" s="35">
        <f>IFERROR((TableAllData36[[#This Row],[Decision date]]-TableAllData36[[#This Row],[First Date Captured]]),0)</f>
        <v>1767.0416666669989</v>
      </c>
      <c r="AH801" s="35">
        <f>IFERROR((TableAllData36[[#This Row],[First published]]-TableAllData36[[#This Row],[Date of opinion]]),0)</f>
        <v>425.45555555600004</v>
      </c>
      <c r="AI801" s="35">
        <f>IFERROR((TableAllData36[[#This Row],[Marketing authorisation date]]-TableAllData36[[#This Row],[Date of opinion]]),0)</f>
        <v>63</v>
      </c>
      <c r="AJ801" s="35">
        <f>IFERROR((TableAllData36[[#This Row],[Decision date]]-TableAllData36[[#This Row],[Marketing authorisation date]]),0)</f>
        <v>1704.0416666669989</v>
      </c>
    </row>
    <row r="802" spans="1:36" x14ac:dyDescent="0.25">
      <c r="A802" t="s">
        <v>37</v>
      </c>
      <c r="B802" t="s">
        <v>5071</v>
      </c>
      <c r="C802" t="s">
        <v>184</v>
      </c>
      <c r="D802" t="s">
        <v>5072</v>
      </c>
      <c r="E802" t="s">
        <v>5072</v>
      </c>
      <c r="F802" t="s">
        <v>5073</v>
      </c>
      <c r="G802" t="s">
        <v>43</v>
      </c>
      <c r="H802" t="s">
        <v>44</v>
      </c>
      <c r="I802" t="s">
        <v>5074</v>
      </c>
      <c r="J802" t="s">
        <v>46</v>
      </c>
      <c r="K802" t="s">
        <v>43</v>
      </c>
      <c r="L802" t="s">
        <v>43</v>
      </c>
      <c r="M802" t="s">
        <v>43</v>
      </c>
      <c r="N802" t="s">
        <v>43</v>
      </c>
      <c r="O802" t="s">
        <v>43</v>
      </c>
      <c r="P802" t="s">
        <v>43</v>
      </c>
      <c r="Q802" s="24">
        <v>42683.041666666999</v>
      </c>
      <c r="R802" s="24"/>
      <c r="S802" t="s">
        <v>12227</v>
      </c>
      <c r="T802" t="s">
        <v>12090</v>
      </c>
      <c r="U802" t="s">
        <v>48</v>
      </c>
      <c r="W802" s="24">
        <v>42628</v>
      </c>
      <c r="X802" s="24">
        <v>44393</v>
      </c>
      <c r="Y802">
        <v>13</v>
      </c>
      <c r="Z802" t="s">
        <v>5075</v>
      </c>
      <c r="AC802" s="24">
        <v>43311.507638889001</v>
      </c>
      <c r="AD802" s="24">
        <v>44571.704861111</v>
      </c>
      <c r="AE802" t="s">
        <v>5076</v>
      </c>
      <c r="AF802" s="24" cm="1">
        <f t="array" ref="AF8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802" s="35">
        <f>IFERROR((TableAllData36[[#This Row],[Decision date]]-TableAllData36[[#This Row],[First Date Captured]]),0)</f>
        <v>1765</v>
      </c>
      <c r="AH802" s="35">
        <f>IFERROR((TableAllData36[[#This Row],[First published]]-TableAllData36[[#This Row],[Date of opinion]]),0)</f>
        <v>683.5076388890011</v>
      </c>
      <c r="AI802" s="35">
        <f>IFERROR((TableAllData36[[#This Row],[Marketing authorisation date]]-TableAllData36[[#This Row],[Date of opinion]]),0)</f>
        <v>55.041666666998935</v>
      </c>
      <c r="AJ802" s="35">
        <f>IFERROR((TableAllData36[[#This Row],[Decision date]]-TableAllData36[[#This Row],[Marketing authorisation date]]),0)</f>
        <v>1709.9583333330011</v>
      </c>
    </row>
    <row r="803" spans="1:36" x14ac:dyDescent="0.25">
      <c r="A803" t="s">
        <v>37</v>
      </c>
      <c r="B803" t="s">
        <v>7878</v>
      </c>
      <c r="C803" t="s">
        <v>268</v>
      </c>
      <c r="D803" t="s">
        <v>1590</v>
      </c>
      <c r="E803" t="s">
        <v>7879</v>
      </c>
      <c r="F803" t="s">
        <v>7880</v>
      </c>
      <c r="G803" t="s">
        <v>43</v>
      </c>
      <c r="H803" t="s">
        <v>44</v>
      </c>
      <c r="I803" t="s">
        <v>1593</v>
      </c>
      <c r="J803" t="s">
        <v>43</v>
      </c>
      <c r="K803" t="s">
        <v>46</v>
      </c>
      <c r="L803" t="s">
        <v>43</v>
      </c>
      <c r="M803" t="s">
        <v>43</v>
      </c>
      <c r="N803" t="s">
        <v>43</v>
      </c>
      <c r="O803" t="s">
        <v>43</v>
      </c>
      <c r="P803" t="s">
        <v>43</v>
      </c>
      <c r="Q803" s="24">
        <v>42683.041666666999</v>
      </c>
      <c r="R803" s="24"/>
      <c r="S803" t="s">
        <v>961</v>
      </c>
      <c r="U803" t="s">
        <v>290</v>
      </c>
      <c r="W803" s="24">
        <v>42628</v>
      </c>
      <c r="X803" s="24">
        <v>44393</v>
      </c>
      <c r="Y803">
        <v>6</v>
      </c>
      <c r="Z803" t="s">
        <v>7881</v>
      </c>
      <c r="AC803" s="24">
        <v>43021.507638889001</v>
      </c>
      <c r="AD803" s="24">
        <v>44398.558333333</v>
      </c>
      <c r="AE803" t="s">
        <v>7882</v>
      </c>
      <c r="AF803" s="24" cm="1">
        <f t="array" ref="AF8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42628</v>
      </c>
      <c r="AG803" s="35">
        <f>IFERROR((TableAllData36[[#This Row],[Decision date]]-TableAllData36[[#This Row],[First Date Captured]]),0)</f>
        <v>1765</v>
      </c>
      <c r="AH803" s="35">
        <f>IFERROR((TableAllData36[[#This Row],[First published]]-TableAllData36[[#This Row],[Date of opinion]]),0)</f>
        <v>393.5076388890011</v>
      </c>
      <c r="AI803" s="35">
        <f>IFERROR((TableAllData36[[#This Row],[Marketing authorisation date]]-TableAllData36[[#This Row],[Date of opinion]]),0)</f>
        <v>55.041666666998935</v>
      </c>
      <c r="AJ803" s="35">
        <f>IFERROR((TableAllData36[[#This Row],[Decision date]]-TableAllData36[[#This Row],[Marketing authorisation date]]),0)</f>
        <v>1709.9583333330011</v>
      </c>
    </row>
    <row r="804" spans="1:36" x14ac:dyDescent="0.25">
      <c r="A804" t="s">
        <v>37</v>
      </c>
      <c r="B804" t="s">
        <v>3019</v>
      </c>
      <c r="C804" t="s">
        <v>515</v>
      </c>
      <c r="D804" t="s">
        <v>3020</v>
      </c>
      <c r="E804" t="s">
        <v>3020</v>
      </c>
      <c r="F804" t="s">
        <v>3021</v>
      </c>
      <c r="G804" t="s">
        <v>43</v>
      </c>
      <c r="H804" t="s">
        <v>44</v>
      </c>
      <c r="I804" t="s">
        <v>1872</v>
      </c>
      <c r="J804" t="s">
        <v>43</v>
      </c>
      <c r="K804" t="s">
        <v>43</v>
      </c>
      <c r="L804" t="s">
        <v>43</v>
      </c>
      <c r="M804" t="s">
        <v>43</v>
      </c>
      <c r="N804" t="s">
        <v>43</v>
      </c>
      <c r="O804" t="s">
        <v>43</v>
      </c>
      <c r="P804" t="s">
        <v>46</v>
      </c>
      <c r="Q804" s="24">
        <v>42914</v>
      </c>
      <c r="R804" s="24"/>
      <c r="S804" t="s">
        <v>12227</v>
      </c>
      <c r="T804" t="s">
        <v>12076</v>
      </c>
      <c r="U804" t="s">
        <v>48</v>
      </c>
      <c r="W804" s="24">
        <v>42845</v>
      </c>
      <c r="X804" s="24">
        <v>44608.041666666999</v>
      </c>
      <c r="Y804">
        <v>9</v>
      </c>
      <c r="Z804" t="s">
        <v>3022</v>
      </c>
      <c r="AC804" s="24">
        <v>43074.475694444001</v>
      </c>
      <c r="AD804" s="24">
        <v>44636.577083333003</v>
      </c>
      <c r="AE804" t="s">
        <v>3023</v>
      </c>
      <c r="AF804" s="24" cm="1">
        <f t="array" ref="AF8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42845</v>
      </c>
      <c r="AG804" s="35">
        <f>IFERROR((TableAllData36[[#This Row],[Decision date]]-TableAllData36[[#This Row],[First Date Captured]]),0)</f>
        <v>1763.0416666669989</v>
      </c>
      <c r="AH804" s="35">
        <f>IFERROR((TableAllData36[[#This Row],[First published]]-TableAllData36[[#This Row],[Date of opinion]]),0)</f>
        <v>229.47569444400142</v>
      </c>
      <c r="AI804" s="35">
        <f>IFERROR((TableAllData36[[#This Row],[Marketing authorisation date]]-TableAllData36[[#This Row],[Date of opinion]]),0)</f>
        <v>69</v>
      </c>
      <c r="AJ804" s="35">
        <f>IFERROR((TableAllData36[[#This Row],[Decision date]]-TableAllData36[[#This Row],[Marketing authorisation date]]),0)</f>
        <v>1694.0416666669989</v>
      </c>
    </row>
    <row r="805" spans="1:36" x14ac:dyDescent="0.25">
      <c r="A805" t="s">
        <v>37</v>
      </c>
      <c r="B805" t="s">
        <v>5036</v>
      </c>
      <c r="C805" t="s">
        <v>1326</v>
      </c>
      <c r="D805" t="s">
        <v>3853</v>
      </c>
      <c r="E805" t="s">
        <v>3853</v>
      </c>
      <c r="F805" t="s">
        <v>5037</v>
      </c>
      <c r="G805" t="s">
        <v>43</v>
      </c>
      <c r="H805" t="s">
        <v>44</v>
      </c>
      <c r="I805" t="s">
        <v>3855</v>
      </c>
      <c r="J805" t="s">
        <v>43</v>
      </c>
      <c r="K805" t="s">
        <v>43</v>
      </c>
      <c r="L805" t="s">
        <v>43</v>
      </c>
      <c r="M805" t="s">
        <v>43</v>
      </c>
      <c r="N805" t="s">
        <v>43</v>
      </c>
      <c r="O805" t="s">
        <v>43</v>
      </c>
      <c r="P805" t="s">
        <v>43</v>
      </c>
      <c r="Q805" s="24">
        <v>35335</v>
      </c>
      <c r="R805" s="24"/>
      <c r="S805" t="s">
        <v>12310</v>
      </c>
      <c r="T805" t="s">
        <v>12311</v>
      </c>
      <c r="U805" t="s">
        <v>458</v>
      </c>
      <c r="W805" s="25" t="s">
        <v>12054</v>
      </c>
      <c r="X805" s="24">
        <v>44552.041666666999</v>
      </c>
      <c r="Y805">
        <v>42</v>
      </c>
      <c r="Z805" t="s">
        <v>5038</v>
      </c>
      <c r="AC805" s="24">
        <v>42789.083333333001</v>
      </c>
      <c r="AD805" s="24">
        <v>44571.743750000001</v>
      </c>
      <c r="AE805" t="s">
        <v>5039</v>
      </c>
      <c r="AF805" s="24" cm="1">
        <f t="array" ref="AF8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42789.083333333001</v>
      </c>
      <c r="AG805" s="35">
        <f>IFERROR((TableAllData36[[#This Row],[Decision date]]-TableAllData36[[#This Row],[First Date Captured]]),0)</f>
        <v>1762.9583333339979</v>
      </c>
      <c r="AH805" s="35">
        <f>IFERROR((TableAllData36[[#This Row],[First published]]-TableAllData36[[#This Row],[Date of opinion]]),0)</f>
        <v>0</v>
      </c>
      <c r="AI805" s="35">
        <f>IFERROR((TableAllData36[[#This Row],[Marketing authorisation date]]-TableAllData36[[#This Row],[Date of opinion]]),0)</f>
        <v>0</v>
      </c>
      <c r="AJ805" s="35">
        <f>IFERROR((TableAllData36[[#This Row],[Decision date]]-TableAllData36[[#This Row],[Marketing authorisation date]]),0)</f>
        <v>9217.0416666669989</v>
      </c>
    </row>
    <row r="806" spans="1:36" x14ac:dyDescent="0.25">
      <c r="A806" t="s">
        <v>37</v>
      </c>
      <c r="B806" t="s">
        <v>98</v>
      </c>
      <c r="C806" t="s">
        <v>99</v>
      </c>
      <c r="D806" t="s">
        <v>100</v>
      </c>
      <c r="E806" t="s">
        <v>100</v>
      </c>
      <c r="F806" t="s">
        <v>101</v>
      </c>
      <c r="G806" t="s">
        <v>43</v>
      </c>
      <c r="H806" t="s">
        <v>44</v>
      </c>
      <c r="I806" t="s">
        <v>102</v>
      </c>
      <c r="J806" t="s">
        <v>43</v>
      </c>
      <c r="K806" t="s">
        <v>46</v>
      </c>
      <c r="L806" t="s">
        <v>43</v>
      </c>
      <c r="M806" t="s">
        <v>43</v>
      </c>
      <c r="N806" t="s">
        <v>43</v>
      </c>
      <c r="O806" t="s">
        <v>43</v>
      </c>
      <c r="P806" t="s">
        <v>43</v>
      </c>
      <c r="Q806" s="24">
        <v>40781</v>
      </c>
      <c r="R806" s="24"/>
      <c r="S806" t="s">
        <v>103</v>
      </c>
      <c r="U806" t="s">
        <v>104</v>
      </c>
      <c r="W806" s="25" t="s">
        <v>12054</v>
      </c>
      <c r="X806" s="24">
        <v>44720</v>
      </c>
      <c r="Y806">
        <v>14</v>
      </c>
      <c r="Z806" t="s">
        <v>105</v>
      </c>
      <c r="AC806" s="24">
        <v>42957.59375</v>
      </c>
      <c r="AD806" s="24">
        <v>44722.486805556</v>
      </c>
      <c r="AE806" t="s">
        <v>106</v>
      </c>
      <c r="AF806" s="24" cm="1">
        <f t="array" ref="AF8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42957.59375</v>
      </c>
      <c r="AG806" s="35">
        <f>IFERROR((TableAllData36[[#This Row],[Decision date]]-TableAllData36[[#This Row],[First Date Captured]]),0)</f>
        <v>1762.40625</v>
      </c>
      <c r="AH806" s="35">
        <f>IFERROR((TableAllData36[[#This Row],[First published]]-TableAllData36[[#This Row],[Date of opinion]]),0)</f>
        <v>0</v>
      </c>
      <c r="AI806" s="35">
        <f>IFERROR((TableAllData36[[#This Row],[Marketing authorisation date]]-TableAllData36[[#This Row],[Date of opinion]]),0)</f>
        <v>0</v>
      </c>
      <c r="AJ806" s="35">
        <f>IFERROR((TableAllData36[[#This Row],[Decision date]]-TableAllData36[[#This Row],[Marketing authorisation date]]),0)</f>
        <v>3939</v>
      </c>
    </row>
    <row r="807" spans="1:36" x14ac:dyDescent="0.25">
      <c r="A807" t="s">
        <v>37</v>
      </c>
      <c r="B807" t="s">
        <v>385</v>
      </c>
      <c r="C807" t="s">
        <v>386</v>
      </c>
      <c r="D807" t="s">
        <v>379</v>
      </c>
      <c r="E807" t="s">
        <v>379</v>
      </c>
      <c r="F807" t="s">
        <v>387</v>
      </c>
      <c r="G807" t="s">
        <v>43</v>
      </c>
      <c r="H807" t="s">
        <v>44</v>
      </c>
      <c r="I807" t="s">
        <v>381</v>
      </c>
      <c r="J807" t="s">
        <v>43</v>
      </c>
      <c r="K807" t="s">
        <v>43</v>
      </c>
      <c r="L807" t="s">
        <v>46</v>
      </c>
      <c r="M807" t="s">
        <v>43</v>
      </c>
      <c r="N807" t="s">
        <v>43</v>
      </c>
      <c r="O807" t="s">
        <v>43</v>
      </c>
      <c r="P807" t="s">
        <v>43</v>
      </c>
      <c r="Q807" s="24">
        <v>42901</v>
      </c>
      <c r="R807" s="24"/>
      <c r="S807" t="s">
        <v>382</v>
      </c>
      <c r="U807" t="s">
        <v>48</v>
      </c>
      <c r="W807" s="24">
        <v>42846</v>
      </c>
      <c r="X807" s="24">
        <v>44608.041666666999</v>
      </c>
      <c r="Y807">
        <v>9</v>
      </c>
      <c r="Z807" t="s">
        <v>388</v>
      </c>
      <c r="AC807" s="24">
        <v>43022.715277777999</v>
      </c>
      <c r="AD807" s="24">
        <v>44720.506944444001</v>
      </c>
      <c r="AE807" t="s">
        <v>389</v>
      </c>
      <c r="AF807" s="24" cm="1">
        <f t="array" ref="AF8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807" s="35">
        <f>IFERROR((TableAllData36[[#This Row],[Decision date]]-TableAllData36[[#This Row],[First Date Captured]]),0)</f>
        <v>1762.0416666669989</v>
      </c>
      <c r="AH807" s="35">
        <f>IFERROR((TableAllData36[[#This Row],[First published]]-TableAllData36[[#This Row],[Date of opinion]]),0)</f>
        <v>176.71527777799929</v>
      </c>
      <c r="AI807" s="35">
        <f>IFERROR((TableAllData36[[#This Row],[Marketing authorisation date]]-TableAllData36[[#This Row],[Date of opinion]]),0)</f>
        <v>55</v>
      </c>
      <c r="AJ807" s="35">
        <f>IFERROR((TableAllData36[[#This Row],[Decision date]]-TableAllData36[[#This Row],[Marketing authorisation date]]),0)</f>
        <v>1707.0416666669989</v>
      </c>
    </row>
    <row r="808" spans="1:36" x14ac:dyDescent="0.25">
      <c r="A808" t="s">
        <v>37</v>
      </c>
      <c r="B808" t="s">
        <v>2242</v>
      </c>
      <c r="C808" t="s">
        <v>675</v>
      </c>
      <c r="D808" t="s">
        <v>2243</v>
      </c>
      <c r="E808" t="s">
        <v>2243</v>
      </c>
      <c r="F808" t="s">
        <v>2244</v>
      </c>
      <c r="G808" t="s">
        <v>43</v>
      </c>
      <c r="H808" t="s">
        <v>44</v>
      </c>
      <c r="I808" t="s">
        <v>2245</v>
      </c>
      <c r="J808" t="s">
        <v>46</v>
      </c>
      <c r="K808" t="s">
        <v>43</v>
      </c>
      <c r="L808" t="s">
        <v>43</v>
      </c>
      <c r="M808" t="s">
        <v>43</v>
      </c>
      <c r="N808" t="s">
        <v>46</v>
      </c>
      <c r="O808" t="s">
        <v>43</v>
      </c>
      <c r="P808" t="s">
        <v>43</v>
      </c>
      <c r="Q808" s="24">
        <v>42319.041666666999</v>
      </c>
      <c r="R808" s="24"/>
      <c r="S808" t="s">
        <v>12346</v>
      </c>
      <c r="T808" t="s">
        <v>12347</v>
      </c>
      <c r="U808" t="s">
        <v>568</v>
      </c>
      <c r="W808" s="25" t="s">
        <v>12054</v>
      </c>
      <c r="X808" s="24">
        <v>44648</v>
      </c>
      <c r="Y808">
        <v>9</v>
      </c>
      <c r="Z808" t="s">
        <v>2247</v>
      </c>
      <c r="AC808" s="24">
        <v>42887.772916667003</v>
      </c>
      <c r="AD808" s="24">
        <v>44658.503472222001</v>
      </c>
      <c r="AE808" t="s">
        <v>2248</v>
      </c>
      <c r="AF808" s="24" cm="1">
        <f t="array" ref="AF8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42887.772916667003</v>
      </c>
      <c r="AG808" s="35">
        <f>IFERROR((TableAllData36[[#This Row],[Decision date]]-TableAllData36[[#This Row],[First Date Captured]]),0)</f>
        <v>1760.2270833329967</v>
      </c>
      <c r="AH808" s="35">
        <f>IFERROR((TableAllData36[[#This Row],[First published]]-TableAllData36[[#This Row],[Date of opinion]]),0)</f>
        <v>0</v>
      </c>
      <c r="AI808" s="35">
        <f>IFERROR((TableAllData36[[#This Row],[Marketing authorisation date]]-TableAllData36[[#This Row],[Date of opinion]]),0)</f>
        <v>0</v>
      </c>
      <c r="AJ808" s="35">
        <f>IFERROR((TableAllData36[[#This Row],[Decision date]]-TableAllData36[[#This Row],[Marketing authorisation date]]),0)</f>
        <v>2328.9583333330011</v>
      </c>
    </row>
    <row r="809" spans="1:36" x14ac:dyDescent="0.25">
      <c r="A809" t="s">
        <v>37</v>
      </c>
      <c r="B809" t="s">
        <v>1218</v>
      </c>
      <c r="C809" t="s">
        <v>1219</v>
      </c>
      <c r="D809" t="s">
        <v>1220</v>
      </c>
      <c r="E809" t="s">
        <v>1220</v>
      </c>
      <c r="F809" t="s">
        <v>1221</v>
      </c>
      <c r="G809" t="s">
        <v>43</v>
      </c>
      <c r="H809" t="s">
        <v>44</v>
      </c>
      <c r="I809" t="s">
        <v>1222</v>
      </c>
      <c r="J809" t="s">
        <v>46</v>
      </c>
      <c r="K809" t="s">
        <v>43</v>
      </c>
      <c r="L809" t="s">
        <v>43</v>
      </c>
      <c r="M809" t="s">
        <v>43</v>
      </c>
      <c r="N809" t="s">
        <v>43</v>
      </c>
      <c r="O809" t="s">
        <v>43</v>
      </c>
      <c r="P809" t="s">
        <v>43</v>
      </c>
      <c r="Q809" s="24">
        <v>43004</v>
      </c>
      <c r="R809" s="24"/>
      <c r="S809" t="s">
        <v>12286</v>
      </c>
      <c r="T809" t="s">
        <v>12287</v>
      </c>
      <c r="U809" t="s">
        <v>1224</v>
      </c>
      <c r="W809" s="24">
        <v>42936</v>
      </c>
      <c r="X809" s="24">
        <v>44694</v>
      </c>
      <c r="Y809">
        <v>15</v>
      </c>
      <c r="Z809" t="s">
        <v>1225</v>
      </c>
      <c r="AC809" s="24">
        <v>43116.041666666999</v>
      </c>
      <c r="AD809" s="24">
        <v>44694.693055556003</v>
      </c>
      <c r="AE809" t="s">
        <v>1226</v>
      </c>
      <c r="AF809" s="24" cm="1">
        <f t="array" ref="AF8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42936</v>
      </c>
      <c r="AG809" s="35">
        <f>IFERROR((TableAllData36[[#This Row],[Decision date]]-TableAllData36[[#This Row],[First Date Captured]]),0)</f>
        <v>1758</v>
      </c>
      <c r="AH809" s="35">
        <f>IFERROR((TableAllData36[[#This Row],[First published]]-TableAllData36[[#This Row],[Date of opinion]]),0)</f>
        <v>180.04166666699894</v>
      </c>
      <c r="AI809" s="35">
        <f>IFERROR((TableAllData36[[#This Row],[Marketing authorisation date]]-TableAllData36[[#This Row],[Date of opinion]]),0)</f>
        <v>68</v>
      </c>
      <c r="AJ809" s="35">
        <f>IFERROR((TableAllData36[[#This Row],[Decision date]]-TableAllData36[[#This Row],[Marketing authorisation date]]),0)</f>
        <v>1690</v>
      </c>
    </row>
    <row r="810" spans="1:36" x14ac:dyDescent="0.25">
      <c r="A810" t="s">
        <v>2117</v>
      </c>
      <c r="B810" t="s">
        <v>9372</v>
      </c>
      <c r="D810" t="s">
        <v>9373</v>
      </c>
      <c r="E810" t="s">
        <v>9373</v>
      </c>
      <c r="F810" t="s">
        <v>9374</v>
      </c>
      <c r="G810" t="s">
        <v>43</v>
      </c>
      <c r="H810" t="s">
        <v>44</v>
      </c>
      <c r="J810" t="s">
        <v>43</v>
      </c>
      <c r="K810" t="s">
        <v>43</v>
      </c>
      <c r="L810" t="s">
        <v>43</v>
      </c>
      <c r="M810" t="s">
        <v>43</v>
      </c>
      <c r="N810" t="s">
        <v>43</v>
      </c>
      <c r="O810" t="s">
        <v>43</v>
      </c>
      <c r="P810" t="s">
        <v>43</v>
      </c>
      <c r="Q810" s="24">
        <v>42347.041666666999</v>
      </c>
      <c r="R810" s="24"/>
      <c r="S810" t="s">
        <v>5780</v>
      </c>
      <c r="V810" t="s">
        <v>9375</v>
      </c>
      <c r="W810" s="25" t="s">
        <v>12054</v>
      </c>
      <c r="X810" s="24">
        <v>44104</v>
      </c>
      <c r="Y810">
        <v>3</v>
      </c>
      <c r="Z810" t="s">
        <v>9376</v>
      </c>
      <c r="AA810" t="s">
        <v>9377</v>
      </c>
      <c r="AB810" t="s">
        <v>9378</v>
      </c>
      <c r="AC810" s="24">
        <v>42347.686805555997</v>
      </c>
      <c r="AD810" s="24">
        <v>44117.613194443999</v>
      </c>
      <c r="AE810" t="s">
        <v>9379</v>
      </c>
      <c r="AF810" s="24" cm="1">
        <f t="array" ref="AF8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42347.686805555997</v>
      </c>
      <c r="AG810" s="35">
        <f>IFERROR((TableAllData36[[#This Row],[Decision date]]-TableAllData36[[#This Row],[First Date Captured]]),0)</f>
        <v>1756.3131944440029</v>
      </c>
      <c r="AH810" s="35">
        <f>IFERROR((TableAllData36[[#This Row],[First published]]-TableAllData36[[#This Row],[Date of opinion]]),0)</f>
        <v>0</v>
      </c>
      <c r="AI810" s="35">
        <f>IFERROR((TableAllData36[[#This Row],[Marketing authorisation date]]-TableAllData36[[#This Row],[Date of opinion]]),0)</f>
        <v>0</v>
      </c>
      <c r="AJ810" s="35">
        <f>IFERROR((TableAllData36[[#This Row],[Decision date]]-TableAllData36[[#This Row],[Marketing authorisation date]]),0)</f>
        <v>1756.9583333330011</v>
      </c>
    </row>
    <row r="811" spans="1:36" x14ac:dyDescent="0.25">
      <c r="A811" t="s">
        <v>37</v>
      </c>
      <c r="B811" t="s">
        <v>5274</v>
      </c>
      <c r="C811" t="s">
        <v>5275</v>
      </c>
      <c r="D811" t="s">
        <v>5276</v>
      </c>
      <c r="E811" t="s">
        <v>5276</v>
      </c>
      <c r="F811" t="s">
        <v>5277</v>
      </c>
      <c r="G811" t="s">
        <v>43</v>
      </c>
      <c r="H811" t="s">
        <v>44</v>
      </c>
      <c r="I811" t="s">
        <v>5278</v>
      </c>
      <c r="J811" t="s">
        <v>46</v>
      </c>
      <c r="K811" t="s">
        <v>43</v>
      </c>
      <c r="L811" t="s">
        <v>43</v>
      </c>
      <c r="M811" t="s">
        <v>46</v>
      </c>
      <c r="N811" t="s">
        <v>43</v>
      </c>
      <c r="O811" t="s">
        <v>43</v>
      </c>
      <c r="P811" t="s">
        <v>46</v>
      </c>
      <c r="Q811" s="24">
        <v>42849</v>
      </c>
      <c r="R811" s="24"/>
      <c r="S811" t="s">
        <v>12272</v>
      </c>
      <c r="T811" t="s">
        <v>12273</v>
      </c>
      <c r="U811" t="s">
        <v>2015</v>
      </c>
      <c r="W811" s="24">
        <v>42789.041666666999</v>
      </c>
      <c r="X811" s="24">
        <v>44544.041666666999</v>
      </c>
      <c r="Y811">
        <v>11</v>
      </c>
      <c r="Z811" t="s">
        <v>5279</v>
      </c>
      <c r="AC811" s="24">
        <v>43334.690972222001</v>
      </c>
      <c r="AD811" s="24">
        <v>44565.535416667</v>
      </c>
      <c r="AE811" t="s">
        <v>5280</v>
      </c>
      <c r="AF811" s="24" cm="1">
        <f t="array" ref="AF8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42789.041666666999</v>
      </c>
      <c r="AG811" s="35">
        <f>IFERROR((TableAllData36[[#This Row],[Decision date]]-TableAllData36[[#This Row],[First Date Captured]]),0)</f>
        <v>1755</v>
      </c>
      <c r="AH811" s="35">
        <f>IFERROR((TableAllData36[[#This Row],[First published]]-TableAllData36[[#This Row],[Date of opinion]]),0)</f>
        <v>545.64930555500177</v>
      </c>
      <c r="AI811" s="35">
        <f>IFERROR((TableAllData36[[#This Row],[Marketing authorisation date]]-TableAllData36[[#This Row],[Date of opinion]]),0)</f>
        <v>59.958333333001065</v>
      </c>
      <c r="AJ811" s="35">
        <f>IFERROR((TableAllData36[[#This Row],[Decision date]]-TableAllData36[[#This Row],[Marketing authorisation date]]),0)</f>
        <v>1695.0416666669989</v>
      </c>
    </row>
    <row r="812" spans="1:36" x14ac:dyDescent="0.25">
      <c r="A812" t="s">
        <v>37</v>
      </c>
      <c r="B812" t="s">
        <v>10265</v>
      </c>
      <c r="C812" t="s">
        <v>2689</v>
      </c>
      <c r="D812" t="s">
        <v>9824</v>
      </c>
      <c r="E812" t="s">
        <v>9824</v>
      </c>
      <c r="F812" t="s">
        <v>10266</v>
      </c>
      <c r="G812" t="s">
        <v>43</v>
      </c>
      <c r="H812" t="s">
        <v>44</v>
      </c>
      <c r="I812" t="s">
        <v>9826</v>
      </c>
      <c r="J812" t="s">
        <v>43</v>
      </c>
      <c r="K812" t="s">
        <v>43</v>
      </c>
      <c r="L812" t="s">
        <v>46</v>
      </c>
      <c r="M812" t="s">
        <v>43</v>
      </c>
      <c r="N812" t="s">
        <v>43</v>
      </c>
      <c r="O812" t="s">
        <v>43</v>
      </c>
      <c r="P812" t="s">
        <v>43</v>
      </c>
      <c r="Q812" s="24">
        <v>41724.041666666999</v>
      </c>
      <c r="R812" s="24"/>
      <c r="S812" t="s">
        <v>12313</v>
      </c>
      <c r="T812" t="s">
        <v>12314</v>
      </c>
      <c r="U812" t="s">
        <v>495</v>
      </c>
      <c r="W812" s="24">
        <v>41661.041666666999</v>
      </c>
      <c r="X812" s="24">
        <v>43416.041666666999</v>
      </c>
      <c r="Y812">
        <v>8</v>
      </c>
      <c r="Z812" t="s">
        <v>10267</v>
      </c>
      <c r="AC812" s="24">
        <v>43235.631249999999</v>
      </c>
      <c r="AD812" s="24">
        <v>43475.647916667003</v>
      </c>
      <c r="AE812" t="s">
        <v>10268</v>
      </c>
      <c r="AF812" s="24" cm="1">
        <f t="array" ref="AF8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41661.041666666999</v>
      </c>
      <c r="AG812" s="35">
        <f>IFERROR((TableAllData36[[#This Row],[Decision date]]-TableAllData36[[#This Row],[First Date Captured]]),0)</f>
        <v>1755</v>
      </c>
      <c r="AH812" s="35">
        <f>IFERROR((TableAllData36[[#This Row],[First published]]-TableAllData36[[#This Row],[Date of opinion]]),0)</f>
        <v>1574.5895833329996</v>
      </c>
      <c r="AI812" s="35">
        <f>IFERROR((TableAllData36[[#This Row],[Marketing authorisation date]]-TableAllData36[[#This Row],[Date of opinion]]),0)</f>
        <v>63</v>
      </c>
      <c r="AJ812" s="35">
        <f>IFERROR((TableAllData36[[#This Row],[Decision date]]-TableAllData36[[#This Row],[Marketing authorisation date]]),0)</f>
        <v>1692</v>
      </c>
    </row>
    <row r="813" spans="1:36" x14ac:dyDescent="0.25">
      <c r="A813" t="s">
        <v>37</v>
      </c>
      <c r="B813" t="s">
        <v>6344</v>
      </c>
      <c r="C813" t="s">
        <v>3226</v>
      </c>
      <c r="D813" t="s">
        <v>203</v>
      </c>
      <c r="E813" t="s">
        <v>203</v>
      </c>
      <c r="F813" t="s">
        <v>6345</v>
      </c>
      <c r="G813" t="s">
        <v>43</v>
      </c>
      <c r="H813" t="s">
        <v>44</v>
      </c>
      <c r="I813" t="s">
        <v>205</v>
      </c>
      <c r="J813" t="s">
        <v>43</v>
      </c>
      <c r="K813" t="s">
        <v>43</v>
      </c>
      <c r="L813" t="s">
        <v>43</v>
      </c>
      <c r="M813" t="s">
        <v>43</v>
      </c>
      <c r="N813" t="s">
        <v>43</v>
      </c>
      <c r="O813" t="s">
        <v>43</v>
      </c>
      <c r="P813" t="s">
        <v>43</v>
      </c>
      <c r="Q813" s="24">
        <v>42816.041666666999</v>
      </c>
      <c r="R813" s="24"/>
      <c r="S813" t="s">
        <v>12310</v>
      </c>
      <c r="T813" t="s">
        <v>12311</v>
      </c>
      <c r="U813" t="s">
        <v>207</v>
      </c>
      <c r="W813" s="24">
        <v>42761.041666666999</v>
      </c>
      <c r="X813" s="24">
        <v>44512.041666666999</v>
      </c>
      <c r="Y813">
        <v>5</v>
      </c>
      <c r="Z813" t="s">
        <v>6346</v>
      </c>
      <c r="AC813" s="24">
        <v>42898.645138888998</v>
      </c>
      <c r="AD813" s="24">
        <v>44517.759027777996</v>
      </c>
      <c r="AE813" t="s">
        <v>6347</v>
      </c>
      <c r="AF813" s="24" cm="1">
        <f t="array" ref="AF8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42761.041666666999</v>
      </c>
      <c r="AG813" s="35">
        <f>IFERROR((TableAllData36[[#This Row],[Decision date]]-TableAllData36[[#This Row],[First Date Captured]]),0)</f>
        <v>1751</v>
      </c>
      <c r="AH813" s="35">
        <f>IFERROR((TableAllData36[[#This Row],[First published]]-TableAllData36[[#This Row],[Date of opinion]]),0)</f>
        <v>137.60347222199925</v>
      </c>
      <c r="AI813" s="35">
        <f>IFERROR((TableAllData36[[#This Row],[Marketing authorisation date]]-TableAllData36[[#This Row],[Date of opinion]]),0)</f>
        <v>55</v>
      </c>
      <c r="AJ813" s="35">
        <f>IFERROR((TableAllData36[[#This Row],[Decision date]]-TableAllData36[[#This Row],[Marketing authorisation date]]),0)</f>
        <v>1696</v>
      </c>
    </row>
    <row r="814" spans="1:36" hidden="1" x14ac:dyDescent="0.25">
      <c r="A814" t="s">
        <v>37</v>
      </c>
      <c r="B814" t="s">
        <v>10466</v>
      </c>
      <c r="C814" t="s">
        <v>572</v>
      </c>
      <c r="D814" t="s">
        <v>10467</v>
      </c>
      <c r="E814" t="s">
        <v>10467</v>
      </c>
      <c r="F814" t="s">
        <v>10468</v>
      </c>
      <c r="G814" t="s">
        <v>43</v>
      </c>
      <c r="H814" t="s">
        <v>950</v>
      </c>
      <c r="I814" t="s">
        <v>10469</v>
      </c>
      <c r="J814" t="s">
        <v>46</v>
      </c>
      <c r="K814" t="s">
        <v>43</v>
      </c>
      <c r="L814" t="s">
        <v>43</v>
      </c>
      <c r="M814" t="s">
        <v>43</v>
      </c>
      <c r="N814" t="s">
        <v>43</v>
      </c>
      <c r="O814" t="s">
        <v>43</v>
      </c>
      <c r="P814" t="s">
        <v>43</v>
      </c>
      <c r="Q814" s="24">
        <v>41773</v>
      </c>
      <c r="R814" s="24"/>
      <c r="S814" t="s">
        <v>12223</v>
      </c>
      <c r="T814" t="s">
        <v>12224</v>
      </c>
      <c r="U814" t="s">
        <v>290</v>
      </c>
      <c r="W814" s="24">
        <v>41718.041666666999</v>
      </c>
      <c r="X814" s="24">
        <v>43139.041666666999</v>
      </c>
      <c r="Y814">
        <v>13</v>
      </c>
      <c r="Z814" t="s">
        <v>10470</v>
      </c>
      <c r="AC814" s="24">
        <v>43139.041666666999</v>
      </c>
      <c r="AD814" s="24">
        <v>43243.458333333001</v>
      </c>
      <c r="AE814" t="s">
        <v>10471</v>
      </c>
      <c r="AF814" s="24" cm="1">
        <f t="array" ref="AF8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41718.041666666999</v>
      </c>
      <c r="AG814" s="35">
        <f>IFERROR((TableAllData36[[#This Row],[Decision date]]-TableAllData36[[#This Row],[First Date Captured]]),0)</f>
        <v>1421</v>
      </c>
      <c r="AH814" s="35">
        <f>IFERROR((TableAllData36[[#This Row],[First published]]-TableAllData36[[#This Row],[Date of opinion]]),0)</f>
        <v>1421</v>
      </c>
      <c r="AI814" s="35">
        <f>IFERROR((TableAllData36[[#This Row],[Marketing authorisation date]]-TableAllData36[[#This Row],[Date of opinion]]),0)</f>
        <v>54.958333333001065</v>
      </c>
      <c r="AJ814" s="35">
        <f>IFERROR((TableAllData36[[#This Row],[Decision date]]-TableAllData36[[#This Row],[Marketing authorisation date]]),0)</f>
        <v>1366.0416666669989</v>
      </c>
    </row>
    <row r="815" spans="1:36" x14ac:dyDescent="0.25">
      <c r="A815" t="s">
        <v>37</v>
      </c>
      <c r="B815" t="s">
        <v>311</v>
      </c>
      <c r="C815" t="s">
        <v>312</v>
      </c>
      <c r="D815" t="s">
        <v>313</v>
      </c>
      <c r="E815" t="s">
        <v>314</v>
      </c>
      <c r="F815" t="s">
        <v>315</v>
      </c>
      <c r="G815" t="s">
        <v>43</v>
      </c>
      <c r="H815" t="s">
        <v>44</v>
      </c>
      <c r="I815" t="s">
        <v>316</v>
      </c>
      <c r="J815" t="s">
        <v>43</v>
      </c>
      <c r="K815" t="s">
        <v>43</v>
      </c>
      <c r="L815" t="s">
        <v>43</v>
      </c>
      <c r="M815" t="s">
        <v>43</v>
      </c>
      <c r="N815" t="s">
        <v>43</v>
      </c>
      <c r="O815" t="s">
        <v>43</v>
      </c>
      <c r="P815" t="s">
        <v>43</v>
      </c>
      <c r="Q815" s="24">
        <v>42844</v>
      </c>
      <c r="R815" s="24"/>
      <c r="S815" t="s">
        <v>317</v>
      </c>
      <c r="U815" t="s">
        <v>58</v>
      </c>
      <c r="W815" s="24">
        <v>42788.041666666999</v>
      </c>
      <c r="X815" s="24">
        <v>44539.041666666999</v>
      </c>
      <c r="Y815">
        <v>10</v>
      </c>
      <c r="Z815" t="s">
        <v>318</v>
      </c>
      <c r="AC815" s="24">
        <v>43069.537499999999</v>
      </c>
      <c r="AD815" s="24">
        <v>44721.370138888997</v>
      </c>
      <c r="AE815" t="s">
        <v>319</v>
      </c>
      <c r="AF815" s="24" cm="1">
        <f t="array" ref="AF8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42788.041666666999</v>
      </c>
      <c r="AG815" s="35">
        <f>IFERROR((TableAllData36[[#This Row],[Decision date]]-TableAllData36[[#This Row],[First Date Captured]]),0)</f>
        <v>1751</v>
      </c>
      <c r="AH815" s="35">
        <f>IFERROR((TableAllData36[[#This Row],[First published]]-TableAllData36[[#This Row],[Date of opinion]]),0)</f>
        <v>281.49583333299961</v>
      </c>
      <c r="AI815" s="35">
        <f>IFERROR((TableAllData36[[#This Row],[Marketing authorisation date]]-TableAllData36[[#This Row],[Date of opinion]]),0)</f>
        <v>55.958333333001065</v>
      </c>
      <c r="AJ815" s="35">
        <f>IFERROR((TableAllData36[[#This Row],[Decision date]]-TableAllData36[[#This Row],[Marketing authorisation date]]),0)</f>
        <v>1695.0416666669989</v>
      </c>
    </row>
    <row r="816" spans="1:36" x14ac:dyDescent="0.25">
      <c r="A816" t="s">
        <v>37</v>
      </c>
      <c r="B816" t="s">
        <v>554</v>
      </c>
      <c r="C816" t="s">
        <v>555</v>
      </c>
      <c r="D816" t="s">
        <v>556</v>
      </c>
      <c r="E816" t="s">
        <v>556</v>
      </c>
      <c r="F816" t="s">
        <v>557</v>
      </c>
      <c r="G816" t="s">
        <v>43</v>
      </c>
      <c r="H816" t="s">
        <v>44</v>
      </c>
      <c r="I816" t="s">
        <v>558</v>
      </c>
      <c r="J816" t="s">
        <v>43</v>
      </c>
      <c r="K816" t="s">
        <v>43</v>
      </c>
      <c r="L816" t="s">
        <v>46</v>
      </c>
      <c r="M816" t="s">
        <v>43</v>
      </c>
      <c r="N816" t="s">
        <v>43</v>
      </c>
      <c r="O816" t="s">
        <v>43</v>
      </c>
      <c r="P816" t="s">
        <v>43</v>
      </c>
      <c r="Q816" s="24">
        <v>42971</v>
      </c>
      <c r="R816" s="24"/>
      <c r="S816" t="s">
        <v>12113</v>
      </c>
      <c r="T816" t="s">
        <v>12114</v>
      </c>
      <c r="U816" t="s">
        <v>76</v>
      </c>
      <c r="W816" s="24">
        <v>42907</v>
      </c>
      <c r="X816" s="24">
        <v>44658</v>
      </c>
      <c r="Y816">
        <v>17</v>
      </c>
      <c r="Z816" t="s">
        <v>559</v>
      </c>
      <c r="AC816" s="24">
        <v>43293.415277777996</v>
      </c>
      <c r="AD816" s="24">
        <v>44719.404166667002</v>
      </c>
      <c r="AE816" t="s">
        <v>560</v>
      </c>
      <c r="AF816" s="24" cm="1">
        <f t="array" ref="AF8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42907</v>
      </c>
      <c r="AG816" s="35">
        <f>IFERROR((TableAllData36[[#This Row],[Decision date]]-TableAllData36[[#This Row],[First Date Captured]]),0)</f>
        <v>1751</v>
      </c>
      <c r="AH816" s="35">
        <f>IFERROR((TableAllData36[[#This Row],[First published]]-TableAllData36[[#This Row],[Date of opinion]]),0)</f>
        <v>386.41527777799638</v>
      </c>
      <c r="AI816" s="35">
        <f>IFERROR((TableAllData36[[#This Row],[Marketing authorisation date]]-TableAllData36[[#This Row],[Date of opinion]]),0)</f>
        <v>64</v>
      </c>
      <c r="AJ816" s="35">
        <f>IFERROR((TableAllData36[[#This Row],[Decision date]]-TableAllData36[[#This Row],[Marketing authorisation date]]),0)</f>
        <v>1687</v>
      </c>
    </row>
    <row r="817" spans="1:36" x14ac:dyDescent="0.25">
      <c r="A817" t="s">
        <v>2117</v>
      </c>
      <c r="B817" t="s">
        <v>7120</v>
      </c>
      <c r="D817" t="s">
        <v>7121</v>
      </c>
      <c r="E817" t="s">
        <v>7122</v>
      </c>
      <c r="F817" t="s">
        <v>7123</v>
      </c>
      <c r="G817" t="s">
        <v>43</v>
      </c>
      <c r="H817" t="s">
        <v>44</v>
      </c>
      <c r="J817" t="s">
        <v>43</v>
      </c>
      <c r="K817" t="s">
        <v>43</v>
      </c>
      <c r="L817" t="s">
        <v>43</v>
      </c>
      <c r="M817" t="s">
        <v>43</v>
      </c>
      <c r="N817" t="s">
        <v>43</v>
      </c>
      <c r="O817" t="s">
        <v>43</v>
      </c>
      <c r="P817" t="s">
        <v>43</v>
      </c>
      <c r="Q817" s="24">
        <v>37200.041666666999</v>
      </c>
      <c r="R817" s="24"/>
      <c r="S817" t="s">
        <v>5860</v>
      </c>
      <c r="V817" t="s">
        <v>3814</v>
      </c>
      <c r="W817" s="25" t="s">
        <v>12054</v>
      </c>
      <c r="X817" s="24">
        <v>44476</v>
      </c>
      <c r="Y817">
        <v>12</v>
      </c>
      <c r="Z817" t="s">
        <v>7124</v>
      </c>
      <c r="AA817" t="s">
        <v>2876</v>
      </c>
      <c r="AB817" t="s">
        <v>7125</v>
      </c>
      <c r="AC817" s="24">
        <v>42725.047916666997</v>
      </c>
      <c r="AD817" s="24">
        <v>44476.637499999997</v>
      </c>
      <c r="AE817" t="s">
        <v>7126</v>
      </c>
      <c r="AF817" s="24" cm="1">
        <f t="array" ref="AF8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42725.047916666997</v>
      </c>
      <c r="AG817" s="35">
        <f>IFERROR((TableAllData36[[#This Row],[Decision date]]-TableAllData36[[#This Row],[First Date Captured]]),0)</f>
        <v>1750.9520833330025</v>
      </c>
      <c r="AH817" s="35">
        <f>IFERROR((TableAllData36[[#This Row],[First published]]-TableAllData36[[#This Row],[Date of opinion]]),0)</f>
        <v>0</v>
      </c>
      <c r="AI817" s="35">
        <f>IFERROR((TableAllData36[[#This Row],[Marketing authorisation date]]-TableAllData36[[#This Row],[Date of opinion]]),0)</f>
        <v>0</v>
      </c>
      <c r="AJ817" s="35">
        <f>IFERROR((TableAllData36[[#This Row],[Decision date]]-TableAllData36[[#This Row],[Marketing authorisation date]]),0)</f>
        <v>7275.9583333330011</v>
      </c>
    </row>
    <row r="818" spans="1:36" x14ac:dyDescent="0.25">
      <c r="A818" t="s">
        <v>2117</v>
      </c>
      <c r="B818" t="s">
        <v>7142</v>
      </c>
      <c r="D818" t="s">
        <v>7128</v>
      </c>
      <c r="E818" t="s">
        <v>7143</v>
      </c>
      <c r="F818" t="s">
        <v>7144</v>
      </c>
      <c r="G818" t="s">
        <v>43</v>
      </c>
      <c r="H818" t="s">
        <v>44</v>
      </c>
      <c r="J818" t="s">
        <v>43</v>
      </c>
      <c r="K818" t="s">
        <v>43</v>
      </c>
      <c r="L818" t="s">
        <v>43</v>
      </c>
      <c r="M818" t="s">
        <v>43</v>
      </c>
      <c r="N818" t="s">
        <v>43</v>
      </c>
      <c r="O818" t="s">
        <v>43</v>
      </c>
      <c r="P818" t="s">
        <v>43</v>
      </c>
      <c r="Q818" s="24">
        <v>39981</v>
      </c>
      <c r="R818" s="24"/>
      <c r="S818" t="s">
        <v>5860</v>
      </c>
      <c r="V818" t="s">
        <v>7145</v>
      </c>
      <c r="W818" s="25" t="s">
        <v>12054</v>
      </c>
      <c r="X818" s="24">
        <v>44476</v>
      </c>
      <c r="Y818">
        <v>8</v>
      </c>
      <c r="Z818" t="s">
        <v>7131</v>
      </c>
      <c r="AA818" t="s">
        <v>2125</v>
      </c>
      <c r="AB818" t="s">
        <v>7132</v>
      </c>
      <c r="AC818" s="24">
        <v>42725.083333333001</v>
      </c>
      <c r="AD818" s="24">
        <v>44476.519444443999</v>
      </c>
      <c r="AE818" t="s">
        <v>7146</v>
      </c>
      <c r="AF818" s="24" cm="1">
        <f t="array" ref="AF8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42725.083333333001</v>
      </c>
      <c r="AG818" s="35">
        <f>IFERROR((TableAllData36[[#This Row],[Decision date]]-TableAllData36[[#This Row],[First Date Captured]]),0)</f>
        <v>1750.9166666669989</v>
      </c>
      <c r="AH818" s="35">
        <f>IFERROR((TableAllData36[[#This Row],[First published]]-TableAllData36[[#This Row],[Date of opinion]]),0)</f>
        <v>0</v>
      </c>
      <c r="AI818" s="35">
        <f>IFERROR((TableAllData36[[#This Row],[Marketing authorisation date]]-TableAllData36[[#This Row],[Date of opinion]]),0)</f>
        <v>0</v>
      </c>
      <c r="AJ818" s="35">
        <f>IFERROR((TableAllData36[[#This Row],[Decision date]]-TableAllData36[[#This Row],[Marketing authorisation date]]),0)</f>
        <v>4495</v>
      </c>
    </row>
    <row r="819" spans="1:36" x14ac:dyDescent="0.25">
      <c r="A819" t="s">
        <v>2117</v>
      </c>
      <c r="B819" t="s">
        <v>7134</v>
      </c>
      <c r="D819" t="s">
        <v>7135</v>
      </c>
      <c r="E819" t="s">
        <v>7136</v>
      </c>
      <c r="F819" t="s">
        <v>7137</v>
      </c>
      <c r="G819" t="s">
        <v>43</v>
      </c>
      <c r="H819" t="s">
        <v>44</v>
      </c>
      <c r="J819" t="s">
        <v>43</v>
      </c>
      <c r="K819" t="s">
        <v>43</v>
      </c>
      <c r="L819" t="s">
        <v>43</v>
      </c>
      <c r="M819" t="s">
        <v>43</v>
      </c>
      <c r="N819" t="s">
        <v>43</v>
      </c>
      <c r="O819" t="s">
        <v>43</v>
      </c>
      <c r="P819" t="s">
        <v>43</v>
      </c>
      <c r="Q819" s="24">
        <v>39988</v>
      </c>
      <c r="R819" s="24"/>
      <c r="S819" t="s">
        <v>5860</v>
      </c>
      <c r="V819" t="s">
        <v>7138</v>
      </c>
      <c r="W819" s="25" t="s">
        <v>12054</v>
      </c>
      <c r="X819" s="24">
        <v>44476</v>
      </c>
      <c r="Y819">
        <v>9</v>
      </c>
      <c r="Z819" t="s">
        <v>7139</v>
      </c>
      <c r="AA819" t="s">
        <v>2125</v>
      </c>
      <c r="AB819" t="s">
        <v>7140</v>
      </c>
      <c r="AC819" s="24">
        <v>42725.6875</v>
      </c>
      <c r="AD819" s="24">
        <v>44476.544444444</v>
      </c>
      <c r="AE819" t="s">
        <v>7141</v>
      </c>
      <c r="AF819" s="24" cm="1">
        <f t="array" ref="AF8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42725.6875</v>
      </c>
      <c r="AG819" s="35">
        <f>IFERROR((TableAllData36[[#This Row],[Decision date]]-TableAllData36[[#This Row],[First Date Captured]]),0)</f>
        <v>1750.3125</v>
      </c>
      <c r="AH819" s="35">
        <f>IFERROR((TableAllData36[[#This Row],[First published]]-TableAllData36[[#This Row],[Date of opinion]]),0)</f>
        <v>0</v>
      </c>
      <c r="AI819" s="35">
        <f>IFERROR((TableAllData36[[#This Row],[Marketing authorisation date]]-TableAllData36[[#This Row],[Date of opinion]]),0)</f>
        <v>0</v>
      </c>
      <c r="AJ819" s="35">
        <f>IFERROR((TableAllData36[[#This Row],[Decision date]]-TableAllData36[[#This Row],[Marketing authorisation date]]),0)</f>
        <v>4488</v>
      </c>
    </row>
    <row r="820" spans="1:36" x14ac:dyDescent="0.25">
      <c r="A820" t="s">
        <v>37</v>
      </c>
      <c r="B820" t="s">
        <v>1740</v>
      </c>
      <c r="C820" t="s">
        <v>1741</v>
      </c>
      <c r="D820" t="s">
        <v>1742</v>
      </c>
      <c r="E820" t="s">
        <v>1742</v>
      </c>
      <c r="F820" t="s">
        <v>1743</v>
      </c>
      <c r="G820" t="s">
        <v>43</v>
      </c>
      <c r="H820" t="s">
        <v>44</v>
      </c>
      <c r="I820" t="s">
        <v>1744</v>
      </c>
      <c r="J820" t="s">
        <v>43</v>
      </c>
      <c r="K820" t="s">
        <v>43</v>
      </c>
      <c r="L820" t="s">
        <v>43</v>
      </c>
      <c r="M820" t="s">
        <v>43</v>
      </c>
      <c r="N820" t="s">
        <v>43</v>
      </c>
      <c r="O820" t="s">
        <v>43</v>
      </c>
      <c r="P820" t="s">
        <v>43</v>
      </c>
      <c r="Q820" s="24">
        <v>40515.041666666999</v>
      </c>
      <c r="R820" s="24"/>
      <c r="S820" t="s">
        <v>484</v>
      </c>
      <c r="U820" t="s">
        <v>58</v>
      </c>
      <c r="W820" s="25" t="s">
        <v>12054</v>
      </c>
      <c r="X820" s="24">
        <v>44623.041666666999</v>
      </c>
      <c r="Y820">
        <v>20</v>
      </c>
      <c r="Z820" t="s">
        <v>1745</v>
      </c>
      <c r="AC820" s="24">
        <v>42873.658333332998</v>
      </c>
      <c r="AD820" s="24">
        <v>44677.709027778001</v>
      </c>
      <c r="AE820" t="s">
        <v>1746</v>
      </c>
      <c r="AF820" s="24" cm="1">
        <f t="array" ref="AF8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42873.658333332998</v>
      </c>
      <c r="AG820" s="35">
        <f>IFERROR((TableAllData36[[#This Row],[Decision date]]-TableAllData36[[#This Row],[First Date Captured]]),0)</f>
        <v>1749.3833333340008</v>
      </c>
      <c r="AH820" s="35">
        <f>IFERROR((TableAllData36[[#This Row],[First published]]-TableAllData36[[#This Row],[Date of opinion]]),0)</f>
        <v>0</v>
      </c>
      <c r="AI820" s="35">
        <f>IFERROR((TableAllData36[[#This Row],[Marketing authorisation date]]-TableAllData36[[#This Row],[Date of opinion]]),0)</f>
        <v>0</v>
      </c>
      <c r="AJ820" s="35">
        <f>IFERROR((TableAllData36[[#This Row],[Decision date]]-TableAllData36[[#This Row],[Marketing authorisation date]]),0)</f>
        <v>4108</v>
      </c>
    </row>
    <row r="821" spans="1:36" x14ac:dyDescent="0.25">
      <c r="A821" t="s">
        <v>2117</v>
      </c>
      <c r="B821" t="s">
        <v>9481</v>
      </c>
      <c r="D821" t="s">
        <v>9482</v>
      </c>
      <c r="E821" t="s">
        <v>9483</v>
      </c>
      <c r="F821" t="s">
        <v>9484</v>
      </c>
      <c r="G821" t="s">
        <v>43</v>
      </c>
      <c r="H821" t="s">
        <v>44</v>
      </c>
      <c r="J821" t="s">
        <v>43</v>
      </c>
      <c r="K821" t="s">
        <v>43</v>
      </c>
      <c r="L821" t="s">
        <v>43</v>
      </c>
      <c r="M821" t="s">
        <v>43</v>
      </c>
      <c r="N821" t="s">
        <v>43</v>
      </c>
      <c r="O821" t="s">
        <v>43</v>
      </c>
      <c r="P821" t="s">
        <v>43</v>
      </c>
      <c r="Q821" s="24">
        <v>42314.041666666999</v>
      </c>
      <c r="R821" s="24"/>
      <c r="S821" t="s">
        <v>12533</v>
      </c>
      <c r="T821" t="s">
        <v>12534</v>
      </c>
      <c r="V821" t="s">
        <v>3080</v>
      </c>
      <c r="W821" s="25" t="s">
        <v>12054</v>
      </c>
      <c r="X821" s="24">
        <v>44063</v>
      </c>
      <c r="Y821">
        <v>4</v>
      </c>
      <c r="Z821" t="s">
        <v>9485</v>
      </c>
      <c r="AA821" t="s">
        <v>3067</v>
      </c>
      <c r="AB821" t="s">
        <v>9486</v>
      </c>
      <c r="AC821" s="24">
        <v>42314.648611110999</v>
      </c>
      <c r="AD821" s="24">
        <v>44070.445138889001</v>
      </c>
      <c r="AE821" t="s">
        <v>9487</v>
      </c>
      <c r="AF821" s="24" cm="1">
        <f t="array" ref="AF8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42314.648611110999</v>
      </c>
      <c r="AG821" s="35">
        <f>IFERROR((TableAllData36[[#This Row],[Decision date]]-TableAllData36[[#This Row],[First Date Captured]]),0)</f>
        <v>1748.3513888890011</v>
      </c>
      <c r="AH821" s="35">
        <f>IFERROR((TableAllData36[[#This Row],[First published]]-TableAllData36[[#This Row],[Date of opinion]]),0)</f>
        <v>0</v>
      </c>
      <c r="AI821" s="35">
        <f>IFERROR((TableAllData36[[#This Row],[Marketing authorisation date]]-TableAllData36[[#This Row],[Date of opinion]]),0)</f>
        <v>0</v>
      </c>
      <c r="AJ821" s="35">
        <f>IFERROR((TableAllData36[[#This Row],[Decision date]]-TableAllData36[[#This Row],[Marketing authorisation date]]),0)</f>
        <v>1748.9583333330011</v>
      </c>
    </row>
    <row r="822" spans="1:36" x14ac:dyDescent="0.25">
      <c r="A822" t="s">
        <v>37</v>
      </c>
      <c r="B822" t="s">
        <v>183</v>
      </c>
      <c r="C822" t="s">
        <v>184</v>
      </c>
      <c r="D822" t="s">
        <v>185</v>
      </c>
      <c r="E822" t="s">
        <v>186</v>
      </c>
      <c r="F822" t="s">
        <v>187</v>
      </c>
      <c r="G822" t="s">
        <v>43</v>
      </c>
      <c r="H822" t="s">
        <v>44</v>
      </c>
      <c r="I822" t="s">
        <v>166</v>
      </c>
      <c r="J822" t="s">
        <v>43</v>
      </c>
      <c r="K822" t="s">
        <v>43</v>
      </c>
      <c r="L822" t="s">
        <v>43</v>
      </c>
      <c r="M822" t="s">
        <v>43</v>
      </c>
      <c r="N822" t="s">
        <v>43</v>
      </c>
      <c r="O822" t="s">
        <v>43</v>
      </c>
      <c r="P822" t="s">
        <v>43</v>
      </c>
      <c r="Q822" s="24">
        <v>42969</v>
      </c>
      <c r="R822" s="24"/>
      <c r="S822" t="s">
        <v>12218</v>
      </c>
      <c r="T822" t="s">
        <v>12219</v>
      </c>
      <c r="U822" t="s">
        <v>48</v>
      </c>
      <c r="W822" s="24">
        <v>42908</v>
      </c>
      <c r="X822" s="24">
        <v>44655</v>
      </c>
      <c r="Y822">
        <v>9</v>
      </c>
      <c r="Z822" t="s">
        <v>189</v>
      </c>
      <c r="AC822" s="24">
        <v>42969.507638889001</v>
      </c>
      <c r="AD822" s="24">
        <v>44721.614583333001</v>
      </c>
      <c r="AE822" t="s">
        <v>190</v>
      </c>
      <c r="AF822" s="24" cm="1">
        <f t="array" ref="AF8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822" s="35">
        <f>IFERROR((TableAllData36[[#This Row],[Decision date]]-TableAllData36[[#This Row],[First Date Captured]]),0)</f>
        <v>1747</v>
      </c>
      <c r="AH822" s="35">
        <f>IFERROR((TableAllData36[[#This Row],[First published]]-TableAllData36[[#This Row],[Date of opinion]]),0)</f>
        <v>61.5076388890011</v>
      </c>
      <c r="AI822" s="35">
        <f>IFERROR((TableAllData36[[#This Row],[Marketing authorisation date]]-TableAllData36[[#This Row],[Date of opinion]]),0)</f>
        <v>61</v>
      </c>
      <c r="AJ822" s="35">
        <f>IFERROR((TableAllData36[[#This Row],[Decision date]]-TableAllData36[[#This Row],[Marketing authorisation date]]),0)</f>
        <v>1686</v>
      </c>
    </row>
    <row r="823" spans="1:36" x14ac:dyDescent="0.25">
      <c r="A823" t="s">
        <v>37</v>
      </c>
      <c r="B823" t="s">
        <v>4155</v>
      </c>
      <c r="C823" t="s">
        <v>4156</v>
      </c>
      <c r="D823" t="s">
        <v>4157</v>
      </c>
      <c r="E823" t="s">
        <v>4158</v>
      </c>
      <c r="F823" t="s">
        <v>4159</v>
      </c>
      <c r="G823" t="s">
        <v>43</v>
      </c>
      <c r="H823" t="s">
        <v>44</v>
      </c>
      <c r="I823" t="s">
        <v>4160</v>
      </c>
      <c r="J823" t="s">
        <v>43</v>
      </c>
      <c r="K823" t="s">
        <v>43</v>
      </c>
      <c r="L823" t="s">
        <v>43</v>
      </c>
      <c r="M823" t="s">
        <v>43</v>
      </c>
      <c r="N823" t="s">
        <v>43</v>
      </c>
      <c r="O823" t="s">
        <v>46</v>
      </c>
      <c r="P823" t="s">
        <v>46</v>
      </c>
      <c r="Q823" s="24">
        <v>42885</v>
      </c>
      <c r="R823" s="24"/>
      <c r="S823" t="s">
        <v>12233</v>
      </c>
      <c r="T823" t="s">
        <v>12137</v>
      </c>
      <c r="U823" t="s">
        <v>420</v>
      </c>
      <c r="W823" s="24">
        <v>42846</v>
      </c>
      <c r="X823" s="24">
        <v>44592.041666666999</v>
      </c>
      <c r="Y823">
        <v>13</v>
      </c>
      <c r="Z823" t="s">
        <v>4161</v>
      </c>
      <c r="AC823" s="24">
        <v>43343.625</v>
      </c>
      <c r="AD823" s="24">
        <v>44594.686805555997</v>
      </c>
      <c r="AE823" t="s">
        <v>4162</v>
      </c>
      <c r="AF823" s="24" cm="1">
        <f t="array" ref="AF8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823" s="35">
        <f>IFERROR((TableAllData36[[#This Row],[Decision date]]-TableAllData36[[#This Row],[First Date Captured]]),0)</f>
        <v>1746.0416666669989</v>
      </c>
      <c r="AH823" s="35">
        <f>IFERROR((TableAllData36[[#This Row],[First published]]-TableAllData36[[#This Row],[Date of opinion]]),0)</f>
        <v>497.625</v>
      </c>
      <c r="AI823" s="35">
        <f>IFERROR((TableAllData36[[#This Row],[Marketing authorisation date]]-TableAllData36[[#This Row],[Date of opinion]]),0)</f>
        <v>39</v>
      </c>
      <c r="AJ823" s="35">
        <f>IFERROR((TableAllData36[[#This Row],[Decision date]]-TableAllData36[[#This Row],[Marketing authorisation date]]),0)</f>
        <v>1707.0416666669989</v>
      </c>
    </row>
    <row r="824" spans="1:36" x14ac:dyDescent="0.25">
      <c r="A824" t="s">
        <v>37</v>
      </c>
      <c r="B824" t="s">
        <v>2567</v>
      </c>
      <c r="C824" t="s">
        <v>675</v>
      </c>
      <c r="D824" t="s">
        <v>2568</v>
      </c>
      <c r="E824" t="s">
        <v>2568</v>
      </c>
      <c r="F824" t="s">
        <v>2569</v>
      </c>
      <c r="G824" t="s">
        <v>43</v>
      </c>
      <c r="H824" t="s">
        <v>44</v>
      </c>
      <c r="I824" t="s">
        <v>678</v>
      </c>
      <c r="J824" t="s">
        <v>43</v>
      </c>
      <c r="K824" t="s">
        <v>43</v>
      </c>
      <c r="L824" t="s">
        <v>43</v>
      </c>
      <c r="M824" t="s">
        <v>43</v>
      </c>
      <c r="N824" t="s">
        <v>43</v>
      </c>
      <c r="O824" t="s">
        <v>43</v>
      </c>
      <c r="P824" t="s">
        <v>43</v>
      </c>
      <c r="Q824" s="24">
        <v>42739.041666666999</v>
      </c>
      <c r="R824" s="24"/>
      <c r="S824" t="s">
        <v>112</v>
      </c>
      <c r="U824" t="s">
        <v>568</v>
      </c>
      <c r="W824" s="24">
        <v>42684.041666666999</v>
      </c>
      <c r="X824" s="24">
        <v>44428</v>
      </c>
      <c r="Y824">
        <v>9</v>
      </c>
      <c r="Z824" t="s">
        <v>2570</v>
      </c>
      <c r="AC824" s="24">
        <v>43153.540972221999</v>
      </c>
      <c r="AD824" s="24">
        <v>44651.495138888997</v>
      </c>
      <c r="AE824" t="s">
        <v>2571</v>
      </c>
      <c r="AF824" s="24" cm="1">
        <f t="array" ref="AF8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824" s="35">
        <f>IFERROR((TableAllData36[[#This Row],[Decision date]]-TableAllData36[[#This Row],[First Date Captured]]),0)</f>
        <v>1743.9583333330011</v>
      </c>
      <c r="AH824" s="35">
        <f>IFERROR((TableAllData36[[#This Row],[First published]]-TableAllData36[[#This Row],[Date of opinion]]),0)</f>
        <v>469.49930555500032</v>
      </c>
      <c r="AI824" s="35">
        <f>IFERROR((TableAllData36[[#This Row],[Marketing authorisation date]]-TableAllData36[[#This Row],[Date of opinion]]),0)</f>
        <v>55</v>
      </c>
      <c r="AJ824" s="35">
        <f>IFERROR((TableAllData36[[#This Row],[Decision date]]-TableAllData36[[#This Row],[Marketing authorisation date]]),0)</f>
        <v>1688.9583333330011</v>
      </c>
    </row>
    <row r="825" spans="1:36" x14ac:dyDescent="0.25">
      <c r="A825" t="s">
        <v>37</v>
      </c>
      <c r="B825" t="s">
        <v>7284</v>
      </c>
      <c r="C825" t="s">
        <v>2129</v>
      </c>
      <c r="D825" t="s">
        <v>4254</v>
      </c>
      <c r="E825" t="s">
        <v>4254</v>
      </c>
      <c r="F825" t="s">
        <v>7285</v>
      </c>
      <c r="G825" t="s">
        <v>43</v>
      </c>
      <c r="H825" t="s">
        <v>44</v>
      </c>
      <c r="I825" t="s">
        <v>4256</v>
      </c>
      <c r="J825" t="s">
        <v>43</v>
      </c>
      <c r="K825" t="s">
        <v>43</v>
      </c>
      <c r="L825" t="s">
        <v>43</v>
      </c>
      <c r="M825" t="s">
        <v>43</v>
      </c>
      <c r="N825" t="s">
        <v>43</v>
      </c>
      <c r="O825" t="s">
        <v>43</v>
      </c>
      <c r="P825" t="s">
        <v>43</v>
      </c>
      <c r="Q825" s="24">
        <v>42744.041666666999</v>
      </c>
      <c r="R825" s="24"/>
      <c r="S825" t="s">
        <v>2361</v>
      </c>
      <c r="U825" t="s">
        <v>7286</v>
      </c>
      <c r="W825" s="24">
        <v>42684.041666666999</v>
      </c>
      <c r="X825" s="24">
        <v>44426</v>
      </c>
      <c r="Y825">
        <v>8</v>
      </c>
      <c r="Z825" t="s">
        <v>7287</v>
      </c>
      <c r="AC825" s="24">
        <v>43202.499305555997</v>
      </c>
      <c r="AD825" s="24">
        <v>44462.606944444</v>
      </c>
      <c r="AE825" t="s">
        <v>7288</v>
      </c>
      <c r="AF825" s="24" cm="1">
        <f t="array" ref="AF8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42684.041666666999</v>
      </c>
      <c r="AG825" s="35">
        <f>IFERROR((TableAllData36[[#This Row],[Decision date]]-TableAllData36[[#This Row],[First Date Captured]]),0)</f>
        <v>1741.9583333330011</v>
      </c>
      <c r="AH825" s="35">
        <f>IFERROR((TableAllData36[[#This Row],[First published]]-TableAllData36[[#This Row],[Date of opinion]]),0)</f>
        <v>518.45763888899819</v>
      </c>
      <c r="AI825" s="35">
        <f>IFERROR((TableAllData36[[#This Row],[Marketing authorisation date]]-TableAllData36[[#This Row],[Date of opinion]]),0)</f>
        <v>60</v>
      </c>
      <c r="AJ825" s="35">
        <f>IFERROR((TableAllData36[[#This Row],[Decision date]]-TableAllData36[[#This Row],[Marketing authorisation date]]),0)</f>
        <v>1681.9583333330011</v>
      </c>
    </row>
    <row r="826" spans="1:36" x14ac:dyDescent="0.25">
      <c r="A826" t="s">
        <v>37</v>
      </c>
      <c r="B826" t="s">
        <v>1365</v>
      </c>
      <c r="C826" t="s">
        <v>1366</v>
      </c>
      <c r="D826" t="s">
        <v>1367</v>
      </c>
      <c r="E826" t="s">
        <v>1367</v>
      </c>
      <c r="F826" t="s">
        <v>1368</v>
      </c>
      <c r="G826" t="s">
        <v>43</v>
      </c>
      <c r="H826" t="s">
        <v>44</v>
      </c>
      <c r="I826" t="s">
        <v>1369</v>
      </c>
      <c r="J826" t="s">
        <v>43</v>
      </c>
      <c r="K826" t="s">
        <v>43</v>
      </c>
      <c r="L826" t="s">
        <v>43</v>
      </c>
      <c r="M826" t="s">
        <v>43</v>
      </c>
      <c r="N826" t="s">
        <v>43</v>
      </c>
      <c r="O826" t="s">
        <v>43</v>
      </c>
      <c r="P826" t="s">
        <v>43</v>
      </c>
      <c r="Q826" s="24">
        <v>42998</v>
      </c>
      <c r="R826" s="24"/>
      <c r="S826" t="s">
        <v>12216</v>
      </c>
      <c r="T826" t="s">
        <v>12236</v>
      </c>
      <c r="U826" t="s">
        <v>48</v>
      </c>
      <c r="W826" s="24">
        <v>42935</v>
      </c>
      <c r="X826" s="24">
        <v>44676</v>
      </c>
      <c r="Y826">
        <v>18</v>
      </c>
      <c r="Z826" t="s">
        <v>1370</v>
      </c>
      <c r="AC826" s="24">
        <v>43321.500694444003</v>
      </c>
      <c r="AD826" s="24">
        <v>44692.652777777999</v>
      </c>
      <c r="AE826" t="s">
        <v>1371</v>
      </c>
      <c r="AF826" s="24" cm="1">
        <f t="array" ref="AF8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42935</v>
      </c>
      <c r="AG826" s="35">
        <f>IFERROR((TableAllData36[[#This Row],[Decision date]]-TableAllData36[[#This Row],[First Date Captured]]),0)</f>
        <v>1741</v>
      </c>
      <c r="AH826" s="35">
        <f>IFERROR((TableAllData36[[#This Row],[First published]]-TableAllData36[[#This Row],[Date of opinion]]),0)</f>
        <v>386.50069444400287</v>
      </c>
      <c r="AI826" s="35">
        <f>IFERROR((TableAllData36[[#This Row],[Marketing authorisation date]]-TableAllData36[[#This Row],[Date of opinion]]),0)</f>
        <v>63</v>
      </c>
      <c r="AJ826" s="35">
        <f>IFERROR((TableAllData36[[#This Row],[Decision date]]-TableAllData36[[#This Row],[Marketing authorisation date]]),0)</f>
        <v>1678</v>
      </c>
    </row>
    <row r="827" spans="1:36" x14ac:dyDescent="0.25">
      <c r="A827" t="s">
        <v>37</v>
      </c>
      <c r="B827" t="s">
        <v>1779</v>
      </c>
      <c r="C827" t="s">
        <v>1501</v>
      </c>
      <c r="D827" t="s">
        <v>1780</v>
      </c>
      <c r="E827" t="s">
        <v>1780</v>
      </c>
      <c r="F827" t="s">
        <v>1781</v>
      </c>
      <c r="G827" t="s">
        <v>43</v>
      </c>
      <c r="H827" t="s">
        <v>44</v>
      </c>
      <c r="I827" t="s">
        <v>1782</v>
      </c>
      <c r="J827" t="s">
        <v>46</v>
      </c>
      <c r="K827" t="s">
        <v>43</v>
      </c>
      <c r="L827" t="s">
        <v>43</v>
      </c>
      <c r="M827" t="s">
        <v>43</v>
      </c>
      <c r="N827" t="s">
        <v>43</v>
      </c>
      <c r="O827" t="s">
        <v>43</v>
      </c>
      <c r="P827" t="s">
        <v>43</v>
      </c>
      <c r="Q827" s="24">
        <v>42996</v>
      </c>
      <c r="R827" s="24"/>
      <c r="S827" t="s">
        <v>12259</v>
      </c>
      <c r="T827" t="s">
        <v>12103</v>
      </c>
      <c r="U827" t="s">
        <v>1783</v>
      </c>
      <c r="W827" s="24">
        <v>42936</v>
      </c>
      <c r="X827" s="24">
        <v>44672</v>
      </c>
      <c r="Y827">
        <v>12</v>
      </c>
      <c r="Z827" t="s">
        <v>1784</v>
      </c>
      <c r="AC827" s="24">
        <v>43343.500694444003</v>
      </c>
      <c r="AD827" s="24">
        <v>44677.632638889001</v>
      </c>
      <c r="AE827" t="s">
        <v>1785</v>
      </c>
      <c r="AF827" s="24" cm="1">
        <f t="array" ref="AF8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42936</v>
      </c>
      <c r="AG827" s="35">
        <f>IFERROR((TableAllData36[[#This Row],[Decision date]]-TableAllData36[[#This Row],[First Date Captured]]),0)</f>
        <v>1736</v>
      </c>
      <c r="AH827" s="35">
        <f>IFERROR((TableAllData36[[#This Row],[First published]]-TableAllData36[[#This Row],[Date of opinion]]),0)</f>
        <v>407.50069444400287</v>
      </c>
      <c r="AI827" s="35">
        <f>IFERROR((TableAllData36[[#This Row],[Marketing authorisation date]]-TableAllData36[[#This Row],[Date of opinion]]),0)</f>
        <v>60</v>
      </c>
      <c r="AJ827" s="35">
        <f>IFERROR((TableAllData36[[#This Row],[Decision date]]-TableAllData36[[#This Row],[Marketing authorisation date]]),0)</f>
        <v>1676</v>
      </c>
    </row>
    <row r="828" spans="1:36" x14ac:dyDescent="0.25">
      <c r="A828" t="s">
        <v>37</v>
      </c>
      <c r="B828" t="s">
        <v>3007</v>
      </c>
      <c r="C828" t="s">
        <v>2521</v>
      </c>
      <c r="D828" t="s">
        <v>1624</v>
      </c>
      <c r="E828" t="s">
        <v>3008</v>
      </c>
      <c r="F828" t="s">
        <v>3009</v>
      </c>
      <c r="G828" t="s">
        <v>43</v>
      </c>
      <c r="H828" t="s">
        <v>44</v>
      </c>
      <c r="I828" t="s">
        <v>1626</v>
      </c>
      <c r="J828" t="s">
        <v>43</v>
      </c>
      <c r="K828" t="s">
        <v>43</v>
      </c>
      <c r="L828" t="s">
        <v>43</v>
      </c>
      <c r="M828" t="s">
        <v>43</v>
      </c>
      <c r="N828" t="s">
        <v>43</v>
      </c>
      <c r="O828" t="s">
        <v>43</v>
      </c>
      <c r="P828" t="s">
        <v>43</v>
      </c>
      <c r="Q828" s="24">
        <v>42387.041666666999</v>
      </c>
      <c r="R828" s="24"/>
      <c r="S828" t="s">
        <v>12221</v>
      </c>
      <c r="T828" t="s">
        <v>12222</v>
      </c>
      <c r="U828" t="s">
        <v>48</v>
      </c>
      <c r="W828" s="24">
        <v>42327.041666666999</v>
      </c>
      <c r="X828" s="24">
        <v>44056</v>
      </c>
      <c r="Y828">
        <v>10</v>
      </c>
      <c r="Z828" t="s">
        <v>3010</v>
      </c>
      <c r="AC828" s="24">
        <v>43200.500694444003</v>
      </c>
      <c r="AD828" s="24">
        <v>44636.595138889003</v>
      </c>
      <c r="AE828" t="s">
        <v>3011</v>
      </c>
      <c r="AF828" s="24" cm="1">
        <f t="array" ref="AF8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42327.041666666999</v>
      </c>
      <c r="AG828" s="35">
        <f>IFERROR((TableAllData36[[#This Row],[Decision date]]-TableAllData36[[#This Row],[First Date Captured]]),0)</f>
        <v>1728.9583333330011</v>
      </c>
      <c r="AH828" s="35">
        <f>IFERROR((TableAllData36[[#This Row],[First published]]-TableAllData36[[#This Row],[Date of opinion]]),0)</f>
        <v>873.45902777700394</v>
      </c>
      <c r="AI828" s="35">
        <f>IFERROR((TableAllData36[[#This Row],[Marketing authorisation date]]-TableAllData36[[#This Row],[Date of opinion]]),0)</f>
        <v>60</v>
      </c>
      <c r="AJ828" s="35">
        <f>IFERROR((TableAllData36[[#This Row],[Decision date]]-TableAllData36[[#This Row],[Marketing authorisation date]]),0)</f>
        <v>1668.9583333330011</v>
      </c>
    </row>
    <row r="829" spans="1:36" x14ac:dyDescent="0.25">
      <c r="A829" t="s">
        <v>2117</v>
      </c>
      <c r="B829" t="s">
        <v>8652</v>
      </c>
      <c r="D829" t="s">
        <v>8653</v>
      </c>
      <c r="E829" t="s">
        <v>8654</v>
      </c>
      <c r="F829" t="s">
        <v>8655</v>
      </c>
      <c r="G829" t="s">
        <v>43</v>
      </c>
      <c r="H829" t="s">
        <v>44</v>
      </c>
      <c r="J829" t="s">
        <v>43</v>
      </c>
      <c r="K829" t="s">
        <v>43</v>
      </c>
      <c r="L829" t="s">
        <v>43</v>
      </c>
      <c r="M829" t="s">
        <v>43</v>
      </c>
      <c r="N829" t="s">
        <v>43</v>
      </c>
      <c r="O829" t="s">
        <v>46</v>
      </c>
      <c r="P829" t="s">
        <v>43</v>
      </c>
      <c r="Q829" s="24">
        <v>38961</v>
      </c>
      <c r="R829" s="24"/>
      <c r="S829" t="s">
        <v>12354</v>
      </c>
      <c r="T829" t="s">
        <v>12324</v>
      </c>
      <c r="V829" t="s">
        <v>5044</v>
      </c>
      <c r="W829" s="25" t="s">
        <v>12054</v>
      </c>
      <c r="X829" s="24">
        <v>44273.041666666999</v>
      </c>
      <c r="Y829">
        <v>8</v>
      </c>
      <c r="Z829" t="s">
        <v>8656</v>
      </c>
      <c r="AA829" t="s">
        <v>3274</v>
      </c>
      <c r="AB829" t="s">
        <v>8657</v>
      </c>
      <c r="AC829" s="24">
        <v>42548</v>
      </c>
      <c r="AD829" s="24">
        <v>44280.462500000001</v>
      </c>
      <c r="AE829" t="s">
        <v>8658</v>
      </c>
      <c r="AF829" s="24" cm="1">
        <f t="array" ref="AF8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42548</v>
      </c>
      <c r="AG829" s="35">
        <f>IFERROR((TableAllData36[[#This Row],[Decision date]]-TableAllData36[[#This Row],[First Date Captured]]),0)</f>
        <v>1725.0416666669989</v>
      </c>
      <c r="AH829" s="35">
        <f>IFERROR((TableAllData36[[#This Row],[First published]]-TableAllData36[[#This Row],[Date of opinion]]),0)</f>
        <v>0</v>
      </c>
      <c r="AI829" s="35">
        <f>IFERROR((TableAllData36[[#This Row],[Marketing authorisation date]]-TableAllData36[[#This Row],[Date of opinion]]),0)</f>
        <v>0</v>
      </c>
      <c r="AJ829" s="35">
        <f>IFERROR((TableAllData36[[#This Row],[Decision date]]-TableAllData36[[#This Row],[Marketing authorisation date]]),0)</f>
        <v>5312.0416666669989</v>
      </c>
    </row>
    <row r="830" spans="1:36" x14ac:dyDescent="0.25">
      <c r="A830" t="s">
        <v>37</v>
      </c>
      <c r="B830" t="s">
        <v>7048</v>
      </c>
      <c r="C830" t="s">
        <v>163</v>
      </c>
      <c r="D830" t="s">
        <v>7049</v>
      </c>
      <c r="E830" t="s">
        <v>7050</v>
      </c>
      <c r="F830" t="s">
        <v>7051</v>
      </c>
      <c r="G830" t="s">
        <v>43</v>
      </c>
      <c r="H830" t="s">
        <v>44</v>
      </c>
      <c r="I830" t="s">
        <v>166</v>
      </c>
      <c r="J830" t="s">
        <v>46</v>
      </c>
      <c r="K830" t="s">
        <v>43</v>
      </c>
      <c r="L830" t="s">
        <v>43</v>
      </c>
      <c r="M830" t="s">
        <v>43</v>
      </c>
      <c r="N830" t="s">
        <v>43</v>
      </c>
      <c r="O830" t="s">
        <v>43</v>
      </c>
      <c r="P830" t="s">
        <v>43</v>
      </c>
      <c r="Q830" s="24">
        <v>42782.041666666999</v>
      </c>
      <c r="R830" s="24"/>
      <c r="S830" t="s">
        <v>12216</v>
      </c>
      <c r="T830" t="s">
        <v>12236</v>
      </c>
      <c r="U830" t="s">
        <v>48</v>
      </c>
      <c r="W830" s="24">
        <v>42719.041666666999</v>
      </c>
      <c r="X830" s="24">
        <v>44441</v>
      </c>
      <c r="Y830">
        <v>9</v>
      </c>
      <c r="Z830" t="s">
        <v>7052</v>
      </c>
      <c r="AC830" s="24">
        <v>43321.631249999999</v>
      </c>
      <c r="AD830" s="24">
        <v>44480.673611111</v>
      </c>
      <c r="AE830" t="s">
        <v>7053</v>
      </c>
      <c r="AF830" s="24" cm="1">
        <f t="array" ref="AF8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42719.041666666999</v>
      </c>
      <c r="AG830" s="35">
        <f>IFERROR((TableAllData36[[#This Row],[Decision date]]-TableAllData36[[#This Row],[First Date Captured]]),0)</f>
        <v>1721.9583333330011</v>
      </c>
      <c r="AH830" s="35">
        <f>IFERROR((TableAllData36[[#This Row],[First published]]-TableAllData36[[#This Row],[Date of opinion]]),0)</f>
        <v>602.58958333299961</v>
      </c>
      <c r="AI830" s="35">
        <f>IFERROR((TableAllData36[[#This Row],[Marketing authorisation date]]-TableAllData36[[#This Row],[Date of opinion]]),0)</f>
        <v>63</v>
      </c>
      <c r="AJ830" s="35">
        <f>IFERROR((TableAllData36[[#This Row],[Decision date]]-TableAllData36[[#This Row],[Marketing authorisation date]]),0)</f>
        <v>1658.9583333330011</v>
      </c>
    </row>
    <row r="831" spans="1:36" x14ac:dyDescent="0.25">
      <c r="A831" t="s">
        <v>2117</v>
      </c>
      <c r="B831" t="s">
        <v>8883</v>
      </c>
      <c r="D831" t="s">
        <v>8884</v>
      </c>
      <c r="E831" t="s">
        <v>8885</v>
      </c>
      <c r="F831" t="s">
        <v>8886</v>
      </c>
      <c r="G831" t="s">
        <v>43</v>
      </c>
      <c r="H831" t="s">
        <v>44</v>
      </c>
      <c r="J831" t="s">
        <v>43</v>
      </c>
      <c r="K831" t="s">
        <v>43</v>
      </c>
      <c r="L831" t="s">
        <v>43</v>
      </c>
      <c r="M831" t="s">
        <v>43</v>
      </c>
      <c r="N831" t="s">
        <v>43</v>
      </c>
      <c r="O831" t="s">
        <v>43</v>
      </c>
      <c r="P831" t="s">
        <v>43</v>
      </c>
      <c r="Q831" s="24">
        <v>40592.041666666999</v>
      </c>
      <c r="R831" s="24"/>
      <c r="S831" t="s">
        <v>12241</v>
      </c>
      <c r="T831" t="s">
        <v>12337</v>
      </c>
      <c r="V831" t="s">
        <v>3415</v>
      </c>
      <c r="W831" s="25" t="s">
        <v>12054</v>
      </c>
      <c r="X831" s="24">
        <v>44057</v>
      </c>
      <c r="Y831">
        <v>7</v>
      </c>
      <c r="Z831" t="s">
        <v>8887</v>
      </c>
      <c r="AA831" t="s">
        <v>2125</v>
      </c>
      <c r="AB831" t="s">
        <v>8888</v>
      </c>
      <c r="AC831" s="24">
        <v>42340.693749999999</v>
      </c>
      <c r="AD831" s="24">
        <v>44244.458333333001</v>
      </c>
      <c r="AE831" t="s">
        <v>8889</v>
      </c>
      <c r="AF831" s="24" cm="1">
        <f t="array" ref="AF8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42340.693749999999</v>
      </c>
      <c r="AG831" s="35">
        <f>IFERROR((TableAllData36[[#This Row],[Decision date]]-TableAllData36[[#This Row],[First Date Captured]]),0)</f>
        <v>1716.3062500000015</v>
      </c>
      <c r="AH831" s="35">
        <f>IFERROR((TableAllData36[[#This Row],[First published]]-TableAllData36[[#This Row],[Date of opinion]]),0)</f>
        <v>0</v>
      </c>
      <c r="AI831" s="35">
        <f>IFERROR((TableAllData36[[#This Row],[Marketing authorisation date]]-TableAllData36[[#This Row],[Date of opinion]]),0)</f>
        <v>0</v>
      </c>
      <c r="AJ831" s="35">
        <f>IFERROR((TableAllData36[[#This Row],[Decision date]]-TableAllData36[[#This Row],[Marketing authorisation date]]),0)</f>
        <v>3464.9583333330011</v>
      </c>
    </row>
    <row r="832" spans="1:36" x14ac:dyDescent="0.25">
      <c r="A832" t="s">
        <v>37</v>
      </c>
      <c r="B832" t="s">
        <v>2538</v>
      </c>
      <c r="C832" t="s">
        <v>2539</v>
      </c>
      <c r="D832" t="s">
        <v>2540</v>
      </c>
      <c r="E832" t="s">
        <v>2541</v>
      </c>
      <c r="F832" t="s">
        <v>2542</v>
      </c>
      <c r="G832" t="s">
        <v>43</v>
      </c>
      <c r="H832" t="s">
        <v>44</v>
      </c>
      <c r="I832" t="s">
        <v>166</v>
      </c>
      <c r="J832" t="s">
        <v>46</v>
      </c>
      <c r="K832" t="s">
        <v>43</v>
      </c>
      <c r="L832" t="s">
        <v>43</v>
      </c>
      <c r="M832" t="s">
        <v>43</v>
      </c>
      <c r="N832" t="s">
        <v>43</v>
      </c>
      <c r="O832" t="s">
        <v>43</v>
      </c>
      <c r="P832" t="s">
        <v>46</v>
      </c>
      <c r="Q832" s="24">
        <v>42996</v>
      </c>
      <c r="R832" s="24"/>
      <c r="S832" t="s">
        <v>12218</v>
      </c>
      <c r="T832" t="s">
        <v>12366</v>
      </c>
      <c r="U832" t="s">
        <v>48</v>
      </c>
      <c r="W832" s="24">
        <v>42908</v>
      </c>
      <c r="X832" s="24">
        <v>44624.041666666999</v>
      </c>
      <c r="Y832">
        <v>7</v>
      </c>
      <c r="Z832" t="s">
        <v>2544</v>
      </c>
      <c r="AC832" s="24">
        <v>43220.507638889001</v>
      </c>
      <c r="AD832" s="24">
        <v>44652.497222222002</v>
      </c>
      <c r="AE832" t="s">
        <v>2545</v>
      </c>
      <c r="AF832" s="24" cm="1">
        <f t="array" ref="AF8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832" s="35">
        <f>IFERROR((TableAllData36[[#This Row],[Decision date]]-TableAllData36[[#This Row],[First Date Captured]]),0)</f>
        <v>1716.0416666669989</v>
      </c>
      <c r="AH832" s="35">
        <f>IFERROR((TableAllData36[[#This Row],[First published]]-TableAllData36[[#This Row],[Date of opinion]]),0)</f>
        <v>312.5076388890011</v>
      </c>
      <c r="AI832" s="35">
        <f>IFERROR((TableAllData36[[#This Row],[Marketing authorisation date]]-TableAllData36[[#This Row],[Date of opinion]]),0)</f>
        <v>88</v>
      </c>
      <c r="AJ832" s="35">
        <f>IFERROR((TableAllData36[[#This Row],[Decision date]]-TableAllData36[[#This Row],[Marketing authorisation date]]),0)</f>
        <v>1628.0416666669989</v>
      </c>
    </row>
    <row r="833" spans="1:36" x14ac:dyDescent="0.25">
      <c r="A833" t="s">
        <v>37</v>
      </c>
      <c r="B833" t="s">
        <v>8726</v>
      </c>
      <c r="C833" t="s">
        <v>627</v>
      </c>
      <c r="D833" t="s">
        <v>790</v>
      </c>
      <c r="E833" t="s">
        <v>791</v>
      </c>
      <c r="F833" t="s">
        <v>8727</v>
      </c>
      <c r="G833" t="s">
        <v>43</v>
      </c>
      <c r="H833" t="s">
        <v>44</v>
      </c>
      <c r="I833" t="s">
        <v>793</v>
      </c>
      <c r="J833" t="s">
        <v>43</v>
      </c>
      <c r="K833" t="s">
        <v>43</v>
      </c>
      <c r="L833" t="s">
        <v>43</v>
      </c>
      <c r="M833" t="s">
        <v>43</v>
      </c>
      <c r="N833" t="s">
        <v>43</v>
      </c>
      <c r="O833" t="s">
        <v>43</v>
      </c>
      <c r="P833" t="s">
        <v>43</v>
      </c>
      <c r="Q833" s="24">
        <v>36810</v>
      </c>
      <c r="R833" s="24"/>
      <c r="S833" t="s">
        <v>12282</v>
      </c>
      <c r="T833" t="s">
        <v>12144</v>
      </c>
      <c r="U833" t="s">
        <v>264</v>
      </c>
      <c r="W833" s="25" t="s">
        <v>12054</v>
      </c>
      <c r="X833" s="24">
        <v>44231.041666666999</v>
      </c>
      <c r="Y833">
        <v>27</v>
      </c>
      <c r="Z833" t="s">
        <v>8728</v>
      </c>
      <c r="AC833" s="24">
        <v>42516.083333333001</v>
      </c>
      <c r="AD833" s="24">
        <v>44274.631249999999</v>
      </c>
      <c r="AE833" t="s">
        <v>8729</v>
      </c>
      <c r="AF833" s="24" cm="1">
        <f t="array" ref="AF8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42516.083333333001</v>
      </c>
      <c r="AG833" s="35">
        <f>IFERROR((TableAllData36[[#This Row],[Decision date]]-TableAllData36[[#This Row],[First Date Captured]]),0)</f>
        <v>1714.9583333339979</v>
      </c>
      <c r="AH833" s="35">
        <f>IFERROR((TableAllData36[[#This Row],[First published]]-TableAllData36[[#This Row],[Date of opinion]]),0)</f>
        <v>0</v>
      </c>
      <c r="AI833" s="35">
        <f>IFERROR((TableAllData36[[#This Row],[Marketing authorisation date]]-TableAllData36[[#This Row],[Date of opinion]]),0)</f>
        <v>0</v>
      </c>
      <c r="AJ833" s="35">
        <f>IFERROR((TableAllData36[[#This Row],[Decision date]]-TableAllData36[[#This Row],[Marketing authorisation date]]),0)</f>
        <v>7421.0416666669989</v>
      </c>
    </row>
    <row r="834" spans="1:36" x14ac:dyDescent="0.25">
      <c r="A834" t="s">
        <v>2117</v>
      </c>
      <c r="B834" t="s">
        <v>7669</v>
      </c>
      <c r="D834" t="s">
        <v>7670</v>
      </c>
      <c r="E834" t="s">
        <v>7670</v>
      </c>
      <c r="F834" t="s">
        <v>7671</v>
      </c>
      <c r="G834" t="s">
        <v>43</v>
      </c>
      <c r="H834" t="s">
        <v>44</v>
      </c>
      <c r="J834" t="s">
        <v>43</v>
      </c>
      <c r="K834" t="s">
        <v>43</v>
      </c>
      <c r="L834" t="s">
        <v>43</v>
      </c>
      <c r="M834" t="s">
        <v>43</v>
      </c>
      <c r="N834" t="s">
        <v>43</v>
      </c>
      <c r="O834" t="s">
        <v>43</v>
      </c>
      <c r="P834" t="s">
        <v>43</v>
      </c>
      <c r="Q834" s="24">
        <v>39093.041666666999</v>
      </c>
      <c r="R834" s="24"/>
      <c r="S834" t="s">
        <v>5860</v>
      </c>
      <c r="V834" t="s">
        <v>207</v>
      </c>
      <c r="W834" s="25" t="s">
        <v>12054</v>
      </c>
      <c r="X834" s="24">
        <v>44435</v>
      </c>
      <c r="Y834">
        <v>4</v>
      </c>
      <c r="Z834" t="s">
        <v>7672</v>
      </c>
      <c r="AA834" t="s">
        <v>3067</v>
      </c>
      <c r="AB834" t="s">
        <v>7673</v>
      </c>
      <c r="AC834" s="24">
        <v>42725.540277777996</v>
      </c>
      <c r="AD834" s="24">
        <v>44439.519444443999</v>
      </c>
      <c r="AE834" t="s">
        <v>7674</v>
      </c>
      <c r="AF834" s="24" cm="1">
        <f t="array" ref="AF8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42725.540277777996</v>
      </c>
      <c r="AG834" s="35">
        <f>IFERROR((TableAllData36[[#This Row],[Decision date]]-TableAllData36[[#This Row],[First Date Captured]]),0)</f>
        <v>1709.4597222220036</v>
      </c>
      <c r="AH834" s="35">
        <f>IFERROR((TableAllData36[[#This Row],[First published]]-TableAllData36[[#This Row],[Date of opinion]]),0)</f>
        <v>0</v>
      </c>
      <c r="AI834" s="35">
        <f>IFERROR((TableAllData36[[#This Row],[Marketing authorisation date]]-TableAllData36[[#This Row],[Date of opinion]]),0)</f>
        <v>0</v>
      </c>
      <c r="AJ834" s="35">
        <f>IFERROR((TableAllData36[[#This Row],[Decision date]]-TableAllData36[[#This Row],[Marketing authorisation date]]),0)</f>
        <v>5341.9583333330011</v>
      </c>
    </row>
    <row r="835" spans="1:36" x14ac:dyDescent="0.25">
      <c r="A835" t="s">
        <v>37</v>
      </c>
      <c r="B835" t="s">
        <v>1500</v>
      </c>
      <c r="C835" t="s">
        <v>1501</v>
      </c>
      <c r="D835" t="s">
        <v>1502</v>
      </c>
      <c r="E835" t="s">
        <v>1502</v>
      </c>
      <c r="F835" t="s">
        <v>1503</v>
      </c>
      <c r="G835" t="s">
        <v>43</v>
      </c>
      <c r="H835" t="s">
        <v>44</v>
      </c>
      <c r="I835" t="s">
        <v>1504</v>
      </c>
      <c r="J835" t="s">
        <v>46</v>
      </c>
      <c r="K835" t="s">
        <v>43</v>
      </c>
      <c r="L835" t="s">
        <v>43</v>
      </c>
      <c r="M835" t="s">
        <v>43</v>
      </c>
      <c r="N835" t="s">
        <v>43</v>
      </c>
      <c r="O835" t="s">
        <v>43</v>
      </c>
      <c r="P835" t="s">
        <v>46</v>
      </c>
      <c r="Q835" s="24">
        <v>43004</v>
      </c>
      <c r="R835" s="24"/>
      <c r="S835" t="s">
        <v>12289</v>
      </c>
      <c r="T835" t="s">
        <v>12290</v>
      </c>
      <c r="U835" t="s">
        <v>1505</v>
      </c>
      <c r="W835" s="24">
        <v>42936</v>
      </c>
      <c r="X835" s="24">
        <v>44644.041666666999</v>
      </c>
      <c r="Y835">
        <v>6</v>
      </c>
      <c r="Z835" t="s">
        <v>1506</v>
      </c>
      <c r="AC835" s="24">
        <v>43180.542361111002</v>
      </c>
      <c r="AD835" s="24">
        <v>44691.368750000001</v>
      </c>
      <c r="AE835" t="s">
        <v>1507</v>
      </c>
      <c r="AF835" s="24" cm="1">
        <f t="array" ref="AF8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42936</v>
      </c>
      <c r="AG835" s="35">
        <f>IFERROR((TableAllData36[[#This Row],[Decision date]]-TableAllData36[[#This Row],[First Date Captured]]),0)</f>
        <v>1708.0416666669989</v>
      </c>
      <c r="AH835" s="35">
        <f>IFERROR((TableAllData36[[#This Row],[First published]]-TableAllData36[[#This Row],[Date of opinion]]),0)</f>
        <v>244.54236111100181</v>
      </c>
      <c r="AI835" s="35">
        <f>IFERROR((TableAllData36[[#This Row],[Marketing authorisation date]]-TableAllData36[[#This Row],[Date of opinion]]),0)</f>
        <v>68</v>
      </c>
      <c r="AJ835" s="35">
        <f>IFERROR((TableAllData36[[#This Row],[Decision date]]-TableAllData36[[#This Row],[Marketing authorisation date]]),0)</f>
        <v>1640.0416666669989</v>
      </c>
    </row>
    <row r="836" spans="1:36" x14ac:dyDescent="0.25">
      <c r="A836" t="s">
        <v>2117</v>
      </c>
      <c r="B836" t="s">
        <v>7187</v>
      </c>
      <c r="D836" t="s">
        <v>3943</v>
      </c>
      <c r="E836" t="s">
        <v>3943</v>
      </c>
      <c r="F836" t="s">
        <v>7188</v>
      </c>
      <c r="G836" t="s">
        <v>43</v>
      </c>
      <c r="H836" t="s">
        <v>44</v>
      </c>
      <c r="J836" t="s">
        <v>43</v>
      </c>
      <c r="K836" t="s">
        <v>46</v>
      </c>
      <c r="L836" t="s">
        <v>43</v>
      </c>
      <c r="M836" t="s">
        <v>43</v>
      </c>
      <c r="N836" t="s">
        <v>43</v>
      </c>
      <c r="O836" t="s">
        <v>43</v>
      </c>
      <c r="P836" t="s">
        <v>43</v>
      </c>
      <c r="Q836" s="24">
        <v>40501.041666666999</v>
      </c>
      <c r="R836" s="24"/>
      <c r="S836" t="s">
        <v>12533</v>
      </c>
      <c r="T836" t="s">
        <v>12534</v>
      </c>
      <c r="V836" t="s">
        <v>7190</v>
      </c>
      <c r="W836" s="24">
        <v>44216.041666666999</v>
      </c>
      <c r="X836" s="24">
        <v>44470</v>
      </c>
      <c r="Y836">
        <v>9</v>
      </c>
      <c r="Z836" t="s">
        <v>7191</v>
      </c>
      <c r="AA836" t="s">
        <v>2876</v>
      </c>
      <c r="AB836" t="s">
        <v>3949</v>
      </c>
      <c r="AC836" s="24">
        <v>42762.746527777999</v>
      </c>
      <c r="AD836" s="24">
        <v>44473.527777777999</v>
      </c>
      <c r="AE836" t="s">
        <v>7192</v>
      </c>
      <c r="AF836" s="24" cm="1">
        <f t="array" ref="AF8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42762.746527777999</v>
      </c>
      <c r="AG836" s="35">
        <f>IFERROR((TableAllData36[[#This Row],[Decision date]]-TableAllData36[[#This Row],[First Date Captured]]),0)</f>
        <v>1707.2534722220007</v>
      </c>
      <c r="AH836" s="35">
        <f>IFERROR((TableAllData36[[#This Row],[First published]]-TableAllData36[[#This Row],[Date of opinion]]),0)</f>
        <v>-1453.2951388889996</v>
      </c>
      <c r="AI836" s="35">
        <f>IFERROR((TableAllData36[[#This Row],[Marketing authorisation date]]-TableAllData36[[#This Row],[Date of opinion]]),0)</f>
        <v>-3715</v>
      </c>
      <c r="AJ836" s="35">
        <f>IFERROR((TableAllData36[[#This Row],[Decision date]]-TableAllData36[[#This Row],[Marketing authorisation date]]),0)</f>
        <v>3968.9583333330011</v>
      </c>
    </row>
    <row r="837" spans="1:36" x14ac:dyDescent="0.25">
      <c r="A837" t="s">
        <v>37</v>
      </c>
      <c r="B837" t="s">
        <v>69</v>
      </c>
      <c r="C837" t="s">
        <v>70</v>
      </c>
      <c r="D837" t="s">
        <v>71</v>
      </c>
      <c r="E837" t="s">
        <v>72</v>
      </c>
      <c r="F837" t="s">
        <v>73</v>
      </c>
      <c r="G837" t="s">
        <v>43</v>
      </c>
      <c r="H837" t="s">
        <v>44</v>
      </c>
      <c r="I837" t="s">
        <v>74</v>
      </c>
      <c r="J837" t="s">
        <v>43</v>
      </c>
      <c r="K837" t="s">
        <v>46</v>
      </c>
      <c r="L837" t="s">
        <v>43</v>
      </c>
      <c r="M837" t="s">
        <v>43</v>
      </c>
      <c r="N837" t="s">
        <v>43</v>
      </c>
      <c r="O837" t="s">
        <v>43</v>
      </c>
      <c r="P837" t="s">
        <v>43</v>
      </c>
      <c r="Q837" s="24">
        <v>43077.041666666999</v>
      </c>
      <c r="R837" s="24"/>
      <c r="S837" t="s">
        <v>75</v>
      </c>
      <c r="U837" t="s">
        <v>76</v>
      </c>
      <c r="W837" s="24">
        <v>43020</v>
      </c>
      <c r="X837" s="24">
        <v>44720</v>
      </c>
      <c r="Y837">
        <v>5</v>
      </c>
      <c r="Z837" t="s">
        <v>77</v>
      </c>
      <c r="AC837" s="24">
        <v>43077.539583332997</v>
      </c>
      <c r="AD837" s="24">
        <v>44722.647222222004</v>
      </c>
      <c r="AE837" t="s">
        <v>78</v>
      </c>
      <c r="AF837" s="24" cm="1">
        <f t="array" ref="AF8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43020</v>
      </c>
      <c r="AG837" s="35">
        <f>IFERROR((TableAllData36[[#This Row],[Decision date]]-TableAllData36[[#This Row],[First Date Captured]]),0)</f>
        <v>1700</v>
      </c>
      <c r="AH837" s="35">
        <f>IFERROR((TableAllData36[[#This Row],[First published]]-TableAllData36[[#This Row],[Date of opinion]]),0)</f>
        <v>57.539583332996699</v>
      </c>
      <c r="AI837" s="35">
        <f>IFERROR((TableAllData36[[#This Row],[Marketing authorisation date]]-TableAllData36[[#This Row],[Date of opinion]]),0)</f>
        <v>57.041666666998935</v>
      </c>
      <c r="AJ837" s="35">
        <f>IFERROR((TableAllData36[[#This Row],[Decision date]]-TableAllData36[[#This Row],[Marketing authorisation date]]),0)</f>
        <v>1642.9583333330011</v>
      </c>
    </row>
    <row r="838" spans="1:36" x14ac:dyDescent="0.25">
      <c r="A838" t="s">
        <v>37</v>
      </c>
      <c r="B838" t="s">
        <v>3874</v>
      </c>
      <c r="C838" t="s">
        <v>3240</v>
      </c>
      <c r="D838" t="s">
        <v>3875</v>
      </c>
      <c r="E838" t="s">
        <v>3875</v>
      </c>
      <c r="F838" t="s">
        <v>3876</v>
      </c>
      <c r="G838" t="s">
        <v>43</v>
      </c>
      <c r="H838" t="s">
        <v>44</v>
      </c>
      <c r="I838" t="s">
        <v>3244</v>
      </c>
      <c r="J838" t="s">
        <v>43</v>
      </c>
      <c r="K838" t="s">
        <v>43</v>
      </c>
      <c r="L838" t="s">
        <v>43</v>
      </c>
      <c r="M838" t="s">
        <v>43</v>
      </c>
      <c r="N838" t="s">
        <v>43</v>
      </c>
      <c r="O838" t="s">
        <v>43</v>
      </c>
      <c r="P838" t="s">
        <v>43</v>
      </c>
      <c r="Q838" s="24">
        <v>41992.041666666999</v>
      </c>
      <c r="R838" s="24"/>
      <c r="S838" t="s">
        <v>12346</v>
      </c>
      <c r="T838" t="s">
        <v>12347</v>
      </c>
      <c r="U838" t="s">
        <v>568</v>
      </c>
      <c r="W838" s="25" t="s">
        <v>12054</v>
      </c>
      <c r="X838" s="24">
        <v>44599.041666666999</v>
      </c>
      <c r="Y838">
        <v>9</v>
      </c>
      <c r="Z838" t="s">
        <v>3877</v>
      </c>
      <c r="AC838" s="24">
        <v>42899.497916667002</v>
      </c>
      <c r="AD838" s="24">
        <v>44603.684027777999</v>
      </c>
      <c r="AE838" t="s">
        <v>3878</v>
      </c>
      <c r="AF838" s="24" cm="1">
        <f t="array" ref="AF8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42899.497916667002</v>
      </c>
      <c r="AG838" s="35">
        <f>IFERROR((TableAllData36[[#This Row],[Decision date]]-TableAllData36[[#This Row],[First Date Captured]]),0)</f>
        <v>1699.5437499999971</v>
      </c>
      <c r="AH838" s="35">
        <f>IFERROR((TableAllData36[[#This Row],[First published]]-TableAllData36[[#This Row],[Date of opinion]]),0)</f>
        <v>0</v>
      </c>
      <c r="AI838" s="35">
        <f>IFERROR((TableAllData36[[#This Row],[Marketing authorisation date]]-TableAllData36[[#This Row],[Date of opinion]]),0)</f>
        <v>0</v>
      </c>
      <c r="AJ838" s="35">
        <f>IFERROR((TableAllData36[[#This Row],[Decision date]]-TableAllData36[[#This Row],[Marketing authorisation date]]),0)</f>
        <v>2607</v>
      </c>
    </row>
    <row r="839" spans="1:36" x14ac:dyDescent="0.25">
      <c r="A839" t="s">
        <v>37</v>
      </c>
      <c r="B839" t="s">
        <v>1523</v>
      </c>
      <c r="C839" t="s">
        <v>268</v>
      </c>
      <c r="D839" t="s">
        <v>1524</v>
      </c>
      <c r="E839" t="s">
        <v>1524</v>
      </c>
      <c r="F839" t="s">
        <v>1525</v>
      </c>
      <c r="G839" t="s">
        <v>43</v>
      </c>
      <c r="H839" t="s">
        <v>44</v>
      </c>
      <c r="I839" t="s">
        <v>1526</v>
      </c>
      <c r="J839" t="s">
        <v>43</v>
      </c>
      <c r="K839" t="s">
        <v>46</v>
      </c>
      <c r="L839" t="s">
        <v>43</v>
      </c>
      <c r="M839" t="s">
        <v>43</v>
      </c>
      <c r="N839" t="s">
        <v>43</v>
      </c>
      <c r="O839" t="s">
        <v>43</v>
      </c>
      <c r="P839" t="s">
        <v>43</v>
      </c>
      <c r="Q839" s="24">
        <v>43048.041666666999</v>
      </c>
      <c r="R839" s="24"/>
      <c r="S839" t="s">
        <v>1527</v>
      </c>
      <c r="U839" t="s">
        <v>290</v>
      </c>
      <c r="W839" s="24">
        <v>42992</v>
      </c>
      <c r="X839" s="24">
        <v>44686</v>
      </c>
      <c r="Y839">
        <v>12</v>
      </c>
      <c r="Z839" t="s">
        <v>1528</v>
      </c>
      <c r="AC839" s="24">
        <v>43223.699305556001</v>
      </c>
      <c r="AD839" s="24">
        <v>44687.700694444</v>
      </c>
      <c r="AE839" t="s">
        <v>1529</v>
      </c>
      <c r="AF839" s="24" cm="1">
        <f t="array" ref="AF8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839" s="35">
        <f>IFERROR((TableAllData36[[#This Row],[Decision date]]-TableAllData36[[#This Row],[First Date Captured]]),0)</f>
        <v>1694</v>
      </c>
      <c r="AH839" s="35">
        <f>IFERROR((TableAllData36[[#This Row],[First published]]-TableAllData36[[#This Row],[Date of opinion]]),0)</f>
        <v>231.69930555600149</v>
      </c>
      <c r="AI839" s="35">
        <f>IFERROR((TableAllData36[[#This Row],[Marketing authorisation date]]-TableAllData36[[#This Row],[Date of opinion]]),0)</f>
        <v>56.041666666998935</v>
      </c>
      <c r="AJ839" s="35">
        <f>IFERROR((TableAllData36[[#This Row],[Decision date]]-TableAllData36[[#This Row],[Marketing authorisation date]]),0)</f>
        <v>1637.9583333330011</v>
      </c>
    </row>
    <row r="840" spans="1:36" x14ac:dyDescent="0.25">
      <c r="A840" t="s">
        <v>37</v>
      </c>
      <c r="B840" t="s">
        <v>2256</v>
      </c>
      <c r="C840" t="s">
        <v>947</v>
      </c>
      <c r="D840" t="s">
        <v>2257</v>
      </c>
      <c r="E840" t="s">
        <v>2257</v>
      </c>
      <c r="F840" t="s">
        <v>2258</v>
      </c>
      <c r="G840" t="s">
        <v>43</v>
      </c>
      <c r="H840" t="s">
        <v>44</v>
      </c>
      <c r="I840" t="s">
        <v>2259</v>
      </c>
      <c r="J840" t="s">
        <v>43</v>
      </c>
      <c r="K840" t="s">
        <v>43</v>
      </c>
      <c r="L840" t="s">
        <v>43</v>
      </c>
      <c r="M840" t="s">
        <v>43</v>
      </c>
      <c r="N840" t="s">
        <v>43</v>
      </c>
      <c r="O840" t="s">
        <v>43</v>
      </c>
      <c r="P840" t="s">
        <v>43</v>
      </c>
      <c r="Q840" s="24">
        <v>39100.041666666999</v>
      </c>
      <c r="R840" s="24"/>
      <c r="S840" t="s">
        <v>12286</v>
      </c>
      <c r="T840" t="s">
        <v>12348</v>
      </c>
      <c r="U840" t="s">
        <v>953</v>
      </c>
      <c r="W840" s="25" t="s">
        <v>12054</v>
      </c>
      <c r="X840" s="24">
        <v>44657</v>
      </c>
      <c r="Y840">
        <v>30</v>
      </c>
      <c r="Z840" t="s">
        <v>2261</v>
      </c>
      <c r="AC840" s="24">
        <v>42975</v>
      </c>
      <c r="AD840" s="24">
        <v>44658.414583332997</v>
      </c>
      <c r="AE840" t="s">
        <v>2262</v>
      </c>
      <c r="AF840" s="24" cm="1">
        <f t="array" ref="AF8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42975</v>
      </c>
      <c r="AG840" s="35">
        <f>IFERROR((TableAllData36[[#This Row],[Decision date]]-TableAllData36[[#This Row],[First Date Captured]]),0)</f>
        <v>1682</v>
      </c>
      <c r="AH840" s="35">
        <f>IFERROR((TableAllData36[[#This Row],[First published]]-TableAllData36[[#This Row],[Date of opinion]]),0)</f>
        <v>0</v>
      </c>
      <c r="AI840" s="35">
        <f>IFERROR((TableAllData36[[#This Row],[Marketing authorisation date]]-TableAllData36[[#This Row],[Date of opinion]]),0)</f>
        <v>0</v>
      </c>
      <c r="AJ840" s="35">
        <f>IFERROR((TableAllData36[[#This Row],[Decision date]]-TableAllData36[[#This Row],[Marketing authorisation date]]),0)</f>
        <v>5556.9583333330011</v>
      </c>
    </row>
    <row r="841" spans="1:36" x14ac:dyDescent="0.25">
      <c r="A841" t="s">
        <v>37</v>
      </c>
      <c r="B841" t="s">
        <v>5091</v>
      </c>
      <c r="C841" t="s">
        <v>5092</v>
      </c>
      <c r="D841" t="s">
        <v>172</v>
      </c>
      <c r="E841" t="s">
        <v>172</v>
      </c>
      <c r="F841" t="s">
        <v>5093</v>
      </c>
      <c r="G841" t="s">
        <v>43</v>
      </c>
      <c r="H841" t="s">
        <v>44</v>
      </c>
      <c r="I841" t="s">
        <v>174</v>
      </c>
      <c r="J841" t="s">
        <v>43</v>
      </c>
      <c r="K841" t="s">
        <v>46</v>
      </c>
      <c r="L841" t="s">
        <v>43</v>
      </c>
      <c r="M841" t="s">
        <v>43</v>
      </c>
      <c r="N841" t="s">
        <v>43</v>
      </c>
      <c r="O841" t="s">
        <v>43</v>
      </c>
      <c r="P841" t="s">
        <v>43</v>
      </c>
      <c r="Q841" s="24">
        <v>41455</v>
      </c>
      <c r="R841" s="24"/>
      <c r="S841" t="s">
        <v>12206</v>
      </c>
      <c r="T841" t="s">
        <v>12207</v>
      </c>
      <c r="U841" t="s">
        <v>172</v>
      </c>
      <c r="W841" s="25" t="s">
        <v>12054</v>
      </c>
      <c r="X841" s="24">
        <v>44552.041666666999</v>
      </c>
      <c r="Y841">
        <v>18</v>
      </c>
      <c r="Z841" t="s">
        <v>5094</v>
      </c>
      <c r="AC841" s="24">
        <v>42871.504166667</v>
      </c>
      <c r="AD841" s="24">
        <v>44571.654166667002</v>
      </c>
      <c r="AE841" t="s">
        <v>5095</v>
      </c>
      <c r="AF841" s="24" cm="1">
        <f t="array" ref="AF8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42871.504166667</v>
      </c>
      <c r="AG841" s="35">
        <f>IFERROR((TableAllData36[[#This Row],[Decision date]]-TableAllData36[[#This Row],[First Date Captured]]),0)</f>
        <v>1680.5374999999985</v>
      </c>
      <c r="AH841" s="35">
        <f>IFERROR((TableAllData36[[#This Row],[First published]]-TableAllData36[[#This Row],[Date of opinion]]),0)</f>
        <v>0</v>
      </c>
      <c r="AI841" s="35">
        <f>IFERROR((TableAllData36[[#This Row],[Marketing authorisation date]]-TableAllData36[[#This Row],[Date of opinion]]),0)</f>
        <v>0</v>
      </c>
      <c r="AJ841" s="35">
        <f>IFERROR((TableAllData36[[#This Row],[Decision date]]-TableAllData36[[#This Row],[Marketing authorisation date]]),0)</f>
        <v>3097.0416666669989</v>
      </c>
    </row>
    <row r="842" spans="1:36" x14ac:dyDescent="0.25">
      <c r="A842" t="s">
        <v>37</v>
      </c>
      <c r="B842" t="s">
        <v>4122</v>
      </c>
      <c r="C842" t="s">
        <v>4123</v>
      </c>
      <c r="D842" t="s">
        <v>4124</v>
      </c>
      <c r="E842" t="s">
        <v>4125</v>
      </c>
      <c r="F842" t="s">
        <v>4126</v>
      </c>
      <c r="G842" t="s">
        <v>43</v>
      </c>
      <c r="H842" t="s">
        <v>44</v>
      </c>
      <c r="I842" t="s">
        <v>111</v>
      </c>
      <c r="J842" t="s">
        <v>43</v>
      </c>
      <c r="K842" t="s">
        <v>43</v>
      </c>
      <c r="L842" t="s">
        <v>43</v>
      </c>
      <c r="M842" t="s">
        <v>43</v>
      </c>
      <c r="N842" t="s">
        <v>43</v>
      </c>
      <c r="O842" t="s">
        <v>43</v>
      </c>
      <c r="P842" t="s">
        <v>43</v>
      </c>
      <c r="Q842" s="24">
        <v>39286</v>
      </c>
      <c r="R842" s="24"/>
      <c r="S842" t="s">
        <v>12440</v>
      </c>
      <c r="T842" t="s">
        <v>12441</v>
      </c>
      <c r="U842" t="s">
        <v>113</v>
      </c>
      <c r="W842" s="25" t="s">
        <v>12054</v>
      </c>
      <c r="X842" s="24">
        <v>44595.041666666999</v>
      </c>
      <c r="Y842">
        <v>18</v>
      </c>
      <c r="Z842" t="s">
        <v>4128</v>
      </c>
      <c r="AC842" s="24">
        <v>42915</v>
      </c>
      <c r="AD842" s="24">
        <v>44596.449305556001</v>
      </c>
      <c r="AE842" t="s">
        <v>4129</v>
      </c>
      <c r="AF842" s="24" cm="1">
        <f t="array" ref="AF8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42915</v>
      </c>
      <c r="AG842" s="35">
        <f>IFERROR((TableAllData36[[#This Row],[Decision date]]-TableAllData36[[#This Row],[First Date Captured]]),0)</f>
        <v>1680.0416666669989</v>
      </c>
      <c r="AH842" s="35">
        <f>IFERROR((TableAllData36[[#This Row],[First published]]-TableAllData36[[#This Row],[Date of opinion]]),0)</f>
        <v>0</v>
      </c>
      <c r="AI842" s="35">
        <f>IFERROR((TableAllData36[[#This Row],[Marketing authorisation date]]-TableAllData36[[#This Row],[Date of opinion]]),0)</f>
        <v>0</v>
      </c>
      <c r="AJ842" s="35">
        <f>IFERROR((TableAllData36[[#This Row],[Decision date]]-TableAllData36[[#This Row],[Marketing authorisation date]]),0)</f>
        <v>5309.0416666669989</v>
      </c>
    </row>
    <row r="843" spans="1:36" x14ac:dyDescent="0.25">
      <c r="A843" t="s">
        <v>37</v>
      </c>
      <c r="B843" t="s">
        <v>3423</v>
      </c>
      <c r="C843" t="s">
        <v>627</v>
      </c>
      <c r="D843" t="s">
        <v>3424</v>
      </c>
      <c r="E843" t="s">
        <v>3424</v>
      </c>
      <c r="F843" t="s">
        <v>3425</v>
      </c>
      <c r="G843" t="s">
        <v>43</v>
      </c>
      <c r="H843" t="s">
        <v>44</v>
      </c>
      <c r="I843" t="s">
        <v>3426</v>
      </c>
      <c r="J843" t="s">
        <v>43</v>
      </c>
      <c r="K843" t="s">
        <v>43</v>
      </c>
      <c r="L843" t="s">
        <v>43</v>
      </c>
      <c r="M843" t="s">
        <v>43</v>
      </c>
      <c r="N843" t="s">
        <v>43</v>
      </c>
      <c r="O843" t="s">
        <v>43</v>
      </c>
      <c r="P843" t="s">
        <v>43</v>
      </c>
      <c r="Q843" s="24">
        <v>39090.041666666999</v>
      </c>
      <c r="R843" s="24"/>
      <c r="S843" t="s">
        <v>12261</v>
      </c>
      <c r="T843" t="s">
        <v>12262</v>
      </c>
      <c r="U843" t="s">
        <v>264</v>
      </c>
      <c r="W843" s="25" t="s">
        <v>12054</v>
      </c>
      <c r="X843" s="24">
        <v>44371</v>
      </c>
      <c r="Y843">
        <v>20</v>
      </c>
      <c r="Z843" t="s">
        <v>3427</v>
      </c>
      <c r="AC843" s="24">
        <v>42704.041666666999</v>
      </c>
      <c r="AD843" s="24">
        <v>44620.594444444003</v>
      </c>
      <c r="AE843" t="s">
        <v>3428</v>
      </c>
      <c r="AF843" s="24" cm="1">
        <f t="array" ref="AF8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42704.041666666999</v>
      </c>
      <c r="AG843" s="35">
        <f>IFERROR((TableAllData36[[#This Row],[Decision date]]-TableAllData36[[#This Row],[First Date Captured]]),0)</f>
        <v>1666.9583333330011</v>
      </c>
      <c r="AH843" s="35">
        <f>IFERROR((TableAllData36[[#This Row],[First published]]-TableAllData36[[#This Row],[Date of opinion]]),0)</f>
        <v>0</v>
      </c>
      <c r="AI843" s="35">
        <f>IFERROR((TableAllData36[[#This Row],[Marketing authorisation date]]-TableAllData36[[#This Row],[Date of opinion]]),0)</f>
        <v>0</v>
      </c>
      <c r="AJ843" s="35">
        <f>IFERROR((TableAllData36[[#This Row],[Decision date]]-TableAllData36[[#This Row],[Marketing authorisation date]]),0)</f>
        <v>5280.9583333330011</v>
      </c>
    </row>
    <row r="844" spans="1:36" x14ac:dyDescent="0.25">
      <c r="A844" t="s">
        <v>37</v>
      </c>
      <c r="B844" t="s">
        <v>2084</v>
      </c>
      <c r="C844" t="s">
        <v>2085</v>
      </c>
      <c r="D844" t="s">
        <v>2086</v>
      </c>
      <c r="E844" t="s">
        <v>2086</v>
      </c>
      <c r="F844" t="s">
        <v>2087</v>
      </c>
      <c r="G844" t="s">
        <v>43</v>
      </c>
      <c r="H844" t="s">
        <v>44</v>
      </c>
      <c r="I844" t="s">
        <v>2088</v>
      </c>
      <c r="J844" t="s">
        <v>43</v>
      </c>
      <c r="K844" t="s">
        <v>46</v>
      </c>
      <c r="L844" t="s">
        <v>43</v>
      </c>
      <c r="M844" t="s">
        <v>43</v>
      </c>
      <c r="N844" t="s">
        <v>43</v>
      </c>
      <c r="O844" t="s">
        <v>43</v>
      </c>
      <c r="P844" t="s">
        <v>43</v>
      </c>
      <c r="Q844" s="24">
        <v>41231.041666666999</v>
      </c>
      <c r="R844" s="24"/>
      <c r="S844" t="s">
        <v>12206</v>
      </c>
      <c r="T844" t="s">
        <v>12207</v>
      </c>
      <c r="U844" t="s">
        <v>2089</v>
      </c>
      <c r="W844" s="25" t="s">
        <v>12054</v>
      </c>
      <c r="X844" s="24">
        <v>44663</v>
      </c>
      <c r="Y844">
        <v>13</v>
      </c>
      <c r="Z844" t="s">
        <v>2090</v>
      </c>
      <c r="AC844" s="24">
        <v>42996.520833333001</v>
      </c>
      <c r="AD844" s="24">
        <v>44663.504166667</v>
      </c>
      <c r="AE844" t="s">
        <v>2091</v>
      </c>
      <c r="AF844" s="24" cm="1">
        <f t="array" ref="AF8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42996.520833333001</v>
      </c>
      <c r="AG844" s="35">
        <f>IFERROR((TableAllData36[[#This Row],[Decision date]]-TableAllData36[[#This Row],[First Date Captured]]),0)</f>
        <v>1666.4791666669989</v>
      </c>
      <c r="AH844" s="35">
        <f>IFERROR((TableAllData36[[#This Row],[First published]]-TableAllData36[[#This Row],[Date of opinion]]),0)</f>
        <v>0</v>
      </c>
      <c r="AI844" s="35">
        <f>IFERROR((TableAllData36[[#This Row],[Marketing authorisation date]]-TableAllData36[[#This Row],[Date of opinion]]),0)</f>
        <v>0</v>
      </c>
      <c r="AJ844" s="35">
        <f>IFERROR((TableAllData36[[#This Row],[Decision date]]-TableAllData36[[#This Row],[Marketing authorisation date]]),0)</f>
        <v>3431.9583333330011</v>
      </c>
    </row>
    <row r="845" spans="1:36" x14ac:dyDescent="0.25">
      <c r="A845" t="s">
        <v>37</v>
      </c>
      <c r="B845" t="s">
        <v>3767</v>
      </c>
      <c r="C845" t="s">
        <v>947</v>
      </c>
      <c r="D845" t="s">
        <v>3768</v>
      </c>
      <c r="E845" t="s">
        <v>3768</v>
      </c>
      <c r="F845" t="s">
        <v>3769</v>
      </c>
      <c r="G845" t="s">
        <v>43</v>
      </c>
      <c r="H845" t="s">
        <v>44</v>
      </c>
      <c r="I845" t="s">
        <v>3770</v>
      </c>
      <c r="J845" t="s">
        <v>43</v>
      </c>
      <c r="K845" t="s">
        <v>43</v>
      </c>
      <c r="L845" t="s">
        <v>43</v>
      </c>
      <c r="M845" t="s">
        <v>43</v>
      </c>
      <c r="N845" t="s">
        <v>43</v>
      </c>
      <c r="O845" t="s">
        <v>43</v>
      </c>
      <c r="P845" t="s">
        <v>43</v>
      </c>
      <c r="Q845" s="24">
        <v>35668</v>
      </c>
      <c r="R845" s="24"/>
      <c r="S845" t="s">
        <v>12340</v>
      </c>
      <c r="T845" t="s">
        <v>12287</v>
      </c>
      <c r="U845" t="s">
        <v>953</v>
      </c>
      <c r="W845" s="25" t="s">
        <v>12054</v>
      </c>
      <c r="X845" s="24">
        <v>44607.041666666999</v>
      </c>
      <c r="Y845">
        <v>43</v>
      </c>
      <c r="Z845" t="s">
        <v>3771</v>
      </c>
      <c r="AC845" s="24">
        <v>42949</v>
      </c>
      <c r="AD845" s="24">
        <v>44608.502083332998</v>
      </c>
      <c r="AE845" t="s">
        <v>3772</v>
      </c>
      <c r="AF845" s="24" cm="1">
        <f t="array" ref="AF8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42949</v>
      </c>
      <c r="AG845" s="35">
        <f>IFERROR((TableAllData36[[#This Row],[Decision date]]-TableAllData36[[#This Row],[First Date Captured]]),0)</f>
        <v>1658.0416666669989</v>
      </c>
      <c r="AH845" s="35">
        <f>IFERROR((TableAllData36[[#This Row],[First published]]-TableAllData36[[#This Row],[Date of opinion]]),0)</f>
        <v>0</v>
      </c>
      <c r="AI845" s="35">
        <f>IFERROR((TableAllData36[[#This Row],[Marketing authorisation date]]-TableAllData36[[#This Row],[Date of opinion]]),0)</f>
        <v>0</v>
      </c>
      <c r="AJ845" s="35">
        <f>IFERROR((TableAllData36[[#This Row],[Decision date]]-TableAllData36[[#This Row],[Marketing authorisation date]]),0)</f>
        <v>8939.0416666669989</v>
      </c>
    </row>
    <row r="846" spans="1:36" x14ac:dyDescent="0.25">
      <c r="A846" t="s">
        <v>37</v>
      </c>
      <c r="B846" t="s">
        <v>3777</v>
      </c>
      <c r="C846" t="s">
        <v>947</v>
      </c>
      <c r="D846" t="s">
        <v>3768</v>
      </c>
      <c r="E846" t="s">
        <v>3768</v>
      </c>
      <c r="F846" t="s">
        <v>3778</v>
      </c>
      <c r="G846" t="s">
        <v>43</v>
      </c>
      <c r="H846" t="s">
        <v>44</v>
      </c>
      <c r="I846" t="s">
        <v>3770</v>
      </c>
      <c r="J846" t="s">
        <v>43</v>
      </c>
      <c r="K846" t="s">
        <v>43</v>
      </c>
      <c r="L846" t="s">
        <v>43</v>
      </c>
      <c r="M846" t="s">
        <v>43</v>
      </c>
      <c r="N846" t="s">
        <v>43</v>
      </c>
      <c r="O846" t="s">
        <v>43</v>
      </c>
      <c r="P846" t="s">
        <v>43</v>
      </c>
      <c r="Q846" s="24">
        <v>35668</v>
      </c>
      <c r="R846" s="24"/>
      <c r="S846" t="s">
        <v>12286</v>
      </c>
      <c r="T846" t="s">
        <v>12287</v>
      </c>
      <c r="U846" t="s">
        <v>953</v>
      </c>
      <c r="W846" s="25" t="s">
        <v>12054</v>
      </c>
      <c r="X846" s="24">
        <v>44607.041666666999</v>
      </c>
      <c r="Y846">
        <v>45</v>
      </c>
      <c r="Z846" t="s">
        <v>3779</v>
      </c>
      <c r="AC846" s="24">
        <v>42949</v>
      </c>
      <c r="AD846" s="24">
        <v>44608.481249999997</v>
      </c>
      <c r="AE846" t="s">
        <v>3780</v>
      </c>
      <c r="AF846" s="24" cm="1">
        <f t="array" ref="AF8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42949</v>
      </c>
      <c r="AG846" s="35">
        <f>IFERROR((TableAllData36[[#This Row],[Decision date]]-TableAllData36[[#This Row],[First Date Captured]]),0)</f>
        <v>1658.0416666669989</v>
      </c>
      <c r="AH846" s="35">
        <f>IFERROR((TableAllData36[[#This Row],[First published]]-TableAllData36[[#This Row],[Date of opinion]]),0)</f>
        <v>0</v>
      </c>
      <c r="AI846" s="35">
        <f>IFERROR((TableAllData36[[#This Row],[Marketing authorisation date]]-TableAllData36[[#This Row],[Date of opinion]]),0)</f>
        <v>0</v>
      </c>
      <c r="AJ846" s="35">
        <f>IFERROR((TableAllData36[[#This Row],[Decision date]]-TableAllData36[[#This Row],[Marketing authorisation date]]),0)</f>
        <v>8939.0416666669989</v>
      </c>
    </row>
    <row r="847" spans="1:36" x14ac:dyDescent="0.25">
      <c r="A847" t="s">
        <v>37</v>
      </c>
      <c r="B847" t="s">
        <v>7904</v>
      </c>
      <c r="C847" t="s">
        <v>627</v>
      </c>
      <c r="D847" t="s">
        <v>7905</v>
      </c>
      <c r="E847" t="s">
        <v>7906</v>
      </c>
      <c r="F847" t="s">
        <v>7907</v>
      </c>
      <c r="G847" t="s">
        <v>43</v>
      </c>
      <c r="H847" t="s">
        <v>44</v>
      </c>
      <c r="I847" t="s">
        <v>7908</v>
      </c>
      <c r="J847" t="s">
        <v>43</v>
      </c>
      <c r="K847" t="s">
        <v>43</v>
      </c>
      <c r="L847" t="s">
        <v>43</v>
      </c>
      <c r="M847" t="s">
        <v>43</v>
      </c>
      <c r="N847" t="s">
        <v>43</v>
      </c>
      <c r="O847" t="s">
        <v>43</v>
      </c>
      <c r="P847" t="s">
        <v>43</v>
      </c>
      <c r="Q847" s="24">
        <v>38926</v>
      </c>
      <c r="R847" s="24"/>
      <c r="S847" t="s">
        <v>12261</v>
      </c>
      <c r="T847" t="s">
        <v>12262</v>
      </c>
      <c r="U847" t="s">
        <v>264</v>
      </c>
      <c r="W847" s="25" t="s">
        <v>12054</v>
      </c>
      <c r="X847" s="24">
        <v>44368</v>
      </c>
      <c r="Y847">
        <v>20</v>
      </c>
      <c r="Z847" t="s">
        <v>7909</v>
      </c>
      <c r="AC847" s="24">
        <v>42716.041666666999</v>
      </c>
      <c r="AD847" s="24">
        <v>44397.681250000001</v>
      </c>
      <c r="AE847" t="s">
        <v>7910</v>
      </c>
      <c r="AF847" s="24" cm="1">
        <f t="array" ref="AF8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42716.041666666999</v>
      </c>
      <c r="AG847" s="35">
        <f>IFERROR((TableAllData36[[#This Row],[Decision date]]-TableAllData36[[#This Row],[First Date Captured]]),0)</f>
        <v>1651.9583333330011</v>
      </c>
      <c r="AH847" s="35">
        <f>IFERROR((TableAllData36[[#This Row],[First published]]-TableAllData36[[#This Row],[Date of opinion]]),0)</f>
        <v>0</v>
      </c>
      <c r="AI847" s="35">
        <f>IFERROR((TableAllData36[[#This Row],[Marketing authorisation date]]-TableAllData36[[#This Row],[Date of opinion]]),0)</f>
        <v>0</v>
      </c>
      <c r="AJ847" s="35">
        <f>IFERROR((TableAllData36[[#This Row],[Decision date]]-TableAllData36[[#This Row],[Marketing authorisation date]]),0)</f>
        <v>5442</v>
      </c>
    </row>
    <row r="848" spans="1:36" x14ac:dyDescent="0.25">
      <c r="A848" t="s">
        <v>37</v>
      </c>
      <c r="B848" t="s">
        <v>4871</v>
      </c>
      <c r="C848" t="s">
        <v>3756</v>
      </c>
      <c r="D848" t="s">
        <v>361</v>
      </c>
      <c r="E848" t="s">
        <v>362</v>
      </c>
      <c r="F848" t="s">
        <v>4872</v>
      </c>
      <c r="G848" t="s">
        <v>43</v>
      </c>
      <c r="H848" t="s">
        <v>44</v>
      </c>
      <c r="I848" t="s">
        <v>364</v>
      </c>
      <c r="J848" t="s">
        <v>43</v>
      </c>
      <c r="K848" t="s">
        <v>43</v>
      </c>
      <c r="L848" t="s">
        <v>43</v>
      </c>
      <c r="M848" t="s">
        <v>43</v>
      </c>
      <c r="N848" t="s">
        <v>43</v>
      </c>
      <c r="O848" t="s">
        <v>43</v>
      </c>
      <c r="P848" t="s">
        <v>43</v>
      </c>
      <c r="Q848" s="24">
        <v>36397</v>
      </c>
      <c r="R848" s="24"/>
      <c r="S848" t="s">
        <v>12304</v>
      </c>
      <c r="T848" t="s">
        <v>12305</v>
      </c>
      <c r="U848" t="s">
        <v>366</v>
      </c>
      <c r="W848" s="25" t="s">
        <v>12054</v>
      </c>
      <c r="X848" s="24">
        <v>44572.041666666999</v>
      </c>
      <c r="Y848">
        <v>30</v>
      </c>
      <c r="Z848" t="s">
        <v>4873</v>
      </c>
      <c r="AC848" s="24">
        <v>42920.503472222001</v>
      </c>
      <c r="AD848" s="24">
        <v>44574.452777778002</v>
      </c>
      <c r="AE848" t="s">
        <v>4874</v>
      </c>
      <c r="AF848" s="24" cm="1">
        <f t="array" ref="AF8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42920.503472222001</v>
      </c>
      <c r="AG848" s="35">
        <f>IFERROR((TableAllData36[[#This Row],[Decision date]]-TableAllData36[[#This Row],[First Date Captured]]),0)</f>
        <v>1651.5381944449982</v>
      </c>
      <c r="AH848" s="35">
        <f>IFERROR((TableAllData36[[#This Row],[First published]]-TableAllData36[[#This Row],[Date of opinion]]),0)</f>
        <v>0</v>
      </c>
      <c r="AI848" s="35">
        <f>IFERROR((TableAllData36[[#This Row],[Marketing authorisation date]]-TableAllData36[[#This Row],[Date of opinion]]),0)</f>
        <v>0</v>
      </c>
      <c r="AJ848" s="35">
        <f>IFERROR((TableAllData36[[#This Row],[Decision date]]-TableAllData36[[#This Row],[Marketing authorisation date]]),0)</f>
        <v>8175.0416666669989</v>
      </c>
    </row>
    <row r="849" spans="1:36" x14ac:dyDescent="0.25">
      <c r="A849" t="s">
        <v>2117</v>
      </c>
      <c r="B849" t="s">
        <v>6376</v>
      </c>
      <c r="D849" t="s">
        <v>2079</v>
      </c>
      <c r="E849" t="s">
        <v>4213</v>
      </c>
      <c r="F849" t="s">
        <v>6377</v>
      </c>
      <c r="G849" t="s">
        <v>43</v>
      </c>
      <c r="H849" t="s">
        <v>44</v>
      </c>
      <c r="J849" t="s">
        <v>43</v>
      </c>
      <c r="K849" t="s">
        <v>43</v>
      </c>
      <c r="L849" t="s">
        <v>43</v>
      </c>
      <c r="M849" t="s">
        <v>43</v>
      </c>
      <c r="N849" t="s">
        <v>43</v>
      </c>
      <c r="O849" t="s">
        <v>43</v>
      </c>
      <c r="P849" t="s">
        <v>43</v>
      </c>
      <c r="Q849" s="24">
        <v>42717.041666666999</v>
      </c>
      <c r="R849" s="24"/>
      <c r="S849" t="s">
        <v>12510</v>
      </c>
      <c r="T849" t="s">
        <v>12511</v>
      </c>
      <c r="V849" t="s">
        <v>4216</v>
      </c>
      <c r="W849" s="25" t="s">
        <v>12054</v>
      </c>
      <c r="X849" s="24">
        <v>44511.041666666999</v>
      </c>
      <c r="Y849">
        <v>4</v>
      </c>
      <c r="Z849" t="s">
        <v>6379</v>
      </c>
      <c r="AA849" t="s">
        <v>6380</v>
      </c>
      <c r="AB849" t="s">
        <v>4218</v>
      </c>
      <c r="AC849" s="24">
        <v>42859.609722221998</v>
      </c>
      <c r="AD849" s="24">
        <v>44516.624305555997</v>
      </c>
      <c r="AE849" t="s">
        <v>6381</v>
      </c>
      <c r="AF849" s="24" cm="1">
        <f t="array" ref="AF8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42859.609722221998</v>
      </c>
      <c r="AG849" s="35">
        <f>IFERROR((TableAllData36[[#This Row],[Decision date]]-TableAllData36[[#This Row],[First Date Captured]]),0)</f>
        <v>1651.4319444450011</v>
      </c>
      <c r="AH849" s="35">
        <f>IFERROR((TableAllData36[[#This Row],[First published]]-TableAllData36[[#This Row],[Date of opinion]]),0)</f>
        <v>0</v>
      </c>
      <c r="AI849" s="35">
        <f>IFERROR((TableAllData36[[#This Row],[Marketing authorisation date]]-TableAllData36[[#This Row],[Date of opinion]]),0)</f>
        <v>0</v>
      </c>
      <c r="AJ849" s="35">
        <f>IFERROR((TableAllData36[[#This Row],[Decision date]]-TableAllData36[[#This Row],[Marketing authorisation date]]),0)</f>
        <v>1794</v>
      </c>
    </row>
    <row r="850" spans="1:36" x14ac:dyDescent="0.25">
      <c r="A850" t="s">
        <v>2117</v>
      </c>
      <c r="B850" t="s">
        <v>4949</v>
      </c>
      <c r="D850" t="s">
        <v>2871</v>
      </c>
      <c r="E850" t="s">
        <v>2871</v>
      </c>
      <c r="F850" t="s">
        <v>4950</v>
      </c>
      <c r="G850" t="s">
        <v>43</v>
      </c>
      <c r="H850" t="s">
        <v>44</v>
      </c>
      <c r="J850" t="s">
        <v>43</v>
      </c>
      <c r="K850" t="s">
        <v>43</v>
      </c>
      <c r="L850" t="s">
        <v>43</v>
      </c>
      <c r="M850" t="s">
        <v>43</v>
      </c>
      <c r="N850" t="s">
        <v>43</v>
      </c>
      <c r="O850" t="s">
        <v>43</v>
      </c>
      <c r="P850" t="s">
        <v>43</v>
      </c>
      <c r="Q850" s="24">
        <v>42965</v>
      </c>
      <c r="R850" s="24"/>
      <c r="S850" t="s">
        <v>12354</v>
      </c>
      <c r="T850" t="s">
        <v>12355</v>
      </c>
      <c r="V850" t="s">
        <v>4951</v>
      </c>
      <c r="W850" s="24">
        <v>42901</v>
      </c>
      <c r="X850" s="24">
        <v>44552.041666666999</v>
      </c>
      <c r="Y850">
        <v>3</v>
      </c>
      <c r="Z850" t="s">
        <v>4952</v>
      </c>
      <c r="AA850" t="s">
        <v>3274</v>
      </c>
      <c r="AB850" t="s">
        <v>2877</v>
      </c>
      <c r="AC850" s="24">
        <v>42965.416666666999</v>
      </c>
      <c r="AD850" s="24">
        <v>44573.45</v>
      </c>
      <c r="AE850" t="s">
        <v>4953</v>
      </c>
      <c r="AF850" s="24" cm="1">
        <f t="array" ref="AF8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42901</v>
      </c>
      <c r="AG850" s="35">
        <f>IFERROR((TableAllData36[[#This Row],[Decision date]]-TableAllData36[[#This Row],[First Date Captured]]),0)</f>
        <v>1651.0416666669989</v>
      </c>
      <c r="AH850" s="35">
        <f>IFERROR((TableAllData36[[#This Row],[First published]]-TableAllData36[[#This Row],[Date of opinion]]),0)</f>
        <v>64.416666666998935</v>
      </c>
      <c r="AI850" s="35">
        <f>IFERROR((TableAllData36[[#This Row],[Marketing authorisation date]]-TableAllData36[[#This Row],[Date of opinion]]),0)</f>
        <v>64</v>
      </c>
      <c r="AJ850" s="35">
        <f>IFERROR((TableAllData36[[#This Row],[Decision date]]-TableAllData36[[#This Row],[Marketing authorisation date]]),0)</f>
        <v>1587.0416666669989</v>
      </c>
    </row>
    <row r="851" spans="1:36" x14ac:dyDescent="0.25">
      <c r="A851" t="s">
        <v>37</v>
      </c>
      <c r="B851" t="s">
        <v>7079</v>
      </c>
      <c r="C851" t="s">
        <v>7080</v>
      </c>
      <c r="D851" t="s">
        <v>4413</v>
      </c>
      <c r="E851" t="s">
        <v>4413</v>
      </c>
      <c r="F851" t="s">
        <v>7081</v>
      </c>
      <c r="G851" t="s">
        <v>43</v>
      </c>
      <c r="H851" t="s">
        <v>44</v>
      </c>
      <c r="I851" t="s">
        <v>4416</v>
      </c>
      <c r="J851" t="s">
        <v>43</v>
      </c>
      <c r="K851" t="s">
        <v>43</v>
      </c>
      <c r="L851" t="s">
        <v>43</v>
      </c>
      <c r="M851" t="s">
        <v>43</v>
      </c>
      <c r="N851" t="s">
        <v>43</v>
      </c>
      <c r="O851" t="s">
        <v>43</v>
      </c>
      <c r="P851" t="s">
        <v>43</v>
      </c>
      <c r="Q851" s="24">
        <v>38457</v>
      </c>
      <c r="R851" s="24"/>
      <c r="S851" t="s">
        <v>12218</v>
      </c>
      <c r="T851" t="s">
        <v>12263</v>
      </c>
      <c r="U851" t="s">
        <v>2089</v>
      </c>
      <c r="W851" s="25" t="s">
        <v>12054</v>
      </c>
      <c r="X851" s="24">
        <v>44468</v>
      </c>
      <c r="Y851">
        <v>29</v>
      </c>
      <c r="Z851" t="s">
        <v>7082</v>
      </c>
      <c r="AC851" s="24">
        <v>42817.041666666999</v>
      </c>
      <c r="AD851" s="24">
        <v>44480.433333333</v>
      </c>
      <c r="AE851" t="s">
        <v>7083</v>
      </c>
      <c r="AF851" s="24" cm="1">
        <f t="array" ref="AF8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851" s="35">
        <f>IFERROR((TableAllData36[[#This Row],[Decision date]]-TableAllData36[[#This Row],[First Date Captured]]),0)</f>
        <v>1650.9583333330011</v>
      </c>
      <c r="AH851" s="35">
        <f>IFERROR((TableAllData36[[#This Row],[First published]]-TableAllData36[[#This Row],[Date of opinion]]),0)</f>
        <v>0</v>
      </c>
      <c r="AI851" s="35">
        <f>IFERROR((TableAllData36[[#This Row],[Marketing authorisation date]]-TableAllData36[[#This Row],[Date of opinion]]),0)</f>
        <v>0</v>
      </c>
      <c r="AJ851" s="35">
        <f>IFERROR((TableAllData36[[#This Row],[Decision date]]-TableAllData36[[#This Row],[Marketing authorisation date]]),0)</f>
        <v>6011</v>
      </c>
    </row>
    <row r="852" spans="1:36" hidden="1" x14ac:dyDescent="0.25">
      <c r="A852" t="s">
        <v>2117</v>
      </c>
      <c r="B852" t="s">
        <v>6213</v>
      </c>
      <c r="D852" t="s">
        <v>6214</v>
      </c>
      <c r="E852" t="s">
        <v>6215</v>
      </c>
      <c r="F852" t="s">
        <v>6216</v>
      </c>
      <c r="G852" t="s">
        <v>43</v>
      </c>
      <c r="H852" t="s">
        <v>950</v>
      </c>
      <c r="J852" t="s">
        <v>43</v>
      </c>
      <c r="K852" t="s">
        <v>43</v>
      </c>
      <c r="L852" t="s">
        <v>43</v>
      </c>
      <c r="M852" t="s">
        <v>43</v>
      </c>
      <c r="N852" t="s">
        <v>43</v>
      </c>
      <c r="O852" t="s">
        <v>43</v>
      </c>
      <c r="P852" t="s">
        <v>43</v>
      </c>
      <c r="Q852" s="24">
        <v>42079.041666666999</v>
      </c>
      <c r="R852" s="24"/>
      <c r="S852" t="s">
        <v>12508</v>
      </c>
      <c r="T852" t="s">
        <v>12069</v>
      </c>
      <c r="V852" t="s">
        <v>6217</v>
      </c>
      <c r="W852" s="25" t="s">
        <v>12054</v>
      </c>
      <c r="X852" s="24">
        <v>43845.041666666999</v>
      </c>
      <c r="Y852">
        <v>2</v>
      </c>
      <c r="Z852" t="s">
        <v>6218</v>
      </c>
      <c r="AA852" t="s">
        <v>2406</v>
      </c>
      <c r="AB852" t="s">
        <v>6219</v>
      </c>
      <c r="AC852" s="24">
        <v>42360.698611111002</v>
      </c>
      <c r="AD852" s="24">
        <v>44523.758333332997</v>
      </c>
      <c r="AE852" t="s">
        <v>6220</v>
      </c>
      <c r="AF852" s="24" cm="1">
        <f t="array" ref="AF8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42360.698611111002</v>
      </c>
      <c r="AG852" s="35">
        <f>IFERROR((TableAllData36[[#This Row],[Decision date]]-TableAllData36[[#This Row],[First Date Captured]]),0)</f>
        <v>1484.3430555559971</v>
      </c>
      <c r="AH852" s="35">
        <f>IFERROR((TableAllData36[[#This Row],[First published]]-TableAllData36[[#This Row],[Date of opinion]]),0)</f>
        <v>0</v>
      </c>
      <c r="AI852" s="35">
        <f>IFERROR((TableAllData36[[#This Row],[Marketing authorisation date]]-TableAllData36[[#This Row],[Date of opinion]]),0)</f>
        <v>0</v>
      </c>
      <c r="AJ852" s="35">
        <f>IFERROR((TableAllData36[[#This Row],[Decision date]]-TableAllData36[[#This Row],[Marketing authorisation date]]),0)</f>
        <v>1766</v>
      </c>
    </row>
    <row r="853" spans="1:36" x14ac:dyDescent="0.25">
      <c r="A853" t="s">
        <v>37</v>
      </c>
      <c r="B853" t="s">
        <v>4374</v>
      </c>
      <c r="C853" t="s">
        <v>4375</v>
      </c>
      <c r="D853" t="s">
        <v>4236</v>
      </c>
      <c r="E853" t="s">
        <v>4236</v>
      </c>
      <c r="F853" t="s">
        <v>4376</v>
      </c>
      <c r="G853" t="s">
        <v>43</v>
      </c>
      <c r="H853" t="s">
        <v>44</v>
      </c>
      <c r="I853" t="s">
        <v>4238</v>
      </c>
      <c r="J853" t="s">
        <v>43</v>
      </c>
      <c r="K853" t="s">
        <v>43</v>
      </c>
      <c r="L853" t="s">
        <v>43</v>
      </c>
      <c r="M853" t="s">
        <v>43</v>
      </c>
      <c r="N853" t="s">
        <v>43</v>
      </c>
      <c r="O853" t="s">
        <v>46</v>
      </c>
      <c r="P853" t="s">
        <v>46</v>
      </c>
      <c r="Q853" s="24">
        <v>43287</v>
      </c>
      <c r="R853" s="24"/>
      <c r="S853" t="s">
        <v>1399</v>
      </c>
      <c r="U853" t="s">
        <v>476</v>
      </c>
      <c r="W853" s="24">
        <v>42936</v>
      </c>
      <c r="X853" s="24">
        <v>44585.041666666999</v>
      </c>
      <c r="Y853">
        <v>6</v>
      </c>
      <c r="Z853" t="s">
        <v>4377</v>
      </c>
      <c r="AC853" s="24">
        <v>43287.500694444003</v>
      </c>
      <c r="AD853" s="24">
        <v>44586.421527778002</v>
      </c>
      <c r="AE853" t="s">
        <v>4378</v>
      </c>
      <c r="AF853" s="24" cm="1">
        <f t="array" ref="AF8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42936</v>
      </c>
      <c r="AG853" s="35">
        <f>IFERROR((TableAllData36[[#This Row],[Decision date]]-TableAllData36[[#This Row],[First Date Captured]]),0)</f>
        <v>1649.0416666669989</v>
      </c>
      <c r="AH853" s="35">
        <f>IFERROR((TableAllData36[[#This Row],[First published]]-TableAllData36[[#This Row],[Date of opinion]]),0)</f>
        <v>351.50069444400287</v>
      </c>
      <c r="AI853" s="35">
        <f>IFERROR((TableAllData36[[#This Row],[Marketing authorisation date]]-TableAllData36[[#This Row],[Date of opinion]]),0)</f>
        <v>351</v>
      </c>
      <c r="AJ853" s="35">
        <f>IFERROR((TableAllData36[[#This Row],[Decision date]]-TableAllData36[[#This Row],[Marketing authorisation date]]),0)</f>
        <v>1298.0416666669989</v>
      </c>
    </row>
    <row r="854" spans="1:36" x14ac:dyDescent="0.25">
      <c r="A854" t="s">
        <v>37</v>
      </c>
      <c r="B854" t="s">
        <v>10004</v>
      </c>
      <c r="C854" t="s">
        <v>8635</v>
      </c>
      <c r="D854" t="s">
        <v>8636</v>
      </c>
      <c r="E854" t="s">
        <v>8636</v>
      </c>
      <c r="F854" t="s">
        <v>10005</v>
      </c>
      <c r="G854" t="s">
        <v>43</v>
      </c>
      <c r="H854" t="s">
        <v>44</v>
      </c>
      <c r="I854" t="s">
        <v>10006</v>
      </c>
      <c r="J854" t="s">
        <v>43</v>
      </c>
      <c r="K854" t="s">
        <v>43</v>
      </c>
      <c r="L854" t="s">
        <v>43</v>
      </c>
      <c r="M854" t="s">
        <v>43</v>
      </c>
      <c r="N854" t="s">
        <v>43</v>
      </c>
      <c r="O854" t="s">
        <v>43</v>
      </c>
      <c r="P854" t="s">
        <v>43</v>
      </c>
      <c r="Q854" s="24">
        <v>35932</v>
      </c>
      <c r="R854" s="24"/>
      <c r="S854" t="s">
        <v>6682</v>
      </c>
      <c r="U854" t="s">
        <v>7402</v>
      </c>
      <c r="W854" s="25" t="s">
        <v>12054</v>
      </c>
      <c r="X854" s="24">
        <v>43413.041666666999</v>
      </c>
      <c r="Y854">
        <v>18</v>
      </c>
      <c r="Z854" t="s">
        <v>10007</v>
      </c>
      <c r="AC854" s="24">
        <v>41767</v>
      </c>
      <c r="AD854" s="24">
        <v>43671.640277778002</v>
      </c>
      <c r="AE854" t="s">
        <v>10008</v>
      </c>
      <c r="AF854" s="24" cm="1">
        <f t="array" ref="AF8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41767</v>
      </c>
      <c r="AG854" s="35">
        <f>IFERROR((TableAllData36[[#This Row],[Decision date]]-TableAllData36[[#This Row],[First Date Captured]]),0)</f>
        <v>1646.0416666669989</v>
      </c>
      <c r="AH854" s="35">
        <f>IFERROR((TableAllData36[[#This Row],[First published]]-TableAllData36[[#This Row],[Date of opinion]]),0)</f>
        <v>0</v>
      </c>
      <c r="AI854" s="35">
        <f>IFERROR((TableAllData36[[#This Row],[Marketing authorisation date]]-TableAllData36[[#This Row],[Date of opinion]]),0)</f>
        <v>0</v>
      </c>
      <c r="AJ854" s="35">
        <f>IFERROR((TableAllData36[[#This Row],[Decision date]]-TableAllData36[[#This Row],[Marketing authorisation date]]),0)</f>
        <v>7481.0416666669989</v>
      </c>
    </row>
    <row r="855" spans="1:36" x14ac:dyDescent="0.25">
      <c r="A855" t="s">
        <v>37</v>
      </c>
      <c r="B855" t="s">
        <v>2754</v>
      </c>
      <c r="C855" t="s">
        <v>2755</v>
      </c>
      <c r="D855" t="s">
        <v>2756</v>
      </c>
      <c r="E855" t="s">
        <v>2756</v>
      </c>
      <c r="F855" t="s">
        <v>2757</v>
      </c>
      <c r="G855" t="s">
        <v>43</v>
      </c>
      <c r="H855" t="s">
        <v>44</v>
      </c>
      <c r="I855" t="s">
        <v>2758</v>
      </c>
      <c r="J855" t="s">
        <v>43</v>
      </c>
      <c r="K855" t="s">
        <v>46</v>
      </c>
      <c r="L855" t="s">
        <v>43</v>
      </c>
      <c r="M855" t="s">
        <v>43</v>
      </c>
      <c r="N855" t="s">
        <v>43</v>
      </c>
      <c r="O855" t="s">
        <v>43</v>
      </c>
      <c r="P855" t="s">
        <v>43</v>
      </c>
      <c r="Q855" s="24">
        <v>42971</v>
      </c>
      <c r="R855" s="24"/>
      <c r="S855" t="s">
        <v>12373</v>
      </c>
      <c r="T855" t="s">
        <v>12374</v>
      </c>
      <c r="U855" t="s">
        <v>869</v>
      </c>
      <c r="W855" s="24">
        <v>42908</v>
      </c>
      <c r="X855" s="24">
        <v>44550.041666666999</v>
      </c>
      <c r="Y855">
        <v>5</v>
      </c>
      <c r="Z855" t="s">
        <v>2760</v>
      </c>
      <c r="AC855" s="24">
        <v>43211.507638889001</v>
      </c>
      <c r="AD855" s="24">
        <v>44644.468055555997</v>
      </c>
      <c r="AE855" t="s">
        <v>2761</v>
      </c>
      <c r="AF855" s="24" cm="1">
        <f t="array" ref="AF8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855" s="35">
        <f>IFERROR((TableAllData36[[#This Row],[Decision date]]-TableAllData36[[#This Row],[First Date Captured]]),0)</f>
        <v>1642.0416666669989</v>
      </c>
      <c r="AH855" s="35">
        <f>IFERROR((TableAllData36[[#This Row],[First published]]-TableAllData36[[#This Row],[Date of opinion]]),0)</f>
        <v>303.5076388890011</v>
      </c>
      <c r="AI855" s="35">
        <f>IFERROR((TableAllData36[[#This Row],[Marketing authorisation date]]-TableAllData36[[#This Row],[Date of opinion]]),0)</f>
        <v>63</v>
      </c>
      <c r="AJ855" s="35">
        <f>IFERROR((TableAllData36[[#This Row],[Decision date]]-TableAllData36[[#This Row],[Marketing authorisation date]]),0)</f>
        <v>1579.0416666669989</v>
      </c>
    </row>
    <row r="856" spans="1:36" x14ac:dyDescent="0.25">
      <c r="A856" t="s">
        <v>37</v>
      </c>
      <c r="B856" t="s">
        <v>8182</v>
      </c>
      <c r="C856" t="s">
        <v>8183</v>
      </c>
      <c r="D856" t="s">
        <v>8184</v>
      </c>
      <c r="E856" t="s">
        <v>8184</v>
      </c>
      <c r="F856" t="s">
        <v>8185</v>
      </c>
      <c r="G856" t="s">
        <v>43</v>
      </c>
      <c r="H856" t="s">
        <v>44</v>
      </c>
      <c r="I856" t="s">
        <v>8186</v>
      </c>
      <c r="J856" t="s">
        <v>43</v>
      </c>
      <c r="K856" t="s">
        <v>43</v>
      </c>
      <c r="L856" t="s">
        <v>43</v>
      </c>
      <c r="M856" t="s">
        <v>43</v>
      </c>
      <c r="N856" t="s">
        <v>43</v>
      </c>
      <c r="O856" t="s">
        <v>43</v>
      </c>
      <c r="P856" t="s">
        <v>43</v>
      </c>
      <c r="Q856" s="24">
        <v>35118.041666666999</v>
      </c>
      <c r="R856" s="24"/>
      <c r="S856" t="s">
        <v>2361</v>
      </c>
      <c r="U856" t="s">
        <v>568</v>
      </c>
      <c r="W856" s="25" t="s">
        <v>12054</v>
      </c>
      <c r="X856" s="24">
        <v>44354</v>
      </c>
      <c r="Y856">
        <v>35</v>
      </c>
      <c r="Z856" t="s">
        <v>8187</v>
      </c>
      <c r="AC856" s="24">
        <v>42712.479166666999</v>
      </c>
      <c r="AD856" s="24">
        <v>44370.654861110997</v>
      </c>
      <c r="AE856" t="s">
        <v>8188</v>
      </c>
      <c r="AF856" s="24" cm="1">
        <f t="array" ref="AF8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42712.479166666999</v>
      </c>
      <c r="AG856" s="35">
        <f>IFERROR((TableAllData36[[#This Row],[Decision date]]-TableAllData36[[#This Row],[First Date Captured]]),0)</f>
        <v>1641.5208333330011</v>
      </c>
      <c r="AH856" s="35">
        <f>IFERROR((TableAllData36[[#This Row],[First published]]-TableAllData36[[#This Row],[Date of opinion]]),0)</f>
        <v>0</v>
      </c>
      <c r="AI856" s="35">
        <f>IFERROR((TableAllData36[[#This Row],[Marketing authorisation date]]-TableAllData36[[#This Row],[Date of opinion]]),0)</f>
        <v>0</v>
      </c>
      <c r="AJ856" s="35">
        <f>IFERROR((TableAllData36[[#This Row],[Decision date]]-TableAllData36[[#This Row],[Marketing authorisation date]]),0)</f>
        <v>9235.9583333330011</v>
      </c>
    </row>
    <row r="857" spans="1:36" x14ac:dyDescent="0.25">
      <c r="A857" t="s">
        <v>37</v>
      </c>
      <c r="B857" t="s">
        <v>896</v>
      </c>
      <c r="C857" t="s">
        <v>897</v>
      </c>
      <c r="D857" t="s">
        <v>898</v>
      </c>
      <c r="E857" t="s">
        <v>899</v>
      </c>
      <c r="F857" t="s">
        <v>900</v>
      </c>
      <c r="G857" t="s">
        <v>43</v>
      </c>
      <c r="H857" t="s">
        <v>44</v>
      </c>
      <c r="I857" t="s">
        <v>901</v>
      </c>
      <c r="J857" t="s">
        <v>46</v>
      </c>
      <c r="K857" t="s">
        <v>43</v>
      </c>
      <c r="L857" t="s">
        <v>43</v>
      </c>
      <c r="M857" t="s">
        <v>46</v>
      </c>
      <c r="N857" t="s">
        <v>43</v>
      </c>
      <c r="O857" t="s">
        <v>43</v>
      </c>
      <c r="P857" t="s">
        <v>43</v>
      </c>
      <c r="Q857" s="24">
        <v>43243</v>
      </c>
      <c r="R857" s="24"/>
      <c r="S857" t="s">
        <v>12127</v>
      </c>
      <c r="T857" t="s">
        <v>12128</v>
      </c>
      <c r="U857" t="s">
        <v>48</v>
      </c>
      <c r="W857" s="24">
        <v>43045.041666666999</v>
      </c>
      <c r="X857" s="24">
        <v>44685</v>
      </c>
      <c r="Y857">
        <v>8</v>
      </c>
      <c r="Z857" t="s">
        <v>903</v>
      </c>
      <c r="AC857" s="24">
        <v>43244</v>
      </c>
      <c r="AD857" s="24">
        <v>44704.597222222001</v>
      </c>
      <c r="AE857" t="s">
        <v>904</v>
      </c>
      <c r="AF857" s="24" cm="1">
        <f t="array" ref="AF8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43045.041666666999</v>
      </c>
      <c r="AG857" s="35">
        <f>IFERROR((TableAllData36[[#This Row],[Decision date]]-TableAllData36[[#This Row],[First Date Captured]]),0)</f>
        <v>1639.9583333330011</v>
      </c>
      <c r="AH857" s="35">
        <f>IFERROR((TableAllData36[[#This Row],[First published]]-TableAllData36[[#This Row],[Date of opinion]]),0)</f>
        <v>198.95833333300106</v>
      </c>
      <c r="AI857" s="35">
        <f>IFERROR((TableAllData36[[#This Row],[Marketing authorisation date]]-TableAllData36[[#This Row],[Date of opinion]]),0)</f>
        <v>197.95833333300106</v>
      </c>
      <c r="AJ857" s="35">
        <f>IFERROR((TableAllData36[[#This Row],[Decision date]]-TableAllData36[[#This Row],[Marketing authorisation date]]),0)</f>
        <v>1442</v>
      </c>
    </row>
    <row r="858" spans="1:36" x14ac:dyDescent="0.25">
      <c r="A858" t="s">
        <v>37</v>
      </c>
      <c r="B858" t="s">
        <v>7003</v>
      </c>
      <c r="C858" t="s">
        <v>7004</v>
      </c>
      <c r="D858" t="s">
        <v>7005</v>
      </c>
      <c r="E858" t="s">
        <v>7005</v>
      </c>
      <c r="F858" t="s">
        <v>7006</v>
      </c>
      <c r="G858" t="s">
        <v>43</v>
      </c>
      <c r="H858" t="s">
        <v>44</v>
      </c>
      <c r="I858" t="s">
        <v>1872</v>
      </c>
      <c r="J858" t="s">
        <v>46</v>
      </c>
      <c r="K858" t="s">
        <v>43</v>
      </c>
      <c r="L858" t="s">
        <v>43</v>
      </c>
      <c r="M858" t="s">
        <v>43</v>
      </c>
      <c r="N858" t="s">
        <v>46</v>
      </c>
      <c r="O858" t="s">
        <v>43</v>
      </c>
      <c r="P858" t="s">
        <v>46</v>
      </c>
      <c r="Q858" s="24">
        <v>42863</v>
      </c>
      <c r="R858" s="24"/>
      <c r="S858" t="s">
        <v>12517</v>
      </c>
      <c r="T858" t="s">
        <v>12518</v>
      </c>
      <c r="U858" t="s">
        <v>48</v>
      </c>
      <c r="W858" s="24">
        <v>42817.041666666999</v>
      </c>
      <c r="X858" s="24">
        <v>44455</v>
      </c>
      <c r="Y858">
        <v>10</v>
      </c>
      <c r="Z858" t="s">
        <v>7007</v>
      </c>
      <c r="AC858" s="24">
        <v>43164.583333333001</v>
      </c>
      <c r="AD858" s="24">
        <v>44482.529861110997</v>
      </c>
      <c r="AE858" t="s">
        <v>7008</v>
      </c>
      <c r="AF858" s="24" cm="1">
        <f t="array" ref="AF8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858" s="35">
        <f>IFERROR((TableAllData36[[#This Row],[Decision date]]-TableAllData36[[#This Row],[First Date Captured]]),0)</f>
        <v>1637.9583333330011</v>
      </c>
      <c r="AH858" s="35">
        <f>IFERROR((TableAllData36[[#This Row],[First published]]-TableAllData36[[#This Row],[Date of opinion]]),0)</f>
        <v>347.54166666600213</v>
      </c>
      <c r="AI858" s="35">
        <f>IFERROR((TableAllData36[[#This Row],[Marketing authorisation date]]-TableAllData36[[#This Row],[Date of opinion]]),0)</f>
        <v>45.958333333001065</v>
      </c>
      <c r="AJ858" s="35">
        <f>IFERROR((TableAllData36[[#This Row],[Decision date]]-TableAllData36[[#This Row],[Marketing authorisation date]]),0)</f>
        <v>1592</v>
      </c>
    </row>
    <row r="859" spans="1:36" x14ac:dyDescent="0.25">
      <c r="A859" t="s">
        <v>37</v>
      </c>
      <c r="B859" t="s">
        <v>3773</v>
      </c>
      <c r="C859" t="s">
        <v>947</v>
      </c>
      <c r="D859" t="s">
        <v>2257</v>
      </c>
      <c r="E859" t="s">
        <v>2257</v>
      </c>
      <c r="F859" t="s">
        <v>3774</v>
      </c>
      <c r="G859" t="s">
        <v>43</v>
      </c>
      <c r="H859" t="s">
        <v>44</v>
      </c>
      <c r="I859" t="s">
        <v>2259</v>
      </c>
      <c r="J859" t="s">
        <v>43</v>
      </c>
      <c r="K859" t="s">
        <v>43</v>
      </c>
      <c r="L859" t="s">
        <v>43</v>
      </c>
      <c r="M859" t="s">
        <v>43</v>
      </c>
      <c r="N859" t="s">
        <v>43</v>
      </c>
      <c r="O859" t="s">
        <v>43</v>
      </c>
      <c r="P859" t="s">
        <v>43</v>
      </c>
      <c r="Q859" s="24">
        <v>36084</v>
      </c>
      <c r="R859" s="24"/>
      <c r="S859" t="s">
        <v>12340</v>
      </c>
      <c r="T859" t="s">
        <v>12287</v>
      </c>
      <c r="U859" t="s">
        <v>953</v>
      </c>
      <c r="W859" s="25" t="s">
        <v>12054</v>
      </c>
      <c r="X859" s="24">
        <v>44607.041666666999</v>
      </c>
      <c r="Y859">
        <v>43</v>
      </c>
      <c r="Z859" t="s">
        <v>3775</v>
      </c>
      <c r="AC859" s="24">
        <v>42971</v>
      </c>
      <c r="AD859" s="24">
        <v>44608.494444443997</v>
      </c>
      <c r="AE859" t="s">
        <v>3776</v>
      </c>
      <c r="AF859" s="24" cm="1">
        <f t="array" ref="AF8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42971</v>
      </c>
      <c r="AG859" s="35">
        <f>IFERROR((TableAllData36[[#This Row],[Decision date]]-TableAllData36[[#This Row],[First Date Captured]]),0)</f>
        <v>1636.0416666669989</v>
      </c>
      <c r="AH859" s="35">
        <f>IFERROR((TableAllData36[[#This Row],[First published]]-TableAllData36[[#This Row],[Date of opinion]]),0)</f>
        <v>0</v>
      </c>
      <c r="AI859" s="35">
        <f>IFERROR((TableAllData36[[#This Row],[Marketing authorisation date]]-TableAllData36[[#This Row],[Date of opinion]]),0)</f>
        <v>0</v>
      </c>
      <c r="AJ859" s="35">
        <f>IFERROR((TableAllData36[[#This Row],[Decision date]]-TableAllData36[[#This Row],[Marketing authorisation date]]),0)</f>
        <v>8523.0416666669989</v>
      </c>
    </row>
    <row r="860" spans="1:36" x14ac:dyDescent="0.25">
      <c r="A860" t="s">
        <v>37</v>
      </c>
      <c r="B860" t="s">
        <v>4883</v>
      </c>
      <c r="C860" t="s">
        <v>99</v>
      </c>
      <c r="D860" t="s">
        <v>1149</v>
      </c>
      <c r="E860" t="s">
        <v>1149</v>
      </c>
      <c r="F860" t="s">
        <v>4884</v>
      </c>
      <c r="G860" t="s">
        <v>43</v>
      </c>
      <c r="H860" t="s">
        <v>44</v>
      </c>
      <c r="I860" t="s">
        <v>1151</v>
      </c>
      <c r="J860" t="s">
        <v>43</v>
      </c>
      <c r="K860" t="s">
        <v>46</v>
      </c>
      <c r="L860" t="s">
        <v>43</v>
      </c>
      <c r="M860" t="s">
        <v>43</v>
      </c>
      <c r="N860" t="s">
        <v>43</v>
      </c>
      <c r="O860" t="s">
        <v>43</v>
      </c>
      <c r="P860" t="s">
        <v>43</v>
      </c>
      <c r="Q860" s="24">
        <v>42996</v>
      </c>
      <c r="R860" s="24"/>
      <c r="S860" t="s">
        <v>12206</v>
      </c>
      <c r="T860" t="s">
        <v>12207</v>
      </c>
      <c r="U860" t="s">
        <v>104</v>
      </c>
      <c r="W860" s="24">
        <v>42936</v>
      </c>
      <c r="X860" s="24">
        <v>44571.041666666999</v>
      </c>
      <c r="Y860">
        <v>9</v>
      </c>
      <c r="Z860" t="s">
        <v>4885</v>
      </c>
      <c r="AC860" s="24">
        <v>43194.500694444003</v>
      </c>
      <c r="AD860" s="24">
        <v>44574.413194444001</v>
      </c>
      <c r="AE860" t="s">
        <v>4886</v>
      </c>
      <c r="AF860" s="24" cm="1">
        <f t="array" ref="AF8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42936</v>
      </c>
      <c r="AG860" s="35">
        <f>IFERROR((TableAllData36[[#This Row],[Decision date]]-TableAllData36[[#This Row],[First Date Captured]]),0)</f>
        <v>1635.0416666669989</v>
      </c>
      <c r="AH860" s="35">
        <f>IFERROR((TableAllData36[[#This Row],[First published]]-TableAllData36[[#This Row],[Date of opinion]]),0)</f>
        <v>258.50069444400287</v>
      </c>
      <c r="AI860" s="35">
        <f>IFERROR((TableAllData36[[#This Row],[Marketing authorisation date]]-TableAllData36[[#This Row],[Date of opinion]]),0)</f>
        <v>60</v>
      </c>
      <c r="AJ860" s="35">
        <f>IFERROR((TableAllData36[[#This Row],[Decision date]]-TableAllData36[[#This Row],[Marketing authorisation date]]),0)</f>
        <v>1575.0416666669989</v>
      </c>
    </row>
    <row r="861" spans="1:36" x14ac:dyDescent="0.25">
      <c r="A861" t="s">
        <v>37</v>
      </c>
      <c r="B861" t="s">
        <v>6433</v>
      </c>
      <c r="C861" t="s">
        <v>627</v>
      </c>
      <c r="D861" t="s">
        <v>3169</v>
      </c>
      <c r="E861" t="s">
        <v>3170</v>
      </c>
      <c r="F861" t="s">
        <v>6434</v>
      </c>
      <c r="G861" t="s">
        <v>43</v>
      </c>
      <c r="H861" t="s">
        <v>44</v>
      </c>
      <c r="I861" t="s">
        <v>3172</v>
      </c>
      <c r="J861" t="s">
        <v>43</v>
      </c>
      <c r="K861" t="s">
        <v>43</v>
      </c>
      <c r="L861" t="s">
        <v>43</v>
      </c>
      <c r="M861" t="s">
        <v>43</v>
      </c>
      <c r="N861" t="s">
        <v>43</v>
      </c>
      <c r="O861" t="s">
        <v>43</v>
      </c>
      <c r="P861" t="s">
        <v>43</v>
      </c>
      <c r="Q861" s="24">
        <v>39782.041666666999</v>
      </c>
      <c r="R861" s="24"/>
      <c r="S861" t="s">
        <v>12218</v>
      </c>
      <c r="T861" t="s">
        <v>12263</v>
      </c>
      <c r="U861" t="s">
        <v>264</v>
      </c>
      <c r="W861" s="25" t="s">
        <v>12054</v>
      </c>
      <c r="X861" s="24">
        <v>44481</v>
      </c>
      <c r="Y861">
        <v>22</v>
      </c>
      <c r="Z861" t="s">
        <v>6435</v>
      </c>
      <c r="AC861" s="24">
        <v>42846.297916666997</v>
      </c>
      <c r="AD861" s="24">
        <v>44510.565972222001</v>
      </c>
      <c r="AE861" t="s">
        <v>6436</v>
      </c>
      <c r="AF861" s="24" cm="1">
        <f t="array" ref="AF8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42846.297916666997</v>
      </c>
      <c r="AG861" s="35">
        <f>IFERROR((TableAllData36[[#This Row],[Decision date]]-TableAllData36[[#This Row],[First Date Captured]]),0)</f>
        <v>1634.7020833330025</v>
      </c>
      <c r="AH861" s="35">
        <f>IFERROR((TableAllData36[[#This Row],[First published]]-TableAllData36[[#This Row],[Date of opinion]]),0)</f>
        <v>0</v>
      </c>
      <c r="AI861" s="35">
        <f>IFERROR((TableAllData36[[#This Row],[Marketing authorisation date]]-TableAllData36[[#This Row],[Date of opinion]]),0)</f>
        <v>0</v>
      </c>
      <c r="AJ861" s="35">
        <f>IFERROR((TableAllData36[[#This Row],[Decision date]]-TableAllData36[[#This Row],[Marketing authorisation date]]),0)</f>
        <v>4698.9583333330011</v>
      </c>
    </row>
    <row r="862" spans="1:36" x14ac:dyDescent="0.25">
      <c r="A862" t="s">
        <v>2117</v>
      </c>
      <c r="B862" t="s">
        <v>7193</v>
      </c>
      <c r="D862" t="s">
        <v>7194</v>
      </c>
      <c r="E862" t="s">
        <v>7194</v>
      </c>
      <c r="F862" t="s">
        <v>7195</v>
      </c>
      <c r="G862" t="s">
        <v>43</v>
      </c>
      <c r="H862" t="s">
        <v>44</v>
      </c>
      <c r="J862" t="s">
        <v>43</v>
      </c>
      <c r="K862" t="s">
        <v>43</v>
      </c>
      <c r="L862" t="s">
        <v>43</v>
      </c>
      <c r="M862" t="s">
        <v>43</v>
      </c>
      <c r="N862" t="s">
        <v>43</v>
      </c>
      <c r="O862" t="s">
        <v>43</v>
      </c>
      <c r="P862" t="s">
        <v>43</v>
      </c>
      <c r="Q862" s="24">
        <v>42905</v>
      </c>
      <c r="R862" s="24"/>
      <c r="S862" t="s">
        <v>12533</v>
      </c>
      <c r="T862" t="s">
        <v>12534</v>
      </c>
      <c r="V862" t="s">
        <v>7196</v>
      </c>
      <c r="W862" s="24">
        <v>42837</v>
      </c>
      <c r="X862" s="24">
        <v>44470</v>
      </c>
      <c r="Y862">
        <v>6</v>
      </c>
      <c r="Z862" t="s">
        <v>7197</v>
      </c>
      <c r="AA862" t="s">
        <v>6380</v>
      </c>
      <c r="AB862" t="s">
        <v>7198</v>
      </c>
      <c r="AC862" s="24">
        <v>43110.445833332997</v>
      </c>
      <c r="AD862" s="24">
        <v>44473.506249999999</v>
      </c>
      <c r="AE862" t="s">
        <v>7199</v>
      </c>
      <c r="AF862" s="24" cm="1">
        <f t="array" ref="AF8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42837</v>
      </c>
      <c r="AG862" s="35">
        <f>IFERROR((TableAllData36[[#This Row],[Decision date]]-TableAllData36[[#This Row],[First Date Captured]]),0)</f>
        <v>1633</v>
      </c>
      <c r="AH862" s="35">
        <f>IFERROR((TableAllData36[[#This Row],[First published]]-TableAllData36[[#This Row],[Date of opinion]]),0)</f>
        <v>273.4458333329967</v>
      </c>
      <c r="AI862" s="35">
        <f>IFERROR((TableAllData36[[#This Row],[Marketing authorisation date]]-TableAllData36[[#This Row],[Date of opinion]]),0)</f>
        <v>68</v>
      </c>
      <c r="AJ862" s="35">
        <f>IFERROR((TableAllData36[[#This Row],[Decision date]]-TableAllData36[[#This Row],[Marketing authorisation date]]),0)</f>
        <v>1565</v>
      </c>
    </row>
    <row r="863" spans="1:36" x14ac:dyDescent="0.25">
      <c r="A863" t="s">
        <v>37</v>
      </c>
      <c r="B863" t="s">
        <v>2319</v>
      </c>
      <c r="C863" t="s">
        <v>627</v>
      </c>
      <c r="D863" t="s">
        <v>2320</v>
      </c>
      <c r="E863" t="s">
        <v>2321</v>
      </c>
      <c r="F863" t="s">
        <v>2322</v>
      </c>
      <c r="G863" t="s">
        <v>43</v>
      </c>
      <c r="H863" t="s">
        <v>44</v>
      </c>
      <c r="I863" t="s">
        <v>2323</v>
      </c>
      <c r="J863" t="s">
        <v>43</v>
      </c>
      <c r="K863" t="s">
        <v>43</v>
      </c>
      <c r="L863" t="s">
        <v>43</v>
      </c>
      <c r="M863" t="s">
        <v>43</v>
      </c>
      <c r="N863" t="s">
        <v>43</v>
      </c>
      <c r="O863" t="s">
        <v>43</v>
      </c>
      <c r="P863" t="s">
        <v>43</v>
      </c>
      <c r="Q863" s="24">
        <v>41224.041666666999</v>
      </c>
      <c r="R863" s="24"/>
      <c r="S863" t="s">
        <v>484</v>
      </c>
      <c r="U863" t="s">
        <v>264</v>
      </c>
      <c r="W863" s="25" t="s">
        <v>12054</v>
      </c>
      <c r="X863" s="24">
        <v>44652</v>
      </c>
      <c r="Y863">
        <v>24</v>
      </c>
      <c r="Z863" t="s">
        <v>2324</v>
      </c>
      <c r="AC863" s="24">
        <v>43020.593055555997</v>
      </c>
      <c r="AD863" s="24">
        <v>44657.388888889</v>
      </c>
      <c r="AE863" t="s">
        <v>2325</v>
      </c>
      <c r="AF863" s="24" cm="1">
        <f t="array" ref="AF8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43020.593055555997</v>
      </c>
      <c r="AG863" s="35">
        <f>IFERROR((TableAllData36[[#This Row],[Decision date]]-TableAllData36[[#This Row],[First Date Captured]]),0)</f>
        <v>1631.4069444440029</v>
      </c>
      <c r="AH863" s="35">
        <f>IFERROR((TableAllData36[[#This Row],[First published]]-TableAllData36[[#This Row],[Date of opinion]]),0)</f>
        <v>0</v>
      </c>
      <c r="AI863" s="35">
        <f>IFERROR((TableAllData36[[#This Row],[Marketing authorisation date]]-TableAllData36[[#This Row],[Date of opinion]]),0)</f>
        <v>0</v>
      </c>
      <c r="AJ863" s="35">
        <f>IFERROR((TableAllData36[[#This Row],[Decision date]]-TableAllData36[[#This Row],[Marketing authorisation date]]),0)</f>
        <v>3427.9583333330011</v>
      </c>
    </row>
    <row r="864" spans="1:36" x14ac:dyDescent="0.25">
      <c r="A864" t="s">
        <v>37</v>
      </c>
      <c r="B864" t="s">
        <v>880</v>
      </c>
      <c r="C864" t="s">
        <v>881</v>
      </c>
      <c r="D864" t="s">
        <v>882</v>
      </c>
      <c r="E864" t="s">
        <v>883</v>
      </c>
      <c r="F864" t="s">
        <v>884</v>
      </c>
      <c r="G864" t="s">
        <v>43</v>
      </c>
      <c r="H864" t="s">
        <v>44</v>
      </c>
      <c r="I864" t="s">
        <v>885</v>
      </c>
      <c r="J864" t="s">
        <v>43</v>
      </c>
      <c r="K864" t="s">
        <v>43</v>
      </c>
      <c r="L864" t="s">
        <v>43</v>
      </c>
      <c r="M864" t="s">
        <v>43</v>
      </c>
      <c r="N864" t="s">
        <v>43</v>
      </c>
      <c r="O864" t="s">
        <v>43</v>
      </c>
      <c r="P864" t="s">
        <v>43</v>
      </c>
      <c r="Q864" s="24">
        <v>40619.041666666999</v>
      </c>
      <c r="R864" s="24"/>
      <c r="S864" t="s">
        <v>886</v>
      </c>
      <c r="U864" t="s">
        <v>48</v>
      </c>
      <c r="W864" s="25" t="s">
        <v>12054</v>
      </c>
      <c r="X864" s="24">
        <v>44685</v>
      </c>
      <c r="Y864">
        <v>27</v>
      </c>
      <c r="Z864" t="s">
        <v>887</v>
      </c>
      <c r="AC864" s="24">
        <v>43055.041666666999</v>
      </c>
      <c r="AD864" s="24">
        <v>44704.65625</v>
      </c>
      <c r="AE864" t="s">
        <v>888</v>
      </c>
      <c r="AF864" s="24" cm="1">
        <f t="array" ref="AF8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43055.041666666999</v>
      </c>
      <c r="AG864" s="35">
        <f>IFERROR((TableAllData36[[#This Row],[Decision date]]-TableAllData36[[#This Row],[First Date Captured]]),0)</f>
        <v>1629.9583333330011</v>
      </c>
      <c r="AH864" s="35">
        <f>IFERROR((TableAllData36[[#This Row],[First published]]-TableAllData36[[#This Row],[Date of opinion]]),0)</f>
        <v>0</v>
      </c>
      <c r="AI864" s="35">
        <f>IFERROR((TableAllData36[[#This Row],[Marketing authorisation date]]-TableAllData36[[#This Row],[Date of opinion]]),0)</f>
        <v>0</v>
      </c>
      <c r="AJ864" s="35">
        <f>IFERROR((TableAllData36[[#This Row],[Decision date]]-TableAllData36[[#This Row],[Marketing authorisation date]]),0)</f>
        <v>4065.9583333330011</v>
      </c>
    </row>
    <row r="865" spans="1:36" x14ac:dyDescent="0.25">
      <c r="A865" t="s">
        <v>37</v>
      </c>
      <c r="B865" t="s">
        <v>4742</v>
      </c>
      <c r="C865" t="s">
        <v>489</v>
      </c>
      <c r="D865" t="s">
        <v>490</v>
      </c>
      <c r="E865" t="s">
        <v>491</v>
      </c>
      <c r="F865" t="s">
        <v>4743</v>
      </c>
      <c r="G865" t="s">
        <v>43</v>
      </c>
      <c r="H865" t="s">
        <v>44</v>
      </c>
      <c r="I865" t="s">
        <v>493</v>
      </c>
      <c r="J865" t="s">
        <v>43</v>
      </c>
      <c r="K865" t="s">
        <v>43</v>
      </c>
      <c r="L865" t="s">
        <v>43</v>
      </c>
      <c r="M865" t="s">
        <v>43</v>
      </c>
      <c r="N865" t="s">
        <v>43</v>
      </c>
      <c r="O865" t="s">
        <v>43</v>
      </c>
      <c r="P865" t="s">
        <v>43</v>
      </c>
      <c r="Q865" s="24">
        <v>36012</v>
      </c>
      <c r="R865" s="24"/>
      <c r="S865" t="s">
        <v>12310</v>
      </c>
      <c r="T865" t="s">
        <v>12311</v>
      </c>
      <c r="U865" t="s">
        <v>495</v>
      </c>
      <c r="W865" s="25" t="s">
        <v>12054</v>
      </c>
      <c r="X865" s="24">
        <v>44574.041666666999</v>
      </c>
      <c r="Y865">
        <v>25</v>
      </c>
      <c r="Z865" t="s">
        <v>4744</v>
      </c>
      <c r="AC865" s="24">
        <v>42950.006249999999</v>
      </c>
      <c r="AD865" s="24">
        <v>44575.554861110999</v>
      </c>
      <c r="AE865" t="s">
        <v>4745</v>
      </c>
      <c r="AF865" s="24" cm="1">
        <f t="array" ref="AF8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42950.006249999999</v>
      </c>
      <c r="AG865" s="35">
        <f>IFERROR((TableAllData36[[#This Row],[Decision date]]-TableAllData36[[#This Row],[First Date Captured]]),0)</f>
        <v>1624.0354166670004</v>
      </c>
      <c r="AH865" s="35">
        <f>IFERROR((TableAllData36[[#This Row],[First published]]-TableAllData36[[#This Row],[Date of opinion]]),0)</f>
        <v>0</v>
      </c>
      <c r="AI865" s="35">
        <f>IFERROR((TableAllData36[[#This Row],[Marketing authorisation date]]-TableAllData36[[#This Row],[Date of opinion]]),0)</f>
        <v>0</v>
      </c>
      <c r="AJ865" s="35">
        <f>IFERROR((TableAllData36[[#This Row],[Decision date]]-TableAllData36[[#This Row],[Marketing authorisation date]]),0)</f>
        <v>8562.0416666669989</v>
      </c>
    </row>
    <row r="866" spans="1:36" hidden="1" x14ac:dyDescent="0.25">
      <c r="A866" t="s">
        <v>37</v>
      </c>
      <c r="B866" t="s">
        <v>6036</v>
      </c>
      <c r="C866" t="s">
        <v>2521</v>
      </c>
      <c r="D866" t="s">
        <v>1624</v>
      </c>
      <c r="E866" t="s">
        <v>1624</v>
      </c>
      <c r="F866" t="s">
        <v>6037</v>
      </c>
      <c r="G866" t="s">
        <v>43</v>
      </c>
      <c r="H866" t="s">
        <v>950</v>
      </c>
      <c r="I866" t="s">
        <v>1626</v>
      </c>
      <c r="J866" t="s">
        <v>43</v>
      </c>
      <c r="K866" t="s">
        <v>46</v>
      </c>
      <c r="L866" t="s">
        <v>43</v>
      </c>
      <c r="M866" t="s">
        <v>43</v>
      </c>
      <c r="N866" t="s">
        <v>43</v>
      </c>
      <c r="O866" t="s">
        <v>43</v>
      </c>
      <c r="P866" t="s">
        <v>43</v>
      </c>
      <c r="Q866" s="24">
        <v>42261</v>
      </c>
      <c r="R866" s="24"/>
      <c r="S866" t="s">
        <v>12500</v>
      </c>
      <c r="T866" t="s">
        <v>12501</v>
      </c>
      <c r="U866" t="s">
        <v>48</v>
      </c>
      <c r="W866" s="25" t="s">
        <v>12054</v>
      </c>
      <c r="X866" s="24">
        <v>44365</v>
      </c>
      <c r="Y866">
        <v>7</v>
      </c>
      <c r="Z866" t="s">
        <v>6038</v>
      </c>
      <c r="AC866" s="24">
        <v>42851.802777778001</v>
      </c>
      <c r="AD866" s="24">
        <v>44526.656944444003</v>
      </c>
      <c r="AE866" t="s">
        <v>6039</v>
      </c>
      <c r="AF866" s="24" cm="1">
        <f t="array" ref="AF8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42851.802777778001</v>
      </c>
      <c r="AG866" s="35">
        <f>IFERROR((TableAllData36[[#This Row],[Decision date]]-TableAllData36[[#This Row],[First Date Captured]]),0)</f>
        <v>1513.1972222219993</v>
      </c>
      <c r="AH866" s="35">
        <f>IFERROR((TableAllData36[[#This Row],[First published]]-TableAllData36[[#This Row],[Date of opinion]]),0)</f>
        <v>0</v>
      </c>
      <c r="AI866" s="35">
        <f>IFERROR((TableAllData36[[#This Row],[Marketing authorisation date]]-TableAllData36[[#This Row],[Date of opinion]]),0)</f>
        <v>0</v>
      </c>
      <c r="AJ866" s="35">
        <f>IFERROR((TableAllData36[[#This Row],[Decision date]]-TableAllData36[[#This Row],[Marketing authorisation date]]),0)</f>
        <v>2104</v>
      </c>
    </row>
    <row r="867" spans="1:36" x14ac:dyDescent="0.25">
      <c r="A867" t="s">
        <v>37</v>
      </c>
      <c r="B867" t="s">
        <v>5823</v>
      </c>
      <c r="C867" t="s">
        <v>627</v>
      </c>
      <c r="D867" t="s">
        <v>5824</v>
      </c>
      <c r="E867" t="s">
        <v>5825</v>
      </c>
      <c r="F867" t="s">
        <v>5826</v>
      </c>
      <c r="G867" t="s">
        <v>43</v>
      </c>
      <c r="H867" t="s">
        <v>44</v>
      </c>
      <c r="I867" t="s">
        <v>5827</v>
      </c>
      <c r="J867" t="s">
        <v>43</v>
      </c>
      <c r="K867" t="s">
        <v>43</v>
      </c>
      <c r="L867" t="s">
        <v>43</v>
      </c>
      <c r="M867" t="s">
        <v>43</v>
      </c>
      <c r="N867" t="s">
        <v>43</v>
      </c>
      <c r="O867" t="s">
        <v>43</v>
      </c>
      <c r="P867" t="s">
        <v>43</v>
      </c>
      <c r="Q867" s="24">
        <v>40871.041666666999</v>
      </c>
      <c r="R867" s="24"/>
      <c r="S867" t="s">
        <v>5828</v>
      </c>
      <c r="U867" t="s">
        <v>3173</v>
      </c>
      <c r="W867" s="25" t="s">
        <v>12054</v>
      </c>
      <c r="X867" s="24">
        <v>44532.041666666999</v>
      </c>
      <c r="Y867">
        <v>18</v>
      </c>
      <c r="Z867" t="s">
        <v>5829</v>
      </c>
      <c r="AC867" s="24">
        <v>42912</v>
      </c>
      <c r="AD867" s="24">
        <v>44537.756944444001</v>
      </c>
      <c r="AE867" t="s">
        <v>5830</v>
      </c>
      <c r="AF867" s="24" cm="1">
        <f t="array" ref="AF8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42912</v>
      </c>
      <c r="AG867" s="35">
        <f>IFERROR((TableAllData36[[#This Row],[Decision date]]-TableAllData36[[#This Row],[First Date Captured]]),0)</f>
        <v>1620.0416666669989</v>
      </c>
      <c r="AH867" s="35">
        <f>IFERROR((TableAllData36[[#This Row],[First published]]-TableAllData36[[#This Row],[Date of opinion]]),0)</f>
        <v>0</v>
      </c>
      <c r="AI867" s="35">
        <f>IFERROR((TableAllData36[[#This Row],[Marketing authorisation date]]-TableAllData36[[#This Row],[Date of opinion]]),0)</f>
        <v>0</v>
      </c>
      <c r="AJ867" s="35">
        <f>IFERROR((TableAllData36[[#This Row],[Decision date]]-TableAllData36[[#This Row],[Marketing authorisation date]]),0)</f>
        <v>3661</v>
      </c>
    </row>
    <row r="868" spans="1:36" x14ac:dyDescent="0.25">
      <c r="A868" t="s">
        <v>37</v>
      </c>
      <c r="B868" t="s">
        <v>1100</v>
      </c>
      <c r="C868" t="s">
        <v>1101</v>
      </c>
      <c r="D868" t="s">
        <v>1102</v>
      </c>
      <c r="E868" t="s">
        <v>1103</v>
      </c>
      <c r="F868" t="s">
        <v>1104</v>
      </c>
      <c r="G868" t="s">
        <v>43</v>
      </c>
      <c r="H868" t="s">
        <v>44</v>
      </c>
      <c r="I868" t="s">
        <v>1105</v>
      </c>
      <c r="J868" t="s">
        <v>43</v>
      </c>
      <c r="K868" t="s">
        <v>43</v>
      </c>
      <c r="L868" t="s">
        <v>43</v>
      </c>
      <c r="M868" t="s">
        <v>43</v>
      </c>
      <c r="N868" t="s">
        <v>43</v>
      </c>
      <c r="O868" t="s">
        <v>43</v>
      </c>
      <c r="P868" t="s">
        <v>43</v>
      </c>
      <c r="Q868" s="24">
        <v>41329.041666666999</v>
      </c>
      <c r="R868" s="24"/>
      <c r="S868" t="s">
        <v>1106</v>
      </c>
      <c r="U868" t="s">
        <v>1107</v>
      </c>
      <c r="W868" s="25" t="s">
        <v>12054</v>
      </c>
      <c r="X868" s="24">
        <v>44697</v>
      </c>
      <c r="Y868">
        <v>13</v>
      </c>
      <c r="Z868" t="s">
        <v>1108</v>
      </c>
      <c r="AC868" s="24">
        <v>43077.041666666999</v>
      </c>
      <c r="AD868" s="24">
        <v>44698.613194443999</v>
      </c>
      <c r="AE868" t="s">
        <v>1109</v>
      </c>
      <c r="AF868" s="24" cm="1">
        <f t="array" ref="AF8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43077.041666666999</v>
      </c>
      <c r="AG868" s="35">
        <f>IFERROR((TableAllData36[[#This Row],[Decision date]]-TableAllData36[[#This Row],[First Date Captured]]),0)</f>
        <v>1619.9583333330011</v>
      </c>
      <c r="AH868" s="35">
        <f>IFERROR((TableAllData36[[#This Row],[First published]]-TableAllData36[[#This Row],[Date of opinion]]),0)</f>
        <v>0</v>
      </c>
      <c r="AI868" s="35">
        <f>IFERROR((TableAllData36[[#This Row],[Marketing authorisation date]]-TableAllData36[[#This Row],[Date of opinion]]),0)</f>
        <v>0</v>
      </c>
      <c r="AJ868" s="35">
        <f>IFERROR((TableAllData36[[#This Row],[Decision date]]-TableAllData36[[#This Row],[Marketing authorisation date]]),0)</f>
        <v>3367.9583333330011</v>
      </c>
    </row>
    <row r="869" spans="1:36" x14ac:dyDescent="0.25">
      <c r="A869" t="s">
        <v>37</v>
      </c>
      <c r="B869" t="s">
        <v>834</v>
      </c>
      <c r="C869" t="s">
        <v>268</v>
      </c>
      <c r="D869" t="s">
        <v>835</v>
      </c>
      <c r="E869" t="s">
        <v>836</v>
      </c>
      <c r="F869" t="s">
        <v>837</v>
      </c>
      <c r="G869" t="s">
        <v>43</v>
      </c>
      <c r="H869" t="s">
        <v>44</v>
      </c>
      <c r="I869" t="s">
        <v>838</v>
      </c>
      <c r="J869" t="s">
        <v>43</v>
      </c>
      <c r="K869" t="s">
        <v>46</v>
      </c>
      <c r="L869" t="s">
        <v>43</v>
      </c>
      <c r="M869" t="s">
        <v>43</v>
      </c>
      <c r="N869" t="s">
        <v>43</v>
      </c>
      <c r="O869" t="s">
        <v>43</v>
      </c>
      <c r="P869" t="s">
        <v>43</v>
      </c>
      <c r="Q869" s="24">
        <v>43139.041666666999</v>
      </c>
      <c r="R869" s="24"/>
      <c r="S869" t="s">
        <v>12269</v>
      </c>
      <c r="T869" t="s">
        <v>12072</v>
      </c>
      <c r="U869" t="s">
        <v>290</v>
      </c>
      <c r="W869" s="24">
        <v>43083.041666666999</v>
      </c>
      <c r="X869" s="24">
        <v>44701</v>
      </c>
      <c r="Y869">
        <v>8</v>
      </c>
      <c r="Z869" t="s">
        <v>839</v>
      </c>
      <c r="AC869" s="24">
        <v>43139.545138889</v>
      </c>
      <c r="AD869" s="24">
        <v>44705.409722222001</v>
      </c>
      <c r="AE869" t="s">
        <v>840</v>
      </c>
      <c r="AF869" s="24" cm="1">
        <f t="array" ref="AF8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869" s="35">
        <f>IFERROR((TableAllData36[[#This Row],[Decision date]]-TableAllData36[[#This Row],[First Date Captured]]),0)</f>
        <v>1617.9583333330011</v>
      </c>
      <c r="AH869" s="35">
        <f>IFERROR((TableAllData36[[#This Row],[First published]]-TableAllData36[[#This Row],[Date of opinion]]),0)</f>
        <v>56.50347222200071</v>
      </c>
      <c r="AI869" s="35">
        <f>IFERROR((TableAllData36[[#This Row],[Marketing authorisation date]]-TableAllData36[[#This Row],[Date of opinion]]),0)</f>
        <v>56</v>
      </c>
      <c r="AJ869" s="35">
        <f>IFERROR((TableAllData36[[#This Row],[Decision date]]-TableAllData36[[#This Row],[Marketing authorisation date]]),0)</f>
        <v>1561.9583333330011</v>
      </c>
    </row>
    <row r="870" spans="1:36" x14ac:dyDescent="0.25">
      <c r="A870" t="s">
        <v>37</v>
      </c>
      <c r="B870" t="s">
        <v>5175</v>
      </c>
      <c r="C870" t="s">
        <v>3880</v>
      </c>
      <c r="D870" t="s">
        <v>1959</v>
      </c>
      <c r="E870" t="s">
        <v>3881</v>
      </c>
      <c r="F870" t="s">
        <v>5176</v>
      </c>
      <c r="G870" t="s">
        <v>43</v>
      </c>
      <c r="H870" t="s">
        <v>44</v>
      </c>
      <c r="I870" t="s">
        <v>1962</v>
      </c>
      <c r="J870" t="s">
        <v>43</v>
      </c>
      <c r="K870" t="s">
        <v>46</v>
      </c>
      <c r="L870" t="s">
        <v>43</v>
      </c>
      <c r="M870" t="s">
        <v>43</v>
      </c>
      <c r="N870" t="s">
        <v>43</v>
      </c>
      <c r="O870" t="s">
        <v>43</v>
      </c>
      <c r="P870" t="s">
        <v>43</v>
      </c>
      <c r="Q870" s="24">
        <v>43003</v>
      </c>
      <c r="R870" s="24"/>
      <c r="S870" t="s">
        <v>12206</v>
      </c>
      <c r="T870" t="s">
        <v>12207</v>
      </c>
      <c r="U870" t="s">
        <v>290</v>
      </c>
      <c r="W870" s="24">
        <v>42935</v>
      </c>
      <c r="X870" s="24">
        <v>44551.041666666999</v>
      </c>
      <c r="Y870">
        <v>4</v>
      </c>
      <c r="Z870" t="s">
        <v>5177</v>
      </c>
      <c r="AC870" s="24">
        <v>43004.500694444003</v>
      </c>
      <c r="AD870" s="24">
        <v>44566.534027777998</v>
      </c>
      <c r="AE870" t="s">
        <v>5178</v>
      </c>
      <c r="AF870" s="24" cm="1">
        <f t="array" ref="AF8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42935</v>
      </c>
      <c r="AG870" s="35">
        <f>IFERROR((TableAllData36[[#This Row],[Decision date]]-TableAllData36[[#This Row],[First Date Captured]]),0)</f>
        <v>1616.0416666669989</v>
      </c>
      <c r="AH870" s="35">
        <f>IFERROR((TableAllData36[[#This Row],[First published]]-TableAllData36[[#This Row],[Date of opinion]]),0)</f>
        <v>69.500694444002875</v>
      </c>
      <c r="AI870" s="35">
        <f>IFERROR((TableAllData36[[#This Row],[Marketing authorisation date]]-TableAllData36[[#This Row],[Date of opinion]]),0)</f>
        <v>68</v>
      </c>
      <c r="AJ870" s="35">
        <f>IFERROR((TableAllData36[[#This Row],[Decision date]]-TableAllData36[[#This Row],[Marketing authorisation date]]),0)</f>
        <v>1548.0416666669989</v>
      </c>
    </row>
    <row r="871" spans="1:36" x14ac:dyDescent="0.25">
      <c r="A871" t="s">
        <v>37</v>
      </c>
      <c r="B871" t="s">
        <v>1177</v>
      </c>
      <c r="C871" t="s">
        <v>1178</v>
      </c>
      <c r="D871" t="s">
        <v>1179</v>
      </c>
      <c r="E871" t="s">
        <v>1180</v>
      </c>
      <c r="F871" t="s">
        <v>1181</v>
      </c>
      <c r="G871" t="s">
        <v>43</v>
      </c>
      <c r="H871" t="s">
        <v>44</v>
      </c>
      <c r="I871" t="s">
        <v>1182</v>
      </c>
      <c r="J871" t="s">
        <v>43</v>
      </c>
      <c r="K871" t="s">
        <v>46</v>
      </c>
      <c r="L871" t="s">
        <v>43</v>
      </c>
      <c r="M871" t="s">
        <v>43</v>
      </c>
      <c r="N871" t="s">
        <v>43</v>
      </c>
      <c r="O871" t="s">
        <v>43</v>
      </c>
      <c r="P871" t="s">
        <v>43</v>
      </c>
      <c r="Q871" s="24">
        <v>43146.041666666999</v>
      </c>
      <c r="R871" s="24"/>
      <c r="S871" t="s">
        <v>12225</v>
      </c>
      <c r="T871" t="s">
        <v>12226</v>
      </c>
      <c r="U871" t="s">
        <v>48</v>
      </c>
      <c r="W871" s="24">
        <v>43083.041666666999</v>
      </c>
      <c r="X871" s="24">
        <v>44694</v>
      </c>
      <c r="Y871">
        <v>5</v>
      </c>
      <c r="Z871" t="s">
        <v>1183</v>
      </c>
      <c r="AC871" s="24">
        <v>43146.545138889</v>
      </c>
      <c r="AD871" s="24">
        <v>44694.713888888997</v>
      </c>
      <c r="AE871" t="s">
        <v>1184</v>
      </c>
      <c r="AF871" s="24" cm="1">
        <f t="array" ref="AF8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871" s="35">
        <f>IFERROR((TableAllData36[[#This Row],[Decision date]]-TableAllData36[[#This Row],[First Date Captured]]),0)</f>
        <v>1610.9583333330011</v>
      </c>
      <c r="AH871" s="35">
        <f>IFERROR((TableAllData36[[#This Row],[First published]]-TableAllData36[[#This Row],[Date of opinion]]),0)</f>
        <v>63.50347222200071</v>
      </c>
      <c r="AI871" s="35">
        <f>IFERROR((TableAllData36[[#This Row],[Marketing authorisation date]]-TableAllData36[[#This Row],[Date of opinion]]),0)</f>
        <v>63</v>
      </c>
      <c r="AJ871" s="35">
        <f>IFERROR((TableAllData36[[#This Row],[Decision date]]-TableAllData36[[#This Row],[Marketing authorisation date]]),0)</f>
        <v>1547.9583333330011</v>
      </c>
    </row>
    <row r="872" spans="1:36" x14ac:dyDescent="0.25">
      <c r="A872" t="s">
        <v>2117</v>
      </c>
      <c r="B872" t="s">
        <v>6613</v>
      </c>
      <c r="D872" t="s">
        <v>6614</v>
      </c>
      <c r="E872" t="s">
        <v>6615</v>
      </c>
      <c r="F872" t="s">
        <v>6616</v>
      </c>
      <c r="G872" t="s">
        <v>43</v>
      </c>
      <c r="H872" t="s">
        <v>44</v>
      </c>
      <c r="J872" t="s">
        <v>43</v>
      </c>
      <c r="K872" t="s">
        <v>43</v>
      </c>
      <c r="L872" t="s">
        <v>43</v>
      </c>
      <c r="M872" t="s">
        <v>43</v>
      </c>
      <c r="N872" t="s">
        <v>43</v>
      </c>
      <c r="O872" t="s">
        <v>43</v>
      </c>
      <c r="P872" t="s">
        <v>43</v>
      </c>
      <c r="Q872" s="24">
        <v>42314.041666666999</v>
      </c>
      <c r="R872" s="24"/>
      <c r="S872" t="s">
        <v>12353</v>
      </c>
      <c r="T872" t="s">
        <v>12092</v>
      </c>
      <c r="V872" t="s">
        <v>6617</v>
      </c>
      <c r="W872" s="25" t="s">
        <v>12054</v>
      </c>
      <c r="X872" s="24">
        <v>44483</v>
      </c>
      <c r="Y872">
        <v>7</v>
      </c>
      <c r="Z872" t="s">
        <v>6618</v>
      </c>
      <c r="AA872" t="s">
        <v>2406</v>
      </c>
      <c r="AB872" t="s">
        <v>6619</v>
      </c>
      <c r="AC872" s="24">
        <v>42872.554861110999</v>
      </c>
      <c r="AD872" s="24">
        <v>44503.514583333003</v>
      </c>
      <c r="AE872" t="s">
        <v>6620</v>
      </c>
      <c r="AF872" s="24" cm="1">
        <f t="array" ref="AF8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42872.554861110999</v>
      </c>
      <c r="AG872" s="35">
        <f>IFERROR((TableAllData36[[#This Row],[Decision date]]-TableAllData36[[#This Row],[First Date Captured]]),0)</f>
        <v>1610.4451388890011</v>
      </c>
      <c r="AH872" s="35">
        <f>IFERROR((TableAllData36[[#This Row],[First published]]-TableAllData36[[#This Row],[Date of opinion]]),0)</f>
        <v>0</v>
      </c>
      <c r="AI872" s="35">
        <f>IFERROR((TableAllData36[[#This Row],[Marketing authorisation date]]-TableAllData36[[#This Row],[Date of opinion]]),0)</f>
        <v>0</v>
      </c>
      <c r="AJ872" s="35">
        <f>IFERROR((TableAllData36[[#This Row],[Decision date]]-TableAllData36[[#This Row],[Marketing authorisation date]]),0)</f>
        <v>2168.9583333330011</v>
      </c>
    </row>
    <row r="873" spans="1:36" x14ac:dyDescent="0.25">
      <c r="A873" t="s">
        <v>37</v>
      </c>
      <c r="B873" t="s">
        <v>3358</v>
      </c>
      <c r="C873" t="s">
        <v>89</v>
      </c>
      <c r="D873" t="s">
        <v>3359</v>
      </c>
      <c r="E873" t="s">
        <v>3360</v>
      </c>
      <c r="F873" t="s">
        <v>3361</v>
      </c>
      <c r="G873" t="s">
        <v>43</v>
      </c>
      <c r="H873" t="s">
        <v>44</v>
      </c>
      <c r="I873" t="s">
        <v>3362</v>
      </c>
      <c r="J873" t="s">
        <v>46</v>
      </c>
      <c r="K873" t="s">
        <v>43</v>
      </c>
      <c r="L873" t="s">
        <v>43</v>
      </c>
      <c r="M873" t="s">
        <v>43</v>
      </c>
      <c r="N873" t="s">
        <v>43</v>
      </c>
      <c r="O873" t="s">
        <v>43</v>
      </c>
      <c r="P873" t="s">
        <v>43</v>
      </c>
      <c r="Q873" s="24">
        <v>43049.041666666999</v>
      </c>
      <c r="R873" s="24"/>
      <c r="S873" t="s">
        <v>12401</v>
      </c>
      <c r="T873" t="s">
        <v>12092</v>
      </c>
      <c r="U873" t="s">
        <v>48</v>
      </c>
      <c r="W873" s="24">
        <v>42992</v>
      </c>
      <c r="X873" s="24">
        <v>44602.041666666999</v>
      </c>
      <c r="Y873">
        <v>4</v>
      </c>
      <c r="Z873" t="s">
        <v>3364</v>
      </c>
      <c r="AC873" s="24">
        <v>42999.699305556001</v>
      </c>
      <c r="AD873" s="24">
        <v>44622.552777778001</v>
      </c>
      <c r="AE873" t="s">
        <v>3365</v>
      </c>
      <c r="AF873" s="24" cm="1">
        <f t="array" ref="AF8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873" s="35">
        <f>IFERROR((TableAllData36[[#This Row],[Decision date]]-TableAllData36[[#This Row],[First Date Captured]]),0)</f>
        <v>1610.0416666669989</v>
      </c>
      <c r="AH873" s="35">
        <f>IFERROR((TableAllData36[[#This Row],[First published]]-TableAllData36[[#This Row],[Date of opinion]]),0)</f>
        <v>7.6993055560014909</v>
      </c>
      <c r="AI873" s="35">
        <f>IFERROR((TableAllData36[[#This Row],[Marketing authorisation date]]-TableAllData36[[#This Row],[Date of opinion]]),0)</f>
        <v>57.041666666998935</v>
      </c>
      <c r="AJ873" s="35">
        <f>IFERROR((TableAllData36[[#This Row],[Decision date]]-TableAllData36[[#This Row],[Marketing authorisation date]]),0)</f>
        <v>1553</v>
      </c>
    </row>
    <row r="874" spans="1:36" x14ac:dyDescent="0.25">
      <c r="A874" t="s">
        <v>37</v>
      </c>
      <c r="B874" t="s">
        <v>7231</v>
      </c>
      <c r="C874" t="s">
        <v>202</v>
      </c>
      <c r="D874" t="s">
        <v>7232</v>
      </c>
      <c r="E874" t="s">
        <v>7232</v>
      </c>
      <c r="F874" t="s">
        <v>7233</v>
      </c>
      <c r="G874" t="s">
        <v>43</v>
      </c>
      <c r="H874" t="s">
        <v>44</v>
      </c>
      <c r="I874" t="s">
        <v>7234</v>
      </c>
      <c r="J874" t="s">
        <v>43</v>
      </c>
      <c r="K874" t="s">
        <v>43</v>
      </c>
      <c r="L874" t="s">
        <v>43</v>
      </c>
      <c r="M874" t="s">
        <v>43</v>
      </c>
      <c r="N874" t="s">
        <v>43</v>
      </c>
      <c r="O874" t="s">
        <v>43</v>
      </c>
      <c r="P874" t="s">
        <v>43</v>
      </c>
      <c r="Q874" s="24">
        <v>39558</v>
      </c>
      <c r="R874" s="24"/>
      <c r="S874" t="s">
        <v>12070</v>
      </c>
      <c r="T874" t="s">
        <v>12104</v>
      </c>
      <c r="U874" t="s">
        <v>2809</v>
      </c>
      <c r="W874" s="25" t="s">
        <v>12054</v>
      </c>
      <c r="X874" s="24">
        <v>44461</v>
      </c>
      <c r="Y874">
        <v>22</v>
      </c>
      <c r="Z874" t="s">
        <v>7235</v>
      </c>
      <c r="AC874" s="24">
        <v>42851</v>
      </c>
      <c r="AD874" s="24">
        <v>44467.636805556001</v>
      </c>
      <c r="AE874" t="s">
        <v>7236</v>
      </c>
      <c r="AF874" s="24" cm="1">
        <f t="array" ref="AF8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42851</v>
      </c>
      <c r="AG874" s="35">
        <f>IFERROR((TableAllData36[[#This Row],[Decision date]]-TableAllData36[[#This Row],[First Date Captured]]),0)</f>
        <v>1610</v>
      </c>
      <c r="AH874" s="35">
        <f>IFERROR((TableAllData36[[#This Row],[First published]]-TableAllData36[[#This Row],[Date of opinion]]),0)</f>
        <v>0</v>
      </c>
      <c r="AI874" s="35">
        <f>IFERROR((TableAllData36[[#This Row],[Marketing authorisation date]]-TableAllData36[[#This Row],[Date of opinion]]),0)</f>
        <v>0</v>
      </c>
      <c r="AJ874" s="35">
        <f>IFERROR((TableAllData36[[#This Row],[Decision date]]-TableAllData36[[#This Row],[Marketing authorisation date]]),0)</f>
        <v>4903</v>
      </c>
    </row>
    <row r="875" spans="1:36" x14ac:dyDescent="0.25">
      <c r="A875" t="s">
        <v>2117</v>
      </c>
      <c r="B875" t="s">
        <v>7556</v>
      </c>
      <c r="D875" t="s">
        <v>7557</v>
      </c>
      <c r="E875" t="s">
        <v>2401</v>
      </c>
      <c r="F875" t="s">
        <v>7558</v>
      </c>
      <c r="G875" t="s">
        <v>43</v>
      </c>
      <c r="H875" t="s">
        <v>44</v>
      </c>
      <c r="J875" t="s">
        <v>43</v>
      </c>
      <c r="K875" t="s">
        <v>43</v>
      </c>
      <c r="L875" t="s">
        <v>43</v>
      </c>
      <c r="M875" t="s">
        <v>43</v>
      </c>
      <c r="N875" t="s">
        <v>43</v>
      </c>
      <c r="O875" t="s">
        <v>43</v>
      </c>
      <c r="P875" t="s">
        <v>43</v>
      </c>
      <c r="Q875" s="24">
        <v>39825.041666666999</v>
      </c>
      <c r="R875" s="24"/>
      <c r="S875" t="s">
        <v>12354</v>
      </c>
      <c r="T875" t="s">
        <v>12324</v>
      </c>
      <c r="V875" t="s">
        <v>2394</v>
      </c>
      <c r="W875" s="25" t="s">
        <v>12054</v>
      </c>
      <c r="X875" s="24">
        <v>44392</v>
      </c>
      <c r="Y875">
        <v>7</v>
      </c>
      <c r="Z875" t="s">
        <v>7559</v>
      </c>
      <c r="AA875" t="s">
        <v>2406</v>
      </c>
      <c r="AB875" t="s">
        <v>2407</v>
      </c>
      <c r="AC875" s="24">
        <v>42784.541666666999</v>
      </c>
      <c r="AD875" s="24">
        <v>44445.702777778002</v>
      </c>
      <c r="AE875" t="s">
        <v>7560</v>
      </c>
      <c r="AF875" s="24" cm="1">
        <f t="array" ref="AF8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42784.541666666999</v>
      </c>
      <c r="AG875" s="35">
        <f>IFERROR((TableAllData36[[#This Row],[Decision date]]-TableAllData36[[#This Row],[First Date Captured]]),0)</f>
        <v>1607.4583333330011</v>
      </c>
      <c r="AH875" s="35">
        <f>IFERROR((TableAllData36[[#This Row],[First published]]-TableAllData36[[#This Row],[Date of opinion]]),0)</f>
        <v>0</v>
      </c>
      <c r="AI875" s="35">
        <f>IFERROR((TableAllData36[[#This Row],[Marketing authorisation date]]-TableAllData36[[#This Row],[Date of opinion]]),0)</f>
        <v>0</v>
      </c>
      <c r="AJ875" s="35">
        <f>IFERROR((TableAllData36[[#This Row],[Decision date]]-TableAllData36[[#This Row],[Marketing authorisation date]]),0)</f>
        <v>4566.9583333330011</v>
      </c>
    </row>
    <row r="876" spans="1:36" x14ac:dyDescent="0.25">
      <c r="A876" t="s">
        <v>37</v>
      </c>
      <c r="B876" t="s">
        <v>1958</v>
      </c>
      <c r="C876" t="s">
        <v>1052</v>
      </c>
      <c r="D876" t="s">
        <v>1959</v>
      </c>
      <c r="E876" t="s">
        <v>1960</v>
      </c>
      <c r="F876" t="s">
        <v>1961</v>
      </c>
      <c r="G876" t="s">
        <v>43</v>
      </c>
      <c r="H876" t="s">
        <v>44</v>
      </c>
      <c r="I876" t="s">
        <v>1962</v>
      </c>
      <c r="J876" t="s">
        <v>43</v>
      </c>
      <c r="K876" t="s">
        <v>46</v>
      </c>
      <c r="L876" t="s">
        <v>43</v>
      </c>
      <c r="M876" t="s">
        <v>43</v>
      </c>
      <c r="N876" t="s">
        <v>43</v>
      </c>
      <c r="O876" t="s">
        <v>43</v>
      </c>
      <c r="P876" t="s">
        <v>43</v>
      </c>
      <c r="Q876" s="24">
        <v>42996</v>
      </c>
      <c r="R876" s="24"/>
      <c r="S876" t="s">
        <v>12225</v>
      </c>
      <c r="T876" t="s">
        <v>12226</v>
      </c>
      <c r="U876" t="s">
        <v>290</v>
      </c>
      <c r="W876" s="24">
        <v>42873</v>
      </c>
      <c r="X876" s="24">
        <v>44480</v>
      </c>
      <c r="Y876">
        <v>4</v>
      </c>
      <c r="Z876" t="s">
        <v>1963</v>
      </c>
      <c r="AC876" s="24">
        <v>42996.520138888998</v>
      </c>
      <c r="AD876" s="24">
        <v>44671.584027778001</v>
      </c>
      <c r="AE876" t="s">
        <v>1964</v>
      </c>
      <c r="AF876" s="24" cm="1">
        <f t="array" ref="AF8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876" s="35">
        <f>IFERROR((TableAllData36[[#This Row],[Decision date]]-TableAllData36[[#This Row],[First Date Captured]]),0)</f>
        <v>1607</v>
      </c>
      <c r="AH876" s="35">
        <f>IFERROR((TableAllData36[[#This Row],[First published]]-TableAllData36[[#This Row],[Date of opinion]]),0)</f>
        <v>123.52013888899819</v>
      </c>
      <c r="AI876" s="35">
        <f>IFERROR((TableAllData36[[#This Row],[Marketing authorisation date]]-TableAllData36[[#This Row],[Date of opinion]]),0)</f>
        <v>123</v>
      </c>
      <c r="AJ876" s="35">
        <f>IFERROR((TableAllData36[[#This Row],[Decision date]]-TableAllData36[[#This Row],[Marketing authorisation date]]),0)</f>
        <v>1484</v>
      </c>
    </row>
    <row r="877" spans="1:36" x14ac:dyDescent="0.25">
      <c r="A877" t="s">
        <v>2117</v>
      </c>
      <c r="B877" t="s">
        <v>6567</v>
      </c>
      <c r="D877" t="s">
        <v>6568</v>
      </c>
      <c r="E877" t="s">
        <v>6569</v>
      </c>
      <c r="F877" t="s">
        <v>6570</v>
      </c>
      <c r="G877" t="s">
        <v>43</v>
      </c>
      <c r="H877" t="s">
        <v>44</v>
      </c>
      <c r="J877" t="s">
        <v>43</v>
      </c>
      <c r="K877" t="s">
        <v>43</v>
      </c>
      <c r="L877" t="s">
        <v>43</v>
      </c>
      <c r="M877" t="s">
        <v>43</v>
      </c>
      <c r="N877" t="s">
        <v>43</v>
      </c>
      <c r="O877" t="s">
        <v>43</v>
      </c>
      <c r="P877" t="s">
        <v>43</v>
      </c>
      <c r="Q877" s="24">
        <v>42964</v>
      </c>
      <c r="R877" s="24"/>
      <c r="S877" t="s">
        <v>12397</v>
      </c>
      <c r="T877" t="s">
        <v>12398</v>
      </c>
      <c r="V877" t="s">
        <v>6571</v>
      </c>
      <c r="W877" s="24">
        <v>42901</v>
      </c>
      <c r="X877" s="24">
        <v>44505.041666666999</v>
      </c>
      <c r="Y877">
        <v>3</v>
      </c>
      <c r="Z877" t="s">
        <v>6572</v>
      </c>
      <c r="AA877" t="s">
        <v>2406</v>
      </c>
      <c r="AB877" t="s">
        <v>6573</v>
      </c>
      <c r="AC877" s="24">
        <v>42964.717361110997</v>
      </c>
      <c r="AD877" s="24">
        <v>44505.511805556001</v>
      </c>
      <c r="AE877" t="s">
        <v>6574</v>
      </c>
      <c r="AF877" s="24" cm="1">
        <f t="array" ref="AF8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42901</v>
      </c>
      <c r="AG877" s="35">
        <f>IFERROR((TableAllData36[[#This Row],[Decision date]]-TableAllData36[[#This Row],[First Date Captured]]),0)</f>
        <v>1604.0416666669989</v>
      </c>
      <c r="AH877" s="35">
        <f>IFERROR((TableAllData36[[#This Row],[First published]]-TableAllData36[[#This Row],[Date of opinion]]),0)</f>
        <v>63.717361110997444</v>
      </c>
      <c r="AI877" s="35">
        <f>IFERROR((TableAllData36[[#This Row],[Marketing authorisation date]]-TableAllData36[[#This Row],[Date of opinion]]),0)</f>
        <v>63</v>
      </c>
      <c r="AJ877" s="35">
        <f>IFERROR((TableAllData36[[#This Row],[Decision date]]-TableAllData36[[#This Row],[Marketing authorisation date]]),0)</f>
        <v>1541.0416666669989</v>
      </c>
    </row>
    <row r="878" spans="1:36" x14ac:dyDescent="0.25">
      <c r="A878" t="s">
        <v>2117</v>
      </c>
      <c r="B878" t="s">
        <v>8721</v>
      </c>
      <c r="D878" t="s">
        <v>3943</v>
      </c>
      <c r="E878" t="s">
        <v>3943</v>
      </c>
      <c r="F878" t="s">
        <v>8722</v>
      </c>
      <c r="G878" t="s">
        <v>43</v>
      </c>
      <c r="H878" t="s">
        <v>44</v>
      </c>
      <c r="J878" t="s">
        <v>43</v>
      </c>
      <c r="K878" t="s">
        <v>46</v>
      </c>
      <c r="L878" t="s">
        <v>43</v>
      </c>
      <c r="M878" t="s">
        <v>43</v>
      </c>
      <c r="N878" t="s">
        <v>43</v>
      </c>
      <c r="O878" t="s">
        <v>43</v>
      </c>
      <c r="P878" t="s">
        <v>43</v>
      </c>
      <c r="Q878" s="24">
        <v>40886.041666666999</v>
      </c>
      <c r="R878" s="24"/>
      <c r="S878" t="s">
        <v>12454</v>
      </c>
      <c r="T878" t="s">
        <v>12455</v>
      </c>
      <c r="V878" t="s">
        <v>3946</v>
      </c>
      <c r="W878" s="25" t="s">
        <v>12054</v>
      </c>
      <c r="X878" s="24">
        <v>44273.041666666999</v>
      </c>
      <c r="Y878">
        <v>12</v>
      </c>
      <c r="Z878" t="s">
        <v>8723</v>
      </c>
      <c r="AA878" t="s">
        <v>8724</v>
      </c>
      <c r="AB878" t="s">
        <v>3949</v>
      </c>
      <c r="AC878" s="24">
        <v>42671.407638889003</v>
      </c>
      <c r="AD878" s="24">
        <v>44274.682638888997</v>
      </c>
      <c r="AE878" t="s">
        <v>8725</v>
      </c>
      <c r="AF878" s="24" cm="1">
        <f t="array" ref="AF8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42671.407638889003</v>
      </c>
      <c r="AG878" s="35">
        <f>IFERROR((TableAllData36[[#This Row],[Decision date]]-TableAllData36[[#This Row],[First Date Captured]]),0)</f>
        <v>1601.6340277779964</v>
      </c>
      <c r="AH878" s="35">
        <f>IFERROR((TableAllData36[[#This Row],[First published]]-TableAllData36[[#This Row],[Date of opinion]]),0)</f>
        <v>0</v>
      </c>
      <c r="AI878" s="35">
        <f>IFERROR((TableAllData36[[#This Row],[Marketing authorisation date]]-TableAllData36[[#This Row],[Date of opinion]]),0)</f>
        <v>0</v>
      </c>
      <c r="AJ878" s="35">
        <f>IFERROR((TableAllData36[[#This Row],[Decision date]]-TableAllData36[[#This Row],[Marketing authorisation date]]),0)</f>
        <v>3387</v>
      </c>
    </row>
    <row r="879" spans="1:36" x14ac:dyDescent="0.25">
      <c r="A879" t="s">
        <v>37</v>
      </c>
      <c r="B879" t="s">
        <v>4481</v>
      </c>
      <c r="C879" t="s">
        <v>4482</v>
      </c>
      <c r="D879" t="s">
        <v>4483</v>
      </c>
      <c r="E879" t="s">
        <v>4483</v>
      </c>
      <c r="F879" t="s">
        <v>4484</v>
      </c>
      <c r="G879" t="s">
        <v>43</v>
      </c>
      <c r="H879" t="s">
        <v>44</v>
      </c>
      <c r="I879" t="s">
        <v>4485</v>
      </c>
      <c r="J879" t="s">
        <v>43</v>
      </c>
      <c r="K879" t="s">
        <v>43</v>
      </c>
      <c r="L879" t="s">
        <v>43</v>
      </c>
      <c r="M879" t="s">
        <v>43</v>
      </c>
      <c r="N879" t="s">
        <v>43</v>
      </c>
      <c r="O879" t="s">
        <v>43</v>
      </c>
      <c r="P879" t="s">
        <v>43</v>
      </c>
      <c r="Q879" s="24">
        <v>37087</v>
      </c>
      <c r="R879" s="24"/>
      <c r="S879" t="s">
        <v>12276</v>
      </c>
      <c r="T879" t="s">
        <v>12277</v>
      </c>
      <c r="U879" t="s">
        <v>58</v>
      </c>
      <c r="W879" s="25" t="s">
        <v>12054</v>
      </c>
      <c r="X879" s="24">
        <v>44578.041666666999</v>
      </c>
      <c r="Y879">
        <v>16</v>
      </c>
      <c r="Z879" t="s">
        <v>4486</v>
      </c>
      <c r="AC879" s="24">
        <v>42977.006249999999</v>
      </c>
      <c r="AD879" s="24">
        <v>44582.432638888997</v>
      </c>
      <c r="AE879" t="s">
        <v>4487</v>
      </c>
      <c r="AF879" s="24" cm="1">
        <f t="array" ref="AF8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42977.006249999999</v>
      </c>
      <c r="AG879" s="35">
        <f>IFERROR((TableAllData36[[#This Row],[Decision date]]-TableAllData36[[#This Row],[First Date Captured]]),0)</f>
        <v>1601.0354166670004</v>
      </c>
      <c r="AH879" s="35">
        <f>IFERROR((TableAllData36[[#This Row],[First published]]-TableAllData36[[#This Row],[Date of opinion]]),0)</f>
        <v>0</v>
      </c>
      <c r="AI879" s="35">
        <f>IFERROR((TableAllData36[[#This Row],[Marketing authorisation date]]-TableAllData36[[#This Row],[Date of opinion]]),0)</f>
        <v>0</v>
      </c>
      <c r="AJ879" s="35">
        <f>IFERROR((TableAllData36[[#This Row],[Decision date]]-TableAllData36[[#This Row],[Marketing authorisation date]]),0)</f>
        <v>7491.0416666669989</v>
      </c>
    </row>
    <row r="880" spans="1:36" x14ac:dyDescent="0.25">
      <c r="A880" t="s">
        <v>2117</v>
      </c>
      <c r="B880" t="s">
        <v>4733</v>
      </c>
      <c r="D880" t="s">
        <v>3943</v>
      </c>
      <c r="E880" t="s">
        <v>3943</v>
      </c>
      <c r="F880" t="s">
        <v>4734</v>
      </c>
      <c r="G880" t="s">
        <v>43</v>
      </c>
      <c r="H880" t="s">
        <v>44</v>
      </c>
      <c r="J880" t="s">
        <v>43</v>
      </c>
      <c r="K880" t="s">
        <v>43</v>
      </c>
      <c r="L880" t="s">
        <v>43</v>
      </c>
      <c r="M880" t="s">
        <v>43</v>
      </c>
      <c r="N880" t="s">
        <v>43</v>
      </c>
      <c r="O880" t="s">
        <v>43</v>
      </c>
      <c r="P880" t="s">
        <v>43</v>
      </c>
      <c r="Q880" s="24">
        <v>38048.041666666999</v>
      </c>
      <c r="R880" s="24"/>
      <c r="S880" t="s">
        <v>12241</v>
      </c>
      <c r="T880" t="s">
        <v>12337</v>
      </c>
      <c r="V880" t="s">
        <v>3946</v>
      </c>
      <c r="W880" s="25" t="s">
        <v>12054</v>
      </c>
      <c r="X880" s="24">
        <v>44568.041666666999</v>
      </c>
      <c r="Y880">
        <v>13</v>
      </c>
      <c r="Z880" t="s">
        <v>4735</v>
      </c>
      <c r="AA880" t="s">
        <v>4136</v>
      </c>
      <c r="AB880" t="s">
        <v>3949</v>
      </c>
      <c r="AC880" s="24">
        <v>42979</v>
      </c>
      <c r="AD880" s="24">
        <v>44575.565972222001</v>
      </c>
      <c r="AE880" t="s">
        <v>4736</v>
      </c>
      <c r="AF880" s="24" cm="1">
        <f t="array" ref="AF8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42979</v>
      </c>
      <c r="AG880" s="35">
        <f>IFERROR((TableAllData36[[#This Row],[Decision date]]-TableAllData36[[#This Row],[First Date Captured]]),0)</f>
        <v>1589.0416666669989</v>
      </c>
      <c r="AH880" s="35">
        <f>IFERROR((TableAllData36[[#This Row],[First published]]-TableAllData36[[#This Row],[Date of opinion]]),0)</f>
        <v>0</v>
      </c>
      <c r="AI880" s="35">
        <f>IFERROR((TableAllData36[[#This Row],[Marketing authorisation date]]-TableAllData36[[#This Row],[Date of opinion]]),0)</f>
        <v>0</v>
      </c>
      <c r="AJ880" s="35">
        <f>IFERROR((TableAllData36[[#This Row],[Decision date]]-TableAllData36[[#This Row],[Marketing authorisation date]]),0)</f>
        <v>6520</v>
      </c>
    </row>
    <row r="881" spans="1:36" x14ac:dyDescent="0.25">
      <c r="A881" t="s">
        <v>37</v>
      </c>
      <c r="B881" t="s">
        <v>5734</v>
      </c>
      <c r="C881" t="s">
        <v>5735</v>
      </c>
      <c r="D881" t="s">
        <v>5736</v>
      </c>
      <c r="E881" t="s">
        <v>5736</v>
      </c>
      <c r="F881" t="s">
        <v>5737</v>
      </c>
      <c r="G881" t="s">
        <v>43</v>
      </c>
      <c r="H881" t="s">
        <v>44</v>
      </c>
      <c r="I881" t="s">
        <v>5738</v>
      </c>
      <c r="J881" t="s">
        <v>43</v>
      </c>
      <c r="K881" t="s">
        <v>43</v>
      </c>
      <c r="L881" t="s">
        <v>43</v>
      </c>
      <c r="M881" t="s">
        <v>43</v>
      </c>
      <c r="N881" t="s">
        <v>43</v>
      </c>
      <c r="O881" t="s">
        <v>43</v>
      </c>
      <c r="P881" t="s">
        <v>43</v>
      </c>
      <c r="Q881" s="24">
        <v>39637</v>
      </c>
      <c r="R881" s="24"/>
      <c r="S881" t="s">
        <v>12370</v>
      </c>
      <c r="T881" t="s">
        <v>12463</v>
      </c>
      <c r="U881" t="s">
        <v>2157</v>
      </c>
      <c r="W881" s="25" t="s">
        <v>12054</v>
      </c>
      <c r="X881" s="24">
        <v>44537.041666666999</v>
      </c>
      <c r="Y881">
        <v>21</v>
      </c>
      <c r="Z881" t="s">
        <v>5739</v>
      </c>
      <c r="AC881" s="24">
        <v>42950</v>
      </c>
      <c r="AD881" s="24">
        <v>44538.660416667</v>
      </c>
      <c r="AE881" t="s">
        <v>5740</v>
      </c>
      <c r="AF881" s="24" cm="1">
        <f t="array" ref="AF8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42950</v>
      </c>
      <c r="AG881" s="35">
        <f>IFERROR((TableAllData36[[#This Row],[Decision date]]-TableAllData36[[#This Row],[First Date Captured]]),0)</f>
        <v>1587.0416666669989</v>
      </c>
      <c r="AH881" s="35">
        <f>IFERROR((TableAllData36[[#This Row],[First published]]-TableAllData36[[#This Row],[Date of opinion]]),0)</f>
        <v>0</v>
      </c>
      <c r="AI881" s="35">
        <f>IFERROR((TableAllData36[[#This Row],[Marketing authorisation date]]-TableAllData36[[#This Row],[Date of opinion]]),0)</f>
        <v>0</v>
      </c>
      <c r="AJ881" s="35">
        <f>IFERROR((TableAllData36[[#This Row],[Decision date]]-TableAllData36[[#This Row],[Marketing authorisation date]]),0)</f>
        <v>4900.0416666669989</v>
      </c>
    </row>
    <row r="882" spans="1:36" x14ac:dyDescent="0.25">
      <c r="A882" t="s">
        <v>37</v>
      </c>
      <c r="B882" t="s">
        <v>3206</v>
      </c>
      <c r="C882" t="s">
        <v>1123</v>
      </c>
      <c r="D882" t="s">
        <v>3207</v>
      </c>
      <c r="E882" t="s">
        <v>3207</v>
      </c>
      <c r="F882" t="s">
        <v>3208</v>
      </c>
      <c r="G882" t="s">
        <v>43</v>
      </c>
      <c r="H882" t="s">
        <v>44</v>
      </c>
      <c r="I882" t="s">
        <v>1127</v>
      </c>
      <c r="J882" t="s">
        <v>46</v>
      </c>
      <c r="K882" t="s">
        <v>43</v>
      </c>
      <c r="L882" t="s">
        <v>43</v>
      </c>
      <c r="M882" t="s">
        <v>43</v>
      </c>
      <c r="N882" t="s">
        <v>43</v>
      </c>
      <c r="O882" t="s">
        <v>43</v>
      </c>
      <c r="P882" t="s">
        <v>43</v>
      </c>
      <c r="Q882" s="24">
        <v>43049.041666666999</v>
      </c>
      <c r="R882" s="24"/>
      <c r="S882" t="s">
        <v>12223</v>
      </c>
      <c r="T882" t="s">
        <v>12224</v>
      </c>
      <c r="U882" t="s">
        <v>76</v>
      </c>
      <c r="W882" s="24">
        <v>42992</v>
      </c>
      <c r="X882" s="24">
        <v>44574.041666666999</v>
      </c>
      <c r="Y882">
        <v>7</v>
      </c>
      <c r="Z882" t="s">
        <v>3209</v>
      </c>
      <c r="AC882" s="24">
        <v>43049.083333333001</v>
      </c>
      <c r="AD882" s="24">
        <v>44629.623611110997</v>
      </c>
      <c r="AE882" t="s">
        <v>3210</v>
      </c>
      <c r="AF882" s="24" cm="1">
        <f t="array" ref="AF8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882" s="35">
        <f>IFERROR((TableAllData36[[#This Row],[Decision date]]-TableAllData36[[#This Row],[First Date Captured]]),0)</f>
        <v>1582.0416666669989</v>
      </c>
      <c r="AH882" s="35">
        <f>IFERROR((TableAllData36[[#This Row],[First published]]-TableAllData36[[#This Row],[Date of opinion]]),0)</f>
        <v>57.083333333001065</v>
      </c>
      <c r="AI882" s="35">
        <f>IFERROR((TableAllData36[[#This Row],[Marketing authorisation date]]-TableAllData36[[#This Row],[Date of opinion]]),0)</f>
        <v>57.041666666998935</v>
      </c>
      <c r="AJ882" s="35">
        <f>IFERROR((TableAllData36[[#This Row],[Decision date]]-TableAllData36[[#This Row],[Marketing authorisation date]]),0)</f>
        <v>1525</v>
      </c>
    </row>
    <row r="883" spans="1:36" x14ac:dyDescent="0.25">
      <c r="A883" t="s">
        <v>37</v>
      </c>
      <c r="B883" t="s">
        <v>257</v>
      </c>
      <c r="C883" t="s">
        <v>258</v>
      </c>
      <c r="D883" t="s">
        <v>259</v>
      </c>
      <c r="E883" t="s">
        <v>260</v>
      </c>
      <c r="F883" t="s">
        <v>261</v>
      </c>
      <c r="G883" t="s">
        <v>43</v>
      </c>
      <c r="H883" t="s">
        <v>44</v>
      </c>
      <c r="I883" t="s">
        <v>262</v>
      </c>
      <c r="J883" t="s">
        <v>43</v>
      </c>
      <c r="K883" t="s">
        <v>43</v>
      </c>
      <c r="L883" t="s">
        <v>43</v>
      </c>
      <c r="M883" t="s">
        <v>43</v>
      </c>
      <c r="N883" t="s">
        <v>43</v>
      </c>
      <c r="O883" t="s">
        <v>43</v>
      </c>
      <c r="P883" t="s">
        <v>43</v>
      </c>
      <c r="Q883" s="24">
        <v>42566</v>
      </c>
      <c r="R883" s="24"/>
      <c r="S883" t="s">
        <v>263</v>
      </c>
      <c r="U883" t="s">
        <v>264</v>
      </c>
      <c r="W883" s="25" t="s">
        <v>12054</v>
      </c>
      <c r="X883" s="24">
        <v>44671</v>
      </c>
      <c r="Y883">
        <v>9</v>
      </c>
      <c r="Z883" t="s">
        <v>265</v>
      </c>
      <c r="AC883" s="24">
        <v>43089.543749999997</v>
      </c>
      <c r="AD883" s="24">
        <v>44721.435416667002</v>
      </c>
      <c r="AE883" t="s">
        <v>266</v>
      </c>
      <c r="AF883" s="24" cm="1">
        <f t="array" ref="AF8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43089.543749999997</v>
      </c>
      <c r="AG883" s="35">
        <f>IFERROR((TableAllData36[[#This Row],[Decision date]]-TableAllData36[[#This Row],[First Date Captured]]),0)</f>
        <v>1581.4562500000029</v>
      </c>
      <c r="AH883" s="35">
        <f>IFERROR((TableAllData36[[#This Row],[First published]]-TableAllData36[[#This Row],[Date of opinion]]),0)</f>
        <v>0</v>
      </c>
      <c r="AI883" s="35">
        <f>IFERROR((TableAllData36[[#This Row],[Marketing authorisation date]]-TableAllData36[[#This Row],[Date of opinion]]),0)</f>
        <v>0</v>
      </c>
      <c r="AJ883" s="35">
        <f>IFERROR((TableAllData36[[#This Row],[Decision date]]-TableAllData36[[#This Row],[Marketing authorisation date]]),0)</f>
        <v>2105</v>
      </c>
    </row>
    <row r="884" spans="1:36" x14ac:dyDescent="0.25">
      <c r="A884" t="s">
        <v>37</v>
      </c>
      <c r="B884" t="s">
        <v>7663</v>
      </c>
      <c r="C884" t="s">
        <v>472</v>
      </c>
      <c r="D884" t="s">
        <v>7664</v>
      </c>
      <c r="E884" t="s">
        <v>7664</v>
      </c>
      <c r="F884" t="s">
        <v>7665</v>
      </c>
      <c r="G884" t="s">
        <v>43</v>
      </c>
      <c r="H884" t="s">
        <v>44</v>
      </c>
      <c r="I884" t="s">
        <v>6358</v>
      </c>
      <c r="J884" t="s">
        <v>43</v>
      </c>
      <c r="K884" t="s">
        <v>43</v>
      </c>
      <c r="L884" t="s">
        <v>43</v>
      </c>
      <c r="M884" t="s">
        <v>43</v>
      </c>
      <c r="N884" t="s">
        <v>43</v>
      </c>
      <c r="O884" t="s">
        <v>43</v>
      </c>
      <c r="P884" t="s">
        <v>43</v>
      </c>
      <c r="Q884" s="24">
        <v>38856</v>
      </c>
      <c r="R884" s="24"/>
      <c r="S884" t="s">
        <v>12408</v>
      </c>
      <c r="T884" t="s">
        <v>12552</v>
      </c>
      <c r="U884" t="s">
        <v>476</v>
      </c>
      <c r="W884" s="25" t="s">
        <v>12054</v>
      </c>
      <c r="X884" s="24">
        <v>44411</v>
      </c>
      <c r="Y884">
        <v>21</v>
      </c>
      <c r="Z884" t="s">
        <v>7667</v>
      </c>
      <c r="AC884" s="24">
        <v>42831</v>
      </c>
      <c r="AD884" s="24">
        <v>44440.455555556</v>
      </c>
      <c r="AE884" t="s">
        <v>7668</v>
      </c>
      <c r="AF884" s="24" cm="1">
        <f t="array" ref="AF8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42831</v>
      </c>
      <c r="AG884" s="35">
        <f>IFERROR((TableAllData36[[#This Row],[Decision date]]-TableAllData36[[#This Row],[First Date Captured]]),0)</f>
        <v>1580</v>
      </c>
      <c r="AH884" s="35">
        <f>IFERROR((TableAllData36[[#This Row],[First published]]-TableAllData36[[#This Row],[Date of opinion]]),0)</f>
        <v>0</v>
      </c>
      <c r="AI884" s="35">
        <f>IFERROR((TableAllData36[[#This Row],[Marketing authorisation date]]-TableAllData36[[#This Row],[Date of opinion]]),0)</f>
        <v>0</v>
      </c>
      <c r="AJ884" s="35">
        <f>IFERROR((TableAllData36[[#This Row],[Decision date]]-TableAllData36[[#This Row],[Marketing authorisation date]]),0)</f>
        <v>5555</v>
      </c>
    </row>
    <row r="885" spans="1:36" x14ac:dyDescent="0.25">
      <c r="A885" t="s">
        <v>37</v>
      </c>
      <c r="B885" t="s">
        <v>911</v>
      </c>
      <c r="C885" t="s">
        <v>912</v>
      </c>
      <c r="D885" t="s">
        <v>913</v>
      </c>
      <c r="E885" t="s">
        <v>913</v>
      </c>
      <c r="F885" t="s">
        <v>914</v>
      </c>
      <c r="G885" t="s">
        <v>43</v>
      </c>
      <c r="H885" t="s">
        <v>44</v>
      </c>
      <c r="I885" t="s">
        <v>915</v>
      </c>
      <c r="J885" t="s">
        <v>46</v>
      </c>
      <c r="K885" t="s">
        <v>43</v>
      </c>
      <c r="L885" t="s">
        <v>43</v>
      </c>
      <c r="M885" t="s">
        <v>43</v>
      </c>
      <c r="N885" t="s">
        <v>43</v>
      </c>
      <c r="O885" t="s">
        <v>43</v>
      </c>
      <c r="P885" t="s">
        <v>46</v>
      </c>
      <c r="Q885" s="24">
        <v>41151</v>
      </c>
      <c r="R885" s="24"/>
      <c r="S885" t="s">
        <v>12272</v>
      </c>
      <c r="T885" t="s">
        <v>12273</v>
      </c>
      <c r="U885" t="s">
        <v>869</v>
      </c>
      <c r="W885" s="25" t="s">
        <v>12054</v>
      </c>
      <c r="X885" s="24">
        <v>44698</v>
      </c>
      <c r="Y885">
        <v>19</v>
      </c>
      <c r="Z885" t="s">
        <v>916</v>
      </c>
      <c r="AC885" s="24">
        <v>43122.546527778002</v>
      </c>
      <c r="AD885" s="24">
        <v>44704.568749999999</v>
      </c>
      <c r="AE885" t="s">
        <v>917</v>
      </c>
      <c r="AF885" s="24" cm="1">
        <f t="array" ref="AF8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43122.546527778002</v>
      </c>
      <c r="AG885" s="35">
        <f>IFERROR((TableAllData36[[#This Row],[Decision date]]-TableAllData36[[#This Row],[First Date Captured]]),0)</f>
        <v>1575.4534722219978</v>
      </c>
      <c r="AH885" s="35">
        <f>IFERROR((TableAllData36[[#This Row],[First published]]-TableAllData36[[#This Row],[Date of opinion]]),0)</f>
        <v>0</v>
      </c>
      <c r="AI885" s="35">
        <f>IFERROR((TableAllData36[[#This Row],[Marketing authorisation date]]-TableAllData36[[#This Row],[Date of opinion]]),0)</f>
        <v>0</v>
      </c>
      <c r="AJ885" s="35">
        <f>IFERROR((TableAllData36[[#This Row],[Decision date]]-TableAllData36[[#This Row],[Marketing authorisation date]]),0)</f>
        <v>3547</v>
      </c>
    </row>
    <row r="886" spans="1:36" x14ac:dyDescent="0.25">
      <c r="A886" t="s">
        <v>37</v>
      </c>
      <c r="B886" t="s">
        <v>8510</v>
      </c>
      <c r="C886" t="s">
        <v>5612</v>
      </c>
      <c r="D886" t="s">
        <v>1839</v>
      </c>
      <c r="E886" t="s">
        <v>1839</v>
      </c>
      <c r="F886" t="s">
        <v>8511</v>
      </c>
      <c r="G886" t="s">
        <v>43</v>
      </c>
      <c r="H886" t="s">
        <v>44</v>
      </c>
      <c r="I886" t="s">
        <v>1841</v>
      </c>
      <c r="J886" t="s">
        <v>43</v>
      </c>
      <c r="K886" t="s">
        <v>46</v>
      </c>
      <c r="L886" t="s">
        <v>43</v>
      </c>
      <c r="M886" t="s">
        <v>43</v>
      </c>
      <c r="N886" t="s">
        <v>43</v>
      </c>
      <c r="O886" t="s">
        <v>43</v>
      </c>
      <c r="P886" t="s">
        <v>43</v>
      </c>
      <c r="Q886" s="24">
        <v>41019</v>
      </c>
      <c r="R886" s="24"/>
      <c r="S886" t="s">
        <v>12210</v>
      </c>
      <c r="T886" t="s">
        <v>12072</v>
      </c>
      <c r="U886" t="s">
        <v>48</v>
      </c>
      <c r="W886" s="25" t="s">
        <v>12054</v>
      </c>
      <c r="X886" s="24">
        <v>44288</v>
      </c>
      <c r="Y886">
        <v>13</v>
      </c>
      <c r="Z886" t="s">
        <v>8512</v>
      </c>
      <c r="AC886" s="24">
        <v>42713.547916666997</v>
      </c>
      <c r="AD886" s="24">
        <v>44309.602083332997</v>
      </c>
      <c r="AE886" t="s">
        <v>8513</v>
      </c>
      <c r="AF886" s="24" cm="1">
        <f t="array" ref="AF8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42713.547916666997</v>
      </c>
      <c r="AG886" s="35">
        <f>IFERROR((TableAllData36[[#This Row],[Decision date]]-TableAllData36[[#This Row],[First Date Captured]]),0)</f>
        <v>1574.4520833330025</v>
      </c>
      <c r="AH886" s="35">
        <f>IFERROR((TableAllData36[[#This Row],[First published]]-TableAllData36[[#This Row],[Date of opinion]]),0)</f>
        <v>0</v>
      </c>
      <c r="AI886" s="35">
        <f>IFERROR((TableAllData36[[#This Row],[Marketing authorisation date]]-TableAllData36[[#This Row],[Date of opinion]]),0)</f>
        <v>0</v>
      </c>
      <c r="AJ886" s="35">
        <f>IFERROR((TableAllData36[[#This Row],[Decision date]]-TableAllData36[[#This Row],[Marketing authorisation date]]),0)</f>
        <v>3269</v>
      </c>
    </row>
    <row r="887" spans="1:36" hidden="1" x14ac:dyDescent="0.25">
      <c r="A887" t="s">
        <v>37</v>
      </c>
      <c r="B887" t="s">
        <v>956</v>
      </c>
      <c r="C887" t="s">
        <v>957</v>
      </c>
      <c r="D887" t="s">
        <v>958</v>
      </c>
      <c r="E887" t="s">
        <v>958</v>
      </c>
      <c r="F887" t="s">
        <v>959</v>
      </c>
      <c r="G887" t="s">
        <v>43</v>
      </c>
      <c r="H887" t="s">
        <v>950</v>
      </c>
      <c r="I887" t="s">
        <v>960</v>
      </c>
      <c r="J887" t="s">
        <v>43</v>
      </c>
      <c r="K887" t="s">
        <v>43</v>
      </c>
      <c r="L887" t="s">
        <v>43</v>
      </c>
      <c r="M887" t="s">
        <v>43</v>
      </c>
      <c r="N887" t="s">
        <v>43</v>
      </c>
      <c r="O887" t="s">
        <v>43</v>
      </c>
      <c r="P887" t="s">
        <v>43</v>
      </c>
      <c r="Q887" s="24">
        <v>39192</v>
      </c>
      <c r="R887" s="24"/>
      <c r="S887" t="s">
        <v>961</v>
      </c>
      <c r="U887" t="s">
        <v>48</v>
      </c>
      <c r="W887" s="25" t="s">
        <v>12054</v>
      </c>
      <c r="X887" s="24">
        <v>44676</v>
      </c>
      <c r="Y887">
        <v>30</v>
      </c>
      <c r="Z887" t="s">
        <v>962</v>
      </c>
      <c r="AC887" s="24">
        <v>43132.545833333003</v>
      </c>
      <c r="AD887" s="24">
        <v>44701.606944444</v>
      </c>
      <c r="AE887" t="s">
        <v>963</v>
      </c>
      <c r="AF887" s="24" cm="1">
        <f t="array" ref="AF8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43132.545833333003</v>
      </c>
      <c r="AG887" s="35">
        <f>IFERROR((TableAllData36[[#This Row],[Decision date]]-TableAllData36[[#This Row],[First Date Captured]]),0)</f>
        <v>1543.4541666669975</v>
      </c>
      <c r="AH887" s="35">
        <f>IFERROR((TableAllData36[[#This Row],[First published]]-TableAllData36[[#This Row],[Date of opinion]]),0)</f>
        <v>0</v>
      </c>
      <c r="AI887" s="35">
        <f>IFERROR((TableAllData36[[#This Row],[Marketing authorisation date]]-TableAllData36[[#This Row],[Date of opinion]]),0)</f>
        <v>0</v>
      </c>
      <c r="AJ887" s="35">
        <f>IFERROR((TableAllData36[[#This Row],[Decision date]]-TableAllData36[[#This Row],[Marketing authorisation date]]),0)</f>
        <v>5484</v>
      </c>
    </row>
    <row r="888" spans="1:36" x14ac:dyDescent="0.25">
      <c r="A888" t="s">
        <v>37</v>
      </c>
      <c r="B888" t="s">
        <v>2277</v>
      </c>
      <c r="C888" t="s">
        <v>2278</v>
      </c>
      <c r="D888" t="s">
        <v>2279</v>
      </c>
      <c r="E888" t="s">
        <v>2279</v>
      </c>
      <c r="F888" t="s">
        <v>2280</v>
      </c>
      <c r="G888" t="s">
        <v>43</v>
      </c>
      <c r="H888" t="s">
        <v>44</v>
      </c>
      <c r="I888" t="s">
        <v>2281</v>
      </c>
      <c r="J888" t="s">
        <v>46</v>
      </c>
      <c r="K888" t="s">
        <v>43</v>
      </c>
      <c r="L888" t="s">
        <v>46</v>
      </c>
      <c r="M888" t="s">
        <v>43</v>
      </c>
      <c r="N888" t="s">
        <v>43</v>
      </c>
      <c r="O888" t="s">
        <v>43</v>
      </c>
      <c r="P888" t="s">
        <v>43</v>
      </c>
      <c r="Q888" s="24">
        <v>43140.041666666999</v>
      </c>
      <c r="R888" s="24"/>
      <c r="S888" t="s">
        <v>12255</v>
      </c>
      <c r="T888" t="s">
        <v>12256</v>
      </c>
      <c r="U888" t="s">
        <v>48</v>
      </c>
      <c r="W888" s="24">
        <v>43083.041666666999</v>
      </c>
      <c r="X888" s="24">
        <v>44657</v>
      </c>
      <c r="Y888">
        <v>16</v>
      </c>
      <c r="Z888" t="s">
        <v>2282</v>
      </c>
      <c r="AC888" s="24">
        <v>43335.610416666997</v>
      </c>
      <c r="AD888" s="24">
        <v>44657.724999999999</v>
      </c>
      <c r="AE888" t="s">
        <v>2283</v>
      </c>
      <c r="AF888" s="24" cm="1">
        <f t="array" ref="AF8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888" s="35">
        <f>IFERROR((TableAllData36[[#This Row],[Decision date]]-TableAllData36[[#This Row],[First Date Captured]]),0)</f>
        <v>1573.9583333330011</v>
      </c>
      <c r="AH888" s="35">
        <f>IFERROR((TableAllData36[[#This Row],[First published]]-TableAllData36[[#This Row],[Date of opinion]]),0)</f>
        <v>252.56874999999854</v>
      </c>
      <c r="AI888" s="35">
        <f>IFERROR((TableAllData36[[#This Row],[Marketing authorisation date]]-TableAllData36[[#This Row],[Date of opinion]]),0)</f>
        <v>57</v>
      </c>
      <c r="AJ888" s="35">
        <f>IFERROR((TableAllData36[[#This Row],[Decision date]]-TableAllData36[[#This Row],[Marketing authorisation date]]),0)</f>
        <v>1516.9583333330011</v>
      </c>
    </row>
    <row r="889" spans="1:36" x14ac:dyDescent="0.25">
      <c r="A889" t="s">
        <v>37</v>
      </c>
      <c r="B889" t="s">
        <v>1886</v>
      </c>
      <c r="C889" t="s">
        <v>1887</v>
      </c>
      <c r="D889" t="s">
        <v>933</v>
      </c>
      <c r="E889" t="s">
        <v>933</v>
      </c>
      <c r="F889" t="s">
        <v>1888</v>
      </c>
      <c r="G889" t="s">
        <v>43</v>
      </c>
      <c r="H889" t="s">
        <v>44</v>
      </c>
      <c r="I889" t="s">
        <v>935</v>
      </c>
      <c r="J889" t="s">
        <v>43</v>
      </c>
      <c r="K889" t="s">
        <v>43</v>
      </c>
      <c r="L889" t="s">
        <v>43</v>
      </c>
      <c r="M889" t="s">
        <v>43</v>
      </c>
      <c r="N889" t="s">
        <v>43</v>
      </c>
      <c r="O889" t="s">
        <v>43</v>
      </c>
      <c r="P889" t="s">
        <v>43</v>
      </c>
      <c r="Q889" s="24">
        <v>38173</v>
      </c>
      <c r="R889" s="24"/>
      <c r="S889" t="s">
        <v>1716</v>
      </c>
      <c r="U889" t="s">
        <v>1797</v>
      </c>
      <c r="W889" s="25" t="s">
        <v>12054</v>
      </c>
      <c r="X889" s="24">
        <v>44627.041666666999</v>
      </c>
      <c r="Y889">
        <v>54</v>
      </c>
      <c r="Z889" t="s">
        <v>1889</v>
      </c>
      <c r="AC889" s="24">
        <v>43055.041666666999</v>
      </c>
      <c r="AD889" s="24">
        <v>44672.609027778002</v>
      </c>
      <c r="AE889" t="s">
        <v>1890</v>
      </c>
      <c r="AF889" s="24" cm="1">
        <f t="array" ref="AF8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43055.041666666999</v>
      </c>
      <c r="AG889" s="35">
        <f>IFERROR((TableAllData36[[#This Row],[Decision date]]-TableAllData36[[#This Row],[First Date Captured]]),0)</f>
        <v>1572</v>
      </c>
      <c r="AH889" s="35">
        <f>IFERROR((TableAllData36[[#This Row],[First published]]-TableAllData36[[#This Row],[Date of opinion]]),0)</f>
        <v>0</v>
      </c>
      <c r="AI889" s="35">
        <f>IFERROR((TableAllData36[[#This Row],[Marketing authorisation date]]-TableAllData36[[#This Row],[Date of opinion]]),0)</f>
        <v>0</v>
      </c>
      <c r="AJ889" s="35">
        <f>IFERROR((TableAllData36[[#This Row],[Decision date]]-TableAllData36[[#This Row],[Marketing authorisation date]]),0)</f>
        <v>6454.0416666669989</v>
      </c>
    </row>
    <row r="890" spans="1:36" x14ac:dyDescent="0.25">
      <c r="A890" t="s">
        <v>37</v>
      </c>
      <c r="B890" t="s">
        <v>3024</v>
      </c>
      <c r="C890" t="s">
        <v>2278</v>
      </c>
      <c r="D890" t="s">
        <v>2279</v>
      </c>
      <c r="E890" t="s">
        <v>2279</v>
      </c>
      <c r="F890" t="s">
        <v>3025</v>
      </c>
      <c r="G890" t="s">
        <v>43</v>
      </c>
      <c r="H890" t="s">
        <v>44</v>
      </c>
      <c r="I890" t="s">
        <v>2281</v>
      </c>
      <c r="J890" t="s">
        <v>46</v>
      </c>
      <c r="K890" t="s">
        <v>43</v>
      </c>
      <c r="L890" t="s">
        <v>46</v>
      </c>
      <c r="M890" t="s">
        <v>43</v>
      </c>
      <c r="N890" t="s">
        <v>43</v>
      </c>
      <c r="O890" t="s">
        <v>43</v>
      </c>
      <c r="P890" t="s">
        <v>43</v>
      </c>
      <c r="Q890" s="24">
        <v>43446.041666666999</v>
      </c>
      <c r="R890" s="24"/>
      <c r="S890" t="s">
        <v>206</v>
      </c>
      <c r="U890" t="s">
        <v>48</v>
      </c>
      <c r="W890" s="24">
        <v>43391</v>
      </c>
      <c r="X890" s="24">
        <v>44565.041666666999</v>
      </c>
      <c r="Y890">
        <v>8</v>
      </c>
      <c r="Z890" t="s">
        <v>3026</v>
      </c>
      <c r="AC890" s="24">
        <v>42993.752777777998</v>
      </c>
      <c r="AD890" s="24">
        <v>44636.516666666997</v>
      </c>
      <c r="AE890" t="s">
        <v>3027</v>
      </c>
      <c r="AF890" s="24" cm="1">
        <f t="array" ref="AF8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42993.752777777998</v>
      </c>
      <c r="AG890" s="35">
        <f>IFERROR((TableAllData36[[#This Row],[Decision date]]-TableAllData36[[#This Row],[First Date Captured]]),0)</f>
        <v>1571.2888888890011</v>
      </c>
      <c r="AH890" s="35">
        <f>IFERROR((TableAllData36[[#This Row],[First published]]-TableAllData36[[#This Row],[Date of opinion]]),0)</f>
        <v>-397.24722222200216</v>
      </c>
      <c r="AI890" s="35">
        <f>IFERROR((TableAllData36[[#This Row],[Marketing authorisation date]]-TableAllData36[[#This Row],[Date of opinion]]),0)</f>
        <v>55.041666666998935</v>
      </c>
      <c r="AJ890" s="35">
        <f>IFERROR((TableAllData36[[#This Row],[Decision date]]-TableAllData36[[#This Row],[Marketing authorisation date]]),0)</f>
        <v>1119</v>
      </c>
    </row>
    <row r="891" spans="1:36" x14ac:dyDescent="0.25">
      <c r="A891" t="s">
        <v>37</v>
      </c>
      <c r="B891" t="s">
        <v>5782</v>
      </c>
      <c r="C891" t="s">
        <v>627</v>
      </c>
      <c r="D891" t="s">
        <v>5783</v>
      </c>
      <c r="E891" t="s">
        <v>5784</v>
      </c>
      <c r="F891" t="s">
        <v>5785</v>
      </c>
      <c r="G891" t="s">
        <v>43</v>
      </c>
      <c r="H891" t="s">
        <v>44</v>
      </c>
      <c r="I891" t="s">
        <v>5786</v>
      </c>
      <c r="J891" t="s">
        <v>43</v>
      </c>
      <c r="K891" t="s">
        <v>43</v>
      </c>
      <c r="L891" t="s">
        <v>43</v>
      </c>
      <c r="M891" t="s">
        <v>43</v>
      </c>
      <c r="N891" t="s">
        <v>43</v>
      </c>
      <c r="O891" t="s">
        <v>43</v>
      </c>
      <c r="P891" t="s">
        <v>43</v>
      </c>
      <c r="Q891" s="24">
        <v>40086</v>
      </c>
      <c r="R891" s="24"/>
      <c r="S891" t="s">
        <v>484</v>
      </c>
      <c r="U891" t="s">
        <v>264</v>
      </c>
      <c r="W891" s="25" t="s">
        <v>12054</v>
      </c>
      <c r="X891" s="24">
        <v>44532.041666666999</v>
      </c>
      <c r="Y891">
        <v>20</v>
      </c>
      <c r="Z891" t="s">
        <v>5787</v>
      </c>
      <c r="AC891" s="24">
        <v>42964</v>
      </c>
      <c r="AD891" s="24">
        <v>44538.526388888997</v>
      </c>
      <c r="AE891" t="s">
        <v>5788</v>
      </c>
      <c r="AF891" s="24" cm="1">
        <f t="array" ref="AF8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42964</v>
      </c>
      <c r="AG891" s="35">
        <f>IFERROR((TableAllData36[[#This Row],[Decision date]]-TableAllData36[[#This Row],[First Date Captured]]),0)</f>
        <v>1568.0416666669989</v>
      </c>
      <c r="AH891" s="35">
        <f>IFERROR((TableAllData36[[#This Row],[First published]]-TableAllData36[[#This Row],[Date of opinion]]),0)</f>
        <v>0</v>
      </c>
      <c r="AI891" s="35">
        <f>IFERROR((TableAllData36[[#This Row],[Marketing authorisation date]]-TableAllData36[[#This Row],[Date of opinion]]),0)</f>
        <v>0</v>
      </c>
      <c r="AJ891" s="35">
        <f>IFERROR((TableAllData36[[#This Row],[Decision date]]-TableAllData36[[#This Row],[Marketing authorisation date]]),0)</f>
        <v>4446.0416666669989</v>
      </c>
    </row>
    <row r="892" spans="1:36" x14ac:dyDescent="0.25">
      <c r="A892" t="s">
        <v>37</v>
      </c>
      <c r="B892" t="s">
        <v>6410</v>
      </c>
      <c r="C892" t="s">
        <v>480</v>
      </c>
      <c r="D892" t="s">
        <v>1972</v>
      </c>
      <c r="E892" t="s">
        <v>1972</v>
      </c>
      <c r="F892" t="s">
        <v>6411</v>
      </c>
      <c r="G892" t="s">
        <v>43</v>
      </c>
      <c r="H892" t="s">
        <v>44</v>
      </c>
      <c r="I892" t="s">
        <v>5446</v>
      </c>
      <c r="J892" t="s">
        <v>43</v>
      </c>
      <c r="K892" t="s">
        <v>43</v>
      </c>
      <c r="L892" t="s">
        <v>43</v>
      </c>
      <c r="M892" t="s">
        <v>43</v>
      </c>
      <c r="N892" t="s">
        <v>43</v>
      </c>
      <c r="O892" t="s">
        <v>43</v>
      </c>
      <c r="P892" t="s">
        <v>43</v>
      </c>
      <c r="Q892" s="24">
        <v>41180</v>
      </c>
      <c r="R892" s="24"/>
      <c r="S892" t="s">
        <v>12218</v>
      </c>
      <c r="T892" t="s">
        <v>12366</v>
      </c>
      <c r="U892" t="s">
        <v>485</v>
      </c>
      <c r="W892" s="25" t="s">
        <v>12054</v>
      </c>
      <c r="X892" s="24">
        <v>44497</v>
      </c>
      <c r="Y892">
        <v>10</v>
      </c>
      <c r="Z892" t="s">
        <v>6412</v>
      </c>
      <c r="AC892" s="24">
        <v>42929</v>
      </c>
      <c r="AD892" s="24">
        <v>44510.724999999999</v>
      </c>
      <c r="AE892" t="s">
        <v>6413</v>
      </c>
      <c r="AF892" s="24" cm="1">
        <f t="array" ref="AF8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42929</v>
      </c>
      <c r="AG892" s="35">
        <f>IFERROR((TableAllData36[[#This Row],[Decision date]]-TableAllData36[[#This Row],[First Date Captured]]),0)</f>
        <v>1568</v>
      </c>
      <c r="AH892" s="35">
        <f>IFERROR((TableAllData36[[#This Row],[First published]]-TableAllData36[[#This Row],[Date of opinion]]),0)</f>
        <v>0</v>
      </c>
      <c r="AI892" s="35">
        <f>IFERROR((TableAllData36[[#This Row],[Marketing authorisation date]]-TableAllData36[[#This Row],[Date of opinion]]),0)</f>
        <v>0</v>
      </c>
      <c r="AJ892" s="35">
        <f>IFERROR((TableAllData36[[#This Row],[Decision date]]-TableAllData36[[#This Row],[Marketing authorisation date]]),0)</f>
        <v>3317</v>
      </c>
    </row>
    <row r="893" spans="1:36" x14ac:dyDescent="0.25">
      <c r="A893" t="s">
        <v>37</v>
      </c>
      <c r="B893" t="s">
        <v>2092</v>
      </c>
      <c r="C893" t="s">
        <v>2093</v>
      </c>
      <c r="D893" t="s">
        <v>2094</v>
      </c>
      <c r="E893" t="s">
        <v>2095</v>
      </c>
      <c r="F893" t="s">
        <v>2096</v>
      </c>
      <c r="G893" t="s">
        <v>43</v>
      </c>
      <c r="H893" t="s">
        <v>44</v>
      </c>
      <c r="I893" t="s">
        <v>1055</v>
      </c>
      <c r="J893" t="s">
        <v>43</v>
      </c>
      <c r="K893" t="s">
        <v>43</v>
      </c>
      <c r="L893" t="s">
        <v>43</v>
      </c>
      <c r="M893" t="s">
        <v>43</v>
      </c>
      <c r="N893" t="s">
        <v>43</v>
      </c>
      <c r="O893" t="s">
        <v>43</v>
      </c>
      <c r="P893" t="s">
        <v>43</v>
      </c>
      <c r="Q893" s="24">
        <v>37008</v>
      </c>
      <c r="R893" s="24"/>
      <c r="S893" t="s">
        <v>12252</v>
      </c>
      <c r="T893" t="s">
        <v>12303</v>
      </c>
      <c r="U893" t="s">
        <v>440</v>
      </c>
      <c r="W893" s="25" t="s">
        <v>12054</v>
      </c>
      <c r="X893" s="24">
        <v>44655</v>
      </c>
      <c r="Y893">
        <v>29</v>
      </c>
      <c r="Z893" t="s">
        <v>2097</v>
      </c>
      <c r="AC893" s="24">
        <v>43088.006249999999</v>
      </c>
      <c r="AD893" s="24">
        <v>44663.424305556</v>
      </c>
      <c r="AE893" t="s">
        <v>2098</v>
      </c>
      <c r="AF893" s="24" cm="1">
        <f t="array" ref="AF8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43088.006249999999</v>
      </c>
      <c r="AG893" s="35">
        <f>IFERROR((TableAllData36[[#This Row],[Decision date]]-TableAllData36[[#This Row],[First Date Captured]]),0)</f>
        <v>1566.9937500000015</v>
      </c>
      <c r="AH893" s="35">
        <f>IFERROR((TableAllData36[[#This Row],[First published]]-TableAllData36[[#This Row],[Date of opinion]]),0)</f>
        <v>0</v>
      </c>
      <c r="AI893" s="35">
        <f>IFERROR((TableAllData36[[#This Row],[Marketing authorisation date]]-TableAllData36[[#This Row],[Date of opinion]]),0)</f>
        <v>0</v>
      </c>
      <c r="AJ893" s="35">
        <f>IFERROR((TableAllData36[[#This Row],[Decision date]]-TableAllData36[[#This Row],[Marketing authorisation date]]),0)</f>
        <v>7647</v>
      </c>
    </row>
    <row r="894" spans="1:36" x14ac:dyDescent="0.25">
      <c r="A894" t="s">
        <v>37</v>
      </c>
      <c r="B894" t="s">
        <v>1163</v>
      </c>
      <c r="C894" t="s">
        <v>399</v>
      </c>
      <c r="D894" t="s">
        <v>1133</v>
      </c>
      <c r="E894" t="s">
        <v>1133</v>
      </c>
      <c r="F894" t="s">
        <v>1164</v>
      </c>
      <c r="G894" t="s">
        <v>43</v>
      </c>
      <c r="H894" t="s">
        <v>44</v>
      </c>
      <c r="I894" t="s">
        <v>1135</v>
      </c>
      <c r="J894" t="s">
        <v>43</v>
      </c>
      <c r="K894" t="s">
        <v>46</v>
      </c>
      <c r="L894" t="s">
        <v>43</v>
      </c>
      <c r="M894" t="s">
        <v>43</v>
      </c>
      <c r="N894" t="s">
        <v>43</v>
      </c>
      <c r="O894" t="s">
        <v>43</v>
      </c>
      <c r="P894" t="s">
        <v>43</v>
      </c>
      <c r="Q894" s="24">
        <v>40386</v>
      </c>
      <c r="R894" s="24"/>
      <c r="S894" t="s">
        <v>12284</v>
      </c>
      <c r="T894" t="s">
        <v>12285</v>
      </c>
      <c r="U894" t="s">
        <v>348</v>
      </c>
      <c r="W894" s="25" t="s">
        <v>12054</v>
      </c>
      <c r="X894" s="24">
        <v>44694</v>
      </c>
      <c r="Y894">
        <v>16</v>
      </c>
      <c r="Z894" t="s">
        <v>1166</v>
      </c>
      <c r="AC894" s="24">
        <v>43130.590277777999</v>
      </c>
      <c r="AD894" s="24">
        <v>44697.409027777998</v>
      </c>
      <c r="AE894" t="s">
        <v>1167</v>
      </c>
      <c r="AF894" s="24" cm="1">
        <f t="array" ref="AF8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43130.590277777999</v>
      </c>
      <c r="AG894" s="35">
        <f>IFERROR((TableAllData36[[#This Row],[Decision date]]-TableAllData36[[#This Row],[First Date Captured]]),0)</f>
        <v>1563.4097222220007</v>
      </c>
      <c r="AH894" s="35">
        <f>IFERROR((TableAllData36[[#This Row],[First published]]-TableAllData36[[#This Row],[Date of opinion]]),0)</f>
        <v>0</v>
      </c>
      <c r="AI894" s="35">
        <f>IFERROR((TableAllData36[[#This Row],[Marketing authorisation date]]-TableAllData36[[#This Row],[Date of opinion]]),0)</f>
        <v>0</v>
      </c>
      <c r="AJ894" s="35">
        <f>IFERROR((TableAllData36[[#This Row],[Decision date]]-TableAllData36[[#This Row],[Marketing authorisation date]]),0)</f>
        <v>4308</v>
      </c>
    </row>
    <row r="895" spans="1:36" x14ac:dyDescent="0.25">
      <c r="A895" t="s">
        <v>37</v>
      </c>
      <c r="B895" t="s">
        <v>6721</v>
      </c>
      <c r="C895" t="s">
        <v>5993</v>
      </c>
      <c r="D895" t="s">
        <v>6722</v>
      </c>
      <c r="E895" t="s">
        <v>6723</v>
      </c>
      <c r="F895" t="s">
        <v>6724</v>
      </c>
      <c r="G895" t="s">
        <v>43</v>
      </c>
      <c r="H895" t="s">
        <v>44</v>
      </c>
      <c r="I895" t="s">
        <v>6725</v>
      </c>
      <c r="J895" t="s">
        <v>46</v>
      </c>
      <c r="K895" t="s">
        <v>43</v>
      </c>
      <c r="L895" t="s">
        <v>43</v>
      </c>
      <c r="M895" t="s">
        <v>43</v>
      </c>
      <c r="N895" t="s">
        <v>43</v>
      </c>
      <c r="O895" t="s">
        <v>43</v>
      </c>
      <c r="P895" t="s">
        <v>43</v>
      </c>
      <c r="Q895" s="24">
        <v>42971</v>
      </c>
      <c r="R895" s="24"/>
      <c r="S895" t="s">
        <v>12517</v>
      </c>
      <c r="T895" t="s">
        <v>12518</v>
      </c>
      <c r="U895" t="s">
        <v>48</v>
      </c>
      <c r="W895" s="24">
        <v>42908</v>
      </c>
      <c r="X895" s="24">
        <v>44469</v>
      </c>
      <c r="Y895">
        <v>7</v>
      </c>
      <c r="Z895" t="s">
        <v>6727</v>
      </c>
      <c r="AC895" s="24">
        <v>43139.553472222004</v>
      </c>
      <c r="AD895" s="24">
        <v>44496.438888889003</v>
      </c>
      <c r="AE895" t="s">
        <v>6728</v>
      </c>
      <c r="AF895" s="24" cm="1">
        <f t="array" ref="AF8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895" s="35">
        <f>IFERROR((TableAllData36[[#This Row],[Decision date]]-TableAllData36[[#This Row],[First Date Captured]]),0)</f>
        <v>1561</v>
      </c>
      <c r="AH895" s="35">
        <f>IFERROR((TableAllData36[[#This Row],[First published]]-TableAllData36[[#This Row],[Date of opinion]]),0)</f>
        <v>231.55347222200362</v>
      </c>
      <c r="AI895" s="35">
        <f>IFERROR((TableAllData36[[#This Row],[Marketing authorisation date]]-TableAllData36[[#This Row],[Date of opinion]]),0)</f>
        <v>63</v>
      </c>
      <c r="AJ895" s="35">
        <f>IFERROR((TableAllData36[[#This Row],[Decision date]]-TableAllData36[[#This Row],[Marketing authorisation date]]),0)</f>
        <v>1498</v>
      </c>
    </row>
    <row r="896" spans="1:36" x14ac:dyDescent="0.25">
      <c r="A896" t="s">
        <v>37</v>
      </c>
      <c r="B896" t="s">
        <v>6935</v>
      </c>
      <c r="C896" t="s">
        <v>268</v>
      </c>
      <c r="D896" t="s">
        <v>835</v>
      </c>
      <c r="E896" t="s">
        <v>6936</v>
      </c>
      <c r="F896" t="s">
        <v>6937</v>
      </c>
      <c r="G896" t="s">
        <v>43</v>
      </c>
      <c r="H896" t="s">
        <v>44</v>
      </c>
      <c r="I896" t="s">
        <v>838</v>
      </c>
      <c r="J896" t="s">
        <v>43</v>
      </c>
      <c r="K896" t="s">
        <v>46</v>
      </c>
      <c r="L896" t="s">
        <v>43</v>
      </c>
      <c r="M896" t="s">
        <v>43</v>
      </c>
      <c r="N896" t="s">
        <v>43</v>
      </c>
      <c r="O896" t="s">
        <v>43</v>
      </c>
      <c r="P896" t="s">
        <v>43</v>
      </c>
      <c r="Q896" s="24">
        <v>42983</v>
      </c>
      <c r="R896" s="24"/>
      <c r="S896" t="s">
        <v>12225</v>
      </c>
      <c r="T896" t="s">
        <v>12226</v>
      </c>
      <c r="U896" t="s">
        <v>290</v>
      </c>
      <c r="W896" s="24">
        <v>42908</v>
      </c>
      <c r="X896" s="24">
        <v>44468</v>
      </c>
      <c r="Y896">
        <v>12</v>
      </c>
      <c r="Z896" t="s">
        <v>6938</v>
      </c>
      <c r="AC896" s="24">
        <v>43327.507638889001</v>
      </c>
      <c r="AD896" s="24">
        <v>44487.459722222004</v>
      </c>
      <c r="AE896" t="s">
        <v>6939</v>
      </c>
      <c r="AF896" s="24" cm="1">
        <f t="array" ref="AF8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896" s="35">
        <f>IFERROR((TableAllData36[[#This Row],[Decision date]]-TableAllData36[[#This Row],[First Date Captured]]),0)</f>
        <v>1560</v>
      </c>
      <c r="AH896" s="35">
        <f>IFERROR((TableAllData36[[#This Row],[First published]]-TableAllData36[[#This Row],[Date of opinion]]),0)</f>
        <v>419.5076388890011</v>
      </c>
      <c r="AI896" s="35">
        <f>IFERROR((TableAllData36[[#This Row],[Marketing authorisation date]]-TableAllData36[[#This Row],[Date of opinion]]),0)</f>
        <v>75</v>
      </c>
      <c r="AJ896" s="35">
        <f>IFERROR((TableAllData36[[#This Row],[Decision date]]-TableAllData36[[#This Row],[Marketing authorisation date]]),0)</f>
        <v>1485</v>
      </c>
    </row>
    <row r="897" spans="1:36" x14ac:dyDescent="0.25">
      <c r="A897" t="s">
        <v>37</v>
      </c>
      <c r="B897" t="s">
        <v>5212</v>
      </c>
      <c r="C897" t="s">
        <v>5213</v>
      </c>
      <c r="D897" t="s">
        <v>5214</v>
      </c>
      <c r="E897" t="s">
        <v>5214</v>
      </c>
      <c r="F897" t="s">
        <v>5215</v>
      </c>
      <c r="G897" t="s">
        <v>43</v>
      </c>
      <c r="H897" t="s">
        <v>44</v>
      </c>
      <c r="I897" t="s">
        <v>5216</v>
      </c>
      <c r="J897" t="s">
        <v>46</v>
      </c>
      <c r="K897" t="s">
        <v>43</v>
      </c>
      <c r="L897" t="s">
        <v>43</v>
      </c>
      <c r="M897" t="s">
        <v>43</v>
      </c>
      <c r="N897" t="s">
        <v>43</v>
      </c>
      <c r="O897" t="s">
        <v>43</v>
      </c>
      <c r="P897" t="s">
        <v>43</v>
      </c>
      <c r="Q897" s="24">
        <v>43049.041666666999</v>
      </c>
      <c r="R897" s="24"/>
      <c r="S897" t="s">
        <v>12440</v>
      </c>
      <c r="T897" t="s">
        <v>12478</v>
      </c>
      <c r="U897" t="s">
        <v>568</v>
      </c>
      <c r="W897" s="24">
        <v>42992</v>
      </c>
      <c r="X897" s="24">
        <v>44550.041666666999</v>
      </c>
      <c r="Y897">
        <v>5</v>
      </c>
      <c r="Z897" t="s">
        <v>5218</v>
      </c>
      <c r="AC897" s="24">
        <v>43049.740972222004</v>
      </c>
      <c r="AD897" s="24">
        <v>44566.469444444003</v>
      </c>
      <c r="AE897" t="s">
        <v>5219</v>
      </c>
      <c r="AF897" s="24" cm="1">
        <f t="array" ref="AF8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897" s="35">
        <f>IFERROR((TableAllData36[[#This Row],[Decision date]]-TableAllData36[[#This Row],[First Date Captured]]),0)</f>
        <v>1558.0416666669989</v>
      </c>
      <c r="AH897" s="35">
        <f>IFERROR((TableAllData36[[#This Row],[First published]]-TableAllData36[[#This Row],[Date of opinion]]),0)</f>
        <v>57.74097222200362</v>
      </c>
      <c r="AI897" s="35">
        <f>IFERROR((TableAllData36[[#This Row],[Marketing authorisation date]]-TableAllData36[[#This Row],[Date of opinion]]),0)</f>
        <v>57.041666666998935</v>
      </c>
      <c r="AJ897" s="35">
        <f>IFERROR((TableAllData36[[#This Row],[Decision date]]-TableAllData36[[#This Row],[Marketing authorisation date]]),0)</f>
        <v>1501</v>
      </c>
    </row>
    <row r="898" spans="1:36" x14ac:dyDescent="0.25">
      <c r="A898" t="s">
        <v>2117</v>
      </c>
      <c r="B898" t="s">
        <v>7616</v>
      </c>
      <c r="D898" t="s">
        <v>7617</v>
      </c>
      <c r="E898" t="s">
        <v>7618</v>
      </c>
      <c r="F898" t="s">
        <v>7619</v>
      </c>
      <c r="G898" t="s">
        <v>43</v>
      </c>
      <c r="H898" t="s">
        <v>44</v>
      </c>
      <c r="J898" t="s">
        <v>43</v>
      </c>
      <c r="K898" t="s">
        <v>43</v>
      </c>
      <c r="L898" t="s">
        <v>43</v>
      </c>
      <c r="M898" t="s">
        <v>43</v>
      </c>
      <c r="N898" t="s">
        <v>43</v>
      </c>
      <c r="O898" t="s">
        <v>43</v>
      </c>
      <c r="P898" t="s">
        <v>43</v>
      </c>
      <c r="Q898" s="24">
        <v>42850</v>
      </c>
      <c r="R898" s="24"/>
      <c r="S898" t="s">
        <v>12353</v>
      </c>
      <c r="T898" t="s">
        <v>12092</v>
      </c>
      <c r="V898" t="s">
        <v>7620</v>
      </c>
      <c r="W898" s="24">
        <v>42782.041666666999</v>
      </c>
      <c r="X898" s="24">
        <v>44336</v>
      </c>
      <c r="Y898">
        <v>2</v>
      </c>
      <c r="Z898" t="s">
        <v>7621</v>
      </c>
      <c r="AA898" t="s">
        <v>7622</v>
      </c>
      <c r="AB898" t="s">
        <v>7623</v>
      </c>
      <c r="AC898" s="24">
        <v>42850.755555556003</v>
      </c>
      <c r="AD898" s="24">
        <v>44440.733333333003</v>
      </c>
      <c r="AE898" t="s">
        <v>7624</v>
      </c>
      <c r="AF898" s="24" cm="1">
        <f t="array" ref="AF8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42782.041666666999</v>
      </c>
      <c r="AG898" s="35">
        <f>IFERROR((TableAllData36[[#This Row],[Decision date]]-TableAllData36[[#This Row],[First Date Captured]]),0)</f>
        <v>1553.9583333330011</v>
      </c>
      <c r="AH898" s="35">
        <f>IFERROR((TableAllData36[[#This Row],[First published]]-TableAllData36[[#This Row],[Date of opinion]]),0)</f>
        <v>68.713888889004011</v>
      </c>
      <c r="AI898" s="35">
        <f>IFERROR((TableAllData36[[#This Row],[Marketing authorisation date]]-TableAllData36[[#This Row],[Date of opinion]]),0)</f>
        <v>67.958333333001065</v>
      </c>
      <c r="AJ898" s="35">
        <f>IFERROR((TableAllData36[[#This Row],[Decision date]]-TableAllData36[[#This Row],[Marketing authorisation date]]),0)</f>
        <v>1486</v>
      </c>
    </row>
    <row r="899" spans="1:36" hidden="1" x14ac:dyDescent="0.25">
      <c r="A899" t="s">
        <v>37</v>
      </c>
      <c r="B899" t="s">
        <v>7866</v>
      </c>
      <c r="C899" t="s">
        <v>163</v>
      </c>
      <c r="D899" t="s">
        <v>7867</v>
      </c>
      <c r="E899" t="s">
        <v>7867</v>
      </c>
      <c r="F899" t="s">
        <v>7868</v>
      </c>
      <c r="G899" t="s">
        <v>43</v>
      </c>
      <c r="H899" t="s">
        <v>950</v>
      </c>
      <c r="I899" t="s">
        <v>983</v>
      </c>
      <c r="J899" t="s">
        <v>46</v>
      </c>
      <c r="K899" t="s">
        <v>43</v>
      </c>
      <c r="L899" t="s">
        <v>43</v>
      </c>
      <c r="M899" t="s">
        <v>43</v>
      </c>
      <c r="N899" t="s">
        <v>43</v>
      </c>
      <c r="O899" t="s">
        <v>43</v>
      </c>
      <c r="P899" t="s">
        <v>43</v>
      </c>
      <c r="Q899" s="24">
        <v>42415.041666666999</v>
      </c>
      <c r="R899" s="24"/>
      <c r="S899" t="s">
        <v>12310</v>
      </c>
      <c r="T899" t="s">
        <v>12311</v>
      </c>
      <c r="U899" t="s">
        <v>48</v>
      </c>
      <c r="W899" s="25" t="s">
        <v>12054</v>
      </c>
      <c r="X899" s="24">
        <v>44245.041666666999</v>
      </c>
      <c r="Y899">
        <v>3</v>
      </c>
      <c r="Z899" t="s">
        <v>7869</v>
      </c>
      <c r="AC899" s="24">
        <v>42684.540277777996</v>
      </c>
      <c r="AD899" s="24">
        <v>44404.579166666997</v>
      </c>
      <c r="AE899" t="s">
        <v>7870</v>
      </c>
      <c r="AF899" s="24" cm="1">
        <f t="array" ref="AF8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42684.540277777996</v>
      </c>
      <c r="AG899" s="35">
        <f>IFERROR((TableAllData36[[#This Row],[Decision date]]-TableAllData36[[#This Row],[First Date Captured]]),0)</f>
        <v>1560.5013888890026</v>
      </c>
      <c r="AH899" s="35">
        <f>IFERROR((TableAllData36[[#This Row],[First published]]-TableAllData36[[#This Row],[Date of opinion]]),0)</f>
        <v>0</v>
      </c>
      <c r="AI899" s="35">
        <f>IFERROR((TableAllData36[[#This Row],[Marketing authorisation date]]-TableAllData36[[#This Row],[Date of opinion]]),0)</f>
        <v>0</v>
      </c>
      <c r="AJ899" s="35">
        <f>IFERROR((TableAllData36[[#This Row],[Decision date]]-TableAllData36[[#This Row],[Marketing authorisation date]]),0)</f>
        <v>1830</v>
      </c>
    </row>
    <row r="900" spans="1:36" x14ac:dyDescent="0.25">
      <c r="A900" t="s">
        <v>37</v>
      </c>
      <c r="B900" t="s">
        <v>5593</v>
      </c>
      <c r="C900" t="s">
        <v>5594</v>
      </c>
      <c r="D900" t="s">
        <v>5595</v>
      </c>
      <c r="E900" t="s">
        <v>5595</v>
      </c>
      <c r="F900" t="s">
        <v>5596</v>
      </c>
      <c r="G900" t="s">
        <v>43</v>
      </c>
      <c r="H900" t="s">
        <v>44</v>
      </c>
      <c r="I900" t="s">
        <v>5597</v>
      </c>
      <c r="J900" t="s">
        <v>43</v>
      </c>
      <c r="K900" t="s">
        <v>43</v>
      </c>
      <c r="L900" t="s">
        <v>43</v>
      </c>
      <c r="M900" t="s">
        <v>43</v>
      </c>
      <c r="N900" t="s">
        <v>43</v>
      </c>
      <c r="O900" t="s">
        <v>43</v>
      </c>
      <c r="P900" t="s">
        <v>43</v>
      </c>
      <c r="Q900" s="24">
        <v>38804</v>
      </c>
      <c r="R900" s="24"/>
      <c r="S900" t="s">
        <v>12365</v>
      </c>
      <c r="T900" t="s">
        <v>12426</v>
      </c>
      <c r="U900" t="s">
        <v>869</v>
      </c>
      <c r="W900" s="25" t="s">
        <v>12054</v>
      </c>
      <c r="X900" s="24">
        <v>44538.041666666999</v>
      </c>
      <c r="Y900">
        <v>19</v>
      </c>
      <c r="Z900" t="s">
        <v>5598</v>
      </c>
      <c r="AC900" s="24">
        <v>42986</v>
      </c>
      <c r="AD900" s="24">
        <v>44543.605555556001</v>
      </c>
      <c r="AE900" t="s">
        <v>5599</v>
      </c>
      <c r="AF900" s="24" cm="1">
        <f t="array" ref="AF9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42986</v>
      </c>
      <c r="AG900" s="35">
        <f>IFERROR((TableAllData36[[#This Row],[Decision date]]-TableAllData36[[#This Row],[First Date Captured]]),0)</f>
        <v>1552.0416666669989</v>
      </c>
      <c r="AH900" s="35">
        <f>IFERROR((TableAllData36[[#This Row],[First published]]-TableAllData36[[#This Row],[Date of opinion]]),0)</f>
        <v>0</v>
      </c>
      <c r="AI900" s="35">
        <f>IFERROR((TableAllData36[[#This Row],[Marketing authorisation date]]-TableAllData36[[#This Row],[Date of opinion]]),0)</f>
        <v>0</v>
      </c>
      <c r="AJ900" s="35">
        <f>IFERROR((TableAllData36[[#This Row],[Decision date]]-TableAllData36[[#This Row],[Marketing authorisation date]]),0)</f>
        <v>5734.0416666669989</v>
      </c>
    </row>
    <row r="901" spans="1:36" x14ac:dyDescent="0.25">
      <c r="A901" t="s">
        <v>37</v>
      </c>
      <c r="B901" t="s">
        <v>6811</v>
      </c>
      <c r="C901" t="s">
        <v>4932</v>
      </c>
      <c r="D901" t="s">
        <v>6812</v>
      </c>
      <c r="E901" t="s">
        <v>6812</v>
      </c>
      <c r="F901" t="s">
        <v>6813</v>
      </c>
      <c r="G901" t="s">
        <v>43</v>
      </c>
      <c r="H901" t="s">
        <v>44</v>
      </c>
      <c r="I901" t="s">
        <v>6814</v>
      </c>
      <c r="J901" t="s">
        <v>43</v>
      </c>
      <c r="K901" t="s">
        <v>43</v>
      </c>
      <c r="L901" t="s">
        <v>43</v>
      </c>
      <c r="M901" t="s">
        <v>43</v>
      </c>
      <c r="N901" t="s">
        <v>43</v>
      </c>
      <c r="O901" t="s">
        <v>43</v>
      </c>
      <c r="P901" t="s">
        <v>43</v>
      </c>
      <c r="Q901" s="24">
        <v>37490</v>
      </c>
      <c r="R901" s="24"/>
      <c r="S901" t="s">
        <v>12313</v>
      </c>
      <c r="T901" t="s">
        <v>12314</v>
      </c>
      <c r="U901" t="s">
        <v>495</v>
      </c>
      <c r="W901" s="25" t="s">
        <v>12054</v>
      </c>
      <c r="X901" s="24">
        <v>44459</v>
      </c>
      <c r="Y901">
        <v>23</v>
      </c>
      <c r="Z901" t="s">
        <v>6815</v>
      </c>
      <c r="AC901" s="24">
        <v>42909</v>
      </c>
      <c r="AD901" s="24">
        <v>44495.480555556001</v>
      </c>
      <c r="AE901" t="s">
        <v>6816</v>
      </c>
      <c r="AF901" s="24" cm="1">
        <f t="array" ref="AF9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42909</v>
      </c>
      <c r="AG901" s="35">
        <f>IFERROR((TableAllData36[[#This Row],[Decision date]]-TableAllData36[[#This Row],[First Date Captured]]),0)</f>
        <v>1550</v>
      </c>
      <c r="AH901" s="35">
        <f>IFERROR((TableAllData36[[#This Row],[First published]]-TableAllData36[[#This Row],[Date of opinion]]),0)</f>
        <v>0</v>
      </c>
      <c r="AI901" s="35">
        <f>IFERROR((TableAllData36[[#This Row],[Marketing authorisation date]]-TableAllData36[[#This Row],[Date of opinion]]),0)</f>
        <v>0</v>
      </c>
      <c r="AJ901" s="35">
        <f>IFERROR((TableAllData36[[#This Row],[Decision date]]-TableAllData36[[#This Row],[Marketing authorisation date]]),0)</f>
        <v>6969</v>
      </c>
    </row>
    <row r="902" spans="1:36" x14ac:dyDescent="0.25">
      <c r="A902" t="s">
        <v>2117</v>
      </c>
      <c r="B902" t="s">
        <v>5770</v>
      </c>
      <c r="D902" t="s">
        <v>5771</v>
      </c>
      <c r="E902" t="s">
        <v>5772</v>
      </c>
      <c r="F902" t="s">
        <v>5773</v>
      </c>
      <c r="G902" t="s">
        <v>43</v>
      </c>
      <c r="H902" t="s">
        <v>44</v>
      </c>
      <c r="J902" t="s">
        <v>43</v>
      </c>
      <c r="K902" t="s">
        <v>43</v>
      </c>
      <c r="L902" t="s">
        <v>43</v>
      </c>
      <c r="M902" t="s">
        <v>43</v>
      </c>
      <c r="N902" t="s">
        <v>43</v>
      </c>
      <c r="O902" t="s">
        <v>43</v>
      </c>
      <c r="P902" t="s">
        <v>43</v>
      </c>
      <c r="Q902" s="24">
        <v>39254</v>
      </c>
      <c r="R902" s="24"/>
      <c r="S902" t="s">
        <v>12491</v>
      </c>
      <c r="T902" t="s">
        <v>12492</v>
      </c>
      <c r="V902" t="s">
        <v>2394</v>
      </c>
      <c r="W902" s="25" t="s">
        <v>12054</v>
      </c>
      <c r="X902" s="24">
        <v>44448</v>
      </c>
      <c r="Y902">
        <v>12</v>
      </c>
      <c r="Z902" t="s">
        <v>5775</v>
      </c>
      <c r="AA902" t="s">
        <v>5776</v>
      </c>
      <c r="AB902" t="s">
        <v>2407</v>
      </c>
      <c r="AC902" s="24">
        <v>42899.672222221998</v>
      </c>
      <c r="AD902" s="24">
        <v>44538.568055556003</v>
      </c>
      <c r="AE902" t="s">
        <v>5777</v>
      </c>
      <c r="AF902" s="24" cm="1">
        <f t="array" ref="AF9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42899.672222221998</v>
      </c>
      <c r="AG902" s="35">
        <f>IFERROR((TableAllData36[[#This Row],[Decision date]]-TableAllData36[[#This Row],[First Date Captured]]),0)</f>
        <v>1548.3277777780022</v>
      </c>
      <c r="AH902" s="35">
        <f>IFERROR((TableAllData36[[#This Row],[First published]]-TableAllData36[[#This Row],[Date of opinion]]),0)</f>
        <v>0</v>
      </c>
      <c r="AI902" s="35">
        <f>IFERROR((TableAllData36[[#This Row],[Marketing authorisation date]]-TableAllData36[[#This Row],[Date of opinion]]),0)</f>
        <v>0</v>
      </c>
      <c r="AJ902" s="35">
        <f>IFERROR((TableAllData36[[#This Row],[Decision date]]-TableAllData36[[#This Row],[Marketing authorisation date]]),0)</f>
        <v>5194</v>
      </c>
    </row>
    <row r="903" spans="1:36" x14ac:dyDescent="0.25">
      <c r="A903" t="s">
        <v>2117</v>
      </c>
      <c r="B903" t="s">
        <v>8224</v>
      </c>
      <c r="D903" t="s">
        <v>8225</v>
      </c>
      <c r="E903" t="s">
        <v>8225</v>
      </c>
      <c r="F903" t="s">
        <v>8226</v>
      </c>
      <c r="G903" t="s">
        <v>43</v>
      </c>
      <c r="H903" t="s">
        <v>44</v>
      </c>
      <c r="J903" t="s">
        <v>43</v>
      </c>
      <c r="K903" t="s">
        <v>43</v>
      </c>
      <c r="L903" t="s">
        <v>43</v>
      </c>
      <c r="M903" t="s">
        <v>43</v>
      </c>
      <c r="N903" t="s">
        <v>43</v>
      </c>
      <c r="O903" t="s">
        <v>43</v>
      </c>
      <c r="P903" t="s">
        <v>43</v>
      </c>
      <c r="Q903" s="24">
        <v>36920.041666666999</v>
      </c>
      <c r="R903" s="24"/>
      <c r="S903" t="s">
        <v>12353</v>
      </c>
      <c r="T903" t="s">
        <v>12092</v>
      </c>
      <c r="V903" t="s">
        <v>8227</v>
      </c>
      <c r="W903" s="25" t="s">
        <v>12054</v>
      </c>
      <c r="X903" s="24">
        <v>44365</v>
      </c>
      <c r="Y903">
        <v>15</v>
      </c>
      <c r="Z903" t="s">
        <v>8228</v>
      </c>
      <c r="AA903" t="s">
        <v>5848</v>
      </c>
      <c r="AB903" t="s">
        <v>8229</v>
      </c>
      <c r="AC903" s="24">
        <v>42817.083333333001</v>
      </c>
      <c r="AD903" s="24">
        <v>44365.700694444</v>
      </c>
      <c r="AE903" t="s">
        <v>8230</v>
      </c>
      <c r="AF903" s="24" cm="1">
        <f t="array" ref="AF9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42817.083333333001</v>
      </c>
      <c r="AG903" s="35">
        <f>IFERROR((TableAllData36[[#This Row],[Decision date]]-TableAllData36[[#This Row],[First Date Captured]]),0)</f>
        <v>1547.9166666669989</v>
      </c>
      <c r="AH903" s="35">
        <f>IFERROR((TableAllData36[[#This Row],[First published]]-TableAllData36[[#This Row],[Date of opinion]]),0)</f>
        <v>0</v>
      </c>
      <c r="AI903" s="35">
        <f>IFERROR((TableAllData36[[#This Row],[Marketing authorisation date]]-TableAllData36[[#This Row],[Date of opinion]]),0)</f>
        <v>0</v>
      </c>
      <c r="AJ903" s="35">
        <f>IFERROR((TableAllData36[[#This Row],[Decision date]]-TableAllData36[[#This Row],[Marketing authorisation date]]),0)</f>
        <v>7444.9583333330011</v>
      </c>
    </row>
    <row r="904" spans="1:36" x14ac:dyDescent="0.25">
      <c r="A904" t="s">
        <v>2117</v>
      </c>
      <c r="B904" t="s">
        <v>6591</v>
      </c>
      <c r="D904" t="s">
        <v>6592</v>
      </c>
      <c r="E904" t="s">
        <v>6593</v>
      </c>
      <c r="F904" t="s">
        <v>6594</v>
      </c>
      <c r="G904" t="s">
        <v>43</v>
      </c>
      <c r="H904" t="s">
        <v>44</v>
      </c>
      <c r="J904" t="s">
        <v>43</v>
      </c>
      <c r="K904" t="s">
        <v>43</v>
      </c>
      <c r="L904" t="s">
        <v>43</v>
      </c>
      <c r="M904" t="s">
        <v>43</v>
      </c>
      <c r="N904" t="s">
        <v>43</v>
      </c>
      <c r="O904" t="s">
        <v>43</v>
      </c>
      <c r="P904" t="s">
        <v>43</v>
      </c>
      <c r="Q904" s="24">
        <v>42969</v>
      </c>
      <c r="R904" s="24"/>
      <c r="S904" t="s">
        <v>12354</v>
      </c>
      <c r="T904" t="s">
        <v>12355</v>
      </c>
      <c r="V904" t="s">
        <v>6595</v>
      </c>
      <c r="W904" s="24">
        <v>42901</v>
      </c>
      <c r="X904" s="24">
        <v>44448</v>
      </c>
      <c r="Y904">
        <v>5</v>
      </c>
      <c r="Z904" t="s">
        <v>6596</v>
      </c>
      <c r="AA904" t="s">
        <v>6597</v>
      </c>
      <c r="AB904" t="s">
        <v>6598</v>
      </c>
      <c r="AC904" s="24">
        <v>42969.423611111</v>
      </c>
      <c r="AD904" s="24">
        <v>44504.631944444001</v>
      </c>
      <c r="AE904" t="s">
        <v>6599</v>
      </c>
      <c r="AF904" s="24" cm="1">
        <f t="array" ref="AF9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42901</v>
      </c>
      <c r="AG904" s="35">
        <f>IFERROR((TableAllData36[[#This Row],[Decision date]]-TableAllData36[[#This Row],[First Date Captured]]),0)</f>
        <v>1547</v>
      </c>
      <c r="AH904" s="35">
        <f>IFERROR((TableAllData36[[#This Row],[First published]]-TableAllData36[[#This Row],[Date of opinion]]),0)</f>
        <v>68.423611111000355</v>
      </c>
      <c r="AI904" s="35">
        <f>IFERROR((TableAllData36[[#This Row],[Marketing authorisation date]]-TableAllData36[[#This Row],[Date of opinion]]),0)</f>
        <v>68</v>
      </c>
      <c r="AJ904" s="35">
        <f>IFERROR((TableAllData36[[#This Row],[Decision date]]-TableAllData36[[#This Row],[Marketing authorisation date]]),0)</f>
        <v>1479</v>
      </c>
    </row>
    <row r="905" spans="1:36" x14ac:dyDescent="0.25">
      <c r="A905" t="s">
        <v>2117</v>
      </c>
      <c r="B905" t="s">
        <v>3597</v>
      </c>
      <c r="D905" t="s">
        <v>3598</v>
      </c>
      <c r="E905" t="s">
        <v>3599</v>
      </c>
      <c r="F905" t="s">
        <v>3600</v>
      </c>
      <c r="G905" t="s">
        <v>43</v>
      </c>
      <c r="H905" t="s">
        <v>44</v>
      </c>
      <c r="J905" t="s">
        <v>43</v>
      </c>
      <c r="K905" t="s">
        <v>43</v>
      </c>
      <c r="L905" t="s">
        <v>43</v>
      </c>
      <c r="M905" t="s">
        <v>43</v>
      </c>
      <c r="N905" t="s">
        <v>43</v>
      </c>
      <c r="O905" t="s">
        <v>43</v>
      </c>
      <c r="P905" t="s">
        <v>43</v>
      </c>
      <c r="Q905" s="24">
        <v>42480</v>
      </c>
      <c r="R905" s="24"/>
      <c r="S905" t="s">
        <v>12418</v>
      </c>
      <c r="T905" t="s">
        <v>12419</v>
      </c>
      <c r="V905" t="s">
        <v>3602</v>
      </c>
      <c r="W905" s="25" t="s">
        <v>12054</v>
      </c>
      <c r="X905" s="24">
        <v>44610.041666666999</v>
      </c>
      <c r="Y905">
        <v>11</v>
      </c>
      <c r="Z905" t="s">
        <v>3603</v>
      </c>
      <c r="AA905" t="s">
        <v>3067</v>
      </c>
      <c r="AB905" t="s">
        <v>3604</v>
      </c>
      <c r="AC905" s="24">
        <v>43063.041666666999</v>
      </c>
      <c r="AD905" s="24">
        <v>44614.488194443999</v>
      </c>
      <c r="AE905" t="s">
        <v>3605</v>
      </c>
      <c r="AF905" s="24" cm="1">
        <f t="array" ref="AF9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43063.041666666999</v>
      </c>
      <c r="AG905" s="35">
        <f>IFERROR((TableAllData36[[#This Row],[Decision date]]-TableAllData36[[#This Row],[First Date Captured]]),0)</f>
        <v>1547</v>
      </c>
      <c r="AH905" s="35">
        <f>IFERROR((TableAllData36[[#This Row],[First published]]-TableAllData36[[#This Row],[Date of opinion]]),0)</f>
        <v>0</v>
      </c>
      <c r="AI905" s="35">
        <f>IFERROR((TableAllData36[[#This Row],[Marketing authorisation date]]-TableAllData36[[#This Row],[Date of opinion]]),0)</f>
        <v>0</v>
      </c>
      <c r="AJ905" s="35">
        <f>IFERROR((TableAllData36[[#This Row],[Decision date]]-TableAllData36[[#This Row],[Marketing authorisation date]]),0)</f>
        <v>2130.0416666669989</v>
      </c>
    </row>
    <row r="906" spans="1:36" hidden="1" x14ac:dyDescent="0.25">
      <c r="A906" t="s">
        <v>2117</v>
      </c>
      <c r="B906" t="s">
        <v>9026</v>
      </c>
      <c r="D906" t="s">
        <v>9027</v>
      </c>
      <c r="E906" t="s">
        <v>9027</v>
      </c>
      <c r="F906" t="s">
        <v>9028</v>
      </c>
      <c r="G906" t="s">
        <v>43</v>
      </c>
      <c r="H906" t="s">
        <v>950</v>
      </c>
      <c r="J906" t="s">
        <v>43</v>
      </c>
      <c r="K906" t="s">
        <v>43</v>
      </c>
      <c r="L906" t="s">
        <v>43</v>
      </c>
      <c r="M906" t="s">
        <v>43</v>
      </c>
      <c r="N906" t="s">
        <v>43</v>
      </c>
      <c r="O906" t="s">
        <v>43</v>
      </c>
      <c r="P906" t="s">
        <v>43</v>
      </c>
      <c r="Q906" s="24">
        <v>42347.041666666999</v>
      </c>
      <c r="R906" s="24"/>
      <c r="S906" t="s">
        <v>12515</v>
      </c>
      <c r="T906" t="s">
        <v>12358</v>
      </c>
      <c r="V906" t="s">
        <v>9029</v>
      </c>
      <c r="W906" s="25" t="s">
        <v>12054</v>
      </c>
      <c r="X906" s="24">
        <v>44176.041666666999</v>
      </c>
      <c r="Y906">
        <v>1</v>
      </c>
      <c r="Z906" t="s">
        <v>9030</v>
      </c>
      <c r="AB906" t="s">
        <v>9031</v>
      </c>
      <c r="AC906" s="24">
        <v>42604.645138888998</v>
      </c>
      <c r="AD906" s="24">
        <v>44221.495833333</v>
      </c>
      <c r="AE906" t="s">
        <v>9032</v>
      </c>
      <c r="AF906" s="24" cm="1">
        <f t="array" ref="AF9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42604.645138888998</v>
      </c>
      <c r="AG906" s="35">
        <f>IFERROR((TableAllData36[[#This Row],[Decision date]]-TableAllData36[[#This Row],[First Date Captured]]),0)</f>
        <v>1571.3965277780007</v>
      </c>
      <c r="AH906" s="35">
        <f>IFERROR((TableAllData36[[#This Row],[First published]]-TableAllData36[[#This Row],[Date of opinion]]),0)</f>
        <v>0</v>
      </c>
      <c r="AI906" s="35">
        <f>IFERROR((TableAllData36[[#This Row],[Marketing authorisation date]]-TableAllData36[[#This Row],[Date of opinion]]),0)</f>
        <v>0</v>
      </c>
      <c r="AJ906" s="35">
        <f>IFERROR((TableAllData36[[#This Row],[Decision date]]-TableAllData36[[#This Row],[Marketing authorisation date]]),0)</f>
        <v>1829</v>
      </c>
    </row>
    <row r="907" spans="1:36" x14ac:dyDescent="0.25">
      <c r="A907" t="s">
        <v>37</v>
      </c>
      <c r="B907" t="s">
        <v>4095</v>
      </c>
      <c r="C907" t="s">
        <v>343</v>
      </c>
      <c r="D907" t="s">
        <v>4096</v>
      </c>
      <c r="E907" t="s">
        <v>4096</v>
      </c>
      <c r="F907" t="s">
        <v>4097</v>
      </c>
      <c r="G907" t="s">
        <v>43</v>
      </c>
      <c r="H907" t="s">
        <v>44</v>
      </c>
      <c r="I907" t="s">
        <v>402</v>
      </c>
      <c r="J907" t="s">
        <v>46</v>
      </c>
      <c r="K907" t="s">
        <v>43</v>
      </c>
      <c r="L907" t="s">
        <v>43</v>
      </c>
      <c r="M907" t="s">
        <v>43</v>
      </c>
      <c r="N907" t="s">
        <v>43</v>
      </c>
      <c r="O907" t="s">
        <v>43</v>
      </c>
      <c r="P907" t="s">
        <v>43</v>
      </c>
      <c r="Q907" s="24">
        <v>43108.041666666999</v>
      </c>
      <c r="R907" s="24"/>
      <c r="S907" t="s">
        <v>12216</v>
      </c>
      <c r="T907" t="s">
        <v>12236</v>
      </c>
      <c r="U907" t="s">
        <v>76</v>
      </c>
      <c r="W907" s="24">
        <v>43048.041666666999</v>
      </c>
      <c r="X907" s="24">
        <v>44595.041666666999</v>
      </c>
      <c r="Y907">
        <v>13</v>
      </c>
      <c r="Z907" t="s">
        <v>4098</v>
      </c>
      <c r="AC907" s="24">
        <v>43321.699305556001</v>
      </c>
      <c r="AD907" s="24">
        <v>44596.641666666997</v>
      </c>
      <c r="AE907" t="s">
        <v>4099</v>
      </c>
      <c r="AF907" s="24" cm="1">
        <f t="array" ref="AF9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907" s="35">
        <f>IFERROR((TableAllData36[[#This Row],[Decision date]]-TableAllData36[[#This Row],[First Date Captured]]),0)</f>
        <v>1547</v>
      </c>
      <c r="AH907" s="35">
        <f>IFERROR((TableAllData36[[#This Row],[First published]]-TableAllData36[[#This Row],[Date of opinion]]),0)</f>
        <v>273.65763888900256</v>
      </c>
      <c r="AI907" s="35">
        <f>IFERROR((TableAllData36[[#This Row],[Marketing authorisation date]]-TableAllData36[[#This Row],[Date of opinion]]),0)</f>
        <v>60</v>
      </c>
      <c r="AJ907" s="35">
        <f>IFERROR((TableAllData36[[#This Row],[Decision date]]-TableAllData36[[#This Row],[Marketing authorisation date]]),0)</f>
        <v>1487</v>
      </c>
    </row>
    <row r="908" spans="1:36" x14ac:dyDescent="0.25">
      <c r="A908" t="s">
        <v>37</v>
      </c>
      <c r="B908" t="s">
        <v>5029</v>
      </c>
      <c r="C908" t="s">
        <v>5030</v>
      </c>
      <c r="D908" t="s">
        <v>5031</v>
      </c>
      <c r="E908" t="s">
        <v>5032</v>
      </c>
      <c r="F908" t="s">
        <v>5033</v>
      </c>
      <c r="G908" t="s">
        <v>43</v>
      </c>
      <c r="H908" t="s">
        <v>44</v>
      </c>
      <c r="I908" t="s">
        <v>271</v>
      </c>
      <c r="J908" t="s">
        <v>46</v>
      </c>
      <c r="K908" t="s">
        <v>43</v>
      </c>
      <c r="L908" t="s">
        <v>43</v>
      </c>
      <c r="M908" t="s">
        <v>43</v>
      </c>
      <c r="N908" t="s">
        <v>43</v>
      </c>
      <c r="O908" t="s">
        <v>43</v>
      </c>
      <c r="P908" t="s">
        <v>46</v>
      </c>
      <c r="Q908" s="24">
        <v>43108.041666666999</v>
      </c>
      <c r="R908" s="24"/>
      <c r="S908" t="s">
        <v>12252</v>
      </c>
      <c r="T908" t="s">
        <v>12253</v>
      </c>
      <c r="U908" t="s">
        <v>290</v>
      </c>
      <c r="W908" s="24">
        <v>43020</v>
      </c>
      <c r="X908" s="24">
        <v>44565.041666666999</v>
      </c>
      <c r="Y908">
        <v>10</v>
      </c>
      <c r="Z908" t="s">
        <v>5034</v>
      </c>
      <c r="AC908" s="24">
        <v>43304.509027777996</v>
      </c>
      <c r="AD908" s="24">
        <v>44571.745833333</v>
      </c>
      <c r="AE908" t="s">
        <v>5035</v>
      </c>
      <c r="AF908" s="24" cm="1">
        <f t="array" ref="AF9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43020</v>
      </c>
      <c r="AG908" s="35">
        <f>IFERROR((TableAllData36[[#This Row],[Decision date]]-TableAllData36[[#This Row],[First Date Captured]]),0)</f>
        <v>1545.0416666669989</v>
      </c>
      <c r="AH908" s="35">
        <f>IFERROR((TableAllData36[[#This Row],[First published]]-TableAllData36[[#This Row],[Date of opinion]]),0)</f>
        <v>284.50902777799638</v>
      </c>
      <c r="AI908" s="35">
        <f>IFERROR((TableAllData36[[#This Row],[Marketing authorisation date]]-TableAllData36[[#This Row],[Date of opinion]]),0)</f>
        <v>88.041666666998935</v>
      </c>
      <c r="AJ908" s="35">
        <f>IFERROR((TableAllData36[[#This Row],[Decision date]]-TableAllData36[[#This Row],[Marketing authorisation date]]),0)</f>
        <v>1457</v>
      </c>
    </row>
    <row r="909" spans="1:36" x14ac:dyDescent="0.25">
      <c r="A909" t="s">
        <v>37</v>
      </c>
      <c r="B909" t="s">
        <v>8308</v>
      </c>
      <c r="C909" t="s">
        <v>154</v>
      </c>
      <c r="D909" t="s">
        <v>2702</v>
      </c>
      <c r="E909" t="s">
        <v>2702</v>
      </c>
      <c r="F909" t="s">
        <v>8309</v>
      </c>
      <c r="G909" t="s">
        <v>43</v>
      </c>
      <c r="H909" t="s">
        <v>44</v>
      </c>
      <c r="I909" t="s">
        <v>3407</v>
      </c>
      <c r="J909" t="s">
        <v>43</v>
      </c>
      <c r="K909" t="s">
        <v>43</v>
      </c>
      <c r="L909" t="s">
        <v>43</v>
      </c>
      <c r="M909" t="s">
        <v>43</v>
      </c>
      <c r="N909" t="s">
        <v>43</v>
      </c>
      <c r="O909" t="s">
        <v>43</v>
      </c>
      <c r="P909" t="s">
        <v>43</v>
      </c>
      <c r="Q909" s="24">
        <v>38103</v>
      </c>
      <c r="R909" s="24"/>
      <c r="S909" t="s">
        <v>12223</v>
      </c>
      <c r="T909" t="s">
        <v>12224</v>
      </c>
      <c r="U909" t="s">
        <v>48</v>
      </c>
      <c r="W909" s="25" t="s">
        <v>12054</v>
      </c>
      <c r="X909" s="24">
        <v>44329</v>
      </c>
      <c r="Y909">
        <v>45</v>
      </c>
      <c r="Z909" t="s">
        <v>8310</v>
      </c>
      <c r="AC909" s="24">
        <v>42787.083333333001</v>
      </c>
      <c r="AD909" s="24">
        <v>44351.672222221998</v>
      </c>
      <c r="AE909" t="s">
        <v>8311</v>
      </c>
      <c r="AF909" s="24" cm="1">
        <f t="array" ref="AF9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42787.083333333001</v>
      </c>
      <c r="AG909" s="35">
        <f>IFERROR((TableAllData36[[#This Row],[Decision date]]-TableAllData36[[#This Row],[First Date Captured]]),0)</f>
        <v>1541.9166666669989</v>
      </c>
      <c r="AH909" s="35">
        <f>IFERROR((TableAllData36[[#This Row],[First published]]-TableAllData36[[#This Row],[Date of opinion]]),0)</f>
        <v>0</v>
      </c>
      <c r="AI909" s="35">
        <f>IFERROR((TableAllData36[[#This Row],[Marketing authorisation date]]-TableAllData36[[#This Row],[Date of opinion]]),0)</f>
        <v>0</v>
      </c>
      <c r="AJ909" s="35">
        <f>IFERROR((TableAllData36[[#This Row],[Decision date]]-TableAllData36[[#This Row],[Marketing authorisation date]]),0)</f>
        <v>6226</v>
      </c>
    </row>
    <row r="910" spans="1:36" x14ac:dyDescent="0.25">
      <c r="A910" t="s">
        <v>37</v>
      </c>
      <c r="B910" t="s">
        <v>3290</v>
      </c>
      <c r="C910" t="s">
        <v>3291</v>
      </c>
      <c r="D910" t="s">
        <v>3292</v>
      </c>
      <c r="E910" t="s">
        <v>3292</v>
      </c>
      <c r="F910" t="s">
        <v>3293</v>
      </c>
      <c r="G910" t="s">
        <v>43</v>
      </c>
      <c r="H910" t="s">
        <v>44</v>
      </c>
      <c r="I910" t="s">
        <v>3294</v>
      </c>
      <c r="J910" t="s">
        <v>46</v>
      </c>
      <c r="K910" t="s">
        <v>43</v>
      </c>
      <c r="L910" t="s">
        <v>43</v>
      </c>
      <c r="M910" t="s">
        <v>43</v>
      </c>
      <c r="N910" t="s">
        <v>43</v>
      </c>
      <c r="O910" t="s">
        <v>43</v>
      </c>
      <c r="P910" t="s">
        <v>46</v>
      </c>
      <c r="Q910" s="24">
        <v>43182.041666666999</v>
      </c>
      <c r="R910" s="24"/>
      <c r="S910" t="s">
        <v>12282</v>
      </c>
      <c r="T910" t="s">
        <v>12144</v>
      </c>
      <c r="U910" t="s">
        <v>76</v>
      </c>
      <c r="W910" s="24">
        <v>43083.041666666999</v>
      </c>
      <c r="X910" s="24">
        <v>44624.041666666999</v>
      </c>
      <c r="Y910">
        <v>8</v>
      </c>
      <c r="Z910" t="s">
        <v>3295</v>
      </c>
      <c r="AC910" s="24">
        <v>43228.503472222001</v>
      </c>
      <c r="AD910" s="24">
        <v>44624.476388889001</v>
      </c>
      <c r="AE910" t="s">
        <v>3296</v>
      </c>
      <c r="AF910" s="24" cm="1">
        <f t="array" ref="AF9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910" s="35">
        <f>IFERROR((TableAllData36[[#This Row],[Decision date]]-TableAllData36[[#This Row],[First Date Captured]]),0)</f>
        <v>1541</v>
      </c>
      <c r="AH910" s="35">
        <f>IFERROR((TableAllData36[[#This Row],[First published]]-TableAllData36[[#This Row],[Date of opinion]]),0)</f>
        <v>145.46180555500177</v>
      </c>
      <c r="AI910" s="35">
        <f>IFERROR((TableAllData36[[#This Row],[Marketing authorisation date]]-TableAllData36[[#This Row],[Date of opinion]]),0)</f>
        <v>99</v>
      </c>
      <c r="AJ910" s="35">
        <f>IFERROR((TableAllData36[[#This Row],[Decision date]]-TableAllData36[[#This Row],[Marketing authorisation date]]),0)</f>
        <v>1442</v>
      </c>
    </row>
    <row r="911" spans="1:36" x14ac:dyDescent="0.25">
      <c r="A911" t="s">
        <v>37</v>
      </c>
      <c r="B911" t="s">
        <v>239</v>
      </c>
      <c r="C911" t="s">
        <v>240</v>
      </c>
      <c r="D911" t="s">
        <v>221</v>
      </c>
      <c r="E911" t="s">
        <v>221</v>
      </c>
      <c r="F911" t="s">
        <v>241</v>
      </c>
      <c r="G911" t="s">
        <v>43</v>
      </c>
      <c r="H911" t="s">
        <v>44</v>
      </c>
      <c r="I911" t="s">
        <v>223</v>
      </c>
      <c r="J911" t="s">
        <v>43</v>
      </c>
      <c r="K911" t="s">
        <v>46</v>
      </c>
      <c r="L911" t="s">
        <v>43</v>
      </c>
      <c r="M911" t="s">
        <v>43</v>
      </c>
      <c r="N911" t="s">
        <v>43</v>
      </c>
      <c r="O911" t="s">
        <v>43</v>
      </c>
      <c r="P911" t="s">
        <v>43</v>
      </c>
      <c r="Q911" s="24">
        <v>40875.041666666999</v>
      </c>
      <c r="R911" s="24"/>
      <c r="S911" t="s">
        <v>12210</v>
      </c>
      <c r="T911" t="s">
        <v>12072</v>
      </c>
      <c r="U911" t="s">
        <v>225</v>
      </c>
      <c r="W911" s="25" t="s">
        <v>12054</v>
      </c>
      <c r="X911" s="24">
        <v>44711</v>
      </c>
      <c r="Y911">
        <v>13</v>
      </c>
      <c r="Z911" t="s">
        <v>242</v>
      </c>
      <c r="AC911" s="24">
        <v>43171.041666666999</v>
      </c>
      <c r="AD911" s="24">
        <v>44721.476388889001</v>
      </c>
      <c r="AE911" t="s">
        <v>243</v>
      </c>
      <c r="AF911" s="24" cm="1">
        <f t="array" ref="AF9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43171.041666666999</v>
      </c>
      <c r="AG911" s="35">
        <f>IFERROR((TableAllData36[[#This Row],[Decision date]]-TableAllData36[[#This Row],[First Date Captured]]),0)</f>
        <v>1539.9583333330011</v>
      </c>
      <c r="AH911" s="35">
        <f>IFERROR((TableAllData36[[#This Row],[First published]]-TableAllData36[[#This Row],[Date of opinion]]),0)</f>
        <v>0</v>
      </c>
      <c r="AI911" s="35">
        <f>IFERROR((TableAllData36[[#This Row],[Marketing authorisation date]]-TableAllData36[[#This Row],[Date of opinion]]),0)</f>
        <v>0</v>
      </c>
      <c r="AJ911" s="35">
        <f>IFERROR((TableAllData36[[#This Row],[Decision date]]-TableAllData36[[#This Row],[Marketing authorisation date]]),0)</f>
        <v>3835.9583333330011</v>
      </c>
    </row>
    <row r="912" spans="1:36" x14ac:dyDescent="0.25">
      <c r="A912" t="s">
        <v>37</v>
      </c>
      <c r="B912" t="s">
        <v>4713</v>
      </c>
      <c r="C912" t="s">
        <v>4702</v>
      </c>
      <c r="D912" t="s">
        <v>4695</v>
      </c>
      <c r="E912" t="s">
        <v>4696</v>
      </c>
      <c r="F912" t="s">
        <v>4714</v>
      </c>
      <c r="G912" t="s">
        <v>43</v>
      </c>
      <c r="H912" t="s">
        <v>44</v>
      </c>
      <c r="I912" t="s">
        <v>4698</v>
      </c>
      <c r="J912" t="s">
        <v>43</v>
      </c>
      <c r="K912" t="s">
        <v>43</v>
      </c>
      <c r="L912" t="s">
        <v>43</v>
      </c>
      <c r="M912" t="s">
        <v>43</v>
      </c>
      <c r="N912" t="s">
        <v>43</v>
      </c>
      <c r="O912" t="s">
        <v>43</v>
      </c>
      <c r="P912" t="s">
        <v>43</v>
      </c>
      <c r="Q912" s="24">
        <v>37498</v>
      </c>
      <c r="R912" s="24"/>
      <c r="S912" t="s">
        <v>12070</v>
      </c>
      <c r="T912" t="s">
        <v>12117</v>
      </c>
      <c r="U912" t="s">
        <v>440</v>
      </c>
      <c r="W912" s="25" t="s">
        <v>12054</v>
      </c>
      <c r="X912" s="24">
        <v>44574.041666666999</v>
      </c>
      <c r="Y912">
        <v>16</v>
      </c>
      <c r="Z912" t="s">
        <v>4715</v>
      </c>
      <c r="AC912" s="24">
        <v>43035</v>
      </c>
      <c r="AD912" s="24">
        <v>44575.694444444001</v>
      </c>
      <c r="AE912" t="s">
        <v>4716</v>
      </c>
      <c r="AF912" s="24" cm="1">
        <f t="array" ref="AF9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43035</v>
      </c>
      <c r="AG912" s="35">
        <f>IFERROR((TableAllData36[[#This Row],[Decision date]]-TableAllData36[[#This Row],[First Date Captured]]),0)</f>
        <v>1539.0416666669989</v>
      </c>
      <c r="AH912" s="35">
        <f>IFERROR((TableAllData36[[#This Row],[First published]]-TableAllData36[[#This Row],[Date of opinion]]),0)</f>
        <v>0</v>
      </c>
      <c r="AI912" s="35">
        <f>IFERROR((TableAllData36[[#This Row],[Marketing authorisation date]]-TableAllData36[[#This Row],[Date of opinion]]),0)</f>
        <v>0</v>
      </c>
      <c r="AJ912" s="35">
        <f>IFERROR((TableAllData36[[#This Row],[Decision date]]-TableAllData36[[#This Row],[Marketing authorisation date]]),0)</f>
        <v>7076.0416666669989</v>
      </c>
    </row>
    <row r="913" spans="1:36" x14ac:dyDescent="0.25">
      <c r="A913" t="s">
        <v>37</v>
      </c>
      <c r="B913" t="s">
        <v>4693</v>
      </c>
      <c r="C913" t="s">
        <v>4694</v>
      </c>
      <c r="D913" t="s">
        <v>4695</v>
      </c>
      <c r="E913" t="s">
        <v>4696</v>
      </c>
      <c r="F913" t="s">
        <v>4697</v>
      </c>
      <c r="G913" t="s">
        <v>43</v>
      </c>
      <c r="H913" t="s">
        <v>44</v>
      </c>
      <c r="I913" t="s">
        <v>4698</v>
      </c>
      <c r="J913" t="s">
        <v>43</v>
      </c>
      <c r="K913" t="s">
        <v>43</v>
      </c>
      <c r="L913" t="s">
        <v>43</v>
      </c>
      <c r="M913" t="s">
        <v>43</v>
      </c>
      <c r="N913" t="s">
        <v>43</v>
      </c>
      <c r="O913" t="s">
        <v>43</v>
      </c>
      <c r="P913" t="s">
        <v>43</v>
      </c>
      <c r="Q913" s="24">
        <v>35471.041666666999</v>
      </c>
      <c r="R913" s="24"/>
      <c r="S913" t="s">
        <v>12070</v>
      </c>
      <c r="T913" t="s">
        <v>12117</v>
      </c>
      <c r="U913" t="s">
        <v>440</v>
      </c>
      <c r="W913" s="25" t="s">
        <v>12054</v>
      </c>
      <c r="X913" s="24">
        <v>44574.041666666999</v>
      </c>
      <c r="Y913">
        <v>22</v>
      </c>
      <c r="Z913" t="s">
        <v>4699</v>
      </c>
      <c r="AC913" s="24">
        <v>43035.006249999999</v>
      </c>
      <c r="AD913" s="24">
        <v>44575.726388889001</v>
      </c>
      <c r="AE913" t="s">
        <v>4700</v>
      </c>
      <c r="AF913" s="24" cm="1">
        <f t="array" ref="AF9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43035.006249999999</v>
      </c>
      <c r="AG913" s="35">
        <f>IFERROR((TableAllData36[[#This Row],[Decision date]]-TableAllData36[[#This Row],[First Date Captured]]),0)</f>
        <v>1539.0354166670004</v>
      </c>
      <c r="AH913" s="35">
        <f>IFERROR((TableAllData36[[#This Row],[First published]]-TableAllData36[[#This Row],[Date of opinion]]),0)</f>
        <v>0</v>
      </c>
      <c r="AI913" s="35">
        <f>IFERROR((TableAllData36[[#This Row],[Marketing authorisation date]]-TableAllData36[[#This Row],[Date of opinion]]),0)</f>
        <v>0</v>
      </c>
      <c r="AJ913" s="35">
        <f>IFERROR((TableAllData36[[#This Row],[Decision date]]-TableAllData36[[#This Row],[Marketing authorisation date]]),0)</f>
        <v>9103</v>
      </c>
    </row>
    <row r="914" spans="1:36" x14ac:dyDescent="0.25">
      <c r="A914" t="s">
        <v>37</v>
      </c>
      <c r="B914" t="s">
        <v>4701</v>
      </c>
      <c r="C914" t="s">
        <v>4702</v>
      </c>
      <c r="D914" t="s">
        <v>4703</v>
      </c>
      <c r="E914" t="s">
        <v>4704</v>
      </c>
      <c r="F914" t="s">
        <v>4705</v>
      </c>
      <c r="G914" t="s">
        <v>43</v>
      </c>
      <c r="H914" t="s">
        <v>44</v>
      </c>
      <c r="I914" t="s">
        <v>4698</v>
      </c>
      <c r="J914" t="s">
        <v>43</v>
      </c>
      <c r="K914" t="s">
        <v>43</v>
      </c>
      <c r="L914" t="s">
        <v>43</v>
      </c>
      <c r="M914" t="s">
        <v>43</v>
      </c>
      <c r="N914" t="s">
        <v>43</v>
      </c>
      <c r="O914" t="s">
        <v>43</v>
      </c>
      <c r="P914" t="s">
        <v>43</v>
      </c>
      <c r="Q914" s="24">
        <v>35327</v>
      </c>
      <c r="R914" s="24"/>
      <c r="S914" t="s">
        <v>12070</v>
      </c>
      <c r="T914" t="s">
        <v>12117</v>
      </c>
      <c r="U914" t="s">
        <v>440</v>
      </c>
      <c r="W914" s="25" t="s">
        <v>12054</v>
      </c>
      <c r="X914" s="24">
        <v>44574.041666666999</v>
      </c>
      <c r="Y914">
        <v>22</v>
      </c>
      <c r="Z914" t="s">
        <v>4706</v>
      </c>
      <c r="AC914" s="24">
        <v>43035.006249999999</v>
      </c>
      <c r="AD914" s="24">
        <v>44575.720833332998</v>
      </c>
      <c r="AE914" t="s">
        <v>4707</v>
      </c>
      <c r="AF914" s="24" cm="1">
        <f t="array" ref="AF9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43035.006249999999</v>
      </c>
      <c r="AG914" s="35">
        <f>IFERROR((TableAllData36[[#This Row],[Decision date]]-TableAllData36[[#This Row],[First Date Captured]]),0)</f>
        <v>1539.0354166670004</v>
      </c>
      <c r="AH914" s="35">
        <f>IFERROR((TableAllData36[[#This Row],[First published]]-TableAllData36[[#This Row],[Date of opinion]]),0)</f>
        <v>0</v>
      </c>
      <c r="AI914" s="35">
        <f>IFERROR((TableAllData36[[#This Row],[Marketing authorisation date]]-TableAllData36[[#This Row],[Date of opinion]]),0)</f>
        <v>0</v>
      </c>
      <c r="AJ914" s="35">
        <f>IFERROR((TableAllData36[[#This Row],[Decision date]]-TableAllData36[[#This Row],[Marketing authorisation date]]),0)</f>
        <v>9247.0416666669989</v>
      </c>
    </row>
    <row r="915" spans="1:36" x14ac:dyDescent="0.25">
      <c r="A915" t="s">
        <v>37</v>
      </c>
      <c r="B915" t="s">
        <v>4708</v>
      </c>
      <c r="C915" t="s">
        <v>2093</v>
      </c>
      <c r="D915" t="s">
        <v>4709</v>
      </c>
      <c r="E915" t="s">
        <v>1053</v>
      </c>
      <c r="F915" t="s">
        <v>4710</v>
      </c>
      <c r="G915" t="s">
        <v>43</v>
      </c>
      <c r="H915" t="s">
        <v>44</v>
      </c>
      <c r="I915" t="s">
        <v>1055</v>
      </c>
      <c r="J915" t="s">
        <v>43</v>
      </c>
      <c r="K915" t="s">
        <v>43</v>
      </c>
      <c r="L915" t="s">
        <v>43</v>
      </c>
      <c r="M915" t="s">
        <v>43</v>
      </c>
      <c r="N915" t="s">
        <v>43</v>
      </c>
      <c r="O915" t="s">
        <v>43</v>
      </c>
      <c r="P915" t="s">
        <v>43</v>
      </c>
      <c r="Q915" s="24">
        <v>38385.041666666999</v>
      </c>
      <c r="R915" s="24"/>
      <c r="S915" t="s">
        <v>12070</v>
      </c>
      <c r="T915" t="s">
        <v>12117</v>
      </c>
      <c r="U915" t="s">
        <v>440</v>
      </c>
      <c r="W915" s="25" t="s">
        <v>12054</v>
      </c>
      <c r="X915" s="24">
        <v>44574.041666666999</v>
      </c>
      <c r="Y915">
        <v>11</v>
      </c>
      <c r="Z915" t="s">
        <v>4711</v>
      </c>
      <c r="AC915" s="24">
        <v>43035.964583333</v>
      </c>
      <c r="AD915" s="24">
        <v>44575.715972222002</v>
      </c>
      <c r="AE915" t="s">
        <v>4712</v>
      </c>
      <c r="AF915" s="24" cm="1">
        <f t="array" ref="AF9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43035.964583333</v>
      </c>
      <c r="AG915" s="35">
        <f>IFERROR((TableAllData36[[#This Row],[Decision date]]-TableAllData36[[#This Row],[First Date Captured]]),0)</f>
        <v>1538.0770833339993</v>
      </c>
      <c r="AH915" s="35">
        <f>IFERROR((TableAllData36[[#This Row],[First published]]-TableAllData36[[#This Row],[Date of opinion]]),0)</f>
        <v>0</v>
      </c>
      <c r="AI915" s="35">
        <f>IFERROR((TableAllData36[[#This Row],[Marketing authorisation date]]-TableAllData36[[#This Row],[Date of opinion]]),0)</f>
        <v>0</v>
      </c>
      <c r="AJ915" s="35">
        <f>IFERROR((TableAllData36[[#This Row],[Decision date]]-TableAllData36[[#This Row],[Marketing authorisation date]]),0)</f>
        <v>6189</v>
      </c>
    </row>
    <row r="916" spans="1:36" x14ac:dyDescent="0.25">
      <c r="A916" t="s">
        <v>37</v>
      </c>
      <c r="B916" t="s">
        <v>4100</v>
      </c>
      <c r="C916" t="s">
        <v>4101</v>
      </c>
      <c r="D916" t="s">
        <v>4102</v>
      </c>
      <c r="E916" t="s">
        <v>4102</v>
      </c>
      <c r="F916" t="s">
        <v>4103</v>
      </c>
      <c r="G916" t="s">
        <v>43</v>
      </c>
      <c r="H916" t="s">
        <v>44</v>
      </c>
      <c r="I916" t="s">
        <v>4104</v>
      </c>
      <c r="J916" t="s">
        <v>43</v>
      </c>
      <c r="K916" t="s">
        <v>43</v>
      </c>
      <c r="L916" t="s">
        <v>43</v>
      </c>
      <c r="M916" t="s">
        <v>43</v>
      </c>
      <c r="N916" t="s">
        <v>43</v>
      </c>
      <c r="O916" t="s">
        <v>46</v>
      </c>
      <c r="P916" t="s">
        <v>46</v>
      </c>
      <c r="Q916" s="24">
        <v>43108.041666666999</v>
      </c>
      <c r="R916" s="24"/>
      <c r="S916" t="s">
        <v>12159</v>
      </c>
      <c r="T916" t="s">
        <v>12069</v>
      </c>
      <c r="U916" t="s">
        <v>3236</v>
      </c>
      <c r="W916" s="24">
        <v>43048.041666666999</v>
      </c>
      <c r="X916" s="24">
        <v>44586.041666666999</v>
      </c>
      <c r="Y916">
        <v>4</v>
      </c>
      <c r="Z916" t="s">
        <v>4106</v>
      </c>
      <c r="AC916" s="24">
        <v>43108.589583333</v>
      </c>
      <c r="AD916" s="24">
        <v>44596.600694444001</v>
      </c>
      <c r="AE916" t="s">
        <v>4107</v>
      </c>
      <c r="AF916" s="24" cm="1">
        <f t="array" ref="AF9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916" s="35">
        <f>IFERROR((TableAllData36[[#This Row],[Decision date]]-TableAllData36[[#This Row],[First Date Captured]]),0)</f>
        <v>1538</v>
      </c>
      <c r="AH916" s="35">
        <f>IFERROR((TableAllData36[[#This Row],[First published]]-TableAllData36[[#This Row],[Date of opinion]]),0)</f>
        <v>60.547916666000674</v>
      </c>
      <c r="AI916" s="35">
        <f>IFERROR((TableAllData36[[#This Row],[Marketing authorisation date]]-TableAllData36[[#This Row],[Date of opinion]]),0)</f>
        <v>60</v>
      </c>
      <c r="AJ916" s="35">
        <f>IFERROR((TableAllData36[[#This Row],[Decision date]]-TableAllData36[[#This Row],[Marketing authorisation date]]),0)</f>
        <v>1478</v>
      </c>
    </row>
    <row r="917" spans="1:36" x14ac:dyDescent="0.25">
      <c r="A917" t="s">
        <v>37</v>
      </c>
      <c r="B917" t="s">
        <v>3176</v>
      </c>
      <c r="C917" t="s">
        <v>1186</v>
      </c>
      <c r="D917" t="s">
        <v>1187</v>
      </c>
      <c r="E917" t="s">
        <v>1188</v>
      </c>
      <c r="F917" t="s">
        <v>3177</v>
      </c>
      <c r="G917" t="s">
        <v>43</v>
      </c>
      <c r="H917" t="s">
        <v>44</v>
      </c>
      <c r="I917" t="s">
        <v>1190</v>
      </c>
      <c r="J917" t="s">
        <v>43</v>
      </c>
      <c r="K917" t="s">
        <v>43</v>
      </c>
      <c r="L917" t="s">
        <v>43</v>
      </c>
      <c r="M917" t="s">
        <v>43</v>
      </c>
      <c r="N917" t="s">
        <v>43</v>
      </c>
      <c r="O917" t="s">
        <v>43</v>
      </c>
      <c r="P917" t="s">
        <v>43</v>
      </c>
      <c r="Q917" s="24">
        <v>37320.041666666999</v>
      </c>
      <c r="R917" s="24"/>
      <c r="S917" t="s">
        <v>75</v>
      </c>
      <c r="U917" t="s">
        <v>48</v>
      </c>
      <c r="W917" s="25" t="s">
        <v>12054</v>
      </c>
      <c r="X917" s="24">
        <v>44614.041666666999</v>
      </c>
      <c r="Y917">
        <v>30</v>
      </c>
      <c r="Z917" t="s">
        <v>3178</v>
      </c>
      <c r="AC917" s="24">
        <v>43076.041666666999</v>
      </c>
      <c r="AD917" s="24">
        <v>44630.568749999999</v>
      </c>
      <c r="AE917" t="s">
        <v>3179</v>
      </c>
      <c r="AF917" s="24" cm="1">
        <f t="array" ref="AF9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43076.041666666999</v>
      </c>
      <c r="AG917" s="35">
        <f>IFERROR((TableAllData36[[#This Row],[Decision date]]-TableAllData36[[#This Row],[First Date Captured]]),0)</f>
        <v>1538</v>
      </c>
      <c r="AH917" s="35">
        <f>IFERROR((TableAllData36[[#This Row],[First published]]-TableAllData36[[#This Row],[Date of opinion]]),0)</f>
        <v>0</v>
      </c>
      <c r="AI917" s="35">
        <f>IFERROR((TableAllData36[[#This Row],[Marketing authorisation date]]-TableAllData36[[#This Row],[Date of opinion]]),0)</f>
        <v>0</v>
      </c>
      <c r="AJ917" s="35">
        <f>IFERROR((TableAllData36[[#This Row],[Decision date]]-TableAllData36[[#This Row],[Marketing authorisation date]]),0)</f>
        <v>7294</v>
      </c>
    </row>
    <row r="918" spans="1:36" x14ac:dyDescent="0.25">
      <c r="A918" t="s">
        <v>37</v>
      </c>
      <c r="B918" t="s">
        <v>1825</v>
      </c>
      <c r="C918" t="s">
        <v>1826</v>
      </c>
      <c r="D918" t="s">
        <v>1532</v>
      </c>
      <c r="E918" t="s">
        <v>1532</v>
      </c>
      <c r="F918" t="s">
        <v>1827</v>
      </c>
      <c r="G918" t="s">
        <v>43</v>
      </c>
      <c r="H918" t="s">
        <v>44</v>
      </c>
      <c r="I918" t="s">
        <v>1534</v>
      </c>
      <c r="J918" t="s">
        <v>43</v>
      </c>
      <c r="K918" t="s">
        <v>46</v>
      </c>
      <c r="L918" t="s">
        <v>43</v>
      </c>
      <c r="M918" t="s">
        <v>43</v>
      </c>
      <c r="N918" t="s">
        <v>43</v>
      </c>
      <c r="O918" t="s">
        <v>43</v>
      </c>
      <c r="P918" t="s">
        <v>43</v>
      </c>
      <c r="Q918" s="24">
        <v>41410</v>
      </c>
      <c r="R918" s="24"/>
      <c r="S918" t="s">
        <v>12206</v>
      </c>
      <c r="T918" t="s">
        <v>12207</v>
      </c>
      <c r="U918" t="s">
        <v>1828</v>
      </c>
      <c r="W918" s="25" t="s">
        <v>12054</v>
      </c>
      <c r="X918" s="24">
        <v>44673</v>
      </c>
      <c r="Y918">
        <v>16</v>
      </c>
      <c r="Z918" t="s">
        <v>1829</v>
      </c>
      <c r="AC918" s="24">
        <v>43139.583333333001</v>
      </c>
      <c r="AD918" s="24">
        <v>44676.659027777998</v>
      </c>
      <c r="AE918" t="s">
        <v>1830</v>
      </c>
      <c r="AF918" s="24" cm="1">
        <f t="array" ref="AF9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43139.583333333001</v>
      </c>
      <c r="AG918" s="35">
        <f>IFERROR((TableAllData36[[#This Row],[Decision date]]-TableAllData36[[#This Row],[First Date Captured]]),0)</f>
        <v>1533.4166666669989</v>
      </c>
      <c r="AH918" s="35">
        <f>IFERROR((TableAllData36[[#This Row],[First published]]-TableAllData36[[#This Row],[Date of opinion]]),0)</f>
        <v>0</v>
      </c>
      <c r="AI918" s="35">
        <f>IFERROR((TableAllData36[[#This Row],[Marketing authorisation date]]-TableAllData36[[#This Row],[Date of opinion]]),0)</f>
        <v>0</v>
      </c>
      <c r="AJ918" s="35">
        <f>IFERROR((TableAllData36[[#This Row],[Decision date]]-TableAllData36[[#This Row],[Marketing authorisation date]]),0)</f>
        <v>3263</v>
      </c>
    </row>
    <row r="919" spans="1:36" x14ac:dyDescent="0.25">
      <c r="A919" t="s">
        <v>37</v>
      </c>
      <c r="B919" t="s">
        <v>4534</v>
      </c>
      <c r="C919" t="s">
        <v>4464</v>
      </c>
      <c r="D919" t="s">
        <v>4535</v>
      </c>
      <c r="E919" t="s">
        <v>4536</v>
      </c>
      <c r="F919" t="s">
        <v>4537</v>
      </c>
      <c r="G919" t="s">
        <v>43</v>
      </c>
      <c r="H919" t="s">
        <v>44</v>
      </c>
      <c r="I919" t="s">
        <v>4538</v>
      </c>
      <c r="J919" t="s">
        <v>46</v>
      </c>
      <c r="K919" t="s">
        <v>43</v>
      </c>
      <c r="L919" t="s">
        <v>43</v>
      </c>
      <c r="M919" t="s">
        <v>43</v>
      </c>
      <c r="N919" t="s">
        <v>43</v>
      </c>
      <c r="O919" t="s">
        <v>43</v>
      </c>
      <c r="P919" t="s">
        <v>43</v>
      </c>
      <c r="Q919" s="24">
        <v>43108.041666666999</v>
      </c>
      <c r="R919" s="24"/>
      <c r="S919" t="s">
        <v>4539</v>
      </c>
      <c r="U919" t="s">
        <v>4540</v>
      </c>
      <c r="W919" s="24">
        <v>43048.041666666999</v>
      </c>
      <c r="X919" s="24">
        <v>44581.041666666999</v>
      </c>
      <c r="Y919">
        <v>5</v>
      </c>
      <c r="Z919" t="s">
        <v>4541</v>
      </c>
      <c r="AC919" s="24">
        <v>43108.547916666997</v>
      </c>
      <c r="AD919" s="24">
        <v>44581.711111110999</v>
      </c>
      <c r="AE919" t="s">
        <v>4542</v>
      </c>
      <c r="AF919" s="24" cm="1">
        <f t="array" ref="AF9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919" s="35">
        <f>IFERROR((TableAllData36[[#This Row],[Decision date]]-TableAllData36[[#This Row],[First Date Captured]]),0)</f>
        <v>1533</v>
      </c>
      <c r="AH919" s="35">
        <f>IFERROR((TableAllData36[[#This Row],[First published]]-TableAllData36[[#This Row],[Date of opinion]]),0)</f>
        <v>60.506249999998545</v>
      </c>
      <c r="AI919" s="35">
        <f>IFERROR((TableAllData36[[#This Row],[Marketing authorisation date]]-TableAllData36[[#This Row],[Date of opinion]]),0)</f>
        <v>60</v>
      </c>
      <c r="AJ919" s="35">
        <f>IFERROR((TableAllData36[[#This Row],[Decision date]]-TableAllData36[[#This Row],[Marketing authorisation date]]),0)</f>
        <v>1473</v>
      </c>
    </row>
    <row r="920" spans="1:36" x14ac:dyDescent="0.25">
      <c r="A920" t="s">
        <v>37</v>
      </c>
      <c r="B920" t="s">
        <v>234</v>
      </c>
      <c r="C920" t="s">
        <v>229</v>
      </c>
      <c r="D920" t="s">
        <v>221</v>
      </c>
      <c r="E920" t="s">
        <v>221</v>
      </c>
      <c r="F920" t="s">
        <v>235</v>
      </c>
      <c r="G920" t="s">
        <v>43</v>
      </c>
      <c r="H920" t="s">
        <v>44</v>
      </c>
      <c r="I920" t="s">
        <v>223</v>
      </c>
      <c r="J920" t="s">
        <v>43</v>
      </c>
      <c r="K920" t="s">
        <v>46</v>
      </c>
      <c r="L920" t="s">
        <v>43</v>
      </c>
      <c r="M920" t="s">
        <v>43</v>
      </c>
      <c r="N920" t="s">
        <v>43</v>
      </c>
      <c r="O920" t="s">
        <v>43</v>
      </c>
      <c r="P920" t="s">
        <v>43</v>
      </c>
      <c r="Q920" s="24">
        <v>40921.041666666999</v>
      </c>
      <c r="R920" s="24"/>
      <c r="S920" t="s">
        <v>12221</v>
      </c>
      <c r="T920" t="s">
        <v>12222</v>
      </c>
      <c r="U920" t="s">
        <v>225</v>
      </c>
      <c r="W920" s="25" t="s">
        <v>12054</v>
      </c>
      <c r="X920" s="24">
        <v>44711</v>
      </c>
      <c r="Y920">
        <v>15</v>
      </c>
      <c r="Z920" t="s">
        <v>237</v>
      </c>
      <c r="AC920" s="24">
        <v>43180.541666666999</v>
      </c>
      <c r="AD920" s="24">
        <v>44721.486111111</v>
      </c>
      <c r="AE920" t="s">
        <v>238</v>
      </c>
      <c r="AF920" s="24" cm="1">
        <f t="array" ref="AF9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43180.541666666999</v>
      </c>
      <c r="AG920" s="35">
        <f>IFERROR((TableAllData36[[#This Row],[Decision date]]-TableAllData36[[#This Row],[First Date Captured]]),0)</f>
        <v>1530.4583333330011</v>
      </c>
      <c r="AH920" s="35">
        <f>IFERROR((TableAllData36[[#This Row],[First published]]-TableAllData36[[#This Row],[Date of opinion]]),0)</f>
        <v>0</v>
      </c>
      <c r="AI920" s="35">
        <f>IFERROR((TableAllData36[[#This Row],[Marketing authorisation date]]-TableAllData36[[#This Row],[Date of opinion]]),0)</f>
        <v>0</v>
      </c>
      <c r="AJ920" s="35">
        <f>IFERROR((TableAllData36[[#This Row],[Decision date]]-TableAllData36[[#This Row],[Marketing authorisation date]]),0)</f>
        <v>3789.9583333330011</v>
      </c>
    </row>
    <row r="921" spans="1:36" x14ac:dyDescent="0.25">
      <c r="A921" t="s">
        <v>37</v>
      </c>
      <c r="B921" t="s">
        <v>514</v>
      </c>
      <c r="C921" t="s">
        <v>515</v>
      </c>
      <c r="D921" t="s">
        <v>516</v>
      </c>
      <c r="E921" t="s">
        <v>516</v>
      </c>
      <c r="F921" t="s">
        <v>517</v>
      </c>
      <c r="G921" t="s">
        <v>43</v>
      </c>
      <c r="H921" t="s">
        <v>44</v>
      </c>
      <c r="I921" t="s">
        <v>518</v>
      </c>
      <c r="J921" t="s">
        <v>43</v>
      </c>
      <c r="K921" t="s">
        <v>43</v>
      </c>
      <c r="L921" t="s">
        <v>43</v>
      </c>
      <c r="M921" t="s">
        <v>43</v>
      </c>
      <c r="N921" t="s">
        <v>43</v>
      </c>
      <c r="O921" t="s">
        <v>43</v>
      </c>
      <c r="P921" t="s">
        <v>43</v>
      </c>
      <c r="Q921" s="24">
        <v>42383.041666666999</v>
      </c>
      <c r="R921" s="24"/>
      <c r="S921" t="s">
        <v>12243</v>
      </c>
      <c r="T921" t="s">
        <v>12078</v>
      </c>
      <c r="U921" t="s">
        <v>48</v>
      </c>
      <c r="W921" s="25" t="s">
        <v>12054</v>
      </c>
      <c r="X921" s="24">
        <v>44714</v>
      </c>
      <c r="Y921">
        <v>14</v>
      </c>
      <c r="Z921" t="s">
        <v>520</v>
      </c>
      <c r="AC921" s="24">
        <v>43186.500694444003</v>
      </c>
      <c r="AD921" s="24">
        <v>44719.621527777999</v>
      </c>
      <c r="AE921" t="s">
        <v>521</v>
      </c>
      <c r="AF921" s="24" cm="1">
        <f t="array" ref="AF9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43186.500694444003</v>
      </c>
      <c r="AG921" s="35">
        <f>IFERROR((TableAllData36[[#This Row],[Decision date]]-TableAllData36[[#This Row],[First Date Captured]]),0)</f>
        <v>1527.4993055559971</v>
      </c>
      <c r="AH921" s="35">
        <f>IFERROR((TableAllData36[[#This Row],[First published]]-TableAllData36[[#This Row],[Date of opinion]]),0)</f>
        <v>0</v>
      </c>
      <c r="AI921" s="35">
        <f>IFERROR((TableAllData36[[#This Row],[Marketing authorisation date]]-TableAllData36[[#This Row],[Date of opinion]]),0)</f>
        <v>0</v>
      </c>
      <c r="AJ921" s="35">
        <f>IFERROR((TableAllData36[[#This Row],[Decision date]]-TableAllData36[[#This Row],[Marketing authorisation date]]),0)</f>
        <v>2330.9583333330011</v>
      </c>
    </row>
    <row r="922" spans="1:36" x14ac:dyDescent="0.25">
      <c r="A922" t="s">
        <v>37</v>
      </c>
      <c r="B922" t="s">
        <v>6302</v>
      </c>
      <c r="C922" t="s">
        <v>5199</v>
      </c>
      <c r="D922" t="s">
        <v>4413</v>
      </c>
      <c r="E922" t="s">
        <v>4413</v>
      </c>
      <c r="F922" t="s">
        <v>6303</v>
      </c>
      <c r="G922" t="s">
        <v>43</v>
      </c>
      <c r="H922" t="s">
        <v>44</v>
      </c>
      <c r="I922" t="s">
        <v>4416</v>
      </c>
      <c r="J922" t="s">
        <v>43</v>
      </c>
      <c r="K922" t="s">
        <v>46</v>
      </c>
      <c r="L922" t="s">
        <v>43</v>
      </c>
      <c r="M922" t="s">
        <v>43</v>
      </c>
      <c r="N922" t="s">
        <v>43</v>
      </c>
      <c r="O922" t="s">
        <v>43</v>
      </c>
      <c r="P922" t="s">
        <v>43</v>
      </c>
      <c r="Q922" s="24">
        <v>41144</v>
      </c>
      <c r="R922" s="24"/>
      <c r="S922" t="s">
        <v>12225</v>
      </c>
      <c r="T922" t="s">
        <v>12226</v>
      </c>
      <c r="U922" t="s">
        <v>2089</v>
      </c>
      <c r="W922" s="25" t="s">
        <v>12054</v>
      </c>
      <c r="X922" s="24">
        <v>44515.041666666999</v>
      </c>
      <c r="Y922">
        <v>12</v>
      </c>
      <c r="Z922" t="s">
        <v>6304</v>
      </c>
      <c r="AC922" s="24">
        <v>42989.479166666999</v>
      </c>
      <c r="AD922" s="24">
        <v>44519.509722221999</v>
      </c>
      <c r="AE922" t="s">
        <v>6305</v>
      </c>
      <c r="AF922" s="24" cm="1">
        <f t="array" ref="AF9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42989.479166666999</v>
      </c>
      <c r="AG922" s="35">
        <f>IFERROR((TableAllData36[[#This Row],[Decision date]]-TableAllData36[[#This Row],[First Date Captured]]),0)</f>
        <v>1525.5625</v>
      </c>
      <c r="AH922" s="35">
        <f>IFERROR((TableAllData36[[#This Row],[First published]]-TableAllData36[[#This Row],[Date of opinion]]),0)</f>
        <v>0</v>
      </c>
      <c r="AI922" s="35">
        <f>IFERROR((TableAllData36[[#This Row],[Marketing authorisation date]]-TableAllData36[[#This Row],[Date of opinion]]),0)</f>
        <v>0</v>
      </c>
      <c r="AJ922" s="35">
        <f>IFERROR((TableAllData36[[#This Row],[Decision date]]-TableAllData36[[#This Row],[Marketing authorisation date]]),0)</f>
        <v>3371.0416666669989</v>
      </c>
    </row>
    <row r="923" spans="1:36" x14ac:dyDescent="0.25">
      <c r="A923" t="s">
        <v>37</v>
      </c>
      <c r="B923" t="s">
        <v>2635</v>
      </c>
      <c r="C923" t="s">
        <v>2636</v>
      </c>
      <c r="D923" t="s">
        <v>2637</v>
      </c>
      <c r="E923" t="s">
        <v>2638</v>
      </c>
      <c r="F923" t="s">
        <v>2639</v>
      </c>
      <c r="G923" t="s">
        <v>43</v>
      </c>
      <c r="H923" t="s">
        <v>44</v>
      </c>
      <c r="I923" t="s">
        <v>2640</v>
      </c>
      <c r="J923" t="s">
        <v>46</v>
      </c>
      <c r="K923" t="s">
        <v>43</v>
      </c>
      <c r="L923" t="s">
        <v>43</v>
      </c>
      <c r="M923" t="s">
        <v>43</v>
      </c>
      <c r="N923" t="s">
        <v>43</v>
      </c>
      <c r="O923" t="s">
        <v>43</v>
      </c>
      <c r="P923" t="s">
        <v>43</v>
      </c>
      <c r="Q923" s="24">
        <v>42264</v>
      </c>
      <c r="R923" s="24"/>
      <c r="S923" t="s">
        <v>12272</v>
      </c>
      <c r="T923" t="s">
        <v>12273</v>
      </c>
      <c r="U923" t="s">
        <v>2641</v>
      </c>
      <c r="W923" s="25" t="s">
        <v>12054</v>
      </c>
      <c r="X923" s="24">
        <v>44550.041666666999</v>
      </c>
      <c r="Y923">
        <v>10</v>
      </c>
      <c r="Z923" t="s">
        <v>2642</v>
      </c>
      <c r="AC923" s="24">
        <v>43024.675694443999</v>
      </c>
      <c r="AD923" s="24">
        <v>44649.507638889001</v>
      </c>
      <c r="AE923" t="s">
        <v>2643</v>
      </c>
      <c r="AF923" s="24" cm="1">
        <f t="array" ref="AF9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43024.675694443999</v>
      </c>
      <c r="AG923" s="35">
        <f>IFERROR((TableAllData36[[#This Row],[Decision date]]-TableAllData36[[#This Row],[First Date Captured]]),0)</f>
        <v>1525.3659722230004</v>
      </c>
      <c r="AH923" s="35">
        <f>IFERROR((TableAllData36[[#This Row],[First published]]-TableAllData36[[#This Row],[Date of opinion]]),0)</f>
        <v>0</v>
      </c>
      <c r="AI923" s="35">
        <f>IFERROR((TableAllData36[[#This Row],[Marketing authorisation date]]-TableAllData36[[#This Row],[Date of opinion]]),0)</f>
        <v>0</v>
      </c>
      <c r="AJ923" s="35">
        <f>IFERROR((TableAllData36[[#This Row],[Decision date]]-TableAllData36[[#This Row],[Marketing authorisation date]]),0)</f>
        <v>2286.0416666669989</v>
      </c>
    </row>
    <row r="924" spans="1:36" x14ac:dyDescent="0.25">
      <c r="A924" t="s">
        <v>37</v>
      </c>
      <c r="B924" t="s">
        <v>3526</v>
      </c>
      <c r="C924" t="s">
        <v>2129</v>
      </c>
      <c r="D924" t="s">
        <v>3146</v>
      </c>
      <c r="E924" t="s">
        <v>3146</v>
      </c>
      <c r="F924" t="s">
        <v>3527</v>
      </c>
      <c r="G924" t="s">
        <v>43</v>
      </c>
      <c r="H924" t="s">
        <v>44</v>
      </c>
      <c r="I924" t="s">
        <v>3148</v>
      </c>
      <c r="J924" t="s">
        <v>46</v>
      </c>
      <c r="K924" t="s">
        <v>43</v>
      </c>
      <c r="L924" t="s">
        <v>43</v>
      </c>
      <c r="M924" t="s">
        <v>43</v>
      </c>
      <c r="N924" t="s">
        <v>43</v>
      </c>
      <c r="O924" t="s">
        <v>43</v>
      </c>
      <c r="P924" t="s">
        <v>43</v>
      </c>
      <c r="Q924" s="24">
        <v>43139.041666666999</v>
      </c>
      <c r="R924" s="24"/>
      <c r="S924" t="s">
        <v>2361</v>
      </c>
      <c r="U924" t="s">
        <v>264</v>
      </c>
      <c r="W924" s="24">
        <v>43048.041666666999</v>
      </c>
      <c r="X924" s="24">
        <v>44572.041666666999</v>
      </c>
      <c r="Y924">
        <v>6</v>
      </c>
      <c r="Z924" t="s">
        <v>3528</v>
      </c>
      <c r="AC924" s="24">
        <v>43251.592361110997</v>
      </c>
      <c r="AD924" s="24">
        <v>44615.632638889001</v>
      </c>
      <c r="AE924" t="s">
        <v>3529</v>
      </c>
      <c r="AF924" s="24" cm="1">
        <f t="array" ref="AF9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924" s="35">
        <f>IFERROR((TableAllData36[[#This Row],[Decision date]]-TableAllData36[[#This Row],[First Date Captured]]),0)</f>
        <v>1524</v>
      </c>
      <c r="AH924" s="35">
        <f>IFERROR((TableAllData36[[#This Row],[First published]]-TableAllData36[[#This Row],[Date of opinion]]),0)</f>
        <v>203.55069444399851</v>
      </c>
      <c r="AI924" s="35">
        <f>IFERROR((TableAllData36[[#This Row],[Marketing authorisation date]]-TableAllData36[[#This Row],[Date of opinion]]),0)</f>
        <v>91</v>
      </c>
      <c r="AJ924" s="35">
        <f>IFERROR((TableAllData36[[#This Row],[Decision date]]-TableAllData36[[#This Row],[Marketing authorisation date]]),0)</f>
        <v>1433</v>
      </c>
    </row>
    <row r="925" spans="1:36" x14ac:dyDescent="0.25">
      <c r="A925" t="s">
        <v>37</v>
      </c>
      <c r="B925" t="s">
        <v>4974</v>
      </c>
      <c r="C925" t="s">
        <v>4975</v>
      </c>
      <c r="D925" t="s">
        <v>4976</v>
      </c>
      <c r="E925" t="s">
        <v>4977</v>
      </c>
      <c r="F925" t="s">
        <v>4978</v>
      </c>
      <c r="G925" t="s">
        <v>43</v>
      </c>
      <c r="H925" t="s">
        <v>44</v>
      </c>
      <c r="I925" t="s">
        <v>4979</v>
      </c>
      <c r="J925" t="s">
        <v>46</v>
      </c>
      <c r="K925" t="s">
        <v>43</v>
      </c>
      <c r="L925" t="s">
        <v>43</v>
      </c>
      <c r="M925" t="s">
        <v>43</v>
      </c>
      <c r="N925" t="s">
        <v>46</v>
      </c>
      <c r="O925" t="s">
        <v>43</v>
      </c>
      <c r="P925" t="s">
        <v>43</v>
      </c>
      <c r="Q925" s="24">
        <v>39296</v>
      </c>
      <c r="R925" s="24"/>
      <c r="S925" t="s">
        <v>299</v>
      </c>
      <c r="U925" t="s">
        <v>1896</v>
      </c>
      <c r="W925" s="25" t="s">
        <v>12054</v>
      </c>
      <c r="X925" s="24">
        <v>44511.041666666999</v>
      </c>
      <c r="Y925">
        <v>24</v>
      </c>
      <c r="Z925" t="s">
        <v>4980</v>
      </c>
      <c r="AC925" s="24">
        <v>42992</v>
      </c>
      <c r="AD925" s="24">
        <v>44572.715972222002</v>
      </c>
      <c r="AE925" t="s">
        <v>4981</v>
      </c>
      <c r="AF925" s="24" cm="1">
        <f t="array" ref="AF9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925" s="35">
        <f>IFERROR((TableAllData36[[#This Row],[Decision date]]-TableAllData36[[#This Row],[First Date Captured]]),0)</f>
        <v>1519.0416666669989</v>
      </c>
      <c r="AH925" s="35">
        <f>IFERROR((TableAllData36[[#This Row],[First published]]-TableAllData36[[#This Row],[Date of opinion]]),0)</f>
        <v>0</v>
      </c>
      <c r="AI925" s="35">
        <f>IFERROR((TableAllData36[[#This Row],[Marketing authorisation date]]-TableAllData36[[#This Row],[Date of opinion]]),0)</f>
        <v>0</v>
      </c>
      <c r="AJ925" s="35">
        <f>IFERROR((TableAllData36[[#This Row],[Decision date]]-TableAllData36[[#This Row],[Marketing authorisation date]]),0)</f>
        <v>5215.0416666669989</v>
      </c>
    </row>
    <row r="926" spans="1:36" x14ac:dyDescent="0.25">
      <c r="A926" t="s">
        <v>37</v>
      </c>
      <c r="B926" t="s">
        <v>5425</v>
      </c>
      <c r="C926" t="s">
        <v>480</v>
      </c>
      <c r="D926" t="s">
        <v>5414</v>
      </c>
      <c r="E926" t="s">
        <v>5415</v>
      </c>
      <c r="F926" t="s">
        <v>5426</v>
      </c>
      <c r="G926" t="s">
        <v>43</v>
      </c>
      <c r="H926" t="s">
        <v>44</v>
      </c>
      <c r="I926" t="s">
        <v>5417</v>
      </c>
      <c r="J926" t="s">
        <v>46</v>
      </c>
      <c r="K926" t="s">
        <v>43</v>
      </c>
      <c r="L926" t="s">
        <v>43</v>
      </c>
      <c r="M926" t="s">
        <v>43</v>
      </c>
      <c r="N926" t="s">
        <v>43</v>
      </c>
      <c r="O926" t="s">
        <v>43</v>
      </c>
      <c r="P926" t="s">
        <v>43</v>
      </c>
      <c r="Q926" s="24">
        <v>43054.041666666999</v>
      </c>
      <c r="R926" s="24"/>
      <c r="S926" t="s">
        <v>12070</v>
      </c>
      <c r="T926" t="s">
        <v>12120</v>
      </c>
      <c r="U926" t="s">
        <v>485</v>
      </c>
      <c r="W926" s="24">
        <v>42992</v>
      </c>
      <c r="X926" s="24">
        <v>44511.041666666999</v>
      </c>
      <c r="Y926">
        <v>9</v>
      </c>
      <c r="Z926" t="s">
        <v>5427</v>
      </c>
      <c r="AC926" s="24">
        <v>43250.699305556001</v>
      </c>
      <c r="AD926" s="24">
        <v>44547.583333333001</v>
      </c>
      <c r="AE926" t="s">
        <v>5428</v>
      </c>
      <c r="AF926" s="24" cm="1">
        <f t="array" ref="AF9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926" s="35">
        <f>IFERROR((TableAllData36[[#This Row],[Decision date]]-TableAllData36[[#This Row],[First Date Captured]]),0)</f>
        <v>1519.0416666669989</v>
      </c>
      <c r="AH926" s="35">
        <f>IFERROR((TableAllData36[[#This Row],[First published]]-TableAllData36[[#This Row],[Date of opinion]]),0)</f>
        <v>258.69930555600149</v>
      </c>
      <c r="AI926" s="35">
        <f>IFERROR((TableAllData36[[#This Row],[Marketing authorisation date]]-TableAllData36[[#This Row],[Date of opinion]]),0)</f>
        <v>62.041666666998935</v>
      </c>
      <c r="AJ926" s="35">
        <f>IFERROR((TableAllData36[[#This Row],[Decision date]]-TableAllData36[[#This Row],[Marketing authorisation date]]),0)</f>
        <v>1457</v>
      </c>
    </row>
    <row r="927" spans="1:36" x14ac:dyDescent="0.25">
      <c r="A927" t="s">
        <v>37</v>
      </c>
      <c r="B927" t="s">
        <v>1929</v>
      </c>
      <c r="C927" t="s">
        <v>572</v>
      </c>
      <c r="D927" t="s">
        <v>1930</v>
      </c>
      <c r="E927" t="s">
        <v>1930</v>
      </c>
      <c r="F927" t="s">
        <v>1931</v>
      </c>
      <c r="G927" t="s">
        <v>43</v>
      </c>
      <c r="H927" t="s">
        <v>44</v>
      </c>
      <c r="I927" t="s">
        <v>1932</v>
      </c>
      <c r="J927" t="s">
        <v>46</v>
      </c>
      <c r="K927" t="s">
        <v>43</v>
      </c>
      <c r="L927" t="s">
        <v>43</v>
      </c>
      <c r="M927" t="s">
        <v>43</v>
      </c>
      <c r="N927" t="s">
        <v>43</v>
      </c>
      <c r="O927" t="s">
        <v>46</v>
      </c>
      <c r="P927" t="s">
        <v>43</v>
      </c>
      <c r="Q927" s="24">
        <v>42942</v>
      </c>
      <c r="R927" s="24"/>
      <c r="S927" t="s">
        <v>12231</v>
      </c>
      <c r="T927" t="s">
        <v>12329</v>
      </c>
      <c r="U927" t="s">
        <v>290</v>
      </c>
      <c r="W927" s="24">
        <v>42908</v>
      </c>
      <c r="X927" s="24">
        <v>44427</v>
      </c>
      <c r="Y927">
        <v>15</v>
      </c>
      <c r="Z927" t="s">
        <v>1934</v>
      </c>
      <c r="AC927" s="24">
        <v>43266.507638889001</v>
      </c>
      <c r="AD927" s="24">
        <v>44672.459722222004</v>
      </c>
      <c r="AE927" t="s">
        <v>1935</v>
      </c>
      <c r="AF927" s="24" cm="1">
        <f t="array" ref="AF9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v>
      </c>
      <c r="AG927" s="35">
        <f>IFERROR((TableAllData36[[#This Row],[Decision date]]-TableAllData36[[#This Row],[First Date Captured]]),0)</f>
        <v>1519</v>
      </c>
      <c r="AH927" s="35">
        <f>IFERROR((TableAllData36[[#This Row],[First published]]-TableAllData36[[#This Row],[Date of opinion]]),0)</f>
        <v>358.5076388890011</v>
      </c>
      <c r="AI927" s="35">
        <f>IFERROR((TableAllData36[[#This Row],[Marketing authorisation date]]-TableAllData36[[#This Row],[Date of opinion]]),0)</f>
        <v>34</v>
      </c>
      <c r="AJ927" s="35">
        <f>IFERROR((TableAllData36[[#This Row],[Decision date]]-TableAllData36[[#This Row],[Marketing authorisation date]]),0)</f>
        <v>1485</v>
      </c>
    </row>
    <row r="928" spans="1:36" x14ac:dyDescent="0.25">
      <c r="A928" t="s">
        <v>37</v>
      </c>
      <c r="B928" t="s">
        <v>3869</v>
      </c>
      <c r="C928" t="s">
        <v>3076</v>
      </c>
      <c r="D928" t="s">
        <v>3077</v>
      </c>
      <c r="E928" t="s">
        <v>3077</v>
      </c>
      <c r="F928" t="s">
        <v>3870</v>
      </c>
      <c r="G928" t="s">
        <v>43</v>
      </c>
      <c r="H928" t="s">
        <v>44</v>
      </c>
      <c r="I928" t="s">
        <v>3079</v>
      </c>
      <c r="J928" t="s">
        <v>43</v>
      </c>
      <c r="K928" t="s">
        <v>43</v>
      </c>
      <c r="L928" t="s">
        <v>43</v>
      </c>
      <c r="M928" t="s">
        <v>43</v>
      </c>
      <c r="N928" t="s">
        <v>43</v>
      </c>
      <c r="O928" t="s">
        <v>43</v>
      </c>
      <c r="P928" t="s">
        <v>43</v>
      </c>
      <c r="Q928" s="24">
        <v>43140.041666666999</v>
      </c>
      <c r="R928" s="24"/>
      <c r="S928" t="s">
        <v>12429</v>
      </c>
      <c r="T928" t="s">
        <v>12107</v>
      </c>
      <c r="U928" t="s">
        <v>3080</v>
      </c>
      <c r="W928" s="24">
        <v>43083.041666666999</v>
      </c>
      <c r="X928" s="24">
        <v>44599.041666666999</v>
      </c>
      <c r="Y928">
        <v>7</v>
      </c>
      <c r="Z928" t="s">
        <v>3872</v>
      </c>
      <c r="AC928" s="24">
        <v>43280.503472222001</v>
      </c>
      <c r="AD928" s="24">
        <v>44603.693055556003</v>
      </c>
      <c r="AE928" t="s">
        <v>3873</v>
      </c>
      <c r="AF928" s="24" cm="1">
        <f t="array" ref="AF9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928" s="35">
        <f>IFERROR((TableAllData36[[#This Row],[Decision date]]-TableAllData36[[#This Row],[First Date Captured]]),0)</f>
        <v>1516</v>
      </c>
      <c r="AH928" s="35">
        <f>IFERROR((TableAllData36[[#This Row],[First published]]-TableAllData36[[#This Row],[Date of opinion]]),0)</f>
        <v>197.46180555500177</v>
      </c>
      <c r="AI928" s="35">
        <f>IFERROR((TableAllData36[[#This Row],[Marketing authorisation date]]-TableAllData36[[#This Row],[Date of opinion]]),0)</f>
        <v>57</v>
      </c>
      <c r="AJ928" s="35">
        <f>IFERROR((TableAllData36[[#This Row],[Decision date]]-TableAllData36[[#This Row],[Marketing authorisation date]]),0)</f>
        <v>1459</v>
      </c>
    </row>
    <row r="929" spans="1:36" x14ac:dyDescent="0.25">
      <c r="A929" t="s">
        <v>37</v>
      </c>
      <c r="B929" t="s">
        <v>3303</v>
      </c>
      <c r="C929" t="s">
        <v>2153</v>
      </c>
      <c r="D929" t="s">
        <v>3304</v>
      </c>
      <c r="E929" t="s">
        <v>3305</v>
      </c>
      <c r="F929" t="s">
        <v>3306</v>
      </c>
      <c r="G929" t="s">
        <v>43</v>
      </c>
      <c r="H929" t="s">
        <v>44</v>
      </c>
      <c r="I929" t="s">
        <v>3307</v>
      </c>
      <c r="J929" t="s">
        <v>43</v>
      </c>
      <c r="K929" t="s">
        <v>43</v>
      </c>
      <c r="L929" t="s">
        <v>43</v>
      </c>
      <c r="M929" t="s">
        <v>43</v>
      </c>
      <c r="N929" t="s">
        <v>43</v>
      </c>
      <c r="O929" t="s">
        <v>43</v>
      </c>
      <c r="P929" t="s">
        <v>43</v>
      </c>
      <c r="Q929" s="24">
        <v>40422</v>
      </c>
      <c r="R929" s="24"/>
      <c r="S929" t="s">
        <v>3308</v>
      </c>
      <c r="U929" t="s">
        <v>2157</v>
      </c>
      <c r="W929" s="25" t="s">
        <v>12054</v>
      </c>
      <c r="X929" s="24">
        <v>44622.041666666999</v>
      </c>
      <c r="Y929">
        <v>16</v>
      </c>
      <c r="Z929" t="s">
        <v>3309</v>
      </c>
      <c r="AC929" s="24">
        <v>43109.041666666999</v>
      </c>
      <c r="AD929" s="24">
        <v>44623.648611110999</v>
      </c>
      <c r="AE929" t="s">
        <v>3310</v>
      </c>
      <c r="AF929" s="24" cm="1">
        <f t="array" ref="AF9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43109.041666666999</v>
      </c>
      <c r="AG929" s="35">
        <f>IFERROR((TableAllData36[[#This Row],[Decision date]]-TableAllData36[[#This Row],[First Date Captured]]),0)</f>
        <v>1513</v>
      </c>
      <c r="AH929" s="35">
        <f>IFERROR((TableAllData36[[#This Row],[First published]]-TableAllData36[[#This Row],[Date of opinion]]),0)</f>
        <v>0</v>
      </c>
      <c r="AI929" s="35">
        <f>IFERROR((TableAllData36[[#This Row],[Marketing authorisation date]]-TableAllData36[[#This Row],[Date of opinion]]),0)</f>
        <v>0</v>
      </c>
      <c r="AJ929" s="35">
        <f>IFERROR((TableAllData36[[#This Row],[Decision date]]-TableAllData36[[#This Row],[Marketing authorisation date]]),0)</f>
        <v>4200.0416666669989</v>
      </c>
    </row>
    <row r="930" spans="1:36" x14ac:dyDescent="0.25">
      <c r="A930" t="s">
        <v>37</v>
      </c>
      <c r="B930" t="s">
        <v>3976</v>
      </c>
      <c r="C930" t="s">
        <v>947</v>
      </c>
      <c r="D930" t="s">
        <v>2257</v>
      </c>
      <c r="E930" t="s">
        <v>2257</v>
      </c>
      <c r="F930" t="s">
        <v>3977</v>
      </c>
      <c r="G930" t="s">
        <v>43</v>
      </c>
      <c r="H930" t="s">
        <v>44</v>
      </c>
      <c r="I930" t="s">
        <v>2259</v>
      </c>
      <c r="J930" t="s">
        <v>43</v>
      </c>
      <c r="K930" t="s">
        <v>46</v>
      </c>
      <c r="L930" t="s">
        <v>43</v>
      </c>
      <c r="M930" t="s">
        <v>43</v>
      </c>
      <c r="N930" t="s">
        <v>43</v>
      </c>
      <c r="O930" t="s">
        <v>43</v>
      </c>
      <c r="P930" t="s">
        <v>43</v>
      </c>
      <c r="Q930" s="24">
        <v>40606.041666666999</v>
      </c>
      <c r="R930" s="24"/>
      <c r="S930" t="s">
        <v>12210</v>
      </c>
      <c r="T930" t="s">
        <v>12072</v>
      </c>
      <c r="U930" t="s">
        <v>953</v>
      </c>
      <c r="W930" s="25" t="s">
        <v>12054</v>
      </c>
      <c r="X930" s="24">
        <v>44600.041666666999</v>
      </c>
      <c r="Y930">
        <v>14</v>
      </c>
      <c r="Z930" t="s">
        <v>3783</v>
      </c>
      <c r="AC930" s="24">
        <v>43089.500694444003</v>
      </c>
      <c r="AD930" s="24">
        <v>44601.503472222001</v>
      </c>
      <c r="AE930" t="s">
        <v>3978</v>
      </c>
      <c r="AF930" s="24" cm="1">
        <f t="array" ref="AF9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43089.500694444003</v>
      </c>
      <c r="AG930" s="35">
        <f>IFERROR((TableAllData36[[#This Row],[Decision date]]-TableAllData36[[#This Row],[First Date Captured]]),0)</f>
        <v>1510.5409722229961</v>
      </c>
      <c r="AH930" s="35">
        <f>IFERROR((TableAllData36[[#This Row],[First published]]-TableAllData36[[#This Row],[Date of opinion]]),0)</f>
        <v>0</v>
      </c>
      <c r="AI930" s="35">
        <f>IFERROR((TableAllData36[[#This Row],[Marketing authorisation date]]-TableAllData36[[#This Row],[Date of opinion]]),0)</f>
        <v>0</v>
      </c>
      <c r="AJ930" s="35">
        <f>IFERROR((TableAllData36[[#This Row],[Decision date]]-TableAllData36[[#This Row],[Marketing authorisation date]]),0)</f>
        <v>3994</v>
      </c>
    </row>
    <row r="931" spans="1:36" x14ac:dyDescent="0.25">
      <c r="A931" t="s">
        <v>37</v>
      </c>
      <c r="B931" t="s">
        <v>116</v>
      </c>
      <c r="C931" t="s">
        <v>117</v>
      </c>
      <c r="D931" t="s">
        <v>53</v>
      </c>
      <c r="E931" t="s">
        <v>54</v>
      </c>
      <c r="F931" t="s">
        <v>118</v>
      </c>
      <c r="G931" t="s">
        <v>43</v>
      </c>
      <c r="H931" t="s">
        <v>44</v>
      </c>
      <c r="I931" t="s">
        <v>56</v>
      </c>
      <c r="J931" t="s">
        <v>43</v>
      </c>
      <c r="K931" t="s">
        <v>46</v>
      </c>
      <c r="L931" t="s">
        <v>43</v>
      </c>
      <c r="M931" t="s">
        <v>43</v>
      </c>
      <c r="N931" t="s">
        <v>43</v>
      </c>
      <c r="O931" t="s">
        <v>43</v>
      </c>
      <c r="P931" t="s">
        <v>43</v>
      </c>
      <c r="Q931" s="24">
        <v>40084</v>
      </c>
      <c r="R931" s="24"/>
      <c r="S931" t="s">
        <v>12210</v>
      </c>
      <c r="T931" t="s">
        <v>12072</v>
      </c>
      <c r="U931" t="s">
        <v>58</v>
      </c>
      <c r="W931" s="25" t="s">
        <v>12054</v>
      </c>
      <c r="X931" s="24">
        <v>44721</v>
      </c>
      <c r="Y931">
        <v>16</v>
      </c>
      <c r="Z931" t="s">
        <v>120</v>
      </c>
      <c r="AC931" s="24">
        <v>43214.381249999999</v>
      </c>
      <c r="AD931" s="24">
        <v>44722.474305556003</v>
      </c>
      <c r="AE931" t="s">
        <v>121</v>
      </c>
      <c r="AF931" s="24" cm="1">
        <f t="array" ref="AF9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43214.381249999999</v>
      </c>
      <c r="AG931" s="35">
        <f>IFERROR((TableAllData36[[#This Row],[Decision date]]-TableAllData36[[#This Row],[First Date Captured]]),0)</f>
        <v>1506.6187500000015</v>
      </c>
      <c r="AH931" s="35">
        <f>IFERROR((TableAllData36[[#This Row],[First published]]-TableAllData36[[#This Row],[Date of opinion]]),0)</f>
        <v>0</v>
      </c>
      <c r="AI931" s="35">
        <f>IFERROR((TableAllData36[[#This Row],[Marketing authorisation date]]-TableAllData36[[#This Row],[Date of opinion]]),0)</f>
        <v>0</v>
      </c>
      <c r="AJ931" s="35">
        <f>IFERROR((TableAllData36[[#This Row],[Decision date]]-TableAllData36[[#This Row],[Marketing authorisation date]]),0)</f>
        <v>4637</v>
      </c>
    </row>
    <row r="932" spans="1:36" x14ac:dyDescent="0.25">
      <c r="A932" t="s">
        <v>37</v>
      </c>
      <c r="B932" t="s">
        <v>1493</v>
      </c>
      <c r="C932" t="s">
        <v>675</v>
      </c>
      <c r="D932" t="s">
        <v>1494</v>
      </c>
      <c r="E932" t="s">
        <v>1495</v>
      </c>
      <c r="F932" t="s">
        <v>1496</v>
      </c>
      <c r="G932" t="s">
        <v>43</v>
      </c>
      <c r="H932" t="s">
        <v>44</v>
      </c>
      <c r="I932" t="s">
        <v>566</v>
      </c>
      <c r="J932" t="s">
        <v>46</v>
      </c>
      <c r="K932" t="s">
        <v>43</v>
      </c>
      <c r="L932" t="s">
        <v>43</v>
      </c>
      <c r="M932" t="s">
        <v>43</v>
      </c>
      <c r="N932" t="s">
        <v>43</v>
      </c>
      <c r="O932" t="s">
        <v>46</v>
      </c>
      <c r="P932" t="s">
        <v>43</v>
      </c>
      <c r="Q932" s="24">
        <v>43154.041666666999</v>
      </c>
      <c r="R932" s="24"/>
      <c r="S932" t="s">
        <v>12216</v>
      </c>
      <c r="T932" t="s">
        <v>12306</v>
      </c>
      <c r="U932" t="s">
        <v>568</v>
      </c>
      <c r="W932" s="24">
        <v>43125.041666666999</v>
      </c>
      <c r="X932" s="24">
        <v>44630.041666666999</v>
      </c>
      <c r="Y932">
        <v>10</v>
      </c>
      <c r="Z932" t="s">
        <v>1498</v>
      </c>
      <c r="AC932" s="24">
        <v>43335.504861111003</v>
      </c>
      <c r="AD932" s="24">
        <v>44691.393055556</v>
      </c>
      <c r="AE932" t="s">
        <v>1499</v>
      </c>
      <c r="AF932" s="24" cm="1">
        <f t="array" ref="AF9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43125.041666666999</v>
      </c>
      <c r="AG932" s="35">
        <f>IFERROR((TableAllData36[[#This Row],[Decision date]]-TableAllData36[[#This Row],[First Date Captured]]),0)</f>
        <v>1505</v>
      </c>
      <c r="AH932" s="35">
        <f>IFERROR((TableAllData36[[#This Row],[First published]]-TableAllData36[[#This Row],[Date of opinion]]),0)</f>
        <v>210.46319444400433</v>
      </c>
      <c r="AI932" s="35">
        <f>IFERROR((TableAllData36[[#This Row],[Marketing authorisation date]]-TableAllData36[[#This Row],[Date of opinion]]),0)</f>
        <v>29</v>
      </c>
      <c r="AJ932" s="35">
        <f>IFERROR((TableAllData36[[#This Row],[Decision date]]-TableAllData36[[#This Row],[Marketing authorisation date]]),0)</f>
        <v>1476</v>
      </c>
    </row>
    <row r="933" spans="1:36" x14ac:dyDescent="0.25">
      <c r="A933" t="s">
        <v>37</v>
      </c>
      <c r="B933" t="s">
        <v>918</v>
      </c>
      <c r="C933" t="s">
        <v>919</v>
      </c>
      <c r="D933" t="s">
        <v>353</v>
      </c>
      <c r="E933" t="s">
        <v>353</v>
      </c>
      <c r="F933" t="s">
        <v>920</v>
      </c>
      <c r="G933" t="s">
        <v>43</v>
      </c>
      <c r="H933" t="s">
        <v>44</v>
      </c>
      <c r="I933" t="s">
        <v>355</v>
      </c>
      <c r="J933" t="s">
        <v>46</v>
      </c>
      <c r="K933" t="s">
        <v>43</v>
      </c>
      <c r="L933" t="s">
        <v>46</v>
      </c>
      <c r="M933" t="s">
        <v>43</v>
      </c>
      <c r="N933" t="s">
        <v>43</v>
      </c>
      <c r="O933" t="s">
        <v>43</v>
      </c>
      <c r="P933" t="s">
        <v>43</v>
      </c>
      <c r="Q933" s="24">
        <v>43238</v>
      </c>
      <c r="R933" s="24"/>
      <c r="S933" t="s">
        <v>382</v>
      </c>
      <c r="U933" t="s">
        <v>76</v>
      </c>
      <c r="W933" s="24">
        <v>43181.041666666999</v>
      </c>
      <c r="X933" s="24">
        <v>44686</v>
      </c>
      <c r="Y933">
        <v>9</v>
      </c>
      <c r="Z933" t="s">
        <v>921</v>
      </c>
      <c r="AC933" s="24">
        <v>43238.601388889001</v>
      </c>
      <c r="AD933" s="24">
        <v>44704.559027777999</v>
      </c>
      <c r="AE933" t="s">
        <v>922</v>
      </c>
      <c r="AF933" s="24" cm="1">
        <f t="array" ref="AF9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43181.041666666999</v>
      </c>
      <c r="AG933" s="35">
        <f>IFERROR((TableAllData36[[#This Row],[Decision date]]-TableAllData36[[#This Row],[First Date Captured]]),0)</f>
        <v>1504.9583333330011</v>
      </c>
      <c r="AH933" s="35">
        <f>IFERROR((TableAllData36[[#This Row],[First published]]-TableAllData36[[#This Row],[Date of opinion]]),0)</f>
        <v>57.559722222002165</v>
      </c>
      <c r="AI933" s="35">
        <f>IFERROR((TableAllData36[[#This Row],[Marketing authorisation date]]-TableAllData36[[#This Row],[Date of opinion]]),0)</f>
        <v>56.958333333001065</v>
      </c>
      <c r="AJ933" s="35">
        <f>IFERROR((TableAllData36[[#This Row],[Decision date]]-TableAllData36[[#This Row],[Marketing authorisation date]]),0)</f>
        <v>1448</v>
      </c>
    </row>
    <row r="934" spans="1:36" x14ac:dyDescent="0.25">
      <c r="A934" t="s">
        <v>37</v>
      </c>
      <c r="B934" t="s">
        <v>7980</v>
      </c>
      <c r="C934" t="s">
        <v>7981</v>
      </c>
      <c r="D934" t="s">
        <v>7982</v>
      </c>
      <c r="E934" t="s">
        <v>7982</v>
      </c>
      <c r="F934" t="s">
        <v>7983</v>
      </c>
      <c r="G934" t="s">
        <v>43</v>
      </c>
      <c r="H934" t="s">
        <v>44</v>
      </c>
      <c r="I934" t="s">
        <v>7984</v>
      </c>
      <c r="J934" t="s">
        <v>46</v>
      </c>
      <c r="K934" t="s">
        <v>43</v>
      </c>
      <c r="L934" t="s">
        <v>43</v>
      </c>
      <c r="M934" t="s">
        <v>43</v>
      </c>
      <c r="N934" t="s">
        <v>43</v>
      </c>
      <c r="O934" t="s">
        <v>43</v>
      </c>
      <c r="P934" t="s">
        <v>43</v>
      </c>
      <c r="Q934" s="24">
        <v>42926</v>
      </c>
      <c r="R934" s="24"/>
      <c r="S934" t="s">
        <v>7985</v>
      </c>
      <c r="U934" t="s">
        <v>3910</v>
      </c>
      <c r="W934" s="24">
        <v>42873</v>
      </c>
      <c r="X934" s="24">
        <v>44375</v>
      </c>
      <c r="Y934">
        <v>5</v>
      </c>
      <c r="Z934" t="s">
        <v>7986</v>
      </c>
      <c r="AC934" s="24">
        <v>43216.520138888998</v>
      </c>
      <c r="AD934" s="24">
        <v>44391.504166667</v>
      </c>
      <c r="AE934" t="s">
        <v>7987</v>
      </c>
      <c r="AF934" s="24" cm="1">
        <f t="array" ref="AF9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42873</v>
      </c>
      <c r="AG934" s="35">
        <f>IFERROR((TableAllData36[[#This Row],[Decision date]]-TableAllData36[[#This Row],[First Date Captured]]),0)</f>
        <v>1502</v>
      </c>
      <c r="AH934" s="35">
        <f>IFERROR((TableAllData36[[#This Row],[First published]]-TableAllData36[[#This Row],[Date of opinion]]),0)</f>
        <v>343.52013888899819</v>
      </c>
      <c r="AI934" s="35">
        <f>IFERROR((TableAllData36[[#This Row],[Marketing authorisation date]]-TableAllData36[[#This Row],[Date of opinion]]),0)</f>
        <v>53</v>
      </c>
      <c r="AJ934" s="35">
        <f>IFERROR((TableAllData36[[#This Row],[Decision date]]-TableAllData36[[#This Row],[Marketing authorisation date]]),0)</f>
        <v>1449</v>
      </c>
    </row>
    <row r="935" spans="1:36" x14ac:dyDescent="0.25">
      <c r="A935" t="s">
        <v>37</v>
      </c>
      <c r="B935" t="s">
        <v>6536</v>
      </c>
      <c r="C935" t="s">
        <v>6537</v>
      </c>
      <c r="D935" t="s">
        <v>6538</v>
      </c>
      <c r="E935" t="s">
        <v>6539</v>
      </c>
      <c r="F935" t="s">
        <v>6540</v>
      </c>
      <c r="G935" t="s">
        <v>43</v>
      </c>
      <c r="H935" t="s">
        <v>44</v>
      </c>
      <c r="I935" t="s">
        <v>6541</v>
      </c>
      <c r="J935" t="s">
        <v>43</v>
      </c>
      <c r="K935" t="s">
        <v>43</v>
      </c>
      <c r="L935" t="s">
        <v>43</v>
      </c>
      <c r="M935" t="s">
        <v>43</v>
      </c>
      <c r="N935" t="s">
        <v>43</v>
      </c>
      <c r="O935" t="s">
        <v>43</v>
      </c>
      <c r="P935" t="s">
        <v>43</v>
      </c>
      <c r="Q935" s="24">
        <v>41263.041666666999</v>
      </c>
      <c r="R935" s="24"/>
      <c r="S935" t="s">
        <v>12111</v>
      </c>
      <c r="T935" t="s">
        <v>12112</v>
      </c>
      <c r="U935" t="s">
        <v>207</v>
      </c>
      <c r="W935" s="25" t="s">
        <v>12054</v>
      </c>
      <c r="X935" s="24">
        <v>44495</v>
      </c>
      <c r="Y935">
        <v>13</v>
      </c>
      <c r="Z935" t="s">
        <v>6542</v>
      </c>
      <c r="AC935" s="24">
        <v>42996</v>
      </c>
      <c r="AD935" s="24">
        <v>44505.666666666999</v>
      </c>
      <c r="AE935" t="s">
        <v>6543</v>
      </c>
      <c r="AF935" s="24" cm="1">
        <f t="array" ref="AF9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42996</v>
      </c>
      <c r="AG935" s="35">
        <f>IFERROR((TableAllData36[[#This Row],[Decision date]]-TableAllData36[[#This Row],[First Date Captured]]),0)</f>
        <v>1499</v>
      </c>
      <c r="AH935" s="35">
        <f>IFERROR((TableAllData36[[#This Row],[First published]]-TableAllData36[[#This Row],[Date of opinion]]),0)</f>
        <v>0</v>
      </c>
      <c r="AI935" s="35">
        <f>IFERROR((TableAllData36[[#This Row],[Marketing authorisation date]]-TableAllData36[[#This Row],[Date of opinion]]),0)</f>
        <v>0</v>
      </c>
      <c r="AJ935" s="35">
        <f>IFERROR((TableAllData36[[#This Row],[Decision date]]-TableAllData36[[#This Row],[Marketing authorisation date]]),0)</f>
        <v>3231.9583333330011</v>
      </c>
    </row>
    <row r="936" spans="1:36" x14ac:dyDescent="0.25">
      <c r="A936" t="s">
        <v>37</v>
      </c>
      <c r="B936" t="s">
        <v>5333</v>
      </c>
      <c r="C936" t="s">
        <v>268</v>
      </c>
      <c r="D936" t="s">
        <v>4633</v>
      </c>
      <c r="E936" t="s">
        <v>4633</v>
      </c>
      <c r="F936" t="s">
        <v>5334</v>
      </c>
      <c r="G936" t="s">
        <v>43</v>
      </c>
      <c r="H936" t="s">
        <v>44</v>
      </c>
      <c r="I936" t="s">
        <v>4635</v>
      </c>
      <c r="J936" t="s">
        <v>43</v>
      </c>
      <c r="K936" t="s">
        <v>46</v>
      </c>
      <c r="L936" t="s">
        <v>43</v>
      </c>
      <c r="M936" t="s">
        <v>43</v>
      </c>
      <c r="N936" t="s">
        <v>43</v>
      </c>
      <c r="O936" t="s">
        <v>43</v>
      </c>
      <c r="P936" t="s">
        <v>43</v>
      </c>
      <c r="Q936" s="24">
        <v>43126.041666666999</v>
      </c>
      <c r="R936" s="24"/>
      <c r="S936" t="s">
        <v>12269</v>
      </c>
      <c r="T936" t="s">
        <v>12072</v>
      </c>
      <c r="U936" t="s">
        <v>290</v>
      </c>
      <c r="W936" s="24">
        <v>43048.041666666999</v>
      </c>
      <c r="X936" s="24">
        <v>44546.041666666999</v>
      </c>
      <c r="Y936">
        <v>7</v>
      </c>
      <c r="Z936" t="s">
        <v>5335</v>
      </c>
      <c r="AC936" s="24">
        <v>43264.508333332997</v>
      </c>
      <c r="AD936" s="24">
        <v>44551.731249999997</v>
      </c>
      <c r="AE936" t="s">
        <v>5336</v>
      </c>
      <c r="AF936" s="24" cm="1">
        <f t="array" ref="AF9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936" s="35">
        <f>IFERROR((TableAllData36[[#This Row],[Decision date]]-TableAllData36[[#This Row],[First Date Captured]]),0)</f>
        <v>1498</v>
      </c>
      <c r="AH936" s="35">
        <f>IFERROR((TableAllData36[[#This Row],[First published]]-TableAllData36[[#This Row],[Date of opinion]]),0)</f>
        <v>216.46666666599776</v>
      </c>
      <c r="AI936" s="35">
        <f>IFERROR((TableAllData36[[#This Row],[Marketing authorisation date]]-TableAllData36[[#This Row],[Date of opinion]]),0)</f>
        <v>78</v>
      </c>
      <c r="AJ936" s="35">
        <f>IFERROR((TableAllData36[[#This Row],[Decision date]]-TableAllData36[[#This Row],[Marketing authorisation date]]),0)</f>
        <v>1420</v>
      </c>
    </row>
    <row r="937" spans="1:36" x14ac:dyDescent="0.25">
      <c r="A937" t="s">
        <v>37</v>
      </c>
      <c r="B937" t="s">
        <v>6368</v>
      </c>
      <c r="C937" t="s">
        <v>2278</v>
      </c>
      <c r="D937" t="s">
        <v>2279</v>
      </c>
      <c r="E937" t="s">
        <v>2279</v>
      </c>
      <c r="F937" t="s">
        <v>6369</v>
      </c>
      <c r="G937" t="s">
        <v>43</v>
      </c>
      <c r="H937" t="s">
        <v>44</v>
      </c>
      <c r="I937" t="s">
        <v>2281</v>
      </c>
      <c r="J937" t="s">
        <v>46</v>
      </c>
      <c r="K937" t="s">
        <v>43</v>
      </c>
      <c r="L937" t="s">
        <v>46</v>
      </c>
      <c r="M937" t="s">
        <v>43</v>
      </c>
      <c r="N937" t="s">
        <v>43</v>
      </c>
      <c r="O937" t="s">
        <v>43</v>
      </c>
      <c r="P937" t="s">
        <v>43</v>
      </c>
      <c r="Q937" s="24">
        <v>43054.041666666999</v>
      </c>
      <c r="R937" s="24"/>
      <c r="S937" t="s">
        <v>12113</v>
      </c>
      <c r="T937" t="s">
        <v>12114</v>
      </c>
      <c r="U937" t="s">
        <v>48</v>
      </c>
      <c r="W937" s="24">
        <v>42992</v>
      </c>
      <c r="X937" s="24">
        <v>44490</v>
      </c>
      <c r="Y937">
        <v>12</v>
      </c>
      <c r="Z937" t="s">
        <v>6370</v>
      </c>
      <c r="AC937" s="24">
        <v>43325.699305556001</v>
      </c>
      <c r="AD937" s="24">
        <v>44516.708333333001</v>
      </c>
      <c r="AE937" t="s">
        <v>6371</v>
      </c>
      <c r="AF937" s="24" cm="1">
        <f t="array" ref="AF9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937" s="35">
        <f>IFERROR((TableAllData36[[#This Row],[Decision date]]-TableAllData36[[#This Row],[First Date Captured]]),0)</f>
        <v>1498</v>
      </c>
      <c r="AH937" s="35">
        <f>IFERROR((TableAllData36[[#This Row],[First published]]-TableAllData36[[#This Row],[Date of opinion]]),0)</f>
        <v>333.69930555600149</v>
      </c>
      <c r="AI937" s="35">
        <f>IFERROR((TableAllData36[[#This Row],[Marketing authorisation date]]-TableAllData36[[#This Row],[Date of opinion]]),0)</f>
        <v>62.041666666998935</v>
      </c>
      <c r="AJ937" s="35">
        <f>IFERROR((TableAllData36[[#This Row],[Decision date]]-TableAllData36[[#This Row],[Marketing authorisation date]]),0)</f>
        <v>1435.9583333330011</v>
      </c>
    </row>
    <row r="938" spans="1:36" x14ac:dyDescent="0.25">
      <c r="A938" t="s">
        <v>37</v>
      </c>
      <c r="B938" t="s">
        <v>1461</v>
      </c>
      <c r="C938" t="s">
        <v>1462</v>
      </c>
      <c r="D938" t="s">
        <v>1463</v>
      </c>
      <c r="E938" t="s">
        <v>1464</v>
      </c>
      <c r="F938" t="s">
        <v>1465</v>
      </c>
      <c r="G938" t="s">
        <v>43</v>
      </c>
      <c r="H938" t="s">
        <v>44</v>
      </c>
      <c r="I938" t="s">
        <v>1466</v>
      </c>
      <c r="J938" t="s">
        <v>43</v>
      </c>
      <c r="K938" t="s">
        <v>46</v>
      </c>
      <c r="L938" t="s">
        <v>43</v>
      </c>
      <c r="M938" t="s">
        <v>43</v>
      </c>
      <c r="N938" t="s">
        <v>43</v>
      </c>
      <c r="O938" t="s">
        <v>43</v>
      </c>
      <c r="P938" t="s">
        <v>43</v>
      </c>
      <c r="Q938" s="24">
        <v>40710</v>
      </c>
      <c r="R938" s="24"/>
      <c r="S938" t="s">
        <v>12221</v>
      </c>
      <c r="T938" t="s">
        <v>12222</v>
      </c>
      <c r="U938" t="s">
        <v>1467</v>
      </c>
      <c r="W938" s="25" t="s">
        <v>12054</v>
      </c>
      <c r="X938" s="24">
        <v>44690</v>
      </c>
      <c r="Y938">
        <v>16</v>
      </c>
      <c r="Z938" t="s">
        <v>1468</v>
      </c>
      <c r="AC938" s="24">
        <v>43194.485416666997</v>
      </c>
      <c r="AD938" s="24">
        <v>44691.586111110999</v>
      </c>
      <c r="AE938" t="s">
        <v>1469</v>
      </c>
      <c r="AF938" s="24" cm="1">
        <f t="array" ref="AF9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43194.485416666997</v>
      </c>
      <c r="AG938" s="35">
        <f>IFERROR((TableAllData36[[#This Row],[Decision date]]-TableAllData36[[#This Row],[First Date Captured]]),0)</f>
        <v>1495.5145833330025</v>
      </c>
      <c r="AH938" s="35">
        <f>IFERROR((TableAllData36[[#This Row],[First published]]-TableAllData36[[#This Row],[Date of opinion]]),0)</f>
        <v>0</v>
      </c>
      <c r="AI938" s="35">
        <f>IFERROR((TableAllData36[[#This Row],[Marketing authorisation date]]-TableAllData36[[#This Row],[Date of opinion]]),0)</f>
        <v>0</v>
      </c>
      <c r="AJ938" s="35">
        <f>IFERROR((TableAllData36[[#This Row],[Decision date]]-TableAllData36[[#This Row],[Marketing authorisation date]]),0)</f>
        <v>3980</v>
      </c>
    </row>
    <row r="939" spans="1:36" x14ac:dyDescent="0.25">
      <c r="A939" t="s">
        <v>37</v>
      </c>
      <c r="B939" t="s">
        <v>1131</v>
      </c>
      <c r="C939" t="s">
        <v>1132</v>
      </c>
      <c r="D939" t="s">
        <v>1133</v>
      </c>
      <c r="E939" t="s">
        <v>1133</v>
      </c>
      <c r="F939" t="s">
        <v>1134</v>
      </c>
      <c r="G939" t="s">
        <v>43</v>
      </c>
      <c r="H939" t="s">
        <v>44</v>
      </c>
      <c r="I939" t="s">
        <v>1135</v>
      </c>
      <c r="J939" t="s">
        <v>43</v>
      </c>
      <c r="K939" t="s">
        <v>43</v>
      </c>
      <c r="L939" t="s">
        <v>43</v>
      </c>
      <c r="M939" t="s">
        <v>43</v>
      </c>
      <c r="N939" t="s">
        <v>43</v>
      </c>
      <c r="O939" t="s">
        <v>43</v>
      </c>
      <c r="P939" t="s">
        <v>43</v>
      </c>
      <c r="Q939" s="24">
        <v>40186.041666666999</v>
      </c>
      <c r="R939" s="24"/>
      <c r="S939" t="s">
        <v>961</v>
      </c>
      <c r="U939" t="s">
        <v>76</v>
      </c>
      <c r="W939" s="25" t="s">
        <v>12054</v>
      </c>
      <c r="X939" s="24">
        <v>44694</v>
      </c>
      <c r="Y939">
        <v>18</v>
      </c>
      <c r="Z939" t="s">
        <v>1136</v>
      </c>
      <c r="AC939" s="24">
        <v>43199</v>
      </c>
      <c r="AD939" s="24">
        <v>44698.575694444</v>
      </c>
      <c r="AE939" t="s">
        <v>1137</v>
      </c>
      <c r="AF939" s="24" cm="1">
        <f t="array" ref="AF9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43199</v>
      </c>
      <c r="AG939" s="35">
        <f>IFERROR((TableAllData36[[#This Row],[Decision date]]-TableAllData36[[#This Row],[First Date Captured]]),0)</f>
        <v>1495</v>
      </c>
      <c r="AH939" s="35">
        <f>IFERROR((TableAllData36[[#This Row],[First published]]-TableAllData36[[#This Row],[Date of opinion]]),0)</f>
        <v>0</v>
      </c>
      <c r="AI939" s="35">
        <f>IFERROR((TableAllData36[[#This Row],[Marketing authorisation date]]-TableAllData36[[#This Row],[Date of opinion]]),0)</f>
        <v>0</v>
      </c>
      <c r="AJ939" s="35">
        <f>IFERROR((TableAllData36[[#This Row],[Decision date]]-TableAllData36[[#This Row],[Marketing authorisation date]]),0)</f>
        <v>4507.9583333330011</v>
      </c>
    </row>
    <row r="940" spans="1:36" x14ac:dyDescent="0.25">
      <c r="A940" t="s">
        <v>37</v>
      </c>
      <c r="B940" t="s">
        <v>4504</v>
      </c>
      <c r="C940" t="s">
        <v>1412</v>
      </c>
      <c r="D940" t="s">
        <v>4505</v>
      </c>
      <c r="E940" t="s">
        <v>4505</v>
      </c>
      <c r="F940" t="s">
        <v>4506</v>
      </c>
      <c r="G940" t="s">
        <v>43</v>
      </c>
      <c r="H940" t="s">
        <v>44</v>
      </c>
      <c r="I940" t="s">
        <v>4507</v>
      </c>
      <c r="J940" t="s">
        <v>46</v>
      </c>
      <c r="K940" t="s">
        <v>43</v>
      </c>
      <c r="L940" t="s">
        <v>43</v>
      </c>
      <c r="M940" t="s">
        <v>43</v>
      </c>
      <c r="N940" t="s">
        <v>43</v>
      </c>
      <c r="O940" t="s">
        <v>43</v>
      </c>
      <c r="P940" t="s">
        <v>43</v>
      </c>
      <c r="Q940" s="24">
        <v>43108.041666666999</v>
      </c>
      <c r="R940" s="24"/>
      <c r="S940" t="s">
        <v>484</v>
      </c>
      <c r="U940" t="s">
        <v>485</v>
      </c>
      <c r="W940" s="24">
        <v>43048.041666666999</v>
      </c>
      <c r="X940" s="24">
        <v>44539.041666666999</v>
      </c>
      <c r="Y940">
        <v>7</v>
      </c>
      <c r="Z940" t="s">
        <v>4508</v>
      </c>
      <c r="AC940" s="24">
        <v>43159.55</v>
      </c>
      <c r="AD940" s="24">
        <v>44581.769444443999</v>
      </c>
      <c r="AE940" t="s">
        <v>4509</v>
      </c>
      <c r="AF940" s="24" cm="1">
        <f t="array" ref="AF9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43048.041666666999</v>
      </c>
      <c r="AG940" s="35">
        <f>IFERROR((TableAllData36[[#This Row],[Decision date]]-TableAllData36[[#This Row],[First Date Captured]]),0)</f>
        <v>1491</v>
      </c>
      <c r="AH940" s="35">
        <f>IFERROR((TableAllData36[[#This Row],[First published]]-TableAllData36[[#This Row],[Date of opinion]]),0)</f>
        <v>111.50833333300397</v>
      </c>
      <c r="AI940" s="35">
        <f>IFERROR((TableAllData36[[#This Row],[Marketing authorisation date]]-TableAllData36[[#This Row],[Date of opinion]]),0)</f>
        <v>60</v>
      </c>
      <c r="AJ940" s="35">
        <f>IFERROR((TableAllData36[[#This Row],[Decision date]]-TableAllData36[[#This Row],[Marketing authorisation date]]),0)</f>
        <v>1431</v>
      </c>
    </row>
    <row r="941" spans="1:36" x14ac:dyDescent="0.25">
      <c r="A941" t="s">
        <v>37</v>
      </c>
      <c r="B941" t="s">
        <v>1622</v>
      </c>
      <c r="C941" t="s">
        <v>1623</v>
      </c>
      <c r="D941" t="s">
        <v>1624</v>
      </c>
      <c r="E941" t="s">
        <v>1624</v>
      </c>
      <c r="F941" t="s">
        <v>1625</v>
      </c>
      <c r="G941" t="s">
        <v>43</v>
      </c>
      <c r="H941" t="s">
        <v>44</v>
      </c>
      <c r="I941" t="s">
        <v>1626</v>
      </c>
      <c r="J941" t="s">
        <v>43</v>
      </c>
      <c r="K941" t="s">
        <v>43</v>
      </c>
      <c r="L941" t="s">
        <v>43</v>
      </c>
      <c r="M941" t="s">
        <v>43</v>
      </c>
      <c r="N941" t="s">
        <v>43</v>
      </c>
      <c r="O941" t="s">
        <v>43</v>
      </c>
      <c r="P941" t="s">
        <v>43</v>
      </c>
      <c r="Q941" s="24">
        <v>38250</v>
      </c>
      <c r="R941" s="24"/>
      <c r="S941" t="s">
        <v>12310</v>
      </c>
      <c r="T941" t="s">
        <v>12311</v>
      </c>
      <c r="U941" t="s">
        <v>48</v>
      </c>
      <c r="W941" s="25" t="s">
        <v>12054</v>
      </c>
      <c r="X941" s="24">
        <v>44673</v>
      </c>
      <c r="Y941">
        <v>27</v>
      </c>
      <c r="Z941" t="s">
        <v>1628</v>
      </c>
      <c r="AC941" s="24">
        <v>43182.808333333</v>
      </c>
      <c r="AD941" s="24">
        <v>44684.386111111002</v>
      </c>
      <c r="AE941" t="s">
        <v>1629</v>
      </c>
      <c r="AF941" s="24" cm="1">
        <f t="array" ref="AF9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43182.808333333</v>
      </c>
      <c r="AG941" s="35">
        <f>IFERROR((TableAllData36[[#This Row],[Decision date]]-TableAllData36[[#This Row],[First Date Captured]]),0)</f>
        <v>1490.1916666670004</v>
      </c>
      <c r="AH941" s="35">
        <f>IFERROR((TableAllData36[[#This Row],[First published]]-TableAllData36[[#This Row],[Date of opinion]]),0)</f>
        <v>0</v>
      </c>
      <c r="AI941" s="35">
        <f>IFERROR((TableAllData36[[#This Row],[Marketing authorisation date]]-TableAllData36[[#This Row],[Date of opinion]]),0)</f>
        <v>0</v>
      </c>
      <c r="AJ941" s="35">
        <f>IFERROR((TableAllData36[[#This Row],[Decision date]]-TableAllData36[[#This Row],[Marketing authorisation date]]),0)</f>
        <v>6423</v>
      </c>
    </row>
    <row r="942" spans="1:36" x14ac:dyDescent="0.25">
      <c r="A942" t="s">
        <v>37</v>
      </c>
      <c r="B942" t="s">
        <v>2627</v>
      </c>
      <c r="C942" t="s">
        <v>2628</v>
      </c>
      <c r="D942" t="s">
        <v>2629</v>
      </c>
      <c r="E942" t="s">
        <v>2629</v>
      </c>
      <c r="F942" t="s">
        <v>2630</v>
      </c>
      <c r="G942" t="s">
        <v>43</v>
      </c>
      <c r="H942" t="s">
        <v>44</v>
      </c>
      <c r="I942" t="s">
        <v>2631</v>
      </c>
      <c r="J942" t="s">
        <v>43</v>
      </c>
      <c r="K942" t="s">
        <v>43</v>
      </c>
      <c r="L942" t="s">
        <v>43</v>
      </c>
      <c r="M942" t="s">
        <v>43</v>
      </c>
      <c r="N942" t="s">
        <v>43</v>
      </c>
      <c r="O942" t="s">
        <v>43</v>
      </c>
      <c r="P942" t="s">
        <v>43</v>
      </c>
      <c r="Q942" s="24">
        <v>39458.041666666999</v>
      </c>
      <c r="R942" s="24"/>
      <c r="S942" t="s">
        <v>12070</v>
      </c>
      <c r="T942" t="s">
        <v>12104</v>
      </c>
      <c r="U942" t="s">
        <v>2632</v>
      </c>
      <c r="W942" s="25" t="s">
        <v>12054</v>
      </c>
      <c r="X942" s="24">
        <v>44449</v>
      </c>
      <c r="Y942">
        <v>22</v>
      </c>
      <c r="Z942" t="s">
        <v>2633</v>
      </c>
      <c r="AC942" s="24">
        <v>42965.083333333001</v>
      </c>
      <c r="AD942" s="24">
        <v>44649.690277777998</v>
      </c>
      <c r="AE942" t="s">
        <v>2634</v>
      </c>
      <c r="AF942" s="24" cm="1">
        <f t="array" ref="AF9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42965.083333333001</v>
      </c>
      <c r="AG942" s="35">
        <f>IFERROR((TableAllData36[[#This Row],[Decision date]]-TableAllData36[[#This Row],[First Date Captured]]),0)</f>
        <v>1483.9166666669989</v>
      </c>
      <c r="AH942" s="35">
        <f>IFERROR((TableAllData36[[#This Row],[First published]]-TableAllData36[[#This Row],[Date of opinion]]),0)</f>
        <v>0</v>
      </c>
      <c r="AI942" s="35">
        <f>IFERROR((TableAllData36[[#This Row],[Marketing authorisation date]]-TableAllData36[[#This Row],[Date of opinion]]),0)</f>
        <v>0</v>
      </c>
      <c r="AJ942" s="35">
        <f>IFERROR((TableAllData36[[#This Row],[Decision date]]-TableAllData36[[#This Row],[Marketing authorisation date]]),0)</f>
        <v>4990.9583333330011</v>
      </c>
    </row>
    <row r="943" spans="1:36" x14ac:dyDescent="0.25">
      <c r="A943" t="s">
        <v>37</v>
      </c>
      <c r="B943" t="s">
        <v>325</v>
      </c>
      <c r="C943" t="s">
        <v>326</v>
      </c>
      <c r="D943" t="s">
        <v>71</v>
      </c>
      <c r="E943" t="s">
        <v>71</v>
      </c>
      <c r="F943" t="s">
        <v>327</v>
      </c>
      <c r="G943" t="s">
        <v>43</v>
      </c>
      <c r="H943" t="s">
        <v>44</v>
      </c>
      <c r="I943" t="s">
        <v>74</v>
      </c>
      <c r="J943" t="s">
        <v>43</v>
      </c>
      <c r="K943" t="s">
        <v>43</v>
      </c>
      <c r="L943" t="s">
        <v>43</v>
      </c>
      <c r="M943" t="s">
        <v>43</v>
      </c>
      <c r="N943" t="s">
        <v>43</v>
      </c>
      <c r="O943" t="s">
        <v>43</v>
      </c>
      <c r="P943" t="s">
        <v>43</v>
      </c>
      <c r="Q943" s="24">
        <v>39948</v>
      </c>
      <c r="R943" s="24"/>
      <c r="S943" t="s">
        <v>12111</v>
      </c>
      <c r="T943" t="s">
        <v>12112</v>
      </c>
      <c r="U943" t="s">
        <v>76</v>
      </c>
      <c r="W943" s="25" t="s">
        <v>12054</v>
      </c>
      <c r="X943" s="24">
        <v>44719</v>
      </c>
      <c r="Y943">
        <v>17</v>
      </c>
      <c r="Z943" t="s">
        <v>329</v>
      </c>
      <c r="AC943" s="24">
        <v>43237.083333333001</v>
      </c>
      <c r="AD943" s="24">
        <v>44721.359027778002</v>
      </c>
      <c r="AE943" t="s">
        <v>330</v>
      </c>
      <c r="AF943" s="24" cm="1">
        <f t="array" ref="AF9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43237.083333333001</v>
      </c>
      <c r="AG943" s="35">
        <f>IFERROR((TableAllData36[[#This Row],[Decision date]]-TableAllData36[[#This Row],[First Date Captured]]),0)</f>
        <v>1481.9166666669989</v>
      </c>
      <c r="AH943" s="35">
        <f>IFERROR((TableAllData36[[#This Row],[First published]]-TableAllData36[[#This Row],[Date of opinion]]),0)</f>
        <v>0</v>
      </c>
      <c r="AI943" s="35">
        <f>IFERROR((TableAllData36[[#This Row],[Marketing authorisation date]]-TableAllData36[[#This Row],[Date of opinion]]),0)</f>
        <v>0</v>
      </c>
      <c r="AJ943" s="35">
        <f>IFERROR((TableAllData36[[#This Row],[Decision date]]-TableAllData36[[#This Row],[Marketing authorisation date]]),0)</f>
        <v>4771</v>
      </c>
    </row>
    <row r="944" spans="1:36" x14ac:dyDescent="0.25">
      <c r="A944" t="s">
        <v>37</v>
      </c>
      <c r="B944" t="s">
        <v>331</v>
      </c>
      <c r="C944" t="s">
        <v>326</v>
      </c>
      <c r="D944" t="s">
        <v>71</v>
      </c>
      <c r="E944" t="s">
        <v>71</v>
      </c>
      <c r="F944" t="s">
        <v>332</v>
      </c>
      <c r="G944" t="s">
        <v>43</v>
      </c>
      <c r="H944" t="s">
        <v>44</v>
      </c>
      <c r="I944" t="s">
        <v>74</v>
      </c>
      <c r="J944" t="s">
        <v>43</v>
      </c>
      <c r="K944" t="s">
        <v>43</v>
      </c>
      <c r="L944" t="s">
        <v>43</v>
      </c>
      <c r="M944" t="s">
        <v>43</v>
      </c>
      <c r="N944" t="s">
        <v>43</v>
      </c>
      <c r="O944" t="s">
        <v>43</v>
      </c>
      <c r="P944" t="s">
        <v>43</v>
      </c>
      <c r="Q944" s="24">
        <v>39195</v>
      </c>
      <c r="R944" s="24"/>
      <c r="S944" t="s">
        <v>12111</v>
      </c>
      <c r="T944" t="s">
        <v>12112</v>
      </c>
      <c r="U944" t="s">
        <v>76</v>
      </c>
      <c r="W944" s="25" t="s">
        <v>12054</v>
      </c>
      <c r="X944" s="24">
        <v>44719</v>
      </c>
      <c r="Y944">
        <v>24</v>
      </c>
      <c r="Z944" t="s">
        <v>77</v>
      </c>
      <c r="AC944" s="24">
        <v>43237.083333333001</v>
      </c>
      <c r="AD944" s="24">
        <v>44721.35</v>
      </c>
      <c r="AE944" t="s">
        <v>333</v>
      </c>
      <c r="AF944" s="24" cm="1">
        <f t="array" ref="AF9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43237.083333333001</v>
      </c>
      <c r="AG944" s="35">
        <f>IFERROR((TableAllData36[[#This Row],[Decision date]]-TableAllData36[[#This Row],[First Date Captured]]),0)</f>
        <v>1481.9166666669989</v>
      </c>
      <c r="AH944" s="35">
        <f>IFERROR((TableAllData36[[#This Row],[First published]]-TableAllData36[[#This Row],[Date of opinion]]),0)</f>
        <v>0</v>
      </c>
      <c r="AI944" s="35">
        <f>IFERROR((TableAllData36[[#This Row],[Marketing authorisation date]]-TableAllData36[[#This Row],[Date of opinion]]),0)</f>
        <v>0</v>
      </c>
      <c r="AJ944" s="35">
        <f>IFERROR((TableAllData36[[#This Row],[Decision date]]-TableAllData36[[#This Row],[Marketing authorisation date]]),0)</f>
        <v>5524</v>
      </c>
    </row>
    <row r="945" spans="1:36" x14ac:dyDescent="0.25">
      <c r="A945" t="s">
        <v>37</v>
      </c>
      <c r="B945" t="s">
        <v>2300</v>
      </c>
      <c r="C945" t="s">
        <v>1462</v>
      </c>
      <c r="D945" t="s">
        <v>1463</v>
      </c>
      <c r="E945" t="s">
        <v>1463</v>
      </c>
      <c r="F945" t="s">
        <v>2301</v>
      </c>
      <c r="G945" t="s">
        <v>43</v>
      </c>
      <c r="H945" t="s">
        <v>44</v>
      </c>
      <c r="I945" t="s">
        <v>1466</v>
      </c>
      <c r="J945" t="s">
        <v>43</v>
      </c>
      <c r="K945" t="s">
        <v>46</v>
      </c>
      <c r="L945" t="s">
        <v>43</v>
      </c>
      <c r="M945" t="s">
        <v>43</v>
      </c>
      <c r="N945" t="s">
        <v>43</v>
      </c>
      <c r="O945" t="s">
        <v>43</v>
      </c>
      <c r="P945" t="s">
        <v>43</v>
      </c>
      <c r="Q945" s="24">
        <v>39944</v>
      </c>
      <c r="R945" s="24"/>
      <c r="S945" t="s">
        <v>12210</v>
      </c>
      <c r="T945" t="s">
        <v>12072</v>
      </c>
      <c r="U945" t="s">
        <v>1467</v>
      </c>
      <c r="W945" s="25" t="s">
        <v>12054</v>
      </c>
      <c r="X945" s="24">
        <v>44599.041666666999</v>
      </c>
      <c r="Y945">
        <v>9</v>
      </c>
      <c r="Z945" t="s">
        <v>1468</v>
      </c>
      <c r="AC945" s="24">
        <v>43118.041666666999</v>
      </c>
      <c r="AD945" s="24">
        <v>44657.623611110997</v>
      </c>
      <c r="AE945" t="s">
        <v>2302</v>
      </c>
      <c r="AF945" s="24" cm="1">
        <f t="array" ref="AF9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43118.041666666999</v>
      </c>
      <c r="AG945" s="35">
        <f>IFERROR((TableAllData36[[#This Row],[Decision date]]-TableAllData36[[#This Row],[First Date Captured]]),0)</f>
        <v>1481</v>
      </c>
      <c r="AH945" s="35">
        <f>IFERROR((TableAllData36[[#This Row],[First published]]-TableAllData36[[#This Row],[Date of opinion]]),0)</f>
        <v>0</v>
      </c>
      <c r="AI945" s="35">
        <f>IFERROR((TableAllData36[[#This Row],[Marketing authorisation date]]-TableAllData36[[#This Row],[Date of opinion]]),0)</f>
        <v>0</v>
      </c>
      <c r="AJ945" s="35">
        <f>IFERROR((TableAllData36[[#This Row],[Decision date]]-TableAllData36[[#This Row],[Marketing authorisation date]]),0)</f>
        <v>4655.0416666669989</v>
      </c>
    </row>
    <row r="946" spans="1:36" x14ac:dyDescent="0.25">
      <c r="A946" t="s">
        <v>2117</v>
      </c>
      <c r="B946" t="s">
        <v>5471</v>
      </c>
      <c r="D946" t="s">
        <v>5472</v>
      </c>
      <c r="E946" t="s">
        <v>5472</v>
      </c>
      <c r="F946" t="s">
        <v>5473</v>
      </c>
      <c r="G946" t="s">
        <v>43</v>
      </c>
      <c r="H946" t="s">
        <v>44</v>
      </c>
      <c r="J946" t="s">
        <v>43</v>
      </c>
      <c r="K946" t="s">
        <v>43</v>
      </c>
      <c r="L946" t="s">
        <v>43</v>
      </c>
      <c r="M946" t="s">
        <v>43</v>
      </c>
      <c r="N946" t="s">
        <v>43</v>
      </c>
      <c r="O946" t="s">
        <v>43</v>
      </c>
      <c r="P946" t="s">
        <v>43</v>
      </c>
      <c r="Q946" s="24">
        <v>42019.041666666999</v>
      </c>
      <c r="R946" s="24"/>
      <c r="S946" t="s">
        <v>12241</v>
      </c>
      <c r="T946" t="s">
        <v>12337</v>
      </c>
      <c r="V946" t="s">
        <v>5474</v>
      </c>
      <c r="W946" s="25" t="s">
        <v>12054</v>
      </c>
      <c r="X946" s="24">
        <v>44544.041666666999</v>
      </c>
      <c r="Y946">
        <v>9</v>
      </c>
      <c r="Z946" t="s">
        <v>5475</v>
      </c>
      <c r="AA946" t="s">
        <v>3067</v>
      </c>
      <c r="AB946" t="s">
        <v>5476</v>
      </c>
      <c r="AC946" s="24">
        <v>43069.696527777996</v>
      </c>
      <c r="AD946" s="24">
        <v>44544.783333332998</v>
      </c>
      <c r="AE946" t="s">
        <v>5477</v>
      </c>
      <c r="AF946" s="24" cm="1">
        <f t="array" ref="AF9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43069.696527777996</v>
      </c>
      <c r="AG946" s="35">
        <f>IFERROR((TableAllData36[[#This Row],[Decision date]]-TableAllData36[[#This Row],[First Date Captured]]),0)</f>
        <v>1474.3451388890026</v>
      </c>
      <c r="AH946" s="35">
        <f>IFERROR((TableAllData36[[#This Row],[First published]]-TableAllData36[[#This Row],[Date of opinion]]),0)</f>
        <v>0</v>
      </c>
      <c r="AI946" s="35">
        <f>IFERROR((TableAllData36[[#This Row],[Marketing authorisation date]]-TableAllData36[[#This Row],[Date of opinion]]),0)</f>
        <v>0</v>
      </c>
      <c r="AJ946" s="35">
        <f>IFERROR((TableAllData36[[#This Row],[Decision date]]-TableAllData36[[#This Row],[Marketing authorisation date]]),0)</f>
        <v>2525</v>
      </c>
    </row>
    <row r="947" spans="1:36" x14ac:dyDescent="0.25">
      <c r="A947" t="s">
        <v>37</v>
      </c>
      <c r="B947" t="s">
        <v>1804</v>
      </c>
      <c r="C947" t="s">
        <v>1805</v>
      </c>
      <c r="D947" t="s">
        <v>1806</v>
      </c>
      <c r="E947" t="s">
        <v>1806</v>
      </c>
      <c r="F947" t="s">
        <v>1807</v>
      </c>
      <c r="G947" t="s">
        <v>43</v>
      </c>
      <c r="H947" t="s">
        <v>44</v>
      </c>
      <c r="I947" t="s">
        <v>1808</v>
      </c>
      <c r="J947" t="s">
        <v>43</v>
      </c>
      <c r="K947" t="s">
        <v>43</v>
      </c>
      <c r="L947" t="s">
        <v>43</v>
      </c>
      <c r="M947" t="s">
        <v>43</v>
      </c>
      <c r="N947" t="s">
        <v>43</v>
      </c>
      <c r="O947" t="s">
        <v>43</v>
      </c>
      <c r="P947" t="s">
        <v>43</v>
      </c>
      <c r="Q947" s="24">
        <v>39828.041666666999</v>
      </c>
      <c r="R947" s="24"/>
      <c r="S947" t="s">
        <v>12216</v>
      </c>
      <c r="T947" t="s">
        <v>12236</v>
      </c>
      <c r="U947" t="s">
        <v>76</v>
      </c>
      <c r="W947" s="25" t="s">
        <v>12054</v>
      </c>
      <c r="X947" s="24">
        <v>44673</v>
      </c>
      <c r="Y947">
        <v>38</v>
      </c>
      <c r="Z947" t="s">
        <v>1809</v>
      </c>
      <c r="AC947" s="24">
        <v>43202.083333333001</v>
      </c>
      <c r="AD947" s="24">
        <v>44677.586805555999</v>
      </c>
      <c r="AE947" t="s">
        <v>1810</v>
      </c>
      <c r="AF947" s="24" cm="1">
        <f t="array" ref="AF9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43202.083333333001</v>
      </c>
      <c r="AG947" s="35">
        <f>IFERROR((TableAllData36[[#This Row],[Decision date]]-TableAllData36[[#This Row],[First Date Captured]]),0)</f>
        <v>1470.9166666669989</v>
      </c>
      <c r="AH947" s="35">
        <f>IFERROR((TableAllData36[[#This Row],[First published]]-TableAllData36[[#This Row],[Date of opinion]]),0)</f>
        <v>0</v>
      </c>
      <c r="AI947" s="35">
        <f>IFERROR((TableAllData36[[#This Row],[Marketing authorisation date]]-TableAllData36[[#This Row],[Date of opinion]]),0)</f>
        <v>0</v>
      </c>
      <c r="AJ947" s="35">
        <f>IFERROR((TableAllData36[[#This Row],[Decision date]]-TableAllData36[[#This Row],[Marketing authorisation date]]),0)</f>
        <v>4844.9583333330011</v>
      </c>
    </row>
    <row r="948" spans="1:36" x14ac:dyDescent="0.25">
      <c r="A948" t="s">
        <v>37</v>
      </c>
      <c r="B948" t="s">
        <v>5171</v>
      </c>
      <c r="C948" t="s">
        <v>1685</v>
      </c>
      <c r="D948" t="s">
        <v>2079</v>
      </c>
      <c r="E948" t="s">
        <v>4213</v>
      </c>
      <c r="F948" t="s">
        <v>5172</v>
      </c>
      <c r="G948" t="s">
        <v>43</v>
      </c>
      <c r="H948" t="s">
        <v>44</v>
      </c>
      <c r="I948" t="s">
        <v>2081</v>
      </c>
      <c r="J948" t="s">
        <v>43</v>
      </c>
      <c r="K948" t="s">
        <v>43</v>
      </c>
      <c r="L948" t="s">
        <v>43</v>
      </c>
      <c r="M948" t="s">
        <v>43</v>
      </c>
      <c r="N948" t="s">
        <v>43</v>
      </c>
      <c r="O948" t="s">
        <v>43</v>
      </c>
      <c r="P948" t="s">
        <v>43</v>
      </c>
      <c r="Q948" s="24">
        <v>40801</v>
      </c>
      <c r="R948" s="24"/>
      <c r="S948" t="s">
        <v>12427</v>
      </c>
      <c r="T948" t="s">
        <v>12428</v>
      </c>
      <c r="U948" t="s">
        <v>458</v>
      </c>
      <c r="W948" s="25" t="s">
        <v>12054</v>
      </c>
      <c r="X948" s="24">
        <v>44546.041666666999</v>
      </c>
      <c r="Y948">
        <v>14</v>
      </c>
      <c r="Z948" t="s">
        <v>5173</v>
      </c>
      <c r="AC948" s="24">
        <v>43077.041666666999</v>
      </c>
      <c r="AD948" s="24">
        <v>44566.645833333001</v>
      </c>
      <c r="AE948" t="s">
        <v>5174</v>
      </c>
      <c r="AF948" s="24" cm="1">
        <f t="array" ref="AF9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43077.041666666999</v>
      </c>
      <c r="AG948" s="35">
        <f>IFERROR((TableAllData36[[#This Row],[Decision date]]-TableAllData36[[#This Row],[First Date Captured]]),0)</f>
        <v>1469</v>
      </c>
      <c r="AH948" s="35">
        <f>IFERROR((TableAllData36[[#This Row],[First published]]-TableAllData36[[#This Row],[Date of opinion]]),0)</f>
        <v>0</v>
      </c>
      <c r="AI948" s="35">
        <f>IFERROR((TableAllData36[[#This Row],[Marketing authorisation date]]-TableAllData36[[#This Row],[Date of opinion]]),0)</f>
        <v>0</v>
      </c>
      <c r="AJ948" s="35">
        <f>IFERROR((TableAllData36[[#This Row],[Decision date]]-TableAllData36[[#This Row],[Marketing authorisation date]]),0)</f>
        <v>3745.0416666669989</v>
      </c>
    </row>
    <row r="949" spans="1:36" x14ac:dyDescent="0.25">
      <c r="A949" t="s">
        <v>37</v>
      </c>
      <c r="B949" t="s">
        <v>1891</v>
      </c>
      <c r="C949" t="s">
        <v>1892</v>
      </c>
      <c r="D949" t="s">
        <v>1893</v>
      </c>
      <c r="E949" t="s">
        <v>1893</v>
      </c>
      <c r="F949" t="s">
        <v>1894</v>
      </c>
      <c r="G949" t="s">
        <v>43</v>
      </c>
      <c r="H949" t="s">
        <v>44</v>
      </c>
      <c r="I949" t="s">
        <v>1895</v>
      </c>
      <c r="J949" t="s">
        <v>43</v>
      </c>
      <c r="K949" t="s">
        <v>43</v>
      </c>
      <c r="L949" t="s">
        <v>43</v>
      </c>
      <c r="M949" t="s">
        <v>43</v>
      </c>
      <c r="N949" t="s">
        <v>43</v>
      </c>
      <c r="O949" t="s">
        <v>43</v>
      </c>
      <c r="P949" t="s">
        <v>43</v>
      </c>
      <c r="Q949" s="24">
        <v>36937.041666666999</v>
      </c>
      <c r="R949" s="24"/>
      <c r="S949" t="s">
        <v>299</v>
      </c>
      <c r="U949" t="s">
        <v>1896</v>
      </c>
      <c r="W949" s="25" t="s">
        <v>12054</v>
      </c>
      <c r="X949" s="24">
        <v>44622.041666666999</v>
      </c>
      <c r="Y949">
        <v>19</v>
      </c>
      <c r="Z949" t="s">
        <v>1897</v>
      </c>
      <c r="AC949" s="24">
        <v>43153.047916666997</v>
      </c>
      <c r="AD949" s="24">
        <v>44672.604861111002</v>
      </c>
      <c r="AE949" t="s">
        <v>1898</v>
      </c>
      <c r="AF949" s="24" cm="1">
        <f t="array" ref="AF9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43153.047916666997</v>
      </c>
      <c r="AG949" s="35">
        <f>IFERROR((TableAllData36[[#This Row],[Decision date]]-TableAllData36[[#This Row],[First Date Captured]]),0)</f>
        <v>1468.9937500000015</v>
      </c>
      <c r="AH949" s="35">
        <f>IFERROR((TableAllData36[[#This Row],[First published]]-TableAllData36[[#This Row],[Date of opinion]]),0)</f>
        <v>0</v>
      </c>
      <c r="AI949" s="35">
        <f>IFERROR((TableAllData36[[#This Row],[Marketing authorisation date]]-TableAllData36[[#This Row],[Date of opinion]]),0)</f>
        <v>0</v>
      </c>
      <c r="AJ949" s="35">
        <f>IFERROR((TableAllData36[[#This Row],[Decision date]]-TableAllData36[[#This Row],[Marketing authorisation date]]),0)</f>
        <v>7685</v>
      </c>
    </row>
    <row r="950" spans="1:36" x14ac:dyDescent="0.25">
      <c r="A950" t="s">
        <v>37</v>
      </c>
      <c r="B950" t="s">
        <v>4875</v>
      </c>
      <c r="C950" t="s">
        <v>4876</v>
      </c>
      <c r="D950" t="s">
        <v>4877</v>
      </c>
      <c r="E950" t="s">
        <v>4877</v>
      </c>
      <c r="F950" t="s">
        <v>4878</v>
      </c>
      <c r="G950" t="s">
        <v>43</v>
      </c>
      <c r="H950" t="s">
        <v>44</v>
      </c>
      <c r="I950" t="s">
        <v>4879</v>
      </c>
      <c r="J950" t="s">
        <v>43</v>
      </c>
      <c r="K950" t="s">
        <v>43</v>
      </c>
      <c r="L950" t="s">
        <v>43</v>
      </c>
      <c r="M950" t="s">
        <v>43</v>
      </c>
      <c r="N950" t="s">
        <v>43</v>
      </c>
      <c r="O950" t="s">
        <v>43</v>
      </c>
      <c r="P950" t="s">
        <v>43</v>
      </c>
      <c r="Q950" s="24">
        <v>40427</v>
      </c>
      <c r="R950" s="24"/>
      <c r="S950" t="s">
        <v>6682</v>
      </c>
      <c r="T950" t="s">
        <v>12086</v>
      </c>
      <c r="U950" t="s">
        <v>2157</v>
      </c>
      <c r="W950" s="25" t="s">
        <v>12054</v>
      </c>
      <c r="X950" s="24">
        <v>44543.041666666999</v>
      </c>
      <c r="Y950">
        <v>14</v>
      </c>
      <c r="Z950" t="s">
        <v>4881</v>
      </c>
      <c r="AC950" s="24">
        <v>43076.041666666999</v>
      </c>
      <c r="AD950" s="24">
        <v>44574.418055556001</v>
      </c>
      <c r="AE950" t="s">
        <v>4882</v>
      </c>
      <c r="AF950" s="24" cm="1">
        <f t="array" ref="AF9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43076.041666666999</v>
      </c>
      <c r="AG950" s="35">
        <f>IFERROR((TableAllData36[[#This Row],[Decision date]]-TableAllData36[[#This Row],[First Date Captured]]),0)</f>
        <v>1467</v>
      </c>
      <c r="AH950" s="35">
        <f>IFERROR((TableAllData36[[#This Row],[First published]]-TableAllData36[[#This Row],[Date of opinion]]),0)</f>
        <v>0</v>
      </c>
      <c r="AI950" s="35">
        <f>IFERROR((TableAllData36[[#This Row],[Marketing authorisation date]]-TableAllData36[[#This Row],[Date of opinion]]),0)</f>
        <v>0</v>
      </c>
      <c r="AJ950" s="35">
        <f>IFERROR((TableAllData36[[#This Row],[Decision date]]-TableAllData36[[#This Row],[Marketing authorisation date]]),0)</f>
        <v>4116.0416666669989</v>
      </c>
    </row>
    <row r="951" spans="1:36" x14ac:dyDescent="0.25">
      <c r="A951" t="s">
        <v>2117</v>
      </c>
      <c r="B951" t="s">
        <v>8598</v>
      </c>
      <c r="D951" t="s">
        <v>8599</v>
      </c>
      <c r="E951" t="s">
        <v>8599</v>
      </c>
      <c r="F951" t="s">
        <v>8600</v>
      </c>
      <c r="G951" t="s">
        <v>43</v>
      </c>
      <c r="H951" t="s">
        <v>44</v>
      </c>
      <c r="J951" t="s">
        <v>43</v>
      </c>
      <c r="K951" t="s">
        <v>43</v>
      </c>
      <c r="L951" t="s">
        <v>43</v>
      </c>
      <c r="M951" t="s">
        <v>43</v>
      </c>
      <c r="N951" t="s">
        <v>43</v>
      </c>
      <c r="O951" t="s">
        <v>43</v>
      </c>
      <c r="P951" t="s">
        <v>43</v>
      </c>
      <c r="Q951" s="24">
        <v>40079</v>
      </c>
      <c r="R951" s="24"/>
      <c r="S951" t="s">
        <v>12353</v>
      </c>
      <c r="T951" t="s">
        <v>12092</v>
      </c>
      <c r="V951" t="s">
        <v>48</v>
      </c>
      <c r="W951" s="25" t="s">
        <v>12054</v>
      </c>
      <c r="X951" s="24">
        <v>44278.041666666999</v>
      </c>
      <c r="Y951">
        <v>10</v>
      </c>
      <c r="Z951" t="s">
        <v>8601</v>
      </c>
      <c r="AA951" t="s">
        <v>3067</v>
      </c>
      <c r="AB951" t="s">
        <v>8602</v>
      </c>
      <c r="AC951" s="24">
        <v>42817.047916666997</v>
      </c>
      <c r="AD951" s="24">
        <v>44285.536805556003</v>
      </c>
      <c r="AE951" t="s">
        <v>8603</v>
      </c>
      <c r="AF951" s="24" cm="1">
        <f t="array" ref="AF9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42817.047916666997</v>
      </c>
      <c r="AG951" s="35">
        <f>IFERROR((TableAllData36[[#This Row],[Decision date]]-TableAllData36[[#This Row],[First Date Captured]]),0)</f>
        <v>1460.9937500000015</v>
      </c>
      <c r="AH951" s="35">
        <f>IFERROR((TableAllData36[[#This Row],[First published]]-TableAllData36[[#This Row],[Date of opinion]]),0)</f>
        <v>0</v>
      </c>
      <c r="AI951" s="35">
        <f>IFERROR((TableAllData36[[#This Row],[Marketing authorisation date]]-TableAllData36[[#This Row],[Date of opinion]]),0)</f>
        <v>0</v>
      </c>
      <c r="AJ951" s="35">
        <f>IFERROR((TableAllData36[[#This Row],[Decision date]]-TableAllData36[[#This Row],[Marketing authorisation date]]),0)</f>
        <v>4199.0416666669989</v>
      </c>
    </row>
    <row r="952" spans="1:36" x14ac:dyDescent="0.25">
      <c r="A952" t="s">
        <v>37</v>
      </c>
      <c r="B952" t="s">
        <v>8013</v>
      </c>
      <c r="C952" t="s">
        <v>3240</v>
      </c>
      <c r="D952" t="s">
        <v>8014</v>
      </c>
      <c r="E952" t="s">
        <v>8015</v>
      </c>
      <c r="F952" t="s">
        <v>8016</v>
      </c>
      <c r="G952" t="s">
        <v>43</v>
      </c>
      <c r="H952" t="s">
        <v>44</v>
      </c>
      <c r="I952" t="s">
        <v>3244</v>
      </c>
      <c r="J952" t="s">
        <v>43</v>
      </c>
      <c r="K952" t="s">
        <v>43</v>
      </c>
      <c r="L952" t="s">
        <v>43</v>
      </c>
      <c r="M952" t="s">
        <v>43</v>
      </c>
      <c r="N952" t="s">
        <v>43</v>
      </c>
      <c r="O952" t="s">
        <v>43</v>
      </c>
      <c r="P952" t="s">
        <v>43</v>
      </c>
      <c r="Q952" s="24">
        <v>35669</v>
      </c>
      <c r="R952" s="24"/>
      <c r="S952" t="s">
        <v>12227</v>
      </c>
      <c r="T952" t="s">
        <v>12076</v>
      </c>
      <c r="U952" t="s">
        <v>568</v>
      </c>
      <c r="W952" s="25" t="s">
        <v>12054</v>
      </c>
      <c r="X952" s="24">
        <v>44371</v>
      </c>
      <c r="Y952">
        <v>41</v>
      </c>
      <c r="Z952" t="s">
        <v>8017</v>
      </c>
      <c r="AC952" s="24">
        <v>42912</v>
      </c>
      <c r="AD952" s="24">
        <v>44389.653472222002</v>
      </c>
      <c r="AE952" t="s">
        <v>8018</v>
      </c>
      <c r="AF952" s="24" cm="1">
        <f t="array" ref="AF9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42912</v>
      </c>
      <c r="AG952" s="35">
        <f>IFERROR((TableAllData36[[#This Row],[Decision date]]-TableAllData36[[#This Row],[First Date Captured]]),0)</f>
        <v>1459</v>
      </c>
      <c r="AH952" s="35">
        <f>IFERROR((TableAllData36[[#This Row],[First published]]-TableAllData36[[#This Row],[Date of opinion]]),0)</f>
        <v>0</v>
      </c>
      <c r="AI952" s="35">
        <f>IFERROR((TableAllData36[[#This Row],[Marketing authorisation date]]-TableAllData36[[#This Row],[Date of opinion]]),0)</f>
        <v>0</v>
      </c>
      <c r="AJ952" s="35">
        <f>IFERROR((TableAllData36[[#This Row],[Decision date]]-TableAllData36[[#This Row],[Marketing authorisation date]]),0)</f>
        <v>8702</v>
      </c>
    </row>
    <row r="953" spans="1:36" hidden="1" x14ac:dyDescent="0.25">
      <c r="A953" t="s">
        <v>37</v>
      </c>
      <c r="B953" t="s">
        <v>8036</v>
      </c>
      <c r="C953" t="s">
        <v>572</v>
      </c>
      <c r="D953" t="s">
        <v>5543</v>
      </c>
      <c r="E953" t="s">
        <v>5544</v>
      </c>
      <c r="F953" t="s">
        <v>8037</v>
      </c>
      <c r="G953" t="s">
        <v>43</v>
      </c>
      <c r="H953" t="s">
        <v>950</v>
      </c>
      <c r="I953" t="s">
        <v>8038</v>
      </c>
      <c r="J953" t="s">
        <v>43</v>
      </c>
      <c r="K953" t="s">
        <v>46</v>
      </c>
      <c r="L953" t="s">
        <v>43</v>
      </c>
      <c r="M953" t="s">
        <v>43</v>
      </c>
      <c r="N953" t="s">
        <v>43</v>
      </c>
      <c r="O953" t="s">
        <v>43</v>
      </c>
      <c r="P953" t="s">
        <v>43</v>
      </c>
      <c r="Q953" s="24">
        <v>39903</v>
      </c>
      <c r="R953" s="24"/>
      <c r="S953" t="s">
        <v>75</v>
      </c>
      <c r="U953" t="s">
        <v>290</v>
      </c>
      <c r="W953" s="25" t="s">
        <v>12054</v>
      </c>
      <c r="X953" s="24">
        <v>44369</v>
      </c>
      <c r="Y953">
        <v>15</v>
      </c>
      <c r="Z953" t="s">
        <v>8039</v>
      </c>
      <c r="AC953" s="24">
        <v>42688.041666666999</v>
      </c>
      <c r="AD953" s="24">
        <v>44386.583333333001</v>
      </c>
      <c r="AE953" t="s">
        <v>8040</v>
      </c>
      <c r="AF953" s="24" cm="1">
        <f t="array" ref="AF9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42688.041666666999</v>
      </c>
      <c r="AG953" s="35">
        <f>IFERROR((TableAllData36[[#This Row],[Decision date]]-TableAllData36[[#This Row],[First Date Captured]]),0)</f>
        <v>1680.9583333330011</v>
      </c>
      <c r="AH953" s="35">
        <f>IFERROR((TableAllData36[[#This Row],[First published]]-TableAllData36[[#This Row],[Date of opinion]]),0)</f>
        <v>0</v>
      </c>
      <c r="AI953" s="35">
        <f>IFERROR((TableAllData36[[#This Row],[Marketing authorisation date]]-TableAllData36[[#This Row],[Date of opinion]]),0)</f>
        <v>0</v>
      </c>
      <c r="AJ953" s="35">
        <f>IFERROR((TableAllData36[[#This Row],[Decision date]]-TableAllData36[[#This Row],[Marketing authorisation date]]),0)</f>
        <v>4466</v>
      </c>
    </row>
    <row r="954" spans="1:36" x14ac:dyDescent="0.25">
      <c r="A954" t="s">
        <v>37</v>
      </c>
      <c r="B954" t="s">
        <v>4397</v>
      </c>
      <c r="C954" t="s">
        <v>192</v>
      </c>
      <c r="D954" t="s">
        <v>4398</v>
      </c>
      <c r="E954" t="s">
        <v>4398</v>
      </c>
      <c r="F954" t="s">
        <v>4399</v>
      </c>
      <c r="G954" t="s">
        <v>43</v>
      </c>
      <c r="H954" t="s">
        <v>44</v>
      </c>
      <c r="I954" t="s">
        <v>4400</v>
      </c>
      <c r="J954" t="s">
        <v>46</v>
      </c>
      <c r="K954" t="s">
        <v>43</v>
      </c>
      <c r="L954" t="s">
        <v>43</v>
      </c>
      <c r="M954" t="s">
        <v>43</v>
      </c>
      <c r="N954" t="s">
        <v>43</v>
      </c>
      <c r="O954" t="s">
        <v>43</v>
      </c>
      <c r="P954" t="s">
        <v>43</v>
      </c>
      <c r="Q954" s="24">
        <v>43181.041666666999</v>
      </c>
      <c r="R954" s="24"/>
      <c r="S954" t="s">
        <v>484</v>
      </c>
      <c r="U954" t="s">
        <v>366</v>
      </c>
      <c r="W954" s="24">
        <v>42761.041666666999</v>
      </c>
      <c r="X954" s="24">
        <v>44217.041666666999</v>
      </c>
      <c r="Y954">
        <v>5</v>
      </c>
      <c r="Z954" t="s">
        <v>4401</v>
      </c>
      <c r="AC954" s="24">
        <v>43217.495833333</v>
      </c>
      <c r="AD954" s="24">
        <v>44585.705555556</v>
      </c>
      <c r="AE954" t="s">
        <v>4402</v>
      </c>
      <c r="AF954" s="24" cm="1">
        <f t="array" ref="AF9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42761.041666666999</v>
      </c>
      <c r="AG954" s="35">
        <f>IFERROR((TableAllData36[[#This Row],[Decision date]]-TableAllData36[[#This Row],[First Date Captured]]),0)</f>
        <v>1456</v>
      </c>
      <c r="AH954" s="35">
        <f>IFERROR((TableAllData36[[#This Row],[First published]]-TableAllData36[[#This Row],[Date of opinion]]),0)</f>
        <v>456.45416666600067</v>
      </c>
      <c r="AI954" s="35">
        <f>IFERROR((TableAllData36[[#This Row],[Marketing authorisation date]]-TableAllData36[[#This Row],[Date of opinion]]),0)</f>
        <v>420</v>
      </c>
      <c r="AJ954" s="35">
        <f>IFERROR((TableAllData36[[#This Row],[Decision date]]-TableAllData36[[#This Row],[Marketing authorisation date]]),0)</f>
        <v>1036</v>
      </c>
    </row>
    <row r="955" spans="1:36" x14ac:dyDescent="0.25">
      <c r="A955" t="s">
        <v>37</v>
      </c>
      <c r="B955" t="s">
        <v>3671</v>
      </c>
      <c r="C955" t="s">
        <v>268</v>
      </c>
      <c r="D955" t="s">
        <v>3672</v>
      </c>
      <c r="E955" t="s">
        <v>3673</v>
      </c>
      <c r="F955" t="s">
        <v>3674</v>
      </c>
      <c r="G955" t="s">
        <v>43</v>
      </c>
      <c r="H955" t="s">
        <v>44</v>
      </c>
      <c r="I955" t="s">
        <v>3675</v>
      </c>
      <c r="J955" t="s">
        <v>43</v>
      </c>
      <c r="K955" t="s">
        <v>43</v>
      </c>
      <c r="L955" t="s">
        <v>43</v>
      </c>
      <c r="M955" t="s">
        <v>43</v>
      </c>
      <c r="N955" t="s">
        <v>43</v>
      </c>
      <c r="O955" t="s">
        <v>43</v>
      </c>
      <c r="P955" t="s">
        <v>43</v>
      </c>
      <c r="Q955" s="24">
        <v>38047.041666666999</v>
      </c>
      <c r="R955" s="24"/>
      <c r="S955" t="s">
        <v>12274</v>
      </c>
      <c r="T955" t="s">
        <v>12275</v>
      </c>
      <c r="U955" t="s">
        <v>290</v>
      </c>
      <c r="W955" s="25" t="s">
        <v>12054</v>
      </c>
      <c r="X955" s="24">
        <v>44608.041666666999</v>
      </c>
      <c r="Y955">
        <v>52</v>
      </c>
      <c r="Z955" t="s">
        <v>3676</v>
      </c>
      <c r="AC955" s="24">
        <v>43153.041666666999</v>
      </c>
      <c r="AD955" s="24">
        <v>44610.761111111002</v>
      </c>
      <c r="AE955" t="s">
        <v>3677</v>
      </c>
      <c r="AF955" s="24" cm="1">
        <f t="array" ref="AF9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43153.041666666999</v>
      </c>
      <c r="AG955" s="35">
        <f>IFERROR((TableAllData36[[#This Row],[Decision date]]-TableAllData36[[#This Row],[First Date Captured]]),0)</f>
        <v>1455</v>
      </c>
      <c r="AH955" s="35">
        <f>IFERROR((TableAllData36[[#This Row],[First published]]-TableAllData36[[#This Row],[Date of opinion]]),0)</f>
        <v>0</v>
      </c>
      <c r="AI955" s="35">
        <f>IFERROR((TableAllData36[[#This Row],[Marketing authorisation date]]-TableAllData36[[#This Row],[Date of opinion]]),0)</f>
        <v>0</v>
      </c>
      <c r="AJ955" s="35">
        <f>IFERROR((TableAllData36[[#This Row],[Decision date]]-TableAllData36[[#This Row],[Marketing authorisation date]]),0)</f>
        <v>6561</v>
      </c>
    </row>
    <row r="956" spans="1:36" x14ac:dyDescent="0.25">
      <c r="A956" t="s">
        <v>37</v>
      </c>
      <c r="B956" t="s">
        <v>5616</v>
      </c>
      <c r="C956" t="s">
        <v>5617</v>
      </c>
      <c r="D956" t="s">
        <v>5618</v>
      </c>
      <c r="E956" t="s">
        <v>5619</v>
      </c>
      <c r="F956" t="s">
        <v>5620</v>
      </c>
      <c r="G956" t="s">
        <v>43</v>
      </c>
      <c r="H956" t="s">
        <v>44</v>
      </c>
      <c r="I956" t="s">
        <v>5621</v>
      </c>
      <c r="J956" t="s">
        <v>46</v>
      </c>
      <c r="K956" t="s">
        <v>43</v>
      </c>
      <c r="L956" t="s">
        <v>43</v>
      </c>
      <c r="M956" t="s">
        <v>46</v>
      </c>
      <c r="N956" t="s">
        <v>43</v>
      </c>
      <c r="O956" t="s">
        <v>43</v>
      </c>
      <c r="P956" t="s">
        <v>46</v>
      </c>
      <c r="Q956" s="24">
        <v>43150.041666666999</v>
      </c>
      <c r="R956" s="24"/>
      <c r="S956" t="s">
        <v>12248</v>
      </c>
      <c r="T956" t="s">
        <v>12249</v>
      </c>
      <c r="U956" t="s">
        <v>2089</v>
      </c>
      <c r="W956" s="24">
        <v>43083.041666666999</v>
      </c>
      <c r="X956" s="24">
        <v>44533.041666666999</v>
      </c>
      <c r="Y956">
        <v>9</v>
      </c>
      <c r="Z956" t="s">
        <v>5622</v>
      </c>
      <c r="AC956" s="24">
        <v>43150.545138889</v>
      </c>
      <c r="AD956" s="24">
        <v>44540.614583333001</v>
      </c>
      <c r="AE956" t="s">
        <v>5623</v>
      </c>
      <c r="AF956" s="24" cm="1">
        <f t="array" ref="AF9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956" s="35">
        <f>IFERROR((TableAllData36[[#This Row],[Decision date]]-TableAllData36[[#This Row],[First Date Captured]]),0)</f>
        <v>1450</v>
      </c>
      <c r="AH956" s="35">
        <f>IFERROR((TableAllData36[[#This Row],[First published]]-TableAllData36[[#This Row],[Date of opinion]]),0)</f>
        <v>67.50347222200071</v>
      </c>
      <c r="AI956" s="35">
        <f>IFERROR((TableAllData36[[#This Row],[Marketing authorisation date]]-TableAllData36[[#This Row],[Date of opinion]]),0)</f>
        <v>67</v>
      </c>
      <c r="AJ956" s="35">
        <f>IFERROR((TableAllData36[[#This Row],[Decision date]]-TableAllData36[[#This Row],[Marketing authorisation date]]),0)</f>
        <v>1383</v>
      </c>
    </row>
    <row r="957" spans="1:36" x14ac:dyDescent="0.25">
      <c r="A957" t="s">
        <v>37</v>
      </c>
      <c r="B957" t="s">
        <v>3277</v>
      </c>
      <c r="C957" t="s">
        <v>627</v>
      </c>
      <c r="D957" t="s">
        <v>3278</v>
      </c>
      <c r="E957" t="s">
        <v>3279</v>
      </c>
      <c r="F957" t="s">
        <v>3280</v>
      </c>
      <c r="G957" t="s">
        <v>43</v>
      </c>
      <c r="H957" t="s">
        <v>44</v>
      </c>
      <c r="I957" t="s">
        <v>3281</v>
      </c>
      <c r="J957" t="s">
        <v>43</v>
      </c>
      <c r="K957" t="s">
        <v>43</v>
      </c>
      <c r="L957" t="s">
        <v>43</v>
      </c>
      <c r="M957" t="s">
        <v>43</v>
      </c>
      <c r="N957" t="s">
        <v>43</v>
      </c>
      <c r="O957" t="s">
        <v>43</v>
      </c>
      <c r="P957" t="s">
        <v>43</v>
      </c>
      <c r="Q957" s="24">
        <v>41752</v>
      </c>
      <c r="R957" s="24"/>
      <c r="S957" t="s">
        <v>12223</v>
      </c>
      <c r="T957" t="s">
        <v>12224</v>
      </c>
      <c r="U957" t="s">
        <v>264</v>
      </c>
      <c r="W957" s="25" t="s">
        <v>12054</v>
      </c>
      <c r="X957" s="24">
        <v>44624.041666666999</v>
      </c>
      <c r="Y957">
        <v>19</v>
      </c>
      <c r="Z957" t="s">
        <v>3282</v>
      </c>
      <c r="AC957" s="24">
        <v>43174.710416667003</v>
      </c>
      <c r="AD957" s="24">
        <v>44624.529861110997</v>
      </c>
      <c r="AE957" t="s">
        <v>3283</v>
      </c>
      <c r="AF957" s="24" cm="1">
        <f t="array" ref="AF9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43174.710416667003</v>
      </c>
      <c r="AG957" s="35">
        <f>IFERROR((TableAllData36[[#This Row],[Decision date]]-TableAllData36[[#This Row],[First Date Captured]]),0)</f>
        <v>1449.3312499999956</v>
      </c>
      <c r="AH957" s="35">
        <f>IFERROR((TableAllData36[[#This Row],[First published]]-TableAllData36[[#This Row],[Date of opinion]]),0)</f>
        <v>0</v>
      </c>
      <c r="AI957" s="35">
        <f>IFERROR((TableAllData36[[#This Row],[Marketing authorisation date]]-TableAllData36[[#This Row],[Date of opinion]]),0)</f>
        <v>0</v>
      </c>
      <c r="AJ957" s="35">
        <f>IFERROR((TableAllData36[[#This Row],[Decision date]]-TableAllData36[[#This Row],[Marketing authorisation date]]),0)</f>
        <v>2872.0416666669989</v>
      </c>
    </row>
    <row r="958" spans="1:36" x14ac:dyDescent="0.25">
      <c r="A958" t="s">
        <v>37</v>
      </c>
      <c r="B958" t="s">
        <v>4058</v>
      </c>
      <c r="C958" t="s">
        <v>1194</v>
      </c>
      <c r="D958" t="s">
        <v>4040</v>
      </c>
      <c r="E958" t="s">
        <v>4040</v>
      </c>
      <c r="F958" t="s">
        <v>4059</v>
      </c>
      <c r="G958" t="s">
        <v>43</v>
      </c>
      <c r="H958" t="s">
        <v>44</v>
      </c>
      <c r="I958" t="s">
        <v>4042</v>
      </c>
      <c r="J958" t="s">
        <v>43</v>
      </c>
      <c r="K958" t="s">
        <v>43</v>
      </c>
      <c r="L958" t="s">
        <v>43</v>
      </c>
      <c r="M958" t="s">
        <v>43</v>
      </c>
      <c r="N958" t="s">
        <v>43</v>
      </c>
      <c r="O958" t="s">
        <v>43</v>
      </c>
      <c r="P958" t="s">
        <v>43</v>
      </c>
      <c r="Q958" s="24">
        <v>37911</v>
      </c>
      <c r="R958" s="24"/>
      <c r="S958" t="s">
        <v>12427</v>
      </c>
      <c r="T958" t="s">
        <v>12428</v>
      </c>
      <c r="U958" t="s">
        <v>1199</v>
      </c>
      <c r="W958" s="25" t="s">
        <v>12054</v>
      </c>
      <c r="X958" s="24">
        <v>44588.041666666999</v>
      </c>
      <c r="Y958">
        <v>28</v>
      </c>
      <c r="Z958" t="s">
        <v>4060</v>
      </c>
      <c r="AC958" s="24">
        <v>43139.041666666999</v>
      </c>
      <c r="AD958" s="24">
        <v>44600.474305556003</v>
      </c>
      <c r="AE958" t="s">
        <v>4061</v>
      </c>
      <c r="AF958" s="24" cm="1">
        <f t="array" ref="AF9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43139.041666666999</v>
      </c>
      <c r="AG958" s="35">
        <f>IFERROR((TableAllData36[[#This Row],[Decision date]]-TableAllData36[[#This Row],[First Date Captured]]),0)</f>
        <v>1449</v>
      </c>
      <c r="AH958" s="35">
        <f>IFERROR((TableAllData36[[#This Row],[First published]]-TableAllData36[[#This Row],[Date of opinion]]),0)</f>
        <v>0</v>
      </c>
      <c r="AI958" s="35">
        <f>IFERROR((TableAllData36[[#This Row],[Marketing authorisation date]]-TableAllData36[[#This Row],[Date of opinion]]),0)</f>
        <v>0</v>
      </c>
      <c r="AJ958" s="35">
        <f>IFERROR((TableAllData36[[#This Row],[Decision date]]-TableAllData36[[#This Row],[Marketing authorisation date]]),0)</f>
        <v>6677.0416666669989</v>
      </c>
    </row>
    <row r="959" spans="1:36" x14ac:dyDescent="0.25">
      <c r="A959" t="s">
        <v>37</v>
      </c>
      <c r="B959" t="s">
        <v>8375</v>
      </c>
      <c r="C959" t="s">
        <v>2836</v>
      </c>
      <c r="D959" t="s">
        <v>8376</v>
      </c>
      <c r="E959" t="s">
        <v>8377</v>
      </c>
      <c r="F959" t="s">
        <v>8378</v>
      </c>
      <c r="G959" t="s">
        <v>43</v>
      </c>
      <c r="H959" t="s">
        <v>44</v>
      </c>
      <c r="I959" t="s">
        <v>8379</v>
      </c>
      <c r="J959" t="s">
        <v>43</v>
      </c>
      <c r="K959" t="s">
        <v>43</v>
      </c>
      <c r="L959" t="s">
        <v>43</v>
      </c>
      <c r="M959" t="s">
        <v>43</v>
      </c>
      <c r="N959" t="s">
        <v>43</v>
      </c>
      <c r="O959" t="s">
        <v>43</v>
      </c>
      <c r="P959" t="s">
        <v>43</v>
      </c>
      <c r="Q959" s="24">
        <v>38055.041666666999</v>
      </c>
      <c r="R959" s="24"/>
      <c r="S959" t="s">
        <v>12261</v>
      </c>
      <c r="T959" t="s">
        <v>12262</v>
      </c>
      <c r="U959" t="s">
        <v>1605</v>
      </c>
      <c r="W959" s="25" t="s">
        <v>12054</v>
      </c>
      <c r="X959" s="24">
        <v>44302</v>
      </c>
      <c r="Y959">
        <v>23</v>
      </c>
      <c r="Z959" t="s">
        <v>8380</v>
      </c>
      <c r="AC959" s="24">
        <v>42853.422222221998</v>
      </c>
      <c r="AD959" s="24">
        <v>44341.454861111</v>
      </c>
      <c r="AE959" t="s">
        <v>8381</v>
      </c>
      <c r="AF959" s="24" cm="1">
        <f t="array" ref="AF9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42853.422222221998</v>
      </c>
      <c r="AG959" s="35">
        <f>IFERROR((TableAllData36[[#This Row],[Decision date]]-TableAllData36[[#This Row],[First Date Captured]]),0)</f>
        <v>1448.5777777780022</v>
      </c>
      <c r="AH959" s="35">
        <f>IFERROR((TableAllData36[[#This Row],[First published]]-TableAllData36[[#This Row],[Date of opinion]]),0)</f>
        <v>0</v>
      </c>
      <c r="AI959" s="35">
        <f>IFERROR((TableAllData36[[#This Row],[Marketing authorisation date]]-TableAllData36[[#This Row],[Date of opinion]]),0)</f>
        <v>0</v>
      </c>
      <c r="AJ959" s="35">
        <f>IFERROR((TableAllData36[[#This Row],[Decision date]]-TableAllData36[[#This Row],[Marketing authorisation date]]),0)</f>
        <v>6246.9583333330011</v>
      </c>
    </row>
    <row r="960" spans="1:36" x14ac:dyDescent="0.25">
      <c r="A960" t="s">
        <v>37</v>
      </c>
      <c r="B960" t="s">
        <v>6258</v>
      </c>
      <c r="C960" t="s">
        <v>6259</v>
      </c>
      <c r="D960" t="s">
        <v>6260</v>
      </c>
      <c r="E960" t="s">
        <v>6260</v>
      </c>
      <c r="F960" t="s">
        <v>6261</v>
      </c>
      <c r="G960" t="s">
        <v>43</v>
      </c>
      <c r="H960" t="s">
        <v>44</v>
      </c>
      <c r="I960" t="s">
        <v>6262</v>
      </c>
      <c r="J960" t="s">
        <v>43</v>
      </c>
      <c r="K960" t="s">
        <v>43</v>
      </c>
      <c r="L960" t="s">
        <v>43</v>
      </c>
      <c r="M960" t="s">
        <v>43</v>
      </c>
      <c r="N960" t="s">
        <v>43</v>
      </c>
      <c r="O960" t="s">
        <v>43</v>
      </c>
      <c r="P960" t="s">
        <v>43</v>
      </c>
      <c r="Q960" s="24">
        <v>36945.041666666999</v>
      </c>
      <c r="R960" s="24"/>
      <c r="S960" t="s">
        <v>12340</v>
      </c>
      <c r="T960" t="s">
        <v>12348</v>
      </c>
      <c r="U960" t="s">
        <v>366</v>
      </c>
      <c r="W960" s="25" t="s">
        <v>12054</v>
      </c>
      <c r="X960" s="24">
        <v>44509.041666666999</v>
      </c>
      <c r="Y960">
        <v>27</v>
      </c>
      <c r="Z960" t="s">
        <v>6263</v>
      </c>
      <c r="AC960" s="24">
        <v>43062.542361111002</v>
      </c>
      <c r="AD960" s="24">
        <v>44522.743750000001</v>
      </c>
      <c r="AE960" t="s">
        <v>6264</v>
      </c>
      <c r="AF960" s="24" cm="1">
        <f t="array" ref="AF9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43062.542361111002</v>
      </c>
      <c r="AG960" s="35">
        <f>IFERROR((TableAllData36[[#This Row],[Decision date]]-TableAllData36[[#This Row],[First Date Captured]]),0)</f>
        <v>1446.4993055559971</v>
      </c>
      <c r="AH960" s="35">
        <f>IFERROR((TableAllData36[[#This Row],[First published]]-TableAllData36[[#This Row],[Date of opinion]]),0)</f>
        <v>0</v>
      </c>
      <c r="AI960" s="35">
        <f>IFERROR((TableAllData36[[#This Row],[Marketing authorisation date]]-TableAllData36[[#This Row],[Date of opinion]]),0)</f>
        <v>0</v>
      </c>
      <c r="AJ960" s="35">
        <f>IFERROR((TableAllData36[[#This Row],[Decision date]]-TableAllData36[[#This Row],[Marketing authorisation date]]),0)</f>
        <v>7564</v>
      </c>
    </row>
    <row r="961" spans="1:36" x14ac:dyDescent="0.25">
      <c r="A961" t="s">
        <v>37</v>
      </c>
      <c r="B961" t="s">
        <v>4746</v>
      </c>
      <c r="C961" t="s">
        <v>2129</v>
      </c>
      <c r="D961" t="s">
        <v>2130</v>
      </c>
      <c r="E961" t="s">
        <v>2130</v>
      </c>
      <c r="F961" t="s">
        <v>4747</v>
      </c>
      <c r="G961" t="s">
        <v>43</v>
      </c>
      <c r="H961" t="s">
        <v>44</v>
      </c>
      <c r="I961" t="s">
        <v>2132</v>
      </c>
      <c r="J961" t="s">
        <v>46</v>
      </c>
      <c r="K961" t="s">
        <v>43</v>
      </c>
      <c r="L961" t="s">
        <v>46</v>
      </c>
      <c r="M961" t="s">
        <v>43</v>
      </c>
      <c r="N961" t="s">
        <v>43</v>
      </c>
      <c r="O961" t="s">
        <v>43</v>
      </c>
      <c r="P961" t="s">
        <v>43</v>
      </c>
      <c r="Q961" s="24">
        <v>43182.041666666999</v>
      </c>
      <c r="R961" s="24"/>
      <c r="S961" t="s">
        <v>206</v>
      </c>
      <c r="U961" t="s">
        <v>264</v>
      </c>
      <c r="W961" s="24">
        <v>43125.041666666999</v>
      </c>
      <c r="X961" s="24">
        <v>44571.041666666999</v>
      </c>
      <c r="Y961">
        <v>6</v>
      </c>
      <c r="Z961" t="s">
        <v>4748</v>
      </c>
      <c r="AC961" s="24">
        <v>43193.504861111003</v>
      </c>
      <c r="AD961" s="24">
        <v>44575.508333332997</v>
      </c>
      <c r="AE961" t="s">
        <v>4749</v>
      </c>
      <c r="AF961" s="24" cm="1">
        <f t="array" ref="AF9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43125.041666666999</v>
      </c>
      <c r="AG961" s="35">
        <f>IFERROR((TableAllData36[[#This Row],[Decision date]]-TableAllData36[[#This Row],[First Date Captured]]),0)</f>
        <v>1446</v>
      </c>
      <c r="AH961" s="35">
        <f>IFERROR((TableAllData36[[#This Row],[First published]]-TableAllData36[[#This Row],[Date of opinion]]),0)</f>
        <v>68.46319444400433</v>
      </c>
      <c r="AI961" s="35">
        <f>IFERROR((TableAllData36[[#This Row],[Marketing authorisation date]]-TableAllData36[[#This Row],[Date of opinion]]),0)</f>
        <v>57</v>
      </c>
      <c r="AJ961" s="35">
        <f>IFERROR((TableAllData36[[#This Row],[Decision date]]-TableAllData36[[#This Row],[Marketing authorisation date]]),0)</f>
        <v>1389</v>
      </c>
    </row>
    <row r="962" spans="1:36" x14ac:dyDescent="0.25">
      <c r="A962" t="s">
        <v>37</v>
      </c>
      <c r="B962" t="s">
        <v>3111</v>
      </c>
      <c r="C962" t="s">
        <v>675</v>
      </c>
      <c r="D962" t="s">
        <v>3112</v>
      </c>
      <c r="E962" t="s">
        <v>3112</v>
      </c>
      <c r="F962" t="s">
        <v>3113</v>
      </c>
      <c r="G962" t="s">
        <v>43</v>
      </c>
      <c r="H962" t="s">
        <v>44</v>
      </c>
      <c r="I962" t="s">
        <v>678</v>
      </c>
      <c r="J962" t="s">
        <v>46</v>
      </c>
      <c r="K962" t="s">
        <v>43</v>
      </c>
      <c r="L962" t="s">
        <v>43</v>
      </c>
      <c r="M962" t="s">
        <v>43</v>
      </c>
      <c r="N962" t="s">
        <v>43</v>
      </c>
      <c r="O962" t="s">
        <v>43</v>
      </c>
      <c r="P962" t="s">
        <v>43</v>
      </c>
      <c r="Q962" s="24">
        <v>43108.041666666999</v>
      </c>
      <c r="R962" s="24"/>
      <c r="S962" t="s">
        <v>12346</v>
      </c>
      <c r="T962" t="s">
        <v>12347</v>
      </c>
      <c r="U962" t="s">
        <v>568</v>
      </c>
      <c r="W962" s="25" t="s">
        <v>12054</v>
      </c>
      <c r="X962" s="24">
        <v>44616.041666666999</v>
      </c>
      <c r="Y962">
        <v>7</v>
      </c>
      <c r="Z962" t="s">
        <v>3114</v>
      </c>
      <c r="AC962" s="24">
        <v>43171.55</v>
      </c>
      <c r="AD962" s="24">
        <v>44634.529166667002</v>
      </c>
      <c r="AE962" t="s">
        <v>3115</v>
      </c>
      <c r="AF962" s="24" cm="1">
        <f t="array" ref="AF9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43171.55</v>
      </c>
      <c r="AG962" s="35">
        <f>IFERROR((TableAllData36[[#This Row],[Decision date]]-TableAllData36[[#This Row],[First Date Captured]]),0)</f>
        <v>1444.491666666996</v>
      </c>
      <c r="AH962" s="35">
        <f>IFERROR((TableAllData36[[#This Row],[First published]]-TableAllData36[[#This Row],[Date of opinion]]),0)</f>
        <v>0</v>
      </c>
      <c r="AI962" s="35">
        <f>IFERROR((TableAllData36[[#This Row],[Marketing authorisation date]]-TableAllData36[[#This Row],[Date of opinion]]),0)</f>
        <v>0</v>
      </c>
      <c r="AJ962" s="35">
        <f>IFERROR((TableAllData36[[#This Row],[Decision date]]-TableAllData36[[#This Row],[Marketing authorisation date]]),0)</f>
        <v>1508</v>
      </c>
    </row>
    <row r="963" spans="1:36" x14ac:dyDescent="0.25">
      <c r="A963" t="s">
        <v>37</v>
      </c>
      <c r="B963" t="s">
        <v>2465</v>
      </c>
      <c r="C963" t="s">
        <v>947</v>
      </c>
      <c r="D963" t="s">
        <v>2466</v>
      </c>
      <c r="E963" t="s">
        <v>2466</v>
      </c>
      <c r="F963" t="s">
        <v>2467</v>
      </c>
      <c r="G963" t="s">
        <v>43</v>
      </c>
      <c r="H963" t="s">
        <v>44</v>
      </c>
      <c r="I963" t="s">
        <v>2462</v>
      </c>
      <c r="J963" t="s">
        <v>43</v>
      </c>
      <c r="K963" t="s">
        <v>43</v>
      </c>
      <c r="L963" t="s">
        <v>43</v>
      </c>
      <c r="M963" t="s">
        <v>43</v>
      </c>
      <c r="N963" t="s">
        <v>43</v>
      </c>
      <c r="O963" t="s">
        <v>43</v>
      </c>
      <c r="P963" t="s">
        <v>43</v>
      </c>
      <c r="Q963" s="24">
        <v>40120.041666666999</v>
      </c>
      <c r="R963" s="24"/>
      <c r="S963" t="s">
        <v>12218</v>
      </c>
      <c r="T963" t="s">
        <v>12219</v>
      </c>
      <c r="U963" t="s">
        <v>2468</v>
      </c>
      <c r="W963" s="25" t="s">
        <v>12054</v>
      </c>
      <c r="X963" s="24">
        <v>44651</v>
      </c>
      <c r="Y963">
        <v>21</v>
      </c>
      <c r="Z963" t="s">
        <v>2463</v>
      </c>
      <c r="AC963" s="24">
        <v>43207</v>
      </c>
      <c r="AD963" s="24">
        <v>44655.505555556003</v>
      </c>
      <c r="AE963" t="s">
        <v>2469</v>
      </c>
      <c r="AF963" s="24" cm="1">
        <f t="array" ref="AF9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43207</v>
      </c>
      <c r="AG963" s="35">
        <f>IFERROR((TableAllData36[[#This Row],[Decision date]]-TableAllData36[[#This Row],[First Date Captured]]),0)</f>
        <v>1444</v>
      </c>
      <c r="AH963" s="35">
        <f>IFERROR((TableAllData36[[#This Row],[First published]]-TableAllData36[[#This Row],[Date of opinion]]),0)</f>
        <v>0</v>
      </c>
      <c r="AI963" s="35">
        <f>IFERROR((TableAllData36[[#This Row],[Marketing authorisation date]]-TableAllData36[[#This Row],[Date of opinion]]),0)</f>
        <v>0</v>
      </c>
      <c r="AJ963" s="35">
        <f>IFERROR((TableAllData36[[#This Row],[Decision date]]-TableAllData36[[#This Row],[Marketing authorisation date]]),0)</f>
        <v>4530.9583333330011</v>
      </c>
    </row>
    <row r="964" spans="1:36" x14ac:dyDescent="0.25">
      <c r="A964" t="s">
        <v>2117</v>
      </c>
      <c r="B964" t="s">
        <v>7752</v>
      </c>
      <c r="D964" t="s">
        <v>7194</v>
      </c>
      <c r="E964" t="s">
        <v>7753</v>
      </c>
      <c r="F964" t="s">
        <v>7754</v>
      </c>
      <c r="G964" t="s">
        <v>43</v>
      </c>
      <c r="H964" t="s">
        <v>44</v>
      </c>
      <c r="J964" t="s">
        <v>43</v>
      </c>
      <c r="K964" t="s">
        <v>43</v>
      </c>
      <c r="L964" t="s">
        <v>43</v>
      </c>
      <c r="M964" t="s">
        <v>43</v>
      </c>
      <c r="N964" t="s">
        <v>43</v>
      </c>
      <c r="O964" t="s">
        <v>43</v>
      </c>
      <c r="P964" t="s">
        <v>43</v>
      </c>
      <c r="Q964" s="24">
        <v>38988</v>
      </c>
      <c r="R964" s="24"/>
      <c r="S964" t="s">
        <v>12353</v>
      </c>
      <c r="T964" t="s">
        <v>12092</v>
      </c>
      <c r="V964" t="s">
        <v>6089</v>
      </c>
      <c r="W964" s="25" t="s">
        <v>12054</v>
      </c>
      <c r="X964" s="24">
        <v>44421</v>
      </c>
      <c r="Y964">
        <v>21</v>
      </c>
      <c r="Z964" t="s">
        <v>7755</v>
      </c>
      <c r="AA964" t="s">
        <v>2876</v>
      </c>
      <c r="AB964" t="s">
        <v>7198</v>
      </c>
      <c r="AC964" s="24">
        <v>42977</v>
      </c>
      <c r="AD964" s="24">
        <v>44426.708333333001</v>
      </c>
      <c r="AE964" t="s">
        <v>7756</v>
      </c>
      <c r="AF964" s="24" cm="1">
        <f t="array" ref="AF9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42977</v>
      </c>
      <c r="AG964" s="35">
        <f>IFERROR((TableAllData36[[#This Row],[Decision date]]-TableAllData36[[#This Row],[First Date Captured]]),0)</f>
        <v>1444</v>
      </c>
      <c r="AH964" s="35">
        <f>IFERROR((TableAllData36[[#This Row],[First published]]-TableAllData36[[#This Row],[Date of opinion]]),0)</f>
        <v>0</v>
      </c>
      <c r="AI964" s="35">
        <f>IFERROR((TableAllData36[[#This Row],[Marketing authorisation date]]-TableAllData36[[#This Row],[Date of opinion]]),0)</f>
        <v>0</v>
      </c>
      <c r="AJ964" s="35">
        <f>IFERROR((TableAllData36[[#This Row],[Decision date]]-TableAllData36[[#This Row],[Marketing authorisation date]]),0)</f>
        <v>5433</v>
      </c>
    </row>
    <row r="965" spans="1:36" x14ac:dyDescent="0.25">
      <c r="A965" t="s">
        <v>37</v>
      </c>
      <c r="B965" t="s">
        <v>3997</v>
      </c>
      <c r="C965" t="s">
        <v>1068</v>
      </c>
      <c r="D965" t="s">
        <v>3998</v>
      </c>
      <c r="E965" t="s">
        <v>3998</v>
      </c>
      <c r="F965" t="s">
        <v>3999</v>
      </c>
      <c r="G965" t="s">
        <v>43</v>
      </c>
      <c r="H965" t="s">
        <v>44</v>
      </c>
      <c r="I965" t="s">
        <v>4000</v>
      </c>
      <c r="J965" t="s">
        <v>43</v>
      </c>
      <c r="K965" t="s">
        <v>43</v>
      </c>
      <c r="L965" t="s">
        <v>43</v>
      </c>
      <c r="M965" t="s">
        <v>43</v>
      </c>
      <c r="N965" t="s">
        <v>43</v>
      </c>
      <c r="O965" t="s">
        <v>43</v>
      </c>
      <c r="P965" t="s">
        <v>43</v>
      </c>
      <c r="Q965" s="24">
        <v>40077</v>
      </c>
      <c r="R965" s="24"/>
      <c r="S965" t="s">
        <v>12307</v>
      </c>
      <c r="T965" t="s">
        <v>12308</v>
      </c>
      <c r="U965" t="s">
        <v>48</v>
      </c>
      <c r="W965" s="25" t="s">
        <v>12054</v>
      </c>
      <c r="X965" s="24">
        <v>44594.041666666999</v>
      </c>
      <c r="Y965">
        <v>9</v>
      </c>
      <c r="Z965" t="s">
        <v>4001</v>
      </c>
      <c r="AC965" s="24">
        <v>43150.089583333</v>
      </c>
      <c r="AD965" s="24">
        <v>44601.472916667</v>
      </c>
      <c r="AE965" t="s">
        <v>4002</v>
      </c>
      <c r="AF965" s="24" cm="1">
        <f t="array" ref="AF9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43150.089583333</v>
      </c>
      <c r="AG965" s="35">
        <f>IFERROR((TableAllData36[[#This Row],[Decision date]]-TableAllData36[[#This Row],[First Date Captured]]),0)</f>
        <v>1443.9520833339993</v>
      </c>
      <c r="AH965" s="35">
        <f>IFERROR((TableAllData36[[#This Row],[First published]]-TableAllData36[[#This Row],[Date of opinion]]),0)</f>
        <v>0</v>
      </c>
      <c r="AI965" s="35">
        <f>IFERROR((TableAllData36[[#This Row],[Marketing authorisation date]]-TableAllData36[[#This Row],[Date of opinion]]),0)</f>
        <v>0</v>
      </c>
      <c r="AJ965" s="35">
        <f>IFERROR((TableAllData36[[#This Row],[Decision date]]-TableAllData36[[#This Row],[Marketing authorisation date]]),0)</f>
        <v>4517.0416666669989</v>
      </c>
    </row>
    <row r="966" spans="1:36" x14ac:dyDescent="0.25">
      <c r="A966" t="s">
        <v>37</v>
      </c>
      <c r="B966" t="s">
        <v>3315</v>
      </c>
      <c r="C966" t="s">
        <v>326</v>
      </c>
      <c r="D966" t="s">
        <v>3316</v>
      </c>
      <c r="E966" t="s">
        <v>3316</v>
      </c>
      <c r="F966" t="s">
        <v>3317</v>
      </c>
      <c r="G966" t="s">
        <v>43</v>
      </c>
      <c r="H966" t="s">
        <v>44</v>
      </c>
      <c r="I966" t="s">
        <v>3318</v>
      </c>
      <c r="J966" t="s">
        <v>43</v>
      </c>
      <c r="K966" t="s">
        <v>46</v>
      </c>
      <c r="L966" t="s">
        <v>43</v>
      </c>
      <c r="M966" t="s">
        <v>43</v>
      </c>
      <c r="N966" t="s">
        <v>43</v>
      </c>
      <c r="O966" t="s">
        <v>43</v>
      </c>
      <c r="P966" t="s">
        <v>43</v>
      </c>
      <c r="Q966" s="24">
        <v>40458</v>
      </c>
      <c r="R966" s="24"/>
      <c r="S966" t="s">
        <v>12156</v>
      </c>
      <c r="T966" t="s">
        <v>12069</v>
      </c>
      <c r="U966" t="s">
        <v>76</v>
      </c>
      <c r="W966" s="25" t="s">
        <v>12054</v>
      </c>
      <c r="X966" s="24">
        <v>44608.041666666999</v>
      </c>
      <c r="Y966">
        <v>14</v>
      </c>
      <c r="Z966" t="s">
        <v>3320</v>
      </c>
      <c r="AC966" s="24">
        <v>43164.638888889</v>
      </c>
      <c r="AD966" s="24">
        <v>44623.393750000003</v>
      </c>
      <c r="AE966" t="s">
        <v>3321</v>
      </c>
      <c r="AF966" s="24" cm="1">
        <f t="array" ref="AF9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43164.638888889</v>
      </c>
      <c r="AG966" s="35">
        <f>IFERROR((TableAllData36[[#This Row],[Decision date]]-TableAllData36[[#This Row],[First Date Captured]]),0)</f>
        <v>1443.4027777779993</v>
      </c>
      <c r="AH966" s="35">
        <f>IFERROR((TableAllData36[[#This Row],[First published]]-TableAllData36[[#This Row],[Date of opinion]]),0)</f>
        <v>0</v>
      </c>
      <c r="AI966" s="35">
        <f>IFERROR((TableAllData36[[#This Row],[Marketing authorisation date]]-TableAllData36[[#This Row],[Date of opinion]]),0)</f>
        <v>0</v>
      </c>
      <c r="AJ966" s="35">
        <f>IFERROR((TableAllData36[[#This Row],[Decision date]]-TableAllData36[[#This Row],[Marketing authorisation date]]),0)</f>
        <v>4150.0416666669989</v>
      </c>
    </row>
    <row r="967" spans="1:36" x14ac:dyDescent="0.25">
      <c r="A967" t="s">
        <v>37</v>
      </c>
      <c r="B967" t="s">
        <v>3567</v>
      </c>
      <c r="C967" t="s">
        <v>1194</v>
      </c>
      <c r="D967" t="s">
        <v>3568</v>
      </c>
      <c r="E967" t="s">
        <v>3569</v>
      </c>
      <c r="F967" t="s">
        <v>3570</v>
      </c>
      <c r="G967" t="s">
        <v>43</v>
      </c>
      <c r="H967" t="s">
        <v>44</v>
      </c>
      <c r="I967" t="s">
        <v>3571</v>
      </c>
      <c r="J967" t="s">
        <v>43</v>
      </c>
      <c r="K967" t="s">
        <v>46</v>
      </c>
      <c r="L967" t="s">
        <v>43</v>
      </c>
      <c r="M967" t="s">
        <v>43</v>
      </c>
      <c r="N967" t="s">
        <v>43</v>
      </c>
      <c r="O967" t="s">
        <v>43</v>
      </c>
      <c r="P967" t="s">
        <v>43</v>
      </c>
      <c r="Q967" s="24">
        <v>39703</v>
      </c>
      <c r="R967" s="24"/>
      <c r="S967" t="s">
        <v>12210</v>
      </c>
      <c r="T967" t="s">
        <v>12072</v>
      </c>
      <c r="U967" t="s">
        <v>1199</v>
      </c>
      <c r="W967" s="25" t="s">
        <v>12054</v>
      </c>
      <c r="X967" s="24">
        <v>44614.041666666999</v>
      </c>
      <c r="Y967">
        <v>21</v>
      </c>
      <c r="Z967" t="s">
        <v>3572</v>
      </c>
      <c r="AC967" s="24">
        <v>43171.477083332997</v>
      </c>
      <c r="AD967" s="24">
        <v>44614.595138889003</v>
      </c>
      <c r="AE967" t="s">
        <v>3573</v>
      </c>
      <c r="AF967" s="24" cm="1">
        <f t="array" ref="AF9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43171.477083332997</v>
      </c>
      <c r="AG967" s="35">
        <f>IFERROR((TableAllData36[[#This Row],[Decision date]]-TableAllData36[[#This Row],[First Date Captured]]),0)</f>
        <v>1442.5645833340022</v>
      </c>
      <c r="AH967" s="35">
        <f>IFERROR((TableAllData36[[#This Row],[First published]]-TableAllData36[[#This Row],[Date of opinion]]),0)</f>
        <v>0</v>
      </c>
      <c r="AI967" s="35">
        <f>IFERROR((TableAllData36[[#This Row],[Marketing authorisation date]]-TableAllData36[[#This Row],[Date of opinion]]),0)</f>
        <v>0</v>
      </c>
      <c r="AJ967" s="35">
        <f>IFERROR((TableAllData36[[#This Row],[Decision date]]-TableAllData36[[#This Row],[Marketing authorisation date]]),0)</f>
        <v>4911.0416666669989</v>
      </c>
    </row>
    <row r="968" spans="1:36" x14ac:dyDescent="0.25">
      <c r="A968" t="s">
        <v>37</v>
      </c>
      <c r="B968" t="s">
        <v>2310</v>
      </c>
      <c r="C968" t="s">
        <v>2311</v>
      </c>
      <c r="D968" t="s">
        <v>2312</v>
      </c>
      <c r="E968" t="s">
        <v>2313</v>
      </c>
      <c r="F968" t="s">
        <v>2314</v>
      </c>
      <c r="G968" t="s">
        <v>43</v>
      </c>
      <c r="H968" t="s">
        <v>44</v>
      </c>
      <c r="I968" t="s">
        <v>2315</v>
      </c>
      <c r="J968" t="s">
        <v>43</v>
      </c>
      <c r="K968" t="s">
        <v>43</v>
      </c>
      <c r="L968" t="s">
        <v>43</v>
      </c>
      <c r="M968" t="s">
        <v>43</v>
      </c>
      <c r="N968" t="s">
        <v>43</v>
      </c>
      <c r="O968" t="s">
        <v>43</v>
      </c>
      <c r="P968" t="s">
        <v>43</v>
      </c>
      <c r="Q968" s="24">
        <v>36187.041666666999</v>
      </c>
      <c r="R968" s="24"/>
      <c r="S968" t="s">
        <v>12143</v>
      </c>
      <c r="T968" t="s">
        <v>12075</v>
      </c>
      <c r="U968" t="s">
        <v>476</v>
      </c>
      <c r="W968" s="25" t="s">
        <v>12054</v>
      </c>
      <c r="X968" s="24">
        <v>44655</v>
      </c>
      <c r="Y968">
        <v>25</v>
      </c>
      <c r="Z968" t="s">
        <v>2317</v>
      </c>
      <c r="AC968" s="24">
        <v>43213</v>
      </c>
      <c r="AD968" s="24">
        <v>44657.393750000003</v>
      </c>
      <c r="AE968" t="s">
        <v>2318</v>
      </c>
      <c r="AF968" s="24" cm="1">
        <f t="array" ref="AF9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43213</v>
      </c>
      <c r="AG968" s="35">
        <f>IFERROR((TableAllData36[[#This Row],[Decision date]]-TableAllData36[[#This Row],[First Date Captured]]),0)</f>
        <v>1442</v>
      </c>
      <c r="AH968" s="35">
        <f>IFERROR((TableAllData36[[#This Row],[First published]]-TableAllData36[[#This Row],[Date of opinion]]),0)</f>
        <v>0</v>
      </c>
      <c r="AI968" s="35">
        <f>IFERROR((TableAllData36[[#This Row],[Marketing authorisation date]]-TableAllData36[[#This Row],[Date of opinion]]),0)</f>
        <v>0</v>
      </c>
      <c r="AJ968" s="35">
        <f>IFERROR((TableAllData36[[#This Row],[Decision date]]-TableAllData36[[#This Row],[Marketing authorisation date]]),0)</f>
        <v>8467.9583333330011</v>
      </c>
    </row>
    <row r="969" spans="1:36" x14ac:dyDescent="0.25">
      <c r="A969" t="s">
        <v>37</v>
      </c>
      <c r="B969" t="s">
        <v>4353</v>
      </c>
      <c r="C969" t="s">
        <v>3612</v>
      </c>
      <c r="D969" t="s">
        <v>4354</v>
      </c>
      <c r="E969" t="s">
        <v>4355</v>
      </c>
      <c r="F969" t="s">
        <v>4356</v>
      </c>
      <c r="G969" t="s">
        <v>43</v>
      </c>
      <c r="H969" t="s">
        <v>44</v>
      </c>
      <c r="I969" t="s">
        <v>4357</v>
      </c>
      <c r="J969" t="s">
        <v>43</v>
      </c>
      <c r="K969" t="s">
        <v>43</v>
      </c>
      <c r="L969" t="s">
        <v>43</v>
      </c>
      <c r="M969" t="s">
        <v>43</v>
      </c>
      <c r="N969" t="s">
        <v>43</v>
      </c>
      <c r="O969" t="s">
        <v>43</v>
      </c>
      <c r="P969" t="s">
        <v>43</v>
      </c>
      <c r="Q969" s="24">
        <v>43048.041666666999</v>
      </c>
      <c r="R969" s="24"/>
      <c r="S969" t="s">
        <v>12448</v>
      </c>
      <c r="T969" t="s">
        <v>12449</v>
      </c>
      <c r="U969" t="s">
        <v>366</v>
      </c>
      <c r="W969" s="25" t="s">
        <v>12054</v>
      </c>
      <c r="X969" s="24">
        <v>44550.041666666999</v>
      </c>
      <c r="Y969">
        <v>6</v>
      </c>
      <c r="Z969" t="s">
        <v>4359</v>
      </c>
      <c r="AC969" s="24">
        <v>43110.740972222004</v>
      </c>
      <c r="AD969" s="24">
        <v>44586.571527777996</v>
      </c>
      <c r="AE969" t="s">
        <v>4360</v>
      </c>
      <c r="AF969" s="24" cm="1">
        <f t="array" ref="AF9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43110.740972222004</v>
      </c>
      <c r="AG969" s="35">
        <f>IFERROR((TableAllData36[[#This Row],[Decision date]]-TableAllData36[[#This Row],[First Date Captured]]),0)</f>
        <v>1439.3006944449953</v>
      </c>
      <c r="AH969" s="35">
        <f>IFERROR((TableAllData36[[#This Row],[First published]]-TableAllData36[[#This Row],[Date of opinion]]),0)</f>
        <v>0</v>
      </c>
      <c r="AI969" s="35">
        <f>IFERROR((TableAllData36[[#This Row],[Marketing authorisation date]]-TableAllData36[[#This Row],[Date of opinion]]),0)</f>
        <v>0</v>
      </c>
      <c r="AJ969" s="35">
        <f>IFERROR((TableAllData36[[#This Row],[Decision date]]-TableAllData36[[#This Row],[Marketing authorisation date]]),0)</f>
        <v>1502</v>
      </c>
    </row>
    <row r="970" spans="1:36" x14ac:dyDescent="0.25">
      <c r="A970" t="s">
        <v>37</v>
      </c>
      <c r="B970" t="s">
        <v>178</v>
      </c>
      <c r="C970" t="s">
        <v>99</v>
      </c>
      <c r="D970" t="s">
        <v>100</v>
      </c>
      <c r="E970" t="s">
        <v>100</v>
      </c>
      <c r="F970" t="s">
        <v>179</v>
      </c>
      <c r="G970" t="s">
        <v>43</v>
      </c>
      <c r="H970" t="s">
        <v>44</v>
      </c>
      <c r="I970" t="s">
        <v>102</v>
      </c>
      <c r="J970" t="s">
        <v>43</v>
      </c>
      <c r="K970" t="s">
        <v>46</v>
      </c>
      <c r="L970" t="s">
        <v>43</v>
      </c>
      <c r="M970" t="s">
        <v>43</v>
      </c>
      <c r="N970" t="s">
        <v>43</v>
      </c>
      <c r="O970" t="s">
        <v>43</v>
      </c>
      <c r="P970" t="s">
        <v>43</v>
      </c>
      <c r="Q970" s="24">
        <v>40819</v>
      </c>
      <c r="R970" s="24"/>
      <c r="S970" t="s">
        <v>180</v>
      </c>
      <c r="U970" t="s">
        <v>104</v>
      </c>
      <c r="W970" s="25" t="s">
        <v>12054</v>
      </c>
      <c r="X970" s="24">
        <v>44721</v>
      </c>
      <c r="Y970">
        <v>26</v>
      </c>
      <c r="Z970" t="s">
        <v>181</v>
      </c>
      <c r="AC970" s="24">
        <v>43283.6875</v>
      </c>
      <c r="AD970" s="24">
        <v>44721.663888889001</v>
      </c>
      <c r="AE970" t="s">
        <v>182</v>
      </c>
      <c r="AF970" s="24" cm="1">
        <f t="array" ref="AF9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43283.6875</v>
      </c>
      <c r="AG970" s="35">
        <f>IFERROR((TableAllData36[[#This Row],[Decision date]]-TableAllData36[[#This Row],[First Date Captured]]),0)</f>
        <v>1437.3125</v>
      </c>
      <c r="AH970" s="35">
        <f>IFERROR((TableAllData36[[#This Row],[First published]]-TableAllData36[[#This Row],[Date of opinion]]),0)</f>
        <v>0</v>
      </c>
      <c r="AI970" s="35">
        <f>IFERROR((TableAllData36[[#This Row],[Marketing authorisation date]]-TableAllData36[[#This Row],[Date of opinion]]),0)</f>
        <v>0</v>
      </c>
      <c r="AJ970" s="35">
        <f>IFERROR((TableAllData36[[#This Row],[Decision date]]-TableAllData36[[#This Row],[Marketing authorisation date]]),0)</f>
        <v>3902</v>
      </c>
    </row>
    <row r="971" spans="1:36" x14ac:dyDescent="0.25">
      <c r="A971" t="s">
        <v>37</v>
      </c>
      <c r="B971" t="s">
        <v>6080</v>
      </c>
      <c r="C971" t="s">
        <v>6081</v>
      </c>
      <c r="D971" t="s">
        <v>1864</v>
      </c>
      <c r="E971" t="s">
        <v>6082</v>
      </c>
      <c r="F971" t="s">
        <v>6083</v>
      </c>
      <c r="G971" t="s">
        <v>43</v>
      </c>
      <c r="H971" t="s">
        <v>44</v>
      </c>
      <c r="I971" t="s">
        <v>6084</v>
      </c>
      <c r="J971" t="s">
        <v>43</v>
      </c>
      <c r="K971" t="s">
        <v>43</v>
      </c>
      <c r="L971" t="s">
        <v>43</v>
      </c>
      <c r="M971" t="s">
        <v>43</v>
      </c>
      <c r="N971" t="s">
        <v>43</v>
      </c>
      <c r="O971" t="s">
        <v>43</v>
      </c>
      <c r="P971" t="s">
        <v>43</v>
      </c>
      <c r="Q971" s="24">
        <v>39901.041666666999</v>
      </c>
      <c r="R971" s="24"/>
      <c r="S971" t="s">
        <v>12070</v>
      </c>
      <c r="T971" t="s">
        <v>12117</v>
      </c>
      <c r="U971" t="s">
        <v>440</v>
      </c>
      <c r="W971" s="25" t="s">
        <v>12054</v>
      </c>
      <c r="X971" s="24">
        <v>44455</v>
      </c>
      <c r="Y971">
        <v>33</v>
      </c>
      <c r="Z971" t="s">
        <v>6085</v>
      </c>
      <c r="AC971" s="24">
        <v>43020.420833333003</v>
      </c>
      <c r="AD971" s="24">
        <v>44524.784027777998</v>
      </c>
      <c r="AE971" t="s">
        <v>6086</v>
      </c>
      <c r="AF971" s="24" cm="1">
        <f t="array" ref="AF9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43020.420833333003</v>
      </c>
      <c r="AG971" s="35">
        <f>IFERROR((TableAllData36[[#This Row],[Decision date]]-TableAllData36[[#This Row],[First Date Captured]]),0)</f>
        <v>1434.5791666669975</v>
      </c>
      <c r="AH971" s="35">
        <f>IFERROR((TableAllData36[[#This Row],[First published]]-TableAllData36[[#This Row],[Date of opinion]]),0)</f>
        <v>0</v>
      </c>
      <c r="AI971" s="35">
        <f>IFERROR((TableAllData36[[#This Row],[Marketing authorisation date]]-TableAllData36[[#This Row],[Date of opinion]]),0)</f>
        <v>0</v>
      </c>
      <c r="AJ971" s="35">
        <f>IFERROR((TableAllData36[[#This Row],[Decision date]]-TableAllData36[[#This Row],[Marketing authorisation date]]),0)</f>
        <v>4553.9583333330011</v>
      </c>
    </row>
    <row r="972" spans="1:36" x14ac:dyDescent="0.25">
      <c r="A972" t="s">
        <v>37</v>
      </c>
      <c r="B972" t="s">
        <v>689</v>
      </c>
      <c r="C972" t="s">
        <v>690</v>
      </c>
      <c r="D972" t="s">
        <v>691</v>
      </c>
      <c r="E972" t="s">
        <v>691</v>
      </c>
      <c r="F972" t="s">
        <v>692</v>
      </c>
      <c r="G972" t="s">
        <v>43</v>
      </c>
      <c r="H972" t="s">
        <v>44</v>
      </c>
      <c r="I972" t="s">
        <v>693</v>
      </c>
      <c r="J972" t="s">
        <v>43</v>
      </c>
      <c r="K972" t="s">
        <v>46</v>
      </c>
      <c r="L972" t="s">
        <v>43</v>
      </c>
      <c r="M972" t="s">
        <v>43</v>
      </c>
      <c r="N972" t="s">
        <v>43</v>
      </c>
      <c r="O972" t="s">
        <v>43</v>
      </c>
      <c r="P972" t="s">
        <v>43</v>
      </c>
      <c r="Q972" s="24">
        <v>40252.041666666999</v>
      </c>
      <c r="R972" s="24"/>
      <c r="S972" t="s">
        <v>694</v>
      </c>
      <c r="U972" t="s">
        <v>48</v>
      </c>
      <c r="W972" s="25" t="s">
        <v>12054</v>
      </c>
      <c r="X972" s="24">
        <v>44705</v>
      </c>
      <c r="Y972">
        <v>17</v>
      </c>
      <c r="Z972" t="s">
        <v>695</v>
      </c>
      <c r="AC972" s="24">
        <v>43270.485416666997</v>
      </c>
      <c r="AD972" s="24">
        <v>44711.440972222001</v>
      </c>
      <c r="AE972" t="s">
        <v>696</v>
      </c>
      <c r="AF972" s="24" cm="1">
        <f t="array" ref="AF9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43270.485416666997</v>
      </c>
      <c r="AG972" s="35">
        <f>IFERROR((TableAllData36[[#This Row],[Decision date]]-TableAllData36[[#This Row],[First Date Captured]]),0)</f>
        <v>1434.5145833330025</v>
      </c>
      <c r="AH972" s="35">
        <f>IFERROR((TableAllData36[[#This Row],[First published]]-TableAllData36[[#This Row],[Date of opinion]]),0)</f>
        <v>0</v>
      </c>
      <c r="AI972" s="35">
        <f>IFERROR((TableAllData36[[#This Row],[Marketing authorisation date]]-TableAllData36[[#This Row],[Date of opinion]]),0)</f>
        <v>0</v>
      </c>
      <c r="AJ972" s="35">
        <f>IFERROR((TableAllData36[[#This Row],[Decision date]]-TableAllData36[[#This Row],[Marketing authorisation date]]),0)</f>
        <v>4452.9583333330011</v>
      </c>
    </row>
    <row r="973" spans="1:36" x14ac:dyDescent="0.25">
      <c r="A973" t="s">
        <v>37</v>
      </c>
      <c r="B973" t="s">
        <v>6198</v>
      </c>
      <c r="C973" t="s">
        <v>1326</v>
      </c>
      <c r="D973" t="s">
        <v>3853</v>
      </c>
      <c r="E973" t="s">
        <v>3853</v>
      </c>
      <c r="F973" t="s">
        <v>6199</v>
      </c>
      <c r="G973" t="s">
        <v>43</v>
      </c>
      <c r="H973" t="s">
        <v>44</v>
      </c>
      <c r="I973" t="s">
        <v>3855</v>
      </c>
      <c r="J973" t="s">
        <v>43</v>
      </c>
      <c r="K973" t="s">
        <v>46</v>
      </c>
      <c r="L973" t="s">
        <v>43</v>
      </c>
      <c r="M973" t="s">
        <v>43</v>
      </c>
      <c r="N973" t="s">
        <v>43</v>
      </c>
      <c r="O973" t="s">
        <v>43</v>
      </c>
      <c r="P973" t="s">
        <v>43</v>
      </c>
      <c r="Q973" s="24">
        <v>39727</v>
      </c>
      <c r="R973" s="24"/>
      <c r="S973" t="s">
        <v>12225</v>
      </c>
      <c r="T973" t="s">
        <v>12226</v>
      </c>
      <c r="U973" t="s">
        <v>458</v>
      </c>
      <c r="W973" s="25" t="s">
        <v>12054</v>
      </c>
      <c r="X973" s="24">
        <v>44512.041666666999</v>
      </c>
      <c r="Y973">
        <v>17</v>
      </c>
      <c r="Z973" t="s">
        <v>3856</v>
      </c>
      <c r="AC973" s="24">
        <v>43081.047916666997</v>
      </c>
      <c r="AD973" s="24">
        <v>44524.518055556</v>
      </c>
      <c r="AE973" t="s">
        <v>6200</v>
      </c>
      <c r="AF973" s="24" cm="1">
        <f t="array" ref="AF9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43081.047916666997</v>
      </c>
      <c r="AG973" s="35">
        <f>IFERROR((TableAllData36[[#This Row],[Decision date]]-TableAllData36[[#This Row],[First Date Captured]]),0)</f>
        <v>1430.9937500000015</v>
      </c>
      <c r="AH973" s="35">
        <f>IFERROR((TableAllData36[[#This Row],[First published]]-TableAllData36[[#This Row],[Date of opinion]]),0)</f>
        <v>0</v>
      </c>
      <c r="AI973" s="35">
        <f>IFERROR((TableAllData36[[#This Row],[Marketing authorisation date]]-TableAllData36[[#This Row],[Date of opinion]]),0)</f>
        <v>0</v>
      </c>
      <c r="AJ973" s="35">
        <f>IFERROR((TableAllData36[[#This Row],[Decision date]]-TableAllData36[[#This Row],[Marketing authorisation date]]),0)</f>
        <v>4785.0416666669989</v>
      </c>
    </row>
    <row r="974" spans="1:36" x14ac:dyDescent="0.25">
      <c r="A974" t="s">
        <v>2117</v>
      </c>
      <c r="B974" t="s">
        <v>7127</v>
      </c>
      <c r="D974" t="s">
        <v>7128</v>
      </c>
      <c r="E974" t="s">
        <v>7129</v>
      </c>
      <c r="F974" t="s">
        <v>7130</v>
      </c>
      <c r="G974" t="s">
        <v>43</v>
      </c>
      <c r="H974" t="s">
        <v>44</v>
      </c>
      <c r="J974" t="s">
        <v>43</v>
      </c>
      <c r="K974" t="s">
        <v>43</v>
      </c>
      <c r="L974" t="s">
        <v>43</v>
      </c>
      <c r="M974" t="s">
        <v>43</v>
      </c>
      <c r="N974" t="s">
        <v>43</v>
      </c>
      <c r="O974" t="s">
        <v>43</v>
      </c>
      <c r="P974" t="s">
        <v>43</v>
      </c>
      <c r="Q974" s="24">
        <v>43045.041666666999</v>
      </c>
      <c r="R974" s="24"/>
      <c r="S974" t="s">
        <v>5860</v>
      </c>
      <c r="V974" t="s">
        <v>4555</v>
      </c>
      <c r="W974" s="25" t="s">
        <v>12054</v>
      </c>
      <c r="X974" s="24">
        <v>44476</v>
      </c>
      <c r="Y974">
        <v>3</v>
      </c>
      <c r="Z974" t="s">
        <v>7131</v>
      </c>
      <c r="AA974" t="s">
        <v>2125</v>
      </c>
      <c r="AB974" t="s">
        <v>7132</v>
      </c>
      <c r="AC974" s="24">
        <v>43045.704861111</v>
      </c>
      <c r="AD974" s="24">
        <v>44476.549305556</v>
      </c>
      <c r="AE974" t="s">
        <v>7133</v>
      </c>
      <c r="AF974" s="24" cm="1">
        <f t="array" ref="AF9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43045.704861111</v>
      </c>
      <c r="AG974" s="35">
        <f>IFERROR((TableAllData36[[#This Row],[Decision date]]-TableAllData36[[#This Row],[First Date Captured]]),0)</f>
        <v>1430.2951388889996</v>
      </c>
      <c r="AH974" s="35">
        <f>IFERROR((TableAllData36[[#This Row],[First published]]-TableAllData36[[#This Row],[Date of opinion]]),0)</f>
        <v>0</v>
      </c>
      <c r="AI974" s="35">
        <f>IFERROR((TableAllData36[[#This Row],[Marketing authorisation date]]-TableAllData36[[#This Row],[Date of opinion]]),0)</f>
        <v>0</v>
      </c>
      <c r="AJ974" s="35">
        <f>IFERROR((TableAllData36[[#This Row],[Decision date]]-TableAllData36[[#This Row],[Marketing authorisation date]]),0)</f>
        <v>1430.9583333330011</v>
      </c>
    </row>
    <row r="975" spans="1:36" x14ac:dyDescent="0.25">
      <c r="A975" t="s">
        <v>37</v>
      </c>
      <c r="B975" t="s">
        <v>532</v>
      </c>
      <c r="C975" t="s">
        <v>533</v>
      </c>
      <c r="D975" t="s">
        <v>534</v>
      </c>
      <c r="E975" t="s">
        <v>534</v>
      </c>
      <c r="F975" t="s">
        <v>535</v>
      </c>
      <c r="G975" t="s">
        <v>43</v>
      </c>
      <c r="H975" t="s">
        <v>44</v>
      </c>
      <c r="I975" t="s">
        <v>536</v>
      </c>
      <c r="J975" t="s">
        <v>46</v>
      </c>
      <c r="K975" t="s">
        <v>43</v>
      </c>
      <c r="L975" t="s">
        <v>43</v>
      </c>
      <c r="M975" t="s">
        <v>43</v>
      </c>
      <c r="N975" t="s">
        <v>43</v>
      </c>
      <c r="O975" t="s">
        <v>43</v>
      </c>
      <c r="P975" t="s">
        <v>46</v>
      </c>
      <c r="Q975" s="24">
        <v>43404.041666666999</v>
      </c>
      <c r="R975" s="24"/>
      <c r="S975" t="s">
        <v>12246</v>
      </c>
      <c r="T975" t="s">
        <v>12247</v>
      </c>
      <c r="U975" t="s">
        <v>538</v>
      </c>
      <c r="W975" s="24">
        <v>43278</v>
      </c>
      <c r="X975" s="24">
        <v>44705</v>
      </c>
      <c r="Y975">
        <v>10</v>
      </c>
      <c r="Z975" t="s">
        <v>539</v>
      </c>
      <c r="AC975" s="24">
        <v>43426.5</v>
      </c>
      <c r="AD975" s="24">
        <v>44719.433333333</v>
      </c>
      <c r="AE975" t="s">
        <v>540</v>
      </c>
      <c r="AF975" s="24" cm="1">
        <f t="array" ref="AF9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43278</v>
      </c>
      <c r="AG975" s="35">
        <f>IFERROR((TableAllData36[[#This Row],[Decision date]]-TableAllData36[[#This Row],[First Date Captured]]),0)</f>
        <v>1427</v>
      </c>
      <c r="AH975" s="35">
        <f>IFERROR((TableAllData36[[#This Row],[First published]]-TableAllData36[[#This Row],[Date of opinion]]),0)</f>
        <v>148.5</v>
      </c>
      <c r="AI975" s="35">
        <f>IFERROR((TableAllData36[[#This Row],[Marketing authorisation date]]-TableAllData36[[#This Row],[Date of opinion]]),0)</f>
        <v>126.04166666699894</v>
      </c>
      <c r="AJ975" s="35">
        <f>IFERROR((TableAllData36[[#This Row],[Decision date]]-TableAllData36[[#This Row],[Marketing authorisation date]]),0)</f>
        <v>1300.9583333330011</v>
      </c>
    </row>
    <row r="976" spans="1:36" x14ac:dyDescent="0.25">
      <c r="A976" t="s">
        <v>37</v>
      </c>
      <c r="B976" t="s">
        <v>2775</v>
      </c>
      <c r="C976" t="s">
        <v>997</v>
      </c>
      <c r="D976" t="s">
        <v>2776</v>
      </c>
      <c r="E976" t="s">
        <v>2777</v>
      </c>
      <c r="F976" t="s">
        <v>2778</v>
      </c>
      <c r="G976" t="s">
        <v>43</v>
      </c>
      <c r="H976" t="s">
        <v>44</v>
      </c>
      <c r="I976" t="s">
        <v>2779</v>
      </c>
      <c r="J976" t="s">
        <v>43</v>
      </c>
      <c r="K976" t="s">
        <v>43</v>
      </c>
      <c r="L976" t="s">
        <v>43</v>
      </c>
      <c r="M976" t="s">
        <v>43</v>
      </c>
      <c r="N976" t="s">
        <v>43</v>
      </c>
      <c r="O976" t="s">
        <v>43</v>
      </c>
      <c r="P976" t="s">
        <v>46</v>
      </c>
      <c r="Q976" s="24">
        <v>43335</v>
      </c>
      <c r="R976" s="24"/>
      <c r="S976" t="s">
        <v>12377</v>
      </c>
      <c r="T976" t="s">
        <v>12378</v>
      </c>
      <c r="U976" t="s">
        <v>48</v>
      </c>
      <c r="W976" s="24">
        <v>43216</v>
      </c>
      <c r="X976" s="24">
        <v>44642.041666666999</v>
      </c>
      <c r="Y976">
        <v>6</v>
      </c>
      <c r="Z976" t="s">
        <v>2781</v>
      </c>
      <c r="AC976" s="24">
        <v>43280.530555555997</v>
      </c>
      <c r="AD976" s="24">
        <v>44644.447222221999</v>
      </c>
      <c r="AE976" t="s">
        <v>2782</v>
      </c>
      <c r="AF976" s="24" cm="1">
        <f t="array" ref="AF9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v>
      </c>
      <c r="AG976" s="35">
        <f>IFERROR((TableAllData36[[#This Row],[Decision date]]-TableAllData36[[#This Row],[First Date Captured]]),0)</f>
        <v>1426.0416666669989</v>
      </c>
      <c r="AH976" s="35">
        <f>IFERROR((TableAllData36[[#This Row],[First published]]-TableAllData36[[#This Row],[Date of opinion]]),0)</f>
        <v>64.530555555997125</v>
      </c>
      <c r="AI976" s="35">
        <f>IFERROR((TableAllData36[[#This Row],[Marketing authorisation date]]-TableAllData36[[#This Row],[Date of opinion]]),0)</f>
        <v>119</v>
      </c>
      <c r="AJ976" s="35">
        <f>IFERROR((TableAllData36[[#This Row],[Decision date]]-TableAllData36[[#This Row],[Marketing authorisation date]]),0)</f>
        <v>1307.0416666669989</v>
      </c>
    </row>
    <row r="977" spans="1:36" x14ac:dyDescent="0.25">
      <c r="A977" t="s">
        <v>37</v>
      </c>
      <c r="B977" t="s">
        <v>863</v>
      </c>
      <c r="C977" t="s">
        <v>864</v>
      </c>
      <c r="D977" t="s">
        <v>865</v>
      </c>
      <c r="E977" t="s">
        <v>865</v>
      </c>
      <c r="F977" t="s">
        <v>866</v>
      </c>
      <c r="G977" t="s">
        <v>43</v>
      </c>
      <c r="H977" t="s">
        <v>44</v>
      </c>
      <c r="I977" t="s">
        <v>867</v>
      </c>
      <c r="J977" t="s">
        <v>46</v>
      </c>
      <c r="K977" t="s">
        <v>43</v>
      </c>
      <c r="L977" t="s">
        <v>43</v>
      </c>
      <c r="M977" t="s">
        <v>43</v>
      </c>
      <c r="N977" t="s">
        <v>46</v>
      </c>
      <c r="O977" t="s">
        <v>43</v>
      </c>
      <c r="P977" t="s">
        <v>43</v>
      </c>
      <c r="Q977" s="24">
        <v>39090.041666666999</v>
      </c>
      <c r="R977" s="24"/>
      <c r="S977" t="s">
        <v>12272</v>
      </c>
      <c r="T977" t="s">
        <v>12273</v>
      </c>
      <c r="U977" t="s">
        <v>869</v>
      </c>
      <c r="W977" s="25" t="s">
        <v>12054</v>
      </c>
      <c r="X977" s="24">
        <v>44698</v>
      </c>
      <c r="Y977">
        <v>23</v>
      </c>
      <c r="Z977" t="s">
        <v>870</v>
      </c>
      <c r="AC977" s="24">
        <v>43272.447222221999</v>
      </c>
      <c r="AD977" s="24">
        <v>44705.372916667002</v>
      </c>
      <c r="AE977" t="s">
        <v>871</v>
      </c>
      <c r="AF977" s="24" cm="1">
        <f t="array" ref="AF9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43272.447222221999</v>
      </c>
      <c r="AG977" s="35">
        <f>IFERROR((TableAllData36[[#This Row],[Decision date]]-TableAllData36[[#This Row],[First Date Captured]]),0)</f>
        <v>1425.5527777780007</v>
      </c>
      <c r="AH977" s="35">
        <f>IFERROR((TableAllData36[[#This Row],[First published]]-TableAllData36[[#This Row],[Date of opinion]]),0)</f>
        <v>0</v>
      </c>
      <c r="AI977" s="35">
        <f>IFERROR((TableAllData36[[#This Row],[Marketing authorisation date]]-TableAllData36[[#This Row],[Date of opinion]]),0)</f>
        <v>0</v>
      </c>
      <c r="AJ977" s="35">
        <f>IFERROR((TableAllData36[[#This Row],[Decision date]]-TableAllData36[[#This Row],[Marketing authorisation date]]),0)</f>
        <v>5607.9583333330011</v>
      </c>
    </row>
    <row r="978" spans="1:36" x14ac:dyDescent="0.25">
      <c r="A978" t="s">
        <v>37</v>
      </c>
      <c r="B978" t="s">
        <v>7508</v>
      </c>
      <c r="C978" t="s">
        <v>7509</v>
      </c>
      <c r="D978" t="s">
        <v>7510</v>
      </c>
      <c r="E978" t="s">
        <v>7511</v>
      </c>
      <c r="F978" t="s">
        <v>7512</v>
      </c>
      <c r="G978" t="s">
        <v>43</v>
      </c>
      <c r="H978" t="s">
        <v>44</v>
      </c>
      <c r="I978" t="s">
        <v>7513</v>
      </c>
      <c r="J978" t="s">
        <v>46</v>
      </c>
      <c r="K978" t="s">
        <v>43</v>
      </c>
      <c r="L978" t="s">
        <v>43</v>
      </c>
      <c r="M978" t="s">
        <v>43</v>
      </c>
      <c r="N978" t="s">
        <v>43</v>
      </c>
      <c r="O978" t="s">
        <v>43</v>
      </c>
      <c r="P978" t="s">
        <v>46</v>
      </c>
      <c r="Q978" s="24">
        <v>43055.041666666999</v>
      </c>
      <c r="R978" s="24"/>
      <c r="S978" t="s">
        <v>12070</v>
      </c>
      <c r="T978" t="s">
        <v>12104</v>
      </c>
      <c r="U978" t="s">
        <v>48</v>
      </c>
      <c r="W978" s="24">
        <v>42992</v>
      </c>
      <c r="X978" s="24">
        <v>44417</v>
      </c>
      <c r="Y978">
        <v>15</v>
      </c>
      <c r="Z978" t="s">
        <v>7514</v>
      </c>
      <c r="AC978" s="24">
        <v>43088.740972222004</v>
      </c>
      <c r="AD978" s="24">
        <v>44447.448611111002</v>
      </c>
      <c r="AE978" t="s">
        <v>7515</v>
      </c>
      <c r="AF978" s="24" cm="1">
        <f t="array" ref="AF9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978" s="35">
        <f>IFERROR((TableAllData36[[#This Row],[Decision date]]-TableAllData36[[#This Row],[First Date Captured]]),0)</f>
        <v>1425</v>
      </c>
      <c r="AH978" s="35">
        <f>IFERROR((TableAllData36[[#This Row],[First published]]-TableAllData36[[#This Row],[Date of opinion]]),0)</f>
        <v>96.74097222200362</v>
      </c>
      <c r="AI978" s="35">
        <f>IFERROR((TableAllData36[[#This Row],[Marketing authorisation date]]-TableAllData36[[#This Row],[Date of opinion]]),0)</f>
        <v>63.041666666998935</v>
      </c>
      <c r="AJ978" s="35">
        <f>IFERROR((TableAllData36[[#This Row],[Decision date]]-TableAllData36[[#This Row],[Marketing authorisation date]]),0)</f>
        <v>1361.9583333330011</v>
      </c>
    </row>
    <row r="979" spans="1:36" x14ac:dyDescent="0.25">
      <c r="A979" t="s">
        <v>37</v>
      </c>
      <c r="B979" t="s">
        <v>3444</v>
      </c>
      <c r="C979" t="s">
        <v>597</v>
      </c>
      <c r="D979" t="s">
        <v>598</v>
      </c>
      <c r="E979" t="s">
        <v>598</v>
      </c>
      <c r="F979" t="s">
        <v>3445</v>
      </c>
      <c r="G979" t="s">
        <v>43</v>
      </c>
      <c r="H979" t="s">
        <v>44</v>
      </c>
      <c r="I979" t="s">
        <v>600</v>
      </c>
      <c r="J979" t="s">
        <v>43</v>
      </c>
      <c r="K979" t="s">
        <v>43</v>
      </c>
      <c r="L979" t="s">
        <v>43</v>
      </c>
      <c r="M979" t="s">
        <v>43</v>
      </c>
      <c r="N979" t="s">
        <v>43</v>
      </c>
      <c r="O979" t="s">
        <v>43</v>
      </c>
      <c r="P979" t="s">
        <v>43</v>
      </c>
      <c r="Q979" s="24">
        <v>39542</v>
      </c>
      <c r="R979" s="24"/>
      <c r="S979" t="s">
        <v>75</v>
      </c>
      <c r="U979" t="s">
        <v>602</v>
      </c>
      <c r="W979" s="25" t="s">
        <v>12054</v>
      </c>
      <c r="X979" s="24">
        <v>44673</v>
      </c>
      <c r="Y979">
        <v>27</v>
      </c>
      <c r="Z979" t="s">
        <v>3446</v>
      </c>
      <c r="AC979" s="24">
        <v>43251.614583333001</v>
      </c>
      <c r="AD979" s="24">
        <v>44620.459027778001</v>
      </c>
      <c r="AE979" t="s">
        <v>3447</v>
      </c>
      <c r="AF979" s="24" cm="1">
        <f t="array" ref="AF9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43251.614583333001</v>
      </c>
      <c r="AG979" s="35">
        <f>IFERROR((TableAllData36[[#This Row],[Decision date]]-TableAllData36[[#This Row],[First Date Captured]]),0)</f>
        <v>1421.3854166669989</v>
      </c>
      <c r="AH979" s="35">
        <f>IFERROR((TableAllData36[[#This Row],[First published]]-TableAllData36[[#This Row],[Date of opinion]]),0)</f>
        <v>0</v>
      </c>
      <c r="AI979" s="35">
        <f>IFERROR((TableAllData36[[#This Row],[Marketing authorisation date]]-TableAllData36[[#This Row],[Date of opinion]]),0)</f>
        <v>0</v>
      </c>
      <c r="AJ979" s="35">
        <f>IFERROR((TableAllData36[[#This Row],[Decision date]]-TableAllData36[[#This Row],[Marketing authorisation date]]),0)</f>
        <v>5131</v>
      </c>
    </row>
    <row r="980" spans="1:36" x14ac:dyDescent="0.25">
      <c r="A980" t="s">
        <v>37</v>
      </c>
      <c r="B980" t="s">
        <v>1581</v>
      </c>
      <c r="C980" t="s">
        <v>1582</v>
      </c>
      <c r="D980" t="s">
        <v>1583</v>
      </c>
      <c r="E980" t="s">
        <v>1584</v>
      </c>
      <c r="F980" t="s">
        <v>1585</v>
      </c>
      <c r="G980" t="s">
        <v>43</v>
      </c>
      <c r="H980" t="s">
        <v>44</v>
      </c>
      <c r="I980" t="s">
        <v>1586</v>
      </c>
      <c r="J980" t="s">
        <v>43</v>
      </c>
      <c r="K980" t="s">
        <v>43</v>
      </c>
      <c r="L980" t="s">
        <v>43</v>
      </c>
      <c r="M980" t="s">
        <v>43</v>
      </c>
      <c r="N980" t="s">
        <v>43</v>
      </c>
      <c r="O980" t="s">
        <v>43</v>
      </c>
      <c r="P980" t="s">
        <v>43</v>
      </c>
      <c r="Q980" s="24">
        <v>39345</v>
      </c>
      <c r="R980" s="24"/>
      <c r="S980" t="s">
        <v>12070</v>
      </c>
      <c r="T980" t="s">
        <v>12117</v>
      </c>
      <c r="U980" t="s">
        <v>440</v>
      </c>
      <c r="W980" s="25" t="s">
        <v>12054</v>
      </c>
      <c r="X980" s="24">
        <v>44658</v>
      </c>
      <c r="Y980">
        <v>38</v>
      </c>
      <c r="Z980" t="s">
        <v>1587</v>
      </c>
      <c r="AC980" s="24">
        <v>43237</v>
      </c>
      <c r="AD980" s="24">
        <v>44686.374305555997</v>
      </c>
      <c r="AE980" t="s">
        <v>1588</v>
      </c>
      <c r="AF980" s="24" cm="1">
        <f t="array" ref="AF9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43237</v>
      </c>
      <c r="AG980" s="35">
        <f>IFERROR((TableAllData36[[#This Row],[Decision date]]-TableAllData36[[#This Row],[First Date Captured]]),0)</f>
        <v>1421</v>
      </c>
      <c r="AH980" s="35">
        <f>IFERROR((TableAllData36[[#This Row],[First published]]-TableAllData36[[#This Row],[Date of opinion]]),0)</f>
        <v>0</v>
      </c>
      <c r="AI980" s="35">
        <f>IFERROR((TableAllData36[[#This Row],[Marketing authorisation date]]-TableAllData36[[#This Row],[Date of opinion]]),0)</f>
        <v>0</v>
      </c>
      <c r="AJ980" s="35">
        <f>IFERROR((TableAllData36[[#This Row],[Decision date]]-TableAllData36[[#This Row],[Marketing authorisation date]]),0)</f>
        <v>5313</v>
      </c>
    </row>
    <row r="981" spans="1:36" x14ac:dyDescent="0.25">
      <c r="A981" t="s">
        <v>37</v>
      </c>
      <c r="B981" t="s">
        <v>2741</v>
      </c>
      <c r="C981" t="s">
        <v>268</v>
      </c>
      <c r="D981" t="s">
        <v>2742</v>
      </c>
      <c r="E981" t="s">
        <v>2743</v>
      </c>
      <c r="F981" t="s">
        <v>2744</v>
      </c>
      <c r="G981" t="s">
        <v>43</v>
      </c>
      <c r="H981" t="s">
        <v>44</v>
      </c>
      <c r="I981" t="s">
        <v>2029</v>
      </c>
      <c r="J981" t="s">
        <v>46</v>
      </c>
      <c r="K981" t="s">
        <v>43</v>
      </c>
      <c r="L981" t="s">
        <v>43</v>
      </c>
      <c r="M981" t="s">
        <v>43</v>
      </c>
      <c r="N981" t="s">
        <v>43</v>
      </c>
      <c r="O981" t="s">
        <v>43</v>
      </c>
      <c r="P981" t="s">
        <v>43</v>
      </c>
      <c r="Q981" s="24">
        <v>43236</v>
      </c>
      <c r="R981" s="24"/>
      <c r="S981" t="s">
        <v>12141</v>
      </c>
      <c r="T981" t="s">
        <v>12068</v>
      </c>
      <c r="U981" t="s">
        <v>290</v>
      </c>
      <c r="W981" s="24">
        <v>43181.041666666999</v>
      </c>
      <c r="X981" s="24">
        <v>44602.041666666999</v>
      </c>
      <c r="Y981">
        <v>9</v>
      </c>
      <c r="Z981" t="s">
        <v>2745</v>
      </c>
      <c r="AC981" s="24">
        <v>43236.518055556</v>
      </c>
      <c r="AD981" s="24">
        <v>44644.708333333001</v>
      </c>
      <c r="AE981" t="s">
        <v>2746</v>
      </c>
      <c r="AF981" s="24" cm="1">
        <f t="array" ref="AF9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43181.041666666999</v>
      </c>
      <c r="AG981" s="35">
        <f>IFERROR((TableAllData36[[#This Row],[Decision date]]-TableAllData36[[#This Row],[First Date Captured]]),0)</f>
        <v>1421</v>
      </c>
      <c r="AH981" s="35">
        <f>IFERROR((TableAllData36[[#This Row],[First published]]-TableAllData36[[#This Row],[Date of opinion]]),0)</f>
        <v>55.4763888890011</v>
      </c>
      <c r="AI981" s="35">
        <f>IFERROR((TableAllData36[[#This Row],[Marketing authorisation date]]-TableAllData36[[#This Row],[Date of opinion]]),0)</f>
        <v>54.958333333001065</v>
      </c>
      <c r="AJ981" s="35">
        <f>IFERROR((TableAllData36[[#This Row],[Decision date]]-TableAllData36[[#This Row],[Marketing authorisation date]]),0)</f>
        <v>1366.0416666669989</v>
      </c>
    </row>
    <row r="982" spans="1:36" x14ac:dyDescent="0.25">
      <c r="A982" t="s">
        <v>37</v>
      </c>
      <c r="B982" t="s">
        <v>5121</v>
      </c>
      <c r="C982" t="s">
        <v>268</v>
      </c>
      <c r="D982" t="s">
        <v>5122</v>
      </c>
      <c r="E982" t="s">
        <v>5122</v>
      </c>
      <c r="F982" t="s">
        <v>5123</v>
      </c>
      <c r="G982" t="s">
        <v>43</v>
      </c>
      <c r="H982" t="s">
        <v>44</v>
      </c>
      <c r="I982" t="s">
        <v>5124</v>
      </c>
      <c r="J982" t="s">
        <v>43</v>
      </c>
      <c r="K982" t="s">
        <v>43</v>
      </c>
      <c r="L982" t="s">
        <v>43</v>
      </c>
      <c r="M982" t="s">
        <v>43</v>
      </c>
      <c r="N982" t="s">
        <v>43</v>
      </c>
      <c r="O982" t="s">
        <v>43</v>
      </c>
      <c r="P982" t="s">
        <v>43</v>
      </c>
      <c r="Q982" s="24">
        <v>38337.041666666999</v>
      </c>
      <c r="R982" s="24"/>
      <c r="S982" t="s">
        <v>12141</v>
      </c>
      <c r="T982" t="s">
        <v>12080</v>
      </c>
      <c r="U982" t="s">
        <v>273</v>
      </c>
      <c r="W982" s="25" t="s">
        <v>12054</v>
      </c>
      <c r="X982" s="24">
        <v>44546.041666666999</v>
      </c>
      <c r="Y982">
        <v>35</v>
      </c>
      <c r="Z982" t="s">
        <v>5125</v>
      </c>
      <c r="AC982" s="24">
        <v>43125.041666666999</v>
      </c>
      <c r="AD982" s="24">
        <v>44568.709722222004</v>
      </c>
      <c r="AE982" t="s">
        <v>5126</v>
      </c>
      <c r="AF982" s="24" cm="1">
        <f t="array" ref="AF9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43125.041666666999</v>
      </c>
      <c r="AG982" s="35">
        <f>IFERROR((TableAllData36[[#This Row],[Decision date]]-TableAllData36[[#This Row],[First Date Captured]]),0)</f>
        <v>1421</v>
      </c>
      <c r="AH982" s="35">
        <f>IFERROR((TableAllData36[[#This Row],[First published]]-TableAllData36[[#This Row],[Date of opinion]]),0)</f>
        <v>0</v>
      </c>
      <c r="AI982" s="35">
        <f>IFERROR((TableAllData36[[#This Row],[Marketing authorisation date]]-TableAllData36[[#This Row],[Date of opinion]]),0)</f>
        <v>0</v>
      </c>
      <c r="AJ982" s="35">
        <f>IFERROR((TableAllData36[[#This Row],[Decision date]]-TableAllData36[[#This Row],[Marketing authorisation date]]),0)</f>
        <v>6209</v>
      </c>
    </row>
    <row r="983" spans="1:36" x14ac:dyDescent="0.25">
      <c r="A983" t="s">
        <v>37</v>
      </c>
      <c r="B983" t="s">
        <v>8563</v>
      </c>
      <c r="C983" t="s">
        <v>8564</v>
      </c>
      <c r="D983" t="s">
        <v>8565</v>
      </c>
      <c r="E983" t="s">
        <v>8565</v>
      </c>
      <c r="F983" t="s">
        <v>8566</v>
      </c>
      <c r="G983" t="s">
        <v>43</v>
      </c>
      <c r="H983" t="s">
        <v>44</v>
      </c>
      <c r="I983" t="s">
        <v>1444</v>
      </c>
      <c r="J983" t="s">
        <v>46</v>
      </c>
      <c r="K983" t="s">
        <v>43</v>
      </c>
      <c r="L983" t="s">
        <v>43</v>
      </c>
      <c r="M983" t="s">
        <v>43</v>
      </c>
      <c r="N983" t="s">
        <v>46</v>
      </c>
      <c r="O983" t="s">
        <v>46</v>
      </c>
      <c r="P983" t="s">
        <v>46</v>
      </c>
      <c r="Q983" s="24">
        <v>42885</v>
      </c>
      <c r="R983" s="24"/>
      <c r="S983" t="s">
        <v>12212</v>
      </c>
      <c r="T983" t="s">
        <v>12213</v>
      </c>
      <c r="U983" t="s">
        <v>869</v>
      </c>
      <c r="W983" s="24">
        <v>42846</v>
      </c>
      <c r="X983" s="24">
        <v>44266.041666666999</v>
      </c>
      <c r="Y983">
        <v>5</v>
      </c>
      <c r="Z983" t="s">
        <v>8567</v>
      </c>
      <c r="AC983" s="24">
        <v>43076.611111111</v>
      </c>
      <c r="AD983" s="24">
        <v>44294.684027777999</v>
      </c>
      <c r="AE983" t="s">
        <v>8568</v>
      </c>
      <c r="AF983" s="24" cm="1">
        <f t="array" ref="AF9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983" s="35">
        <f>IFERROR((TableAllData36[[#This Row],[Decision date]]-TableAllData36[[#This Row],[First Date Captured]]),0)</f>
        <v>1420.0416666669989</v>
      </c>
      <c r="AH983" s="35">
        <f>IFERROR((TableAllData36[[#This Row],[First published]]-TableAllData36[[#This Row],[Date of opinion]]),0)</f>
        <v>230.61111111100035</v>
      </c>
      <c r="AI983" s="35">
        <f>IFERROR((TableAllData36[[#This Row],[Marketing authorisation date]]-TableAllData36[[#This Row],[Date of opinion]]),0)</f>
        <v>39</v>
      </c>
      <c r="AJ983" s="35">
        <f>IFERROR((TableAllData36[[#This Row],[Decision date]]-TableAllData36[[#This Row],[Marketing authorisation date]]),0)</f>
        <v>1381.0416666669989</v>
      </c>
    </row>
    <row r="984" spans="1:36" x14ac:dyDescent="0.25">
      <c r="A984" t="s">
        <v>37</v>
      </c>
      <c r="B984" t="s">
        <v>2350</v>
      </c>
      <c r="C984" t="s">
        <v>2351</v>
      </c>
      <c r="D984" t="s">
        <v>2352</v>
      </c>
      <c r="E984" t="s">
        <v>2352</v>
      </c>
      <c r="F984" t="s">
        <v>2353</v>
      </c>
      <c r="G984" t="s">
        <v>43</v>
      </c>
      <c r="H984" t="s">
        <v>44</v>
      </c>
      <c r="I984" t="s">
        <v>2354</v>
      </c>
      <c r="J984" t="s">
        <v>46</v>
      </c>
      <c r="K984" t="s">
        <v>43</v>
      </c>
      <c r="L984" t="s">
        <v>43</v>
      </c>
      <c r="M984" t="s">
        <v>43</v>
      </c>
      <c r="N984" t="s">
        <v>46</v>
      </c>
      <c r="O984" t="s">
        <v>43</v>
      </c>
      <c r="P984" t="s">
        <v>46</v>
      </c>
      <c r="Q984" s="24">
        <v>43182.041666666999</v>
      </c>
      <c r="R984" s="24"/>
      <c r="S984" t="s">
        <v>12304</v>
      </c>
      <c r="T984" t="s">
        <v>12305</v>
      </c>
      <c r="U984" t="s">
        <v>869</v>
      </c>
      <c r="W984" s="24">
        <v>43083.041666666999</v>
      </c>
      <c r="X984" s="24">
        <v>44503.041666666999</v>
      </c>
      <c r="Y984">
        <v>4</v>
      </c>
      <c r="Z984" t="s">
        <v>2355</v>
      </c>
      <c r="AC984" s="24">
        <v>43182.588194443997</v>
      </c>
      <c r="AD984" s="24">
        <v>44656.514583333003</v>
      </c>
      <c r="AE984" t="s">
        <v>2356</v>
      </c>
      <c r="AF984" s="24" cm="1">
        <f t="array" ref="AF9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984" s="35">
        <f>IFERROR((TableAllData36[[#This Row],[Decision date]]-TableAllData36[[#This Row],[First Date Captured]]),0)</f>
        <v>1420</v>
      </c>
      <c r="AH984" s="35">
        <f>IFERROR((TableAllData36[[#This Row],[First published]]-TableAllData36[[#This Row],[Date of opinion]]),0)</f>
        <v>99.546527776998118</v>
      </c>
      <c r="AI984" s="35">
        <f>IFERROR((TableAllData36[[#This Row],[Marketing authorisation date]]-TableAllData36[[#This Row],[Date of opinion]]),0)</f>
        <v>99</v>
      </c>
      <c r="AJ984" s="35">
        <f>IFERROR((TableAllData36[[#This Row],[Decision date]]-TableAllData36[[#This Row],[Marketing authorisation date]]),0)</f>
        <v>1321</v>
      </c>
    </row>
    <row r="985" spans="1:36" x14ac:dyDescent="0.25">
      <c r="A985" t="s">
        <v>37</v>
      </c>
      <c r="B985" t="s">
        <v>3168</v>
      </c>
      <c r="C985" t="s">
        <v>627</v>
      </c>
      <c r="D985" t="s">
        <v>3169</v>
      </c>
      <c r="E985" t="s">
        <v>3170</v>
      </c>
      <c r="F985" t="s">
        <v>3171</v>
      </c>
      <c r="G985" t="s">
        <v>43</v>
      </c>
      <c r="H985" t="s">
        <v>44</v>
      </c>
      <c r="I985" t="s">
        <v>3172</v>
      </c>
      <c r="J985" t="s">
        <v>43</v>
      </c>
      <c r="K985" t="s">
        <v>43</v>
      </c>
      <c r="L985" t="s">
        <v>43</v>
      </c>
      <c r="M985" t="s">
        <v>43</v>
      </c>
      <c r="N985" t="s">
        <v>43</v>
      </c>
      <c r="O985" t="s">
        <v>43</v>
      </c>
      <c r="P985" t="s">
        <v>43</v>
      </c>
      <c r="Q985" s="24">
        <v>39782.041666666999</v>
      </c>
      <c r="R985" s="24"/>
      <c r="S985" t="s">
        <v>12218</v>
      </c>
      <c r="T985" t="s">
        <v>12219</v>
      </c>
      <c r="U985" t="s">
        <v>3173</v>
      </c>
      <c r="W985" s="25" t="s">
        <v>12054</v>
      </c>
      <c r="X985" s="24">
        <v>44621.041666666999</v>
      </c>
      <c r="Y985">
        <v>24</v>
      </c>
      <c r="Z985" t="s">
        <v>3174</v>
      </c>
      <c r="AC985" s="24">
        <v>43202</v>
      </c>
      <c r="AD985" s="24">
        <v>44630.573611111002</v>
      </c>
      <c r="AE985" t="s">
        <v>3175</v>
      </c>
      <c r="AF985" s="24" cm="1">
        <f t="array" ref="AF9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43202</v>
      </c>
      <c r="AG985" s="35">
        <f>IFERROR((TableAllData36[[#This Row],[Decision date]]-TableAllData36[[#This Row],[First Date Captured]]),0)</f>
        <v>1419.0416666669989</v>
      </c>
      <c r="AH985" s="35">
        <f>IFERROR((TableAllData36[[#This Row],[First published]]-TableAllData36[[#This Row],[Date of opinion]]),0)</f>
        <v>0</v>
      </c>
      <c r="AI985" s="35">
        <f>IFERROR((TableAllData36[[#This Row],[Marketing authorisation date]]-TableAllData36[[#This Row],[Date of opinion]]),0)</f>
        <v>0</v>
      </c>
      <c r="AJ985" s="35">
        <f>IFERROR((TableAllData36[[#This Row],[Decision date]]-TableAllData36[[#This Row],[Marketing authorisation date]]),0)</f>
        <v>4839</v>
      </c>
    </row>
    <row r="986" spans="1:36" x14ac:dyDescent="0.25">
      <c r="A986" t="s">
        <v>37</v>
      </c>
      <c r="B986" t="s">
        <v>2417</v>
      </c>
      <c r="C986" t="s">
        <v>2418</v>
      </c>
      <c r="D986" t="s">
        <v>2419</v>
      </c>
      <c r="E986" t="s">
        <v>2419</v>
      </c>
      <c r="F986" t="s">
        <v>2420</v>
      </c>
      <c r="G986" t="s">
        <v>43</v>
      </c>
      <c r="H986" t="s">
        <v>44</v>
      </c>
      <c r="I986" t="s">
        <v>2421</v>
      </c>
      <c r="J986" t="s">
        <v>43</v>
      </c>
      <c r="K986" t="s">
        <v>43</v>
      </c>
      <c r="L986" t="s">
        <v>43</v>
      </c>
      <c r="M986" t="s">
        <v>43</v>
      </c>
      <c r="N986" t="s">
        <v>43</v>
      </c>
      <c r="O986" t="s">
        <v>43</v>
      </c>
      <c r="P986" t="s">
        <v>43</v>
      </c>
      <c r="Q986" s="24">
        <v>40616.041666666999</v>
      </c>
      <c r="R986" s="24"/>
      <c r="S986" t="s">
        <v>12356</v>
      </c>
      <c r="T986" t="s">
        <v>12103</v>
      </c>
      <c r="U986" t="s">
        <v>48</v>
      </c>
      <c r="W986" s="25" t="s">
        <v>12054</v>
      </c>
      <c r="X986" s="24">
        <v>44585.041666666999</v>
      </c>
      <c r="Y986">
        <v>21</v>
      </c>
      <c r="Z986" t="s">
        <v>2423</v>
      </c>
      <c r="AC986" s="24">
        <v>43166.041666666999</v>
      </c>
      <c r="AD986" s="24">
        <v>44655.704166666997</v>
      </c>
      <c r="AE986" t="s">
        <v>2424</v>
      </c>
      <c r="AF986" s="24" cm="1">
        <f t="array" ref="AF9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43166.041666666999</v>
      </c>
      <c r="AG986" s="35">
        <f>IFERROR((TableAllData36[[#This Row],[Decision date]]-TableAllData36[[#This Row],[First Date Captured]]),0)</f>
        <v>1419</v>
      </c>
      <c r="AH986" s="35">
        <f>IFERROR((TableAllData36[[#This Row],[First published]]-TableAllData36[[#This Row],[Date of opinion]]),0)</f>
        <v>0</v>
      </c>
      <c r="AI986" s="35">
        <f>IFERROR((TableAllData36[[#This Row],[Marketing authorisation date]]-TableAllData36[[#This Row],[Date of opinion]]),0)</f>
        <v>0</v>
      </c>
      <c r="AJ986" s="35">
        <f>IFERROR((TableAllData36[[#This Row],[Decision date]]-TableAllData36[[#This Row],[Marketing authorisation date]]),0)</f>
        <v>3969</v>
      </c>
    </row>
    <row r="987" spans="1:36" x14ac:dyDescent="0.25">
      <c r="A987" t="s">
        <v>37</v>
      </c>
      <c r="B987" t="s">
        <v>697</v>
      </c>
      <c r="C987" t="s">
        <v>690</v>
      </c>
      <c r="D987" t="s">
        <v>691</v>
      </c>
      <c r="E987" t="s">
        <v>691</v>
      </c>
      <c r="F987" t="s">
        <v>698</v>
      </c>
      <c r="G987" t="s">
        <v>43</v>
      </c>
      <c r="H987" t="s">
        <v>44</v>
      </c>
      <c r="I987" t="s">
        <v>693</v>
      </c>
      <c r="J987" t="s">
        <v>43</v>
      </c>
      <c r="K987" t="s">
        <v>46</v>
      </c>
      <c r="L987" t="s">
        <v>43</v>
      </c>
      <c r="M987" t="s">
        <v>43</v>
      </c>
      <c r="N987" t="s">
        <v>43</v>
      </c>
      <c r="O987" t="s">
        <v>43</v>
      </c>
      <c r="P987" t="s">
        <v>43</v>
      </c>
      <c r="Q987" s="24">
        <v>40252.041666666999</v>
      </c>
      <c r="R987" s="24"/>
      <c r="S987" t="s">
        <v>382</v>
      </c>
      <c r="U987" t="s">
        <v>48</v>
      </c>
      <c r="W987" s="25" t="s">
        <v>12054</v>
      </c>
      <c r="X987" s="24">
        <v>44705</v>
      </c>
      <c r="Y987">
        <v>17</v>
      </c>
      <c r="Z987" t="s">
        <v>695</v>
      </c>
      <c r="AC987" s="24">
        <v>43287</v>
      </c>
      <c r="AD987" s="24">
        <v>44711.434722222002</v>
      </c>
      <c r="AE987" t="s">
        <v>699</v>
      </c>
      <c r="AF987" s="24" cm="1">
        <f t="array" ref="AF9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43287</v>
      </c>
      <c r="AG987" s="35">
        <f>IFERROR((TableAllData36[[#This Row],[Decision date]]-TableAllData36[[#This Row],[First Date Captured]]),0)</f>
        <v>1418</v>
      </c>
      <c r="AH987" s="35">
        <f>IFERROR((TableAllData36[[#This Row],[First published]]-TableAllData36[[#This Row],[Date of opinion]]),0)</f>
        <v>0</v>
      </c>
      <c r="AI987" s="35">
        <f>IFERROR((TableAllData36[[#This Row],[Marketing authorisation date]]-TableAllData36[[#This Row],[Date of opinion]]),0)</f>
        <v>0</v>
      </c>
      <c r="AJ987" s="35">
        <f>IFERROR((TableAllData36[[#This Row],[Decision date]]-TableAllData36[[#This Row],[Marketing authorisation date]]),0)</f>
        <v>4452.9583333330011</v>
      </c>
    </row>
    <row r="988" spans="1:36" x14ac:dyDescent="0.25">
      <c r="A988" t="s">
        <v>37</v>
      </c>
      <c r="B988" t="s">
        <v>5671</v>
      </c>
      <c r="C988" t="s">
        <v>1326</v>
      </c>
      <c r="D988" t="s">
        <v>3853</v>
      </c>
      <c r="E988" t="s">
        <v>3853</v>
      </c>
      <c r="F988" t="s">
        <v>5672</v>
      </c>
      <c r="G988" t="s">
        <v>43</v>
      </c>
      <c r="H988" t="s">
        <v>44</v>
      </c>
      <c r="I988" t="s">
        <v>3855</v>
      </c>
      <c r="J988" t="s">
        <v>43</v>
      </c>
      <c r="K988" t="s">
        <v>46</v>
      </c>
      <c r="L988" t="s">
        <v>43</v>
      </c>
      <c r="M988" t="s">
        <v>43</v>
      </c>
      <c r="N988" t="s">
        <v>43</v>
      </c>
      <c r="O988" t="s">
        <v>43</v>
      </c>
      <c r="P988" t="s">
        <v>43</v>
      </c>
      <c r="Q988" s="24">
        <v>39352</v>
      </c>
      <c r="R988" s="24"/>
      <c r="S988" t="s">
        <v>5673</v>
      </c>
      <c r="U988" t="s">
        <v>458</v>
      </c>
      <c r="W988" s="25" t="s">
        <v>12054</v>
      </c>
      <c r="X988" s="24">
        <v>44537.041666666999</v>
      </c>
      <c r="Y988">
        <v>19</v>
      </c>
      <c r="Z988" t="s">
        <v>5674</v>
      </c>
      <c r="AC988" s="24">
        <v>43119.083333333001</v>
      </c>
      <c r="AD988" s="24">
        <v>44539.573611111002</v>
      </c>
      <c r="AE988" t="s">
        <v>5675</v>
      </c>
      <c r="AF988" s="24" cm="1">
        <f t="array" ref="AF9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43119.083333333001</v>
      </c>
      <c r="AG988" s="35">
        <f>IFERROR((TableAllData36[[#This Row],[Decision date]]-TableAllData36[[#This Row],[First Date Captured]]),0)</f>
        <v>1417.9583333339979</v>
      </c>
      <c r="AH988" s="35">
        <f>IFERROR((TableAllData36[[#This Row],[First published]]-TableAllData36[[#This Row],[Date of opinion]]),0)</f>
        <v>0</v>
      </c>
      <c r="AI988" s="35">
        <f>IFERROR((TableAllData36[[#This Row],[Marketing authorisation date]]-TableAllData36[[#This Row],[Date of opinion]]),0)</f>
        <v>0</v>
      </c>
      <c r="AJ988" s="35">
        <f>IFERROR((TableAllData36[[#This Row],[Decision date]]-TableAllData36[[#This Row],[Marketing authorisation date]]),0)</f>
        <v>5185.0416666669989</v>
      </c>
    </row>
    <row r="989" spans="1:36" x14ac:dyDescent="0.25">
      <c r="A989" t="s">
        <v>37</v>
      </c>
      <c r="B989" t="s">
        <v>5163</v>
      </c>
      <c r="C989" t="s">
        <v>5078</v>
      </c>
      <c r="D989" t="s">
        <v>5164</v>
      </c>
      <c r="E989" t="s">
        <v>5165</v>
      </c>
      <c r="F989" t="s">
        <v>5166</v>
      </c>
      <c r="G989" t="s">
        <v>43</v>
      </c>
      <c r="H989" t="s">
        <v>44</v>
      </c>
      <c r="I989" t="s">
        <v>5167</v>
      </c>
      <c r="J989" t="s">
        <v>43</v>
      </c>
      <c r="K989" t="s">
        <v>43</v>
      </c>
      <c r="L989" t="s">
        <v>43</v>
      </c>
      <c r="M989" t="s">
        <v>43</v>
      </c>
      <c r="N989" t="s">
        <v>43</v>
      </c>
      <c r="O989" t="s">
        <v>43</v>
      </c>
      <c r="P989" t="s">
        <v>43</v>
      </c>
      <c r="Q989" s="24">
        <v>40100</v>
      </c>
      <c r="R989" s="24"/>
      <c r="S989" t="s">
        <v>12272</v>
      </c>
      <c r="T989" t="s">
        <v>12273</v>
      </c>
      <c r="U989" t="s">
        <v>5168</v>
      </c>
      <c r="W989" s="25" t="s">
        <v>12054</v>
      </c>
      <c r="X989" s="24">
        <v>44551.041666666999</v>
      </c>
      <c r="Y989">
        <v>27</v>
      </c>
      <c r="Z989" t="s">
        <v>5169</v>
      </c>
      <c r="AC989" s="24">
        <v>43136.041666666999</v>
      </c>
      <c r="AD989" s="24">
        <v>44567.506944444001</v>
      </c>
      <c r="AE989" t="s">
        <v>5170</v>
      </c>
      <c r="AF989" s="24" cm="1">
        <f t="array" ref="AF9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43136.041666666999</v>
      </c>
      <c r="AG989" s="35">
        <f>IFERROR((TableAllData36[[#This Row],[Decision date]]-TableAllData36[[#This Row],[First Date Captured]]),0)</f>
        <v>1415</v>
      </c>
      <c r="AH989" s="35">
        <f>IFERROR((TableAllData36[[#This Row],[First published]]-TableAllData36[[#This Row],[Date of opinion]]),0)</f>
        <v>0</v>
      </c>
      <c r="AI989" s="35">
        <f>IFERROR((TableAllData36[[#This Row],[Marketing authorisation date]]-TableAllData36[[#This Row],[Date of opinion]]),0)</f>
        <v>0</v>
      </c>
      <c r="AJ989" s="35">
        <f>IFERROR((TableAllData36[[#This Row],[Decision date]]-TableAllData36[[#This Row],[Marketing authorisation date]]),0)</f>
        <v>4451.0416666669989</v>
      </c>
    </row>
    <row r="990" spans="1:36" x14ac:dyDescent="0.25">
      <c r="A990" t="s">
        <v>37</v>
      </c>
      <c r="B990" t="s">
        <v>1485</v>
      </c>
      <c r="C990" t="s">
        <v>1486</v>
      </c>
      <c r="D990" t="s">
        <v>1487</v>
      </c>
      <c r="E990" t="s">
        <v>1487</v>
      </c>
      <c r="F990" t="s">
        <v>1488</v>
      </c>
      <c r="G990" t="s">
        <v>43</v>
      </c>
      <c r="H990" t="s">
        <v>44</v>
      </c>
      <c r="I990" t="s">
        <v>1489</v>
      </c>
      <c r="J990" t="s">
        <v>43</v>
      </c>
      <c r="K990" t="s">
        <v>43</v>
      </c>
      <c r="L990" t="s">
        <v>43</v>
      </c>
      <c r="M990" t="s">
        <v>43</v>
      </c>
      <c r="N990" t="s">
        <v>43</v>
      </c>
      <c r="O990" t="s">
        <v>43</v>
      </c>
      <c r="P990" t="s">
        <v>46</v>
      </c>
      <c r="Q990" s="24">
        <v>38917</v>
      </c>
      <c r="R990" s="24"/>
      <c r="S990" t="s">
        <v>1490</v>
      </c>
      <c r="U990" t="s">
        <v>48</v>
      </c>
      <c r="W990" s="25" t="s">
        <v>12054</v>
      </c>
      <c r="X990" s="24">
        <v>44690</v>
      </c>
      <c r="Y990">
        <v>30</v>
      </c>
      <c r="Z990" t="s">
        <v>1491</v>
      </c>
      <c r="AC990" s="24">
        <v>43276.492361110999</v>
      </c>
      <c r="AD990" s="24">
        <v>44691.527083333</v>
      </c>
      <c r="AE990" t="s">
        <v>1492</v>
      </c>
      <c r="AF990" s="24" cm="1">
        <f t="array" ref="AF9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43276.492361110999</v>
      </c>
      <c r="AG990" s="35">
        <f>IFERROR((TableAllData36[[#This Row],[Decision date]]-TableAllData36[[#This Row],[First Date Captured]]),0)</f>
        <v>1413.5076388890011</v>
      </c>
      <c r="AH990" s="35">
        <f>IFERROR((TableAllData36[[#This Row],[First published]]-TableAllData36[[#This Row],[Date of opinion]]),0)</f>
        <v>0</v>
      </c>
      <c r="AI990" s="35">
        <f>IFERROR((TableAllData36[[#This Row],[Marketing authorisation date]]-TableAllData36[[#This Row],[Date of opinion]]),0)</f>
        <v>0</v>
      </c>
      <c r="AJ990" s="35">
        <f>IFERROR((TableAllData36[[#This Row],[Decision date]]-TableAllData36[[#This Row],[Marketing authorisation date]]),0)</f>
        <v>5773</v>
      </c>
    </row>
    <row r="991" spans="1:36" x14ac:dyDescent="0.25">
      <c r="A991" t="s">
        <v>37</v>
      </c>
      <c r="B991" t="s">
        <v>2857</v>
      </c>
      <c r="C991" t="s">
        <v>597</v>
      </c>
      <c r="D991" t="s">
        <v>598</v>
      </c>
      <c r="E991" t="s">
        <v>2858</v>
      </c>
      <c r="F991" t="s">
        <v>2859</v>
      </c>
      <c r="G991" t="s">
        <v>43</v>
      </c>
      <c r="H991" t="s">
        <v>44</v>
      </c>
      <c r="I991" t="s">
        <v>600</v>
      </c>
      <c r="J991" t="s">
        <v>43</v>
      </c>
      <c r="K991" t="s">
        <v>43</v>
      </c>
      <c r="L991" t="s">
        <v>43</v>
      </c>
      <c r="M991" t="s">
        <v>43</v>
      </c>
      <c r="N991" t="s">
        <v>43</v>
      </c>
      <c r="O991" t="s">
        <v>43</v>
      </c>
      <c r="P991" t="s">
        <v>43</v>
      </c>
      <c r="Q991" s="24">
        <v>40014</v>
      </c>
      <c r="R991" s="24"/>
      <c r="S991" t="s">
        <v>12282</v>
      </c>
      <c r="T991" t="s">
        <v>12144</v>
      </c>
      <c r="U991" t="s">
        <v>602</v>
      </c>
      <c r="W991" s="25" t="s">
        <v>12054</v>
      </c>
      <c r="X991" s="24">
        <v>44641.041666666999</v>
      </c>
      <c r="Y991">
        <v>32</v>
      </c>
      <c r="Z991" t="s">
        <v>2860</v>
      </c>
      <c r="AC991" s="24">
        <v>43228</v>
      </c>
      <c r="AD991" s="24">
        <v>44642.508333332997</v>
      </c>
      <c r="AE991" t="s">
        <v>2861</v>
      </c>
      <c r="AF991" s="24" cm="1">
        <f t="array" ref="AF9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v>
      </c>
      <c r="AG991" s="35">
        <f>IFERROR((TableAllData36[[#This Row],[Decision date]]-TableAllData36[[#This Row],[First Date Captured]]),0)</f>
        <v>1413.0416666669989</v>
      </c>
      <c r="AH991" s="35">
        <f>IFERROR((TableAllData36[[#This Row],[First published]]-TableAllData36[[#This Row],[Date of opinion]]),0)</f>
        <v>0</v>
      </c>
      <c r="AI991" s="35">
        <f>IFERROR((TableAllData36[[#This Row],[Marketing authorisation date]]-TableAllData36[[#This Row],[Date of opinion]]),0)</f>
        <v>0</v>
      </c>
      <c r="AJ991" s="35">
        <f>IFERROR((TableAllData36[[#This Row],[Decision date]]-TableAllData36[[#This Row],[Marketing authorisation date]]),0)</f>
        <v>4627.0416666669989</v>
      </c>
    </row>
    <row r="992" spans="1:36" x14ac:dyDescent="0.25">
      <c r="A992" t="s">
        <v>37</v>
      </c>
      <c r="B992" t="s">
        <v>359</v>
      </c>
      <c r="C992" t="s">
        <v>360</v>
      </c>
      <c r="D992" t="s">
        <v>361</v>
      </c>
      <c r="E992" t="s">
        <v>362</v>
      </c>
      <c r="F992" t="s">
        <v>363</v>
      </c>
      <c r="G992" t="s">
        <v>43</v>
      </c>
      <c r="H992" t="s">
        <v>44</v>
      </c>
      <c r="I992" t="s">
        <v>364</v>
      </c>
      <c r="J992" t="s">
        <v>43</v>
      </c>
      <c r="K992" t="s">
        <v>46</v>
      </c>
      <c r="L992" t="s">
        <v>43</v>
      </c>
      <c r="M992" t="s">
        <v>43</v>
      </c>
      <c r="N992" t="s">
        <v>43</v>
      </c>
      <c r="O992" t="s">
        <v>43</v>
      </c>
      <c r="P992" t="s">
        <v>43</v>
      </c>
      <c r="Q992" s="24">
        <v>43362</v>
      </c>
      <c r="R992" s="24"/>
      <c r="S992" t="s">
        <v>365</v>
      </c>
      <c r="U992" t="s">
        <v>366</v>
      </c>
      <c r="W992" s="24">
        <v>43307</v>
      </c>
      <c r="X992" s="24">
        <v>44720</v>
      </c>
      <c r="Y992">
        <v>6</v>
      </c>
      <c r="Z992" t="s">
        <v>367</v>
      </c>
      <c r="AC992" s="24">
        <v>43308.548611111</v>
      </c>
      <c r="AD992" s="24">
        <v>44720.617361110999</v>
      </c>
      <c r="AE992" t="s">
        <v>368</v>
      </c>
      <c r="AF992" s="24" cm="1">
        <f t="array" ref="AF9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992" s="35">
        <f>IFERROR((TableAllData36[[#This Row],[Decision date]]-TableAllData36[[#This Row],[First Date Captured]]),0)</f>
        <v>1413</v>
      </c>
      <c r="AH992" s="35">
        <f>IFERROR((TableAllData36[[#This Row],[First published]]-TableAllData36[[#This Row],[Date of opinion]]),0)</f>
        <v>1.5486111110003549</v>
      </c>
      <c r="AI992" s="35">
        <f>IFERROR((TableAllData36[[#This Row],[Marketing authorisation date]]-TableAllData36[[#This Row],[Date of opinion]]),0)</f>
        <v>55</v>
      </c>
      <c r="AJ992" s="35">
        <f>IFERROR((TableAllData36[[#This Row],[Decision date]]-TableAllData36[[#This Row],[Marketing authorisation date]]),0)</f>
        <v>1358</v>
      </c>
    </row>
    <row r="993" spans="1:36" x14ac:dyDescent="0.25">
      <c r="A993" t="s">
        <v>2117</v>
      </c>
      <c r="B993" t="s">
        <v>8861</v>
      </c>
      <c r="D993" t="s">
        <v>8862</v>
      </c>
      <c r="E993" t="s">
        <v>8862</v>
      </c>
      <c r="F993" t="s">
        <v>8863</v>
      </c>
      <c r="G993" t="s">
        <v>43</v>
      </c>
      <c r="H993" t="s">
        <v>44</v>
      </c>
      <c r="J993" t="s">
        <v>43</v>
      </c>
      <c r="K993" t="s">
        <v>43</v>
      </c>
      <c r="L993" t="s">
        <v>43</v>
      </c>
      <c r="M993" t="s">
        <v>43</v>
      </c>
      <c r="N993" t="s">
        <v>43</v>
      </c>
      <c r="O993" t="s">
        <v>43</v>
      </c>
      <c r="P993" t="s">
        <v>43</v>
      </c>
      <c r="Q993" s="24">
        <v>36014</v>
      </c>
      <c r="R993" s="24"/>
      <c r="S993" t="s">
        <v>12353</v>
      </c>
      <c r="T993" t="s">
        <v>12092</v>
      </c>
      <c r="V993" t="s">
        <v>3415</v>
      </c>
      <c r="W993" s="25" t="s">
        <v>12054</v>
      </c>
      <c r="X993" s="24">
        <v>44230.041666666999</v>
      </c>
      <c r="Y993">
        <v>15</v>
      </c>
      <c r="Z993" t="s">
        <v>8864</v>
      </c>
      <c r="AA993" t="s">
        <v>2406</v>
      </c>
      <c r="AB993" t="s">
        <v>8865</v>
      </c>
      <c r="AC993" s="24">
        <v>42817.041666666999</v>
      </c>
      <c r="AD993" s="24">
        <v>44249.774305555999</v>
      </c>
      <c r="AE993" t="s">
        <v>8866</v>
      </c>
      <c r="AF993" s="24" cm="1">
        <f t="array" ref="AF9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993" s="35">
        <f>IFERROR((TableAllData36[[#This Row],[Decision date]]-TableAllData36[[#This Row],[First Date Captured]]),0)</f>
        <v>1413</v>
      </c>
      <c r="AH993" s="35">
        <f>IFERROR((TableAllData36[[#This Row],[First published]]-TableAllData36[[#This Row],[Date of opinion]]),0)</f>
        <v>0</v>
      </c>
      <c r="AI993" s="35">
        <f>IFERROR((TableAllData36[[#This Row],[Marketing authorisation date]]-TableAllData36[[#This Row],[Date of opinion]]),0)</f>
        <v>0</v>
      </c>
      <c r="AJ993" s="35">
        <f>IFERROR((TableAllData36[[#This Row],[Decision date]]-TableAllData36[[#This Row],[Marketing authorisation date]]),0)</f>
        <v>8216.0416666669989</v>
      </c>
    </row>
    <row r="994" spans="1:36" x14ac:dyDescent="0.25">
      <c r="A994" t="s">
        <v>37</v>
      </c>
      <c r="B994" t="s">
        <v>3220</v>
      </c>
      <c r="C994" t="s">
        <v>480</v>
      </c>
      <c r="D994" t="s">
        <v>2506</v>
      </c>
      <c r="E994" t="s">
        <v>3221</v>
      </c>
      <c r="F994" t="s">
        <v>3222</v>
      </c>
      <c r="G994" t="s">
        <v>43</v>
      </c>
      <c r="H994" t="s">
        <v>44</v>
      </c>
      <c r="I994" t="s">
        <v>2509</v>
      </c>
      <c r="J994" t="s">
        <v>43</v>
      </c>
      <c r="K994" t="s">
        <v>43</v>
      </c>
      <c r="L994" t="s">
        <v>43</v>
      </c>
      <c r="M994" t="s">
        <v>43</v>
      </c>
      <c r="N994" t="s">
        <v>43</v>
      </c>
      <c r="O994" t="s">
        <v>43</v>
      </c>
      <c r="P994" t="s">
        <v>43</v>
      </c>
      <c r="Q994" s="24">
        <v>43216</v>
      </c>
      <c r="R994" s="24"/>
      <c r="S994" t="s">
        <v>12304</v>
      </c>
      <c r="T994" t="s">
        <v>12305</v>
      </c>
      <c r="U994" t="s">
        <v>485</v>
      </c>
      <c r="W994" s="25" t="s">
        <v>12054</v>
      </c>
      <c r="X994" s="24">
        <v>44627.041666666999</v>
      </c>
      <c r="Y994">
        <v>4</v>
      </c>
      <c r="Z994" t="s">
        <v>3223</v>
      </c>
      <c r="AC994" s="24">
        <v>43216.501388889003</v>
      </c>
      <c r="AD994" s="24">
        <v>44628.560416667002</v>
      </c>
      <c r="AE994" t="s">
        <v>3224</v>
      </c>
      <c r="AF994" s="24" cm="1">
        <f t="array" ref="AF9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43216.501388889003</v>
      </c>
      <c r="AG994" s="35">
        <f>IFERROR((TableAllData36[[#This Row],[Decision date]]-TableAllData36[[#This Row],[First Date Captured]]),0)</f>
        <v>1410.5402777779964</v>
      </c>
      <c r="AH994" s="35">
        <f>IFERROR((TableAllData36[[#This Row],[First published]]-TableAllData36[[#This Row],[Date of opinion]]),0)</f>
        <v>0</v>
      </c>
      <c r="AI994" s="35">
        <f>IFERROR((TableAllData36[[#This Row],[Marketing authorisation date]]-TableAllData36[[#This Row],[Date of opinion]]),0)</f>
        <v>0</v>
      </c>
      <c r="AJ994" s="35">
        <f>IFERROR((TableAllData36[[#This Row],[Decision date]]-TableAllData36[[#This Row],[Marketing authorisation date]]),0)</f>
        <v>1411.0416666669989</v>
      </c>
    </row>
    <row r="995" spans="1:36" x14ac:dyDescent="0.25">
      <c r="A995" t="s">
        <v>37</v>
      </c>
      <c r="B995" t="s">
        <v>4857</v>
      </c>
      <c r="C995" t="s">
        <v>2513</v>
      </c>
      <c r="D995" t="s">
        <v>3339</v>
      </c>
      <c r="E995" t="s">
        <v>3339</v>
      </c>
      <c r="F995" t="s">
        <v>4858</v>
      </c>
      <c r="G995" t="s">
        <v>43</v>
      </c>
      <c r="H995" t="s">
        <v>44</v>
      </c>
      <c r="I995" t="s">
        <v>3341</v>
      </c>
      <c r="J995" t="s">
        <v>43</v>
      </c>
      <c r="K995" t="s">
        <v>46</v>
      </c>
      <c r="L995" t="s">
        <v>43</v>
      </c>
      <c r="M995" t="s">
        <v>43</v>
      </c>
      <c r="N995" t="s">
        <v>43</v>
      </c>
      <c r="O995" t="s">
        <v>43</v>
      </c>
      <c r="P995" t="s">
        <v>43</v>
      </c>
      <c r="Q995" s="24">
        <v>43048.041666666999</v>
      </c>
      <c r="R995" s="24"/>
      <c r="S995" t="s">
        <v>4859</v>
      </c>
      <c r="U995" t="s">
        <v>869</v>
      </c>
      <c r="W995" s="25" t="s">
        <v>12054</v>
      </c>
      <c r="X995" s="24">
        <v>44572.041666666999</v>
      </c>
      <c r="Y995">
        <v>8</v>
      </c>
      <c r="Z995" t="s">
        <v>4860</v>
      </c>
      <c r="AC995" s="24">
        <v>43161.740972222004</v>
      </c>
      <c r="AD995" s="24">
        <v>44574.470833332998</v>
      </c>
      <c r="AE995" t="s">
        <v>4861</v>
      </c>
      <c r="AF995" s="24" cm="1">
        <f t="array" ref="AF9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43161.740972222004</v>
      </c>
      <c r="AG995" s="35">
        <f>IFERROR((TableAllData36[[#This Row],[Decision date]]-TableAllData36[[#This Row],[First Date Captured]]),0)</f>
        <v>1410.3006944449953</v>
      </c>
      <c r="AH995" s="35">
        <f>IFERROR((TableAllData36[[#This Row],[First published]]-TableAllData36[[#This Row],[Date of opinion]]),0)</f>
        <v>0</v>
      </c>
      <c r="AI995" s="35">
        <f>IFERROR((TableAllData36[[#This Row],[Marketing authorisation date]]-TableAllData36[[#This Row],[Date of opinion]]),0)</f>
        <v>0</v>
      </c>
      <c r="AJ995" s="35">
        <f>IFERROR((TableAllData36[[#This Row],[Decision date]]-TableAllData36[[#This Row],[Marketing authorisation date]]),0)</f>
        <v>1524</v>
      </c>
    </row>
    <row r="996" spans="1:36" x14ac:dyDescent="0.25">
      <c r="A996" t="s">
        <v>37</v>
      </c>
      <c r="B996" t="s">
        <v>7937</v>
      </c>
      <c r="C996" t="s">
        <v>5247</v>
      </c>
      <c r="D996" t="s">
        <v>7938</v>
      </c>
      <c r="E996" t="s">
        <v>7938</v>
      </c>
      <c r="F996" t="s">
        <v>7939</v>
      </c>
      <c r="G996" t="s">
        <v>43</v>
      </c>
      <c r="H996" t="s">
        <v>44</v>
      </c>
      <c r="I996" t="s">
        <v>7940</v>
      </c>
      <c r="J996" t="s">
        <v>43</v>
      </c>
      <c r="K996" t="s">
        <v>43</v>
      </c>
      <c r="L996" t="s">
        <v>43</v>
      </c>
      <c r="M996" t="s">
        <v>43</v>
      </c>
      <c r="N996" t="s">
        <v>43</v>
      </c>
      <c r="O996" t="s">
        <v>43</v>
      </c>
      <c r="P996" t="s">
        <v>43</v>
      </c>
      <c r="Q996" s="24">
        <v>39345</v>
      </c>
      <c r="R996" s="24"/>
      <c r="S996" t="s">
        <v>12227</v>
      </c>
      <c r="T996" t="s">
        <v>12076</v>
      </c>
      <c r="U996" t="s">
        <v>1535</v>
      </c>
      <c r="W996" s="25" t="s">
        <v>12054</v>
      </c>
      <c r="X996" s="24">
        <v>44385</v>
      </c>
      <c r="Y996">
        <v>23</v>
      </c>
      <c r="Z996" t="s">
        <v>7941</v>
      </c>
      <c r="AC996" s="24">
        <v>42975</v>
      </c>
      <c r="AD996" s="24">
        <v>44397.461805555999</v>
      </c>
      <c r="AE996" t="s">
        <v>7942</v>
      </c>
      <c r="AF996" s="24" cm="1">
        <f t="array" ref="AF9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42975</v>
      </c>
      <c r="AG996" s="35">
        <f>IFERROR((TableAllData36[[#This Row],[Decision date]]-TableAllData36[[#This Row],[First Date Captured]]),0)</f>
        <v>1410</v>
      </c>
      <c r="AH996" s="35">
        <f>IFERROR((TableAllData36[[#This Row],[First published]]-TableAllData36[[#This Row],[Date of opinion]]),0)</f>
        <v>0</v>
      </c>
      <c r="AI996" s="35">
        <f>IFERROR((TableAllData36[[#This Row],[Marketing authorisation date]]-TableAllData36[[#This Row],[Date of opinion]]),0)</f>
        <v>0</v>
      </c>
      <c r="AJ996" s="35">
        <f>IFERROR((TableAllData36[[#This Row],[Decision date]]-TableAllData36[[#This Row],[Marketing authorisation date]]),0)</f>
        <v>5040</v>
      </c>
    </row>
    <row r="997" spans="1:36" x14ac:dyDescent="0.25">
      <c r="A997" t="s">
        <v>37</v>
      </c>
      <c r="B997" t="s">
        <v>7639</v>
      </c>
      <c r="C997" t="s">
        <v>4863</v>
      </c>
      <c r="D997" t="s">
        <v>7640</v>
      </c>
      <c r="E997" t="s">
        <v>7641</v>
      </c>
      <c r="F997" t="s">
        <v>7642</v>
      </c>
      <c r="G997" t="s">
        <v>43</v>
      </c>
      <c r="H997" t="s">
        <v>44</v>
      </c>
      <c r="I997" t="s">
        <v>7643</v>
      </c>
      <c r="J997" t="s">
        <v>43</v>
      </c>
      <c r="K997" t="s">
        <v>43</v>
      </c>
      <c r="L997" t="s">
        <v>43</v>
      </c>
      <c r="M997" t="s">
        <v>43</v>
      </c>
      <c r="N997" t="s">
        <v>43</v>
      </c>
      <c r="O997" t="s">
        <v>43</v>
      </c>
      <c r="P997" t="s">
        <v>43</v>
      </c>
      <c r="Q997" s="24">
        <v>40843</v>
      </c>
      <c r="R997" s="24"/>
      <c r="S997" t="s">
        <v>7644</v>
      </c>
      <c r="U997" t="s">
        <v>4868</v>
      </c>
      <c r="W997" s="25" t="s">
        <v>12054</v>
      </c>
      <c r="X997" s="24">
        <v>44399</v>
      </c>
      <c r="Y997">
        <v>12</v>
      </c>
      <c r="Z997" t="s">
        <v>7645</v>
      </c>
      <c r="AC997" s="24">
        <v>42992.702777778002</v>
      </c>
      <c r="AD997" s="24">
        <v>44440.518055556</v>
      </c>
      <c r="AE997" t="s">
        <v>7646</v>
      </c>
      <c r="AF997" s="24" cm="1">
        <f t="array" ref="AF9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42992.702777778002</v>
      </c>
      <c r="AG997" s="35">
        <f>IFERROR((TableAllData36[[#This Row],[Decision date]]-TableAllData36[[#This Row],[First Date Captured]]),0)</f>
        <v>1406.2972222219978</v>
      </c>
      <c r="AH997" s="35">
        <f>IFERROR((TableAllData36[[#This Row],[First published]]-TableAllData36[[#This Row],[Date of opinion]]),0)</f>
        <v>0</v>
      </c>
      <c r="AI997" s="35">
        <f>IFERROR((TableAllData36[[#This Row],[Marketing authorisation date]]-TableAllData36[[#This Row],[Date of opinion]]),0)</f>
        <v>0</v>
      </c>
      <c r="AJ997" s="35">
        <f>IFERROR((TableAllData36[[#This Row],[Decision date]]-TableAllData36[[#This Row],[Marketing authorisation date]]),0)</f>
        <v>3556</v>
      </c>
    </row>
    <row r="998" spans="1:36" x14ac:dyDescent="0.25">
      <c r="A998" t="s">
        <v>2117</v>
      </c>
      <c r="B998" t="s">
        <v>2389</v>
      </c>
      <c r="D998" t="s">
        <v>2390</v>
      </c>
      <c r="E998" t="s">
        <v>2391</v>
      </c>
      <c r="F998" t="s">
        <v>2392</v>
      </c>
      <c r="G998" t="s">
        <v>43</v>
      </c>
      <c r="H998" t="s">
        <v>44</v>
      </c>
      <c r="J998" t="s">
        <v>43</v>
      </c>
      <c r="K998" t="s">
        <v>43</v>
      </c>
      <c r="L998" t="s">
        <v>43</v>
      </c>
      <c r="M998" t="s">
        <v>43</v>
      </c>
      <c r="N998" t="s">
        <v>43</v>
      </c>
      <c r="O998" t="s">
        <v>43</v>
      </c>
      <c r="P998" t="s">
        <v>43</v>
      </c>
      <c r="Q998" s="24">
        <v>39944</v>
      </c>
      <c r="R998" s="24"/>
      <c r="S998" t="s">
        <v>12353</v>
      </c>
      <c r="T998" t="s">
        <v>12092</v>
      </c>
      <c r="V998" t="s">
        <v>2394</v>
      </c>
      <c r="W998" s="25" t="s">
        <v>12054</v>
      </c>
      <c r="X998" s="24">
        <v>44581.041666666999</v>
      </c>
      <c r="Y998">
        <v>20</v>
      </c>
      <c r="Z998" t="s">
        <v>2395</v>
      </c>
      <c r="AA998" t="s">
        <v>2396</v>
      </c>
      <c r="AB998" t="s">
        <v>2397</v>
      </c>
      <c r="AC998" s="24">
        <v>43175.041666666999</v>
      </c>
      <c r="AD998" s="24">
        <v>44656.422222221998</v>
      </c>
      <c r="AE998" t="s">
        <v>2398</v>
      </c>
      <c r="AF998" s="24" cm="1">
        <f t="array" ref="AF9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43175.041666666999</v>
      </c>
      <c r="AG998" s="35">
        <f>IFERROR((TableAllData36[[#This Row],[Decision date]]-TableAllData36[[#This Row],[First Date Captured]]),0)</f>
        <v>1406</v>
      </c>
      <c r="AH998" s="35">
        <f>IFERROR((TableAllData36[[#This Row],[First published]]-TableAllData36[[#This Row],[Date of opinion]]),0)</f>
        <v>0</v>
      </c>
      <c r="AI998" s="35">
        <f>IFERROR((TableAllData36[[#This Row],[Marketing authorisation date]]-TableAllData36[[#This Row],[Date of opinion]]),0)</f>
        <v>0</v>
      </c>
      <c r="AJ998" s="35">
        <f>IFERROR((TableAllData36[[#This Row],[Decision date]]-TableAllData36[[#This Row],[Marketing authorisation date]]),0)</f>
        <v>4637.0416666669989</v>
      </c>
    </row>
    <row r="999" spans="1:36" x14ac:dyDescent="0.25">
      <c r="A999" t="s">
        <v>37</v>
      </c>
      <c r="B999" t="s">
        <v>4644</v>
      </c>
      <c r="C999" t="s">
        <v>4645</v>
      </c>
      <c r="D999" t="s">
        <v>1005</v>
      </c>
      <c r="E999" t="s">
        <v>1005</v>
      </c>
      <c r="F999" t="s">
        <v>4646</v>
      </c>
      <c r="G999" t="s">
        <v>43</v>
      </c>
      <c r="H999" t="s">
        <v>44</v>
      </c>
      <c r="I999" t="s">
        <v>760</v>
      </c>
      <c r="J999" t="s">
        <v>43</v>
      </c>
      <c r="K999" t="s">
        <v>43</v>
      </c>
      <c r="L999" t="s">
        <v>43</v>
      </c>
      <c r="M999" t="s">
        <v>43</v>
      </c>
      <c r="N999" t="s">
        <v>43</v>
      </c>
      <c r="O999" t="s">
        <v>43</v>
      </c>
      <c r="P999" t="s">
        <v>43</v>
      </c>
      <c r="Q999" s="24">
        <v>40252.041666666999</v>
      </c>
      <c r="R999" s="24">
        <v>40164.041666666999</v>
      </c>
      <c r="S999" t="s">
        <v>12411</v>
      </c>
      <c r="T999" t="s">
        <v>12412</v>
      </c>
      <c r="U999" t="s">
        <v>4647</v>
      </c>
      <c r="W999" s="25" t="s">
        <v>12054</v>
      </c>
      <c r="X999" s="24">
        <v>44578.041666666999</v>
      </c>
      <c r="Y999">
        <v>31</v>
      </c>
      <c r="Z999" t="s">
        <v>4648</v>
      </c>
      <c r="AC999" s="24">
        <v>43174.041666666999</v>
      </c>
      <c r="AD999" s="24">
        <v>44579.719444444003</v>
      </c>
      <c r="AE999" t="s">
        <v>4649</v>
      </c>
      <c r="AF999" s="24" cm="1">
        <f t="array" ref="AF9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43174.041666666999</v>
      </c>
      <c r="AG999" s="35">
        <f>IFERROR((TableAllData36[[#This Row],[Decision date]]-TableAllData36[[#This Row],[First Date Captured]]),0)</f>
        <v>1404</v>
      </c>
      <c r="AH999" s="35">
        <f>IFERROR((TableAllData36[[#This Row],[First published]]-TableAllData36[[#This Row],[Date of opinion]]),0)</f>
        <v>0</v>
      </c>
      <c r="AI999" s="35">
        <f>IFERROR((TableAllData36[[#This Row],[Marketing authorisation date]]-TableAllData36[[#This Row],[Date of opinion]]),0)</f>
        <v>0</v>
      </c>
      <c r="AJ999" s="35">
        <f>IFERROR((TableAllData36[[#This Row],[Decision date]]-TableAllData36[[#This Row],[Marketing authorisation date]]),0)</f>
        <v>4326</v>
      </c>
    </row>
    <row r="1000" spans="1:36" x14ac:dyDescent="0.25">
      <c r="A1000" t="s">
        <v>37</v>
      </c>
      <c r="B1000" t="s">
        <v>1011</v>
      </c>
      <c r="C1000" t="s">
        <v>1012</v>
      </c>
      <c r="D1000" t="s">
        <v>1013</v>
      </c>
      <c r="E1000" t="s">
        <v>1013</v>
      </c>
      <c r="F1000" t="s">
        <v>1014</v>
      </c>
      <c r="G1000" t="s">
        <v>43</v>
      </c>
      <c r="H1000" t="s">
        <v>44</v>
      </c>
      <c r="I1000" t="s">
        <v>1015</v>
      </c>
      <c r="J1000" t="s">
        <v>46</v>
      </c>
      <c r="K1000" t="s">
        <v>43</v>
      </c>
      <c r="L1000" t="s">
        <v>43</v>
      </c>
      <c r="M1000" t="s">
        <v>43</v>
      </c>
      <c r="N1000" t="s">
        <v>43</v>
      </c>
      <c r="O1000" t="s">
        <v>43</v>
      </c>
      <c r="P1000" t="s">
        <v>46</v>
      </c>
      <c r="Q1000" s="24">
        <v>43334</v>
      </c>
      <c r="R1000" s="24"/>
      <c r="S1000" t="s">
        <v>12218</v>
      </c>
      <c r="T1000" t="s">
        <v>12219</v>
      </c>
      <c r="U1000" t="s">
        <v>48</v>
      </c>
      <c r="W1000" s="24">
        <v>43278</v>
      </c>
      <c r="X1000" s="24">
        <v>44680</v>
      </c>
      <c r="Y1000">
        <v>11</v>
      </c>
      <c r="Z1000" t="s">
        <v>1016</v>
      </c>
      <c r="AC1000" s="24">
        <v>43335.530555555997</v>
      </c>
      <c r="AD1000" s="24">
        <v>44700.615277778001</v>
      </c>
      <c r="AE1000" t="s">
        <v>1017</v>
      </c>
      <c r="AF1000" s="24" cm="1">
        <f t="array" ref="AF10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43278</v>
      </c>
      <c r="AG1000" s="35">
        <f>IFERROR((TableAllData36[[#This Row],[Decision date]]-TableAllData36[[#This Row],[First Date Captured]]),0)</f>
        <v>1402</v>
      </c>
      <c r="AH1000" s="35">
        <f>IFERROR((TableAllData36[[#This Row],[First published]]-TableAllData36[[#This Row],[Date of opinion]]),0)</f>
        <v>57.530555555997125</v>
      </c>
      <c r="AI1000" s="35">
        <f>IFERROR((TableAllData36[[#This Row],[Marketing authorisation date]]-TableAllData36[[#This Row],[Date of opinion]]),0)</f>
        <v>56</v>
      </c>
      <c r="AJ1000" s="35">
        <f>IFERROR((TableAllData36[[#This Row],[Decision date]]-TableAllData36[[#This Row],[Marketing authorisation date]]),0)</f>
        <v>1346</v>
      </c>
    </row>
    <row r="1001" spans="1:36" x14ac:dyDescent="0.25">
      <c r="A1001" t="s">
        <v>37</v>
      </c>
      <c r="B1001" t="s">
        <v>3184</v>
      </c>
      <c r="C1001" t="s">
        <v>627</v>
      </c>
      <c r="D1001" t="s">
        <v>3185</v>
      </c>
      <c r="E1001" t="s">
        <v>3185</v>
      </c>
      <c r="F1001" t="s">
        <v>3186</v>
      </c>
      <c r="G1001" t="s">
        <v>43</v>
      </c>
      <c r="H1001" t="s">
        <v>44</v>
      </c>
      <c r="I1001" t="s">
        <v>3187</v>
      </c>
      <c r="J1001" t="s">
        <v>43</v>
      </c>
      <c r="K1001" t="s">
        <v>43</v>
      </c>
      <c r="L1001" t="s">
        <v>43</v>
      </c>
      <c r="M1001" t="s">
        <v>43</v>
      </c>
      <c r="N1001" t="s">
        <v>43</v>
      </c>
      <c r="O1001" t="s">
        <v>43</v>
      </c>
      <c r="P1001" t="s">
        <v>43</v>
      </c>
      <c r="Q1001" s="24">
        <v>39771.041666666999</v>
      </c>
      <c r="R1001" s="24"/>
      <c r="S1001" t="s">
        <v>12218</v>
      </c>
      <c r="T1001" t="s">
        <v>12219</v>
      </c>
      <c r="U1001" t="s">
        <v>264</v>
      </c>
      <c r="W1001" s="25" t="s">
        <v>12054</v>
      </c>
      <c r="X1001" s="24">
        <v>44617.041666666999</v>
      </c>
      <c r="Y1001">
        <v>21</v>
      </c>
      <c r="Z1001" t="s">
        <v>3188</v>
      </c>
      <c r="AC1001" s="24">
        <v>43216.583333333001</v>
      </c>
      <c r="AD1001" s="24">
        <v>44630.518055556</v>
      </c>
      <c r="AE1001" t="s">
        <v>3189</v>
      </c>
      <c r="AF1001" s="24" cm="1">
        <f t="array" ref="AF10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43216.583333333001</v>
      </c>
      <c r="AG1001" s="35">
        <f>IFERROR((TableAllData36[[#This Row],[Decision date]]-TableAllData36[[#This Row],[First Date Captured]]),0)</f>
        <v>1400.4583333339979</v>
      </c>
      <c r="AH1001" s="35">
        <f>IFERROR((TableAllData36[[#This Row],[First published]]-TableAllData36[[#This Row],[Date of opinion]]),0)</f>
        <v>0</v>
      </c>
      <c r="AI1001" s="35">
        <f>IFERROR((TableAllData36[[#This Row],[Marketing authorisation date]]-TableAllData36[[#This Row],[Date of opinion]]),0)</f>
        <v>0</v>
      </c>
      <c r="AJ1001" s="35">
        <f>IFERROR((TableAllData36[[#This Row],[Decision date]]-TableAllData36[[#This Row],[Marketing authorisation date]]),0)</f>
        <v>4846</v>
      </c>
    </row>
    <row r="1002" spans="1:36" x14ac:dyDescent="0.25">
      <c r="A1002" t="s">
        <v>37</v>
      </c>
      <c r="B1002" t="s">
        <v>3075</v>
      </c>
      <c r="C1002" t="s">
        <v>3076</v>
      </c>
      <c r="D1002" t="s">
        <v>3077</v>
      </c>
      <c r="E1002" t="s">
        <v>3077</v>
      </c>
      <c r="F1002" t="s">
        <v>3078</v>
      </c>
      <c r="G1002" t="s">
        <v>43</v>
      </c>
      <c r="H1002" t="s">
        <v>44</v>
      </c>
      <c r="I1002" t="s">
        <v>3079</v>
      </c>
      <c r="J1002" t="s">
        <v>43</v>
      </c>
      <c r="K1002" t="s">
        <v>43</v>
      </c>
      <c r="L1002" t="s">
        <v>43</v>
      </c>
      <c r="M1002" t="s">
        <v>43</v>
      </c>
      <c r="N1002" t="s">
        <v>43</v>
      </c>
      <c r="O1002" t="s">
        <v>43</v>
      </c>
      <c r="P1002" t="s">
        <v>43</v>
      </c>
      <c r="Q1002" s="24">
        <v>40850.041666666999</v>
      </c>
      <c r="R1002" s="24"/>
      <c r="S1002" t="s">
        <v>12272</v>
      </c>
      <c r="T1002" t="s">
        <v>12273</v>
      </c>
      <c r="U1002" t="s">
        <v>3080</v>
      </c>
      <c r="W1002" s="25" t="s">
        <v>12054</v>
      </c>
      <c r="X1002" s="24">
        <v>44634.041666666999</v>
      </c>
      <c r="Y1002">
        <v>11</v>
      </c>
      <c r="Z1002" t="s">
        <v>3081</v>
      </c>
      <c r="AC1002" s="24">
        <v>43235.585416667003</v>
      </c>
      <c r="AD1002" s="24">
        <v>44635.485416666997</v>
      </c>
      <c r="AE1002" t="s">
        <v>3082</v>
      </c>
      <c r="AF1002" s="24" cm="1">
        <f t="array" ref="AF10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43235.585416667003</v>
      </c>
      <c r="AG1002" s="35">
        <f>IFERROR((TableAllData36[[#This Row],[Decision date]]-TableAllData36[[#This Row],[First Date Captured]]),0)</f>
        <v>1398.4562499999956</v>
      </c>
      <c r="AH1002" s="35">
        <f>IFERROR((TableAllData36[[#This Row],[First published]]-TableAllData36[[#This Row],[Date of opinion]]),0)</f>
        <v>0</v>
      </c>
      <c r="AI1002" s="35">
        <f>IFERROR((TableAllData36[[#This Row],[Marketing authorisation date]]-TableAllData36[[#This Row],[Date of opinion]]),0)</f>
        <v>0</v>
      </c>
      <c r="AJ1002" s="35">
        <f>IFERROR((TableAllData36[[#This Row],[Decision date]]-TableAllData36[[#This Row],[Marketing authorisation date]]),0)</f>
        <v>3784</v>
      </c>
    </row>
    <row r="1003" spans="1:36" x14ac:dyDescent="0.25">
      <c r="A1003" t="s">
        <v>37</v>
      </c>
      <c r="B1003" t="s">
        <v>406</v>
      </c>
      <c r="C1003" t="s">
        <v>343</v>
      </c>
      <c r="D1003" t="s">
        <v>407</v>
      </c>
      <c r="E1003" t="s">
        <v>407</v>
      </c>
      <c r="F1003" t="s">
        <v>408</v>
      </c>
      <c r="G1003" t="s">
        <v>43</v>
      </c>
      <c r="H1003" t="s">
        <v>44</v>
      </c>
      <c r="I1003" t="s">
        <v>409</v>
      </c>
      <c r="J1003" t="s">
        <v>43</v>
      </c>
      <c r="K1003" t="s">
        <v>43</v>
      </c>
      <c r="L1003" t="s">
        <v>43</v>
      </c>
      <c r="M1003" t="s">
        <v>43</v>
      </c>
      <c r="N1003" t="s">
        <v>43</v>
      </c>
      <c r="O1003" t="s">
        <v>43</v>
      </c>
      <c r="P1003" t="s">
        <v>43</v>
      </c>
      <c r="Q1003" s="24">
        <v>38895</v>
      </c>
      <c r="R1003" s="24"/>
      <c r="S1003" t="s">
        <v>12233</v>
      </c>
      <c r="T1003" t="s">
        <v>12137</v>
      </c>
      <c r="U1003" t="s">
        <v>348</v>
      </c>
      <c r="W1003" s="25" t="s">
        <v>12054</v>
      </c>
      <c r="X1003" s="24">
        <v>44711</v>
      </c>
      <c r="Y1003">
        <v>39</v>
      </c>
      <c r="Z1003" t="s">
        <v>411</v>
      </c>
      <c r="AC1003" s="24">
        <v>43314</v>
      </c>
      <c r="AD1003" s="24">
        <v>44720.484722221998</v>
      </c>
      <c r="AE1003" t="s">
        <v>412</v>
      </c>
      <c r="AF1003" s="24" cm="1">
        <f t="array" ref="AF10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43314</v>
      </c>
      <c r="AG1003" s="35">
        <f>IFERROR((TableAllData36[[#This Row],[Decision date]]-TableAllData36[[#This Row],[First Date Captured]]),0)</f>
        <v>1397</v>
      </c>
      <c r="AH1003" s="35">
        <f>IFERROR((TableAllData36[[#This Row],[First published]]-TableAllData36[[#This Row],[Date of opinion]]),0)</f>
        <v>0</v>
      </c>
      <c r="AI1003" s="35">
        <f>IFERROR((TableAllData36[[#This Row],[Marketing authorisation date]]-TableAllData36[[#This Row],[Date of opinion]]),0)</f>
        <v>0</v>
      </c>
      <c r="AJ1003" s="35">
        <f>IFERROR((TableAllData36[[#This Row],[Decision date]]-TableAllData36[[#This Row],[Marketing authorisation date]]),0)</f>
        <v>5816</v>
      </c>
    </row>
    <row r="1004" spans="1:36" x14ac:dyDescent="0.25">
      <c r="A1004" t="s">
        <v>37</v>
      </c>
      <c r="B1004" t="s">
        <v>1545</v>
      </c>
      <c r="C1004" t="s">
        <v>184</v>
      </c>
      <c r="D1004" t="s">
        <v>1546</v>
      </c>
      <c r="E1004" t="s">
        <v>1546</v>
      </c>
      <c r="F1004" t="s">
        <v>1547</v>
      </c>
      <c r="G1004" t="s">
        <v>43</v>
      </c>
      <c r="H1004" t="s">
        <v>44</v>
      </c>
      <c r="I1004" t="s">
        <v>1548</v>
      </c>
      <c r="J1004" t="s">
        <v>46</v>
      </c>
      <c r="K1004" t="s">
        <v>43</v>
      </c>
      <c r="L1004" t="s">
        <v>43</v>
      </c>
      <c r="M1004" t="s">
        <v>43</v>
      </c>
      <c r="N1004" t="s">
        <v>43</v>
      </c>
      <c r="O1004" t="s">
        <v>43</v>
      </c>
      <c r="P1004" t="s">
        <v>43</v>
      </c>
      <c r="Q1004" s="24">
        <v>43343</v>
      </c>
      <c r="R1004" s="24"/>
      <c r="S1004" t="s">
        <v>12307</v>
      </c>
      <c r="T1004" t="s">
        <v>12308</v>
      </c>
      <c r="U1004" t="s">
        <v>48</v>
      </c>
      <c r="W1004" s="24">
        <v>43279</v>
      </c>
      <c r="X1004" s="24">
        <v>44676</v>
      </c>
      <c r="Y1004">
        <v>10</v>
      </c>
      <c r="Z1004" t="s">
        <v>1550</v>
      </c>
      <c r="AC1004" s="24">
        <v>43343.501388889003</v>
      </c>
      <c r="AD1004" s="24">
        <v>44687.628472222001</v>
      </c>
      <c r="AE1004" t="s">
        <v>1551</v>
      </c>
      <c r="AF1004" s="24" cm="1">
        <f t="array" ref="AF10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43279</v>
      </c>
      <c r="AG1004" s="35">
        <f>IFERROR((TableAllData36[[#This Row],[Decision date]]-TableAllData36[[#This Row],[First Date Captured]]),0)</f>
        <v>1397</v>
      </c>
      <c r="AH1004" s="35">
        <f>IFERROR((TableAllData36[[#This Row],[First published]]-TableAllData36[[#This Row],[Date of opinion]]),0)</f>
        <v>64.501388889002556</v>
      </c>
      <c r="AI1004" s="35">
        <f>IFERROR((TableAllData36[[#This Row],[Marketing authorisation date]]-TableAllData36[[#This Row],[Date of opinion]]),0)</f>
        <v>64</v>
      </c>
      <c r="AJ1004" s="35">
        <f>IFERROR((TableAllData36[[#This Row],[Decision date]]-TableAllData36[[#This Row],[Marketing authorisation date]]),0)</f>
        <v>1333</v>
      </c>
    </row>
    <row r="1005" spans="1:36" x14ac:dyDescent="0.25">
      <c r="A1005" t="s">
        <v>37</v>
      </c>
      <c r="B1005" t="s">
        <v>5246</v>
      </c>
      <c r="C1005" t="s">
        <v>5247</v>
      </c>
      <c r="D1005" t="s">
        <v>5248</v>
      </c>
      <c r="E1005" t="s">
        <v>5248</v>
      </c>
      <c r="F1005" t="s">
        <v>5249</v>
      </c>
      <c r="G1005" t="s">
        <v>43</v>
      </c>
      <c r="H1005" t="s">
        <v>44</v>
      </c>
      <c r="I1005" t="s">
        <v>5250</v>
      </c>
      <c r="J1005" t="s">
        <v>43</v>
      </c>
      <c r="K1005" t="s">
        <v>43</v>
      </c>
      <c r="L1005" t="s">
        <v>43</v>
      </c>
      <c r="M1005" t="s">
        <v>43</v>
      </c>
      <c r="N1005" t="s">
        <v>43</v>
      </c>
      <c r="O1005" t="s">
        <v>43</v>
      </c>
      <c r="P1005" t="s">
        <v>43</v>
      </c>
      <c r="Q1005" s="24">
        <v>39563</v>
      </c>
      <c r="R1005" s="24"/>
      <c r="S1005" t="s">
        <v>12111</v>
      </c>
      <c r="T1005" t="s">
        <v>12112</v>
      </c>
      <c r="U1005" t="s">
        <v>1535</v>
      </c>
      <c r="W1005" s="25" t="s">
        <v>12054</v>
      </c>
      <c r="X1005" s="24">
        <v>44547.041666666999</v>
      </c>
      <c r="Y1005">
        <v>16</v>
      </c>
      <c r="Z1005" t="s">
        <v>5251</v>
      </c>
      <c r="AC1005" s="24">
        <v>43151.006249999999</v>
      </c>
      <c r="AD1005" s="24">
        <v>44565.731249999997</v>
      </c>
      <c r="AE1005" t="s">
        <v>5252</v>
      </c>
      <c r="AF1005" s="24" cm="1">
        <f t="array" ref="AF10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43151.006249999999</v>
      </c>
      <c r="AG1005" s="35">
        <f>IFERROR((TableAllData36[[#This Row],[Decision date]]-TableAllData36[[#This Row],[First Date Captured]]),0)</f>
        <v>1396.0354166670004</v>
      </c>
      <c r="AH1005" s="35">
        <f>IFERROR((TableAllData36[[#This Row],[First published]]-TableAllData36[[#This Row],[Date of opinion]]),0)</f>
        <v>0</v>
      </c>
      <c r="AI1005" s="35">
        <f>IFERROR((TableAllData36[[#This Row],[Marketing authorisation date]]-TableAllData36[[#This Row],[Date of opinion]]),0)</f>
        <v>0</v>
      </c>
      <c r="AJ1005" s="35">
        <f>IFERROR((TableAllData36[[#This Row],[Decision date]]-TableAllData36[[#This Row],[Marketing authorisation date]]),0)</f>
        <v>4984.0416666669989</v>
      </c>
    </row>
    <row r="1006" spans="1:36" x14ac:dyDescent="0.25">
      <c r="A1006" t="s">
        <v>37</v>
      </c>
      <c r="B1006" t="s">
        <v>2527</v>
      </c>
      <c r="C1006" t="s">
        <v>947</v>
      </c>
      <c r="D1006" t="s">
        <v>2459</v>
      </c>
      <c r="E1006" t="s">
        <v>2460</v>
      </c>
      <c r="F1006" t="s">
        <v>2528</v>
      </c>
      <c r="G1006" t="s">
        <v>43</v>
      </c>
      <c r="H1006" t="s">
        <v>44</v>
      </c>
      <c r="I1006" t="s">
        <v>2462</v>
      </c>
      <c r="J1006" t="s">
        <v>43</v>
      </c>
      <c r="K1006" t="s">
        <v>43</v>
      </c>
      <c r="L1006" t="s">
        <v>43</v>
      </c>
      <c r="M1006" t="s">
        <v>43</v>
      </c>
      <c r="N1006" t="s">
        <v>43</v>
      </c>
      <c r="O1006" t="s">
        <v>43</v>
      </c>
      <c r="P1006" t="s">
        <v>43</v>
      </c>
      <c r="Q1006" s="24">
        <v>40101</v>
      </c>
      <c r="R1006" s="24"/>
      <c r="S1006" t="s">
        <v>12218</v>
      </c>
      <c r="T1006" t="s">
        <v>12219</v>
      </c>
      <c r="U1006" t="s">
        <v>953</v>
      </c>
      <c r="W1006" s="25" t="s">
        <v>12054</v>
      </c>
      <c r="X1006" s="24">
        <v>44651</v>
      </c>
      <c r="Y1006">
        <v>21</v>
      </c>
      <c r="Z1006" t="s">
        <v>2463</v>
      </c>
      <c r="AC1006" s="24">
        <v>43258</v>
      </c>
      <c r="AD1006" s="24">
        <v>44652.560416667002</v>
      </c>
      <c r="AE1006" t="s">
        <v>2529</v>
      </c>
      <c r="AF1006" s="24" cm="1">
        <f t="array" ref="AF10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43258</v>
      </c>
      <c r="AG1006" s="35">
        <f>IFERROR((TableAllData36[[#This Row],[Decision date]]-TableAllData36[[#This Row],[First Date Captured]]),0)</f>
        <v>1393</v>
      </c>
      <c r="AH1006" s="35">
        <f>IFERROR((TableAllData36[[#This Row],[First published]]-TableAllData36[[#This Row],[Date of opinion]]),0)</f>
        <v>0</v>
      </c>
      <c r="AI1006" s="35">
        <f>IFERROR((TableAllData36[[#This Row],[Marketing authorisation date]]-TableAllData36[[#This Row],[Date of opinion]]),0)</f>
        <v>0</v>
      </c>
      <c r="AJ1006" s="35">
        <f>IFERROR((TableAllData36[[#This Row],[Decision date]]-TableAllData36[[#This Row],[Marketing authorisation date]]),0)</f>
        <v>4550</v>
      </c>
    </row>
    <row r="1007" spans="1:36" x14ac:dyDescent="0.25">
      <c r="A1007" t="s">
        <v>37</v>
      </c>
      <c r="B1007" t="s">
        <v>4361</v>
      </c>
      <c r="C1007" t="s">
        <v>4362</v>
      </c>
      <c r="D1007" t="s">
        <v>4363</v>
      </c>
      <c r="E1007" t="s">
        <v>4364</v>
      </c>
      <c r="F1007" t="s">
        <v>4365</v>
      </c>
      <c r="G1007" t="s">
        <v>43</v>
      </c>
      <c r="H1007" t="s">
        <v>44</v>
      </c>
      <c r="I1007" t="s">
        <v>4366</v>
      </c>
      <c r="J1007" t="s">
        <v>46</v>
      </c>
      <c r="K1007" t="s">
        <v>43</v>
      </c>
      <c r="L1007" t="s">
        <v>43</v>
      </c>
      <c r="M1007" t="s">
        <v>43</v>
      </c>
      <c r="N1007" t="s">
        <v>43</v>
      </c>
      <c r="O1007" t="s">
        <v>43</v>
      </c>
      <c r="P1007" t="s">
        <v>46</v>
      </c>
      <c r="Q1007" s="24">
        <v>42995</v>
      </c>
      <c r="R1007" s="24"/>
      <c r="S1007" t="s">
        <v>299</v>
      </c>
      <c r="U1007" t="s">
        <v>150</v>
      </c>
      <c r="W1007" s="24">
        <v>42935</v>
      </c>
      <c r="X1007" s="24">
        <v>44326</v>
      </c>
      <c r="Y1007">
        <v>12</v>
      </c>
      <c r="Z1007" t="s">
        <v>4367</v>
      </c>
      <c r="AC1007" s="24">
        <v>43209.500694444003</v>
      </c>
      <c r="AD1007" s="24">
        <v>44586.5625</v>
      </c>
      <c r="AE1007" t="s">
        <v>4368</v>
      </c>
      <c r="AF1007" s="24" cm="1">
        <f t="array" ref="AF10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42935</v>
      </c>
      <c r="AG1007" s="35">
        <f>IFERROR((TableAllData36[[#This Row],[Decision date]]-TableAllData36[[#This Row],[First Date Captured]]),0)</f>
        <v>1391</v>
      </c>
      <c r="AH1007" s="35">
        <f>IFERROR((TableAllData36[[#This Row],[First published]]-TableAllData36[[#This Row],[Date of opinion]]),0)</f>
        <v>274.50069444400287</v>
      </c>
      <c r="AI1007" s="35">
        <f>IFERROR((TableAllData36[[#This Row],[Marketing authorisation date]]-TableAllData36[[#This Row],[Date of opinion]]),0)</f>
        <v>60</v>
      </c>
      <c r="AJ1007" s="35">
        <f>IFERROR((TableAllData36[[#This Row],[Decision date]]-TableAllData36[[#This Row],[Marketing authorisation date]]),0)</f>
        <v>1331</v>
      </c>
    </row>
    <row r="1008" spans="1:36" x14ac:dyDescent="0.25">
      <c r="A1008" t="s">
        <v>37</v>
      </c>
      <c r="B1008" t="s">
        <v>2844</v>
      </c>
      <c r="C1008" t="s">
        <v>1509</v>
      </c>
      <c r="D1008" t="s">
        <v>2845</v>
      </c>
      <c r="E1008" t="s">
        <v>2846</v>
      </c>
      <c r="F1008" t="s">
        <v>2847</v>
      </c>
      <c r="G1008" t="s">
        <v>43</v>
      </c>
      <c r="H1008" t="s">
        <v>44</v>
      </c>
      <c r="I1008" t="s">
        <v>2848</v>
      </c>
      <c r="J1008" t="s">
        <v>46</v>
      </c>
      <c r="K1008" t="s">
        <v>43</v>
      </c>
      <c r="L1008" t="s">
        <v>43</v>
      </c>
      <c r="M1008" t="s">
        <v>43</v>
      </c>
      <c r="N1008" t="s">
        <v>43</v>
      </c>
      <c r="O1008" t="s">
        <v>43</v>
      </c>
      <c r="P1008" t="s">
        <v>43</v>
      </c>
      <c r="Q1008" s="24">
        <v>42708.041666666999</v>
      </c>
      <c r="R1008" s="24"/>
      <c r="S1008" t="s">
        <v>12231</v>
      </c>
      <c r="T1008" t="s">
        <v>12329</v>
      </c>
      <c r="U1008" t="s">
        <v>48</v>
      </c>
      <c r="W1008" s="25" t="s">
        <v>12054</v>
      </c>
      <c r="X1008" s="24">
        <v>44642.041666666999</v>
      </c>
      <c r="Y1008">
        <v>13</v>
      </c>
      <c r="Z1008" t="s">
        <v>2849</v>
      </c>
      <c r="AC1008" s="24">
        <v>43251.5</v>
      </c>
      <c r="AD1008" s="24">
        <v>44642.543055556001</v>
      </c>
      <c r="AE1008" t="s">
        <v>2850</v>
      </c>
      <c r="AF1008" s="24" cm="1">
        <f t="array" ref="AF10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43251.5</v>
      </c>
      <c r="AG1008" s="35">
        <f>IFERROR((TableAllData36[[#This Row],[Decision date]]-TableAllData36[[#This Row],[First Date Captured]]),0)</f>
        <v>1390.5416666669989</v>
      </c>
      <c r="AH1008" s="35">
        <f>IFERROR((TableAllData36[[#This Row],[First published]]-TableAllData36[[#This Row],[Date of opinion]]),0)</f>
        <v>0</v>
      </c>
      <c r="AI1008" s="35">
        <f>IFERROR((TableAllData36[[#This Row],[Marketing authorisation date]]-TableAllData36[[#This Row],[Date of opinion]]),0)</f>
        <v>0</v>
      </c>
      <c r="AJ1008" s="35">
        <f>IFERROR((TableAllData36[[#This Row],[Decision date]]-TableAllData36[[#This Row],[Marketing authorisation date]]),0)</f>
        <v>1934</v>
      </c>
    </row>
    <row r="1009" spans="1:36" x14ac:dyDescent="0.25">
      <c r="A1009" t="s">
        <v>37</v>
      </c>
      <c r="B1009" t="s">
        <v>6753</v>
      </c>
      <c r="C1009" t="s">
        <v>1194</v>
      </c>
      <c r="D1009" t="s">
        <v>6754</v>
      </c>
      <c r="E1009" t="s">
        <v>6755</v>
      </c>
      <c r="F1009" t="s">
        <v>6756</v>
      </c>
      <c r="G1009" t="s">
        <v>43</v>
      </c>
      <c r="H1009" t="s">
        <v>44</v>
      </c>
      <c r="I1009" t="s">
        <v>6757</v>
      </c>
      <c r="J1009" t="s">
        <v>43</v>
      </c>
      <c r="K1009" t="s">
        <v>43</v>
      </c>
      <c r="L1009" t="s">
        <v>43</v>
      </c>
      <c r="M1009" t="s">
        <v>43</v>
      </c>
      <c r="N1009" t="s">
        <v>43</v>
      </c>
      <c r="O1009" t="s">
        <v>43</v>
      </c>
      <c r="P1009" t="s">
        <v>43</v>
      </c>
      <c r="Q1009" s="24">
        <v>42058.041666666999</v>
      </c>
      <c r="R1009" s="24"/>
      <c r="S1009" t="s">
        <v>6758</v>
      </c>
      <c r="U1009" t="s">
        <v>1199</v>
      </c>
      <c r="W1009" s="25" t="s">
        <v>12054</v>
      </c>
      <c r="X1009" s="24">
        <v>44480</v>
      </c>
      <c r="Y1009">
        <v>12</v>
      </c>
      <c r="Z1009" t="s">
        <v>6759</v>
      </c>
      <c r="AC1009" s="24">
        <v>43089.547916666997</v>
      </c>
      <c r="AD1009" s="24">
        <v>44495.727083332997</v>
      </c>
      <c r="AE1009" t="s">
        <v>6760</v>
      </c>
      <c r="AF1009" s="24" cm="1">
        <f t="array" ref="AF10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43089.547916666997</v>
      </c>
      <c r="AG1009" s="35">
        <f>IFERROR((TableAllData36[[#This Row],[Decision date]]-TableAllData36[[#This Row],[First Date Captured]]),0)</f>
        <v>1390.4520833330025</v>
      </c>
      <c r="AH1009" s="35">
        <f>IFERROR((TableAllData36[[#This Row],[First published]]-TableAllData36[[#This Row],[Date of opinion]]),0)</f>
        <v>0</v>
      </c>
      <c r="AI1009" s="35">
        <f>IFERROR((TableAllData36[[#This Row],[Marketing authorisation date]]-TableAllData36[[#This Row],[Date of opinion]]),0)</f>
        <v>0</v>
      </c>
      <c r="AJ1009" s="35">
        <f>IFERROR((TableAllData36[[#This Row],[Decision date]]-TableAllData36[[#This Row],[Marketing authorisation date]]),0)</f>
        <v>2421.9583333330011</v>
      </c>
    </row>
    <row r="1010" spans="1:36" x14ac:dyDescent="0.25">
      <c r="A1010" t="s">
        <v>37</v>
      </c>
      <c r="B1010" t="s">
        <v>860</v>
      </c>
      <c r="C1010" t="s">
        <v>849</v>
      </c>
      <c r="D1010" t="s">
        <v>850</v>
      </c>
      <c r="E1010" t="s">
        <v>850</v>
      </c>
      <c r="F1010" t="s">
        <v>861</v>
      </c>
      <c r="G1010" t="s">
        <v>43</v>
      </c>
      <c r="H1010" t="s">
        <v>44</v>
      </c>
      <c r="I1010" t="s">
        <v>852</v>
      </c>
      <c r="J1010" t="s">
        <v>43</v>
      </c>
      <c r="K1010" t="s">
        <v>43</v>
      </c>
      <c r="L1010" t="s">
        <v>43</v>
      </c>
      <c r="M1010" t="s">
        <v>43</v>
      </c>
      <c r="N1010" t="s">
        <v>43</v>
      </c>
      <c r="O1010" t="s">
        <v>43</v>
      </c>
      <c r="P1010" t="s">
        <v>43</v>
      </c>
      <c r="Q1010" s="24">
        <v>39975</v>
      </c>
      <c r="R1010" s="24"/>
      <c r="S1010" t="s">
        <v>853</v>
      </c>
      <c r="U1010" t="s">
        <v>854</v>
      </c>
      <c r="W1010" s="25" t="s">
        <v>12054</v>
      </c>
      <c r="X1010" s="24">
        <v>44673</v>
      </c>
      <c r="Y1010">
        <v>14</v>
      </c>
      <c r="Z1010" t="s">
        <v>855</v>
      </c>
      <c r="AC1010" s="24">
        <v>43283.006249999999</v>
      </c>
      <c r="AD1010" s="24">
        <v>44705.382638889001</v>
      </c>
      <c r="AE1010" t="s">
        <v>862</v>
      </c>
      <c r="AF1010" s="24" cm="1">
        <f t="array" ref="AF10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43283.006249999999</v>
      </c>
      <c r="AG1010" s="35">
        <f>IFERROR((TableAllData36[[#This Row],[Decision date]]-TableAllData36[[#This Row],[First Date Captured]]),0)</f>
        <v>1389.9937500000015</v>
      </c>
      <c r="AH1010" s="35">
        <f>IFERROR((TableAllData36[[#This Row],[First published]]-TableAllData36[[#This Row],[Date of opinion]]),0)</f>
        <v>0</v>
      </c>
      <c r="AI1010" s="35">
        <f>IFERROR((TableAllData36[[#This Row],[Marketing authorisation date]]-TableAllData36[[#This Row],[Date of opinion]]),0)</f>
        <v>0</v>
      </c>
      <c r="AJ1010" s="35">
        <f>IFERROR((TableAllData36[[#This Row],[Decision date]]-TableAllData36[[#This Row],[Marketing authorisation date]]),0)</f>
        <v>4698</v>
      </c>
    </row>
    <row r="1011" spans="1:36" x14ac:dyDescent="0.25">
      <c r="A1011" t="s">
        <v>2117</v>
      </c>
      <c r="B1011" t="s">
        <v>4737</v>
      </c>
      <c r="D1011" t="s">
        <v>3943</v>
      </c>
      <c r="E1011" t="s">
        <v>3943</v>
      </c>
      <c r="F1011" t="s">
        <v>4738</v>
      </c>
      <c r="G1011" t="s">
        <v>43</v>
      </c>
      <c r="H1011" t="s">
        <v>44</v>
      </c>
      <c r="J1011" t="s">
        <v>43</v>
      </c>
      <c r="K1011" t="s">
        <v>43</v>
      </c>
      <c r="L1011" t="s">
        <v>43</v>
      </c>
      <c r="M1011" t="s">
        <v>43</v>
      </c>
      <c r="N1011" t="s">
        <v>43</v>
      </c>
      <c r="O1011" t="s">
        <v>43</v>
      </c>
      <c r="P1011" t="s">
        <v>43</v>
      </c>
      <c r="Q1011" s="24">
        <v>35802.041666666999</v>
      </c>
      <c r="R1011" s="24"/>
      <c r="S1011" t="s">
        <v>12241</v>
      </c>
      <c r="T1011" t="s">
        <v>12337</v>
      </c>
      <c r="V1011" t="s">
        <v>4173</v>
      </c>
      <c r="W1011" s="25" t="s">
        <v>12054</v>
      </c>
      <c r="X1011" s="24">
        <v>44568.041666666999</v>
      </c>
      <c r="Y1011">
        <v>27</v>
      </c>
      <c r="Z1011" t="s">
        <v>4739</v>
      </c>
      <c r="AA1011" t="s">
        <v>4740</v>
      </c>
      <c r="AB1011" t="s">
        <v>3949</v>
      </c>
      <c r="AC1011" s="24">
        <v>43178.083333333001</v>
      </c>
      <c r="AD1011" s="24">
        <v>44575.561111110997</v>
      </c>
      <c r="AE1011" t="s">
        <v>4741</v>
      </c>
      <c r="AF1011" s="24" cm="1">
        <f t="array" ref="AF10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43178.083333333001</v>
      </c>
      <c r="AG1011" s="35">
        <f>IFERROR((TableAllData36[[#This Row],[Decision date]]-TableAllData36[[#This Row],[First Date Captured]]),0)</f>
        <v>1389.9583333339979</v>
      </c>
      <c r="AH1011" s="35">
        <f>IFERROR((TableAllData36[[#This Row],[First published]]-TableAllData36[[#This Row],[Date of opinion]]),0)</f>
        <v>0</v>
      </c>
      <c r="AI1011" s="35">
        <f>IFERROR((TableAllData36[[#This Row],[Marketing authorisation date]]-TableAllData36[[#This Row],[Date of opinion]]),0)</f>
        <v>0</v>
      </c>
      <c r="AJ1011" s="35">
        <f>IFERROR((TableAllData36[[#This Row],[Decision date]]-TableAllData36[[#This Row],[Marketing authorisation date]]),0)</f>
        <v>8766</v>
      </c>
    </row>
    <row r="1012" spans="1:36" x14ac:dyDescent="0.25">
      <c r="A1012" t="s">
        <v>37</v>
      </c>
      <c r="B1012" t="s">
        <v>1372</v>
      </c>
      <c r="C1012" t="s">
        <v>1373</v>
      </c>
      <c r="D1012" t="s">
        <v>1374</v>
      </c>
      <c r="E1012" t="s">
        <v>1374</v>
      </c>
      <c r="F1012" t="s">
        <v>1375</v>
      </c>
      <c r="G1012" t="s">
        <v>43</v>
      </c>
      <c r="H1012" t="s">
        <v>44</v>
      </c>
      <c r="I1012" t="s">
        <v>1376</v>
      </c>
      <c r="J1012" t="s">
        <v>43</v>
      </c>
      <c r="K1012" t="s">
        <v>43</v>
      </c>
      <c r="L1012" t="s">
        <v>43</v>
      </c>
      <c r="M1012" t="s">
        <v>43</v>
      </c>
      <c r="N1012" t="s">
        <v>43</v>
      </c>
      <c r="O1012" t="s">
        <v>46</v>
      </c>
      <c r="P1012" t="s">
        <v>46</v>
      </c>
      <c r="Q1012" s="24">
        <v>41456</v>
      </c>
      <c r="R1012" s="24"/>
      <c r="S1012" t="s">
        <v>12299</v>
      </c>
      <c r="T1012" t="s">
        <v>12300</v>
      </c>
      <c r="U1012" t="s">
        <v>175</v>
      </c>
      <c r="W1012" s="25" t="s">
        <v>12054</v>
      </c>
      <c r="X1012" s="24">
        <v>44644.041666666999</v>
      </c>
      <c r="Y1012">
        <v>23</v>
      </c>
      <c r="Z1012" t="s">
        <v>1378</v>
      </c>
      <c r="AC1012" s="24">
        <v>43255.508333332997</v>
      </c>
      <c r="AD1012" s="24">
        <v>44692.643055556</v>
      </c>
      <c r="AE1012" t="s">
        <v>1379</v>
      </c>
      <c r="AF1012" s="24" cm="1">
        <f t="array" ref="AF10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43255.508333332997</v>
      </c>
      <c r="AG1012" s="35">
        <f>IFERROR((TableAllData36[[#This Row],[Decision date]]-TableAllData36[[#This Row],[First Date Captured]]),0)</f>
        <v>1388.5333333340022</v>
      </c>
      <c r="AH1012" s="35">
        <f>IFERROR((TableAllData36[[#This Row],[First published]]-TableAllData36[[#This Row],[Date of opinion]]),0)</f>
        <v>0</v>
      </c>
      <c r="AI1012" s="35">
        <f>IFERROR((TableAllData36[[#This Row],[Marketing authorisation date]]-TableAllData36[[#This Row],[Date of opinion]]),0)</f>
        <v>0</v>
      </c>
      <c r="AJ1012" s="35">
        <f>IFERROR((TableAllData36[[#This Row],[Decision date]]-TableAllData36[[#This Row],[Marketing authorisation date]]),0)</f>
        <v>3188.0416666669989</v>
      </c>
    </row>
    <row r="1013" spans="1:36" x14ac:dyDescent="0.25">
      <c r="A1013" t="s">
        <v>37</v>
      </c>
      <c r="B1013" t="s">
        <v>3259</v>
      </c>
      <c r="C1013" t="s">
        <v>3260</v>
      </c>
      <c r="D1013" t="s">
        <v>3261</v>
      </c>
      <c r="E1013" t="s">
        <v>3261</v>
      </c>
      <c r="F1013" t="s">
        <v>3262</v>
      </c>
      <c r="G1013" t="s">
        <v>43</v>
      </c>
      <c r="H1013" t="s">
        <v>44</v>
      </c>
      <c r="I1013" t="s">
        <v>3263</v>
      </c>
      <c r="J1013" t="s">
        <v>43</v>
      </c>
      <c r="K1013" t="s">
        <v>43</v>
      </c>
      <c r="L1013" t="s">
        <v>43</v>
      </c>
      <c r="M1013" t="s">
        <v>43</v>
      </c>
      <c r="N1013" t="s">
        <v>43</v>
      </c>
      <c r="O1013" t="s">
        <v>43</v>
      </c>
      <c r="P1013" t="s">
        <v>43</v>
      </c>
      <c r="Q1013" s="24">
        <v>40147.041666666999</v>
      </c>
      <c r="R1013" s="24"/>
      <c r="S1013" t="s">
        <v>12396</v>
      </c>
      <c r="T1013" t="s">
        <v>12083</v>
      </c>
      <c r="U1013" t="s">
        <v>113</v>
      </c>
      <c r="W1013" s="25" t="s">
        <v>12054</v>
      </c>
      <c r="X1013" s="24">
        <v>44624.041666666999</v>
      </c>
      <c r="Y1013">
        <v>14</v>
      </c>
      <c r="Z1013" t="s">
        <v>3265</v>
      </c>
      <c r="AC1013" s="24">
        <v>43237</v>
      </c>
      <c r="AD1013" s="24">
        <v>44624.748611110997</v>
      </c>
      <c r="AE1013" t="s">
        <v>3266</v>
      </c>
      <c r="AF1013" s="24" cm="1">
        <f t="array" ref="AF10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43237</v>
      </c>
      <c r="AG1013" s="35">
        <f>IFERROR((TableAllData36[[#This Row],[Decision date]]-TableAllData36[[#This Row],[First Date Captured]]),0)</f>
        <v>1387.0416666669989</v>
      </c>
      <c r="AH1013" s="35">
        <f>IFERROR((TableAllData36[[#This Row],[First published]]-TableAllData36[[#This Row],[Date of opinion]]),0)</f>
        <v>0</v>
      </c>
      <c r="AI1013" s="35">
        <f>IFERROR((TableAllData36[[#This Row],[Marketing authorisation date]]-TableAllData36[[#This Row],[Date of opinion]]),0)</f>
        <v>0</v>
      </c>
      <c r="AJ1013" s="35">
        <f>IFERROR((TableAllData36[[#This Row],[Decision date]]-TableAllData36[[#This Row],[Marketing authorisation date]]),0)</f>
        <v>4477</v>
      </c>
    </row>
    <row r="1014" spans="1:36" x14ac:dyDescent="0.25">
      <c r="A1014" t="s">
        <v>37</v>
      </c>
      <c r="B1014" t="s">
        <v>7911</v>
      </c>
      <c r="C1014" t="s">
        <v>303</v>
      </c>
      <c r="D1014" t="s">
        <v>7912</v>
      </c>
      <c r="E1014" t="s">
        <v>7913</v>
      </c>
      <c r="F1014" t="s">
        <v>7914</v>
      </c>
      <c r="G1014" t="s">
        <v>43</v>
      </c>
      <c r="H1014" t="s">
        <v>44</v>
      </c>
      <c r="I1014" t="s">
        <v>7915</v>
      </c>
      <c r="J1014" t="s">
        <v>43</v>
      </c>
      <c r="K1014" t="s">
        <v>43</v>
      </c>
      <c r="L1014" t="s">
        <v>43</v>
      </c>
      <c r="M1014" t="s">
        <v>43</v>
      </c>
      <c r="N1014" t="s">
        <v>43</v>
      </c>
      <c r="O1014" t="s">
        <v>43</v>
      </c>
      <c r="P1014" t="s">
        <v>46</v>
      </c>
      <c r="Q1014" s="24">
        <v>41172</v>
      </c>
      <c r="R1014" s="24"/>
      <c r="S1014" t="s">
        <v>12223</v>
      </c>
      <c r="T1014" t="s">
        <v>12380</v>
      </c>
      <c r="U1014" t="s">
        <v>48</v>
      </c>
      <c r="W1014" s="25" t="s">
        <v>12054</v>
      </c>
      <c r="X1014" s="24">
        <v>44357</v>
      </c>
      <c r="Y1014">
        <v>16</v>
      </c>
      <c r="Z1014" t="s">
        <v>7916</v>
      </c>
      <c r="AC1014" s="24">
        <v>42971.626388889003</v>
      </c>
      <c r="AD1014" s="24">
        <v>44397.523611110999</v>
      </c>
      <c r="AE1014" t="s">
        <v>7917</v>
      </c>
      <c r="AF1014" s="24" cm="1">
        <f t="array" ref="AF10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42971.626388889003</v>
      </c>
      <c r="AG1014" s="35">
        <f>IFERROR((TableAllData36[[#This Row],[Decision date]]-TableAllData36[[#This Row],[First Date Captured]]),0)</f>
        <v>1385.3736111109974</v>
      </c>
      <c r="AH1014" s="35">
        <f>IFERROR((TableAllData36[[#This Row],[First published]]-TableAllData36[[#This Row],[Date of opinion]]),0)</f>
        <v>0</v>
      </c>
      <c r="AI1014" s="35">
        <f>IFERROR((TableAllData36[[#This Row],[Marketing authorisation date]]-TableAllData36[[#This Row],[Date of opinion]]),0)</f>
        <v>0</v>
      </c>
      <c r="AJ1014" s="35">
        <f>IFERROR((TableAllData36[[#This Row],[Decision date]]-TableAllData36[[#This Row],[Marketing authorisation date]]),0)</f>
        <v>3185</v>
      </c>
    </row>
    <row r="1015" spans="1:36" x14ac:dyDescent="0.25">
      <c r="A1015" t="s">
        <v>37</v>
      </c>
      <c r="B1015" t="s">
        <v>4987</v>
      </c>
      <c r="C1015" t="s">
        <v>4988</v>
      </c>
      <c r="D1015" t="s">
        <v>4989</v>
      </c>
      <c r="E1015" t="s">
        <v>4989</v>
      </c>
      <c r="F1015" t="s">
        <v>4990</v>
      </c>
      <c r="G1015" t="s">
        <v>43</v>
      </c>
      <c r="H1015" t="s">
        <v>44</v>
      </c>
      <c r="I1015" t="s">
        <v>4991</v>
      </c>
      <c r="J1015" t="s">
        <v>43</v>
      </c>
      <c r="K1015" t="s">
        <v>43</v>
      </c>
      <c r="L1015" t="s">
        <v>43</v>
      </c>
      <c r="M1015" t="s">
        <v>43</v>
      </c>
      <c r="N1015" t="s">
        <v>43</v>
      </c>
      <c r="O1015" t="s">
        <v>43</v>
      </c>
      <c r="P1015" t="s">
        <v>43</v>
      </c>
      <c r="Q1015" s="24">
        <v>40109</v>
      </c>
      <c r="R1015" s="24"/>
      <c r="S1015" t="s">
        <v>550</v>
      </c>
      <c r="U1015" t="s">
        <v>752</v>
      </c>
      <c r="W1015" s="25" t="s">
        <v>12054</v>
      </c>
      <c r="X1015" s="24">
        <v>44566.041666666999</v>
      </c>
      <c r="Y1015">
        <v>14</v>
      </c>
      <c r="Z1015" t="s">
        <v>4992</v>
      </c>
      <c r="AC1015" s="24">
        <v>43182.041666666999</v>
      </c>
      <c r="AD1015" s="24">
        <v>44572.647222222004</v>
      </c>
      <c r="AE1015" t="s">
        <v>4993</v>
      </c>
      <c r="AF1015" s="24" cm="1">
        <f t="array" ref="AF10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43182.041666666999</v>
      </c>
      <c r="AG1015" s="35">
        <f>IFERROR((TableAllData36[[#This Row],[Decision date]]-TableAllData36[[#This Row],[First Date Captured]]),0)</f>
        <v>1384</v>
      </c>
      <c r="AH1015" s="35">
        <f>IFERROR((TableAllData36[[#This Row],[First published]]-TableAllData36[[#This Row],[Date of opinion]]),0)</f>
        <v>0</v>
      </c>
      <c r="AI1015" s="35">
        <f>IFERROR((TableAllData36[[#This Row],[Marketing authorisation date]]-TableAllData36[[#This Row],[Date of opinion]]),0)</f>
        <v>0</v>
      </c>
      <c r="AJ1015" s="35">
        <f>IFERROR((TableAllData36[[#This Row],[Decision date]]-TableAllData36[[#This Row],[Marketing authorisation date]]),0)</f>
        <v>4457.0416666669989</v>
      </c>
    </row>
    <row r="1016" spans="1:36" x14ac:dyDescent="0.25">
      <c r="A1016" t="s">
        <v>37</v>
      </c>
      <c r="B1016" t="s">
        <v>5006</v>
      </c>
      <c r="C1016" t="s">
        <v>4988</v>
      </c>
      <c r="D1016" t="s">
        <v>4989</v>
      </c>
      <c r="E1016" t="s">
        <v>4989</v>
      </c>
      <c r="F1016" t="s">
        <v>5007</v>
      </c>
      <c r="G1016" t="s">
        <v>43</v>
      </c>
      <c r="H1016" t="s">
        <v>44</v>
      </c>
      <c r="I1016" t="s">
        <v>4991</v>
      </c>
      <c r="J1016" t="s">
        <v>43</v>
      </c>
      <c r="K1016" t="s">
        <v>43</v>
      </c>
      <c r="L1016" t="s">
        <v>43</v>
      </c>
      <c r="M1016" t="s">
        <v>43</v>
      </c>
      <c r="N1016" t="s">
        <v>43</v>
      </c>
      <c r="O1016" t="s">
        <v>43</v>
      </c>
      <c r="P1016" t="s">
        <v>43</v>
      </c>
      <c r="Q1016" s="24">
        <v>40115.041666666999</v>
      </c>
      <c r="R1016" s="24"/>
      <c r="S1016" t="s">
        <v>231</v>
      </c>
      <c r="U1016" t="s">
        <v>752</v>
      </c>
      <c r="W1016" s="25" t="s">
        <v>12054</v>
      </c>
      <c r="X1016" s="24">
        <v>44566.041666666999</v>
      </c>
      <c r="Y1016">
        <v>12</v>
      </c>
      <c r="Z1016" t="s">
        <v>4992</v>
      </c>
      <c r="AC1016" s="24">
        <v>43182.041666666999</v>
      </c>
      <c r="AD1016" s="24">
        <v>44572.465972222002</v>
      </c>
      <c r="AE1016" t="s">
        <v>5008</v>
      </c>
      <c r="AF1016" s="24" cm="1">
        <f t="array" ref="AF10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43182.041666666999</v>
      </c>
      <c r="AG1016" s="35">
        <f>IFERROR((TableAllData36[[#This Row],[Decision date]]-TableAllData36[[#This Row],[First Date Captured]]),0)</f>
        <v>1384</v>
      </c>
      <c r="AH1016" s="35">
        <f>IFERROR((TableAllData36[[#This Row],[First published]]-TableAllData36[[#This Row],[Date of opinion]]),0)</f>
        <v>0</v>
      </c>
      <c r="AI1016" s="35">
        <f>IFERROR((TableAllData36[[#This Row],[Marketing authorisation date]]-TableAllData36[[#This Row],[Date of opinion]]),0)</f>
        <v>0</v>
      </c>
      <c r="AJ1016" s="35">
        <f>IFERROR((TableAllData36[[#This Row],[Decision date]]-TableAllData36[[#This Row],[Marketing authorisation date]]),0)</f>
        <v>4451</v>
      </c>
    </row>
    <row r="1017" spans="1:36" x14ac:dyDescent="0.25">
      <c r="A1017" t="s">
        <v>37</v>
      </c>
      <c r="B1017" t="s">
        <v>6221</v>
      </c>
      <c r="C1017" t="s">
        <v>462</v>
      </c>
      <c r="D1017" t="s">
        <v>6222</v>
      </c>
      <c r="E1017" t="s">
        <v>6223</v>
      </c>
      <c r="F1017" t="s">
        <v>6224</v>
      </c>
      <c r="G1017" t="s">
        <v>43</v>
      </c>
      <c r="H1017" t="s">
        <v>44</v>
      </c>
      <c r="I1017" t="s">
        <v>6225</v>
      </c>
      <c r="J1017" t="s">
        <v>46</v>
      </c>
      <c r="K1017" t="s">
        <v>43</v>
      </c>
      <c r="L1017" t="s">
        <v>43</v>
      </c>
      <c r="M1017" t="s">
        <v>46</v>
      </c>
      <c r="N1017" t="s">
        <v>43</v>
      </c>
      <c r="O1017" t="s">
        <v>43</v>
      </c>
      <c r="P1017" t="s">
        <v>46</v>
      </c>
      <c r="Q1017" s="24">
        <v>41703.041666666999</v>
      </c>
      <c r="R1017" s="24"/>
      <c r="S1017" t="s">
        <v>12223</v>
      </c>
      <c r="T1017" t="s">
        <v>12224</v>
      </c>
      <c r="U1017" t="s">
        <v>468</v>
      </c>
      <c r="W1017" s="25" t="s">
        <v>12054</v>
      </c>
      <c r="X1017" s="24">
        <v>44545.041666666999</v>
      </c>
      <c r="Y1017">
        <v>20</v>
      </c>
      <c r="Z1017" t="s">
        <v>6226</v>
      </c>
      <c r="AC1017" s="24">
        <v>43164.543749999997</v>
      </c>
      <c r="AD1017" s="24">
        <v>44523.722222222001</v>
      </c>
      <c r="AE1017" t="s">
        <v>6227</v>
      </c>
      <c r="AF1017" s="24" cm="1">
        <f t="array" ref="AF10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43164.543749999997</v>
      </c>
      <c r="AG1017" s="35">
        <f>IFERROR((TableAllData36[[#This Row],[Decision date]]-TableAllData36[[#This Row],[First Date Captured]]),0)</f>
        <v>1380.4979166670018</v>
      </c>
      <c r="AH1017" s="35">
        <f>IFERROR((TableAllData36[[#This Row],[First published]]-TableAllData36[[#This Row],[Date of opinion]]),0)</f>
        <v>0</v>
      </c>
      <c r="AI1017" s="35">
        <f>IFERROR((TableAllData36[[#This Row],[Marketing authorisation date]]-TableAllData36[[#This Row],[Date of opinion]]),0)</f>
        <v>0</v>
      </c>
      <c r="AJ1017" s="35">
        <f>IFERROR((TableAllData36[[#This Row],[Decision date]]-TableAllData36[[#This Row],[Marketing authorisation date]]),0)</f>
        <v>2842</v>
      </c>
    </row>
    <row r="1018" spans="1:36" x14ac:dyDescent="0.25">
      <c r="A1018" t="s">
        <v>37</v>
      </c>
      <c r="B1018" t="s">
        <v>413</v>
      </c>
      <c r="C1018" t="s">
        <v>414</v>
      </c>
      <c r="D1018" t="s">
        <v>415</v>
      </c>
      <c r="E1018" t="s">
        <v>416</v>
      </c>
      <c r="F1018" t="s">
        <v>417</v>
      </c>
      <c r="G1018" t="s">
        <v>43</v>
      </c>
      <c r="H1018" t="s">
        <v>44</v>
      </c>
      <c r="I1018" t="s">
        <v>418</v>
      </c>
      <c r="J1018" t="s">
        <v>46</v>
      </c>
      <c r="K1018" t="s">
        <v>43</v>
      </c>
      <c r="L1018" t="s">
        <v>43</v>
      </c>
      <c r="M1018" t="s">
        <v>43</v>
      </c>
      <c r="N1018" t="s">
        <v>43</v>
      </c>
      <c r="O1018" t="s">
        <v>46</v>
      </c>
      <c r="P1018" t="s">
        <v>46</v>
      </c>
      <c r="Q1018" s="24">
        <v>43287</v>
      </c>
      <c r="R1018" s="24"/>
      <c r="S1018" t="s">
        <v>12234</v>
      </c>
      <c r="T1018" t="s">
        <v>12235</v>
      </c>
      <c r="U1018" t="s">
        <v>420</v>
      </c>
      <c r="W1018" s="24">
        <v>43250</v>
      </c>
      <c r="X1018" s="24">
        <v>44630.041666666999</v>
      </c>
      <c r="Y1018">
        <v>10</v>
      </c>
      <c r="Z1018" t="s">
        <v>421</v>
      </c>
      <c r="AC1018" s="24">
        <v>43287.513888889</v>
      </c>
      <c r="AD1018" s="24">
        <v>44720.477083332997</v>
      </c>
      <c r="AE1018" t="s">
        <v>422</v>
      </c>
      <c r="AF1018" s="24" cm="1">
        <f t="array" ref="AF10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43250</v>
      </c>
      <c r="AG1018" s="35">
        <f>IFERROR((TableAllData36[[#This Row],[Decision date]]-TableAllData36[[#This Row],[First Date Captured]]),0)</f>
        <v>1380.0416666669989</v>
      </c>
      <c r="AH1018" s="35">
        <f>IFERROR((TableAllData36[[#This Row],[First published]]-TableAllData36[[#This Row],[Date of opinion]]),0)</f>
        <v>37.513888888999645</v>
      </c>
      <c r="AI1018" s="35">
        <f>IFERROR((TableAllData36[[#This Row],[Marketing authorisation date]]-TableAllData36[[#This Row],[Date of opinion]]),0)</f>
        <v>37</v>
      </c>
      <c r="AJ1018" s="35">
        <f>IFERROR((TableAllData36[[#This Row],[Decision date]]-TableAllData36[[#This Row],[Marketing authorisation date]]),0)</f>
        <v>1343.0416666669989</v>
      </c>
    </row>
    <row r="1019" spans="1:36" x14ac:dyDescent="0.25">
      <c r="A1019" t="s">
        <v>37</v>
      </c>
      <c r="B1019" t="s">
        <v>6506</v>
      </c>
      <c r="C1019" t="s">
        <v>1950</v>
      </c>
      <c r="D1019" t="s">
        <v>4894</v>
      </c>
      <c r="E1019" t="s">
        <v>1951</v>
      </c>
      <c r="F1019" t="s">
        <v>6507</v>
      </c>
      <c r="G1019" t="s">
        <v>43</v>
      </c>
      <c r="H1019" t="s">
        <v>44</v>
      </c>
      <c r="I1019" t="s">
        <v>1953</v>
      </c>
      <c r="J1019" t="s">
        <v>43</v>
      </c>
      <c r="K1019" t="s">
        <v>46</v>
      </c>
      <c r="L1019" t="s">
        <v>43</v>
      </c>
      <c r="M1019" t="s">
        <v>43</v>
      </c>
      <c r="N1019" t="s">
        <v>43</v>
      </c>
      <c r="O1019" t="s">
        <v>43</v>
      </c>
      <c r="P1019" t="s">
        <v>43</v>
      </c>
      <c r="Q1019" s="24">
        <v>41385</v>
      </c>
      <c r="R1019" s="24"/>
      <c r="S1019" t="s">
        <v>12225</v>
      </c>
      <c r="T1019" t="s">
        <v>12226</v>
      </c>
      <c r="U1019" t="s">
        <v>6508</v>
      </c>
      <c r="W1019" s="25" t="s">
        <v>12054</v>
      </c>
      <c r="X1019" s="24">
        <v>44488</v>
      </c>
      <c r="Y1019">
        <v>8</v>
      </c>
      <c r="Z1019" t="s">
        <v>1956</v>
      </c>
      <c r="AC1019" s="24">
        <v>43108.675000000003</v>
      </c>
      <c r="AD1019" s="24">
        <v>44509.442361111003</v>
      </c>
      <c r="AE1019" t="s">
        <v>6509</v>
      </c>
      <c r="AF1019" s="24" cm="1">
        <f t="array" ref="AF10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43108.675000000003</v>
      </c>
      <c r="AG1019" s="35">
        <f>IFERROR((TableAllData36[[#This Row],[Decision date]]-TableAllData36[[#This Row],[First Date Captured]]),0)</f>
        <v>1379.3249999999971</v>
      </c>
      <c r="AH1019" s="35">
        <f>IFERROR((TableAllData36[[#This Row],[First published]]-TableAllData36[[#This Row],[Date of opinion]]),0)</f>
        <v>0</v>
      </c>
      <c r="AI1019" s="35">
        <f>IFERROR((TableAllData36[[#This Row],[Marketing authorisation date]]-TableAllData36[[#This Row],[Date of opinion]]),0)</f>
        <v>0</v>
      </c>
      <c r="AJ1019" s="35">
        <f>IFERROR((TableAllData36[[#This Row],[Decision date]]-TableAllData36[[#This Row],[Marketing authorisation date]]),0)</f>
        <v>3103</v>
      </c>
    </row>
    <row r="1020" spans="1:36" x14ac:dyDescent="0.25">
      <c r="A1020" t="s">
        <v>2117</v>
      </c>
      <c r="B1020" t="s">
        <v>4170</v>
      </c>
      <c r="D1020" t="s">
        <v>3943</v>
      </c>
      <c r="E1020" t="s">
        <v>3943</v>
      </c>
      <c r="F1020" t="s">
        <v>4171</v>
      </c>
      <c r="G1020" t="s">
        <v>43</v>
      </c>
      <c r="H1020" t="s">
        <v>44</v>
      </c>
      <c r="J1020" t="s">
        <v>43</v>
      </c>
      <c r="K1020" t="s">
        <v>46</v>
      </c>
      <c r="L1020" t="s">
        <v>43</v>
      </c>
      <c r="M1020" t="s">
        <v>43</v>
      </c>
      <c r="N1020" t="s">
        <v>43</v>
      </c>
      <c r="O1020" t="s">
        <v>43</v>
      </c>
      <c r="P1020" t="s">
        <v>43</v>
      </c>
      <c r="Q1020" s="24">
        <v>41386</v>
      </c>
      <c r="R1020" s="24"/>
      <c r="S1020" t="s">
        <v>12443</v>
      </c>
      <c r="T1020" t="s">
        <v>12426</v>
      </c>
      <c r="V1020" t="s">
        <v>4173</v>
      </c>
      <c r="W1020" s="25" t="s">
        <v>12054</v>
      </c>
      <c r="X1020" s="24">
        <v>44588.041666666999</v>
      </c>
      <c r="Y1020">
        <v>9</v>
      </c>
      <c r="Z1020" t="s">
        <v>4174</v>
      </c>
      <c r="AA1020" t="s">
        <v>4175</v>
      </c>
      <c r="AB1020" t="s">
        <v>3949</v>
      </c>
      <c r="AC1020" s="24">
        <v>43210.770833333001</v>
      </c>
      <c r="AD1020" s="24">
        <v>44589.708333333001</v>
      </c>
      <c r="AE1020" t="s">
        <v>4176</v>
      </c>
      <c r="AF1020" s="24" cm="1">
        <f t="array" ref="AF10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43210.770833333001</v>
      </c>
      <c r="AG1020" s="35">
        <f>IFERROR((TableAllData36[[#This Row],[Decision date]]-TableAllData36[[#This Row],[First Date Captured]]),0)</f>
        <v>1377.2708333339979</v>
      </c>
      <c r="AH1020" s="35">
        <f>IFERROR((TableAllData36[[#This Row],[First published]]-TableAllData36[[#This Row],[Date of opinion]]),0)</f>
        <v>0</v>
      </c>
      <c r="AI1020" s="35">
        <f>IFERROR((TableAllData36[[#This Row],[Marketing authorisation date]]-TableAllData36[[#This Row],[Date of opinion]]),0)</f>
        <v>0</v>
      </c>
      <c r="AJ1020" s="35">
        <f>IFERROR((TableAllData36[[#This Row],[Decision date]]-TableAllData36[[#This Row],[Marketing authorisation date]]),0)</f>
        <v>3202.0416666669989</v>
      </c>
    </row>
    <row r="1021" spans="1:36" x14ac:dyDescent="0.25">
      <c r="A1021" t="s">
        <v>37</v>
      </c>
      <c r="B1021" t="s">
        <v>2458</v>
      </c>
      <c r="C1021" t="s">
        <v>947</v>
      </c>
      <c r="D1021" t="s">
        <v>2459</v>
      </c>
      <c r="E1021" t="s">
        <v>2460</v>
      </c>
      <c r="F1021" t="s">
        <v>2461</v>
      </c>
      <c r="G1021" t="s">
        <v>43</v>
      </c>
      <c r="H1021" t="s">
        <v>44</v>
      </c>
      <c r="I1021" t="s">
        <v>2462</v>
      </c>
      <c r="J1021" t="s">
        <v>43</v>
      </c>
      <c r="K1021" t="s">
        <v>43</v>
      </c>
      <c r="L1021" t="s">
        <v>43</v>
      </c>
      <c r="M1021" t="s">
        <v>43</v>
      </c>
      <c r="N1021" t="s">
        <v>43</v>
      </c>
      <c r="O1021" t="s">
        <v>43</v>
      </c>
      <c r="P1021" t="s">
        <v>43</v>
      </c>
      <c r="Q1021" s="24">
        <v>40120.041666666999</v>
      </c>
      <c r="R1021" s="24"/>
      <c r="S1021" t="s">
        <v>12218</v>
      </c>
      <c r="T1021" t="s">
        <v>12219</v>
      </c>
      <c r="U1021" t="s">
        <v>953</v>
      </c>
      <c r="W1021" s="25" t="s">
        <v>12054</v>
      </c>
      <c r="X1021" s="24">
        <v>44651</v>
      </c>
      <c r="Y1021">
        <v>23</v>
      </c>
      <c r="Z1021" t="s">
        <v>2463</v>
      </c>
      <c r="AC1021" s="24">
        <v>43276</v>
      </c>
      <c r="AD1021" s="24">
        <v>44655.509722221999</v>
      </c>
      <c r="AE1021" t="s">
        <v>2464</v>
      </c>
      <c r="AF1021" s="24" cm="1">
        <f t="array" ref="AF10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43276</v>
      </c>
      <c r="AG1021" s="35">
        <f>IFERROR((TableAllData36[[#This Row],[Decision date]]-TableAllData36[[#This Row],[First Date Captured]]),0)</f>
        <v>1375</v>
      </c>
      <c r="AH1021" s="35">
        <f>IFERROR((TableAllData36[[#This Row],[First published]]-TableAllData36[[#This Row],[Date of opinion]]),0)</f>
        <v>0</v>
      </c>
      <c r="AI1021" s="35">
        <f>IFERROR((TableAllData36[[#This Row],[Marketing authorisation date]]-TableAllData36[[#This Row],[Date of opinion]]),0)</f>
        <v>0</v>
      </c>
      <c r="AJ1021" s="35">
        <f>IFERROR((TableAllData36[[#This Row],[Decision date]]-TableAllData36[[#This Row],[Marketing authorisation date]]),0)</f>
        <v>4530.9583333330011</v>
      </c>
    </row>
    <row r="1022" spans="1:36" x14ac:dyDescent="0.25">
      <c r="A1022" t="s">
        <v>37</v>
      </c>
      <c r="B1022" t="s">
        <v>3502</v>
      </c>
      <c r="C1022" t="s">
        <v>947</v>
      </c>
      <c r="D1022" t="s">
        <v>3503</v>
      </c>
      <c r="E1022" t="s">
        <v>3503</v>
      </c>
      <c r="F1022" t="s">
        <v>3504</v>
      </c>
      <c r="G1022" t="s">
        <v>43</v>
      </c>
      <c r="H1022" t="s">
        <v>44</v>
      </c>
      <c r="I1022" t="s">
        <v>3505</v>
      </c>
      <c r="J1022" t="s">
        <v>43</v>
      </c>
      <c r="K1022" t="s">
        <v>43</v>
      </c>
      <c r="L1022" t="s">
        <v>43</v>
      </c>
      <c r="M1022" t="s">
        <v>43</v>
      </c>
      <c r="N1022" t="s">
        <v>43</v>
      </c>
      <c r="O1022" t="s">
        <v>43</v>
      </c>
      <c r="P1022" t="s">
        <v>43</v>
      </c>
      <c r="Q1022" s="24">
        <v>36145.041666666999</v>
      </c>
      <c r="R1022" s="24"/>
      <c r="S1022" t="s">
        <v>12241</v>
      </c>
      <c r="T1022" t="s">
        <v>12242</v>
      </c>
      <c r="U1022" t="s">
        <v>3506</v>
      </c>
      <c r="W1022" s="25" t="s">
        <v>12054</v>
      </c>
      <c r="X1022" s="24">
        <v>44615.041666666999</v>
      </c>
      <c r="Y1022">
        <v>26</v>
      </c>
      <c r="Z1022" t="s">
        <v>3507</v>
      </c>
      <c r="AC1022" s="24">
        <v>43242</v>
      </c>
      <c r="AD1022" s="24">
        <v>44617.422916666997</v>
      </c>
      <c r="AE1022" t="s">
        <v>3508</v>
      </c>
      <c r="AF1022" s="24" cm="1">
        <f t="array" ref="AF10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43242</v>
      </c>
      <c r="AG1022" s="35">
        <f>IFERROR((TableAllData36[[#This Row],[Decision date]]-TableAllData36[[#This Row],[First Date Captured]]),0)</f>
        <v>1373.0416666669989</v>
      </c>
      <c r="AH1022" s="35">
        <f>IFERROR((TableAllData36[[#This Row],[First published]]-TableAllData36[[#This Row],[Date of opinion]]),0)</f>
        <v>0</v>
      </c>
      <c r="AI1022" s="35">
        <f>IFERROR((TableAllData36[[#This Row],[Marketing authorisation date]]-TableAllData36[[#This Row],[Date of opinion]]),0)</f>
        <v>0</v>
      </c>
      <c r="AJ1022" s="35">
        <f>IFERROR((TableAllData36[[#This Row],[Decision date]]-TableAllData36[[#This Row],[Marketing authorisation date]]),0)</f>
        <v>8470</v>
      </c>
    </row>
    <row r="1023" spans="1:36" x14ac:dyDescent="0.25">
      <c r="A1023" t="s">
        <v>37</v>
      </c>
      <c r="B1023" t="s">
        <v>596</v>
      </c>
      <c r="C1023" t="s">
        <v>597</v>
      </c>
      <c r="D1023" t="s">
        <v>598</v>
      </c>
      <c r="E1023" t="s">
        <v>598</v>
      </c>
      <c r="F1023" t="s">
        <v>599</v>
      </c>
      <c r="G1023" t="s">
        <v>43</v>
      </c>
      <c r="H1023" t="s">
        <v>44</v>
      </c>
      <c r="I1023" t="s">
        <v>600</v>
      </c>
      <c r="J1023" t="s">
        <v>43</v>
      </c>
      <c r="K1023" t="s">
        <v>43</v>
      </c>
      <c r="L1023" t="s">
        <v>43</v>
      </c>
      <c r="M1023" t="s">
        <v>43</v>
      </c>
      <c r="N1023" t="s">
        <v>43</v>
      </c>
      <c r="O1023" t="s">
        <v>43</v>
      </c>
      <c r="P1023" t="s">
        <v>43</v>
      </c>
      <c r="Q1023" s="24">
        <v>40421</v>
      </c>
      <c r="R1023" s="24"/>
      <c r="S1023" t="s">
        <v>12248</v>
      </c>
      <c r="T1023" t="s">
        <v>12249</v>
      </c>
      <c r="U1023" t="s">
        <v>602</v>
      </c>
      <c r="W1023" s="25" t="s">
        <v>12054</v>
      </c>
      <c r="X1023" s="24">
        <v>44672</v>
      </c>
      <c r="Y1023">
        <v>22</v>
      </c>
      <c r="Z1023" t="s">
        <v>603</v>
      </c>
      <c r="AC1023" s="24">
        <v>43300.083333333001</v>
      </c>
      <c r="AD1023" s="24">
        <v>44713.516666666997</v>
      </c>
      <c r="AE1023" t="s">
        <v>604</v>
      </c>
      <c r="AF1023" s="24" cm="1">
        <f t="array" ref="AF10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43300.083333333001</v>
      </c>
      <c r="AG1023" s="35">
        <f>IFERROR((TableAllData36[[#This Row],[Decision date]]-TableAllData36[[#This Row],[First Date Captured]]),0)</f>
        <v>1371.9166666669989</v>
      </c>
      <c r="AH1023" s="35">
        <f>IFERROR((TableAllData36[[#This Row],[First published]]-TableAllData36[[#This Row],[Date of opinion]]),0)</f>
        <v>0</v>
      </c>
      <c r="AI1023" s="35">
        <f>IFERROR((TableAllData36[[#This Row],[Marketing authorisation date]]-TableAllData36[[#This Row],[Date of opinion]]),0)</f>
        <v>0</v>
      </c>
      <c r="AJ1023" s="35">
        <f>IFERROR((TableAllData36[[#This Row],[Decision date]]-TableAllData36[[#This Row],[Marketing authorisation date]]),0)</f>
        <v>4251</v>
      </c>
    </row>
    <row r="1024" spans="1:36" x14ac:dyDescent="0.25">
      <c r="A1024" t="s">
        <v>37</v>
      </c>
      <c r="B1024" t="s">
        <v>674</v>
      </c>
      <c r="C1024" t="s">
        <v>675</v>
      </c>
      <c r="D1024" t="s">
        <v>676</v>
      </c>
      <c r="E1024" t="s">
        <v>676</v>
      </c>
      <c r="F1024" t="s">
        <v>677</v>
      </c>
      <c r="G1024" t="s">
        <v>43</v>
      </c>
      <c r="H1024" t="s">
        <v>44</v>
      </c>
      <c r="I1024" t="s">
        <v>678</v>
      </c>
      <c r="J1024" t="s">
        <v>43</v>
      </c>
      <c r="K1024" t="s">
        <v>43</v>
      </c>
      <c r="L1024" t="s">
        <v>43</v>
      </c>
      <c r="M1024" t="s">
        <v>43</v>
      </c>
      <c r="N1024" t="s">
        <v>43</v>
      </c>
      <c r="O1024" t="s">
        <v>43</v>
      </c>
      <c r="P1024" t="s">
        <v>43</v>
      </c>
      <c r="Q1024" s="24">
        <v>36263</v>
      </c>
      <c r="R1024" s="24"/>
      <c r="S1024" t="s">
        <v>12227</v>
      </c>
      <c r="T1024" t="s">
        <v>12076</v>
      </c>
      <c r="U1024" t="s">
        <v>568</v>
      </c>
      <c r="W1024" s="25" t="s">
        <v>12054</v>
      </c>
      <c r="X1024" s="24">
        <v>44686</v>
      </c>
      <c r="Y1024">
        <v>39</v>
      </c>
      <c r="Z1024" t="s">
        <v>679</v>
      </c>
      <c r="AC1024" s="24">
        <v>43314.083333333001</v>
      </c>
      <c r="AD1024" s="24">
        <v>44711.486111111</v>
      </c>
      <c r="AE1024" t="s">
        <v>680</v>
      </c>
      <c r="AF1024" s="24" cm="1">
        <f t="array" ref="AF10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43314.083333333001</v>
      </c>
      <c r="AG1024" s="35">
        <f>IFERROR((TableAllData36[[#This Row],[Decision date]]-TableAllData36[[#This Row],[First Date Captured]]),0)</f>
        <v>1371.9166666669989</v>
      </c>
      <c r="AH1024" s="35">
        <f>IFERROR((TableAllData36[[#This Row],[First published]]-TableAllData36[[#This Row],[Date of opinion]]),0)</f>
        <v>0</v>
      </c>
      <c r="AI1024" s="35">
        <f>IFERROR((TableAllData36[[#This Row],[Marketing authorisation date]]-TableAllData36[[#This Row],[Date of opinion]]),0)</f>
        <v>0</v>
      </c>
      <c r="AJ1024" s="35">
        <f>IFERROR((TableAllData36[[#This Row],[Decision date]]-TableAllData36[[#This Row],[Marketing authorisation date]]),0)</f>
        <v>8423</v>
      </c>
    </row>
    <row r="1025" spans="1:36" x14ac:dyDescent="0.25">
      <c r="A1025" t="s">
        <v>37</v>
      </c>
      <c r="B1025" t="s">
        <v>938</v>
      </c>
      <c r="C1025" t="s">
        <v>939</v>
      </c>
      <c r="D1025" t="s">
        <v>940</v>
      </c>
      <c r="E1025" t="s">
        <v>940</v>
      </c>
      <c r="F1025" t="s">
        <v>941</v>
      </c>
      <c r="G1025" t="s">
        <v>43</v>
      </c>
      <c r="H1025" t="s">
        <v>44</v>
      </c>
      <c r="I1025" t="s">
        <v>942</v>
      </c>
      <c r="J1025" t="s">
        <v>43</v>
      </c>
      <c r="K1025" t="s">
        <v>43</v>
      </c>
      <c r="L1025" t="s">
        <v>43</v>
      </c>
      <c r="M1025" t="s">
        <v>43</v>
      </c>
      <c r="N1025" t="s">
        <v>43</v>
      </c>
      <c r="O1025" t="s">
        <v>43</v>
      </c>
      <c r="P1025" t="s">
        <v>43</v>
      </c>
      <c r="Q1025" s="24">
        <v>42019.041666666999</v>
      </c>
      <c r="R1025" s="24"/>
      <c r="S1025" t="s">
        <v>943</v>
      </c>
      <c r="U1025" t="s">
        <v>76</v>
      </c>
      <c r="W1025" s="25" t="s">
        <v>12054</v>
      </c>
      <c r="X1025" s="24">
        <v>44686</v>
      </c>
      <c r="Y1025">
        <v>18</v>
      </c>
      <c r="Z1025" t="s">
        <v>944</v>
      </c>
      <c r="AC1025" s="24">
        <v>43314.582638888998</v>
      </c>
      <c r="AD1025" s="24">
        <v>44701.704166666997</v>
      </c>
      <c r="AE1025" t="s">
        <v>945</v>
      </c>
      <c r="AF1025" s="24" cm="1">
        <f t="array" ref="AF10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43314.582638888998</v>
      </c>
      <c r="AG1025" s="35">
        <f>IFERROR((TableAllData36[[#This Row],[Decision date]]-TableAllData36[[#This Row],[First Date Captured]]),0)</f>
        <v>1371.4173611110018</v>
      </c>
      <c r="AH1025" s="35">
        <f>IFERROR((TableAllData36[[#This Row],[First published]]-TableAllData36[[#This Row],[Date of opinion]]),0)</f>
        <v>0</v>
      </c>
      <c r="AI1025" s="35">
        <f>IFERROR((TableAllData36[[#This Row],[Marketing authorisation date]]-TableAllData36[[#This Row],[Date of opinion]]),0)</f>
        <v>0</v>
      </c>
      <c r="AJ1025" s="35">
        <f>IFERROR((TableAllData36[[#This Row],[Decision date]]-TableAllData36[[#This Row],[Marketing authorisation date]]),0)</f>
        <v>2666.9583333330011</v>
      </c>
    </row>
    <row r="1026" spans="1:36" x14ac:dyDescent="0.25">
      <c r="A1026" t="s">
        <v>37</v>
      </c>
      <c r="B1026" t="s">
        <v>1234</v>
      </c>
      <c r="C1026" t="s">
        <v>1123</v>
      </c>
      <c r="D1026" t="s">
        <v>1235</v>
      </c>
      <c r="E1026" t="s">
        <v>1235</v>
      </c>
      <c r="F1026" t="s">
        <v>1236</v>
      </c>
      <c r="G1026" t="s">
        <v>43</v>
      </c>
      <c r="H1026" t="s">
        <v>44</v>
      </c>
      <c r="I1026" t="s">
        <v>1127</v>
      </c>
      <c r="J1026" t="s">
        <v>46</v>
      </c>
      <c r="K1026" t="s">
        <v>43</v>
      </c>
      <c r="L1026" t="s">
        <v>43</v>
      </c>
      <c r="M1026" t="s">
        <v>43</v>
      </c>
      <c r="N1026" t="s">
        <v>43</v>
      </c>
      <c r="O1026" t="s">
        <v>43</v>
      </c>
      <c r="P1026" t="s">
        <v>43</v>
      </c>
      <c r="Q1026" s="24">
        <v>43360</v>
      </c>
      <c r="R1026" s="24"/>
      <c r="S1026" t="s">
        <v>1237</v>
      </c>
      <c r="U1026" t="s">
        <v>1238</v>
      </c>
      <c r="W1026" s="24">
        <v>43306</v>
      </c>
      <c r="X1026" s="24">
        <v>44676</v>
      </c>
      <c r="Y1026">
        <v>5</v>
      </c>
      <c r="Z1026" t="s">
        <v>1239</v>
      </c>
      <c r="AC1026" s="24">
        <v>43308.548611111</v>
      </c>
      <c r="AD1026" s="24">
        <v>44694.378472222001</v>
      </c>
      <c r="AE1026" t="s">
        <v>1240</v>
      </c>
      <c r="AF1026" s="24" cm="1">
        <f t="array" ref="AF10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43306</v>
      </c>
      <c r="AG1026" s="35">
        <f>IFERROR((TableAllData36[[#This Row],[Decision date]]-TableAllData36[[#This Row],[First Date Captured]]),0)</f>
        <v>1370</v>
      </c>
      <c r="AH1026" s="35">
        <f>IFERROR((TableAllData36[[#This Row],[First published]]-TableAllData36[[#This Row],[Date of opinion]]),0)</f>
        <v>2.5486111110003549</v>
      </c>
      <c r="AI1026" s="35">
        <f>IFERROR((TableAllData36[[#This Row],[Marketing authorisation date]]-TableAllData36[[#This Row],[Date of opinion]]),0)</f>
        <v>54</v>
      </c>
      <c r="AJ1026" s="35">
        <f>IFERROR((TableAllData36[[#This Row],[Decision date]]-TableAllData36[[#This Row],[Marketing authorisation date]]),0)</f>
        <v>1316</v>
      </c>
    </row>
    <row r="1027" spans="1:36" x14ac:dyDescent="0.25">
      <c r="A1027" t="s">
        <v>37</v>
      </c>
      <c r="B1027" t="s">
        <v>3725</v>
      </c>
      <c r="C1027" t="s">
        <v>627</v>
      </c>
      <c r="D1027" t="s">
        <v>3726</v>
      </c>
      <c r="E1027" t="s">
        <v>3727</v>
      </c>
      <c r="F1027" t="s">
        <v>3728</v>
      </c>
      <c r="G1027" t="s">
        <v>43</v>
      </c>
      <c r="H1027" t="s">
        <v>44</v>
      </c>
      <c r="I1027" t="s">
        <v>3729</v>
      </c>
      <c r="J1027" t="s">
        <v>46</v>
      </c>
      <c r="K1027" t="s">
        <v>43</v>
      </c>
      <c r="L1027" t="s">
        <v>43</v>
      </c>
      <c r="M1027" t="s">
        <v>43</v>
      </c>
      <c r="N1027" t="s">
        <v>43</v>
      </c>
      <c r="O1027" t="s">
        <v>43</v>
      </c>
      <c r="P1027" t="s">
        <v>43</v>
      </c>
      <c r="Q1027" s="24">
        <v>43182.041666666999</v>
      </c>
      <c r="R1027" s="24"/>
      <c r="S1027" t="s">
        <v>12252</v>
      </c>
      <c r="T1027" t="s">
        <v>12253</v>
      </c>
      <c r="U1027" t="s">
        <v>3173</v>
      </c>
      <c r="W1027" s="24">
        <v>43125.041666666999</v>
      </c>
      <c r="X1027" s="24">
        <v>44494</v>
      </c>
      <c r="Y1027">
        <v>5</v>
      </c>
      <c r="Z1027" t="s">
        <v>3730</v>
      </c>
      <c r="AC1027" s="24">
        <v>43216.504861111003</v>
      </c>
      <c r="AD1027" s="24">
        <v>44608.748611110997</v>
      </c>
      <c r="AE1027" t="s">
        <v>3731</v>
      </c>
      <c r="AF1027" s="24" cm="1">
        <f t="array" ref="AF10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43125.041666666999</v>
      </c>
      <c r="AG1027" s="35">
        <f>IFERROR((TableAllData36[[#This Row],[Decision date]]-TableAllData36[[#This Row],[First Date Captured]]),0)</f>
        <v>1368.9583333330011</v>
      </c>
      <c r="AH1027" s="35">
        <f>IFERROR((TableAllData36[[#This Row],[First published]]-TableAllData36[[#This Row],[Date of opinion]]),0)</f>
        <v>91.46319444400433</v>
      </c>
      <c r="AI1027" s="35">
        <f>IFERROR((TableAllData36[[#This Row],[Marketing authorisation date]]-TableAllData36[[#This Row],[Date of opinion]]),0)</f>
        <v>57</v>
      </c>
      <c r="AJ1027" s="35">
        <f>IFERROR((TableAllData36[[#This Row],[Decision date]]-TableAllData36[[#This Row],[Marketing authorisation date]]),0)</f>
        <v>1311.9583333330011</v>
      </c>
    </row>
    <row r="1028" spans="1:36" x14ac:dyDescent="0.25">
      <c r="A1028" t="s">
        <v>37</v>
      </c>
      <c r="B1028" t="s">
        <v>3691</v>
      </c>
      <c r="C1028" t="s">
        <v>690</v>
      </c>
      <c r="D1028" t="s">
        <v>691</v>
      </c>
      <c r="E1028" t="s">
        <v>691</v>
      </c>
      <c r="F1028" t="s">
        <v>3692</v>
      </c>
      <c r="G1028" t="s">
        <v>43</v>
      </c>
      <c r="H1028" t="s">
        <v>44</v>
      </c>
      <c r="I1028" t="s">
        <v>693</v>
      </c>
      <c r="J1028" t="s">
        <v>43</v>
      </c>
      <c r="K1028" t="s">
        <v>46</v>
      </c>
      <c r="L1028" t="s">
        <v>43</v>
      </c>
      <c r="M1028" t="s">
        <v>43</v>
      </c>
      <c r="N1028" t="s">
        <v>43</v>
      </c>
      <c r="O1028" t="s">
        <v>43</v>
      </c>
      <c r="P1028" t="s">
        <v>43</v>
      </c>
      <c r="Q1028" s="24">
        <v>40206.041666666999</v>
      </c>
      <c r="R1028" s="24"/>
      <c r="S1028" t="s">
        <v>3132</v>
      </c>
      <c r="U1028" t="s">
        <v>48</v>
      </c>
      <c r="W1028" s="25" t="s">
        <v>12054</v>
      </c>
      <c r="X1028" s="24">
        <v>44610.041666666999</v>
      </c>
      <c r="Y1028">
        <v>21</v>
      </c>
      <c r="Z1028" t="s">
        <v>695</v>
      </c>
      <c r="AC1028" s="24">
        <v>43243.755555556003</v>
      </c>
      <c r="AD1028" s="24">
        <v>44610.551388888998</v>
      </c>
      <c r="AE1028" t="s">
        <v>3693</v>
      </c>
      <c r="AF1028" s="24" cm="1">
        <f t="array" ref="AF10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43243.755555556003</v>
      </c>
      <c r="AG1028" s="35">
        <f>IFERROR((TableAllData36[[#This Row],[Decision date]]-TableAllData36[[#This Row],[First Date Captured]]),0)</f>
        <v>1366.286111110996</v>
      </c>
      <c r="AH1028" s="35">
        <f>IFERROR((TableAllData36[[#This Row],[First published]]-TableAllData36[[#This Row],[Date of opinion]]),0)</f>
        <v>0</v>
      </c>
      <c r="AI1028" s="35">
        <f>IFERROR((TableAllData36[[#This Row],[Marketing authorisation date]]-TableAllData36[[#This Row],[Date of opinion]]),0)</f>
        <v>0</v>
      </c>
      <c r="AJ1028" s="35">
        <f>IFERROR((TableAllData36[[#This Row],[Decision date]]-TableAllData36[[#This Row],[Marketing authorisation date]]),0)</f>
        <v>4404</v>
      </c>
    </row>
    <row r="1029" spans="1:36" x14ac:dyDescent="0.25">
      <c r="A1029" t="s">
        <v>37</v>
      </c>
      <c r="B1029" t="s">
        <v>4019</v>
      </c>
      <c r="C1029" t="s">
        <v>4020</v>
      </c>
      <c r="D1029" t="s">
        <v>4021</v>
      </c>
      <c r="E1029" t="s">
        <v>4022</v>
      </c>
      <c r="F1029" t="s">
        <v>4023</v>
      </c>
      <c r="G1029" t="s">
        <v>43</v>
      </c>
      <c r="H1029" t="s">
        <v>44</v>
      </c>
      <c r="I1029" t="s">
        <v>4024</v>
      </c>
      <c r="J1029" t="s">
        <v>43</v>
      </c>
      <c r="K1029" t="s">
        <v>43</v>
      </c>
      <c r="L1029" t="s">
        <v>43</v>
      </c>
      <c r="M1029" t="s">
        <v>43</v>
      </c>
      <c r="N1029" t="s">
        <v>43</v>
      </c>
      <c r="O1029" t="s">
        <v>43</v>
      </c>
      <c r="P1029" t="s">
        <v>43</v>
      </c>
      <c r="Q1029" s="24">
        <v>37364</v>
      </c>
      <c r="R1029" s="24"/>
      <c r="S1029" t="s">
        <v>12252</v>
      </c>
      <c r="T1029" t="s">
        <v>12253</v>
      </c>
      <c r="U1029" t="s">
        <v>1174</v>
      </c>
      <c r="W1029" s="25" t="s">
        <v>12054</v>
      </c>
      <c r="X1029" s="24">
        <v>44594.041666666999</v>
      </c>
      <c r="Y1029">
        <v>25</v>
      </c>
      <c r="Z1029" t="s">
        <v>4025</v>
      </c>
      <c r="AC1029" s="24">
        <v>43228.041666666999</v>
      </c>
      <c r="AD1029" s="24">
        <v>44601.426388888998</v>
      </c>
      <c r="AE1029" t="s">
        <v>4026</v>
      </c>
      <c r="AF1029" s="24" cm="1">
        <f t="array" ref="AF10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43228.041666666999</v>
      </c>
      <c r="AG1029" s="35">
        <f>IFERROR((TableAllData36[[#This Row],[Decision date]]-TableAllData36[[#This Row],[First Date Captured]]),0)</f>
        <v>1366</v>
      </c>
      <c r="AH1029" s="35">
        <f>IFERROR((TableAllData36[[#This Row],[First published]]-TableAllData36[[#This Row],[Date of opinion]]),0)</f>
        <v>0</v>
      </c>
      <c r="AI1029" s="35">
        <f>IFERROR((TableAllData36[[#This Row],[Marketing authorisation date]]-TableAllData36[[#This Row],[Date of opinion]]),0)</f>
        <v>0</v>
      </c>
      <c r="AJ1029" s="35">
        <f>IFERROR((TableAllData36[[#This Row],[Decision date]]-TableAllData36[[#This Row],[Marketing authorisation date]]),0)</f>
        <v>7230.0416666669989</v>
      </c>
    </row>
    <row r="1030" spans="1:36" x14ac:dyDescent="0.25">
      <c r="A1030" t="s">
        <v>37</v>
      </c>
      <c r="B1030" t="s">
        <v>3712</v>
      </c>
      <c r="C1030" t="s">
        <v>627</v>
      </c>
      <c r="D1030" t="s">
        <v>3713</v>
      </c>
      <c r="E1030" t="s">
        <v>3714</v>
      </c>
      <c r="F1030" t="s">
        <v>3715</v>
      </c>
      <c r="G1030" t="s">
        <v>43</v>
      </c>
      <c r="H1030" t="s">
        <v>44</v>
      </c>
      <c r="I1030" t="s">
        <v>3716</v>
      </c>
      <c r="J1030" t="s">
        <v>46</v>
      </c>
      <c r="K1030" t="s">
        <v>43</v>
      </c>
      <c r="L1030" t="s">
        <v>43</v>
      </c>
      <c r="M1030" t="s">
        <v>43</v>
      </c>
      <c r="N1030" t="s">
        <v>43</v>
      </c>
      <c r="O1030" t="s">
        <v>43</v>
      </c>
      <c r="P1030" t="s">
        <v>43</v>
      </c>
      <c r="Q1030" s="24">
        <v>43180.041666666999</v>
      </c>
      <c r="R1030" s="24"/>
      <c r="S1030" t="s">
        <v>12252</v>
      </c>
      <c r="T1030" t="s">
        <v>12253</v>
      </c>
      <c r="U1030" t="s">
        <v>3717</v>
      </c>
      <c r="W1030" s="24">
        <v>43125.041666666999</v>
      </c>
      <c r="X1030" s="24">
        <v>44491</v>
      </c>
      <c r="Y1030">
        <v>7</v>
      </c>
      <c r="Z1030" t="s">
        <v>3718</v>
      </c>
      <c r="AC1030" s="24">
        <v>43216.504861111003</v>
      </c>
      <c r="AD1030" s="24">
        <v>44608.770138888998</v>
      </c>
      <c r="AE1030" t="s">
        <v>3719</v>
      </c>
      <c r="AF1030" s="24" cm="1">
        <f t="array" ref="AF10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43125.041666666999</v>
      </c>
      <c r="AG1030" s="35">
        <f>IFERROR((TableAllData36[[#This Row],[Decision date]]-TableAllData36[[#This Row],[First Date Captured]]),0)</f>
        <v>1365.9583333330011</v>
      </c>
      <c r="AH1030" s="35">
        <f>IFERROR((TableAllData36[[#This Row],[First published]]-TableAllData36[[#This Row],[Date of opinion]]),0)</f>
        <v>91.46319444400433</v>
      </c>
      <c r="AI1030" s="35">
        <f>IFERROR((TableAllData36[[#This Row],[Marketing authorisation date]]-TableAllData36[[#This Row],[Date of opinion]]),0)</f>
        <v>55</v>
      </c>
      <c r="AJ1030" s="35">
        <f>IFERROR((TableAllData36[[#This Row],[Decision date]]-TableAllData36[[#This Row],[Marketing authorisation date]]),0)</f>
        <v>1310.9583333330011</v>
      </c>
    </row>
    <row r="1031" spans="1:36" x14ac:dyDescent="0.25">
      <c r="A1031" t="s">
        <v>37</v>
      </c>
      <c r="B1031" t="s">
        <v>3983</v>
      </c>
      <c r="C1031" t="s">
        <v>947</v>
      </c>
      <c r="D1031" t="s">
        <v>3984</v>
      </c>
      <c r="E1031" t="s">
        <v>3984</v>
      </c>
      <c r="F1031" t="s">
        <v>3985</v>
      </c>
      <c r="G1031" t="s">
        <v>43</v>
      </c>
      <c r="H1031" t="s">
        <v>44</v>
      </c>
      <c r="I1031" t="s">
        <v>3986</v>
      </c>
      <c r="J1031" t="s">
        <v>43</v>
      </c>
      <c r="K1031" t="s">
        <v>43</v>
      </c>
      <c r="L1031" t="s">
        <v>43</v>
      </c>
      <c r="M1031" t="s">
        <v>43</v>
      </c>
      <c r="N1031" t="s">
        <v>43</v>
      </c>
      <c r="O1031" t="s">
        <v>43</v>
      </c>
      <c r="P1031" t="s">
        <v>43</v>
      </c>
      <c r="Q1031" s="24">
        <v>39316</v>
      </c>
      <c r="R1031" s="24"/>
      <c r="S1031" t="s">
        <v>952</v>
      </c>
      <c r="U1031" t="s">
        <v>953</v>
      </c>
      <c r="W1031" s="25" t="s">
        <v>12054</v>
      </c>
      <c r="X1031" s="24">
        <v>44589.041666666999</v>
      </c>
      <c r="Y1031">
        <v>25</v>
      </c>
      <c r="Z1031" t="s">
        <v>3987</v>
      </c>
      <c r="AC1031" s="24">
        <v>43224</v>
      </c>
      <c r="AD1031" s="24">
        <v>44601.486111111</v>
      </c>
      <c r="AE1031" t="s">
        <v>3988</v>
      </c>
      <c r="AF1031" s="24" cm="1">
        <f t="array" ref="AF10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43224</v>
      </c>
      <c r="AG1031" s="35">
        <f>IFERROR((TableAllData36[[#This Row],[Decision date]]-TableAllData36[[#This Row],[First Date Captured]]),0)</f>
        <v>1365.0416666669989</v>
      </c>
      <c r="AH1031" s="35">
        <f>IFERROR((TableAllData36[[#This Row],[First published]]-TableAllData36[[#This Row],[Date of opinion]]),0)</f>
        <v>0</v>
      </c>
      <c r="AI1031" s="35">
        <f>IFERROR((TableAllData36[[#This Row],[Marketing authorisation date]]-TableAllData36[[#This Row],[Date of opinion]]),0)</f>
        <v>0</v>
      </c>
      <c r="AJ1031" s="35">
        <f>IFERROR((TableAllData36[[#This Row],[Decision date]]-TableAllData36[[#This Row],[Marketing authorisation date]]),0)</f>
        <v>5273.0416666669989</v>
      </c>
    </row>
    <row r="1032" spans="1:36" x14ac:dyDescent="0.25">
      <c r="A1032" t="s">
        <v>37</v>
      </c>
      <c r="B1032" t="s">
        <v>4471</v>
      </c>
      <c r="C1032" t="s">
        <v>2278</v>
      </c>
      <c r="D1032" t="s">
        <v>2279</v>
      </c>
      <c r="E1032" t="s">
        <v>2279</v>
      </c>
      <c r="F1032" t="s">
        <v>4472</v>
      </c>
      <c r="G1032" t="s">
        <v>43</v>
      </c>
      <c r="H1032" t="s">
        <v>44</v>
      </c>
      <c r="I1032" t="s">
        <v>2281</v>
      </c>
      <c r="J1032" t="s">
        <v>46</v>
      </c>
      <c r="K1032" t="s">
        <v>43</v>
      </c>
      <c r="L1032" t="s">
        <v>46</v>
      </c>
      <c r="M1032" t="s">
        <v>43</v>
      </c>
      <c r="N1032" t="s">
        <v>43</v>
      </c>
      <c r="O1032" t="s">
        <v>43</v>
      </c>
      <c r="P1032" t="s">
        <v>43</v>
      </c>
      <c r="Q1032" s="24">
        <v>43236</v>
      </c>
      <c r="R1032" s="24"/>
      <c r="S1032" t="s">
        <v>943</v>
      </c>
      <c r="U1032" t="s">
        <v>48</v>
      </c>
      <c r="W1032" s="24">
        <v>43181.041666666999</v>
      </c>
      <c r="X1032" s="24">
        <v>44546.041666666999</v>
      </c>
      <c r="Y1032">
        <v>9</v>
      </c>
      <c r="Z1032" t="s">
        <v>4473</v>
      </c>
      <c r="AC1032" s="24">
        <v>43329.518055556</v>
      </c>
      <c r="AD1032" s="24">
        <v>44582.450694444</v>
      </c>
      <c r="AE1032" t="s">
        <v>4474</v>
      </c>
      <c r="AF1032" s="24" cm="1">
        <f t="array" ref="AF10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43181.041666666999</v>
      </c>
      <c r="AG1032" s="35">
        <f>IFERROR((TableAllData36[[#This Row],[Decision date]]-TableAllData36[[#This Row],[First Date Captured]]),0)</f>
        <v>1365</v>
      </c>
      <c r="AH1032" s="35">
        <f>IFERROR((TableAllData36[[#This Row],[First published]]-TableAllData36[[#This Row],[Date of opinion]]),0)</f>
        <v>148.4763888890011</v>
      </c>
      <c r="AI1032" s="35">
        <f>IFERROR((TableAllData36[[#This Row],[Marketing authorisation date]]-TableAllData36[[#This Row],[Date of opinion]]),0)</f>
        <v>54.958333333001065</v>
      </c>
      <c r="AJ1032" s="35">
        <f>IFERROR((TableAllData36[[#This Row],[Decision date]]-TableAllData36[[#This Row],[Marketing authorisation date]]),0)</f>
        <v>1310.0416666669989</v>
      </c>
    </row>
    <row r="1033" spans="1:36" x14ac:dyDescent="0.25">
      <c r="A1033" t="s">
        <v>37</v>
      </c>
      <c r="B1033" t="s">
        <v>4638</v>
      </c>
      <c r="C1033" t="s">
        <v>268</v>
      </c>
      <c r="D1033" t="s">
        <v>4639</v>
      </c>
      <c r="E1033" t="s">
        <v>4639</v>
      </c>
      <c r="F1033" t="s">
        <v>4640</v>
      </c>
      <c r="G1033" t="s">
        <v>43</v>
      </c>
      <c r="H1033" t="s">
        <v>44</v>
      </c>
      <c r="I1033" t="s">
        <v>4641</v>
      </c>
      <c r="J1033" t="s">
        <v>43</v>
      </c>
      <c r="K1033" t="s">
        <v>46</v>
      </c>
      <c r="L1033" t="s">
        <v>43</v>
      </c>
      <c r="M1033" t="s">
        <v>43</v>
      </c>
      <c r="N1033" t="s">
        <v>43</v>
      </c>
      <c r="O1033" t="s">
        <v>43</v>
      </c>
      <c r="P1033" t="s">
        <v>43</v>
      </c>
      <c r="Q1033" s="24">
        <v>40157.041666666999</v>
      </c>
      <c r="R1033" s="24"/>
      <c r="S1033" t="s">
        <v>3132</v>
      </c>
      <c r="U1033" t="s">
        <v>290</v>
      </c>
      <c r="W1033" s="25" t="s">
        <v>12054</v>
      </c>
      <c r="X1033" s="24">
        <v>44574.041666666999</v>
      </c>
      <c r="Y1033">
        <v>18</v>
      </c>
      <c r="Z1033" t="s">
        <v>4642</v>
      </c>
      <c r="AC1033" s="24">
        <v>43210</v>
      </c>
      <c r="AD1033" s="24">
        <v>44579.724999999999</v>
      </c>
      <c r="AE1033" t="s">
        <v>4643</v>
      </c>
      <c r="AF1033" s="24" cm="1">
        <f t="array" ref="AF10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43210</v>
      </c>
      <c r="AG1033" s="35">
        <f>IFERROR((TableAllData36[[#This Row],[Decision date]]-TableAllData36[[#This Row],[First Date Captured]]),0)</f>
        <v>1364.0416666669989</v>
      </c>
      <c r="AH1033" s="35">
        <f>IFERROR((TableAllData36[[#This Row],[First published]]-TableAllData36[[#This Row],[Date of opinion]]),0)</f>
        <v>0</v>
      </c>
      <c r="AI1033" s="35">
        <f>IFERROR((TableAllData36[[#This Row],[Marketing authorisation date]]-TableAllData36[[#This Row],[Date of opinion]]),0)</f>
        <v>0</v>
      </c>
      <c r="AJ1033" s="35">
        <f>IFERROR((TableAllData36[[#This Row],[Decision date]]-TableAllData36[[#This Row],[Marketing authorisation date]]),0)</f>
        <v>4417</v>
      </c>
    </row>
    <row r="1034" spans="1:36" x14ac:dyDescent="0.25">
      <c r="A1034" t="s">
        <v>37</v>
      </c>
      <c r="B1034" t="s">
        <v>3042</v>
      </c>
      <c r="C1034" t="s">
        <v>3043</v>
      </c>
      <c r="D1034" t="s">
        <v>3044</v>
      </c>
      <c r="E1034" t="s">
        <v>3045</v>
      </c>
      <c r="F1034" t="s">
        <v>3046</v>
      </c>
      <c r="G1034" t="s">
        <v>43</v>
      </c>
      <c r="H1034" t="s">
        <v>44</v>
      </c>
      <c r="I1034" t="s">
        <v>3047</v>
      </c>
      <c r="J1034" t="s">
        <v>43</v>
      </c>
      <c r="K1034" t="s">
        <v>43</v>
      </c>
      <c r="L1034" t="s">
        <v>43</v>
      </c>
      <c r="M1034" t="s">
        <v>43</v>
      </c>
      <c r="N1034" t="s">
        <v>43</v>
      </c>
      <c r="O1034" t="s">
        <v>43</v>
      </c>
      <c r="P1034" t="s">
        <v>43</v>
      </c>
      <c r="Q1034" s="24">
        <v>41690.041666666999</v>
      </c>
      <c r="R1034" s="24"/>
      <c r="S1034" t="s">
        <v>12392</v>
      </c>
      <c r="T1034" t="s">
        <v>12160</v>
      </c>
      <c r="U1034" t="s">
        <v>3049</v>
      </c>
      <c r="W1034" s="25" t="s">
        <v>12054</v>
      </c>
      <c r="X1034" s="24">
        <v>44579.041666666999</v>
      </c>
      <c r="Y1034">
        <v>11</v>
      </c>
      <c r="Z1034" t="s">
        <v>3050</v>
      </c>
      <c r="AC1034" s="24">
        <v>43216</v>
      </c>
      <c r="AD1034" s="24">
        <v>44635.669444444</v>
      </c>
      <c r="AE1034" t="s">
        <v>3051</v>
      </c>
      <c r="AF1034" s="24" cm="1">
        <f t="array" ref="AF10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v>
      </c>
      <c r="AG1034" s="35">
        <f>IFERROR((TableAllData36[[#This Row],[Decision date]]-TableAllData36[[#This Row],[First Date Captured]]),0)</f>
        <v>1363.0416666669989</v>
      </c>
      <c r="AH1034" s="35">
        <f>IFERROR((TableAllData36[[#This Row],[First published]]-TableAllData36[[#This Row],[Date of opinion]]),0)</f>
        <v>0</v>
      </c>
      <c r="AI1034" s="35">
        <f>IFERROR((TableAllData36[[#This Row],[Marketing authorisation date]]-TableAllData36[[#This Row],[Date of opinion]]),0)</f>
        <v>0</v>
      </c>
      <c r="AJ1034" s="35">
        <f>IFERROR((TableAllData36[[#This Row],[Decision date]]-TableAllData36[[#This Row],[Marketing authorisation date]]),0)</f>
        <v>2889</v>
      </c>
    </row>
    <row r="1035" spans="1:36" x14ac:dyDescent="0.25">
      <c r="A1035" t="s">
        <v>37</v>
      </c>
      <c r="B1035" t="s">
        <v>8749</v>
      </c>
      <c r="C1035" t="s">
        <v>343</v>
      </c>
      <c r="D1035" t="s">
        <v>8750</v>
      </c>
      <c r="E1035" t="s">
        <v>8750</v>
      </c>
      <c r="F1035" t="s">
        <v>8751</v>
      </c>
      <c r="G1035" t="s">
        <v>43</v>
      </c>
      <c r="H1035" t="s">
        <v>44</v>
      </c>
      <c r="I1035" t="s">
        <v>8752</v>
      </c>
      <c r="J1035" t="s">
        <v>43</v>
      </c>
      <c r="K1035" t="s">
        <v>43</v>
      </c>
      <c r="L1035" t="s">
        <v>43</v>
      </c>
      <c r="M1035" t="s">
        <v>43</v>
      </c>
      <c r="N1035" t="s">
        <v>43</v>
      </c>
      <c r="O1035" t="s">
        <v>43</v>
      </c>
      <c r="P1035" t="s">
        <v>43</v>
      </c>
      <c r="Q1035" s="24">
        <v>35502.041666666999</v>
      </c>
      <c r="R1035" s="24"/>
      <c r="S1035" t="s">
        <v>12233</v>
      </c>
      <c r="T1035" t="s">
        <v>12309</v>
      </c>
      <c r="U1035" t="s">
        <v>3814</v>
      </c>
      <c r="W1035" s="25" t="s">
        <v>12054</v>
      </c>
      <c r="X1035" s="24">
        <v>44238.041666666999</v>
      </c>
      <c r="Y1035">
        <v>34</v>
      </c>
      <c r="Z1035" t="s">
        <v>8753</v>
      </c>
      <c r="AC1035" s="24">
        <v>42876</v>
      </c>
      <c r="AD1035" s="24">
        <v>44267.763888889</v>
      </c>
      <c r="AE1035" t="s">
        <v>8754</v>
      </c>
      <c r="AF1035" s="24" cm="1">
        <f t="array" ref="AF10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42876</v>
      </c>
      <c r="AG1035" s="35">
        <f>IFERROR((TableAllData36[[#This Row],[Decision date]]-TableAllData36[[#This Row],[First Date Captured]]),0)</f>
        <v>1362.0416666669989</v>
      </c>
      <c r="AH1035" s="35">
        <f>IFERROR((TableAllData36[[#This Row],[First published]]-TableAllData36[[#This Row],[Date of opinion]]),0)</f>
        <v>0</v>
      </c>
      <c r="AI1035" s="35">
        <f>IFERROR((TableAllData36[[#This Row],[Marketing authorisation date]]-TableAllData36[[#This Row],[Date of opinion]]),0)</f>
        <v>0</v>
      </c>
      <c r="AJ1035" s="35">
        <f>IFERROR((TableAllData36[[#This Row],[Decision date]]-TableAllData36[[#This Row],[Marketing authorisation date]]),0)</f>
        <v>8736</v>
      </c>
    </row>
    <row r="1036" spans="1:36" hidden="1" x14ac:dyDescent="0.25">
      <c r="A1036" t="s">
        <v>37</v>
      </c>
      <c r="B1036" t="s">
        <v>10198</v>
      </c>
      <c r="C1036" t="s">
        <v>3390</v>
      </c>
      <c r="D1036" t="s">
        <v>3391</v>
      </c>
      <c r="E1036" t="s">
        <v>3391</v>
      </c>
      <c r="F1036" t="s">
        <v>10199</v>
      </c>
      <c r="G1036" t="s">
        <v>43</v>
      </c>
      <c r="H1036" t="s">
        <v>950</v>
      </c>
      <c r="I1036" t="s">
        <v>3393</v>
      </c>
      <c r="J1036" t="s">
        <v>43</v>
      </c>
      <c r="K1036" t="s">
        <v>46</v>
      </c>
      <c r="L1036" t="s">
        <v>43</v>
      </c>
      <c r="M1036" t="s">
        <v>43</v>
      </c>
      <c r="N1036" t="s">
        <v>43</v>
      </c>
      <c r="O1036" t="s">
        <v>43</v>
      </c>
      <c r="P1036" t="s">
        <v>43</v>
      </c>
      <c r="Q1036" s="24">
        <v>40018</v>
      </c>
      <c r="R1036" s="24"/>
      <c r="S1036" t="s">
        <v>12221</v>
      </c>
      <c r="T1036" t="s">
        <v>12222</v>
      </c>
      <c r="U1036" t="s">
        <v>48</v>
      </c>
      <c r="W1036" s="25" t="s">
        <v>12054</v>
      </c>
      <c r="X1036" s="24">
        <v>43480.041666666999</v>
      </c>
      <c r="Y1036">
        <v>6</v>
      </c>
      <c r="Z1036" t="s">
        <v>10200</v>
      </c>
      <c r="AC1036" s="24">
        <v>41658.538888889001</v>
      </c>
      <c r="AD1036" s="24">
        <v>43531.402777777999</v>
      </c>
      <c r="AE1036" t="s">
        <v>10201</v>
      </c>
      <c r="AF1036" s="24" cm="1">
        <f t="array" ref="AF10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41658.538888889001</v>
      </c>
      <c r="AG1036" s="35">
        <f>IFERROR((TableAllData36[[#This Row],[Decision date]]-TableAllData36[[#This Row],[First Date Captured]]),0)</f>
        <v>1821.5027777779978</v>
      </c>
      <c r="AH1036" s="35">
        <f>IFERROR((TableAllData36[[#This Row],[First published]]-TableAllData36[[#This Row],[Date of opinion]]),0)</f>
        <v>0</v>
      </c>
      <c r="AI1036" s="35">
        <f>IFERROR((TableAllData36[[#This Row],[Marketing authorisation date]]-TableAllData36[[#This Row],[Date of opinion]]),0)</f>
        <v>0</v>
      </c>
      <c r="AJ1036" s="35">
        <f>IFERROR((TableAllData36[[#This Row],[Decision date]]-TableAllData36[[#This Row],[Marketing authorisation date]]),0)</f>
        <v>3462.0416666669989</v>
      </c>
    </row>
    <row r="1037" spans="1:36" x14ac:dyDescent="0.25">
      <c r="A1037" t="s">
        <v>37</v>
      </c>
      <c r="B1037" t="s">
        <v>1569</v>
      </c>
      <c r="C1037" t="s">
        <v>343</v>
      </c>
      <c r="D1037" t="s">
        <v>1455</v>
      </c>
      <c r="E1037" t="s">
        <v>1456</v>
      </c>
      <c r="F1037" t="s">
        <v>1570</v>
      </c>
      <c r="G1037" t="s">
        <v>43</v>
      </c>
      <c r="H1037" t="s">
        <v>44</v>
      </c>
      <c r="I1037" t="s">
        <v>1458</v>
      </c>
      <c r="J1037" t="s">
        <v>43</v>
      </c>
      <c r="K1037" t="s">
        <v>43</v>
      </c>
      <c r="L1037" t="s">
        <v>43</v>
      </c>
      <c r="M1037" t="s">
        <v>43</v>
      </c>
      <c r="N1037" t="s">
        <v>43</v>
      </c>
      <c r="O1037" t="s">
        <v>43</v>
      </c>
      <c r="P1037" t="s">
        <v>43</v>
      </c>
      <c r="Q1037" s="24">
        <v>40744</v>
      </c>
      <c r="R1037" s="24"/>
      <c r="S1037" t="s">
        <v>12233</v>
      </c>
      <c r="T1037" t="s">
        <v>12309</v>
      </c>
      <c r="U1037" t="s">
        <v>420</v>
      </c>
      <c r="W1037" s="25" t="s">
        <v>12054</v>
      </c>
      <c r="X1037" s="24">
        <v>44676</v>
      </c>
      <c r="Y1037">
        <v>16</v>
      </c>
      <c r="Z1037" t="s">
        <v>1572</v>
      </c>
      <c r="AC1037" s="24">
        <v>43314.472916667</v>
      </c>
      <c r="AD1037" s="24">
        <v>44686.390972221998</v>
      </c>
      <c r="AE1037" t="s">
        <v>1573</v>
      </c>
      <c r="AF1037" s="24" cm="1">
        <f t="array" ref="AF10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43314.472916667</v>
      </c>
      <c r="AG1037" s="35">
        <f>IFERROR((TableAllData36[[#This Row],[Decision date]]-TableAllData36[[#This Row],[First Date Captured]]),0)</f>
        <v>1361.5270833329996</v>
      </c>
      <c r="AH1037" s="35">
        <f>IFERROR((TableAllData36[[#This Row],[First published]]-TableAllData36[[#This Row],[Date of opinion]]),0)</f>
        <v>0</v>
      </c>
      <c r="AI1037" s="35">
        <f>IFERROR((TableAllData36[[#This Row],[Marketing authorisation date]]-TableAllData36[[#This Row],[Date of opinion]]),0)</f>
        <v>0</v>
      </c>
      <c r="AJ1037" s="35">
        <f>IFERROR((TableAllData36[[#This Row],[Decision date]]-TableAllData36[[#This Row],[Marketing authorisation date]]),0)</f>
        <v>3932</v>
      </c>
    </row>
    <row r="1038" spans="1:36" hidden="1" x14ac:dyDescent="0.25">
      <c r="A1038" t="s">
        <v>37</v>
      </c>
      <c r="B1038" t="s">
        <v>805</v>
      </c>
      <c r="C1038" t="s">
        <v>399</v>
      </c>
      <c r="D1038" t="s">
        <v>806</v>
      </c>
      <c r="E1038" t="s">
        <v>807</v>
      </c>
      <c r="F1038" t="s">
        <v>10432</v>
      </c>
      <c r="G1038" t="s">
        <v>43</v>
      </c>
      <c r="H1038" t="s">
        <v>844</v>
      </c>
      <c r="J1038" t="s">
        <v>43</v>
      </c>
      <c r="K1038" t="s">
        <v>43</v>
      </c>
      <c r="L1038" t="s">
        <v>43</v>
      </c>
      <c r="M1038" t="s">
        <v>43</v>
      </c>
      <c r="N1038" t="s">
        <v>43</v>
      </c>
      <c r="O1038" t="s">
        <v>43</v>
      </c>
      <c r="P1038" t="s">
        <v>43</v>
      </c>
      <c r="Q1038" s="25" t="s">
        <v>12054</v>
      </c>
      <c r="R1038" s="24"/>
      <c r="S1038" t="s">
        <v>7789</v>
      </c>
      <c r="U1038" t="s">
        <v>76</v>
      </c>
      <c r="W1038" s="24">
        <v>41480</v>
      </c>
      <c r="X1038" s="24">
        <v>43304</v>
      </c>
      <c r="Y1038">
        <v>0</v>
      </c>
      <c r="Z1038" t="s">
        <v>10433</v>
      </c>
      <c r="AC1038" s="24">
        <v>43304.501388889003</v>
      </c>
      <c r="AD1038" s="24">
        <v>43304.501388889003</v>
      </c>
      <c r="AE1038" t="s">
        <v>10434</v>
      </c>
      <c r="AF1038" s="24" cm="1">
        <f t="array" ref="AF10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41480</v>
      </c>
      <c r="AG1038" s="35">
        <f>IFERROR((TableAllData36[[#This Row],[Decision date]]-TableAllData36[[#This Row],[First Date Captured]]),0)</f>
        <v>1824</v>
      </c>
      <c r="AH1038" s="35">
        <f>IFERROR((TableAllData36[[#This Row],[First published]]-TableAllData36[[#This Row],[Date of opinion]]),0)</f>
        <v>1824.5013888890026</v>
      </c>
      <c r="AI1038" s="35">
        <f>IFERROR((TableAllData36[[#This Row],[Marketing authorisation date]]-TableAllData36[[#This Row],[Date of opinion]]),0)</f>
        <v>0</v>
      </c>
      <c r="AJ1038" s="35">
        <f>IFERROR((TableAllData36[[#This Row],[Decision date]]-TableAllData36[[#This Row],[Marketing authorisation date]]),0)</f>
        <v>0</v>
      </c>
    </row>
    <row r="1039" spans="1:36" x14ac:dyDescent="0.25">
      <c r="A1039" t="s">
        <v>37</v>
      </c>
      <c r="B1039" t="s">
        <v>5557</v>
      </c>
      <c r="C1039" t="s">
        <v>3390</v>
      </c>
      <c r="D1039" t="s">
        <v>3391</v>
      </c>
      <c r="E1039" t="s">
        <v>3391</v>
      </c>
      <c r="F1039" t="s">
        <v>5558</v>
      </c>
      <c r="G1039" t="s">
        <v>43</v>
      </c>
      <c r="H1039" t="s">
        <v>44</v>
      </c>
      <c r="I1039" t="s">
        <v>3393</v>
      </c>
      <c r="J1039" t="s">
        <v>43</v>
      </c>
      <c r="K1039" t="s">
        <v>46</v>
      </c>
      <c r="L1039" t="s">
        <v>43</v>
      </c>
      <c r="M1039" t="s">
        <v>43</v>
      </c>
      <c r="N1039" t="s">
        <v>43</v>
      </c>
      <c r="O1039" t="s">
        <v>43</v>
      </c>
      <c r="P1039" t="s">
        <v>43</v>
      </c>
      <c r="Q1039" s="24">
        <v>40549.041666666999</v>
      </c>
      <c r="R1039" s="24"/>
      <c r="S1039" t="s">
        <v>12221</v>
      </c>
      <c r="T1039" t="s">
        <v>12222</v>
      </c>
      <c r="U1039" t="s">
        <v>5559</v>
      </c>
      <c r="W1039" s="25" t="s">
        <v>12054</v>
      </c>
      <c r="X1039" s="24">
        <v>44539.041666666999</v>
      </c>
      <c r="Y1039">
        <v>9</v>
      </c>
      <c r="Z1039" t="s">
        <v>5560</v>
      </c>
      <c r="AC1039" s="24">
        <v>43179.504861111003</v>
      </c>
      <c r="AD1039" s="24">
        <v>44543.715972222002</v>
      </c>
      <c r="AE1039" t="s">
        <v>5561</v>
      </c>
      <c r="AF1039" s="24" cm="1">
        <f t="array" ref="AF10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43179.504861111003</v>
      </c>
      <c r="AG1039" s="35">
        <f>IFERROR((TableAllData36[[#This Row],[Decision date]]-TableAllData36[[#This Row],[First Date Captured]]),0)</f>
        <v>1359.5368055559957</v>
      </c>
      <c r="AH1039" s="35">
        <f>IFERROR((TableAllData36[[#This Row],[First published]]-TableAllData36[[#This Row],[Date of opinion]]),0)</f>
        <v>0</v>
      </c>
      <c r="AI1039" s="35">
        <f>IFERROR((TableAllData36[[#This Row],[Marketing authorisation date]]-TableAllData36[[#This Row],[Date of opinion]]),0)</f>
        <v>0</v>
      </c>
      <c r="AJ1039" s="35">
        <f>IFERROR((TableAllData36[[#This Row],[Decision date]]-TableAllData36[[#This Row],[Marketing authorisation date]]),0)</f>
        <v>3990</v>
      </c>
    </row>
    <row r="1040" spans="1:36" x14ac:dyDescent="0.25">
      <c r="A1040" t="s">
        <v>2117</v>
      </c>
      <c r="B1040" t="s">
        <v>5862</v>
      </c>
      <c r="D1040" t="s">
        <v>5863</v>
      </c>
      <c r="E1040" t="s">
        <v>5863</v>
      </c>
      <c r="F1040" t="s">
        <v>5864</v>
      </c>
      <c r="G1040" t="s">
        <v>43</v>
      </c>
      <c r="H1040" t="s">
        <v>44</v>
      </c>
      <c r="J1040" t="s">
        <v>43</v>
      </c>
      <c r="K1040" t="s">
        <v>43</v>
      </c>
      <c r="L1040" t="s">
        <v>43</v>
      </c>
      <c r="M1040" t="s">
        <v>43</v>
      </c>
      <c r="N1040" t="s">
        <v>43</v>
      </c>
      <c r="O1040" t="s">
        <v>43</v>
      </c>
      <c r="P1040" t="s">
        <v>43</v>
      </c>
      <c r="Q1040" s="24">
        <v>43228</v>
      </c>
      <c r="R1040" s="24"/>
      <c r="S1040" t="s">
        <v>12354</v>
      </c>
      <c r="T1040" t="s">
        <v>12355</v>
      </c>
      <c r="V1040" t="s">
        <v>5865</v>
      </c>
      <c r="W1040" s="24">
        <v>43174.041666666999</v>
      </c>
      <c r="X1040" s="24">
        <v>44533.041666666999</v>
      </c>
      <c r="Y1040">
        <v>8</v>
      </c>
      <c r="Z1040" t="s">
        <v>5866</v>
      </c>
      <c r="AA1040" t="s">
        <v>2125</v>
      </c>
      <c r="AB1040" t="s">
        <v>4436</v>
      </c>
      <c r="AC1040" s="24">
        <v>43228.647916667003</v>
      </c>
      <c r="AD1040" s="24">
        <v>44537.488194443999</v>
      </c>
      <c r="AE1040" t="s">
        <v>5867</v>
      </c>
      <c r="AF1040" s="24" cm="1">
        <f t="array" ref="AF10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43174.041666666999</v>
      </c>
      <c r="AG1040" s="35">
        <f>IFERROR((TableAllData36[[#This Row],[Decision date]]-TableAllData36[[#This Row],[First Date Captured]]),0)</f>
        <v>1359</v>
      </c>
      <c r="AH1040" s="35">
        <f>IFERROR((TableAllData36[[#This Row],[First published]]-TableAllData36[[#This Row],[Date of opinion]]),0)</f>
        <v>54.606250000004366</v>
      </c>
      <c r="AI1040" s="35">
        <f>IFERROR((TableAllData36[[#This Row],[Marketing authorisation date]]-TableAllData36[[#This Row],[Date of opinion]]),0)</f>
        <v>53.958333333001065</v>
      </c>
      <c r="AJ1040" s="35">
        <f>IFERROR((TableAllData36[[#This Row],[Decision date]]-TableAllData36[[#This Row],[Marketing authorisation date]]),0)</f>
        <v>1305.0416666669989</v>
      </c>
    </row>
    <row r="1041" spans="1:36" x14ac:dyDescent="0.25">
      <c r="A1041" t="s">
        <v>37</v>
      </c>
      <c r="B1041" t="s">
        <v>1440</v>
      </c>
      <c r="C1041" t="s">
        <v>1441</v>
      </c>
      <c r="D1041" t="s">
        <v>1442</v>
      </c>
      <c r="E1041" t="s">
        <v>1442</v>
      </c>
      <c r="F1041" t="s">
        <v>1443</v>
      </c>
      <c r="G1041" t="s">
        <v>43</v>
      </c>
      <c r="H1041" t="s">
        <v>44</v>
      </c>
      <c r="I1041" t="s">
        <v>1444</v>
      </c>
      <c r="J1041" t="s">
        <v>46</v>
      </c>
      <c r="K1041" t="s">
        <v>43</v>
      </c>
      <c r="L1041" t="s">
        <v>43</v>
      </c>
      <c r="M1041" t="s">
        <v>43</v>
      </c>
      <c r="N1041" t="s">
        <v>46</v>
      </c>
      <c r="O1041" t="s">
        <v>43</v>
      </c>
      <c r="P1041" t="s">
        <v>43</v>
      </c>
      <c r="Q1041" s="24">
        <v>38740.041666666999</v>
      </c>
      <c r="R1041" s="24"/>
      <c r="S1041" t="s">
        <v>12212</v>
      </c>
      <c r="T1041" t="s">
        <v>12213</v>
      </c>
      <c r="U1041" t="s">
        <v>869</v>
      </c>
      <c r="W1041" s="25" t="s">
        <v>12054</v>
      </c>
      <c r="X1041" s="24">
        <v>44652</v>
      </c>
      <c r="Y1041">
        <v>19</v>
      </c>
      <c r="Z1041" t="s">
        <v>1445</v>
      </c>
      <c r="AC1041" s="24">
        <v>43294.006249999999</v>
      </c>
      <c r="AD1041" s="24">
        <v>44691.677777778001</v>
      </c>
      <c r="AE1041" t="s">
        <v>1446</v>
      </c>
      <c r="AF1041" s="24" cm="1">
        <f t="array" ref="AF10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43294.006249999999</v>
      </c>
      <c r="AG1041" s="35">
        <f>IFERROR((TableAllData36[[#This Row],[Decision date]]-TableAllData36[[#This Row],[First Date Captured]]),0)</f>
        <v>1357.9937500000015</v>
      </c>
      <c r="AH1041" s="35">
        <f>IFERROR((TableAllData36[[#This Row],[First published]]-TableAllData36[[#This Row],[Date of opinion]]),0)</f>
        <v>0</v>
      </c>
      <c r="AI1041" s="35">
        <f>IFERROR((TableAllData36[[#This Row],[Marketing authorisation date]]-TableAllData36[[#This Row],[Date of opinion]]),0)</f>
        <v>0</v>
      </c>
      <c r="AJ1041" s="35">
        <f>IFERROR((TableAllData36[[#This Row],[Decision date]]-TableAllData36[[#This Row],[Marketing authorisation date]]),0)</f>
        <v>5911.9583333330011</v>
      </c>
    </row>
    <row r="1042" spans="1:36" x14ac:dyDescent="0.25">
      <c r="A1042" t="s">
        <v>2117</v>
      </c>
      <c r="B1042" t="s">
        <v>7279</v>
      </c>
      <c r="D1042" t="s">
        <v>3895</v>
      </c>
      <c r="E1042" t="s">
        <v>3895</v>
      </c>
      <c r="F1042" t="s">
        <v>7280</v>
      </c>
      <c r="G1042" t="s">
        <v>43</v>
      </c>
      <c r="H1042" t="s">
        <v>44</v>
      </c>
      <c r="J1042" t="s">
        <v>43</v>
      </c>
      <c r="K1042" t="s">
        <v>43</v>
      </c>
      <c r="L1042" t="s">
        <v>43</v>
      </c>
      <c r="M1042" t="s">
        <v>43</v>
      </c>
      <c r="N1042" t="s">
        <v>43</v>
      </c>
      <c r="O1042" t="s">
        <v>43</v>
      </c>
      <c r="P1042" t="s">
        <v>43</v>
      </c>
      <c r="Q1042" s="24">
        <v>37936.041666666999</v>
      </c>
      <c r="R1042" s="24"/>
      <c r="S1042" t="s">
        <v>12353</v>
      </c>
      <c r="T1042" t="s">
        <v>12092</v>
      </c>
      <c r="V1042" t="s">
        <v>3953</v>
      </c>
      <c r="W1042" s="25" t="s">
        <v>12054</v>
      </c>
      <c r="X1042" s="24">
        <v>44393</v>
      </c>
      <c r="Y1042">
        <v>25</v>
      </c>
      <c r="Z1042" t="s">
        <v>7281</v>
      </c>
      <c r="AA1042" t="s">
        <v>7282</v>
      </c>
      <c r="AB1042" t="s">
        <v>3901</v>
      </c>
      <c r="AC1042" s="24">
        <v>43035.006249999999</v>
      </c>
      <c r="AD1042" s="24">
        <v>44463.382638889001</v>
      </c>
      <c r="AE1042" t="s">
        <v>7283</v>
      </c>
      <c r="AF1042" s="24" cm="1">
        <f t="array" ref="AF10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43035.006249999999</v>
      </c>
      <c r="AG1042" s="35">
        <f>IFERROR((TableAllData36[[#This Row],[Decision date]]-TableAllData36[[#This Row],[First Date Captured]]),0)</f>
        <v>1357.9937500000015</v>
      </c>
      <c r="AH1042" s="35">
        <f>IFERROR((TableAllData36[[#This Row],[First published]]-TableAllData36[[#This Row],[Date of opinion]]),0)</f>
        <v>0</v>
      </c>
      <c r="AI1042" s="35">
        <f>IFERROR((TableAllData36[[#This Row],[Marketing authorisation date]]-TableAllData36[[#This Row],[Date of opinion]]),0)</f>
        <v>0</v>
      </c>
      <c r="AJ1042" s="35">
        <f>IFERROR((TableAllData36[[#This Row],[Decision date]]-TableAllData36[[#This Row],[Marketing authorisation date]]),0)</f>
        <v>6456.9583333330011</v>
      </c>
    </row>
    <row r="1043" spans="1:36" x14ac:dyDescent="0.25">
      <c r="A1043" t="s">
        <v>37</v>
      </c>
      <c r="B1043" t="s">
        <v>5398</v>
      </c>
      <c r="C1043" t="s">
        <v>3398</v>
      </c>
      <c r="D1043" t="s">
        <v>3399</v>
      </c>
      <c r="E1043" t="s">
        <v>3400</v>
      </c>
      <c r="F1043" t="s">
        <v>5399</v>
      </c>
      <c r="G1043" t="s">
        <v>43</v>
      </c>
      <c r="H1043" t="s">
        <v>44</v>
      </c>
      <c r="I1043" t="s">
        <v>3402</v>
      </c>
      <c r="J1043" t="s">
        <v>43</v>
      </c>
      <c r="K1043" t="s">
        <v>43</v>
      </c>
      <c r="L1043" t="s">
        <v>43</v>
      </c>
      <c r="M1043" t="s">
        <v>43</v>
      </c>
      <c r="N1043" t="s">
        <v>43</v>
      </c>
      <c r="O1043" t="s">
        <v>43</v>
      </c>
      <c r="P1043" t="s">
        <v>43</v>
      </c>
      <c r="Q1043" s="24">
        <v>38650</v>
      </c>
      <c r="R1043" s="24"/>
      <c r="S1043" t="s">
        <v>12243</v>
      </c>
      <c r="T1043" t="s">
        <v>12078</v>
      </c>
      <c r="W1043" s="25" t="s">
        <v>12054</v>
      </c>
      <c r="X1043" s="24">
        <v>44469</v>
      </c>
      <c r="Y1043">
        <v>26</v>
      </c>
      <c r="Z1043" t="s">
        <v>5400</v>
      </c>
      <c r="AC1043" s="24">
        <v>43111.041666666999</v>
      </c>
      <c r="AD1043" s="24">
        <v>44547.688888889003</v>
      </c>
      <c r="AE1043" t="s">
        <v>5401</v>
      </c>
      <c r="AF1043" s="24" cm="1">
        <f t="array" ref="AF10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43111.041666666999</v>
      </c>
      <c r="AG1043" s="35">
        <f>IFERROR((TableAllData36[[#This Row],[Decision date]]-TableAllData36[[#This Row],[First Date Captured]]),0)</f>
        <v>1357.9583333330011</v>
      </c>
      <c r="AH1043" s="35">
        <f>IFERROR((TableAllData36[[#This Row],[First published]]-TableAllData36[[#This Row],[Date of opinion]]),0)</f>
        <v>0</v>
      </c>
      <c r="AI1043" s="35">
        <f>IFERROR((TableAllData36[[#This Row],[Marketing authorisation date]]-TableAllData36[[#This Row],[Date of opinion]]),0)</f>
        <v>0</v>
      </c>
      <c r="AJ1043" s="35">
        <f>IFERROR((TableAllData36[[#This Row],[Decision date]]-TableAllData36[[#This Row],[Marketing authorisation date]]),0)</f>
        <v>5819</v>
      </c>
    </row>
    <row r="1044" spans="1:36" x14ac:dyDescent="0.25">
      <c r="A1044" t="s">
        <v>37</v>
      </c>
      <c r="B1044" t="s">
        <v>5402</v>
      </c>
      <c r="C1044" t="s">
        <v>3398</v>
      </c>
      <c r="D1044" t="s">
        <v>3399</v>
      </c>
      <c r="E1044" t="s">
        <v>3400</v>
      </c>
      <c r="F1044" t="s">
        <v>5403</v>
      </c>
      <c r="G1044" t="s">
        <v>43</v>
      </c>
      <c r="H1044" t="s">
        <v>44</v>
      </c>
      <c r="I1044" t="s">
        <v>3402</v>
      </c>
      <c r="J1044" t="s">
        <v>43</v>
      </c>
      <c r="K1044" t="s">
        <v>43</v>
      </c>
      <c r="L1044" t="s">
        <v>43</v>
      </c>
      <c r="M1044" t="s">
        <v>43</v>
      </c>
      <c r="N1044" t="s">
        <v>43</v>
      </c>
      <c r="O1044" t="s">
        <v>43</v>
      </c>
      <c r="P1044" t="s">
        <v>43</v>
      </c>
      <c r="Q1044" s="24">
        <v>38650</v>
      </c>
      <c r="R1044" s="24"/>
      <c r="S1044" t="s">
        <v>12243</v>
      </c>
      <c r="T1044" t="s">
        <v>12078</v>
      </c>
      <c r="U1044" t="s">
        <v>2157</v>
      </c>
      <c r="W1044" s="25" t="s">
        <v>12054</v>
      </c>
      <c r="X1044" s="24">
        <v>44469</v>
      </c>
      <c r="Y1044">
        <v>22</v>
      </c>
      <c r="Z1044" t="s">
        <v>5404</v>
      </c>
      <c r="AC1044" s="24">
        <v>43111.041666666999</v>
      </c>
      <c r="AD1044" s="24">
        <v>44547.682638888997</v>
      </c>
      <c r="AE1044" t="s">
        <v>5405</v>
      </c>
      <c r="AF1044" s="24" cm="1">
        <f t="array" ref="AF10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43111.041666666999</v>
      </c>
      <c r="AG1044" s="35">
        <f>IFERROR((TableAllData36[[#This Row],[Decision date]]-TableAllData36[[#This Row],[First Date Captured]]),0)</f>
        <v>1357.9583333330011</v>
      </c>
      <c r="AH1044" s="35">
        <f>IFERROR((TableAllData36[[#This Row],[First published]]-TableAllData36[[#This Row],[Date of opinion]]),0)</f>
        <v>0</v>
      </c>
      <c r="AI1044" s="35">
        <f>IFERROR((TableAllData36[[#This Row],[Marketing authorisation date]]-TableAllData36[[#This Row],[Date of opinion]]),0)</f>
        <v>0</v>
      </c>
      <c r="AJ1044" s="35">
        <f>IFERROR((TableAllData36[[#This Row],[Decision date]]-TableAllData36[[#This Row],[Marketing authorisation date]]),0)</f>
        <v>5819</v>
      </c>
    </row>
    <row r="1045" spans="1:36" x14ac:dyDescent="0.25">
      <c r="A1045" t="s">
        <v>37</v>
      </c>
      <c r="B1045" t="s">
        <v>4767</v>
      </c>
      <c r="C1045" t="s">
        <v>4768</v>
      </c>
      <c r="D1045" t="s">
        <v>4769</v>
      </c>
      <c r="E1045" t="s">
        <v>4770</v>
      </c>
      <c r="F1045" t="s">
        <v>4771</v>
      </c>
      <c r="G1045" t="s">
        <v>43</v>
      </c>
      <c r="H1045" t="s">
        <v>44</v>
      </c>
      <c r="I1045" t="s">
        <v>4772</v>
      </c>
      <c r="J1045" t="s">
        <v>43</v>
      </c>
      <c r="K1045" t="s">
        <v>43</v>
      </c>
      <c r="L1045" t="s">
        <v>43</v>
      </c>
      <c r="M1045" t="s">
        <v>43</v>
      </c>
      <c r="N1045" t="s">
        <v>43</v>
      </c>
      <c r="O1045" t="s">
        <v>43</v>
      </c>
      <c r="P1045" t="s">
        <v>43</v>
      </c>
      <c r="Q1045" s="24">
        <v>43276</v>
      </c>
      <c r="R1045" s="24"/>
      <c r="S1045" t="s">
        <v>12465</v>
      </c>
      <c r="T1045" t="s">
        <v>12466</v>
      </c>
      <c r="U1045" t="s">
        <v>4774</v>
      </c>
      <c r="W1045" s="24">
        <v>43216</v>
      </c>
      <c r="X1045" s="24">
        <v>44571.041666666999</v>
      </c>
      <c r="Y1045">
        <v>3</v>
      </c>
      <c r="Z1045" t="s">
        <v>4775</v>
      </c>
      <c r="AC1045" s="24">
        <v>43368.7</v>
      </c>
      <c r="AD1045" s="24">
        <v>44574.668749999997</v>
      </c>
      <c r="AE1045" t="s">
        <v>4776</v>
      </c>
      <c r="AF1045" s="24" cm="1">
        <f t="array" ref="AF10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v>
      </c>
      <c r="AG1045" s="35">
        <f>IFERROR((TableAllData36[[#This Row],[Decision date]]-TableAllData36[[#This Row],[First Date Captured]]),0)</f>
        <v>1355.0416666669989</v>
      </c>
      <c r="AH1045" s="35">
        <f>IFERROR((TableAllData36[[#This Row],[First published]]-TableAllData36[[#This Row],[Date of opinion]]),0)</f>
        <v>152.69999999999709</v>
      </c>
      <c r="AI1045" s="35">
        <f>IFERROR((TableAllData36[[#This Row],[Marketing authorisation date]]-TableAllData36[[#This Row],[Date of opinion]]),0)</f>
        <v>60</v>
      </c>
      <c r="AJ1045" s="35">
        <f>IFERROR((TableAllData36[[#This Row],[Decision date]]-TableAllData36[[#This Row],[Marketing authorisation date]]),0)</f>
        <v>1295.0416666669989</v>
      </c>
    </row>
    <row r="1046" spans="1:36" x14ac:dyDescent="0.25">
      <c r="A1046" t="s">
        <v>37</v>
      </c>
      <c r="B1046" t="s">
        <v>5873</v>
      </c>
      <c r="C1046" t="s">
        <v>523</v>
      </c>
      <c r="D1046" t="s">
        <v>5874</v>
      </c>
      <c r="E1046" t="s">
        <v>5875</v>
      </c>
      <c r="F1046" t="s">
        <v>5876</v>
      </c>
      <c r="G1046" t="s">
        <v>43</v>
      </c>
      <c r="H1046" t="s">
        <v>44</v>
      </c>
      <c r="I1046" t="s">
        <v>3807</v>
      </c>
      <c r="J1046" t="s">
        <v>46</v>
      </c>
      <c r="K1046" t="s">
        <v>43</v>
      </c>
      <c r="L1046" t="s">
        <v>43</v>
      </c>
      <c r="M1046" t="s">
        <v>43</v>
      </c>
      <c r="N1046" t="s">
        <v>43</v>
      </c>
      <c r="O1046" t="s">
        <v>43</v>
      </c>
      <c r="P1046" t="s">
        <v>43</v>
      </c>
      <c r="Q1046" s="24">
        <v>43418.041666666999</v>
      </c>
      <c r="R1046" s="24"/>
      <c r="S1046" t="s">
        <v>12310</v>
      </c>
      <c r="T1046" t="s">
        <v>12311</v>
      </c>
      <c r="U1046" t="s">
        <v>5877</v>
      </c>
      <c r="W1046" s="24">
        <v>43363</v>
      </c>
      <c r="X1046" s="24">
        <v>44497</v>
      </c>
      <c r="Y1046">
        <v>7</v>
      </c>
      <c r="Z1046" t="s">
        <v>5878</v>
      </c>
      <c r="AC1046" s="24">
        <v>43145.773611110999</v>
      </c>
      <c r="AD1046" s="24">
        <v>44537.438888889003</v>
      </c>
      <c r="AE1046" t="s">
        <v>5879</v>
      </c>
      <c r="AF1046" s="24" cm="1">
        <f t="array" ref="AF10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43145.773611110999</v>
      </c>
      <c r="AG1046" s="35">
        <f>IFERROR((TableAllData36[[#This Row],[Decision date]]-TableAllData36[[#This Row],[First Date Captured]]),0)</f>
        <v>1351.2263888890011</v>
      </c>
      <c r="AH1046" s="35">
        <f>IFERROR((TableAllData36[[#This Row],[First published]]-TableAllData36[[#This Row],[Date of opinion]]),0)</f>
        <v>-217.2263888890011</v>
      </c>
      <c r="AI1046" s="35">
        <f>IFERROR((TableAllData36[[#This Row],[Marketing authorisation date]]-TableAllData36[[#This Row],[Date of opinion]]),0)</f>
        <v>55.041666666998935</v>
      </c>
      <c r="AJ1046" s="35">
        <f>IFERROR((TableAllData36[[#This Row],[Decision date]]-TableAllData36[[#This Row],[Marketing authorisation date]]),0)</f>
        <v>1078.9583333330011</v>
      </c>
    </row>
    <row r="1047" spans="1:36" x14ac:dyDescent="0.25">
      <c r="A1047" t="s">
        <v>37</v>
      </c>
      <c r="B1047" t="s">
        <v>3135</v>
      </c>
      <c r="C1047" t="s">
        <v>675</v>
      </c>
      <c r="D1047" t="s">
        <v>3136</v>
      </c>
      <c r="E1047" t="s">
        <v>3136</v>
      </c>
      <c r="F1047" t="s">
        <v>3137</v>
      </c>
      <c r="G1047" t="s">
        <v>43</v>
      </c>
      <c r="H1047" t="s">
        <v>44</v>
      </c>
      <c r="I1047" t="s">
        <v>678</v>
      </c>
      <c r="J1047" t="s">
        <v>43</v>
      </c>
      <c r="K1047" t="s">
        <v>43</v>
      </c>
      <c r="L1047" t="s">
        <v>43</v>
      </c>
      <c r="M1047" t="s">
        <v>43</v>
      </c>
      <c r="N1047" t="s">
        <v>43</v>
      </c>
      <c r="O1047" t="s">
        <v>43</v>
      </c>
      <c r="P1047" t="s">
        <v>43</v>
      </c>
      <c r="Q1047" s="24">
        <v>38048.041666666999</v>
      </c>
      <c r="R1047" s="24"/>
      <c r="S1047" t="s">
        <v>12276</v>
      </c>
      <c r="T1047" t="s">
        <v>12277</v>
      </c>
      <c r="U1047" t="s">
        <v>568</v>
      </c>
      <c r="W1047" s="25" t="s">
        <v>12054</v>
      </c>
      <c r="X1047" s="24">
        <v>44616.041666666999</v>
      </c>
      <c r="Y1047">
        <v>29</v>
      </c>
      <c r="Z1047" t="s">
        <v>3138</v>
      </c>
      <c r="AC1047" s="24">
        <v>43265</v>
      </c>
      <c r="AD1047" s="24">
        <v>44631.639583333003</v>
      </c>
      <c r="AE1047" t="s">
        <v>3139</v>
      </c>
      <c r="AF1047" s="24" cm="1">
        <f t="array" ref="AF10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43265</v>
      </c>
      <c r="AG1047" s="35">
        <f>IFERROR((TableAllData36[[#This Row],[Decision date]]-TableAllData36[[#This Row],[First Date Captured]]),0)</f>
        <v>1351.0416666669989</v>
      </c>
      <c r="AH1047" s="35">
        <f>IFERROR((TableAllData36[[#This Row],[First published]]-TableAllData36[[#This Row],[Date of opinion]]),0)</f>
        <v>0</v>
      </c>
      <c r="AI1047" s="35">
        <f>IFERROR((TableAllData36[[#This Row],[Marketing authorisation date]]-TableAllData36[[#This Row],[Date of opinion]]),0)</f>
        <v>0</v>
      </c>
      <c r="AJ1047" s="35">
        <f>IFERROR((TableAllData36[[#This Row],[Decision date]]-TableAllData36[[#This Row],[Marketing authorisation date]]),0)</f>
        <v>6568</v>
      </c>
    </row>
    <row r="1048" spans="1:36" x14ac:dyDescent="0.25">
      <c r="A1048" t="s">
        <v>37</v>
      </c>
      <c r="B1048" t="s">
        <v>5310</v>
      </c>
      <c r="C1048" t="s">
        <v>399</v>
      </c>
      <c r="D1048" t="s">
        <v>5311</v>
      </c>
      <c r="E1048" t="s">
        <v>5311</v>
      </c>
      <c r="F1048" t="s">
        <v>5312</v>
      </c>
      <c r="G1048" t="s">
        <v>43</v>
      </c>
      <c r="H1048" t="s">
        <v>44</v>
      </c>
      <c r="I1048" t="s">
        <v>5313</v>
      </c>
      <c r="J1048" t="s">
        <v>43</v>
      </c>
      <c r="K1048" t="s">
        <v>43</v>
      </c>
      <c r="L1048" t="s">
        <v>43</v>
      </c>
      <c r="M1048" t="s">
        <v>43</v>
      </c>
      <c r="N1048" t="s">
        <v>43</v>
      </c>
      <c r="O1048" t="s">
        <v>43</v>
      </c>
      <c r="P1048" t="s">
        <v>43</v>
      </c>
      <c r="Q1048" s="24">
        <v>37323.041666666999</v>
      </c>
      <c r="R1048" s="24"/>
      <c r="S1048" t="s">
        <v>12420</v>
      </c>
      <c r="T1048" t="s">
        <v>12421</v>
      </c>
      <c r="U1048" t="s">
        <v>76</v>
      </c>
      <c r="W1048" s="25" t="s">
        <v>12054</v>
      </c>
      <c r="X1048" s="24">
        <v>44547.041666666999</v>
      </c>
      <c r="Y1048">
        <v>31</v>
      </c>
      <c r="Z1048" t="s">
        <v>5314</v>
      </c>
      <c r="AC1048" s="24">
        <v>43196</v>
      </c>
      <c r="AD1048" s="24">
        <v>44552.443749999999</v>
      </c>
      <c r="AE1048" t="s">
        <v>5315</v>
      </c>
      <c r="AF1048" s="24" cm="1">
        <f t="array" ref="AF10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43196</v>
      </c>
      <c r="AG1048" s="35">
        <f>IFERROR((TableAllData36[[#This Row],[Decision date]]-TableAllData36[[#This Row],[First Date Captured]]),0)</f>
        <v>1351.0416666669989</v>
      </c>
      <c r="AH1048" s="35">
        <f>IFERROR((TableAllData36[[#This Row],[First published]]-TableAllData36[[#This Row],[Date of opinion]]),0)</f>
        <v>0</v>
      </c>
      <c r="AI1048" s="35">
        <f>IFERROR((TableAllData36[[#This Row],[Marketing authorisation date]]-TableAllData36[[#This Row],[Date of opinion]]),0)</f>
        <v>0</v>
      </c>
      <c r="AJ1048" s="35">
        <f>IFERROR((TableAllData36[[#This Row],[Decision date]]-TableAllData36[[#This Row],[Marketing authorisation date]]),0)</f>
        <v>7224</v>
      </c>
    </row>
    <row r="1049" spans="1:36" x14ac:dyDescent="0.25">
      <c r="A1049" t="s">
        <v>37</v>
      </c>
      <c r="B1049" t="s">
        <v>8104</v>
      </c>
      <c r="C1049" t="s">
        <v>8105</v>
      </c>
      <c r="D1049" t="s">
        <v>8106</v>
      </c>
      <c r="E1049" t="s">
        <v>8106</v>
      </c>
      <c r="F1049" t="s">
        <v>8107</v>
      </c>
      <c r="G1049" t="s">
        <v>43</v>
      </c>
      <c r="H1049" t="s">
        <v>44</v>
      </c>
      <c r="I1049" t="s">
        <v>8108</v>
      </c>
      <c r="J1049" t="s">
        <v>43</v>
      </c>
      <c r="K1049" t="s">
        <v>43</v>
      </c>
      <c r="L1049" t="s">
        <v>43</v>
      </c>
      <c r="M1049" t="s">
        <v>43</v>
      </c>
      <c r="N1049" t="s">
        <v>43</v>
      </c>
      <c r="O1049" t="s">
        <v>43</v>
      </c>
      <c r="P1049" t="s">
        <v>43</v>
      </c>
      <c r="Q1049" s="24">
        <v>36594.041666666999</v>
      </c>
      <c r="R1049" s="24"/>
      <c r="S1049" t="s">
        <v>12252</v>
      </c>
      <c r="T1049" t="s">
        <v>12253</v>
      </c>
      <c r="U1049" t="s">
        <v>3814</v>
      </c>
      <c r="W1049" s="25" t="s">
        <v>12054</v>
      </c>
      <c r="X1049" s="24">
        <v>44357</v>
      </c>
      <c r="Y1049">
        <v>34</v>
      </c>
      <c r="Z1049" t="s">
        <v>8109</v>
      </c>
      <c r="AC1049" s="24">
        <v>43006.416666666999</v>
      </c>
      <c r="AD1049" s="24">
        <v>44383.721527777998</v>
      </c>
      <c r="AE1049" t="s">
        <v>8110</v>
      </c>
      <c r="AF1049" s="24" cm="1">
        <f t="array" ref="AF10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43006.416666666999</v>
      </c>
      <c r="AG1049" s="35">
        <f>IFERROR((TableAllData36[[#This Row],[Decision date]]-TableAllData36[[#This Row],[First Date Captured]]),0)</f>
        <v>1350.5833333330011</v>
      </c>
      <c r="AH1049" s="35">
        <f>IFERROR((TableAllData36[[#This Row],[First published]]-TableAllData36[[#This Row],[Date of opinion]]),0)</f>
        <v>0</v>
      </c>
      <c r="AI1049" s="35">
        <f>IFERROR((TableAllData36[[#This Row],[Marketing authorisation date]]-TableAllData36[[#This Row],[Date of opinion]]),0)</f>
        <v>0</v>
      </c>
      <c r="AJ1049" s="35">
        <f>IFERROR((TableAllData36[[#This Row],[Decision date]]-TableAllData36[[#This Row],[Marketing authorisation date]]),0)</f>
        <v>7762.9583333330011</v>
      </c>
    </row>
    <row r="1050" spans="1:36" x14ac:dyDescent="0.25">
      <c r="A1050" t="s">
        <v>37</v>
      </c>
      <c r="B1050" t="s">
        <v>1659</v>
      </c>
      <c r="C1050" t="s">
        <v>163</v>
      </c>
      <c r="D1050" t="s">
        <v>1660</v>
      </c>
      <c r="E1050" t="s">
        <v>1660</v>
      </c>
      <c r="F1050" t="s">
        <v>1661</v>
      </c>
      <c r="G1050" t="s">
        <v>43</v>
      </c>
      <c r="H1050" t="s">
        <v>44</v>
      </c>
      <c r="I1050" t="s">
        <v>1662</v>
      </c>
      <c r="J1050" t="s">
        <v>46</v>
      </c>
      <c r="K1050" t="s">
        <v>43</v>
      </c>
      <c r="L1050" t="s">
        <v>43</v>
      </c>
      <c r="M1050" t="s">
        <v>43</v>
      </c>
      <c r="N1050" t="s">
        <v>43</v>
      </c>
      <c r="O1050" t="s">
        <v>43</v>
      </c>
      <c r="P1050" t="s">
        <v>43</v>
      </c>
      <c r="Q1050" s="24">
        <v>43364</v>
      </c>
      <c r="R1050" s="24"/>
      <c r="S1050" t="s">
        <v>484</v>
      </c>
      <c r="U1050" t="s">
        <v>48</v>
      </c>
      <c r="W1050" s="24">
        <v>43307</v>
      </c>
      <c r="X1050" s="24">
        <v>44657</v>
      </c>
      <c r="Y1050">
        <v>11</v>
      </c>
      <c r="Z1050" t="s">
        <v>1663</v>
      </c>
      <c r="AC1050" s="24">
        <v>43403.6875</v>
      </c>
      <c r="AD1050" s="24">
        <v>44680.556250000001</v>
      </c>
      <c r="AE1050" t="s">
        <v>1664</v>
      </c>
      <c r="AF1050" s="24" cm="1">
        <f t="array" ref="AF10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050" s="35">
        <f>IFERROR((TableAllData36[[#This Row],[Decision date]]-TableAllData36[[#This Row],[First Date Captured]]),0)</f>
        <v>1350</v>
      </c>
      <c r="AH1050" s="35">
        <f>IFERROR((TableAllData36[[#This Row],[First published]]-TableAllData36[[#This Row],[Date of opinion]]),0)</f>
        <v>96.6875</v>
      </c>
      <c r="AI1050" s="35">
        <f>IFERROR((TableAllData36[[#This Row],[Marketing authorisation date]]-TableAllData36[[#This Row],[Date of opinion]]),0)</f>
        <v>57</v>
      </c>
      <c r="AJ1050" s="35">
        <f>IFERROR((TableAllData36[[#This Row],[Decision date]]-TableAllData36[[#This Row],[Marketing authorisation date]]),0)</f>
        <v>1293</v>
      </c>
    </row>
    <row r="1051" spans="1:36" x14ac:dyDescent="0.25">
      <c r="A1051" t="s">
        <v>37</v>
      </c>
      <c r="B1051" t="s">
        <v>7690</v>
      </c>
      <c r="C1051" t="s">
        <v>268</v>
      </c>
      <c r="D1051" t="s">
        <v>7691</v>
      </c>
      <c r="E1051" t="s">
        <v>7692</v>
      </c>
      <c r="F1051" t="s">
        <v>7693</v>
      </c>
      <c r="G1051" t="s">
        <v>43</v>
      </c>
      <c r="H1051" t="s">
        <v>44</v>
      </c>
      <c r="I1051" t="s">
        <v>7694</v>
      </c>
      <c r="J1051" t="s">
        <v>43</v>
      </c>
      <c r="K1051" t="s">
        <v>43</v>
      </c>
      <c r="L1051" t="s">
        <v>43</v>
      </c>
      <c r="M1051" t="s">
        <v>43</v>
      </c>
      <c r="N1051" t="s">
        <v>43</v>
      </c>
      <c r="O1051" t="s">
        <v>43</v>
      </c>
      <c r="P1051" t="s">
        <v>43</v>
      </c>
      <c r="Q1051" s="24">
        <v>39688</v>
      </c>
      <c r="R1051" s="24"/>
      <c r="S1051" t="s">
        <v>12223</v>
      </c>
      <c r="T1051" t="s">
        <v>12224</v>
      </c>
      <c r="U1051" t="s">
        <v>7695</v>
      </c>
      <c r="W1051" s="25" t="s">
        <v>12054</v>
      </c>
      <c r="X1051" s="24">
        <v>44279.041666666999</v>
      </c>
      <c r="Y1051">
        <v>28</v>
      </c>
      <c r="Z1051" t="s">
        <v>7696</v>
      </c>
      <c r="AC1051" s="24">
        <v>42929.444444444001</v>
      </c>
      <c r="AD1051" s="24">
        <v>44438.520138888998</v>
      </c>
      <c r="AE1051" t="s">
        <v>7697</v>
      </c>
      <c r="AF1051" s="24" cm="1">
        <f t="array" ref="AF10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42929.444444444001</v>
      </c>
      <c r="AG1051" s="35">
        <f>IFERROR((TableAllData36[[#This Row],[Decision date]]-TableAllData36[[#This Row],[First Date Captured]]),0)</f>
        <v>1349.5972222229975</v>
      </c>
      <c r="AH1051" s="35">
        <f>IFERROR((TableAllData36[[#This Row],[First published]]-TableAllData36[[#This Row],[Date of opinion]]),0)</f>
        <v>0</v>
      </c>
      <c r="AI1051" s="35">
        <f>IFERROR((TableAllData36[[#This Row],[Marketing authorisation date]]-TableAllData36[[#This Row],[Date of opinion]]),0)</f>
        <v>0</v>
      </c>
      <c r="AJ1051" s="35">
        <f>IFERROR((TableAllData36[[#This Row],[Decision date]]-TableAllData36[[#This Row],[Marketing authorisation date]]),0)</f>
        <v>4591.0416666669989</v>
      </c>
    </row>
    <row r="1052" spans="1:36" x14ac:dyDescent="0.25">
      <c r="A1052" t="s">
        <v>37</v>
      </c>
      <c r="B1052" t="s">
        <v>1936</v>
      </c>
      <c r="C1052" t="s">
        <v>184</v>
      </c>
      <c r="D1052" t="s">
        <v>1937</v>
      </c>
      <c r="E1052" t="s">
        <v>1937</v>
      </c>
      <c r="F1052" t="s">
        <v>1938</v>
      </c>
      <c r="G1052" t="s">
        <v>43</v>
      </c>
      <c r="H1052" t="s">
        <v>44</v>
      </c>
      <c r="I1052" t="s">
        <v>1939</v>
      </c>
      <c r="J1052" t="s">
        <v>46</v>
      </c>
      <c r="K1052" t="s">
        <v>43</v>
      </c>
      <c r="L1052" t="s">
        <v>43</v>
      </c>
      <c r="M1052" t="s">
        <v>43</v>
      </c>
      <c r="N1052" t="s">
        <v>43</v>
      </c>
      <c r="O1052" t="s">
        <v>43</v>
      </c>
      <c r="P1052" t="s">
        <v>43</v>
      </c>
      <c r="Q1052" s="24">
        <v>43369</v>
      </c>
      <c r="R1052" s="24"/>
      <c r="S1052" t="s">
        <v>12310</v>
      </c>
      <c r="T1052" t="s">
        <v>12311</v>
      </c>
      <c r="U1052" t="s">
        <v>48</v>
      </c>
      <c r="W1052" s="24">
        <v>43306</v>
      </c>
      <c r="X1052" s="24">
        <v>44652</v>
      </c>
      <c r="Y1052">
        <v>8</v>
      </c>
      <c r="Z1052" t="s">
        <v>1940</v>
      </c>
      <c r="AC1052" s="24">
        <v>43402.770833333001</v>
      </c>
      <c r="AD1052" s="24">
        <v>44672.449305556001</v>
      </c>
      <c r="AE1052" t="s">
        <v>1941</v>
      </c>
      <c r="AF1052" s="24" cm="1">
        <f t="array" ref="AF10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43306</v>
      </c>
      <c r="AG1052" s="35">
        <f>IFERROR((TableAllData36[[#This Row],[Decision date]]-TableAllData36[[#This Row],[First Date Captured]]),0)</f>
        <v>1346</v>
      </c>
      <c r="AH1052" s="35">
        <f>IFERROR((TableAllData36[[#This Row],[First published]]-TableAllData36[[#This Row],[Date of opinion]]),0)</f>
        <v>96.770833333001065</v>
      </c>
      <c r="AI1052" s="35">
        <f>IFERROR((TableAllData36[[#This Row],[Marketing authorisation date]]-TableAllData36[[#This Row],[Date of opinion]]),0)</f>
        <v>63</v>
      </c>
      <c r="AJ1052" s="35">
        <f>IFERROR((TableAllData36[[#This Row],[Decision date]]-TableAllData36[[#This Row],[Marketing authorisation date]]),0)</f>
        <v>1283</v>
      </c>
    </row>
    <row r="1053" spans="1:36" x14ac:dyDescent="0.25">
      <c r="A1053" t="s">
        <v>37</v>
      </c>
      <c r="B1053" t="s">
        <v>2596</v>
      </c>
      <c r="C1053" t="s">
        <v>89</v>
      </c>
      <c r="D1053" t="s">
        <v>2597</v>
      </c>
      <c r="E1053" t="s">
        <v>2597</v>
      </c>
      <c r="F1053" t="s">
        <v>2598</v>
      </c>
      <c r="G1053" t="s">
        <v>43</v>
      </c>
      <c r="H1053" t="s">
        <v>44</v>
      </c>
      <c r="I1053" t="s">
        <v>2599</v>
      </c>
      <c r="J1053" t="s">
        <v>43</v>
      </c>
      <c r="K1053" t="s">
        <v>43</v>
      </c>
      <c r="L1053" t="s">
        <v>43</v>
      </c>
      <c r="M1053" t="s">
        <v>43</v>
      </c>
      <c r="N1053" t="s">
        <v>43</v>
      </c>
      <c r="O1053" t="s">
        <v>43</v>
      </c>
      <c r="P1053" t="s">
        <v>43</v>
      </c>
      <c r="Q1053" s="24">
        <v>39861.041666666999</v>
      </c>
      <c r="R1053" s="24"/>
      <c r="S1053" t="s">
        <v>12368</v>
      </c>
      <c r="T1053" t="s">
        <v>12369</v>
      </c>
      <c r="U1053" t="s">
        <v>95</v>
      </c>
      <c r="W1053" s="25" t="s">
        <v>12054</v>
      </c>
      <c r="X1053" s="24">
        <v>44650</v>
      </c>
      <c r="Y1053">
        <v>19</v>
      </c>
      <c r="Z1053" t="s">
        <v>2601</v>
      </c>
      <c r="AC1053" s="24">
        <v>43306</v>
      </c>
      <c r="AD1053" s="24">
        <v>44650.675694443999</v>
      </c>
      <c r="AE1053" t="s">
        <v>2602</v>
      </c>
      <c r="AF1053" s="24" cm="1">
        <f t="array" ref="AF10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43306</v>
      </c>
      <c r="AG1053" s="35">
        <f>IFERROR((TableAllData36[[#This Row],[Decision date]]-TableAllData36[[#This Row],[First Date Captured]]),0)</f>
        <v>1344</v>
      </c>
      <c r="AH1053" s="35">
        <f>IFERROR((TableAllData36[[#This Row],[First published]]-TableAllData36[[#This Row],[Date of opinion]]),0)</f>
        <v>0</v>
      </c>
      <c r="AI1053" s="35">
        <f>IFERROR((TableAllData36[[#This Row],[Marketing authorisation date]]-TableAllData36[[#This Row],[Date of opinion]]),0)</f>
        <v>0</v>
      </c>
      <c r="AJ1053" s="35">
        <f>IFERROR((TableAllData36[[#This Row],[Decision date]]-TableAllData36[[#This Row],[Marketing authorisation date]]),0)</f>
        <v>4788.9583333330011</v>
      </c>
    </row>
    <row r="1054" spans="1:36" x14ac:dyDescent="0.25">
      <c r="A1054" t="s">
        <v>37</v>
      </c>
      <c r="B1054" t="s">
        <v>1574</v>
      </c>
      <c r="C1054" t="s">
        <v>1575</v>
      </c>
      <c r="D1054" t="s">
        <v>1576</v>
      </c>
      <c r="E1054" t="s">
        <v>1576</v>
      </c>
      <c r="F1054" t="s">
        <v>1577</v>
      </c>
      <c r="G1054" t="s">
        <v>43</v>
      </c>
      <c r="H1054" t="s">
        <v>44</v>
      </c>
      <c r="I1054" t="s">
        <v>1578</v>
      </c>
      <c r="J1054" t="s">
        <v>43</v>
      </c>
      <c r="K1054" t="s">
        <v>43</v>
      </c>
      <c r="L1054" t="s">
        <v>43</v>
      </c>
      <c r="M1054" t="s">
        <v>43</v>
      </c>
      <c r="N1054" t="s">
        <v>43</v>
      </c>
      <c r="O1054" t="s">
        <v>43</v>
      </c>
      <c r="P1054" t="s">
        <v>43</v>
      </c>
      <c r="Q1054" s="24">
        <v>41820</v>
      </c>
      <c r="R1054" s="24"/>
      <c r="S1054" t="s">
        <v>12218</v>
      </c>
      <c r="T1054" t="s">
        <v>12219</v>
      </c>
      <c r="U1054" t="s">
        <v>48</v>
      </c>
      <c r="W1054" s="24">
        <v>44012</v>
      </c>
      <c r="X1054" s="24">
        <v>44680</v>
      </c>
      <c r="Y1054">
        <v>27</v>
      </c>
      <c r="Z1054" t="s">
        <v>1579</v>
      </c>
      <c r="AC1054" s="24">
        <v>43339.440972222001</v>
      </c>
      <c r="AD1054" s="24">
        <v>44686.386111111002</v>
      </c>
      <c r="AE1054" t="s">
        <v>1580</v>
      </c>
      <c r="AF1054" s="24" cm="1">
        <f t="array" ref="AF10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43339.440972222001</v>
      </c>
      <c r="AG1054" s="35">
        <f>IFERROR((TableAllData36[[#This Row],[Decision date]]-TableAllData36[[#This Row],[First Date Captured]]),0)</f>
        <v>1340.5590277779993</v>
      </c>
      <c r="AH1054" s="35">
        <f>IFERROR((TableAllData36[[#This Row],[First published]]-TableAllData36[[#This Row],[Date of opinion]]),0)</f>
        <v>-672.55902777799929</v>
      </c>
      <c r="AI1054" s="35">
        <f>IFERROR((TableAllData36[[#This Row],[Marketing authorisation date]]-TableAllData36[[#This Row],[Date of opinion]]),0)</f>
        <v>-2192</v>
      </c>
      <c r="AJ1054" s="35">
        <f>IFERROR((TableAllData36[[#This Row],[Decision date]]-TableAllData36[[#This Row],[Marketing authorisation date]]),0)</f>
        <v>2860</v>
      </c>
    </row>
    <row r="1055" spans="1:36" x14ac:dyDescent="0.25">
      <c r="A1055" t="s">
        <v>37</v>
      </c>
      <c r="B1055" t="s">
        <v>7545</v>
      </c>
      <c r="C1055" t="s">
        <v>7546</v>
      </c>
      <c r="D1055" t="s">
        <v>842</v>
      </c>
      <c r="E1055" t="s">
        <v>842</v>
      </c>
      <c r="F1055" t="s">
        <v>7547</v>
      </c>
      <c r="G1055" t="s">
        <v>43</v>
      </c>
      <c r="H1055" t="s">
        <v>44</v>
      </c>
      <c r="I1055" t="s">
        <v>2113</v>
      </c>
      <c r="J1055" t="s">
        <v>46</v>
      </c>
      <c r="K1055" t="s">
        <v>43</v>
      </c>
      <c r="L1055" t="s">
        <v>46</v>
      </c>
      <c r="M1055" t="s">
        <v>43</v>
      </c>
      <c r="N1055" t="s">
        <v>43</v>
      </c>
      <c r="O1055" t="s">
        <v>43</v>
      </c>
      <c r="P1055" t="s">
        <v>43</v>
      </c>
      <c r="Q1055" s="24">
        <v>43115.041666666999</v>
      </c>
      <c r="R1055" s="24"/>
      <c r="S1055" t="s">
        <v>12545</v>
      </c>
      <c r="T1055" t="s">
        <v>12546</v>
      </c>
      <c r="U1055" t="s">
        <v>48</v>
      </c>
      <c r="W1055" s="24">
        <v>43047.041666666999</v>
      </c>
      <c r="X1055" s="24">
        <v>44386</v>
      </c>
      <c r="Y1055">
        <v>11</v>
      </c>
      <c r="Z1055" t="s">
        <v>7549</v>
      </c>
      <c r="AC1055" s="24">
        <v>43143.547916666997</v>
      </c>
      <c r="AD1055" s="24">
        <v>44445.71875</v>
      </c>
      <c r="AE1055" t="s">
        <v>7550</v>
      </c>
      <c r="AF1055" s="24" cm="1">
        <f t="array" ref="AF10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43047.041666666999</v>
      </c>
      <c r="AG1055" s="35">
        <f>IFERROR((TableAllData36[[#This Row],[Decision date]]-TableAllData36[[#This Row],[First Date Captured]]),0)</f>
        <v>1338.9583333330011</v>
      </c>
      <c r="AH1055" s="35">
        <f>IFERROR((TableAllData36[[#This Row],[First published]]-TableAllData36[[#This Row],[Date of opinion]]),0)</f>
        <v>96.506249999998545</v>
      </c>
      <c r="AI1055" s="35">
        <f>IFERROR((TableAllData36[[#This Row],[Marketing authorisation date]]-TableAllData36[[#This Row],[Date of opinion]]),0)</f>
        <v>68</v>
      </c>
      <c r="AJ1055" s="35">
        <f>IFERROR((TableAllData36[[#This Row],[Decision date]]-TableAllData36[[#This Row],[Marketing authorisation date]]),0)</f>
        <v>1270.9583333330011</v>
      </c>
    </row>
    <row r="1056" spans="1:36" x14ac:dyDescent="0.25">
      <c r="A1056" t="s">
        <v>37</v>
      </c>
      <c r="B1056" t="s">
        <v>2520</v>
      </c>
      <c r="C1056" t="s">
        <v>2521</v>
      </c>
      <c r="D1056" t="s">
        <v>1624</v>
      </c>
      <c r="E1056" t="s">
        <v>2522</v>
      </c>
      <c r="F1056" t="s">
        <v>2523</v>
      </c>
      <c r="G1056" t="s">
        <v>43</v>
      </c>
      <c r="H1056" t="s">
        <v>44</v>
      </c>
      <c r="I1056" t="s">
        <v>1626</v>
      </c>
      <c r="J1056" t="s">
        <v>43</v>
      </c>
      <c r="K1056" t="s">
        <v>46</v>
      </c>
      <c r="L1056" t="s">
        <v>43</v>
      </c>
      <c r="M1056" t="s">
        <v>43</v>
      </c>
      <c r="N1056" t="s">
        <v>43</v>
      </c>
      <c r="O1056" t="s">
        <v>43</v>
      </c>
      <c r="P1056" t="s">
        <v>43</v>
      </c>
      <c r="Q1056" s="24">
        <v>43242</v>
      </c>
      <c r="R1056" s="24"/>
      <c r="S1056" t="s">
        <v>2524</v>
      </c>
      <c r="U1056" t="s">
        <v>48</v>
      </c>
      <c r="W1056" s="24">
        <v>43181.041666666999</v>
      </c>
      <c r="X1056" s="24">
        <v>44518.041666666999</v>
      </c>
      <c r="Y1056">
        <v>4</v>
      </c>
      <c r="Z1056" t="s">
        <v>2525</v>
      </c>
      <c r="AC1056" s="24">
        <v>43242.518750000003</v>
      </c>
      <c r="AD1056" s="24">
        <v>44652.594444444003</v>
      </c>
      <c r="AE1056" t="s">
        <v>2526</v>
      </c>
      <c r="AF1056" s="24" cm="1">
        <f t="array" ref="AF10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43181.041666666999</v>
      </c>
      <c r="AG1056" s="35">
        <f>IFERROR((TableAllData36[[#This Row],[Decision date]]-TableAllData36[[#This Row],[First Date Captured]]),0)</f>
        <v>1337</v>
      </c>
      <c r="AH1056" s="35">
        <f>IFERROR((TableAllData36[[#This Row],[First published]]-TableAllData36[[#This Row],[Date of opinion]]),0)</f>
        <v>61.477083333003975</v>
      </c>
      <c r="AI1056" s="35">
        <f>IFERROR((TableAllData36[[#This Row],[Marketing authorisation date]]-TableAllData36[[#This Row],[Date of opinion]]),0)</f>
        <v>60.958333333001065</v>
      </c>
      <c r="AJ1056" s="35">
        <f>IFERROR((TableAllData36[[#This Row],[Decision date]]-TableAllData36[[#This Row],[Marketing authorisation date]]),0)</f>
        <v>1276.0416666669989</v>
      </c>
    </row>
    <row r="1057" spans="1:36" x14ac:dyDescent="0.25">
      <c r="A1057" t="s">
        <v>37</v>
      </c>
      <c r="B1057" t="s">
        <v>8300</v>
      </c>
      <c r="C1057" t="s">
        <v>8301</v>
      </c>
      <c r="D1057" t="s">
        <v>8302</v>
      </c>
      <c r="E1057" t="s">
        <v>8303</v>
      </c>
      <c r="F1057" t="s">
        <v>8304</v>
      </c>
      <c r="G1057" t="s">
        <v>43</v>
      </c>
      <c r="H1057" t="s">
        <v>44</v>
      </c>
      <c r="I1057" t="s">
        <v>8305</v>
      </c>
      <c r="J1057" t="s">
        <v>46</v>
      </c>
      <c r="K1057" t="s">
        <v>43</v>
      </c>
      <c r="L1057" t="s">
        <v>43</v>
      </c>
      <c r="M1057" t="s">
        <v>43</v>
      </c>
      <c r="N1057" t="s">
        <v>43</v>
      </c>
      <c r="O1057" t="s">
        <v>46</v>
      </c>
      <c r="P1057" t="s">
        <v>46</v>
      </c>
      <c r="Q1057" s="24">
        <v>41961.041666666999</v>
      </c>
      <c r="R1057" s="24"/>
      <c r="S1057" t="s">
        <v>12125</v>
      </c>
      <c r="T1057" t="s">
        <v>12079</v>
      </c>
      <c r="U1057" t="s">
        <v>1535</v>
      </c>
      <c r="W1057" s="25" t="s">
        <v>12054</v>
      </c>
      <c r="X1057" s="24">
        <v>44306</v>
      </c>
      <c r="Y1057">
        <v>10</v>
      </c>
      <c r="Z1057" t="s">
        <v>8306</v>
      </c>
      <c r="AC1057" s="24">
        <v>42969.502777777998</v>
      </c>
      <c r="AD1057" s="24">
        <v>44354.551388888998</v>
      </c>
      <c r="AE1057" t="s">
        <v>8307</v>
      </c>
      <c r="AF1057" s="24" cm="1">
        <f t="array" ref="AF10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42969.502777777998</v>
      </c>
      <c r="AG1057" s="35">
        <f>IFERROR((TableAllData36[[#This Row],[Decision date]]-TableAllData36[[#This Row],[First Date Captured]]),0)</f>
        <v>1336.4972222220022</v>
      </c>
      <c r="AH1057" s="35">
        <f>IFERROR((TableAllData36[[#This Row],[First published]]-TableAllData36[[#This Row],[Date of opinion]]),0)</f>
        <v>0</v>
      </c>
      <c r="AI1057" s="35">
        <f>IFERROR((TableAllData36[[#This Row],[Marketing authorisation date]]-TableAllData36[[#This Row],[Date of opinion]]),0)</f>
        <v>0</v>
      </c>
      <c r="AJ1057" s="35">
        <f>IFERROR((TableAllData36[[#This Row],[Decision date]]-TableAllData36[[#This Row],[Marketing authorisation date]]),0)</f>
        <v>2344.9583333330011</v>
      </c>
    </row>
    <row r="1058" spans="1:36" x14ac:dyDescent="0.25">
      <c r="A1058" t="s">
        <v>37</v>
      </c>
      <c r="B1058" t="s">
        <v>5154</v>
      </c>
      <c r="C1058" t="s">
        <v>5155</v>
      </c>
      <c r="D1058" t="s">
        <v>5156</v>
      </c>
      <c r="E1058" t="s">
        <v>5156</v>
      </c>
      <c r="F1058" t="s">
        <v>5157</v>
      </c>
      <c r="G1058" t="s">
        <v>43</v>
      </c>
      <c r="H1058" t="s">
        <v>44</v>
      </c>
      <c r="I1058" t="s">
        <v>5158</v>
      </c>
      <c r="J1058" t="s">
        <v>46</v>
      </c>
      <c r="K1058" t="s">
        <v>43</v>
      </c>
      <c r="L1058" t="s">
        <v>43</v>
      </c>
      <c r="M1058" t="s">
        <v>43</v>
      </c>
      <c r="N1058" t="s">
        <v>46</v>
      </c>
      <c r="O1058" t="s">
        <v>43</v>
      </c>
      <c r="P1058" t="s">
        <v>46</v>
      </c>
      <c r="Q1058" s="24">
        <v>43335</v>
      </c>
      <c r="R1058" s="24"/>
      <c r="S1058" t="s">
        <v>12476</v>
      </c>
      <c r="T1058" t="s">
        <v>12167</v>
      </c>
      <c r="U1058" t="s">
        <v>5160</v>
      </c>
      <c r="W1058" s="24">
        <v>43216</v>
      </c>
      <c r="X1058" s="24">
        <v>44551.041666666999</v>
      </c>
      <c r="Y1058">
        <v>6</v>
      </c>
      <c r="Z1058" t="s">
        <v>5161</v>
      </c>
      <c r="AC1058" s="24">
        <v>43335.530555555997</v>
      </c>
      <c r="AD1058" s="24">
        <v>44567.622916667002</v>
      </c>
      <c r="AE1058" t="s">
        <v>5162</v>
      </c>
      <c r="AF1058" s="24" cm="1">
        <f t="array" ref="AF10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v>
      </c>
      <c r="AG1058" s="35">
        <f>IFERROR((TableAllData36[[#This Row],[Decision date]]-TableAllData36[[#This Row],[First Date Captured]]),0)</f>
        <v>1335.0416666669989</v>
      </c>
      <c r="AH1058" s="35">
        <f>IFERROR((TableAllData36[[#This Row],[First published]]-TableAllData36[[#This Row],[Date of opinion]]),0)</f>
        <v>119.53055555599713</v>
      </c>
      <c r="AI1058" s="35">
        <f>IFERROR((TableAllData36[[#This Row],[Marketing authorisation date]]-TableAllData36[[#This Row],[Date of opinion]]),0)</f>
        <v>119</v>
      </c>
      <c r="AJ1058" s="35">
        <f>IFERROR((TableAllData36[[#This Row],[Decision date]]-TableAllData36[[#This Row],[Marketing authorisation date]]),0)</f>
        <v>1216.0416666669989</v>
      </c>
    </row>
    <row r="1059" spans="1:36" x14ac:dyDescent="0.25">
      <c r="A1059" t="s">
        <v>37</v>
      </c>
      <c r="B1059" t="s">
        <v>7241</v>
      </c>
      <c r="C1059" t="s">
        <v>268</v>
      </c>
      <c r="D1059" t="s">
        <v>3914</v>
      </c>
      <c r="E1059" t="s">
        <v>3914</v>
      </c>
      <c r="F1059" t="s">
        <v>7242</v>
      </c>
      <c r="G1059" t="s">
        <v>43</v>
      </c>
      <c r="H1059" t="s">
        <v>44</v>
      </c>
      <c r="I1059" t="s">
        <v>3916</v>
      </c>
      <c r="J1059" t="s">
        <v>43</v>
      </c>
      <c r="K1059" t="s">
        <v>43</v>
      </c>
      <c r="L1059" t="s">
        <v>43</v>
      </c>
      <c r="M1059" t="s">
        <v>43</v>
      </c>
      <c r="N1059" t="s">
        <v>43</v>
      </c>
      <c r="O1059" t="s">
        <v>43</v>
      </c>
      <c r="P1059" t="s">
        <v>43</v>
      </c>
      <c r="Q1059" s="24">
        <v>36308</v>
      </c>
      <c r="R1059" s="24"/>
      <c r="S1059" t="s">
        <v>12274</v>
      </c>
      <c r="T1059" t="s">
        <v>12275</v>
      </c>
      <c r="U1059" t="s">
        <v>290</v>
      </c>
      <c r="W1059" s="25" t="s">
        <v>12054</v>
      </c>
      <c r="X1059" s="24">
        <v>44419</v>
      </c>
      <c r="Y1059">
        <v>45</v>
      </c>
      <c r="Z1059" t="s">
        <v>7243</v>
      </c>
      <c r="AC1059" s="24">
        <v>43084.614583333001</v>
      </c>
      <c r="AD1059" s="24">
        <v>44467.496527777999</v>
      </c>
      <c r="AE1059" t="s">
        <v>7244</v>
      </c>
      <c r="AF1059" s="24" cm="1">
        <f t="array" ref="AF10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43084.614583333001</v>
      </c>
      <c r="AG1059" s="35">
        <f>IFERROR((TableAllData36[[#This Row],[Decision date]]-TableAllData36[[#This Row],[First Date Captured]]),0)</f>
        <v>1334.3854166669989</v>
      </c>
      <c r="AH1059" s="35">
        <f>IFERROR((TableAllData36[[#This Row],[First published]]-TableAllData36[[#This Row],[Date of opinion]]),0)</f>
        <v>0</v>
      </c>
      <c r="AI1059" s="35">
        <f>IFERROR((TableAllData36[[#This Row],[Marketing authorisation date]]-TableAllData36[[#This Row],[Date of opinion]]),0)</f>
        <v>0</v>
      </c>
      <c r="AJ1059" s="35">
        <f>IFERROR((TableAllData36[[#This Row],[Decision date]]-TableAllData36[[#This Row],[Marketing authorisation date]]),0)</f>
        <v>8111</v>
      </c>
    </row>
    <row r="1060" spans="1:36" hidden="1" x14ac:dyDescent="0.25">
      <c r="A1060" t="s">
        <v>37</v>
      </c>
      <c r="B1060" t="s">
        <v>9976</v>
      </c>
      <c r="C1060" t="s">
        <v>572</v>
      </c>
      <c r="D1060" t="s">
        <v>9977</v>
      </c>
      <c r="E1060" t="s">
        <v>9978</v>
      </c>
      <c r="F1060" t="s">
        <v>9979</v>
      </c>
      <c r="G1060" t="s">
        <v>43</v>
      </c>
      <c r="H1060" t="s">
        <v>950</v>
      </c>
      <c r="I1060" t="s">
        <v>9980</v>
      </c>
      <c r="J1060" t="s">
        <v>43</v>
      </c>
      <c r="K1060" t="s">
        <v>43</v>
      </c>
      <c r="L1060" t="s">
        <v>43</v>
      </c>
      <c r="M1060" t="s">
        <v>43</v>
      </c>
      <c r="N1060" t="s">
        <v>43</v>
      </c>
      <c r="O1060" t="s">
        <v>46</v>
      </c>
      <c r="P1060" t="s">
        <v>43</v>
      </c>
      <c r="Q1060" s="24">
        <v>41873</v>
      </c>
      <c r="R1060" s="24"/>
      <c r="S1060" t="s">
        <v>12274</v>
      </c>
      <c r="T1060" t="s">
        <v>12275</v>
      </c>
      <c r="U1060" t="s">
        <v>290</v>
      </c>
      <c r="W1060" s="24">
        <v>41816</v>
      </c>
      <c r="X1060" s="24">
        <v>43670</v>
      </c>
      <c r="Y1060">
        <v>15</v>
      </c>
      <c r="Z1060" t="s">
        <v>9981</v>
      </c>
      <c r="AC1060" s="24">
        <v>43265.568055556003</v>
      </c>
      <c r="AD1060" s="24">
        <v>43707.415277777996</v>
      </c>
      <c r="AE1060" t="s">
        <v>9982</v>
      </c>
      <c r="AF1060" s="24" cm="1">
        <f t="array" ref="AF10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41816</v>
      </c>
      <c r="AG1060" s="35">
        <f>IFERROR((TableAllData36[[#This Row],[Decision date]]-TableAllData36[[#This Row],[First Date Captured]]),0)</f>
        <v>1854</v>
      </c>
      <c r="AH1060" s="35">
        <f>IFERROR((TableAllData36[[#This Row],[First published]]-TableAllData36[[#This Row],[Date of opinion]]),0)</f>
        <v>1449.5680555560029</v>
      </c>
      <c r="AI1060" s="35">
        <f>IFERROR((TableAllData36[[#This Row],[Marketing authorisation date]]-TableAllData36[[#This Row],[Date of opinion]]),0)</f>
        <v>57</v>
      </c>
      <c r="AJ1060" s="35">
        <f>IFERROR((TableAllData36[[#This Row],[Decision date]]-TableAllData36[[#This Row],[Marketing authorisation date]]),0)</f>
        <v>1797</v>
      </c>
    </row>
    <row r="1061" spans="1:36" x14ac:dyDescent="0.25">
      <c r="A1061" t="s">
        <v>37</v>
      </c>
      <c r="B1061" t="s">
        <v>5747</v>
      </c>
      <c r="C1061" t="s">
        <v>947</v>
      </c>
      <c r="D1061" t="s">
        <v>3465</v>
      </c>
      <c r="E1061" t="s">
        <v>3465</v>
      </c>
      <c r="F1061" t="s">
        <v>5748</v>
      </c>
      <c r="G1061" t="s">
        <v>43</v>
      </c>
      <c r="H1061" t="s">
        <v>44</v>
      </c>
      <c r="I1061" t="s">
        <v>3467</v>
      </c>
      <c r="J1061" t="s">
        <v>43</v>
      </c>
      <c r="K1061" t="s">
        <v>43</v>
      </c>
      <c r="L1061" t="s">
        <v>43</v>
      </c>
      <c r="M1061" t="s">
        <v>43</v>
      </c>
      <c r="N1061" t="s">
        <v>43</v>
      </c>
      <c r="O1061" t="s">
        <v>43</v>
      </c>
      <c r="P1061" t="s">
        <v>43</v>
      </c>
      <c r="Q1061" s="24">
        <v>37365</v>
      </c>
      <c r="R1061" s="24"/>
      <c r="S1061" t="s">
        <v>1490</v>
      </c>
      <c r="U1061" t="s">
        <v>953</v>
      </c>
      <c r="W1061" s="25" t="s">
        <v>12054</v>
      </c>
      <c r="X1061" s="24">
        <v>44536.041666666999</v>
      </c>
      <c r="Y1061">
        <v>38</v>
      </c>
      <c r="Z1061" t="s">
        <v>5749</v>
      </c>
      <c r="AC1061" s="24">
        <v>43202</v>
      </c>
      <c r="AD1061" s="24">
        <v>44538.630555556003</v>
      </c>
      <c r="AE1061" t="s">
        <v>5750</v>
      </c>
      <c r="AF1061" s="24" cm="1">
        <f t="array" ref="AF10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43202</v>
      </c>
      <c r="AG1061" s="35">
        <f>IFERROR((TableAllData36[[#This Row],[Decision date]]-TableAllData36[[#This Row],[First Date Captured]]),0)</f>
        <v>1334.0416666669989</v>
      </c>
      <c r="AH1061" s="35">
        <f>IFERROR((TableAllData36[[#This Row],[First published]]-TableAllData36[[#This Row],[Date of opinion]]),0)</f>
        <v>0</v>
      </c>
      <c r="AI1061" s="35">
        <f>IFERROR((TableAllData36[[#This Row],[Marketing authorisation date]]-TableAllData36[[#This Row],[Date of opinion]]),0)</f>
        <v>0</v>
      </c>
      <c r="AJ1061" s="35">
        <f>IFERROR((TableAllData36[[#This Row],[Decision date]]-TableAllData36[[#This Row],[Marketing authorisation date]]),0)</f>
        <v>7171.0416666669989</v>
      </c>
    </row>
    <row r="1062" spans="1:36" x14ac:dyDescent="0.25">
      <c r="A1062" t="s">
        <v>37</v>
      </c>
      <c r="B1062" t="s">
        <v>5751</v>
      </c>
      <c r="C1062" t="s">
        <v>947</v>
      </c>
      <c r="D1062" t="s">
        <v>3465</v>
      </c>
      <c r="E1062" t="s">
        <v>3465</v>
      </c>
      <c r="F1062" t="s">
        <v>5752</v>
      </c>
      <c r="G1062" t="s">
        <v>43</v>
      </c>
      <c r="H1062" t="s">
        <v>44</v>
      </c>
      <c r="I1062" t="s">
        <v>3467</v>
      </c>
      <c r="J1062" t="s">
        <v>43</v>
      </c>
      <c r="K1062" t="s">
        <v>43</v>
      </c>
      <c r="L1062" t="s">
        <v>43</v>
      </c>
      <c r="M1062" t="s">
        <v>43</v>
      </c>
      <c r="N1062" t="s">
        <v>43</v>
      </c>
      <c r="O1062" t="s">
        <v>43</v>
      </c>
      <c r="P1062" t="s">
        <v>43</v>
      </c>
      <c r="Q1062" s="24">
        <v>37368</v>
      </c>
      <c r="R1062" s="24"/>
      <c r="S1062" t="s">
        <v>1490</v>
      </c>
      <c r="U1062" t="s">
        <v>953</v>
      </c>
      <c r="W1062" s="25" t="s">
        <v>12054</v>
      </c>
      <c r="X1062" s="24">
        <v>44536.041666666999</v>
      </c>
      <c r="Y1062">
        <v>36</v>
      </c>
      <c r="Z1062" t="s">
        <v>5753</v>
      </c>
      <c r="AC1062" s="24">
        <v>43203</v>
      </c>
      <c r="AD1062" s="24">
        <v>44538.623611110997</v>
      </c>
      <c r="AE1062" t="s">
        <v>5754</v>
      </c>
      <c r="AF1062" s="24" cm="1">
        <f t="array" ref="AF10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43203</v>
      </c>
      <c r="AG1062" s="35">
        <f>IFERROR((TableAllData36[[#This Row],[Decision date]]-TableAllData36[[#This Row],[First Date Captured]]),0)</f>
        <v>1333.0416666669989</v>
      </c>
      <c r="AH1062" s="35">
        <f>IFERROR((TableAllData36[[#This Row],[First published]]-TableAllData36[[#This Row],[Date of opinion]]),0)</f>
        <v>0</v>
      </c>
      <c r="AI1062" s="35">
        <f>IFERROR((TableAllData36[[#This Row],[Marketing authorisation date]]-TableAllData36[[#This Row],[Date of opinion]]),0)</f>
        <v>0</v>
      </c>
      <c r="AJ1062" s="35">
        <f>IFERROR((TableAllData36[[#This Row],[Decision date]]-TableAllData36[[#This Row],[Marketing authorisation date]]),0)</f>
        <v>7168.0416666669989</v>
      </c>
    </row>
    <row r="1063" spans="1:36" x14ac:dyDescent="0.25">
      <c r="A1063" t="s">
        <v>37</v>
      </c>
      <c r="B1063" t="s">
        <v>6673</v>
      </c>
      <c r="C1063" t="s">
        <v>1326</v>
      </c>
      <c r="D1063" t="s">
        <v>3853</v>
      </c>
      <c r="E1063" t="s">
        <v>3853</v>
      </c>
      <c r="F1063" t="s">
        <v>6674</v>
      </c>
      <c r="G1063" t="s">
        <v>43</v>
      </c>
      <c r="H1063" t="s">
        <v>44</v>
      </c>
      <c r="I1063" t="s">
        <v>3855</v>
      </c>
      <c r="J1063" t="s">
        <v>43</v>
      </c>
      <c r="K1063" t="s">
        <v>46</v>
      </c>
      <c r="L1063" t="s">
        <v>43</v>
      </c>
      <c r="M1063" t="s">
        <v>43</v>
      </c>
      <c r="N1063" t="s">
        <v>43</v>
      </c>
      <c r="O1063" t="s">
        <v>43</v>
      </c>
      <c r="P1063" t="s">
        <v>43</v>
      </c>
      <c r="Q1063" s="24">
        <v>39428.041666666999</v>
      </c>
      <c r="R1063" s="24"/>
      <c r="S1063" t="s">
        <v>6675</v>
      </c>
      <c r="U1063" t="s">
        <v>458</v>
      </c>
      <c r="W1063" s="25" t="s">
        <v>12054</v>
      </c>
      <c r="X1063" s="24">
        <v>44480</v>
      </c>
      <c r="Y1063">
        <v>29</v>
      </c>
      <c r="Z1063" t="s">
        <v>3856</v>
      </c>
      <c r="AC1063" s="24">
        <v>43150.041666666999</v>
      </c>
      <c r="AD1063" s="24">
        <v>44497.511111111002</v>
      </c>
      <c r="AE1063" t="s">
        <v>6676</v>
      </c>
      <c r="AF1063" s="24" cm="1">
        <f t="array" ref="AF10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43150.041666666999</v>
      </c>
      <c r="AG1063" s="35">
        <f>IFERROR((TableAllData36[[#This Row],[Decision date]]-TableAllData36[[#This Row],[First Date Captured]]),0)</f>
        <v>1329.9583333330011</v>
      </c>
      <c r="AH1063" s="35">
        <f>IFERROR((TableAllData36[[#This Row],[First published]]-TableAllData36[[#This Row],[Date of opinion]]),0)</f>
        <v>0</v>
      </c>
      <c r="AI1063" s="35">
        <f>IFERROR((TableAllData36[[#This Row],[Marketing authorisation date]]-TableAllData36[[#This Row],[Date of opinion]]),0)</f>
        <v>0</v>
      </c>
      <c r="AJ1063" s="35">
        <f>IFERROR((TableAllData36[[#This Row],[Decision date]]-TableAllData36[[#This Row],[Marketing authorisation date]]),0)</f>
        <v>5051.9583333330011</v>
      </c>
    </row>
    <row r="1064" spans="1:36" x14ac:dyDescent="0.25">
      <c r="A1064" t="s">
        <v>37</v>
      </c>
      <c r="B1064" t="s">
        <v>4114</v>
      </c>
      <c r="C1064" t="s">
        <v>4115</v>
      </c>
      <c r="D1064" t="s">
        <v>4116</v>
      </c>
      <c r="E1064" t="s">
        <v>4117</v>
      </c>
      <c r="F1064" t="s">
        <v>4118</v>
      </c>
      <c r="G1064" t="s">
        <v>43</v>
      </c>
      <c r="H1064" t="s">
        <v>44</v>
      </c>
      <c r="I1064" t="s">
        <v>4119</v>
      </c>
      <c r="J1064" t="s">
        <v>43</v>
      </c>
      <c r="K1064" t="s">
        <v>43</v>
      </c>
      <c r="L1064" t="s">
        <v>43</v>
      </c>
      <c r="M1064" t="s">
        <v>43</v>
      </c>
      <c r="N1064" t="s">
        <v>43</v>
      </c>
      <c r="O1064" t="s">
        <v>43</v>
      </c>
      <c r="P1064" t="s">
        <v>43</v>
      </c>
      <c r="Q1064" s="24">
        <v>39524.041666666999</v>
      </c>
      <c r="R1064" s="24"/>
      <c r="S1064" t="s">
        <v>12241</v>
      </c>
      <c r="T1064" t="s">
        <v>12242</v>
      </c>
      <c r="U1064" t="s">
        <v>58</v>
      </c>
      <c r="W1064" s="25" t="s">
        <v>12054</v>
      </c>
      <c r="X1064" s="24">
        <v>44588.041666666999</v>
      </c>
      <c r="Y1064">
        <v>37</v>
      </c>
      <c r="Z1064" t="s">
        <v>4120</v>
      </c>
      <c r="AC1064" s="24">
        <v>43258.564583332998</v>
      </c>
      <c r="AD1064" s="24">
        <v>44596.458333333001</v>
      </c>
      <c r="AE1064" t="s">
        <v>4121</v>
      </c>
      <c r="AF1064" s="24" cm="1">
        <f t="array" ref="AF10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43258.564583332998</v>
      </c>
      <c r="AG1064" s="35">
        <f>IFERROR((TableAllData36[[#This Row],[Decision date]]-TableAllData36[[#This Row],[First Date Captured]]),0)</f>
        <v>1329.4770833340008</v>
      </c>
      <c r="AH1064" s="35">
        <f>IFERROR((TableAllData36[[#This Row],[First published]]-TableAllData36[[#This Row],[Date of opinion]]),0)</f>
        <v>0</v>
      </c>
      <c r="AI1064" s="35">
        <f>IFERROR((TableAllData36[[#This Row],[Marketing authorisation date]]-TableAllData36[[#This Row],[Date of opinion]]),0)</f>
        <v>0</v>
      </c>
      <c r="AJ1064" s="35">
        <f>IFERROR((TableAllData36[[#This Row],[Decision date]]-TableAllData36[[#This Row],[Marketing authorisation date]]),0)</f>
        <v>5064</v>
      </c>
    </row>
    <row r="1065" spans="1:36" x14ac:dyDescent="0.25">
      <c r="A1065" t="s">
        <v>2117</v>
      </c>
      <c r="B1065" t="s">
        <v>6916</v>
      </c>
      <c r="D1065" t="s">
        <v>6917</v>
      </c>
      <c r="E1065" t="s">
        <v>6918</v>
      </c>
      <c r="F1065" t="s">
        <v>6919</v>
      </c>
      <c r="G1065" t="s">
        <v>43</v>
      </c>
      <c r="H1065" t="s">
        <v>44</v>
      </c>
      <c r="J1065" t="s">
        <v>43</v>
      </c>
      <c r="K1065" t="s">
        <v>43</v>
      </c>
      <c r="L1065" t="s">
        <v>43</v>
      </c>
      <c r="M1065" t="s">
        <v>43</v>
      </c>
      <c r="N1065" t="s">
        <v>43</v>
      </c>
      <c r="O1065" t="s">
        <v>43</v>
      </c>
      <c r="P1065" t="s">
        <v>43</v>
      </c>
      <c r="Q1065" s="24">
        <v>39491.041666666999</v>
      </c>
      <c r="R1065" s="24"/>
      <c r="S1065" t="s">
        <v>12241</v>
      </c>
      <c r="T1065" t="s">
        <v>12337</v>
      </c>
      <c r="V1065" t="s">
        <v>2394</v>
      </c>
      <c r="W1065" s="25" t="s">
        <v>12054</v>
      </c>
      <c r="X1065" s="24">
        <v>44392</v>
      </c>
      <c r="Y1065">
        <v>16</v>
      </c>
      <c r="Z1065" t="s">
        <v>6920</v>
      </c>
      <c r="AA1065" t="s">
        <v>2406</v>
      </c>
      <c r="AB1065" t="s">
        <v>2407</v>
      </c>
      <c r="AC1065" s="24">
        <v>43063.041666666999</v>
      </c>
      <c r="AD1065" s="24">
        <v>44487.509027777996</v>
      </c>
      <c r="AE1065" t="s">
        <v>6921</v>
      </c>
      <c r="AF1065" s="24" cm="1">
        <f t="array" ref="AF10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43063.041666666999</v>
      </c>
      <c r="AG1065" s="35">
        <f>IFERROR((TableAllData36[[#This Row],[Decision date]]-TableAllData36[[#This Row],[First Date Captured]]),0)</f>
        <v>1328.9583333330011</v>
      </c>
      <c r="AH1065" s="35">
        <f>IFERROR((TableAllData36[[#This Row],[First published]]-TableAllData36[[#This Row],[Date of opinion]]),0)</f>
        <v>0</v>
      </c>
      <c r="AI1065" s="35">
        <f>IFERROR((TableAllData36[[#This Row],[Marketing authorisation date]]-TableAllData36[[#This Row],[Date of opinion]]),0)</f>
        <v>0</v>
      </c>
      <c r="AJ1065" s="35">
        <f>IFERROR((TableAllData36[[#This Row],[Decision date]]-TableAllData36[[#This Row],[Marketing authorisation date]]),0)</f>
        <v>4900.9583333330011</v>
      </c>
    </row>
    <row r="1066" spans="1:36" x14ac:dyDescent="0.25">
      <c r="A1066" t="s">
        <v>37</v>
      </c>
      <c r="B1066" t="s">
        <v>2179</v>
      </c>
      <c r="C1066" t="s">
        <v>1178</v>
      </c>
      <c r="D1066" t="s">
        <v>1179</v>
      </c>
      <c r="E1066" t="s">
        <v>2180</v>
      </c>
      <c r="F1066" t="s">
        <v>2181</v>
      </c>
      <c r="G1066" t="s">
        <v>43</v>
      </c>
      <c r="H1066" t="s">
        <v>44</v>
      </c>
      <c r="I1066" t="s">
        <v>1182</v>
      </c>
      <c r="J1066" t="s">
        <v>43</v>
      </c>
      <c r="K1066" t="s">
        <v>43</v>
      </c>
      <c r="L1066" t="s">
        <v>43</v>
      </c>
      <c r="M1066" t="s">
        <v>43</v>
      </c>
      <c r="N1066" t="s">
        <v>43</v>
      </c>
      <c r="O1066" t="s">
        <v>43</v>
      </c>
      <c r="P1066" t="s">
        <v>43</v>
      </c>
      <c r="Q1066" s="24">
        <v>38306.041666666999</v>
      </c>
      <c r="R1066" s="24"/>
      <c r="S1066" t="s">
        <v>12343</v>
      </c>
      <c r="T1066" t="s">
        <v>12148</v>
      </c>
      <c r="U1066" t="s">
        <v>48</v>
      </c>
      <c r="W1066" s="25" t="s">
        <v>12054</v>
      </c>
      <c r="X1066" s="24">
        <v>44620.041666666999</v>
      </c>
      <c r="Y1066">
        <v>38</v>
      </c>
      <c r="Z1066" t="s">
        <v>2183</v>
      </c>
      <c r="AC1066" s="24">
        <v>43292.964583333</v>
      </c>
      <c r="AD1066" s="24">
        <v>44659.46875</v>
      </c>
      <c r="AE1066" t="s">
        <v>2184</v>
      </c>
      <c r="AF1066" s="24" cm="1">
        <f t="array" ref="AF10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43292.964583333</v>
      </c>
      <c r="AG1066" s="35">
        <f>IFERROR((TableAllData36[[#This Row],[Decision date]]-TableAllData36[[#This Row],[First Date Captured]]),0)</f>
        <v>1327.0770833339993</v>
      </c>
      <c r="AH1066" s="35">
        <f>IFERROR((TableAllData36[[#This Row],[First published]]-TableAllData36[[#This Row],[Date of opinion]]),0)</f>
        <v>0</v>
      </c>
      <c r="AI1066" s="35">
        <f>IFERROR((TableAllData36[[#This Row],[Marketing authorisation date]]-TableAllData36[[#This Row],[Date of opinion]]),0)</f>
        <v>0</v>
      </c>
      <c r="AJ1066" s="35">
        <f>IFERROR((TableAllData36[[#This Row],[Decision date]]-TableAllData36[[#This Row],[Marketing authorisation date]]),0)</f>
        <v>6314</v>
      </c>
    </row>
    <row r="1067" spans="1:36" x14ac:dyDescent="0.25">
      <c r="A1067" t="s">
        <v>37</v>
      </c>
      <c r="B1067" t="s">
        <v>6467</v>
      </c>
      <c r="C1067" t="s">
        <v>6468</v>
      </c>
      <c r="D1067" t="s">
        <v>4413</v>
      </c>
      <c r="E1067" t="s">
        <v>4414</v>
      </c>
      <c r="F1067" t="s">
        <v>6469</v>
      </c>
      <c r="G1067" t="s">
        <v>43</v>
      </c>
      <c r="H1067" t="s">
        <v>44</v>
      </c>
      <c r="I1067" t="s">
        <v>4416</v>
      </c>
      <c r="J1067" t="s">
        <v>43</v>
      </c>
      <c r="K1067" t="s">
        <v>46</v>
      </c>
      <c r="L1067" t="s">
        <v>43</v>
      </c>
      <c r="M1067" t="s">
        <v>43</v>
      </c>
      <c r="N1067" t="s">
        <v>43</v>
      </c>
      <c r="O1067" t="s">
        <v>43</v>
      </c>
      <c r="P1067" t="s">
        <v>43</v>
      </c>
      <c r="Q1067" s="24">
        <v>41232.041666666999</v>
      </c>
      <c r="R1067" s="24"/>
      <c r="S1067" t="s">
        <v>12227</v>
      </c>
      <c r="T1067" t="s">
        <v>12076</v>
      </c>
      <c r="U1067" t="s">
        <v>2089</v>
      </c>
      <c r="W1067" s="25" t="s">
        <v>12054</v>
      </c>
      <c r="X1067" s="24">
        <v>44470</v>
      </c>
      <c r="Y1067">
        <v>18</v>
      </c>
      <c r="Z1067" t="s">
        <v>6470</v>
      </c>
      <c r="AC1067" s="24">
        <v>43143.703472221998</v>
      </c>
      <c r="AD1067" s="24">
        <v>44509.772222222004</v>
      </c>
      <c r="AE1067" t="s">
        <v>6471</v>
      </c>
      <c r="AF1067" s="24" cm="1">
        <f t="array" ref="AF10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43143.703472221998</v>
      </c>
      <c r="AG1067" s="35">
        <f>IFERROR((TableAllData36[[#This Row],[Decision date]]-TableAllData36[[#This Row],[First Date Captured]]),0)</f>
        <v>1326.2965277780022</v>
      </c>
      <c r="AH1067" s="35">
        <f>IFERROR((TableAllData36[[#This Row],[First published]]-TableAllData36[[#This Row],[Date of opinion]]),0)</f>
        <v>0</v>
      </c>
      <c r="AI1067" s="35">
        <f>IFERROR((TableAllData36[[#This Row],[Marketing authorisation date]]-TableAllData36[[#This Row],[Date of opinion]]),0)</f>
        <v>0</v>
      </c>
      <c r="AJ1067" s="35">
        <f>IFERROR((TableAllData36[[#This Row],[Decision date]]-TableAllData36[[#This Row],[Marketing authorisation date]]),0)</f>
        <v>3237.9583333330011</v>
      </c>
    </row>
    <row r="1068" spans="1:36" x14ac:dyDescent="0.25">
      <c r="A1068" t="s">
        <v>37</v>
      </c>
      <c r="B1068" t="s">
        <v>2948</v>
      </c>
      <c r="C1068" t="s">
        <v>99</v>
      </c>
      <c r="D1068" t="s">
        <v>2949</v>
      </c>
      <c r="E1068" t="s">
        <v>2950</v>
      </c>
      <c r="F1068" t="s">
        <v>2951</v>
      </c>
      <c r="G1068" t="s">
        <v>43</v>
      </c>
      <c r="H1068" t="s">
        <v>44</v>
      </c>
      <c r="I1068" t="s">
        <v>2952</v>
      </c>
      <c r="J1068" t="s">
        <v>43</v>
      </c>
      <c r="K1068" t="s">
        <v>43</v>
      </c>
      <c r="L1068" t="s">
        <v>43</v>
      </c>
      <c r="M1068" t="s">
        <v>43</v>
      </c>
      <c r="N1068" t="s">
        <v>43</v>
      </c>
      <c r="O1068" t="s">
        <v>43</v>
      </c>
      <c r="P1068" t="s">
        <v>43</v>
      </c>
      <c r="Q1068" s="24">
        <v>42382.041666666999</v>
      </c>
      <c r="R1068" s="24"/>
      <c r="S1068" t="s">
        <v>1152</v>
      </c>
      <c r="U1068" t="s">
        <v>104</v>
      </c>
      <c r="W1068" s="25" t="s">
        <v>12054</v>
      </c>
      <c r="X1068" s="24">
        <v>44616.041666666999</v>
      </c>
      <c r="Y1068">
        <v>15</v>
      </c>
      <c r="Z1068" t="s">
        <v>2953</v>
      </c>
      <c r="AC1068" s="24">
        <v>43292.500694444003</v>
      </c>
      <c r="AD1068" s="24">
        <v>44637.751388889003</v>
      </c>
      <c r="AE1068" t="s">
        <v>2954</v>
      </c>
      <c r="AF1068" s="24" cm="1">
        <f t="array" ref="AF10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43292.500694444003</v>
      </c>
      <c r="AG1068" s="35">
        <f>IFERROR((TableAllData36[[#This Row],[Decision date]]-TableAllData36[[#This Row],[First Date Captured]]),0)</f>
        <v>1323.5409722229961</v>
      </c>
      <c r="AH1068" s="35">
        <f>IFERROR((TableAllData36[[#This Row],[First published]]-TableAllData36[[#This Row],[Date of opinion]]),0)</f>
        <v>0</v>
      </c>
      <c r="AI1068" s="35">
        <f>IFERROR((TableAllData36[[#This Row],[Marketing authorisation date]]-TableAllData36[[#This Row],[Date of opinion]]),0)</f>
        <v>0</v>
      </c>
      <c r="AJ1068" s="35">
        <f>IFERROR((TableAllData36[[#This Row],[Decision date]]-TableAllData36[[#This Row],[Marketing authorisation date]]),0)</f>
        <v>2234</v>
      </c>
    </row>
    <row r="1069" spans="1:36" x14ac:dyDescent="0.25">
      <c r="A1069" t="s">
        <v>37</v>
      </c>
      <c r="B1069" t="s">
        <v>3252</v>
      </c>
      <c r="C1069" t="s">
        <v>627</v>
      </c>
      <c r="D1069" t="s">
        <v>3253</v>
      </c>
      <c r="E1069" t="s">
        <v>3254</v>
      </c>
      <c r="F1069" t="s">
        <v>3255</v>
      </c>
      <c r="G1069" t="s">
        <v>43</v>
      </c>
      <c r="H1069" t="s">
        <v>44</v>
      </c>
      <c r="I1069" t="s">
        <v>3256</v>
      </c>
      <c r="J1069" t="s">
        <v>43</v>
      </c>
      <c r="K1069" t="s">
        <v>43</v>
      </c>
      <c r="L1069" t="s">
        <v>43</v>
      </c>
      <c r="M1069" t="s">
        <v>43</v>
      </c>
      <c r="N1069" t="s">
        <v>43</v>
      </c>
      <c r="O1069" t="s">
        <v>43</v>
      </c>
      <c r="P1069" t="s">
        <v>43</v>
      </c>
      <c r="Q1069" s="24">
        <v>41109</v>
      </c>
      <c r="R1069" s="24"/>
      <c r="S1069" t="s">
        <v>12241</v>
      </c>
      <c r="T1069" t="s">
        <v>12242</v>
      </c>
      <c r="U1069" t="s">
        <v>264</v>
      </c>
      <c r="W1069" s="25" t="s">
        <v>12054</v>
      </c>
      <c r="X1069" s="24">
        <v>44624.041666666999</v>
      </c>
      <c r="Y1069">
        <v>20</v>
      </c>
      <c r="Z1069" t="s">
        <v>3257</v>
      </c>
      <c r="AC1069" s="24">
        <v>43301</v>
      </c>
      <c r="AD1069" s="24">
        <v>44627.511111111002</v>
      </c>
      <c r="AE1069" t="s">
        <v>3258</v>
      </c>
      <c r="AF1069" s="24" cm="1">
        <f t="array" ref="AF10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43301</v>
      </c>
      <c r="AG1069" s="35">
        <f>IFERROR((TableAllData36[[#This Row],[Decision date]]-TableAllData36[[#This Row],[First Date Captured]]),0)</f>
        <v>1323.0416666669989</v>
      </c>
      <c r="AH1069" s="35">
        <f>IFERROR((TableAllData36[[#This Row],[First published]]-TableAllData36[[#This Row],[Date of opinion]]),0)</f>
        <v>0</v>
      </c>
      <c r="AI1069" s="35">
        <f>IFERROR((TableAllData36[[#This Row],[Marketing authorisation date]]-TableAllData36[[#This Row],[Date of opinion]]),0)</f>
        <v>0</v>
      </c>
      <c r="AJ1069" s="35">
        <f>IFERROR((TableAllData36[[#This Row],[Decision date]]-TableAllData36[[#This Row],[Marketing authorisation date]]),0)</f>
        <v>3515.0416666669989</v>
      </c>
    </row>
    <row r="1070" spans="1:36" x14ac:dyDescent="0.25">
      <c r="A1070" t="s">
        <v>37</v>
      </c>
      <c r="B1070" t="s">
        <v>2969</v>
      </c>
      <c r="C1070" t="s">
        <v>690</v>
      </c>
      <c r="D1070" t="s">
        <v>691</v>
      </c>
      <c r="E1070" t="s">
        <v>691</v>
      </c>
      <c r="F1070" t="s">
        <v>2970</v>
      </c>
      <c r="G1070" t="s">
        <v>43</v>
      </c>
      <c r="H1070" t="s">
        <v>44</v>
      </c>
      <c r="I1070" t="s">
        <v>693</v>
      </c>
      <c r="J1070" t="s">
        <v>43</v>
      </c>
      <c r="K1070" t="s">
        <v>46</v>
      </c>
      <c r="L1070" t="s">
        <v>43</v>
      </c>
      <c r="M1070" t="s">
        <v>43</v>
      </c>
      <c r="N1070" t="s">
        <v>43</v>
      </c>
      <c r="O1070" t="s">
        <v>43</v>
      </c>
      <c r="P1070" t="s">
        <v>43</v>
      </c>
      <c r="Q1070" s="24">
        <v>40737</v>
      </c>
      <c r="R1070" s="24"/>
      <c r="S1070" t="s">
        <v>12388</v>
      </c>
      <c r="T1070" t="s">
        <v>12389</v>
      </c>
      <c r="U1070" t="s">
        <v>48</v>
      </c>
      <c r="W1070" s="25" t="s">
        <v>12054</v>
      </c>
      <c r="X1070" s="24">
        <v>44635.041666666999</v>
      </c>
      <c r="Y1070">
        <v>19</v>
      </c>
      <c r="Z1070" t="s">
        <v>2972</v>
      </c>
      <c r="AC1070" s="24">
        <v>43315</v>
      </c>
      <c r="AD1070" s="24">
        <v>44637.555555555999</v>
      </c>
      <c r="AE1070" t="s">
        <v>2973</v>
      </c>
      <c r="AF1070" s="24" cm="1">
        <f t="array" ref="AF10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43315</v>
      </c>
      <c r="AG1070" s="35">
        <f>IFERROR((TableAllData36[[#This Row],[Decision date]]-TableAllData36[[#This Row],[First Date Captured]]),0)</f>
        <v>1320.0416666669989</v>
      </c>
      <c r="AH1070" s="35">
        <f>IFERROR((TableAllData36[[#This Row],[First published]]-TableAllData36[[#This Row],[Date of opinion]]),0)</f>
        <v>0</v>
      </c>
      <c r="AI1070" s="35">
        <f>IFERROR((TableAllData36[[#This Row],[Marketing authorisation date]]-TableAllData36[[#This Row],[Date of opinion]]),0)</f>
        <v>0</v>
      </c>
      <c r="AJ1070" s="35">
        <f>IFERROR((TableAllData36[[#This Row],[Decision date]]-TableAllData36[[#This Row],[Marketing authorisation date]]),0)</f>
        <v>3898.0416666669989</v>
      </c>
    </row>
    <row r="1071" spans="1:36" x14ac:dyDescent="0.25">
      <c r="A1071" t="s">
        <v>37</v>
      </c>
      <c r="B1071" t="s">
        <v>6696</v>
      </c>
      <c r="C1071" t="s">
        <v>997</v>
      </c>
      <c r="D1071" t="s">
        <v>6697</v>
      </c>
      <c r="E1071" t="s">
        <v>6697</v>
      </c>
      <c r="F1071" t="s">
        <v>6698</v>
      </c>
      <c r="G1071" t="s">
        <v>43</v>
      </c>
      <c r="H1071" t="s">
        <v>44</v>
      </c>
      <c r="I1071" t="s">
        <v>6699</v>
      </c>
      <c r="J1071" t="s">
        <v>46</v>
      </c>
      <c r="K1071" t="s">
        <v>43</v>
      </c>
      <c r="L1071" t="s">
        <v>43</v>
      </c>
      <c r="M1071" t="s">
        <v>43</v>
      </c>
      <c r="N1071" t="s">
        <v>43</v>
      </c>
      <c r="O1071" t="s">
        <v>43</v>
      </c>
      <c r="P1071" t="s">
        <v>46</v>
      </c>
      <c r="Q1071" s="24">
        <v>43209</v>
      </c>
      <c r="R1071" s="24"/>
      <c r="S1071" t="s">
        <v>12227</v>
      </c>
      <c r="T1071" t="s">
        <v>12076</v>
      </c>
      <c r="U1071" t="s">
        <v>48</v>
      </c>
      <c r="W1071" s="24">
        <v>43153.041666666999</v>
      </c>
      <c r="X1071" s="24">
        <v>44470</v>
      </c>
      <c r="Y1071">
        <v>8</v>
      </c>
      <c r="Z1071" t="s">
        <v>6700</v>
      </c>
      <c r="AC1071" s="24">
        <v>43311.503472222001</v>
      </c>
      <c r="AD1071" s="24">
        <v>44496.623611110997</v>
      </c>
      <c r="AE1071" t="s">
        <v>6701</v>
      </c>
      <c r="AF1071" s="24" cm="1">
        <f t="array" ref="AF10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43153.041666666999</v>
      </c>
      <c r="AG1071" s="35">
        <f>IFERROR((TableAllData36[[#This Row],[Decision date]]-TableAllData36[[#This Row],[First Date Captured]]),0)</f>
        <v>1316.9583333330011</v>
      </c>
      <c r="AH1071" s="35">
        <f>IFERROR((TableAllData36[[#This Row],[First published]]-TableAllData36[[#This Row],[Date of opinion]]),0)</f>
        <v>158.46180555500177</v>
      </c>
      <c r="AI1071" s="35">
        <f>IFERROR((TableAllData36[[#This Row],[Marketing authorisation date]]-TableAllData36[[#This Row],[Date of opinion]]),0)</f>
        <v>55.958333333001065</v>
      </c>
      <c r="AJ1071" s="35">
        <f>IFERROR((TableAllData36[[#This Row],[Decision date]]-TableAllData36[[#This Row],[Marketing authorisation date]]),0)</f>
        <v>1261</v>
      </c>
    </row>
    <row r="1072" spans="1:36" x14ac:dyDescent="0.25">
      <c r="A1072" t="s">
        <v>37</v>
      </c>
      <c r="B1072" t="s">
        <v>7890</v>
      </c>
      <c r="C1072" t="s">
        <v>7891</v>
      </c>
      <c r="D1072" t="s">
        <v>7892</v>
      </c>
      <c r="E1072" t="s">
        <v>7892</v>
      </c>
      <c r="F1072" t="s">
        <v>7893</v>
      </c>
      <c r="G1072" t="s">
        <v>43</v>
      </c>
      <c r="H1072" t="s">
        <v>44</v>
      </c>
      <c r="I1072" t="s">
        <v>7894</v>
      </c>
      <c r="J1072" t="s">
        <v>43</v>
      </c>
      <c r="K1072" t="s">
        <v>43</v>
      </c>
      <c r="L1072" t="s">
        <v>43</v>
      </c>
      <c r="M1072" t="s">
        <v>43</v>
      </c>
      <c r="N1072" t="s">
        <v>43</v>
      </c>
      <c r="O1072" t="s">
        <v>43</v>
      </c>
      <c r="P1072" t="s">
        <v>43</v>
      </c>
      <c r="Q1072" s="24">
        <v>39405.041666666999</v>
      </c>
      <c r="R1072" s="24"/>
      <c r="S1072" t="s">
        <v>12218</v>
      </c>
      <c r="T1072" t="s">
        <v>12219</v>
      </c>
      <c r="U1072" t="s">
        <v>48</v>
      </c>
      <c r="W1072" s="25" t="s">
        <v>12054</v>
      </c>
      <c r="X1072" s="24">
        <v>44371</v>
      </c>
      <c r="Y1072">
        <v>41</v>
      </c>
      <c r="Z1072" t="s">
        <v>7895</v>
      </c>
      <c r="AC1072" s="24">
        <v>43054.047916666997</v>
      </c>
      <c r="AD1072" s="24">
        <v>44398.464583333</v>
      </c>
      <c r="AE1072" t="s">
        <v>7896</v>
      </c>
      <c r="AF1072" s="24" cm="1">
        <f t="array" ref="AF10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43054.047916666997</v>
      </c>
      <c r="AG1072" s="35">
        <f>IFERROR((TableAllData36[[#This Row],[Decision date]]-TableAllData36[[#This Row],[First Date Captured]]),0)</f>
        <v>1316.9520833330025</v>
      </c>
      <c r="AH1072" s="35">
        <f>IFERROR((TableAllData36[[#This Row],[First published]]-TableAllData36[[#This Row],[Date of opinion]]),0)</f>
        <v>0</v>
      </c>
      <c r="AI1072" s="35">
        <f>IFERROR((TableAllData36[[#This Row],[Marketing authorisation date]]-TableAllData36[[#This Row],[Date of opinion]]),0)</f>
        <v>0</v>
      </c>
      <c r="AJ1072" s="35">
        <f>IFERROR((TableAllData36[[#This Row],[Decision date]]-TableAllData36[[#This Row],[Marketing authorisation date]]),0)</f>
        <v>4965.9583333330011</v>
      </c>
    </row>
    <row r="1073" spans="1:36" x14ac:dyDescent="0.25">
      <c r="A1073" t="s">
        <v>37</v>
      </c>
      <c r="B1073" t="s">
        <v>4259</v>
      </c>
      <c r="C1073" t="s">
        <v>4260</v>
      </c>
      <c r="D1073" t="s">
        <v>4261</v>
      </c>
      <c r="E1073" t="s">
        <v>4262</v>
      </c>
      <c r="F1073" t="s">
        <v>4263</v>
      </c>
      <c r="G1073" t="s">
        <v>43</v>
      </c>
      <c r="H1073" t="s">
        <v>44</v>
      </c>
      <c r="I1073" t="s">
        <v>4264</v>
      </c>
      <c r="J1073" t="s">
        <v>43</v>
      </c>
      <c r="K1073" t="s">
        <v>46</v>
      </c>
      <c r="L1073" t="s">
        <v>43</v>
      </c>
      <c r="M1073" t="s">
        <v>43</v>
      </c>
      <c r="N1073" t="s">
        <v>43</v>
      </c>
      <c r="O1073" t="s">
        <v>43</v>
      </c>
      <c r="P1073" t="s">
        <v>43</v>
      </c>
      <c r="Q1073" s="24">
        <v>43235</v>
      </c>
      <c r="R1073" s="24"/>
      <c r="S1073" t="s">
        <v>12225</v>
      </c>
      <c r="T1073" t="s">
        <v>12226</v>
      </c>
      <c r="U1073" t="s">
        <v>58</v>
      </c>
      <c r="W1073" s="25" t="s">
        <v>12054</v>
      </c>
      <c r="X1073" s="24">
        <v>44552.041666666999</v>
      </c>
      <c r="Y1073">
        <v>7</v>
      </c>
      <c r="Z1073" t="s">
        <v>4265</v>
      </c>
      <c r="AC1073" s="24">
        <v>43236</v>
      </c>
      <c r="AD1073" s="24">
        <v>44588.556944443997</v>
      </c>
      <c r="AE1073" t="s">
        <v>4266</v>
      </c>
      <c r="AF1073" s="24" cm="1">
        <f t="array" ref="AF10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43236</v>
      </c>
      <c r="AG1073" s="35">
        <f>IFERROR((TableAllData36[[#This Row],[Decision date]]-TableAllData36[[#This Row],[First Date Captured]]),0)</f>
        <v>1316.0416666669989</v>
      </c>
      <c r="AH1073" s="35">
        <f>IFERROR((TableAllData36[[#This Row],[First published]]-TableAllData36[[#This Row],[Date of opinion]]),0)</f>
        <v>0</v>
      </c>
      <c r="AI1073" s="35">
        <f>IFERROR((TableAllData36[[#This Row],[Marketing authorisation date]]-TableAllData36[[#This Row],[Date of opinion]]),0)</f>
        <v>0</v>
      </c>
      <c r="AJ1073" s="35">
        <f>IFERROR((TableAllData36[[#This Row],[Decision date]]-TableAllData36[[#This Row],[Marketing authorisation date]]),0)</f>
        <v>1317.0416666669989</v>
      </c>
    </row>
    <row r="1074" spans="1:36" x14ac:dyDescent="0.25">
      <c r="A1074" t="s">
        <v>2117</v>
      </c>
      <c r="B1074" t="s">
        <v>6886</v>
      </c>
      <c r="D1074" t="s">
        <v>6850</v>
      </c>
      <c r="E1074" t="s">
        <v>6887</v>
      </c>
      <c r="F1074" t="s">
        <v>6888</v>
      </c>
      <c r="G1074" t="s">
        <v>43</v>
      </c>
      <c r="H1074" t="s">
        <v>44</v>
      </c>
      <c r="J1074" t="s">
        <v>43</v>
      </c>
      <c r="K1074" t="s">
        <v>46</v>
      </c>
      <c r="L1074" t="s">
        <v>43</v>
      </c>
      <c r="M1074" t="s">
        <v>43</v>
      </c>
      <c r="N1074" t="s">
        <v>43</v>
      </c>
      <c r="O1074" t="s">
        <v>43</v>
      </c>
      <c r="P1074" t="s">
        <v>43</v>
      </c>
      <c r="Q1074" s="24">
        <v>42717.041666666999</v>
      </c>
      <c r="R1074" s="24"/>
      <c r="S1074" t="s">
        <v>6889</v>
      </c>
      <c r="V1074" t="s">
        <v>6890</v>
      </c>
      <c r="W1074" s="25" t="s">
        <v>12054</v>
      </c>
      <c r="X1074" s="24">
        <v>44455</v>
      </c>
      <c r="Y1074">
        <v>4</v>
      </c>
      <c r="Z1074" t="s">
        <v>6891</v>
      </c>
      <c r="AA1074" t="s">
        <v>6853</v>
      </c>
      <c r="AB1074" t="s">
        <v>6854</v>
      </c>
      <c r="AC1074" s="24">
        <v>43139.651388888997</v>
      </c>
      <c r="AD1074" s="24">
        <v>44487.656944444003</v>
      </c>
      <c r="AE1074" t="s">
        <v>6892</v>
      </c>
      <c r="AF1074" s="24" cm="1">
        <f t="array" ref="AF10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43139.651388888997</v>
      </c>
      <c r="AG1074" s="35">
        <f>IFERROR((TableAllData36[[#This Row],[Decision date]]-TableAllData36[[#This Row],[First Date Captured]]),0)</f>
        <v>1315.3486111110033</v>
      </c>
      <c r="AH1074" s="35">
        <f>IFERROR((TableAllData36[[#This Row],[First published]]-TableAllData36[[#This Row],[Date of opinion]]),0)</f>
        <v>0</v>
      </c>
      <c r="AI1074" s="35">
        <f>IFERROR((TableAllData36[[#This Row],[Marketing authorisation date]]-TableAllData36[[#This Row],[Date of opinion]]),0)</f>
        <v>0</v>
      </c>
      <c r="AJ1074" s="35">
        <f>IFERROR((TableAllData36[[#This Row],[Decision date]]-TableAllData36[[#This Row],[Marketing authorisation date]]),0)</f>
        <v>1737.9583333330011</v>
      </c>
    </row>
    <row r="1075" spans="1:36" x14ac:dyDescent="0.25">
      <c r="A1075" t="s">
        <v>37</v>
      </c>
      <c r="B1075" t="s">
        <v>3879</v>
      </c>
      <c r="C1075" t="s">
        <v>3880</v>
      </c>
      <c r="D1075" t="s">
        <v>1959</v>
      </c>
      <c r="E1075" t="s">
        <v>3881</v>
      </c>
      <c r="F1075" t="s">
        <v>3882</v>
      </c>
      <c r="G1075" t="s">
        <v>43</v>
      </c>
      <c r="H1075" t="s">
        <v>44</v>
      </c>
      <c r="I1075" t="s">
        <v>1962</v>
      </c>
      <c r="J1075" t="s">
        <v>43</v>
      </c>
      <c r="K1075" t="s">
        <v>43</v>
      </c>
      <c r="L1075" t="s">
        <v>43</v>
      </c>
      <c r="M1075" t="s">
        <v>43</v>
      </c>
      <c r="N1075" t="s">
        <v>43</v>
      </c>
      <c r="O1075" t="s">
        <v>43</v>
      </c>
      <c r="P1075" t="s">
        <v>43</v>
      </c>
      <c r="Q1075" s="24">
        <v>38894</v>
      </c>
      <c r="R1075" s="24"/>
      <c r="S1075" t="s">
        <v>12274</v>
      </c>
      <c r="T1075" t="s">
        <v>12275</v>
      </c>
      <c r="U1075" t="s">
        <v>290</v>
      </c>
      <c r="W1075" s="25" t="s">
        <v>12054</v>
      </c>
      <c r="X1075" s="24">
        <v>44592.041666666999</v>
      </c>
      <c r="Y1075">
        <v>27</v>
      </c>
      <c r="Z1075" t="s">
        <v>3883</v>
      </c>
      <c r="AC1075" s="24">
        <v>43277.041666666999</v>
      </c>
      <c r="AD1075" s="24">
        <v>44603.679166667003</v>
      </c>
      <c r="AE1075" t="s">
        <v>3884</v>
      </c>
      <c r="AF1075" s="24" cm="1">
        <f t="array" ref="AF10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43277.041666666999</v>
      </c>
      <c r="AG1075" s="35">
        <f>IFERROR((TableAllData36[[#This Row],[Decision date]]-TableAllData36[[#This Row],[First Date Captured]]),0)</f>
        <v>1315</v>
      </c>
      <c r="AH1075" s="35">
        <f>IFERROR((TableAllData36[[#This Row],[First published]]-TableAllData36[[#This Row],[Date of opinion]]),0)</f>
        <v>0</v>
      </c>
      <c r="AI1075" s="35">
        <f>IFERROR((TableAllData36[[#This Row],[Marketing authorisation date]]-TableAllData36[[#This Row],[Date of opinion]]),0)</f>
        <v>0</v>
      </c>
      <c r="AJ1075" s="35">
        <f>IFERROR((TableAllData36[[#This Row],[Decision date]]-TableAllData36[[#This Row],[Marketing authorisation date]]),0)</f>
        <v>5698.0416666669989</v>
      </c>
    </row>
    <row r="1076" spans="1:36" x14ac:dyDescent="0.25">
      <c r="A1076" t="s">
        <v>37</v>
      </c>
      <c r="B1076" t="s">
        <v>5142</v>
      </c>
      <c r="C1076" t="s">
        <v>3880</v>
      </c>
      <c r="D1076" t="s">
        <v>4639</v>
      </c>
      <c r="E1076" t="s">
        <v>4639</v>
      </c>
      <c r="F1076" t="s">
        <v>5143</v>
      </c>
      <c r="G1076" t="s">
        <v>43</v>
      </c>
      <c r="H1076" t="s">
        <v>44</v>
      </c>
      <c r="I1076" t="s">
        <v>4641</v>
      </c>
      <c r="J1076" t="s">
        <v>43</v>
      </c>
      <c r="K1076" t="s">
        <v>46</v>
      </c>
      <c r="L1076" t="s">
        <v>43</v>
      </c>
      <c r="M1076" t="s">
        <v>43</v>
      </c>
      <c r="N1076" t="s">
        <v>43</v>
      </c>
      <c r="O1076" t="s">
        <v>43</v>
      </c>
      <c r="P1076" t="s">
        <v>43</v>
      </c>
      <c r="Q1076" s="24">
        <v>40109</v>
      </c>
      <c r="R1076" s="24"/>
      <c r="S1076" t="s">
        <v>75</v>
      </c>
      <c r="U1076" t="s">
        <v>290</v>
      </c>
      <c r="W1076" s="25" t="s">
        <v>12054</v>
      </c>
      <c r="X1076" s="24">
        <v>44552.041666666999</v>
      </c>
      <c r="Y1076">
        <v>12</v>
      </c>
      <c r="Z1076" t="s">
        <v>5144</v>
      </c>
      <c r="AC1076" s="24">
        <v>43238</v>
      </c>
      <c r="AD1076" s="24">
        <v>44567.648611110999</v>
      </c>
      <c r="AE1076" t="s">
        <v>5145</v>
      </c>
      <c r="AF1076" s="24" cm="1">
        <f t="array" ref="AF10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43238</v>
      </c>
      <c r="AG1076" s="35">
        <f>IFERROR((TableAllData36[[#This Row],[Decision date]]-TableAllData36[[#This Row],[First Date Captured]]),0)</f>
        <v>1314.0416666669989</v>
      </c>
      <c r="AH1076" s="35">
        <f>IFERROR((TableAllData36[[#This Row],[First published]]-TableAllData36[[#This Row],[Date of opinion]]),0)</f>
        <v>0</v>
      </c>
      <c r="AI1076" s="35">
        <f>IFERROR((TableAllData36[[#This Row],[Marketing authorisation date]]-TableAllData36[[#This Row],[Date of opinion]]),0)</f>
        <v>0</v>
      </c>
      <c r="AJ1076" s="35">
        <f>IFERROR((TableAllData36[[#This Row],[Decision date]]-TableAllData36[[#This Row],[Marketing authorisation date]]),0)</f>
        <v>4443.0416666669989</v>
      </c>
    </row>
    <row r="1077" spans="1:36" x14ac:dyDescent="0.25">
      <c r="A1077" t="s">
        <v>37</v>
      </c>
      <c r="B1077" t="s">
        <v>6024</v>
      </c>
      <c r="C1077" t="s">
        <v>1845</v>
      </c>
      <c r="D1077" t="s">
        <v>473</v>
      </c>
      <c r="E1077" t="s">
        <v>473</v>
      </c>
      <c r="F1077" t="s">
        <v>6025</v>
      </c>
      <c r="G1077" t="s">
        <v>43</v>
      </c>
      <c r="H1077" t="s">
        <v>44</v>
      </c>
      <c r="I1077" t="s">
        <v>475</v>
      </c>
      <c r="J1077" t="s">
        <v>43</v>
      </c>
      <c r="K1077" t="s">
        <v>43</v>
      </c>
      <c r="L1077" t="s">
        <v>43</v>
      </c>
      <c r="M1077" t="s">
        <v>43</v>
      </c>
      <c r="N1077" t="s">
        <v>43</v>
      </c>
      <c r="O1077" t="s">
        <v>43</v>
      </c>
      <c r="P1077" t="s">
        <v>43</v>
      </c>
      <c r="Q1077" s="24">
        <v>41690.041666666999</v>
      </c>
      <c r="R1077" s="24"/>
      <c r="S1077" t="s">
        <v>12218</v>
      </c>
      <c r="T1077" t="s">
        <v>12219</v>
      </c>
      <c r="U1077" t="s">
        <v>6026</v>
      </c>
      <c r="W1077" s="25" t="s">
        <v>12054</v>
      </c>
      <c r="X1077" s="24">
        <v>44460</v>
      </c>
      <c r="Y1077">
        <v>6</v>
      </c>
      <c r="Z1077" t="s">
        <v>6027</v>
      </c>
      <c r="AC1077" s="24">
        <v>43146.543749999997</v>
      </c>
      <c r="AD1077" s="24">
        <v>44529.641666666997</v>
      </c>
      <c r="AE1077" t="s">
        <v>6028</v>
      </c>
      <c r="AF1077" s="24" cm="1">
        <f t="array" ref="AF10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43146.543749999997</v>
      </c>
      <c r="AG1077" s="35">
        <f>IFERROR((TableAllData36[[#This Row],[Decision date]]-TableAllData36[[#This Row],[First Date Captured]]),0)</f>
        <v>1313.4562500000029</v>
      </c>
      <c r="AH1077" s="35">
        <f>IFERROR((TableAllData36[[#This Row],[First published]]-TableAllData36[[#This Row],[Date of opinion]]),0)</f>
        <v>0</v>
      </c>
      <c r="AI1077" s="35">
        <f>IFERROR((TableAllData36[[#This Row],[Marketing authorisation date]]-TableAllData36[[#This Row],[Date of opinion]]),0)</f>
        <v>0</v>
      </c>
      <c r="AJ1077" s="35">
        <f>IFERROR((TableAllData36[[#This Row],[Decision date]]-TableAllData36[[#This Row],[Marketing authorisation date]]),0)</f>
        <v>2769.9583333330011</v>
      </c>
    </row>
    <row r="1078" spans="1:36" x14ac:dyDescent="0.25">
      <c r="A1078" t="s">
        <v>37</v>
      </c>
      <c r="B1078" t="s">
        <v>7163</v>
      </c>
      <c r="C1078" t="s">
        <v>2129</v>
      </c>
      <c r="D1078" t="s">
        <v>2207</v>
      </c>
      <c r="E1078" t="s">
        <v>2207</v>
      </c>
      <c r="F1078" t="s">
        <v>7164</v>
      </c>
      <c r="G1078" t="s">
        <v>43</v>
      </c>
      <c r="H1078" t="s">
        <v>44</v>
      </c>
      <c r="I1078" t="s">
        <v>2999</v>
      </c>
      <c r="J1078" t="s">
        <v>43</v>
      </c>
      <c r="K1078" t="s">
        <v>43</v>
      </c>
      <c r="L1078" t="s">
        <v>43</v>
      </c>
      <c r="M1078" t="s">
        <v>43</v>
      </c>
      <c r="N1078" t="s">
        <v>43</v>
      </c>
      <c r="O1078" t="s">
        <v>43</v>
      </c>
      <c r="P1078" t="s">
        <v>43</v>
      </c>
      <c r="Q1078" s="24">
        <v>35185</v>
      </c>
      <c r="R1078" s="24"/>
      <c r="S1078" t="s">
        <v>12310</v>
      </c>
      <c r="T1078" t="s">
        <v>12311</v>
      </c>
      <c r="U1078" t="s">
        <v>264</v>
      </c>
      <c r="W1078" s="25" t="s">
        <v>12054</v>
      </c>
      <c r="X1078" s="24">
        <v>44446</v>
      </c>
      <c r="Y1078">
        <v>34</v>
      </c>
      <c r="Z1078" t="s">
        <v>7165</v>
      </c>
      <c r="AC1078" s="24">
        <v>43132.571527777996</v>
      </c>
      <c r="AD1078" s="24">
        <v>44474.733333333003</v>
      </c>
      <c r="AE1078" t="s">
        <v>7166</v>
      </c>
      <c r="AF1078" s="24" cm="1">
        <f t="array" ref="AF10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43132.571527777996</v>
      </c>
      <c r="AG1078" s="35">
        <f>IFERROR((TableAllData36[[#This Row],[Decision date]]-TableAllData36[[#This Row],[First Date Captured]]),0)</f>
        <v>1313.4284722220036</v>
      </c>
      <c r="AH1078" s="35">
        <f>IFERROR((TableAllData36[[#This Row],[First published]]-TableAllData36[[#This Row],[Date of opinion]]),0)</f>
        <v>0</v>
      </c>
      <c r="AI1078" s="35">
        <f>IFERROR((TableAllData36[[#This Row],[Marketing authorisation date]]-TableAllData36[[#This Row],[Date of opinion]]),0)</f>
        <v>0</v>
      </c>
      <c r="AJ1078" s="35">
        <f>IFERROR((TableAllData36[[#This Row],[Decision date]]-TableAllData36[[#This Row],[Marketing authorisation date]]),0)</f>
        <v>9261</v>
      </c>
    </row>
    <row r="1079" spans="1:36" x14ac:dyDescent="0.25">
      <c r="A1079" t="s">
        <v>37</v>
      </c>
      <c r="B1079" t="s">
        <v>2767</v>
      </c>
      <c r="C1079" t="s">
        <v>2768</v>
      </c>
      <c r="D1079" t="s">
        <v>2769</v>
      </c>
      <c r="E1079" t="s">
        <v>2769</v>
      </c>
      <c r="F1079" t="s">
        <v>2770</v>
      </c>
      <c r="G1079" t="s">
        <v>43</v>
      </c>
      <c r="H1079" t="s">
        <v>44</v>
      </c>
      <c r="I1079" t="s">
        <v>2771</v>
      </c>
      <c r="J1079" t="s">
        <v>43</v>
      </c>
      <c r="K1079" t="s">
        <v>46</v>
      </c>
      <c r="L1079" t="s">
        <v>43</v>
      </c>
      <c r="M1079" t="s">
        <v>43</v>
      </c>
      <c r="N1079" t="s">
        <v>43</v>
      </c>
      <c r="O1079" t="s">
        <v>43</v>
      </c>
      <c r="P1079" t="s">
        <v>43</v>
      </c>
      <c r="Q1079" s="24">
        <v>43299</v>
      </c>
      <c r="R1079" s="24"/>
      <c r="S1079" t="s">
        <v>12375</v>
      </c>
      <c r="T1079" t="s">
        <v>12376</v>
      </c>
      <c r="U1079" t="s">
        <v>48</v>
      </c>
      <c r="W1079" s="24">
        <v>43216</v>
      </c>
      <c r="X1079" s="24">
        <v>44529.041666666999</v>
      </c>
      <c r="Y1079">
        <v>6</v>
      </c>
      <c r="Z1079" t="s">
        <v>2773</v>
      </c>
      <c r="AC1079" s="24">
        <v>43300</v>
      </c>
      <c r="AD1079" s="24">
        <v>44644.453472221998</v>
      </c>
      <c r="AE1079" t="s">
        <v>2774</v>
      </c>
      <c r="AF1079" s="24" cm="1">
        <f t="array" ref="AF10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v>
      </c>
      <c r="AG1079" s="35">
        <f>IFERROR((TableAllData36[[#This Row],[Decision date]]-TableAllData36[[#This Row],[First Date Captured]]),0)</f>
        <v>1313.0416666669989</v>
      </c>
      <c r="AH1079" s="35">
        <f>IFERROR((TableAllData36[[#This Row],[First published]]-TableAllData36[[#This Row],[Date of opinion]]),0)</f>
        <v>84</v>
      </c>
      <c r="AI1079" s="35">
        <f>IFERROR((TableAllData36[[#This Row],[Marketing authorisation date]]-TableAllData36[[#This Row],[Date of opinion]]),0)</f>
        <v>83</v>
      </c>
      <c r="AJ1079" s="35">
        <f>IFERROR((TableAllData36[[#This Row],[Decision date]]-TableAllData36[[#This Row],[Marketing authorisation date]]),0)</f>
        <v>1230.0416666669989</v>
      </c>
    </row>
    <row r="1080" spans="1:36" x14ac:dyDescent="0.25">
      <c r="A1080" t="s">
        <v>37</v>
      </c>
      <c r="B1080" t="s">
        <v>1697</v>
      </c>
      <c r="C1080" t="s">
        <v>1698</v>
      </c>
      <c r="D1080" t="s">
        <v>1699</v>
      </c>
      <c r="E1080" t="s">
        <v>1700</v>
      </c>
      <c r="F1080" t="s">
        <v>1701</v>
      </c>
      <c r="G1080" t="s">
        <v>43</v>
      </c>
      <c r="H1080" t="s">
        <v>44</v>
      </c>
      <c r="I1080" t="s">
        <v>1702</v>
      </c>
      <c r="J1080" t="s">
        <v>46</v>
      </c>
      <c r="K1080" t="s">
        <v>43</v>
      </c>
      <c r="L1080" t="s">
        <v>43</v>
      </c>
      <c r="M1080" t="s">
        <v>43</v>
      </c>
      <c r="N1080" t="s">
        <v>43</v>
      </c>
      <c r="O1080" t="s">
        <v>43</v>
      </c>
      <c r="P1080" t="s">
        <v>46</v>
      </c>
      <c r="Q1080" s="24">
        <v>43426.041666666999</v>
      </c>
      <c r="R1080" s="24"/>
      <c r="S1080" t="s">
        <v>12248</v>
      </c>
      <c r="T1080" t="s">
        <v>12249</v>
      </c>
      <c r="U1080" t="s">
        <v>48</v>
      </c>
      <c r="W1080" s="24">
        <v>43363</v>
      </c>
      <c r="X1080" s="24">
        <v>44676</v>
      </c>
      <c r="Y1080">
        <v>5</v>
      </c>
      <c r="Z1080" t="s">
        <v>1703</v>
      </c>
      <c r="AC1080" s="24">
        <v>43364.500694444003</v>
      </c>
      <c r="AD1080" s="24">
        <v>44679.604166666999</v>
      </c>
      <c r="AE1080" t="s">
        <v>1704</v>
      </c>
      <c r="AF1080" s="24" cm="1">
        <f t="array" ref="AF10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080" s="35">
        <f>IFERROR((TableAllData36[[#This Row],[Decision date]]-TableAllData36[[#This Row],[First Date Captured]]),0)</f>
        <v>1313</v>
      </c>
      <c r="AH1080" s="35">
        <f>IFERROR((TableAllData36[[#This Row],[First published]]-TableAllData36[[#This Row],[Date of opinion]]),0)</f>
        <v>1.5006944440028747</v>
      </c>
      <c r="AI1080" s="35">
        <f>IFERROR((TableAllData36[[#This Row],[Marketing authorisation date]]-TableAllData36[[#This Row],[Date of opinion]]),0)</f>
        <v>63.041666666998935</v>
      </c>
      <c r="AJ1080" s="35">
        <f>IFERROR((TableAllData36[[#This Row],[Decision date]]-TableAllData36[[#This Row],[Marketing authorisation date]]),0)</f>
        <v>1249.9583333330011</v>
      </c>
    </row>
    <row r="1081" spans="1:36" x14ac:dyDescent="0.25">
      <c r="A1081" t="s">
        <v>37</v>
      </c>
      <c r="B1081" t="s">
        <v>5060</v>
      </c>
      <c r="C1081" t="s">
        <v>947</v>
      </c>
      <c r="D1081" t="s">
        <v>5061</v>
      </c>
      <c r="E1081" t="s">
        <v>5061</v>
      </c>
      <c r="F1081" t="s">
        <v>5062</v>
      </c>
      <c r="G1081" t="s">
        <v>43</v>
      </c>
      <c r="H1081" t="s">
        <v>44</v>
      </c>
      <c r="I1081" t="s">
        <v>5063</v>
      </c>
      <c r="J1081" t="s">
        <v>43</v>
      </c>
      <c r="K1081" t="s">
        <v>43</v>
      </c>
      <c r="L1081" t="s">
        <v>43</v>
      </c>
      <c r="M1081" t="s">
        <v>43</v>
      </c>
      <c r="N1081" t="s">
        <v>43</v>
      </c>
      <c r="O1081" t="s">
        <v>43</v>
      </c>
      <c r="P1081" t="s">
        <v>43</v>
      </c>
      <c r="Q1081" s="24">
        <v>40458</v>
      </c>
      <c r="R1081" s="24"/>
      <c r="S1081" t="s">
        <v>12241</v>
      </c>
      <c r="T1081" t="s">
        <v>12242</v>
      </c>
      <c r="U1081" t="s">
        <v>953</v>
      </c>
      <c r="W1081" s="25" t="s">
        <v>12054</v>
      </c>
      <c r="X1081" s="24">
        <v>44552.041666666999</v>
      </c>
      <c r="Y1081">
        <v>12</v>
      </c>
      <c r="Z1081" t="s">
        <v>5064</v>
      </c>
      <c r="AC1081" s="24">
        <v>43242</v>
      </c>
      <c r="AD1081" s="24">
        <v>44571.713194443997</v>
      </c>
      <c r="AE1081" t="s">
        <v>5065</v>
      </c>
      <c r="AF1081" s="24" cm="1">
        <f t="array" ref="AF10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43242</v>
      </c>
      <c r="AG1081" s="35">
        <f>IFERROR((TableAllData36[[#This Row],[Decision date]]-TableAllData36[[#This Row],[First Date Captured]]),0)</f>
        <v>1310.0416666669989</v>
      </c>
      <c r="AH1081" s="35">
        <f>IFERROR((TableAllData36[[#This Row],[First published]]-TableAllData36[[#This Row],[Date of opinion]]),0)</f>
        <v>0</v>
      </c>
      <c r="AI1081" s="35">
        <f>IFERROR((TableAllData36[[#This Row],[Marketing authorisation date]]-TableAllData36[[#This Row],[Date of opinion]]),0)</f>
        <v>0</v>
      </c>
      <c r="AJ1081" s="35">
        <f>IFERROR((TableAllData36[[#This Row],[Decision date]]-TableAllData36[[#This Row],[Marketing authorisation date]]),0)</f>
        <v>4094.0416666669989</v>
      </c>
    </row>
    <row r="1082" spans="1:36" x14ac:dyDescent="0.25">
      <c r="A1082" t="s">
        <v>37</v>
      </c>
      <c r="B1082" t="s">
        <v>6161</v>
      </c>
      <c r="C1082" t="s">
        <v>268</v>
      </c>
      <c r="D1082" t="s">
        <v>6162</v>
      </c>
      <c r="E1082" t="s">
        <v>6162</v>
      </c>
      <c r="F1082" t="s">
        <v>6163</v>
      </c>
      <c r="G1082" t="s">
        <v>43</v>
      </c>
      <c r="H1082" t="s">
        <v>44</v>
      </c>
      <c r="I1082" t="s">
        <v>6164</v>
      </c>
      <c r="J1082" t="s">
        <v>43</v>
      </c>
      <c r="K1082" t="s">
        <v>43</v>
      </c>
      <c r="L1082" t="s">
        <v>43</v>
      </c>
      <c r="M1082" t="s">
        <v>43</v>
      </c>
      <c r="N1082" t="s">
        <v>43</v>
      </c>
      <c r="O1082" t="s">
        <v>43</v>
      </c>
      <c r="P1082" t="s">
        <v>43</v>
      </c>
      <c r="Q1082" s="24">
        <v>37768</v>
      </c>
      <c r="R1082" s="24"/>
      <c r="S1082" t="s">
        <v>12216</v>
      </c>
      <c r="T1082" t="s">
        <v>12236</v>
      </c>
      <c r="U1082" t="s">
        <v>290</v>
      </c>
      <c r="W1082" s="25" t="s">
        <v>12054</v>
      </c>
      <c r="X1082" s="24">
        <v>44504.041666666999</v>
      </c>
      <c r="Y1082">
        <v>22</v>
      </c>
      <c r="Z1082" t="s">
        <v>6165</v>
      </c>
      <c r="AC1082" s="24">
        <v>43196.083333333001</v>
      </c>
      <c r="AD1082" s="24">
        <v>44524.663194444001</v>
      </c>
      <c r="AE1082" t="s">
        <v>6166</v>
      </c>
      <c r="AF1082" s="24" cm="1">
        <f t="array" ref="AF10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43196.083333333001</v>
      </c>
      <c r="AG1082" s="35">
        <f>IFERROR((TableAllData36[[#This Row],[Decision date]]-TableAllData36[[#This Row],[First Date Captured]]),0)</f>
        <v>1307.9583333339979</v>
      </c>
      <c r="AH1082" s="35">
        <f>IFERROR((TableAllData36[[#This Row],[First published]]-TableAllData36[[#This Row],[Date of opinion]]),0)</f>
        <v>0</v>
      </c>
      <c r="AI1082" s="35">
        <f>IFERROR((TableAllData36[[#This Row],[Marketing authorisation date]]-TableAllData36[[#This Row],[Date of opinion]]),0)</f>
        <v>0</v>
      </c>
      <c r="AJ1082" s="35">
        <f>IFERROR((TableAllData36[[#This Row],[Decision date]]-TableAllData36[[#This Row],[Marketing authorisation date]]),0)</f>
        <v>6736.0416666669989</v>
      </c>
    </row>
    <row r="1083" spans="1:36" x14ac:dyDescent="0.25">
      <c r="A1083" t="s">
        <v>37</v>
      </c>
      <c r="B1083" t="s">
        <v>1202</v>
      </c>
      <c r="C1083" t="s">
        <v>1203</v>
      </c>
      <c r="D1083" t="s">
        <v>1204</v>
      </c>
      <c r="E1083" t="s">
        <v>1205</v>
      </c>
      <c r="F1083" t="s">
        <v>1206</v>
      </c>
      <c r="G1083" t="s">
        <v>43</v>
      </c>
      <c r="H1083" t="s">
        <v>44</v>
      </c>
      <c r="I1083" t="s">
        <v>1207</v>
      </c>
      <c r="J1083" t="s">
        <v>43</v>
      </c>
      <c r="K1083" t="s">
        <v>43</v>
      </c>
      <c r="L1083" t="s">
        <v>43</v>
      </c>
      <c r="M1083" t="s">
        <v>43</v>
      </c>
      <c r="N1083" t="s">
        <v>43</v>
      </c>
      <c r="O1083" t="s">
        <v>43</v>
      </c>
      <c r="P1083" t="s">
        <v>43</v>
      </c>
      <c r="Q1083" s="24">
        <v>41498</v>
      </c>
      <c r="R1083" s="24"/>
      <c r="S1083" t="s">
        <v>112</v>
      </c>
      <c r="U1083" t="s">
        <v>1208</v>
      </c>
      <c r="W1083" s="25" t="s">
        <v>12054</v>
      </c>
      <c r="X1083" s="24">
        <v>44519.041666666999</v>
      </c>
      <c r="Y1083">
        <v>15</v>
      </c>
      <c r="Z1083" t="s">
        <v>1209</v>
      </c>
      <c r="AC1083" s="24">
        <v>43216.503472222001</v>
      </c>
      <c r="AD1083" s="24">
        <v>44694.697916666999</v>
      </c>
      <c r="AE1083" t="s">
        <v>1210</v>
      </c>
      <c r="AF1083" s="24" cm="1">
        <f t="array" ref="AF10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43216.503472222001</v>
      </c>
      <c r="AG1083" s="35">
        <f>IFERROR((TableAllData36[[#This Row],[Decision date]]-TableAllData36[[#This Row],[First Date Captured]]),0)</f>
        <v>1302.5381944449982</v>
      </c>
      <c r="AH1083" s="35">
        <f>IFERROR((TableAllData36[[#This Row],[First published]]-TableAllData36[[#This Row],[Date of opinion]]),0)</f>
        <v>0</v>
      </c>
      <c r="AI1083" s="35">
        <f>IFERROR((TableAllData36[[#This Row],[Marketing authorisation date]]-TableAllData36[[#This Row],[Date of opinion]]),0)</f>
        <v>0</v>
      </c>
      <c r="AJ1083" s="35">
        <f>IFERROR((TableAllData36[[#This Row],[Decision date]]-TableAllData36[[#This Row],[Marketing authorisation date]]),0)</f>
        <v>3021.0416666669989</v>
      </c>
    </row>
    <row r="1084" spans="1:36" x14ac:dyDescent="0.25">
      <c r="A1084" t="s">
        <v>37</v>
      </c>
      <c r="B1084" t="s">
        <v>5971</v>
      </c>
      <c r="C1084" t="s">
        <v>480</v>
      </c>
      <c r="D1084" t="s">
        <v>5972</v>
      </c>
      <c r="E1084" t="s">
        <v>5973</v>
      </c>
      <c r="F1084" t="s">
        <v>5974</v>
      </c>
      <c r="G1084" t="s">
        <v>43</v>
      </c>
      <c r="H1084" t="s">
        <v>44</v>
      </c>
      <c r="I1084" t="s">
        <v>2509</v>
      </c>
      <c r="J1084" t="s">
        <v>43</v>
      </c>
      <c r="K1084" t="s">
        <v>43</v>
      </c>
      <c r="L1084" t="s">
        <v>43</v>
      </c>
      <c r="M1084" t="s">
        <v>43</v>
      </c>
      <c r="N1084" t="s">
        <v>43</v>
      </c>
      <c r="O1084" t="s">
        <v>43</v>
      </c>
      <c r="P1084" t="s">
        <v>43</v>
      </c>
      <c r="Q1084" s="24">
        <v>43213</v>
      </c>
      <c r="R1084" s="24"/>
      <c r="S1084" t="s">
        <v>12304</v>
      </c>
      <c r="T1084" t="s">
        <v>12305</v>
      </c>
      <c r="U1084" t="s">
        <v>485</v>
      </c>
      <c r="W1084" s="25" t="s">
        <v>12054</v>
      </c>
      <c r="X1084" s="24">
        <v>44515.041666666999</v>
      </c>
      <c r="Y1084">
        <v>3</v>
      </c>
      <c r="Z1084" t="s">
        <v>3223</v>
      </c>
      <c r="AC1084" s="24">
        <v>43213.584722222004</v>
      </c>
      <c r="AD1084" s="24">
        <v>44531.689583332998</v>
      </c>
      <c r="AE1084" t="s">
        <v>5975</v>
      </c>
      <c r="AF1084" s="24" cm="1">
        <f t="array" ref="AF10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43213.584722222004</v>
      </c>
      <c r="AG1084" s="35">
        <f>IFERROR((TableAllData36[[#This Row],[Decision date]]-TableAllData36[[#This Row],[First Date Captured]]),0)</f>
        <v>1301.4569444449953</v>
      </c>
      <c r="AH1084" s="35">
        <f>IFERROR((TableAllData36[[#This Row],[First published]]-TableAllData36[[#This Row],[Date of opinion]]),0)</f>
        <v>0</v>
      </c>
      <c r="AI1084" s="35">
        <f>IFERROR((TableAllData36[[#This Row],[Marketing authorisation date]]-TableAllData36[[#This Row],[Date of opinion]]),0)</f>
        <v>0</v>
      </c>
      <c r="AJ1084" s="35">
        <f>IFERROR((TableAllData36[[#This Row],[Decision date]]-TableAllData36[[#This Row],[Marketing authorisation date]]),0)</f>
        <v>1302.0416666669989</v>
      </c>
    </row>
    <row r="1085" spans="1:36" x14ac:dyDescent="0.25">
      <c r="A1085" t="s">
        <v>37</v>
      </c>
      <c r="B1085" t="s">
        <v>1295</v>
      </c>
      <c r="C1085" t="s">
        <v>480</v>
      </c>
      <c r="D1085" t="s">
        <v>1296</v>
      </c>
      <c r="E1085" t="s">
        <v>1296</v>
      </c>
      <c r="F1085" t="s">
        <v>1297</v>
      </c>
      <c r="G1085" t="s">
        <v>43</v>
      </c>
      <c r="H1085" t="s">
        <v>44</v>
      </c>
      <c r="I1085" t="s">
        <v>1298</v>
      </c>
      <c r="J1085" t="s">
        <v>43</v>
      </c>
      <c r="K1085" t="s">
        <v>43</v>
      </c>
      <c r="L1085" t="s">
        <v>43</v>
      </c>
      <c r="M1085" t="s">
        <v>43</v>
      </c>
      <c r="N1085" t="s">
        <v>43</v>
      </c>
      <c r="O1085" t="s">
        <v>43</v>
      </c>
      <c r="P1085" t="s">
        <v>43</v>
      </c>
      <c r="Q1085" s="24">
        <v>43452.041666666999</v>
      </c>
      <c r="R1085" s="24"/>
      <c r="S1085" t="s">
        <v>484</v>
      </c>
      <c r="U1085" t="s">
        <v>1299</v>
      </c>
      <c r="W1085" s="24">
        <v>43391</v>
      </c>
      <c r="X1085" s="24">
        <v>44692</v>
      </c>
      <c r="Y1085">
        <v>4</v>
      </c>
      <c r="Z1085" t="s">
        <v>1300</v>
      </c>
      <c r="AC1085" s="24">
        <v>43501.657638889003</v>
      </c>
      <c r="AD1085" s="24">
        <v>44693.445138889001</v>
      </c>
      <c r="AE1085" t="s">
        <v>1301</v>
      </c>
      <c r="AF1085" s="24" cm="1">
        <f t="array" ref="AF10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43391</v>
      </c>
      <c r="AG1085" s="35">
        <f>IFERROR((TableAllData36[[#This Row],[Decision date]]-TableAllData36[[#This Row],[First Date Captured]]),0)</f>
        <v>1301</v>
      </c>
      <c r="AH1085" s="35">
        <f>IFERROR((TableAllData36[[#This Row],[First published]]-TableAllData36[[#This Row],[Date of opinion]]),0)</f>
        <v>110.65763888900256</v>
      </c>
      <c r="AI1085" s="35">
        <f>IFERROR((TableAllData36[[#This Row],[Marketing authorisation date]]-TableAllData36[[#This Row],[Date of opinion]]),0)</f>
        <v>61.041666666998935</v>
      </c>
      <c r="AJ1085" s="35">
        <f>IFERROR((TableAllData36[[#This Row],[Decision date]]-TableAllData36[[#This Row],[Marketing authorisation date]]),0)</f>
        <v>1239.9583333330011</v>
      </c>
    </row>
    <row r="1086" spans="1:36" x14ac:dyDescent="0.25">
      <c r="A1086" t="s">
        <v>2117</v>
      </c>
      <c r="B1086" t="s">
        <v>7362</v>
      </c>
      <c r="D1086" t="s">
        <v>7363</v>
      </c>
      <c r="E1086" t="s">
        <v>7363</v>
      </c>
      <c r="F1086" t="s">
        <v>7364</v>
      </c>
      <c r="G1086" t="s">
        <v>43</v>
      </c>
      <c r="H1086" t="s">
        <v>44</v>
      </c>
      <c r="J1086" t="s">
        <v>43</v>
      </c>
      <c r="K1086" t="s">
        <v>43</v>
      </c>
      <c r="L1086" t="s">
        <v>43</v>
      </c>
      <c r="M1086" t="s">
        <v>43</v>
      </c>
      <c r="N1086" t="s">
        <v>43</v>
      </c>
      <c r="O1086" t="s">
        <v>43</v>
      </c>
      <c r="P1086" t="s">
        <v>43</v>
      </c>
      <c r="Q1086" s="24">
        <v>42850</v>
      </c>
      <c r="R1086" s="24"/>
      <c r="S1086" t="s">
        <v>12353</v>
      </c>
      <c r="T1086" t="s">
        <v>12092</v>
      </c>
      <c r="V1086" t="s">
        <v>7365</v>
      </c>
      <c r="W1086" s="24">
        <v>42782.041666666999</v>
      </c>
      <c r="X1086" s="24">
        <v>44083</v>
      </c>
      <c r="Y1086">
        <v>6</v>
      </c>
      <c r="Z1086" t="s">
        <v>7366</v>
      </c>
      <c r="AA1086" t="s">
        <v>3067</v>
      </c>
      <c r="AB1086" t="s">
        <v>7367</v>
      </c>
      <c r="AC1086" s="24">
        <v>43125.713888888997</v>
      </c>
      <c r="AD1086" s="24">
        <v>44454.720833332998</v>
      </c>
      <c r="AE1086" t="s">
        <v>7368</v>
      </c>
      <c r="AF1086" s="24" cm="1">
        <f t="array" ref="AF10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42782.041666666999</v>
      </c>
      <c r="AG1086" s="35">
        <f>IFERROR((TableAllData36[[#This Row],[Decision date]]-TableAllData36[[#This Row],[First Date Captured]]),0)</f>
        <v>1300.9583333330011</v>
      </c>
      <c r="AH1086" s="35">
        <f>IFERROR((TableAllData36[[#This Row],[First published]]-TableAllData36[[#This Row],[Date of opinion]]),0)</f>
        <v>343.6722222219978</v>
      </c>
      <c r="AI1086" s="35">
        <f>IFERROR((TableAllData36[[#This Row],[Marketing authorisation date]]-TableAllData36[[#This Row],[Date of opinion]]),0)</f>
        <v>67.958333333001065</v>
      </c>
      <c r="AJ1086" s="35">
        <f>IFERROR((TableAllData36[[#This Row],[Decision date]]-TableAllData36[[#This Row],[Marketing authorisation date]]),0)</f>
        <v>1233</v>
      </c>
    </row>
    <row r="1087" spans="1:36" x14ac:dyDescent="0.25">
      <c r="A1087" t="s">
        <v>37</v>
      </c>
      <c r="B1087" t="s">
        <v>8318</v>
      </c>
      <c r="C1087" t="s">
        <v>2755</v>
      </c>
      <c r="D1087" t="s">
        <v>2756</v>
      </c>
      <c r="E1087" t="s">
        <v>2756</v>
      </c>
      <c r="F1087" t="s">
        <v>8319</v>
      </c>
      <c r="G1087" t="s">
        <v>43</v>
      </c>
      <c r="H1087" t="s">
        <v>44</v>
      </c>
      <c r="I1087" t="s">
        <v>2758</v>
      </c>
      <c r="J1087" t="s">
        <v>43</v>
      </c>
      <c r="K1087" t="s">
        <v>46</v>
      </c>
      <c r="L1087" t="s">
        <v>43</v>
      </c>
      <c r="M1087" t="s">
        <v>43</v>
      </c>
      <c r="N1087" t="s">
        <v>43</v>
      </c>
      <c r="O1087" t="s">
        <v>43</v>
      </c>
      <c r="P1087" t="s">
        <v>43</v>
      </c>
      <c r="Q1087" s="24">
        <v>43307</v>
      </c>
      <c r="R1087" s="24"/>
      <c r="S1087" t="s">
        <v>12570</v>
      </c>
      <c r="T1087" t="s">
        <v>12571</v>
      </c>
      <c r="U1087" t="s">
        <v>869</v>
      </c>
      <c r="W1087" s="24">
        <v>43251</v>
      </c>
      <c r="X1087" s="24">
        <v>44551.041666666999</v>
      </c>
      <c r="Y1087">
        <v>2</v>
      </c>
      <c r="Z1087" t="s">
        <v>8321</v>
      </c>
      <c r="AC1087" s="24">
        <v>43307.597222222001</v>
      </c>
      <c r="AD1087" s="24">
        <v>44350.513888889</v>
      </c>
      <c r="AE1087" t="s">
        <v>8322</v>
      </c>
      <c r="AF1087" s="24" cm="1">
        <f t="array" ref="AF10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087" s="35">
        <f>IFERROR((TableAllData36[[#This Row],[Decision date]]-TableAllData36[[#This Row],[First Date Captured]]),0)</f>
        <v>1300.0416666669989</v>
      </c>
      <c r="AH1087" s="35">
        <f>IFERROR((TableAllData36[[#This Row],[First published]]-TableAllData36[[#This Row],[Date of opinion]]),0)</f>
        <v>56.59722222200071</v>
      </c>
      <c r="AI1087" s="35">
        <f>IFERROR((TableAllData36[[#This Row],[Marketing authorisation date]]-TableAllData36[[#This Row],[Date of opinion]]),0)</f>
        <v>56</v>
      </c>
      <c r="AJ1087" s="35">
        <f>IFERROR((TableAllData36[[#This Row],[Decision date]]-TableAllData36[[#This Row],[Marketing authorisation date]]),0)</f>
        <v>1244.0416666669989</v>
      </c>
    </row>
    <row r="1088" spans="1:36" x14ac:dyDescent="0.25">
      <c r="A1088" t="s">
        <v>37</v>
      </c>
      <c r="B1088" t="s">
        <v>4186</v>
      </c>
      <c r="C1088" t="s">
        <v>2278</v>
      </c>
      <c r="D1088" t="s">
        <v>2279</v>
      </c>
      <c r="E1088" t="s">
        <v>2279</v>
      </c>
      <c r="F1088" t="s">
        <v>4187</v>
      </c>
      <c r="G1088" t="s">
        <v>43</v>
      </c>
      <c r="H1088" t="s">
        <v>44</v>
      </c>
      <c r="I1088" t="s">
        <v>2281</v>
      </c>
      <c r="J1088" t="s">
        <v>46</v>
      </c>
      <c r="K1088" t="s">
        <v>43</v>
      </c>
      <c r="L1088" t="s">
        <v>46</v>
      </c>
      <c r="M1088" t="s">
        <v>43</v>
      </c>
      <c r="N1088" t="s">
        <v>43</v>
      </c>
      <c r="O1088" t="s">
        <v>43</v>
      </c>
      <c r="P1088" t="s">
        <v>43</v>
      </c>
      <c r="Q1088" s="24">
        <v>43307</v>
      </c>
      <c r="R1088" s="24"/>
      <c r="S1088" t="s">
        <v>12227</v>
      </c>
      <c r="T1088" t="s">
        <v>12076</v>
      </c>
      <c r="U1088" t="s">
        <v>48</v>
      </c>
      <c r="W1088" s="24">
        <v>43251</v>
      </c>
      <c r="X1088" s="24">
        <v>44550.041666666999</v>
      </c>
      <c r="Y1088">
        <v>10</v>
      </c>
      <c r="Z1088" t="s">
        <v>4188</v>
      </c>
      <c r="AC1088" s="24">
        <v>43357.597222222001</v>
      </c>
      <c r="AD1088" s="24">
        <v>44589.637499999997</v>
      </c>
      <c r="AE1088" t="s">
        <v>4189</v>
      </c>
      <c r="AF1088" s="24" cm="1">
        <f t="array" ref="AF10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088" s="35">
        <f>IFERROR((TableAllData36[[#This Row],[Decision date]]-TableAllData36[[#This Row],[First Date Captured]]),0)</f>
        <v>1299.0416666669989</v>
      </c>
      <c r="AH1088" s="35">
        <f>IFERROR((TableAllData36[[#This Row],[First published]]-TableAllData36[[#This Row],[Date of opinion]]),0)</f>
        <v>106.59722222200071</v>
      </c>
      <c r="AI1088" s="35">
        <f>IFERROR((TableAllData36[[#This Row],[Marketing authorisation date]]-TableAllData36[[#This Row],[Date of opinion]]),0)</f>
        <v>56</v>
      </c>
      <c r="AJ1088" s="35">
        <f>IFERROR((TableAllData36[[#This Row],[Decision date]]-TableAllData36[[#This Row],[Marketing authorisation date]]),0)</f>
        <v>1243.0416666669989</v>
      </c>
    </row>
    <row r="1089" spans="1:36" x14ac:dyDescent="0.25">
      <c r="A1089" t="s">
        <v>37</v>
      </c>
      <c r="B1089" t="s">
        <v>5066</v>
      </c>
      <c r="C1089" t="s">
        <v>5067</v>
      </c>
      <c r="D1089" t="s">
        <v>2011</v>
      </c>
      <c r="E1089" t="s">
        <v>2012</v>
      </c>
      <c r="F1089" t="s">
        <v>5068</v>
      </c>
      <c r="G1089" t="s">
        <v>43</v>
      </c>
      <c r="H1089" t="s">
        <v>44</v>
      </c>
      <c r="I1089" t="s">
        <v>2014</v>
      </c>
      <c r="J1089" t="s">
        <v>43</v>
      </c>
      <c r="K1089" t="s">
        <v>43</v>
      </c>
      <c r="L1089" t="s">
        <v>43</v>
      </c>
      <c r="M1089" t="s">
        <v>43</v>
      </c>
      <c r="N1089" t="s">
        <v>43</v>
      </c>
      <c r="O1089" t="s">
        <v>43</v>
      </c>
      <c r="P1089" t="s">
        <v>43</v>
      </c>
      <c r="Q1089" s="24">
        <v>38282</v>
      </c>
      <c r="R1089" s="24"/>
      <c r="S1089" t="s">
        <v>12260</v>
      </c>
      <c r="T1089" t="s">
        <v>12103</v>
      </c>
      <c r="U1089" t="s">
        <v>2015</v>
      </c>
      <c r="W1089" s="25" t="s">
        <v>12054</v>
      </c>
      <c r="X1089" s="24">
        <v>44552.041666666999</v>
      </c>
      <c r="Y1089">
        <v>23</v>
      </c>
      <c r="Z1089" t="s">
        <v>5069</v>
      </c>
      <c r="AC1089" s="24">
        <v>43255.006249999999</v>
      </c>
      <c r="AD1089" s="24">
        <v>44571.707638888998</v>
      </c>
      <c r="AE1089" t="s">
        <v>5070</v>
      </c>
      <c r="AF1089" s="24" cm="1">
        <f t="array" ref="AF10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43255.006249999999</v>
      </c>
      <c r="AG1089" s="35">
        <f>IFERROR((TableAllData36[[#This Row],[Decision date]]-TableAllData36[[#This Row],[First Date Captured]]),0)</f>
        <v>1297.0354166670004</v>
      </c>
      <c r="AH1089" s="35">
        <f>IFERROR((TableAllData36[[#This Row],[First published]]-TableAllData36[[#This Row],[Date of opinion]]),0)</f>
        <v>0</v>
      </c>
      <c r="AI1089" s="35">
        <f>IFERROR((TableAllData36[[#This Row],[Marketing authorisation date]]-TableAllData36[[#This Row],[Date of opinion]]),0)</f>
        <v>0</v>
      </c>
      <c r="AJ1089" s="35">
        <f>IFERROR((TableAllData36[[#This Row],[Decision date]]-TableAllData36[[#This Row],[Marketing authorisation date]]),0)</f>
        <v>6270.0416666669989</v>
      </c>
    </row>
    <row r="1090" spans="1:36" x14ac:dyDescent="0.25">
      <c r="A1090" t="s">
        <v>37</v>
      </c>
      <c r="B1090" t="s">
        <v>4650</v>
      </c>
      <c r="C1090" t="s">
        <v>4651</v>
      </c>
      <c r="D1090" t="s">
        <v>2223</v>
      </c>
      <c r="E1090" t="s">
        <v>2223</v>
      </c>
      <c r="F1090" t="s">
        <v>4652</v>
      </c>
      <c r="G1090" t="s">
        <v>43</v>
      </c>
      <c r="H1090" t="s">
        <v>44</v>
      </c>
      <c r="I1090" t="s">
        <v>2225</v>
      </c>
      <c r="J1090" t="s">
        <v>43</v>
      </c>
      <c r="K1090" t="s">
        <v>43</v>
      </c>
      <c r="L1090" t="s">
        <v>43</v>
      </c>
      <c r="M1090" t="s">
        <v>43</v>
      </c>
      <c r="N1090" t="s">
        <v>43</v>
      </c>
      <c r="O1090" t="s">
        <v>43</v>
      </c>
      <c r="P1090" t="s">
        <v>43</v>
      </c>
      <c r="Q1090" s="24">
        <v>39559</v>
      </c>
      <c r="R1090" s="24"/>
      <c r="S1090" t="s">
        <v>12370</v>
      </c>
      <c r="T1090" t="s">
        <v>12463</v>
      </c>
      <c r="U1090" t="s">
        <v>2226</v>
      </c>
      <c r="W1090" s="25" t="s">
        <v>12054</v>
      </c>
      <c r="X1090" s="24">
        <v>44546.041666666999</v>
      </c>
      <c r="Y1090">
        <v>21</v>
      </c>
      <c r="Z1090" t="s">
        <v>4654</v>
      </c>
      <c r="AC1090" s="24">
        <v>43251</v>
      </c>
      <c r="AD1090" s="24">
        <v>44579.711805555999</v>
      </c>
      <c r="AE1090" t="s">
        <v>4655</v>
      </c>
      <c r="AF1090" s="24" cm="1">
        <f t="array" ref="AF10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090" s="35">
        <f>IFERROR((TableAllData36[[#This Row],[Decision date]]-TableAllData36[[#This Row],[First Date Captured]]),0)</f>
        <v>1295.0416666669989</v>
      </c>
      <c r="AH1090" s="35">
        <f>IFERROR((TableAllData36[[#This Row],[First published]]-TableAllData36[[#This Row],[Date of opinion]]),0)</f>
        <v>0</v>
      </c>
      <c r="AI1090" s="35">
        <f>IFERROR((TableAllData36[[#This Row],[Marketing authorisation date]]-TableAllData36[[#This Row],[Date of opinion]]),0)</f>
        <v>0</v>
      </c>
      <c r="AJ1090" s="35">
        <f>IFERROR((TableAllData36[[#This Row],[Decision date]]-TableAllData36[[#This Row],[Marketing authorisation date]]),0)</f>
        <v>4987.0416666669989</v>
      </c>
    </row>
    <row r="1091" spans="1:36" x14ac:dyDescent="0.25">
      <c r="A1091" t="s">
        <v>37</v>
      </c>
      <c r="B1091" t="s">
        <v>7009</v>
      </c>
      <c r="C1091" t="s">
        <v>391</v>
      </c>
      <c r="D1091" t="s">
        <v>392</v>
      </c>
      <c r="E1091" t="s">
        <v>392</v>
      </c>
      <c r="F1091" t="s">
        <v>7010</v>
      </c>
      <c r="G1091" t="s">
        <v>43</v>
      </c>
      <c r="H1091" t="s">
        <v>44</v>
      </c>
      <c r="I1091" t="s">
        <v>394</v>
      </c>
      <c r="J1091" t="s">
        <v>43</v>
      </c>
      <c r="K1091" t="s">
        <v>43</v>
      </c>
      <c r="L1091" t="s">
        <v>43</v>
      </c>
      <c r="M1091" t="s">
        <v>43</v>
      </c>
      <c r="N1091" t="s">
        <v>43</v>
      </c>
      <c r="O1091" t="s">
        <v>43</v>
      </c>
      <c r="P1091" t="s">
        <v>43</v>
      </c>
      <c r="Q1091" s="24">
        <v>39262</v>
      </c>
      <c r="R1091" s="24"/>
      <c r="S1091" t="s">
        <v>7011</v>
      </c>
      <c r="U1091" t="s">
        <v>48</v>
      </c>
      <c r="W1091" s="25" t="s">
        <v>12054</v>
      </c>
      <c r="X1091" s="24">
        <v>44546.041666666999</v>
      </c>
      <c r="Y1091">
        <v>21</v>
      </c>
      <c r="Z1091" t="s">
        <v>7012</v>
      </c>
      <c r="AC1091" s="24">
        <v>43251</v>
      </c>
      <c r="AD1091" s="24">
        <v>44482.519444443999</v>
      </c>
      <c r="AE1091" t="s">
        <v>7013</v>
      </c>
      <c r="AF1091" s="24" cm="1">
        <f t="array" ref="AF10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091" s="35">
        <f>IFERROR((TableAllData36[[#This Row],[Decision date]]-TableAllData36[[#This Row],[First Date Captured]]),0)</f>
        <v>1295.0416666669989</v>
      </c>
      <c r="AH1091" s="35">
        <f>IFERROR((TableAllData36[[#This Row],[First published]]-TableAllData36[[#This Row],[Date of opinion]]),0)</f>
        <v>0</v>
      </c>
      <c r="AI1091" s="35">
        <f>IFERROR((TableAllData36[[#This Row],[Marketing authorisation date]]-TableAllData36[[#This Row],[Date of opinion]]),0)</f>
        <v>0</v>
      </c>
      <c r="AJ1091" s="35">
        <f>IFERROR((TableAllData36[[#This Row],[Decision date]]-TableAllData36[[#This Row],[Marketing authorisation date]]),0)</f>
        <v>5284.0416666669989</v>
      </c>
    </row>
    <row r="1092" spans="1:36" x14ac:dyDescent="0.25">
      <c r="A1092" t="s">
        <v>37</v>
      </c>
      <c r="B1092" t="s">
        <v>2033</v>
      </c>
      <c r="C1092" t="s">
        <v>268</v>
      </c>
      <c r="D1092" t="s">
        <v>2034</v>
      </c>
      <c r="E1092" t="s">
        <v>2034</v>
      </c>
      <c r="F1092" t="s">
        <v>2035</v>
      </c>
      <c r="G1092" t="s">
        <v>43</v>
      </c>
      <c r="H1092" t="s">
        <v>44</v>
      </c>
      <c r="I1092" t="s">
        <v>2036</v>
      </c>
      <c r="J1092" t="s">
        <v>46</v>
      </c>
      <c r="K1092" t="s">
        <v>43</v>
      </c>
      <c r="L1092" t="s">
        <v>43</v>
      </c>
      <c r="M1092" t="s">
        <v>43</v>
      </c>
      <c r="N1092" t="s">
        <v>43</v>
      </c>
      <c r="O1092" t="s">
        <v>43</v>
      </c>
      <c r="P1092" t="s">
        <v>43</v>
      </c>
      <c r="Q1092" s="24">
        <v>43426.041666666999</v>
      </c>
      <c r="R1092" s="24"/>
      <c r="S1092" t="s">
        <v>12252</v>
      </c>
      <c r="T1092" t="s">
        <v>12253</v>
      </c>
      <c r="U1092" t="s">
        <v>290</v>
      </c>
      <c r="W1092" s="24">
        <v>43363</v>
      </c>
      <c r="X1092" s="24">
        <v>44658</v>
      </c>
      <c r="Y1092">
        <v>5</v>
      </c>
      <c r="Z1092" t="s">
        <v>2037</v>
      </c>
      <c r="AC1092" s="24">
        <v>43364.584027778001</v>
      </c>
      <c r="AD1092" s="24">
        <v>44663.723611111003</v>
      </c>
      <c r="AE1092" t="s">
        <v>2038</v>
      </c>
      <c r="AF1092" s="24" cm="1">
        <f t="array" ref="AF10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092" s="35">
        <f>IFERROR((TableAllData36[[#This Row],[Decision date]]-TableAllData36[[#This Row],[First Date Captured]]),0)</f>
        <v>1295</v>
      </c>
      <c r="AH1092" s="35">
        <f>IFERROR((TableAllData36[[#This Row],[First published]]-TableAllData36[[#This Row],[Date of opinion]]),0)</f>
        <v>1.5840277780007455</v>
      </c>
      <c r="AI1092" s="35">
        <f>IFERROR((TableAllData36[[#This Row],[Marketing authorisation date]]-TableAllData36[[#This Row],[Date of opinion]]),0)</f>
        <v>63.041666666998935</v>
      </c>
      <c r="AJ1092" s="35">
        <f>IFERROR((TableAllData36[[#This Row],[Decision date]]-TableAllData36[[#This Row],[Marketing authorisation date]]),0)</f>
        <v>1231.9583333330011</v>
      </c>
    </row>
    <row r="1093" spans="1:36" x14ac:dyDescent="0.25">
      <c r="A1093" t="s">
        <v>37</v>
      </c>
      <c r="B1093" t="s">
        <v>1538</v>
      </c>
      <c r="C1093" t="s">
        <v>897</v>
      </c>
      <c r="D1093" t="s">
        <v>1539</v>
      </c>
      <c r="E1093" t="s">
        <v>1540</v>
      </c>
      <c r="F1093" t="s">
        <v>1541</v>
      </c>
      <c r="G1093" t="s">
        <v>43</v>
      </c>
      <c r="H1093" t="s">
        <v>44</v>
      </c>
      <c r="I1093" t="s">
        <v>1542</v>
      </c>
      <c r="J1093" t="s">
        <v>43</v>
      </c>
      <c r="K1093" t="s">
        <v>43</v>
      </c>
      <c r="L1093" t="s">
        <v>43</v>
      </c>
      <c r="M1093" t="s">
        <v>43</v>
      </c>
      <c r="N1093" t="s">
        <v>43</v>
      </c>
      <c r="O1093" t="s">
        <v>43</v>
      </c>
      <c r="P1093" t="s">
        <v>43</v>
      </c>
      <c r="Q1093" s="24">
        <v>41989.041666666999</v>
      </c>
      <c r="R1093" s="24"/>
      <c r="S1093" t="s">
        <v>484</v>
      </c>
      <c r="U1093" t="s">
        <v>48</v>
      </c>
      <c r="W1093" s="25" t="s">
        <v>12054</v>
      </c>
      <c r="X1093" s="24">
        <v>44522.041666666999</v>
      </c>
      <c r="Y1093">
        <v>17</v>
      </c>
      <c r="Z1093" t="s">
        <v>1543</v>
      </c>
      <c r="AC1093" s="24">
        <v>43228.497916667002</v>
      </c>
      <c r="AD1093" s="24">
        <v>44687.635416666999</v>
      </c>
      <c r="AE1093" t="s">
        <v>1544</v>
      </c>
      <c r="AF1093" s="24" cm="1">
        <f t="array" ref="AF10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43228.497916667002</v>
      </c>
      <c r="AG1093" s="35">
        <f>IFERROR((TableAllData36[[#This Row],[Decision date]]-TableAllData36[[#This Row],[First Date Captured]]),0)</f>
        <v>1293.5437499999971</v>
      </c>
      <c r="AH1093" s="35">
        <f>IFERROR((TableAllData36[[#This Row],[First published]]-TableAllData36[[#This Row],[Date of opinion]]),0)</f>
        <v>0</v>
      </c>
      <c r="AI1093" s="35">
        <f>IFERROR((TableAllData36[[#This Row],[Marketing authorisation date]]-TableAllData36[[#This Row],[Date of opinion]]),0)</f>
        <v>0</v>
      </c>
      <c r="AJ1093" s="35">
        <f>IFERROR((TableAllData36[[#This Row],[Decision date]]-TableAllData36[[#This Row],[Marketing authorisation date]]),0)</f>
        <v>2533</v>
      </c>
    </row>
    <row r="1094" spans="1:36" x14ac:dyDescent="0.25">
      <c r="A1094" t="s">
        <v>37</v>
      </c>
      <c r="B1094" t="s">
        <v>4723</v>
      </c>
      <c r="C1094" t="s">
        <v>268</v>
      </c>
      <c r="D1094" t="s">
        <v>4724</v>
      </c>
      <c r="E1094" t="s">
        <v>4724</v>
      </c>
      <c r="F1094" t="s">
        <v>4725</v>
      </c>
      <c r="G1094" t="s">
        <v>43</v>
      </c>
      <c r="H1094" t="s">
        <v>44</v>
      </c>
      <c r="I1094" t="s">
        <v>271</v>
      </c>
      <c r="J1094" t="s">
        <v>43</v>
      </c>
      <c r="K1094" t="s">
        <v>43</v>
      </c>
      <c r="L1094" t="s">
        <v>43</v>
      </c>
      <c r="M1094" t="s">
        <v>43</v>
      </c>
      <c r="N1094" t="s">
        <v>43</v>
      </c>
      <c r="O1094" t="s">
        <v>43</v>
      </c>
      <c r="P1094" t="s">
        <v>43</v>
      </c>
      <c r="Q1094" s="24">
        <v>41962.041666666999</v>
      </c>
      <c r="R1094" s="24"/>
      <c r="S1094" t="s">
        <v>12223</v>
      </c>
      <c r="T1094" t="s">
        <v>12288</v>
      </c>
      <c r="U1094" t="s">
        <v>4726</v>
      </c>
      <c r="W1094" s="25" t="s">
        <v>12054</v>
      </c>
      <c r="X1094" s="24">
        <v>44574.041666666999</v>
      </c>
      <c r="Y1094">
        <v>13</v>
      </c>
      <c r="Z1094" t="s">
        <v>4727</v>
      </c>
      <c r="AC1094" s="24">
        <v>43280.586111110999</v>
      </c>
      <c r="AD1094" s="24">
        <v>44575.579166666997</v>
      </c>
      <c r="AE1094" t="s">
        <v>4728</v>
      </c>
      <c r="AF1094" s="24" cm="1">
        <f t="array" ref="AF10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43280.586111110999</v>
      </c>
      <c r="AG1094" s="35">
        <f>IFERROR((TableAllData36[[#This Row],[Decision date]]-TableAllData36[[#This Row],[First Date Captured]]),0)</f>
        <v>1293.455555556</v>
      </c>
      <c r="AH1094" s="35">
        <f>IFERROR((TableAllData36[[#This Row],[First published]]-TableAllData36[[#This Row],[Date of opinion]]),0)</f>
        <v>0</v>
      </c>
      <c r="AI1094" s="35">
        <f>IFERROR((TableAllData36[[#This Row],[Marketing authorisation date]]-TableAllData36[[#This Row],[Date of opinion]]),0)</f>
        <v>0</v>
      </c>
      <c r="AJ1094" s="35">
        <f>IFERROR((TableAllData36[[#This Row],[Decision date]]-TableAllData36[[#This Row],[Marketing authorisation date]]),0)</f>
        <v>2612</v>
      </c>
    </row>
    <row r="1095" spans="1:36" x14ac:dyDescent="0.25">
      <c r="A1095" t="s">
        <v>37</v>
      </c>
      <c r="B1095" t="s">
        <v>3372</v>
      </c>
      <c r="C1095" t="s">
        <v>523</v>
      </c>
      <c r="D1095" t="s">
        <v>3373</v>
      </c>
      <c r="E1095" t="s">
        <v>3373</v>
      </c>
      <c r="F1095" t="s">
        <v>3374</v>
      </c>
      <c r="G1095" t="s">
        <v>43</v>
      </c>
      <c r="H1095" t="s">
        <v>44</v>
      </c>
      <c r="I1095" t="s">
        <v>3375</v>
      </c>
      <c r="J1095" t="s">
        <v>46</v>
      </c>
      <c r="K1095" t="s">
        <v>43</v>
      </c>
      <c r="L1095" t="s">
        <v>43</v>
      </c>
      <c r="M1095" t="s">
        <v>43</v>
      </c>
      <c r="N1095" t="s">
        <v>43</v>
      </c>
      <c r="O1095" t="s">
        <v>43</v>
      </c>
      <c r="P1095" t="s">
        <v>43</v>
      </c>
      <c r="Q1095" s="24">
        <v>43307</v>
      </c>
      <c r="R1095" s="24"/>
      <c r="S1095" t="s">
        <v>12218</v>
      </c>
      <c r="T1095" t="s">
        <v>12219</v>
      </c>
      <c r="U1095" t="s">
        <v>602</v>
      </c>
      <c r="W1095" s="24">
        <v>43252</v>
      </c>
      <c r="X1095" s="24">
        <v>44545.041666666999</v>
      </c>
      <c r="Y1095">
        <v>8</v>
      </c>
      <c r="Z1095" t="s">
        <v>3376</v>
      </c>
      <c r="AC1095" s="24">
        <v>43307.513888889</v>
      </c>
      <c r="AD1095" s="24">
        <v>44621.762499999997</v>
      </c>
      <c r="AE1095" t="s">
        <v>3377</v>
      </c>
      <c r="AF1095" s="24" cm="1">
        <f t="array" ref="AF10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43252</v>
      </c>
      <c r="AG1095" s="35">
        <f>IFERROR((TableAllData36[[#This Row],[Decision date]]-TableAllData36[[#This Row],[First Date Captured]]),0)</f>
        <v>1293.0416666669989</v>
      </c>
      <c r="AH1095" s="35">
        <f>IFERROR((TableAllData36[[#This Row],[First published]]-TableAllData36[[#This Row],[Date of opinion]]),0)</f>
        <v>55.513888888999645</v>
      </c>
      <c r="AI1095" s="35">
        <f>IFERROR((TableAllData36[[#This Row],[Marketing authorisation date]]-TableAllData36[[#This Row],[Date of opinion]]),0)</f>
        <v>55</v>
      </c>
      <c r="AJ1095" s="35">
        <f>IFERROR((TableAllData36[[#This Row],[Decision date]]-TableAllData36[[#This Row],[Marketing authorisation date]]),0)</f>
        <v>1238.0416666669989</v>
      </c>
    </row>
    <row r="1096" spans="1:36" x14ac:dyDescent="0.25">
      <c r="A1096" t="s">
        <v>37</v>
      </c>
      <c r="B1096" t="s">
        <v>1786</v>
      </c>
      <c r="C1096" t="s">
        <v>163</v>
      </c>
      <c r="D1096" t="s">
        <v>1787</v>
      </c>
      <c r="E1096" t="s">
        <v>1787</v>
      </c>
      <c r="F1096" t="s">
        <v>1788</v>
      </c>
      <c r="G1096" t="s">
        <v>43</v>
      </c>
      <c r="H1096" t="s">
        <v>44</v>
      </c>
      <c r="I1096" t="s">
        <v>1789</v>
      </c>
      <c r="J1096" t="s">
        <v>43</v>
      </c>
      <c r="K1096" t="s">
        <v>46</v>
      </c>
      <c r="L1096" t="s">
        <v>43</v>
      </c>
      <c r="M1096" t="s">
        <v>43</v>
      </c>
      <c r="N1096" t="s">
        <v>43</v>
      </c>
      <c r="O1096" t="s">
        <v>43</v>
      </c>
      <c r="P1096" t="s">
        <v>43</v>
      </c>
      <c r="Q1096" s="24">
        <v>43370</v>
      </c>
      <c r="R1096" s="24"/>
      <c r="S1096" t="s">
        <v>12225</v>
      </c>
      <c r="T1096" t="s">
        <v>12226</v>
      </c>
      <c r="U1096" t="s">
        <v>175</v>
      </c>
      <c r="W1096" s="25" t="s">
        <v>12054</v>
      </c>
      <c r="X1096" s="24">
        <v>44676</v>
      </c>
      <c r="Y1096">
        <v>4</v>
      </c>
      <c r="Z1096" t="s">
        <v>1790</v>
      </c>
      <c r="AC1096" s="24">
        <v>43383.548611111</v>
      </c>
      <c r="AD1096" s="24">
        <v>44677.619444443997</v>
      </c>
      <c r="AE1096" t="s">
        <v>1791</v>
      </c>
      <c r="AF1096" s="24" cm="1">
        <f t="array" ref="AF10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43383.548611111</v>
      </c>
      <c r="AG1096" s="35">
        <f>IFERROR((TableAllData36[[#This Row],[Decision date]]-TableAllData36[[#This Row],[First Date Captured]]),0)</f>
        <v>1292.4513888889996</v>
      </c>
      <c r="AH1096" s="35">
        <f>IFERROR((TableAllData36[[#This Row],[First published]]-TableAllData36[[#This Row],[Date of opinion]]),0)</f>
        <v>0</v>
      </c>
      <c r="AI1096" s="35">
        <f>IFERROR((TableAllData36[[#This Row],[Marketing authorisation date]]-TableAllData36[[#This Row],[Date of opinion]]),0)</f>
        <v>0</v>
      </c>
      <c r="AJ1096" s="35">
        <f>IFERROR((TableAllData36[[#This Row],[Decision date]]-TableAllData36[[#This Row],[Marketing authorisation date]]),0)</f>
        <v>1306</v>
      </c>
    </row>
    <row r="1097" spans="1:36" x14ac:dyDescent="0.25">
      <c r="A1097" t="s">
        <v>37</v>
      </c>
      <c r="B1097" t="s">
        <v>6685</v>
      </c>
      <c r="C1097" t="s">
        <v>268</v>
      </c>
      <c r="D1097" t="s">
        <v>4639</v>
      </c>
      <c r="E1097" t="s">
        <v>4639</v>
      </c>
      <c r="F1097" t="s">
        <v>6686</v>
      </c>
      <c r="G1097" t="s">
        <v>43</v>
      </c>
      <c r="H1097" t="s">
        <v>44</v>
      </c>
      <c r="I1097" t="s">
        <v>4641</v>
      </c>
      <c r="J1097" t="s">
        <v>43</v>
      </c>
      <c r="K1097" t="s">
        <v>43</v>
      </c>
      <c r="L1097" t="s">
        <v>43</v>
      </c>
      <c r="M1097" t="s">
        <v>43</v>
      </c>
      <c r="N1097" t="s">
        <v>43</v>
      </c>
      <c r="O1097" t="s">
        <v>43</v>
      </c>
      <c r="P1097" t="s">
        <v>43</v>
      </c>
      <c r="Q1097" s="24">
        <v>35285</v>
      </c>
      <c r="R1097" s="24"/>
      <c r="S1097" t="s">
        <v>12141</v>
      </c>
      <c r="T1097" t="s">
        <v>12080</v>
      </c>
      <c r="U1097" t="s">
        <v>290</v>
      </c>
      <c r="W1097" s="25" t="s">
        <v>12054</v>
      </c>
      <c r="X1097" s="24">
        <v>44455</v>
      </c>
      <c r="Y1097">
        <v>48</v>
      </c>
      <c r="Z1097" t="s">
        <v>6687</v>
      </c>
      <c r="AC1097" s="24">
        <v>43164.041666666999</v>
      </c>
      <c r="AD1097" s="24">
        <v>44497.409722222001</v>
      </c>
      <c r="AE1097" t="s">
        <v>6688</v>
      </c>
      <c r="AF1097" s="24" cm="1">
        <f t="array" ref="AF10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43164.041666666999</v>
      </c>
      <c r="AG1097" s="35">
        <f>IFERROR((TableAllData36[[#This Row],[Decision date]]-TableAllData36[[#This Row],[First Date Captured]]),0)</f>
        <v>1290.9583333330011</v>
      </c>
      <c r="AH1097" s="35">
        <f>IFERROR((TableAllData36[[#This Row],[First published]]-TableAllData36[[#This Row],[Date of opinion]]),0)</f>
        <v>0</v>
      </c>
      <c r="AI1097" s="35">
        <f>IFERROR((TableAllData36[[#This Row],[Marketing authorisation date]]-TableAllData36[[#This Row],[Date of opinion]]),0)</f>
        <v>0</v>
      </c>
      <c r="AJ1097" s="35">
        <f>IFERROR((TableAllData36[[#This Row],[Decision date]]-TableAllData36[[#This Row],[Marketing authorisation date]]),0)</f>
        <v>9170</v>
      </c>
    </row>
    <row r="1098" spans="1:36" x14ac:dyDescent="0.25">
      <c r="A1098" t="s">
        <v>37</v>
      </c>
      <c r="B1098" t="s">
        <v>6184</v>
      </c>
      <c r="C1098" t="s">
        <v>3226</v>
      </c>
      <c r="D1098" t="s">
        <v>6185</v>
      </c>
      <c r="E1098" t="s">
        <v>6185</v>
      </c>
      <c r="F1098" t="s">
        <v>6186</v>
      </c>
      <c r="G1098" t="s">
        <v>43</v>
      </c>
      <c r="H1098" t="s">
        <v>44</v>
      </c>
      <c r="I1098" t="s">
        <v>6187</v>
      </c>
      <c r="J1098" t="s">
        <v>43</v>
      </c>
      <c r="K1098" t="s">
        <v>43</v>
      </c>
      <c r="L1098" t="s">
        <v>43</v>
      </c>
      <c r="M1098" t="s">
        <v>43</v>
      </c>
      <c r="N1098" t="s">
        <v>43</v>
      </c>
      <c r="O1098" t="s">
        <v>43</v>
      </c>
      <c r="P1098" t="s">
        <v>43</v>
      </c>
      <c r="Q1098" s="24">
        <v>41446</v>
      </c>
      <c r="R1098" s="24">
        <v>41390</v>
      </c>
      <c r="S1098" t="s">
        <v>12370</v>
      </c>
      <c r="T1098" t="s">
        <v>12371</v>
      </c>
      <c r="U1098" t="s">
        <v>6188</v>
      </c>
      <c r="W1098" s="25" t="s">
        <v>12054</v>
      </c>
      <c r="X1098" s="24">
        <v>44504.041666666999</v>
      </c>
      <c r="Y1098">
        <v>13</v>
      </c>
      <c r="Z1098" t="s">
        <v>6189</v>
      </c>
      <c r="AC1098" s="24">
        <v>43213.597222222001</v>
      </c>
      <c r="AD1098" s="24">
        <v>44524.561111110997</v>
      </c>
      <c r="AE1098" t="s">
        <v>6190</v>
      </c>
      <c r="AF1098" s="24" cm="1">
        <f t="array" ref="AF10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43213.597222222001</v>
      </c>
      <c r="AG1098" s="35">
        <f>IFERROR((TableAllData36[[#This Row],[Decision date]]-TableAllData36[[#This Row],[First Date Captured]]),0)</f>
        <v>1290.4444444449982</v>
      </c>
      <c r="AH1098" s="35">
        <f>IFERROR((TableAllData36[[#This Row],[First published]]-TableAllData36[[#This Row],[Date of opinion]]),0)</f>
        <v>0</v>
      </c>
      <c r="AI1098" s="35">
        <f>IFERROR((TableAllData36[[#This Row],[Marketing authorisation date]]-TableAllData36[[#This Row],[Date of opinion]]),0)</f>
        <v>0</v>
      </c>
      <c r="AJ1098" s="35">
        <f>IFERROR((TableAllData36[[#This Row],[Decision date]]-TableAllData36[[#This Row],[Marketing authorisation date]]),0)</f>
        <v>3058.0416666669989</v>
      </c>
    </row>
    <row r="1099" spans="1:36" x14ac:dyDescent="0.25">
      <c r="A1099" t="s">
        <v>37</v>
      </c>
      <c r="B1099" t="s">
        <v>4826</v>
      </c>
      <c r="C1099" t="s">
        <v>1219</v>
      </c>
      <c r="D1099" t="s">
        <v>71</v>
      </c>
      <c r="E1099" t="s">
        <v>71</v>
      </c>
      <c r="F1099" t="s">
        <v>4827</v>
      </c>
      <c r="G1099" t="s">
        <v>43</v>
      </c>
      <c r="H1099" t="s">
        <v>44</v>
      </c>
      <c r="I1099" t="s">
        <v>4828</v>
      </c>
      <c r="J1099" t="s">
        <v>43</v>
      </c>
      <c r="K1099" t="s">
        <v>43</v>
      </c>
      <c r="L1099" t="s">
        <v>43</v>
      </c>
      <c r="M1099" t="s">
        <v>43</v>
      </c>
      <c r="N1099" t="s">
        <v>43</v>
      </c>
      <c r="O1099" t="s">
        <v>43</v>
      </c>
      <c r="P1099" t="s">
        <v>43</v>
      </c>
      <c r="Q1099" s="24">
        <v>37314.041666666999</v>
      </c>
      <c r="R1099" s="24"/>
      <c r="S1099" t="s">
        <v>1451</v>
      </c>
      <c r="U1099" t="s">
        <v>3049</v>
      </c>
      <c r="W1099" s="25" t="s">
        <v>12054</v>
      </c>
      <c r="X1099" s="24">
        <v>44571.041666666999</v>
      </c>
      <c r="Y1099">
        <v>25</v>
      </c>
      <c r="Z1099" t="s">
        <v>4829</v>
      </c>
      <c r="AC1099" s="24">
        <v>43281</v>
      </c>
      <c r="AD1099" s="24">
        <v>44574.531944444003</v>
      </c>
      <c r="AE1099" t="s">
        <v>4830</v>
      </c>
      <c r="AF1099" s="24" cm="1">
        <f t="array" ref="AF10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43281</v>
      </c>
      <c r="AG1099" s="35">
        <f>IFERROR((TableAllData36[[#This Row],[Decision date]]-TableAllData36[[#This Row],[First Date Captured]]),0)</f>
        <v>1290.0416666669989</v>
      </c>
      <c r="AH1099" s="35">
        <f>IFERROR((TableAllData36[[#This Row],[First published]]-TableAllData36[[#This Row],[Date of opinion]]),0)</f>
        <v>0</v>
      </c>
      <c r="AI1099" s="35">
        <f>IFERROR((TableAllData36[[#This Row],[Marketing authorisation date]]-TableAllData36[[#This Row],[Date of opinion]]),0)</f>
        <v>0</v>
      </c>
      <c r="AJ1099" s="35">
        <f>IFERROR((TableAllData36[[#This Row],[Decision date]]-TableAllData36[[#This Row],[Marketing authorisation date]]),0)</f>
        <v>7257</v>
      </c>
    </row>
    <row r="1100" spans="1:36" x14ac:dyDescent="0.25">
      <c r="A1100" t="s">
        <v>37</v>
      </c>
      <c r="B1100" t="s">
        <v>3127</v>
      </c>
      <c r="C1100" t="s">
        <v>3128</v>
      </c>
      <c r="D1100" t="s">
        <v>3129</v>
      </c>
      <c r="E1100" t="s">
        <v>3129</v>
      </c>
      <c r="F1100" t="s">
        <v>3130</v>
      </c>
      <c r="G1100" t="s">
        <v>43</v>
      </c>
      <c r="H1100" t="s">
        <v>44</v>
      </c>
      <c r="I1100" t="s">
        <v>3131</v>
      </c>
      <c r="J1100" t="s">
        <v>43</v>
      </c>
      <c r="K1100" t="s">
        <v>43</v>
      </c>
      <c r="L1100" t="s">
        <v>43</v>
      </c>
      <c r="M1100" t="s">
        <v>43</v>
      </c>
      <c r="N1100" t="s">
        <v>43</v>
      </c>
      <c r="O1100" t="s">
        <v>43</v>
      </c>
      <c r="P1100" t="s">
        <v>43</v>
      </c>
      <c r="Q1100" s="24">
        <v>38153</v>
      </c>
      <c r="R1100" s="24"/>
      <c r="S1100" t="s">
        <v>3132</v>
      </c>
      <c r="U1100" t="s">
        <v>207</v>
      </c>
      <c r="W1100" s="25" t="s">
        <v>12054</v>
      </c>
      <c r="X1100" s="24">
        <v>44511.041666666999</v>
      </c>
      <c r="Y1100">
        <v>20</v>
      </c>
      <c r="Z1100" t="s">
        <v>3133</v>
      </c>
      <c r="AC1100" s="24">
        <v>43223</v>
      </c>
      <c r="AD1100" s="24">
        <v>44631.738888888998</v>
      </c>
      <c r="AE1100" t="s">
        <v>3134</v>
      </c>
      <c r="AF1100" s="24" cm="1">
        <f t="array" ref="AF11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43223</v>
      </c>
      <c r="AG1100" s="35">
        <f>IFERROR((TableAllData36[[#This Row],[Decision date]]-TableAllData36[[#This Row],[First Date Captured]]),0)</f>
        <v>1288.0416666669989</v>
      </c>
      <c r="AH1100" s="35">
        <f>IFERROR((TableAllData36[[#This Row],[First published]]-TableAllData36[[#This Row],[Date of opinion]]),0)</f>
        <v>0</v>
      </c>
      <c r="AI1100" s="35">
        <f>IFERROR((TableAllData36[[#This Row],[Marketing authorisation date]]-TableAllData36[[#This Row],[Date of opinion]]),0)</f>
        <v>0</v>
      </c>
      <c r="AJ1100" s="35">
        <f>IFERROR((TableAllData36[[#This Row],[Decision date]]-TableAllData36[[#This Row],[Marketing authorisation date]]),0)</f>
        <v>6358.0416666669989</v>
      </c>
    </row>
    <row r="1101" spans="1:36" x14ac:dyDescent="0.25">
      <c r="A1101" t="s">
        <v>37</v>
      </c>
      <c r="B1101" t="s">
        <v>5665</v>
      </c>
      <c r="C1101" t="s">
        <v>184</v>
      </c>
      <c r="D1101" t="s">
        <v>5666</v>
      </c>
      <c r="E1101" t="s">
        <v>5666</v>
      </c>
      <c r="F1101" t="s">
        <v>5667</v>
      </c>
      <c r="G1101" t="s">
        <v>43</v>
      </c>
      <c r="H1101" t="s">
        <v>44</v>
      </c>
      <c r="I1101" t="s">
        <v>5668</v>
      </c>
      <c r="J1101" t="s">
        <v>43</v>
      </c>
      <c r="K1101" t="s">
        <v>43</v>
      </c>
      <c r="L1101" t="s">
        <v>43</v>
      </c>
      <c r="M1101" t="s">
        <v>43</v>
      </c>
      <c r="N1101" t="s">
        <v>43</v>
      </c>
      <c r="O1101" t="s">
        <v>43</v>
      </c>
      <c r="P1101" t="s">
        <v>43</v>
      </c>
      <c r="Q1101" s="24">
        <v>41337.041666666999</v>
      </c>
      <c r="R1101" s="24"/>
      <c r="S1101" t="s">
        <v>12216</v>
      </c>
      <c r="T1101" t="s">
        <v>12217</v>
      </c>
      <c r="U1101" t="s">
        <v>2535</v>
      </c>
      <c r="W1101" s="25" t="s">
        <v>12054</v>
      </c>
      <c r="X1101" s="24">
        <v>44539.041666666999</v>
      </c>
      <c r="Y1101">
        <v>22</v>
      </c>
      <c r="Z1101" t="s">
        <v>5669</v>
      </c>
      <c r="AC1101" s="24">
        <v>43251.630555556003</v>
      </c>
      <c r="AD1101" s="24">
        <v>44539.583333333001</v>
      </c>
      <c r="AE1101" t="s">
        <v>5670</v>
      </c>
      <c r="AF1101" s="24" cm="1">
        <f t="array" ref="AF11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43251.630555556003</v>
      </c>
      <c r="AG1101" s="35">
        <f>IFERROR((TableAllData36[[#This Row],[Decision date]]-TableAllData36[[#This Row],[First Date Captured]]),0)</f>
        <v>1287.411111110996</v>
      </c>
      <c r="AH1101" s="35">
        <f>IFERROR((TableAllData36[[#This Row],[First published]]-TableAllData36[[#This Row],[Date of opinion]]),0)</f>
        <v>0</v>
      </c>
      <c r="AI1101" s="35">
        <f>IFERROR((TableAllData36[[#This Row],[Marketing authorisation date]]-TableAllData36[[#This Row],[Date of opinion]]),0)</f>
        <v>0</v>
      </c>
      <c r="AJ1101" s="35">
        <f>IFERROR((TableAllData36[[#This Row],[Decision date]]-TableAllData36[[#This Row],[Marketing authorisation date]]),0)</f>
        <v>3202</v>
      </c>
    </row>
    <row r="1102" spans="1:36" x14ac:dyDescent="0.25">
      <c r="A1102" t="s">
        <v>37</v>
      </c>
      <c r="B1102" t="s">
        <v>3326</v>
      </c>
      <c r="C1102" t="s">
        <v>326</v>
      </c>
      <c r="D1102" t="s">
        <v>3316</v>
      </c>
      <c r="E1102" t="s">
        <v>3316</v>
      </c>
      <c r="F1102" t="s">
        <v>3327</v>
      </c>
      <c r="G1102" t="s">
        <v>43</v>
      </c>
      <c r="H1102" t="s">
        <v>44</v>
      </c>
      <c r="I1102" t="s">
        <v>3318</v>
      </c>
      <c r="J1102" t="s">
        <v>43</v>
      </c>
      <c r="K1102" t="s">
        <v>43</v>
      </c>
      <c r="L1102" t="s">
        <v>43</v>
      </c>
      <c r="M1102" t="s">
        <v>43</v>
      </c>
      <c r="N1102" t="s">
        <v>43</v>
      </c>
      <c r="O1102" t="s">
        <v>43</v>
      </c>
      <c r="P1102" t="s">
        <v>43</v>
      </c>
      <c r="Q1102" s="24">
        <v>35109.041666666999</v>
      </c>
      <c r="R1102" s="24"/>
      <c r="S1102" t="s">
        <v>12216</v>
      </c>
      <c r="T1102" t="s">
        <v>12236</v>
      </c>
      <c r="U1102" t="s">
        <v>76</v>
      </c>
      <c r="W1102" s="25" t="s">
        <v>12054</v>
      </c>
      <c r="X1102" s="24">
        <v>44608.041666666999</v>
      </c>
      <c r="Y1102">
        <v>37</v>
      </c>
      <c r="Z1102" t="s">
        <v>3328</v>
      </c>
      <c r="AC1102" s="24">
        <v>43321.006249999999</v>
      </c>
      <c r="AD1102" s="24">
        <v>44622.740972222004</v>
      </c>
      <c r="AE1102" t="s">
        <v>3329</v>
      </c>
      <c r="AF1102" s="24" cm="1">
        <f t="array" ref="AF11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43321.006249999999</v>
      </c>
      <c r="AG1102" s="35">
        <f>IFERROR((TableAllData36[[#This Row],[Decision date]]-TableAllData36[[#This Row],[First Date Captured]]),0)</f>
        <v>1287.0354166670004</v>
      </c>
      <c r="AH1102" s="35">
        <f>IFERROR((TableAllData36[[#This Row],[First published]]-TableAllData36[[#This Row],[Date of opinion]]),0)</f>
        <v>0</v>
      </c>
      <c r="AI1102" s="35">
        <f>IFERROR((TableAllData36[[#This Row],[Marketing authorisation date]]-TableAllData36[[#This Row],[Date of opinion]]),0)</f>
        <v>0</v>
      </c>
      <c r="AJ1102" s="35">
        <f>IFERROR((TableAllData36[[#This Row],[Decision date]]-TableAllData36[[#This Row],[Marketing authorisation date]]),0)</f>
        <v>9499</v>
      </c>
    </row>
    <row r="1103" spans="1:36" x14ac:dyDescent="0.25">
      <c r="A1103" t="s">
        <v>37</v>
      </c>
      <c r="B1103" t="s">
        <v>4228</v>
      </c>
      <c r="C1103" t="s">
        <v>2418</v>
      </c>
      <c r="D1103" t="s">
        <v>4229</v>
      </c>
      <c r="E1103" t="s">
        <v>4230</v>
      </c>
      <c r="F1103" t="s">
        <v>4231</v>
      </c>
      <c r="G1103" t="s">
        <v>43</v>
      </c>
      <c r="H1103" t="s">
        <v>44</v>
      </c>
      <c r="I1103" t="s">
        <v>1872</v>
      </c>
      <c r="J1103" t="s">
        <v>43</v>
      </c>
      <c r="K1103" t="s">
        <v>43</v>
      </c>
      <c r="L1103" t="s">
        <v>43</v>
      </c>
      <c r="M1103" t="s">
        <v>43</v>
      </c>
      <c r="N1103" t="s">
        <v>43</v>
      </c>
      <c r="O1103" t="s">
        <v>43</v>
      </c>
      <c r="P1103" t="s">
        <v>43</v>
      </c>
      <c r="Q1103" s="24">
        <v>41992.041666666999</v>
      </c>
      <c r="R1103" s="24"/>
      <c r="S1103" t="s">
        <v>12310</v>
      </c>
      <c r="T1103" t="s">
        <v>12311</v>
      </c>
      <c r="U1103" t="s">
        <v>48</v>
      </c>
      <c r="W1103" s="25" t="s">
        <v>12054</v>
      </c>
      <c r="X1103" s="24">
        <v>44429</v>
      </c>
      <c r="Y1103">
        <v>12</v>
      </c>
      <c r="Z1103" t="s">
        <v>4232</v>
      </c>
      <c r="AC1103" s="24">
        <v>43143.544444444</v>
      </c>
      <c r="AD1103" s="24">
        <v>44589.429861110999</v>
      </c>
      <c r="AE1103" t="s">
        <v>4233</v>
      </c>
      <c r="AF1103" s="24" cm="1">
        <f t="array" ref="AF11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43143.544444444</v>
      </c>
      <c r="AG1103" s="35">
        <f>IFERROR((TableAllData36[[#This Row],[Decision date]]-TableAllData36[[#This Row],[First Date Captured]]),0)</f>
        <v>1285.455555556</v>
      </c>
      <c r="AH1103" s="35">
        <f>IFERROR((TableAllData36[[#This Row],[First published]]-TableAllData36[[#This Row],[Date of opinion]]),0)</f>
        <v>0</v>
      </c>
      <c r="AI1103" s="35">
        <f>IFERROR((TableAllData36[[#This Row],[Marketing authorisation date]]-TableAllData36[[#This Row],[Date of opinion]]),0)</f>
        <v>0</v>
      </c>
      <c r="AJ1103" s="35">
        <f>IFERROR((TableAllData36[[#This Row],[Decision date]]-TableAllData36[[#This Row],[Marketing authorisation date]]),0)</f>
        <v>2436.9583333330011</v>
      </c>
    </row>
    <row r="1104" spans="1:36" x14ac:dyDescent="0.25">
      <c r="A1104" t="s">
        <v>37</v>
      </c>
      <c r="B1104" t="s">
        <v>2025</v>
      </c>
      <c r="C1104" t="s">
        <v>268</v>
      </c>
      <c r="D1104" t="s">
        <v>2026</v>
      </c>
      <c r="E1104" t="s">
        <v>2027</v>
      </c>
      <c r="F1104" t="s">
        <v>2028</v>
      </c>
      <c r="G1104" t="s">
        <v>43</v>
      </c>
      <c r="H1104" t="s">
        <v>44</v>
      </c>
      <c r="I1104" t="s">
        <v>2029</v>
      </c>
      <c r="J1104" t="s">
        <v>46</v>
      </c>
      <c r="K1104" t="s">
        <v>43</v>
      </c>
      <c r="L1104" t="s">
        <v>43</v>
      </c>
      <c r="M1104" t="s">
        <v>43</v>
      </c>
      <c r="N1104" t="s">
        <v>43</v>
      </c>
      <c r="O1104" t="s">
        <v>43</v>
      </c>
      <c r="P1104" t="s">
        <v>43</v>
      </c>
      <c r="Q1104" s="24">
        <v>43426.041666666999</v>
      </c>
      <c r="R1104" s="24"/>
      <c r="S1104" t="s">
        <v>12252</v>
      </c>
      <c r="T1104" t="s">
        <v>12253</v>
      </c>
      <c r="U1104" t="s">
        <v>2030</v>
      </c>
      <c r="W1104" s="24">
        <v>43363</v>
      </c>
      <c r="X1104" s="24">
        <v>44648</v>
      </c>
      <c r="Y1104">
        <v>7</v>
      </c>
      <c r="Z1104" t="s">
        <v>2031</v>
      </c>
      <c r="AC1104" s="24">
        <v>43364.584027778001</v>
      </c>
      <c r="AD1104" s="24">
        <v>44663.739583333001</v>
      </c>
      <c r="AE1104" t="s">
        <v>2032</v>
      </c>
      <c r="AF1104" s="24" cm="1">
        <f t="array" ref="AF11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104" s="35">
        <f>IFERROR((TableAllData36[[#This Row],[Decision date]]-TableAllData36[[#This Row],[First Date Captured]]),0)</f>
        <v>1285</v>
      </c>
      <c r="AH1104" s="35">
        <f>IFERROR((TableAllData36[[#This Row],[First published]]-TableAllData36[[#This Row],[Date of opinion]]),0)</f>
        <v>1.5840277780007455</v>
      </c>
      <c r="AI1104" s="35">
        <f>IFERROR((TableAllData36[[#This Row],[Marketing authorisation date]]-TableAllData36[[#This Row],[Date of opinion]]),0)</f>
        <v>63.041666666998935</v>
      </c>
      <c r="AJ1104" s="35">
        <f>IFERROR((TableAllData36[[#This Row],[Decision date]]-TableAllData36[[#This Row],[Marketing authorisation date]]),0)</f>
        <v>1221.9583333330011</v>
      </c>
    </row>
    <row r="1105" spans="1:36" x14ac:dyDescent="0.25">
      <c r="A1105" t="s">
        <v>37</v>
      </c>
      <c r="B1105" t="s">
        <v>5329</v>
      </c>
      <c r="C1105" t="s">
        <v>268</v>
      </c>
      <c r="D1105" t="s">
        <v>4633</v>
      </c>
      <c r="E1105" t="s">
        <v>4633</v>
      </c>
      <c r="F1105" t="s">
        <v>5330</v>
      </c>
      <c r="G1105" t="s">
        <v>43</v>
      </c>
      <c r="H1105" t="s">
        <v>44</v>
      </c>
      <c r="I1105" t="s">
        <v>4635</v>
      </c>
      <c r="J1105" t="s">
        <v>43</v>
      </c>
      <c r="K1105" t="s">
        <v>46</v>
      </c>
      <c r="L1105" t="s">
        <v>43</v>
      </c>
      <c r="M1105" t="s">
        <v>43</v>
      </c>
      <c r="N1105" t="s">
        <v>43</v>
      </c>
      <c r="O1105" t="s">
        <v>43</v>
      </c>
      <c r="P1105" t="s">
        <v>43</v>
      </c>
      <c r="Q1105" s="24">
        <v>43118.041666666999</v>
      </c>
      <c r="R1105" s="24"/>
      <c r="S1105" t="s">
        <v>12269</v>
      </c>
      <c r="T1105" t="s">
        <v>12072</v>
      </c>
      <c r="U1105" t="s">
        <v>290</v>
      </c>
      <c r="W1105" s="25" t="s">
        <v>12054</v>
      </c>
      <c r="X1105" s="24">
        <v>44546.041666666999</v>
      </c>
      <c r="Y1105">
        <v>8</v>
      </c>
      <c r="Z1105" t="s">
        <v>5331</v>
      </c>
      <c r="AC1105" s="24">
        <v>43264.508333332997</v>
      </c>
      <c r="AD1105" s="24">
        <v>44551.735416666997</v>
      </c>
      <c r="AE1105" t="s">
        <v>5332</v>
      </c>
      <c r="AF1105" s="24" cm="1">
        <f t="array" ref="AF11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43264.508333332997</v>
      </c>
      <c r="AG1105" s="35">
        <f>IFERROR((TableAllData36[[#This Row],[Decision date]]-TableAllData36[[#This Row],[First Date Captured]]),0)</f>
        <v>1281.5333333340022</v>
      </c>
      <c r="AH1105" s="35">
        <f>IFERROR((TableAllData36[[#This Row],[First published]]-TableAllData36[[#This Row],[Date of opinion]]),0)</f>
        <v>0</v>
      </c>
      <c r="AI1105" s="35">
        <f>IFERROR((TableAllData36[[#This Row],[Marketing authorisation date]]-TableAllData36[[#This Row],[Date of opinion]]),0)</f>
        <v>0</v>
      </c>
      <c r="AJ1105" s="35">
        <f>IFERROR((TableAllData36[[#This Row],[Decision date]]-TableAllData36[[#This Row],[Marketing authorisation date]]),0)</f>
        <v>1428</v>
      </c>
    </row>
    <row r="1106" spans="1:36" x14ac:dyDescent="0.25">
      <c r="A1106" t="s">
        <v>37</v>
      </c>
      <c r="B1106" t="s">
        <v>7027</v>
      </c>
      <c r="C1106" t="s">
        <v>3226</v>
      </c>
      <c r="D1106" t="s">
        <v>1713</v>
      </c>
      <c r="E1106" t="s">
        <v>1713</v>
      </c>
      <c r="F1106" t="s">
        <v>7028</v>
      </c>
      <c r="G1106" t="s">
        <v>43</v>
      </c>
      <c r="H1106" t="s">
        <v>44</v>
      </c>
      <c r="I1106" t="s">
        <v>1715</v>
      </c>
      <c r="J1106" t="s">
        <v>43</v>
      </c>
      <c r="K1106" t="s">
        <v>46</v>
      </c>
      <c r="L1106" t="s">
        <v>43</v>
      </c>
      <c r="M1106" t="s">
        <v>43</v>
      </c>
      <c r="N1106" t="s">
        <v>43</v>
      </c>
      <c r="O1106" t="s">
        <v>43</v>
      </c>
      <c r="P1106" t="s">
        <v>43</v>
      </c>
      <c r="Q1106" s="24">
        <v>40170.041666666999</v>
      </c>
      <c r="R1106" s="24"/>
      <c r="S1106" t="s">
        <v>231</v>
      </c>
      <c r="U1106" t="s">
        <v>207</v>
      </c>
      <c r="W1106" s="25" t="s">
        <v>12054</v>
      </c>
      <c r="X1106" s="24">
        <v>44460</v>
      </c>
      <c r="Y1106">
        <v>18</v>
      </c>
      <c r="Z1106" t="s">
        <v>7029</v>
      </c>
      <c r="AC1106" s="24">
        <v>43179.041666666999</v>
      </c>
      <c r="AD1106" s="24">
        <v>44481.601388889001</v>
      </c>
      <c r="AE1106" t="s">
        <v>7030</v>
      </c>
      <c r="AF1106" s="24" cm="1">
        <f t="array" ref="AF11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43179.041666666999</v>
      </c>
      <c r="AG1106" s="35">
        <f>IFERROR((TableAllData36[[#This Row],[Decision date]]-TableAllData36[[#This Row],[First Date Captured]]),0)</f>
        <v>1280.9583333330011</v>
      </c>
      <c r="AH1106" s="35">
        <f>IFERROR((TableAllData36[[#This Row],[First published]]-TableAllData36[[#This Row],[Date of opinion]]),0)</f>
        <v>0</v>
      </c>
      <c r="AI1106" s="35">
        <f>IFERROR((TableAllData36[[#This Row],[Marketing authorisation date]]-TableAllData36[[#This Row],[Date of opinion]]),0)</f>
        <v>0</v>
      </c>
      <c r="AJ1106" s="35">
        <f>IFERROR((TableAllData36[[#This Row],[Decision date]]-TableAllData36[[#This Row],[Marketing authorisation date]]),0)</f>
        <v>4289.9583333330011</v>
      </c>
    </row>
    <row r="1107" spans="1:36" x14ac:dyDescent="0.25">
      <c r="A1107" t="s">
        <v>37</v>
      </c>
      <c r="B1107" t="s">
        <v>6092</v>
      </c>
      <c r="C1107" t="s">
        <v>3226</v>
      </c>
      <c r="D1107" t="s">
        <v>3430</v>
      </c>
      <c r="E1107" t="s">
        <v>3430</v>
      </c>
      <c r="F1107" t="s">
        <v>6093</v>
      </c>
      <c r="G1107" t="s">
        <v>43</v>
      </c>
      <c r="H1107" t="s">
        <v>44</v>
      </c>
      <c r="I1107" t="s">
        <v>3432</v>
      </c>
      <c r="J1107" t="s">
        <v>43</v>
      </c>
      <c r="K1107" t="s">
        <v>43</v>
      </c>
      <c r="L1107" t="s">
        <v>43</v>
      </c>
      <c r="M1107" t="s">
        <v>43</v>
      </c>
      <c r="N1107" t="s">
        <v>43</v>
      </c>
      <c r="O1107" t="s">
        <v>43</v>
      </c>
      <c r="P1107" t="s">
        <v>43</v>
      </c>
      <c r="Q1107" s="24">
        <v>37686.041666666999</v>
      </c>
      <c r="R1107" s="24"/>
      <c r="S1107" t="s">
        <v>3433</v>
      </c>
      <c r="U1107" t="s">
        <v>207</v>
      </c>
      <c r="W1107" s="25" t="s">
        <v>12054</v>
      </c>
      <c r="X1107" s="24">
        <v>44489</v>
      </c>
      <c r="Y1107">
        <v>32</v>
      </c>
      <c r="Z1107" t="s">
        <v>6094</v>
      </c>
      <c r="AC1107" s="24">
        <v>43209</v>
      </c>
      <c r="AD1107" s="24">
        <v>44524.761805556001</v>
      </c>
      <c r="AE1107" t="s">
        <v>6095</v>
      </c>
      <c r="AF1107" s="24" cm="1">
        <f t="array" ref="AF11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43209</v>
      </c>
      <c r="AG1107" s="35">
        <f>IFERROR((TableAllData36[[#This Row],[Decision date]]-TableAllData36[[#This Row],[First Date Captured]]),0)</f>
        <v>1280</v>
      </c>
      <c r="AH1107" s="35">
        <f>IFERROR((TableAllData36[[#This Row],[First published]]-TableAllData36[[#This Row],[Date of opinion]]),0)</f>
        <v>0</v>
      </c>
      <c r="AI1107" s="35">
        <f>IFERROR((TableAllData36[[#This Row],[Marketing authorisation date]]-TableAllData36[[#This Row],[Date of opinion]]),0)</f>
        <v>0</v>
      </c>
      <c r="AJ1107" s="35">
        <f>IFERROR((TableAllData36[[#This Row],[Decision date]]-TableAllData36[[#This Row],[Marketing authorisation date]]),0)</f>
        <v>6802.9583333330011</v>
      </c>
    </row>
    <row r="1108" spans="1:36" x14ac:dyDescent="0.25">
      <c r="A1108" t="s">
        <v>37</v>
      </c>
      <c r="B1108" t="s">
        <v>8156</v>
      </c>
      <c r="C1108" t="s">
        <v>8157</v>
      </c>
      <c r="D1108" t="s">
        <v>8158</v>
      </c>
      <c r="E1108" t="s">
        <v>8158</v>
      </c>
      <c r="F1108" t="s">
        <v>8159</v>
      </c>
      <c r="G1108" t="s">
        <v>43</v>
      </c>
      <c r="H1108" t="s">
        <v>44</v>
      </c>
      <c r="I1108" t="s">
        <v>8160</v>
      </c>
      <c r="J1108" t="s">
        <v>43</v>
      </c>
      <c r="K1108" t="s">
        <v>43</v>
      </c>
      <c r="L1108" t="s">
        <v>43</v>
      </c>
      <c r="M1108" t="s">
        <v>43</v>
      </c>
      <c r="N1108" t="s">
        <v>43</v>
      </c>
      <c r="O1108" t="s">
        <v>43</v>
      </c>
      <c r="P1108" t="s">
        <v>43</v>
      </c>
      <c r="Q1108" s="24">
        <v>38002.041666666999</v>
      </c>
      <c r="R1108" s="24"/>
      <c r="S1108" t="s">
        <v>12566</v>
      </c>
      <c r="T1108" t="s">
        <v>12182</v>
      </c>
      <c r="U1108" t="s">
        <v>8162</v>
      </c>
      <c r="W1108" s="25" t="s">
        <v>12054</v>
      </c>
      <c r="X1108" s="24">
        <v>44357</v>
      </c>
      <c r="Y1108">
        <v>23</v>
      </c>
      <c r="Z1108" t="s">
        <v>8163</v>
      </c>
      <c r="AC1108" s="24">
        <v>43077.083333333001</v>
      </c>
      <c r="AD1108" s="24">
        <v>44376.716666667002</v>
      </c>
      <c r="AE1108" t="s">
        <v>8164</v>
      </c>
      <c r="AF1108" s="24" cm="1">
        <f t="array" ref="AF11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43077.083333333001</v>
      </c>
      <c r="AG1108" s="35">
        <f>IFERROR((TableAllData36[[#This Row],[Decision date]]-TableAllData36[[#This Row],[First Date Captured]]),0)</f>
        <v>1279.9166666669989</v>
      </c>
      <c r="AH1108" s="35">
        <f>IFERROR((TableAllData36[[#This Row],[First published]]-TableAllData36[[#This Row],[Date of opinion]]),0)</f>
        <v>0</v>
      </c>
      <c r="AI1108" s="35">
        <f>IFERROR((TableAllData36[[#This Row],[Marketing authorisation date]]-TableAllData36[[#This Row],[Date of opinion]]),0)</f>
        <v>0</v>
      </c>
      <c r="AJ1108" s="35">
        <f>IFERROR((TableAllData36[[#This Row],[Decision date]]-TableAllData36[[#This Row],[Marketing authorisation date]]),0)</f>
        <v>6354.9583333330011</v>
      </c>
    </row>
    <row r="1109" spans="1:36" x14ac:dyDescent="0.25">
      <c r="A1109" t="s">
        <v>37</v>
      </c>
      <c r="B1109" t="s">
        <v>6126</v>
      </c>
      <c r="C1109" t="s">
        <v>627</v>
      </c>
      <c r="D1109" t="s">
        <v>6127</v>
      </c>
      <c r="E1109" t="s">
        <v>6127</v>
      </c>
      <c r="F1109" t="s">
        <v>6128</v>
      </c>
      <c r="G1109" t="s">
        <v>43</v>
      </c>
      <c r="H1109" t="s">
        <v>44</v>
      </c>
      <c r="I1109" t="s">
        <v>6129</v>
      </c>
      <c r="J1109" t="s">
        <v>43</v>
      </c>
      <c r="K1109" t="s">
        <v>43</v>
      </c>
      <c r="L1109" t="s">
        <v>43</v>
      </c>
      <c r="M1109" t="s">
        <v>43</v>
      </c>
      <c r="N1109" t="s">
        <v>43</v>
      </c>
      <c r="O1109" t="s">
        <v>43</v>
      </c>
      <c r="P1109" t="s">
        <v>43</v>
      </c>
      <c r="Q1109" s="24">
        <v>36984</v>
      </c>
      <c r="R1109" s="24"/>
      <c r="S1109" t="s">
        <v>12218</v>
      </c>
      <c r="T1109" t="s">
        <v>12219</v>
      </c>
      <c r="U1109" t="s">
        <v>264</v>
      </c>
      <c r="W1109" s="25" t="s">
        <v>12054</v>
      </c>
      <c r="X1109" s="24">
        <v>44508.041666666999</v>
      </c>
      <c r="Y1109">
        <v>14</v>
      </c>
      <c r="Z1109" t="s">
        <v>6130</v>
      </c>
      <c r="AC1109" s="24">
        <v>43228.498611110997</v>
      </c>
      <c r="AD1109" s="24">
        <v>44524.688888889003</v>
      </c>
      <c r="AE1109" t="s">
        <v>6131</v>
      </c>
      <c r="AF1109" s="24" cm="1">
        <f t="array" ref="AF11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43228.498611110997</v>
      </c>
      <c r="AG1109" s="35">
        <f>IFERROR((TableAllData36[[#This Row],[Decision date]]-TableAllData36[[#This Row],[First Date Captured]]),0)</f>
        <v>1279.5430555560015</v>
      </c>
      <c r="AH1109" s="35">
        <f>IFERROR((TableAllData36[[#This Row],[First published]]-TableAllData36[[#This Row],[Date of opinion]]),0)</f>
        <v>0</v>
      </c>
      <c r="AI1109" s="35">
        <f>IFERROR((TableAllData36[[#This Row],[Marketing authorisation date]]-TableAllData36[[#This Row],[Date of opinion]]),0)</f>
        <v>0</v>
      </c>
      <c r="AJ1109" s="35">
        <f>IFERROR((TableAllData36[[#This Row],[Decision date]]-TableAllData36[[#This Row],[Marketing authorisation date]]),0)</f>
        <v>7524.0416666669989</v>
      </c>
    </row>
    <row r="1110" spans="1:36" x14ac:dyDescent="0.25">
      <c r="A1110" t="s">
        <v>37</v>
      </c>
      <c r="B1110" t="s">
        <v>4220</v>
      </c>
      <c r="C1110" t="s">
        <v>4221</v>
      </c>
      <c r="D1110" t="s">
        <v>4222</v>
      </c>
      <c r="E1110" t="s">
        <v>4223</v>
      </c>
      <c r="F1110" t="s">
        <v>4224</v>
      </c>
      <c r="G1110" t="s">
        <v>43</v>
      </c>
      <c r="H1110" t="s">
        <v>44</v>
      </c>
      <c r="I1110" t="s">
        <v>4225</v>
      </c>
      <c r="J1110" t="s">
        <v>46</v>
      </c>
      <c r="K1110" t="s">
        <v>43</v>
      </c>
      <c r="L1110" t="s">
        <v>43</v>
      </c>
      <c r="M1110" t="s">
        <v>43</v>
      </c>
      <c r="N1110" t="s">
        <v>43</v>
      </c>
      <c r="O1110" t="s">
        <v>43</v>
      </c>
      <c r="P1110" t="s">
        <v>43</v>
      </c>
      <c r="Q1110" s="24">
        <v>43362</v>
      </c>
      <c r="R1110" s="24"/>
      <c r="S1110" t="s">
        <v>12307</v>
      </c>
      <c r="T1110" t="s">
        <v>12308</v>
      </c>
      <c r="U1110" t="s">
        <v>48</v>
      </c>
      <c r="W1110" s="24">
        <v>43307</v>
      </c>
      <c r="X1110" s="24">
        <v>44585.041666666999</v>
      </c>
      <c r="Y1110">
        <v>9</v>
      </c>
      <c r="Z1110" t="s">
        <v>4226</v>
      </c>
      <c r="AC1110" s="24">
        <v>43308.548611111</v>
      </c>
      <c r="AD1110" s="24">
        <v>44589.463194443997</v>
      </c>
      <c r="AE1110" t="s">
        <v>4227</v>
      </c>
      <c r="AF1110" s="24" cm="1">
        <f t="array" ref="AF11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110" s="35">
        <f>IFERROR((TableAllData36[[#This Row],[Decision date]]-TableAllData36[[#This Row],[First Date Captured]]),0)</f>
        <v>1278.0416666669989</v>
      </c>
      <c r="AH1110" s="35">
        <f>IFERROR((TableAllData36[[#This Row],[First published]]-TableAllData36[[#This Row],[Date of opinion]]),0)</f>
        <v>1.5486111110003549</v>
      </c>
      <c r="AI1110" s="35">
        <f>IFERROR((TableAllData36[[#This Row],[Marketing authorisation date]]-TableAllData36[[#This Row],[Date of opinion]]),0)</f>
        <v>55</v>
      </c>
      <c r="AJ1110" s="35">
        <f>IFERROR((TableAllData36[[#This Row],[Decision date]]-TableAllData36[[#This Row],[Marketing authorisation date]]),0)</f>
        <v>1223.0416666669989</v>
      </c>
    </row>
    <row r="1111" spans="1:36" x14ac:dyDescent="0.25">
      <c r="A1111" t="s">
        <v>37</v>
      </c>
      <c r="B1111" t="s">
        <v>4280</v>
      </c>
      <c r="C1111" t="s">
        <v>1575</v>
      </c>
      <c r="D1111" t="s">
        <v>4281</v>
      </c>
      <c r="E1111" t="s">
        <v>4281</v>
      </c>
      <c r="F1111" t="s">
        <v>4282</v>
      </c>
      <c r="G1111" t="s">
        <v>43</v>
      </c>
      <c r="H1111" t="s">
        <v>44</v>
      </c>
      <c r="I1111" t="s">
        <v>4283</v>
      </c>
      <c r="J1111" t="s">
        <v>46</v>
      </c>
      <c r="K1111" t="s">
        <v>43</v>
      </c>
      <c r="L1111" t="s">
        <v>43</v>
      </c>
      <c r="M1111" t="s">
        <v>43</v>
      </c>
      <c r="N1111" t="s">
        <v>43</v>
      </c>
      <c r="O1111" t="s">
        <v>43</v>
      </c>
      <c r="P1111" t="s">
        <v>43</v>
      </c>
      <c r="Q1111" s="24">
        <v>43363</v>
      </c>
      <c r="R1111" s="24"/>
      <c r="S1111" t="s">
        <v>12307</v>
      </c>
      <c r="T1111" t="s">
        <v>12308</v>
      </c>
      <c r="U1111" t="s">
        <v>48</v>
      </c>
      <c r="W1111" s="25" t="s">
        <v>12054</v>
      </c>
      <c r="X1111" s="24">
        <v>44585.041666666999</v>
      </c>
      <c r="Y1111">
        <v>6</v>
      </c>
      <c r="Z1111" t="s">
        <v>4284</v>
      </c>
      <c r="AC1111" s="24">
        <v>43308.548611111</v>
      </c>
      <c r="AD1111" s="24">
        <v>44587.726388889001</v>
      </c>
      <c r="AE1111" t="s">
        <v>4285</v>
      </c>
      <c r="AF1111" s="24" cm="1">
        <f t="array" ref="AF11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43308.548611111</v>
      </c>
      <c r="AG1111" s="35">
        <f>IFERROR((TableAllData36[[#This Row],[Decision date]]-TableAllData36[[#This Row],[First Date Captured]]),0)</f>
        <v>1276.4930555559986</v>
      </c>
      <c r="AH1111" s="35">
        <f>IFERROR((TableAllData36[[#This Row],[First published]]-TableAllData36[[#This Row],[Date of opinion]]),0)</f>
        <v>0</v>
      </c>
      <c r="AI1111" s="35">
        <f>IFERROR((TableAllData36[[#This Row],[Marketing authorisation date]]-TableAllData36[[#This Row],[Date of opinion]]),0)</f>
        <v>0</v>
      </c>
      <c r="AJ1111" s="35">
        <f>IFERROR((TableAllData36[[#This Row],[Decision date]]-TableAllData36[[#This Row],[Marketing authorisation date]]),0)</f>
        <v>1222.0416666669989</v>
      </c>
    </row>
    <row r="1112" spans="1:36" x14ac:dyDescent="0.25">
      <c r="A1112" t="s">
        <v>37</v>
      </c>
      <c r="B1112" t="s">
        <v>3140</v>
      </c>
      <c r="C1112" t="s">
        <v>3141</v>
      </c>
      <c r="D1112" t="s">
        <v>556</v>
      </c>
      <c r="E1112" t="s">
        <v>556</v>
      </c>
      <c r="F1112" t="s">
        <v>3142</v>
      </c>
      <c r="G1112" t="s">
        <v>43</v>
      </c>
      <c r="H1112" t="s">
        <v>44</v>
      </c>
      <c r="I1112" t="s">
        <v>558</v>
      </c>
      <c r="J1112" t="s">
        <v>46</v>
      </c>
      <c r="K1112" t="s">
        <v>43</v>
      </c>
      <c r="L1112" t="s">
        <v>46</v>
      </c>
      <c r="M1112" t="s">
        <v>43</v>
      </c>
      <c r="N1112" t="s">
        <v>43</v>
      </c>
      <c r="O1112" t="s">
        <v>43</v>
      </c>
      <c r="P1112" t="s">
        <v>43</v>
      </c>
      <c r="Q1112" s="24">
        <v>43307</v>
      </c>
      <c r="R1112" s="24"/>
      <c r="S1112" t="s">
        <v>382</v>
      </c>
      <c r="U1112" t="s">
        <v>76</v>
      </c>
      <c r="W1112" s="24">
        <v>43215</v>
      </c>
      <c r="X1112" s="24">
        <v>44491</v>
      </c>
      <c r="Y1112">
        <v>9</v>
      </c>
      <c r="Z1112" t="s">
        <v>3143</v>
      </c>
      <c r="AC1112" s="24">
        <v>43307.512499999997</v>
      </c>
      <c r="AD1112" s="24">
        <v>44630.775000000001</v>
      </c>
      <c r="AE1112" t="s">
        <v>3144</v>
      </c>
      <c r="AF1112" s="24" cm="1">
        <f t="array" ref="AF11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43215</v>
      </c>
      <c r="AG1112" s="35">
        <f>IFERROR((TableAllData36[[#This Row],[Decision date]]-TableAllData36[[#This Row],[First Date Captured]]),0)</f>
        <v>1276</v>
      </c>
      <c r="AH1112" s="35">
        <f>IFERROR((TableAllData36[[#This Row],[First published]]-TableAllData36[[#This Row],[Date of opinion]]),0)</f>
        <v>92.51249999999709</v>
      </c>
      <c r="AI1112" s="35">
        <f>IFERROR((TableAllData36[[#This Row],[Marketing authorisation date]]-TableAllData36[[#This Row],[Date of opinion]]),0)</f>
        <v>92</v>
      </c>
      <c r="AJ1112" s="35">
        <f>IFERROR((TableAllData36[[#This Row],[Decision date]]-TableAllData36[[#This Row],[Marketing authorisation date]]),0)</f>
        <v>1184</v>
      </c>
    </row>
    <row r="1113" spans="1:36" hidden="1" x14ac:dyDescent="0.25">
      <c r="A1113" t="s">
        <v>2117</v>
      </c>
      <c r="B1113" t="s">
        <v>8419</v>
      </c>
      <c r="D1113" t="s">
        <v>8420</v>
      </c>
      <c r="E1113" t="s">
        <v>8420</v>
      </c>
      <c r="F1113" t="s">
        <v>8421</v>
      </c>
      <c r="G1113" t="s">
        <v>43</v>
      </c>
      <c r="H1113" t="s">
        <v>950</v>
      </c>
      <c r="J1113" t="s">
        <v>43</v>
      </c>
      <c r="K1113" t="s">
        <v>43</v>
      </c>
      <c r="L1113" t="s">
        <v>43</v>
      </c>
      <c r="M1113" t="s">
        <v>43</v>
      </c>
      <c r="N1113" t="s">
        <v>43</v>
      </c>
      <c r="O1113" t="s">
        <v>43</v>
      </c>
      <c r="P1113" t="s">
        <v>43</v>
      </c>
      <c r="Q1113" s="24">
        <v>39253</v>
      </c>
      <c r="R1113" s="24"/>
      <c r="S1113" t="s">
        <v>12515</v>
      </c>
      <c r="T1113" t="s">
        <v>12358</v>
      </c>
      <c r="V1113" t="s">
        <v>8422</v>
      </c>
      <c r="W1113" s="24">
        <v>39189</v>
      </c>
      <c r="X1113" s="24">
        <v>41213.041666666999</v>
      </c>
      <c r="Y1113">
        <v>7</v>
      </c>
      <c r="Z1113" t="s">
        <v>8423</v>
      </c>
      <c r="AA1113" t="s">
        <v>3067</v>
      </c>
      <c r="AB1113" t="s">
        <v>8424</v>
      </c>
      <c r="AC1113" s="24">
        <v>41213.047916666997</v>
      </c>
      <c r="AD1113" s="24">
        <v>44326.354861111002</v>
      </c>
      <c r="AE1113" t="s">
        <v>8425</v>
      </c>
      <c r="AF1113" s="24" cm="1">
        <f t="array" ref="AF11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39189</v>
      </c>
      <c r="AG1113" s="35">
        <f>IFERROR((TableAllData36[[#This Row],[Decision date]]-TableAllData36[[#This Row],[First Date Captured]]),0)</f>
        <v>2024.0416666669989</v>
      </c>
      <c r="AH1113" s="35">
        <f>IFERROR((TableAllData36[[#This Row],[First published]]-TableAllData36[[#This Row],[Date of opinion]]),0)</f>
        <v>2024.0479166669975</v>
      </c>
      <c r="AI1113" s="35">
        <f>IFERROR((TableAllData36[[#This Row],[Marketing authorisation date]]-TableAllData36[[#This Row],[Date of opinion]]),0)</f>
        <v>64</v>
      </c>
      <c r="AJ1113" s="35">
        <f>IFERROR((TableAllData36[[#This Row],[Decision date]]-TableAllData36[[#This Row],[Marketing authorisation date]]),0)</f>
        <v>1960.0416666669989</v>
      </c>
    </row>
    <row r="1114" spans="1:36" x14ac:dyDescent="0.25">
      <c r="A1114" t="s">
        <v>37</v>
      </c>
      <c r="B1114" t="s">
        <v>4147</v>
      </c>
      <c r="C1114" t="s">
        <v>533</v>
      </c>
      <c r="D1114" t="s">
        <v>4148</v>
      </c>
      <c r="E1114" t="s">
        <v>4148</v>
      </c>
      <c r="F1114" t="s">
        <v>4149</v>
      </c>
      <c r="G1114" t="s">
        <v>43</v>
      </c>
      <c r="H1114" t="s">
        <v>44</v>
      </c>
      <c r="I1114" t="s">
        <v>4150</v>
      </c>
      <c r="J1114" t="s">
        <v>43</v>
      </c>
      <c r="K1114" t="s">
        <v>43</v>
      </c>
      <c r="L1114" t="s">
        <v>43</v>
      </c>
      <c r="M1114" t="s">
        <v>43</v>
      </c>
      <c r="N1114" t="s">
        <v>43</v>
      </c>
      <c r="O1114" t="s">
        <v>43</v>
      </c>
      <c r="P1114" t="s">
        <v>43</v>
      </c>
      <c r="Q1114" s="24">
        <v>41012</v>
      </c>
      <c r="R1114" s="24"/>
      <c r="S1114" t="s">
        <v>12442</v>
      </c>
      <c r="T1114" t="s">
        <v>12071</v>
      </c>
      <c r="U1114" t="s">
        <v>4152</v>
      </c>
      <c r="W1114" s="25" t="s">
        <v>12054</v>
      </c>
      <c r="X1114" s="24">
        <v>44595.041666666999</v>
      </c>
      <c r="Y1114">
        <v>18</v>
      </c>
      <c r="Z1114" t="s">
        <v>4153</v>
      </c>
      <c r="AC1114" s="24">
        <v>43320.536111111003</v>
      </c>
      <c r="AD1114" s="24">
        <v>44595.497222222002</v>
      </c>
      <c r="AE1114" t="s">
        <v>4154</v>
      </c>
      <c r="AF1114" s="24" cm="1">
        <f t="array" ref="AF11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43320.536111111003</v>
      </c>
      <c r="AG1114" s="35">
        <f>IFERROR((TableAllData36[[#This Row],[Decision date]]-TableAllData36[[#This Row],[First Date Captured]]),0)</f>
        <v>1274.5055555559957</v>
      </c>
      <c r="AH1114" s="35">
        <f>IFERROR((TableAllData36[[#This Row],[First published]]-TableAllData36[[#This Row],[Date of opinion]]),0)</f>
        <v>0</v>
      </c>
      <c r="AI1114" s="35">
        <f>IFERROR((TableAllData36[[#This Row],[Marketing authorisation date]]-TableAllData36[[#This Row],[Date of opinion]]),0)</f>
        <v>0</v>
      </c>
      <c r="AJ1114" s="35">
        <f>IFERROR((TableAllData36[[#This Row],[Decision date]]-TableAllData36[[#This Row],[Marketing authorisation date]]),0)</f>
        <v>3583.0416666669989</v>
      </c>
    </row>
    <row r="1115" spans="1:36" x14ac:dyDescent="0.25">
      <c r="A1115" t="s">
        <v>37</v>
      </c>
      <c r="B1115" t="s">
        <v>5903</v>
      </c>
      <c r="C1115" t="s">
        <v>5904</v>
      </c>
      <c r="D1115" t="s">
        <v>5905</v>
      </c>
      <c r="E1115" t="s">
        <v>5906</v>
      </c>
      <c r="F1115" t="s">
        <v>5907</v>
      </c>
      <c r="G1115" t="s">
        <v>43</v>
      </c>
      <c r="H1115" t="s">
        <v>44</v>
      </c>
      <c r="I1115" t="s">
        <v>5908</v>
      </c>
      <c r="J1115" t="s">
        <v>46</v>
      </c>
      <c r="K1115" t="s">
        <v>43</v>
      </c>
      <c r="L1115" t="s">
        <v>43</v>
      </c>
      <c r="M1115" t="s">
        <v>43</v>
      </c>
      <c r="N1115" t="s">
        <v>43</v>
      </c>
      <c r="O1115" t="s">
        <v>43</v>
      </c>
      <c r="P1115" t="s">
        <v>46</v>
      </c>
      <c r="Q1115" s="24">
        <v>43342</v>
      </c>
      <c r="R1115" s="24"/>
      <c r="S1115" t="s">
        <v>5909</v>
      </c>
      <c r="U1115" t="s">
        <v>58</v>
      </c>
      <c r="W1115" s="24">
        <v>43251</v>
      </c>
      <c r="X1115" s="24">
        <v>44525.041666666999</v>
      </c>
      <c r="Y1115">
        <v>5</v>
      </c>
      <c r="Z1115" t="s">
        <v>5910</v>
      </c>
      <c r="AC1115" s="24">
        <v>43343.530555555997</v>
      </c>
      <c r="AD1115" s="24">
        <v>44536.513888889</v>
      </c>
      <c r="AE1115" t="s">
        <v>5911</v>
      </c>
      <c r="AF1115" s="24" cm="1">
        <f t="array" ref="AF11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115" s="35">
        <f>IFERROR((TableAllData36[[#This Row],[Decision date]]-TableAllData36[[#This Row],[First Date Captured]]),0)</f>
        <v>1274.0416666669989</v>
      </c>
      <c r="AH1115" s="35">
        <f>IFERROR((TableAllData36[[#This Row],[First published]]-TableAllData36[[#This Row],[Date of opinion]]),0)</f>
        <v>92.530555555997125</v>
      </c>
      <c r="AI1115" s="35">
        <f>IFERROR((TableAllData36[[#This Row],[Marketing authorisation date]]-TableAllData36[[#This Row],[Date of opinion]]),0)</f>
        <v>91</v>
      </c>
      <c r="AJ1115" s="35">
        <f>IFERROR((TableAllData36[[#This Row],[Decision date]]-TableAllData36[[#This Row],[Marketing authorisation date]]),0)</f>
        <v>1183.0416666669989</v>
      </c>
    </row>
    <row r="1116" spans="1:36" x14ac:dyDescent="0.25">
      <c r="A1116" t="s">
        <v>37</v>
      </c>
      <c r="B1116" t="s">
        <v>2889</v>
      </c>
      <c r="C1116" t="s">
        <v>2890</v>
      </c>
      <c r="D1116" t="s">
        <v>2891</v>
      </c>
      <c r="E1116" t="s">
        <v>2892</v>
      </c>
      <c r="F1116" t="s">
        <v>2893</v>
      </c>
      <c r="G1116" t="s">
        <v>43</v>
      </c>
      <c r="H1116" t="s">
        <v>44</v>
      </c>
      <c r="I1116" t="s">
        <v>2894</v>
      </c>
      <c r="J1116" t="s">
        <v>43</v>
      </c>
      <c r="K1116" t="s">
        <v>43</v>
      </c>
      <c r="L1116" t="s">
        <v>43</v>
      </c>
      <c r="M1116" t="s">
        <v>43</v>
      </c>
      <c r="N1116" t="s">
        <v>43</v>
      </c>
      <c r="O1116" t="s">
        <v>43</v>
      </c>
      <c r="P1116" t="s">
        <v>43</v>
      </c>
      <c r="Q1116" s="24">
        <v>39948</v>
      </c>
      <c r="R1116" s="24"/>
      <c r="S1116" t="s">
        <v>12150</v>
      </c>
      <c r="T1116" t="s">
        <v>12067</v>
      </c>
      <c r="U1116" t="s">
        <v>2896</v>
      </c>
      <c r="W1116" s="25" t="s">
        <v>12054</v>
      </c>
      <c r="X1116" s="24">
        <v>44608.041666666999</v>
      </c>
      <c r="Y1116">
        <v>24</v>
      </c>
      <c r="Z1116" t="s">
        <v>2897</v>
      </c>
      <c r="AC1116" s="24">
        <v>43334</v>
      </c>
      <c r="AD1116" s="24">
        <v>44641.5625</v>
      </c>
      <c r="AE1116" t="s">
        <v>2898</v>
      </c>
      <c r="AF1116" s="24" cm="1">
        <f t="array" ref="AF11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43334</v>
      </c>
      <c r="AG1116" s="35">
        <f>IFERROR((TableAllData36[[#This Row],[Decision date]]-TableAllData36[[#This Row],[First Date Captured]]),0)</f>
        <v>1274.0416666669989</v>
      </c>
      <c r="AH1116" s="35">
        <f>IFERROR((TableAllData36[[#This Row],[First published]]-TableAllData36[[#This Row],[Date of opinion]]),0)</f>
        <v>0</v>
      </c>
      <c r="AI1116" s="35">
        <f>IFERROR((TableAllData36[[#This Row],[Marketing authorisation date]]-TableAllData36[[#This Row],[Date of opinion]]),0)</f>
        <v>0</v>
      </c>
      <c r="AJ1116" s="35">
        <f>IFERROR((TableAllData36[[#This Row],[Decision date]]-TableAllData36[[#This Row],[Marketing authorisation date]]),0)</f>
        <v>4660.0416666669989</v>
      </c>
    </row>
    <row r="1117" spans="1:36" x14ac:dyDescent="0.25">
      <c r="A1117" t="s">
        <v>37</v>
      </c>
      <c r="B1117" t="s">
        <v>8575</v>
      </c>
      <c r="C1117" t="s">
        <v>4464</v>
      </c>
      <c r="D1117" t="s">
        <v>8576</v>
      </c>
      <c r="E1117" t="s">
        <v>8576</v>
      </c>
      <c r="F1117" t="s">
        <v>8577</v>
      </c>
      <c r="G1117" t="s">
        <v>43</v>
      </c>
      <c r="H1117" t="s">
        <v>44</v>
      </c>
      <c r="I1117" t="s">
        <v>8578</v>
      </c>
      <c r="J1117" t="s">
        <v>46</v>
      </c>
      <c r="K1117" t="s">
        <v>43</v>
      </c>
      <c r="L1117" t="s">
        <v>43</v>
      </c>
      <c r="M1117" t="s">
        <v>43</v>
      </c>
      <c r="N1117" t="s">
        <v>43</v>
      </c>
      <c r="O1117" t="s">
        <v>43</v>
      </c>
      <c r="P1117" t="s">
        <v>43</v>
      </c>
      <c r="Q1117" s="24">
        <v>42018.041666666999</v>
      </c>
      <c r="R1117" s="24"/>
      <c r="S1117" t="s">
        <v>567</v>
      </c>
      <c r="U1117" t="s">
        <v>495</v>
      </c>
      <c r="W1117" s="25" t="s">
        <v>12054</v>
      </c>
      <c r="X1117" s="24">
        <v>44265.041666666999</v>
      </c>
      <c r="Y1117">
        <v>11</v>
      </c>
      <c r="Z1117" t="s">
        <v>8579</v>
      </c>
      <c r="AC1117" s="24">
        <v>42991.396527778001</v>
      </c>
      <c r="AD1117" s="24">
        <v>44293.644444443999</v>
      </c>
      <c r="AE1117" t="s">
        <v>8580</v>
      </c>
      <c r="AF1117" s="24" cm="1">
        <f t="array" ref="AF11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42991.396527778001</v>
      </c>
      <c r="AG1117" s="35">
        <f>IFERROR((TableAllData36[[#This Row],[Decision date]]-TableAllData36[[#This Row],[First Date Captured]]),0)</f>
        <v>1273.6451388889982</v>
      </c>
      <c r="AH1117" s="35">
        <f>IFERROR((TableAllData36[[#This Row],[First published]]-TableAllData36[[#This Row],[Date of opinion]]),0)</f>
        <v>0</v>
      </c>
      <c r="AI1117" s="35">
        <f>IFERROR((TableAllData36[[#This Row],[Marketing authorisation date]]-TableAllData36[[#This Row],[Date of opinion]]),0)</f>
        <v>0</v>
      </c>
      <c r="AJ1117" s="35">
        <f>IFERROR((TableAllData36[[#This Row],[Decision date]]-TableAllData36[[#This Row],[Marketing authorisation date]]),0)</f>
        <v>2247</v>
      </c>
    </row>
    <row r="1118" spans="1:36" x14ac:dyDescent="0.25">
      <c r="A1118" t="s">
        <v>2117</v>
      </c>
      <c r="B1118" t="s">
        <v>5231</v>
      </c>
      <c r="D1118" t="s">
        <v>5232</v>
      </c>
      <c r="E1118" t="s">
        <v>5232</v>
      </c>
      <c r="F1118" t="s">
        <v>5233</v>
      </c>
      <c r="G1118" t="s">
        <v>43</v>
      </c>
      <c r="H1118" t="s">
        <v>44</v>
      </c>
      <c r="J1118" t="s">
        <v>43</v>
      </c>
      <c r="K1118" t="s">
        <v>43</v>
      </c>
      <c r="L1118" t="s">
        <v>43</v>
      </c>
      <c r="M1118" t="s">
        <v>43</v>
      </c>
      <c r="N1118" t="s">
        <v>43</v>
      </c>
      <c r="O1118" t="s">
        <v>43</v>
      </c>
      <c r="P1118" t="s">
        <v>43</v>
      </c>
      <c r="Q1118" s="24">
        <v>43339</v>
      </c>
      <c r="R1118" s="24"/>
      <c r="S1118" t="s">
        <v>5234</v>
      </c>
      <c r="V1118" t="s">
        <v>5235</v>
      </c>
      <c r="W1118" s="25" t="s">
        <v>12054</v>
      </c>
      <c r="X1118" s="24">
        <v>44547.041666666999</v>
      </c>
      <c r="Y1118">
        <v>3</v>
      </c>
      <c r="Z1118" t="s">
        <v>5236</v>
      </c>
      <c r="AA1118" t="s">
        <v>3067</v>
      </c>
      <c r="AB1118" t="s">
        <v>5237</v>
      </c>
      <c r="AC1118" s="24">
        <v>43273.679166667003</v>
      </c>
      <c r="AD1118" s="24">
        <v>44565.749305555997</v>
      </c>
      <c r="AE1118" t="s">
        <v>5238</v>
      </c>
      <c r="AF1118" s="24" cm="1">
        <f t="array" ref="AF11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43273.679166667003</v>
      </c>
      <c r="AG1118" s="35">
        <f>IFERROR((TableAllData36[[#This Row],[Decision date]]-TableAllData36[[#This Row],[First Date Captured]]),0)</f>
        <v>1273.3624999999956</v>
      </c>
      <c r="AH1118" s="35">
        <f>IFERROR((TableAllData36[[#This Row],[First published]]-TableAllData36[[#This Row],[Date of opinion]]),0)</f>
        <v>0</v>
      </c>
      <c r="AI1118" s="35">
        <f>IFERROR((TableAllData36[[#This Row],[Marketing authorisation date]]-TableAllData36[[#This Row],[Date of opinion]]),0)</f>
        <v>0</v>
      </c>
      <c r="AJ1118" s="35">
        <f>IFERROR((TableAllData36[[#This Row],[Decision date]]-TableAllData36[[#This Row],[Marketing authorisation date]]),0)</f>
        <v>1208.0416666669989</v>
      </c>
    </row>
    <row r="1119" spans="1:36" x14ac:dyDescent="0.25">
      <c r="A1119" t="s">
        <v>37</v>
      </c>
      <c r="B1119" t="s">
        <v>3156</v>
      </c>
      <c r="C1119" t="s">
        <v>3157</v>
      </c>
      <c r="D1119" t="s">
        <v>556</v>
      </c>
      <c r="E1119" t="s">
        <v>556</v>
      </c>
      <c r="F1119" t="s">
        <v>3158</v>
      </c>
      <c r="G1119" t="s">
        <v>43</v>
      </c>
      <c r="H1119" t="s">
        <v>44</v>
      </c>
      <c r="I1119" t="s">
        <v>558</v>
      </c>
      <c r="J1119" t="s">
        <v>46</v>
      </c>
      <c r="K1119" t="s">
        <v>43</v>
      </c>
      <c r="L1119" t="s">
        <v>46</v>
      </c>
      <c r="M1119" t="s">
        <v>43</v>
      </c>
      <c r="N1119" t="s">
        <v>43</v>
      </c>
      <c r="O1119" t="s">
        <v>43</v>
      </c>
      <c r="P1119" t="s">
        <v>43</v>
      </c>
      <c r="Q1119" s="24">
        <v>43307</v>
      </c>
      <c r="R1119" s="24"/>
      <c r="S1119" t="s">
        <v>382</v>
      </c>
      <c r="U1119" t="s">
        <v>76</v>
      </c>
      <c r="W1119" s="24">
        <v>43215</v>
      </c>
      <c r="X1119" s="24">
        <v>44488</v>
      </c>
      <c r="Y1119">
        <v>9</v>
      </c>
      <c r="Z1119" t="s">
        <v>3159</v>
      </c>
      <c r="AC1119" s="24">
        <v>43307.512499999997</v>
      </c>
      <c r="AD1119" s="24">
        <v>44630.742361110999</v>
      </c>
      <c r="AE1119" t="s">
        <v>3160</v>
      </c>
      <c r="AF1119" s="24" cm="1">
        <f t="array" ref="AF11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43215</v>
      </c>
      <c r="AG1119" s="35">
        <f>IFERROR((TableAllData36[[#This Row],[Decision date]]-TableAllData36[[#This Row],[First Date Captured]]),0)</f>
        <v>1273</v>
      </c>
      <c r="AH1119" s="35">
        <f>IFERROR((TableAllData36[[#This Row],[First published]]-TableAllData36[[#This Row],[Date of opinion]]),0)</f>
        <v>92.51249999999709</v>
      </c>
      <c r="AI1119" s="35">
        <f>IFERROR((TableAllData36[[#This Row],[Marketing authorisation date]]-TableAllData36[[#This Row],[Date of opinion]]),0)</f>
        <v>92</v>
      </c>
      <c r="AJ1119" s="35">
        <f>IFERROR((TableAllData36[[#This Row],[Decision date]]-TableAllData36[[#This Row],[Marketing authorisation date]]),0)</f>
        <v>1181</v>
      </c>
    </row>
    <row r="1120" spans="1:36" x14ac:dyDescent="0.25">
      <c r="A1120" t="s">
        <v>37</v>
      </c>
      <c r="B1120" t="s">
        <v>5127</v>
      </c>
      <c r="C1120" t="s">
        <v>5128</v>
      </c>
      <c r="D1120" t="s">
        <v>636</v>
      </c>
      <c r="E1120" t="s">
        <v>636</v>
      </c>
      <c r="F1120" t="s">
        <v>5129</v>
      </c>
      <c r="G1120" t="s">
        <v>43</v>
      </c>
      <c r="H1120" t="s">
        <v>44</v>
      </c>
      <c r="I1120" t="s">
        <v>2589</v>
      </c>
      <c r="J1120" t="s">
        <v>46</v>
      </c>
      <c r="K1120" t="s">
        <v>43</v>
      </c>
      <c r="L1120" t="s">
        <v>43</v>
      </c>
      <c r="M1120" t="s">
        <v>43</v>
      </c>
      <c r="N1120" t="s">
        <v>43</v>
      </c>
      <c r="O1120" t="s">
        <v>43</v>
      </c>
      <c r="P1120" t="s">
        <v>43</v>
      </c>
      <c r="Q1120" s="24">
        <v>39247</v>
      </c>
      <c r="R1120" s="24"/>
      <c r="S1120" t="s">
        <v>12274</v>
      </c>
      <c r="T1120" t="s">
        <v>12275</v>
      </c>
      <c r="U1120" t="s">
        <v>76</v>
      </c>
      <c r="W1120" s="25" t="s">
        <v>12054</v>
      </c>
      <c r="X1120" s="24">
        <v>44551.041666666999</v>
      </c>
      <c r="Y1120">
        <v>46</v>
      </c>
      <c r="Z1120" t="s">
        <v>5130</v>
      </c>
      <c r="AC1120" s="24">
        <v>43280.450694444</v>
      </c>
      <c r="AD1120" s="24">
        <v>44568.702777778002</v>
      </c>
      <c r="AE1120" t="s">
        <v>5131</v>
      </c>
      <c r="AF1120" s="24" cm="1">
        <f t="array" ref="AF11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43280.450694444</v>
      </c>
      <c r="AG1120" s="35">
        <f>IFERROR((TableAllData36[[#This Row],[Decision date]]-TableAllData36[[#This Row],[First Date Captured]]),0)</f>
        <v>1270.590972222999</v>
      </c>
      <c r="AH1120" s="35">
        <f>IFERROR((TableAllData36[[#This Row],[First published]]-TableAllData36[[#This Row],[Date of opinion]]),0)</f>
        <v>0</v>
      </c>
      <c r="AI1120" s="35">
        <f>IFERROR((TableAllData36[[#This Row],[Marketing authorisation date]]-TableAllData36[[#This Row],[Date of opinion]]),0)</f>
        <v>0</v>
      </c>
      <c r="AJ1120" s="35">
        <f>IFERROR((TableAllData36[[#This Row],[Decision date]]-TableAllData36[[#This Row],[Marketing authorisation date]]),0)</f>
        <v>5304.0416666669989</v>
      </c>
    </row>
    <row r="1121" spans="1:36" x14ac:dyDescent="0.25">
      <c r="A1121" t="s">
        <v>37</v>
      </c>
      <c r="B1121" t="s">
        <v>3002</v>
      </c>
      <c r="C1121" t="s">
        <v>3003</v>
      </c>
      <c r="D1121" t="s">
        <v>842</v>
      </c>
      <c r="E1121" t="s">
        <v>842</v>
      </c>
      <c r="F1121" t="s">
        <v>3004</v>
      </c>
      <c r="G1121" t="s">
        <v>43</v>
      </c>
      <c r="H1121" t="s">
        <v>44</v>
      </c>
      <c r="I1121" t="s">
        <v>2113</v>
      </c>
      <c r="J1121" t="s">
        <v>43</v>
      </c>
      <c r="K1121" t="s">
        <v>43</v>
      </c>
      <c r="L1121" t="s">
        <v>43</v>
      </c>
      <c r="M1121" t="s">
        <v>43</v>
      </c>
      <c r="N1121" t="s">
        <v>43</v>
      </c>
      <c r="O1121" t="s">
        <v>43</v>
      </c>
      <c r="P1121" t="s">
        <v>43</v>
      </c>
      <c r="Q1121" s="24">
        <v>38364.041666666999</v>
      </c>
      <c r="R1121" s="24"/>
      <c r="S1121" t="s">
        <v>12216</v>
      </c>
      <c r="T1121" t="s">
        <v>12236</v>
      </c>
      <c r="U1121" t="s">
        <v>48</v>
      </c>
      <c r="W1121" s="25" t="s">
        <v>12054</v>
      </c>
      <c r="X1121" s="24">
        <v>44592.041666666999</v>
      </c>
      <c r="Y1121">
        <v>59</v>
      </c>
      <c r="Z1121" t="s">
        <v>3005</v>
      </c>
      <c r="AC1121" s="24">
        <v>43321.520138888998</v>
      </c>
      <c r="AD1121" s="24">
        <v>44636.645833333001</v>
      </c>
      <c r="AE1121" t="s">
        <v>3006</v>
      </c>
      <c r="AF1121" s="24" cm="1">
        <f t="array" ref="AF11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43321.520138888998</v>
      </c>
      <c r="AG1121" s="35">
        <f>IFERROR((TableAllData36[[#This Row],[Decision date]]-TableAllData36[[#This Row],[First Date Captured]]),0)</f>
        <v>1270.5215277780007</v>
      </c>
      <c r="AH1121" s="35">
        <f>IFERROR((TableAllData36[[#This Row],[First published]]-TableAllData36[[#This Row],[Date of opinion]]),0)</f>
        <v>0</v>
      </c>
      <c r="AI1121" s="35">
        <f>IFERROR((TableAllData36[[#This Row],[Marketing authorisation date]]-TableAllData36[[#This Row],[Date of opinion]]),0)</f>
        <v>0</v>
      </c>
      <c r="AJ1121" s="35">
        <f>IFERROR((TableAllData36[[#This Row],[Decision date]]-TableAllData36[[#This Row],[Marketing authorisation date]]),0)</f>
        <v>6228</v>
      </c>
    </row>
    <row r="1122" spans="1:36" x14ac:dyDescent="0.25">
      <c r="A1122" t="s">
        <v>37</v>
      </c>
      <c r="B1122" t="s">
        <v>4420</v>
      </c>
      <c r="C1122" t="s">
        <v>4421</v>
      </c>
      <c r="D1122" t="s">
        <v>4422</v>
      </c>
      <c r="E1122" t="s">
        <v>4423</v>
      </c>
      <c r="F1122" t="s">
        <v>4424</v>
      </c>
      <c r="G1122" t="s">
        <v>43</v>
      </c>
      <c r="H1122" t="s">
        <v>44</v>
      </c>
      <c r="I1122" t="s">
        <v>4425</v>
      </c>
      <c r="J1122" t="s">
        <v>43</v>
      </c>
      <c r="K1122" t="s">
        <v>43</v>
      </c>
      <c r="L1122" t="s">
        <v>43</v>
      </c>
      <c r="M1122" t="s">
        <v>43</v>
      </c>
      <c r="N1122" t="s">
        <v>43</v>
      </c>
      <c r="O1122" t="s">
        <v>43</v>
      </c>
      <c r="P1122" t="s">
        <v>43</v>
      </c>
      <c r="Q1122" s="24">
        <v>41980.041666666999</v>
      </c>
      <c r="R1122" s="24"/>
      <c r="S1122" t="s">
        <v>12248</v>
      </c>
      <c r="T1122" t="s">
        <v>12249</v>
      </c>
      <c r="U1122" t="s">
        <v>4426</v>
      </c>
      <c r="W1122" s="25" t="s">
        <v>12054</v>
      </c>
      <c r="X1122" s="24">
        <v>44574.041666666999</v>
      </c>
      <c r="Y1122">
        <v>13</v>
      </c>
      <c r="Z1122" t="s">
        <v>4427</v>
      </c>
      <c r="AC1122" s="24">
        <v>43304.502777777998</v>
      </c>
      <c r="AD1122" s="24">
        <v>44585.519444443999</v>
      </c>
      <c r="AE1122" t="s">
        <v>4428</v>
      </c>
      <c r="AF1122" s="24" cm="1">
        <f t="array" ref="AF11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43304.502777777998</v>
      </c>
      <c r="AG1122" s="35">
        <f>IFERROR((TableAllData36[[#This Row],[Decision date]]-TableAllData36[[#This Row],[First Date Captured]]),0)</f>
        <v>1269.5388888890011</v>
      </c>
      <c r="AH1122" s="35">
        <f>IFERROR((TableAllData36[[#This Row],[First published]]-TableAllData36[[#This Row],[Date of opinion]]),0)</f>
        <v>0</v>
      </c>
      <c r="AI1122" s="35">
        <f>IFERROR((TableAllData36[[#This Row],[Marketing authorisation date]]-TableAllData36[[#This Row],[Date of opinion]]),0)</f>
        <v>0</v>
      </c>
      <c r="AJ1122" s="35">
        <f>IFERROR((TableAllData36[[#This Row],[Decision date]]-TableAllData36[[#This Row],[Marketing authorisation date]]),0)</f>
        <v>2594</v>
      </c>
    </row>
    <row r="1123" spans="1:36" x14ac:dyDescent="0.25">
      <c r="A1123" t="s">
        <v>37</v>
      </c>
      <c r="B1123" t="s">
        <v>5851</v>
      </c>
      <c r="C1123" t="s">
        <v>5852</v>
      </c>
      <c r="D1123" t="s">
        <v>5853</v>
      </c>
      <c r="E1123" t="s">
        <v>5853</v>
      </c>
      <c r="F1123" t="s">
        <v>5854</v>
      </c>
      <c r="G1123" t="s">
        <v>43</v>
      </c>
      <c r="H1123" t="s">
        <v>44</v>
      </c>
      <c r="I1123" t="s">
        <v>5855</v>
      </c>
      <c r="J1123" t="s">
        <v>43</v>
      </c>
      <c r="K1123" t="s">
        <v>43</v>
      </c>
      <c r="L1123" t="s">
        <v>43</v>
      </c>
      <c r="M1123" t="s">
        <v>43</v>
      </c>
      <c r="N1123" t="s">
        <v>43</v>
      </c>
      <c r="O1123" t="s">
        <v>43</v>
      </c>
      <c r="P1123" t="s">
        <v>43</v>
      </c>
      <c r="Q1123" s="24">
        <v>40027</v>
      </c>
      <c r="R1123" s="24"/>
      <c r="S1123" t="s">
        <v>12218</v>
      </c>
      <c r="T1123" t="s">
        <v>12219</v>
      </c>
      <c r="U1123" t="s">
        <v>48</v>
      </c>
      <c r="W1123" s="25" t="s">
        <v>12054</v>
      </c>
      <c r="X1123" s="24">
        <v>44497</v>
      </c>
      <c r="Y1123">
        <v>29</v>
      </c>
      <c r="Z1123" t="s">
        <v>5856</v>
      </c>
      <c r="AC1123" s="24">
        <v>43228</v>
      </c>
      <c r="AD1123" s="24">
        <v>44537.539583332997</v>
      </c>
      <c r="AE1123" t="s">
        <v>5857</v>
      </c>
      <c r="AF1123" s="24" cm="1">
        <f t="array" ref="AF11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v>
      </c>
      <c r="AG1123" s="35">
        <f>IFERROR((TableAllData36[[#This Row],[Decision date]]-TableAllData36[[#This Row],[First Date Captured]]),0)</f>
        <v>1269</v>
      </c>
      <c r="AH1123" s="35">
        <f>IFERROR((TableAllData36[[#This Row],[First published]]-TableAllData36[[#This Row],[Date of opinion]]),0)</f>
        <v>0</v>
      </c>
      <c r="AI1123" s="35">
        <f>IFERROR((TableAllData36[[#This Row],[Marketing authorisation date]]-TableAllData36[[#This Row],[Date of opinion]]),0)</f>
        <v>0</v>
      </c>
      <c r="AJ1123" s="35">
        <f>IFERROR((TableAllData36[[#This Row],[Decision date]]-TableAllData36[[#This Row],[Marketing authorisation date]]),0)</f>
        <v>4470</v>
      </c>
    </row>
    <row r="1124" spans="1:36" x14ac:dyDescent="0.25">
      <c r="A1124" t="s">
        <v>37</v>
      </c>
      <c r="B1124" t="s">
        <v>7496</v>
      </c>
      <c r="C1124" t="s">
        <v>5612</v>
      </c>
      <c r="D1124" t="s">
        <v>1839</v>
      </c>
      <c r="E1124" t="s">
        <v>1839</v>
      </c>
      <c r="F1124" t="s">
        <v>7497</v>
      </c>
      <c r="G1124" t="s">
        <v>43</v>
      </c>
      <c r="H1124" t="s">
        <v>44</v>
      </c>
      <c r="I1124" t="s">
        <v>1841</v>
      </c>
      <c r="J1124" t="s">
        <v>43</v>
      </c>
      <c r="K1124" t="s">
        <v>46</v>
      </c>
      <c r="L1124" t="s">
        <v>43</v>
      </c>
      <c r="M1124" t="s">
        <v>43</v>
      </c>
      <c r="N1124" t="s">
        <v>43</v>
      </c>
      <c r="O1124" t="s">
        <v>43</v>
      </c>
      <c r="P1124" t="s">
        <v>43</v>
      </c>
      <c r="Q1124" s="24">
        <v>41019</v>
      </c>
      <c r="R1124" s="24"/>
      <c r="S1124" t="s">
        <v>57</v>
      </c>
      <c r="U1124" t="s">
        <v>48</v>
      </c>
      <c r="W1124" s="25" t="s">
        <v>12054</v>
      </c>
      <c r="X1124" s="24">
        <v>44400</v>
      </c>
      <c r="Y1124">
        <v>15</v>
      </c>
      <c r="Z1124" t="s">
        <v>7498</v>
      </c>
      <c r="AC1124" s="24">
        <v>43132.547916666997</v>
      </c>
      <c r="AD1124" s="24">
        <v>44447.597222222001</v>
      </c>
      <c r="AE1124" t="s">
        <v>7499</v>
      </c>
      <c r="AF1124" s="24" cm="1">
        <f t="array" ref="AF11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43132.547916666997</v>
      </c>
      <c r="AG1124" s="35">
        <f>IFERROR((TableAllData36[[#This Row],[Decision date]]-TableAllData36[[#This Row],[First Date Captured]]),0)</f>
        <v>1267.4520833330025</v>
      </c>
      <c r="AH1124" s="35">
        <f>IFERROR((TableAllData36[[#This Row],[First published]]-TableAllData36[[#This Row],[Date of opinion]]),0)</f>
        <v>0</v>
      </c>
      <c r="AI1124" s="35">
        <f>IFERROR((TableAllData36[[#This Row],[Marketing authorisation date]]-TableAllData36[[#This Row],[Date of opinion]]),0)</f>
        <v>0</v>
      </c>
      <c r="AJ1124" s="35">
        <f>IFERROR((TableAllData36[[#This Row],[Decision date]]-TableAllData36[[#This Row],[Marketing authorisation date]]),0)</f>
        <v>3381</v>
      </c>
    </row>
    <row r="1125" spans="1:36" x14ac:dyDescent="0.25">
      <c r="A1125" t="s">
        <v>37</v>
      </c>
      <c r="B1125" t="s">
        <v>6659</v>
      </c>
      <c r="C1125" t="s">
        <v>627</v>
      </c>
      <c r="D1125" t="s">
        <v>3169</v>
      </c>
      <c r="E1125" t="s">
        <v>3170</v>
      </c>
      <c r="F1125" t="s">
        <v>6660</v>
      </c>
      <c r="G1125" t="s">
        <v>43</v>
      </c>
      <c r="H1125" t="s">
        <v>44</v>
      </c>
      <c r="I1125" t="s">
        <v>3172</v>
      </c>
      <c r="J1125" t="s">
        <v>43</v>
      </c>
      <c r="K1125" t="s">
        <v>43</v>
      </c>
      <c r="L1125" t="s">
        <v>43</v>
      </c>
      <c r="M1125" t="s">
        <v>43</v>
      </c>
      <c r="N1125" t="s">
        <v>43</v>
      </c>
      <c r="O1125" t="s">
        <v>43</v>
      </c>
      <c r="P1125" t="s">
        <v>43</v>
      </c>
      <c r="Q1125" s="24">
        <v>39400.041666666999</v>
      </c>
      <c r="R1125" s="24"/>
      <c r="S1125" t="s">
        <v>12218</v>
      </c>
      <c r="T1125" t="s">
        <v>12219</v>
      </c>
      <c r="U1125" t="s">
        <v>3173</v>
      </c>
      <c r="W1125" s="25" t="s">
        <v>12054</v>
      </c>
      <c r="X1125" s="24">
        <v>44481</v>
      </c>
      <c r="Y1125">
        <v>21</v>
      </c>
      <c r="Z1125" t="s">
        <v>6661</v>
      </c>
      <c r="AC1125" s="24">
        <v>43213.688888889003</v>
      </c>
      <c r="AD1125" s="24">
        <v>44497.714583333</v>
      </c>
      <c r="AE1125" t="s">
        <v>6662</v>
      </c>
      <c r="AF1125" s="24" cm="1">
        <f t="array" ref="AF11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43213.688888889003</v>
      </c>
      <c r="AG1125" s="35">
        <f>IFERROR((TableAllData36[[#This Row],[Decision date]]-TableAllData36[[#This Row],[First Date Captured]]),0)</f>
        <v>1267.3111111109974</v>
      </c>
      <c r="AH1125" s="35">
        <f>IFERROR((TableAllData36[[#This Row],[First published]]-TableAllData36[[#This Row],[Date of opinion]]),0)</f>
        <v>0</v>
      </c>
      <c r="AI1125" s="35">
        <f>IFERROR((TableAllData36[[#This Row],[Marketing authorisation date]]-TableAllData36[[#This Row],[Date of opinion]]),0)</f>
        <v>0</v>
      </c>
      <c r="AJ1125" s="35">
        <f>IFERROR((TableAllData36[[#This Row],[Decision date]]-TableAllData36[[#This Row],[Marketing authorisation date]]),0)</f>
        <v>5080.9583333330011</v>
      </c>
    </row>
    <row r="1126" spans="1:36" x14ac:dyDescent="0.25">
      <c r="A1126" t="s">
        <v>37</v>
      </c>
      <c r="B1126" t="s">
        <v>5976</v>
      </c>
      <c r="C1126" t="s">
        <v>499</v>
      </c>
      <c r="D1126" t="s">
        <v>5977</v>
      </c>
      <c r="E1126" t="s">
        <v>5977</v>
      </c>
      <c r="F1126" t="s">
        <v>5978</v>
      </c>
      <c r="G1126" t="s">
        <v>43</v>
      </c>
      <c r="H1126" t="s">
        <v>44</v>
      </c>
      <c r="I1126" t="s">
        <v>5979</v>
      </c>
      <c r="J1126" t="s">
        <v>46</v>
      </c>
      <c r="K1126" t="s">
        <v>43</v>
      </c>
      <c r="L1126" t="s">
        <v>43</v>
      </c>
      <c r="M1126" t="s">
        <v>43</v>
      </c>
      <c r="N1126" t="s">
        <v>43</v>
      </c>
      <c r="O1126" t="s">
        <v>43</v>
      </c>
      <c r="P1126" t="s">
        <v>43</v>
      </c>
      <c r="Q1126" s="24">
        <v>43307</v>
      </c>
      <c r="R1126" s="24"/>
      <c r="S1126" t="s">
        <v>12341</v>
      </c>
      <c r="T1126" t="s">
        <v>12342</v>
      </c>
      <c r="U1126" t="s">
        <v>458</v>
      </c>
      <c r="W1126" s="24">
        <v>43250</v>
      </c>
      <c r="X1126" s="24">
        <v>44517.041666666999</v>
      </c>
      <c r="Y1126">
        <v>4</v>
      </c>
      <c r="Z1126" t="s">
        <v>5980</v>
      </c>
      <c r="AC1126" s="24">
        <v>43430.763888889</v>
      </c>
      <c r="AD1126" s="24">
        <v>44531.676388888998</v>
      </c>
      <c r="AE1126" t="s">
        <v>5981</v>
      </c>
      <c r="AF1126" s="24" cm="1">
        <f t="array" ref="AF11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43250</v>
      </c>
      <c r="AG1126" s="35">
        <f>IFERROR((TableAllData36[[#This Row],[Decision date]]-TableAllData36[[#This Row],[First Date Captured]]),0)</f>
        <v>1267.0416666669989</v>
      </c>
      <c r="AH1126" s="35">
        <f>IFERROR((TableAllData36[[#This Row],[First published]]-TableAllData36[[#This Row],[Date of opinion]]),0)</f>
        <v>180.76388888899965</v>
      </c>
      <c r="AI1126" s="35">
        <f>IFERROR((TableAllData36[[#This Row],[Marketing authorisation date]]-TableAllData36[[#This Row],[Date of opinion]]),0)</f>
        <v>57</v>
      </c>
      <c r="AJ1126" s="35">
        <f>IFERROR((TableAllData36[[#This Row],[Decision date]]-TableAllData36[[#This Row],[Marketing authorisation date]]),0)</f>
        <v>1210.0416666669989</v>
      </c>
    </row>
    <row r="1127" spans="1:36" x14ac:dyDescent="0.25">
      <c r="A1127" t="s">
        <v>37</v>
      </c>
      <c r="B1127" t="s">
        <v>5637</v>
      </c>
      <c r="C1127" t="s">
        <v>5638</v>
      </c>
      <c r="D1127" t="s">
        <v>5639</v>
      </c>
      <c r="E1127" t="s">
        <v>5640</v>
      </c>
      <c r="F1127" t="s">
        <v>5641</v>
      </c>
      <c r="G1127" t="s">
        <v>43</v>
      </c>
      <c r="H1127" t="s">
        <v>44</v>
      </c>
      <c r="I1127" t="s">
        <v>5642</v>
      </c>
      <c r="J1127" t="s">
        <v>46</v>
      </c>
      <c r="K1127" t="s">
        <v>43</v>
      </c>
      <c r="L1127" t="s">
        <v>43</v>
      </c>
      <c r="M1127" t="s">
        <v>43</v>
      </c>
      <c r="N1127" t="s">
        <v>46</v>
      </c>
      <c r="O1127" t="s">
        <v>43</v>
      </c>
      <c r="P1127" t="s">
        <v>46</v>
      </c>
      <c r="Q1127" s="24">
        <v>43310</v>
      </c>
      <c r="R1127" s="24"/>
      <c r="S1127" t="s">
        <v>12383</v>
      </c>
      <c r="T1127" t="s">
        <v>12384</v>
      </c>
      <c r="U1127" t="s">
        <v>869</v>
      </c>
      <c r="W1127" s="24">
        <v>43251</v>
      </c>
      <c r="X1127" s="24">
        <v>44518.041666666999</v>
      </c>
      <c r="Y1127">
        <v>6</v>
      </c>
      <c r="Z1127" t="s">
        <v>5643</v>
      </c>
      <c r="AC1127" s="24">
        <v>43311.513888889</v>
      </c>
      <c r="AD1127" s="24">
        <v>44540.459027778001</v>
      </c>
      <c r="AE1127" t="s">
        <v>5644</v>
      </c>
      <c r="AF1127" s="24" cm="1">
        <f t="array" ref="AF11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127" s="35">
        <f>IFERROR((TableAllData36[[#This Row],[Decision date]]-TableAllData36[[#This Row],[First Date Captured]]),0)</f>
        <v>1267.0416666669989</v>
      </c>
      <c r="AH1127" s="35">
        <f>IFERROR((TableAllData36[[#This Row],[First published]]-TableAllData36[[#This Row],[Date of opinion]]),0)</f>
        <v>60.513888888999645</v>
      </c>
      <c r="AI1127" s="35">
        <f>IFERROR((TableAllData36[[#This Row],[Marketing authorisation date]]-TableAllData36[[#This Row],[Date of opinion]]),0)</f>
        <v>59</v>
      </c>
      <c r="AJ1127" s="35">
        <f>IFERROR((TableAllData36[[#This Row],[Decision date]]-TableAllData36[[#This Row],[Marketing authorisation date]]),0)</f>
        <v>1208.0416666669989</v>
      </c>
    </row>
    <row r="1128" spans="1:36" x14ac:dyDescent="0.25">
      <c r="A1128" t="s">
        <v>37</v>
      </c>
      <c r="B1128" t="s">
        <v>2803</v>
      </c>
      <c r="C1128" t="s">
        <v>202</v>
      </c>
      <c r="D1128" t="s">
        <v>2804</v>
      </c>
      <c r="E1128" t="s">
        <v>2805</v>
      </c>
      <c r="F1128" t="s">
        <v>2806</v>
      </c>
      <c r="G1128" t="s">
        <v>43</v>
      </c>
      <c r="H1128" t="s">
        <v>44</v>
      </c>
      <c r="I1128" t="s">
        <v>2807</v>
      </c>
      <c r="J1128" t="s">
        <v>43</v>
      </c>
      <c r="K1128" t="s">
        <v>43</v>
      </c>
      <c r="L1128" t="s">
        <v>43</v>
      </c>
      <c r="M1128" t="s">
        <v>43</v>
      </c>
      <c r="N1128" t="s">
        <v>43</v>
      </c>
      <c r="O1128" t="s">
        <v>43</v>
      </c>
      <c r="P1128" t="s">
        <v>46</v>
      </c>
      <c r="Q1128" s="24">
        <v>41628.041666666999</v>
      </c>
      <c r="R1128" s="24"/>
      <c r="S1128" t="s">
        <v>12223</v>
      </c>
      <c r="T1128" t="s">
        <v>12380</v>
      </c>
      <c r="U1128" t="s">
        <v>2809</v>
      </c>
      <c r="W1128" s="25" t="s">
        <v>12054</v>
      </c>
      <c r="X1128" s="24">
        <v>44602.041666666999</v>
      </c>
      <c r="Y1128">
        <v>19</v>
      </c>
      <c r="Z1128" t="s">
        <v>2810</v>
      </c>
      <c r="AC1128" s="24">
        <v>43335.494444443997</v>
      </c>
      <c r="AD1128" s="24">
        <v>44643.530555555997</v>
      </c>
      <c r="AE1128" t="s">
        <v>2811</v>
      </c>
      <c r="AF1128" s="24" cm="1">
        <f t="array" ref="AF11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43335.494444443997</v>
      </c>
      <c r="AG1128" s="35">
        <f>IFERROR((TableAllData36[[#This Row],[Decision date]]-TableAllData36[[#This Row],[First Date Captured]]),0)</f>
        <v>1266.5472222230019</v>
      </c>
      <c r="AH1128" s="35">
        <f>IFERROR((TableAllData36[[#This Row],[First published]]-TableAllData36[[#This Row],[Date of opinion]]),0)</f>
        <v>0</v>
      </c>
      <c r="AI1128" s="35">
        <f>IFERROR((TableAllData36[[#This Row],[Marketing authorisation date]]-TableAllData36[[#This Row],[Date of opinion]]),0)</f>
        <v>0</v>
      </c>
      <c r="AJ1128" s="35">
        <f>IFERROR((TableAllData36[[#This Row],[Decision date]]-TableAllData36[[#This Row],[Marketing authorisation date]]),0)</f>
        <v>2974</v>
      </c>
    </row>
    <row r="1129" spans="1:36" x14ac:dyDescent="0.25">
      <c r="A1129" t="s">
        <v>37</v>
      </c>
      <c r="B1129" t="s">
        <v>3967</v>
      </c>
      <c r="C1129" t="s">
        <v>2604</v>
      </c>
      <c r="D1129" t="s">
        <v>2605</v>
      </c>
      <c r="E1129" t="s">
        <v>2606</v>
      </c>
      <c r="F1129" t="s">
        <v>3968</v>
      </c>
      <c r="G1129" t="s">
        <v>43</v>
      </c>
      <c r="H1129" t="s">
        <v>44</v>
      </c>
      <c r="I1129" t="s">
        <v>2608</v>
      </c>
      <c r="J1129" t="s">
        <v>43</v>
      </c>
      <c r="K1129" t="s">
        <v>46</v>
      </c>
      <c r="L1129" t="s">
        <v>43</v>
      </c>
      <c r="M1129" t="s">
        <v>43</v>
      </c>
      <c r="N1129" t="s">
        <v>43</v>
      </c>
      <c r="O1129" t="s">
        <v>43</v>
      </c>
      <c r="P1129" t="s">
        <v>43</v>
      </c>
      <c r="Q1129" s="24">
        <v>41486</v>
      </c>
      <c r="R1129" s="24"/>
      <c r="S1129" t="s">
        <v>12388</v>
      </c>
      <c r="T1129" t="s">
        <v>12389</v>
      </c>
      <c r="U1129" t="s">
        <v>2609</v>
      </c>
      <c r="W1129" s="25" t="s">
        <v>12054</v>
      </c>
      <c r="X1129" s="24">
        <v>44594.041666666999</v>
      </c>
      <c r="Y1129">
        <v>9</v>
      </c>
      <c r="Z1129" t="s">
        <v>3969</v>
      </c>
      <c r="AC1129" s="24">
        <v>43328.503472222001</v>
      </c>
      <c r="AD1129" s="24">
        <v>44601.536805556003</v>
      </c>
      <c r="AE1129" t="s">
        <v>3970</v>
      </c>
      <c r="AF1129" s="24" cm="1">
        <f t="array" ref="AF11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43328.503472222001</v>
      </c>
      <c r="AG1129" s="35">
        <f>IFERROR((TableAllData36[[#This Row],[Decision date]]-TableAllData36[[#This Row],[First Date Captured]]),0)</f>
        <v>1265.5381944449982</v>
      </c>
      <c r="AH1129" s="35">
        <f>IFERROR((TableAllData36[[#This Row],[First published]]-TableAllData36[[#This Row],[Date of opinion]]),0)</f>
        <v>0</v>
      </c>
      <c r="AI1129" s="35">
        <f>IFERROR((TableAllData36[[#This Row],[Marketing authorisation date]]-TableAllData36[[#This Row],[Date of opinion]]),0)</f>
        <v>0</v>
      </c>
      <c r="AJ1129" s="35">
        <f>IFERROR((TableAllData36[[#This Row],[Decision date]]-TableAllData36[[#This Row],[Marketing authorisation date]]),0)</f>
        <v>3108.0416666669989</v>
      </c>
    </row>
    <row r="1130" spans="1:36" x14ac:dyDescent="0.25">
      <c r="A1130" t="s">
        <v>37</v>
      </c>
      <c r="B1130" t="s">
        <v>5285</v>
      </c>
      <c r="C1130" t="s">
        <v>627</v>
      </c>
      <c r="D1130" t="s">
        <v>5286</v>
      </c>
      <c r="E1130" t="s">
        <v>5286</v>
      </c>
      <c r="F1130" t="s">
        <v>5287</v>
      </c>
      <c r="G1130" t="s">
        <v>43</v>
      </c>
      <c r="H1130" t="s">
        <v>44</v>
      </c>
      <c r="I1130" t="s">
        <v>5288</v>
      </c>
      <c r="J1130" t="s">
        <v>43</v>
      </c>
      <c r="K1130" t="s">
        <v>43</v>
      </c>
      <c r="L1130" t="s">
        <v>43</v>
      </c>
      <c r="M1130" t="s">
        <v>43</v>
      </c>
      <c r="N1130" t="s">
        <v>43</v>
      </c>
      <c r="O1130" t="s">
        <v>43</v>
      </c>
      <c r="P1130" t="s">
        <v>43</v>
      </c>
      <c r="Q1130" s="24">
        <v>40778</v>
      </c>
      <c r="R1130" s="24"/>
      <c r="S1130" t="s">
        <v>12241</v>
      </c>
      <c r="T1130" t="s">
        <v>12242</v>
      </c>
      <c r="U1130" t="s">
        <v>264</v>
      </c>
      <c r="W1130" s="25" t="s">
        <v>12054</v>
      </c>
      <c r="X1130" s="24">
        <v>44543.041666666999</v>
      </c>
      <c r="Y1130">
        <v>18</v>
      </c>
      <c r="Z1130" t="s">
        <v>5289</v>
      </c>
      <c r="AC1130" s="24">
        <v>43277.536111111003</v>
      </c>
      <c r="AD1130" s="24">
        <v>44565.515972221998</v>
      </c>
      <c r="AE1130" t="s">
        <v>5290</v>
      </c>
      <c r="AF1130" s="24" cm="1">
        <f t="array" ref="AF11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43277.536111111003</v>
      </c>
      <c r="AG1130" s="35">
        <f>IFERROR((TableAllData36[[#This Row],[Decision date]]-TableAllData36[[#This Row],[First Date Captured]]),0)</f>
        <v>1265.5055555559957</v>
      </c>
      <c r="AH1130" s="35">
        <f>IFERROR((TableAllData36[[#This Row],[First published]]-TableAllData36[[#This Row],[Date of opinion]]),0)</f>
        <v>0</v>
      </c>
      <c r="AI1130" s="35">
        <f>IFERROR((TableAllData36[[#This Row],[Marketing authorisation date]]-TableAllData36[[#This Row],[Date of opinion]]),0)</f>
        <v>0</v>
      </c>
      <c r="AJ1130" s="35">
        <f>IFERROR((TableAllData36[[#This Row],[Decision date]]-TableAllData36[[#This Row],[Marketing authorisation date]]),0)</f>
        <v>3765.0416666669989</v>
      </c>
    </row>
    <row r="1131" spans="1:36" x14ac:dyDescent="0.25">
      <c r="A1131" t="s">
        <v>37</v>
      </c>
      <c r="B1131" t="s">
        <v>2375</v>
      </c>
      <c r="C1131" t="s">
        <v>2049</v>
      </c>
      <c r="D1131" t="s">
        <v>2050</v>
      </c>
      <c r="E1131" t="s">
        <v>2376</v>
      </c>
      <c r="F1131" t="s">
        <v>2377</v>
      </c>
      <c r="G1131" t="s">
        <v>43</v>
      </c>
      <c r="H1131" t="s">
        <v>44</v>
      </c>
      <c r="I1131" t="s">
        <v>2378</v>
      </c>
      <c r="J1131" t="s">
        <v>43</v>
      </c>
      <c r="K1131" t="s">
        <v>43</v>
      </c>
      <c r="L1131" t="s">
        <v>43</v>
      </c>
      <c r="M1131" t="s">
        <v>43</v>
      </c>
      <c r="N1131" t="s">
        <v>43</v>
      </c>
      <c r="O1131" t="s">
        <v>43</v>
      </c>
      <c r="P1131" t="s">
        <v>43</v>
      </c>
      <c r="Q1131" s="24">
        <v>38769.041666666999</v>
      </c>
      <c r="R1131" s="24"/>
      <c r="S1131" t="s">
        <v>12070</v>
      </c>
      <c r="T1131" t="s">
        <v>12117</v>
      </c>
      <c r="U1131" t="s">
        <v>440</v>
      </c>
      <c r="W1131" s="25" t="s">
        <v>12054</v>
      </c>
      <c r="X1131" s="24">
        <v>44572.041666666999</v>
      </c>
      <c r="Y1131">
        <v>39</v>
      </c>
      <c r="Z1131" t="s">
        <v>2379</v>
      </c>
      <c r="AC1131" s="24">
        <v>43307</v>
      </c>
      <c r="AD1131" s="24">
        <v>44656.436805555997</v>
      </c>
      <c r="AE1131" t="s">
        <v>2380</v>
      </c>
      <c r="AF1131" s="24" cm="1">
        <f t="array" ref="AF11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131" s="35">
        <f>IFERROR((TableAllData36[[#This Row],[Decision date]]-TableAllData36[[#This Row],[First Date Captured]]),0)</f>
        <v>1265.0416666669989</v>
      </c>
      <c r="AH1131" s="35">
        <f>IFERROR((TableAllData36[[#This Row],[First published]]-TableAllData36[[#This Row],[Date of opinion]]),0)</f>
        <v>0</v>
      </c>
      <c r="AI1131" s="35">
        <f>IFERROR((TableAllData36[[#This Row],[Marketing authorisation date]]-TableAllData36[[#This Row],[Date of opinion]]),0)</f>
        <v>0</v>
      </c>
      <c r="AJ1131" s="35">
        <f>IFERROR((TableAllData36[[#This Row],[Decision date]]-TableAllData36[[#This Row],[Marketing authorisation date]]),0)</f>
        <v>5803</v>
      </c>
    </row>
    <row r="1132" spans="1:36" hidden="1" x14ac:dyDescent="0.25">
      <c r="A1132" t="s">
        <v>37</v>
      </c>
      <c r="B1132" t="s">
        <v>1735</v>
      </c>
      <c r="C1132" t="s">
        <v>1565</v>
      </c>
      <c r="D1132" t="s">
        <v>933</v>
      </c>
      <c r="E1132" t="s">
        <v>933</v>
      </c>
      <c r="F1132" t="s">
        <v>1736</v>
      </c>
      <c r="G1132" t="s">
        <v>43</v>
      </c>
      <c r="H1132" t="s">
        <v>950</v>
      </c>
      <c r="I1132" t="s">
        <v>935</v>
      </c>
      <c r="J1132" t="s">
        <v>43</v>
      </c>
      <c r="K1132" t="s">
        <v>46</v>
      </c>
      <c r="L1132" t="s">
        <v>43</v>
      </c>
      <c r="M1132" t="s">
        <v>43</v>
      </c>
      <c r="N1132" t="s">
        <v>43</v>
      </c>
      <c r="O1132" t="s">
        <v>43</v>
      </c>
      <c r="P1132" t="s">
        <v>43</v>
      </c>
      <c r="Q1132" s="24">
        <v>42180</v>
      </c>
      <c r="R1132" s="24"/>
      <c r="S1132" t="s">
        <v>1737</v>
      </c>
      <c r="U1132" t="s">
        <v>104</v>
      </c>
      <c r="W1132" s="24">
        <v>42117</v>
      </c>
      <c r="X1132" s="24">
        <v>44210.041666666999</v>
      </c>
      <c r="Y1132">
        <v>7</v>
      </c>
      <c r="Z1132" t="s">
        <v>1738</v>
      </c>
      <c r="AC1132" s="24">
        <v>43168.543749999997</v>
      </c>
      <c r="AD1132" s="24">
        <v>44677.730555556001</v>
      </c>
      <c r="AE1132" t="s">
        <v>1739</v>
      </c>
      <c r="AF1132" s="24" cm="1">
        <f t="array" ref="AF11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42117</v>
      </c>
      <c r="AG1132" s="35">
        <f>IFERROR((TableAllData36[[#This Row],[Decision date]]-TableAllData36[[#This Row],[First Date Captured]]),0)</f>
        <v>2093.0416666669989</v>
      </c>
      <c r="AH1132" s="35">
        <f>IFERROR((TableAllData36[[#This Row],[First published]]-TableAllData36[[#This Row],[Date of opinion]]),0)</f>
        <v>1051.5437499999971</v>
      </c>
      <c r="AI1132" s="35">
        <f>IFERROR((TableAllData36[[#This Row],[Marketing authorisation date]]-TableAllData36[[#This Row],[Date of opinion]]),0)</f>
        <v>63</v>
      </c>
      <c r="AJ1132" s="35">
        <f>IFERROR((TableAllData36[[#This Row],[Decision date]]-TableAllData36[[#This Row],[Marketing authorisation date]]),0)</f>
        <v>2030.0416666669989</v>
      </c>
    </row>
    <row r="1133" spans="1:36" x14ac:dyDescent="0.25">
      <c r="A1133" t="s">
        <v>37</v>
      </c>
      <c r="B1133" t="s">
        <v>6689</v>
      </c>
      <c r="C1133" t="s">
        <v>2311</v>
      </c>
      <c r="D1133" t="s">
        <v>6690</v>
      </c>
      <c r="E1133" t="s">
        <v>6691</v>
      </c>
      <c r="F1133" t="s">
        <v>6692</v>
      </c>
      <c r="G1133" t="s">
        <v>43</v>
      </c>
      <c r="H1133" t="s">
        <v>44</v>
      </c>
      <c r="I1133" t="s">
        <v>6693</v>
      </c>
      <c r="J1133" t="s">
        <v>43</v>
      </c>
      <c r="K1133" t="s">
        <v>43</v>
      </c>
      <c r="L1133" t="s">
        <v>43</v>
      </c>
      <c r="M1133" t="s">
        <v>43</v>
      </c>
      <c r="N1133" t="s">
        <v>43</v>
      </c>
      <c r="O1133" t="s">
        <v>43</v>
      </c>
      <c r="P1133" t="s">
        <v>43</v>
      </c>
      <c r="Q1133" s="24">
        <v>37392</v>
      </c>
      <c r="R1133" s="24"/>
      <c r="S1133" t="s">
        <v>12218</v>
      </c>
      <c r="T1133" t="s">
        <v>12219</v>
      </c>
      <c r="U1133" t="s">
        <v>476</v>
      </c>
      <c r="W1133" s="25" t="s">
        <v>12054</v>
      </c>
      <c r="X1133" s="24">
        <v>44474</v>
      </c>
      <c r="Y1133">
        <v>22</v>
      </c>
      <c r="Z1133" t="s">
        <v>6694</v>
      </c>
      <c r="AC1133" s="24">
        <v>43209</v>
      </c>
      <c r="AD1133" s="24">
        <v>44496.634027777996</v>
      </c>
      <c r="AE1133" t="s">
        <v>6695</v>
      </c>
      <c r="AF1133" s="24" cm="1">
        <f t="array" ref="AF11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43209</v>
      </c>
      <c r="AG1133" s="35">
        <f>IFERROR((TableAllData36[[#This Row],[Decision date]]-TableAllData36[[#This Row],[First Date Captured]]),0)</f>
        <v>1265</v>
      </c>
      <c r="AH1133" s="35">
        <f>IFERROR((TableAllData36[[#This Row],[First published]]-TableAllData36[[#This Row],[Date of opinion]]),0)</f>
        <v>0</v>
      </c>
      <c r="AI1133" s="35">
        <f>IFERROR((TableAllData36[[#This Row],[Marketing authorisation date]]-TableAllData36[[#This Row],[Date of opinion]]),0)</f>
        <v>0</v>
      </c>
      <c r="AJ1133" s="35">
        <f>IFERROR((TableAllData36[[#This Row],[Decision date]]-TableAllData36[[#This Row],[Marketing authorisation date]]),0)</f>
        <v>7082</v>
      </c>
    </row>
    <row r="1134" spans="1:36" x14ac:dyDescent="0.25">
      <c r="A1134" t="s">
        <v>37</v>
      </c>
      <c r="B1134" t="s">
        <v>3035</v>
      </c>
      <c r="C1134" t="s">
        <v>184</v>
      </c>
      <c r="D1134" t="s">
        <v>3036</v>
      </c>
      <c r="E1134" t="s">
        <v>3036</v>
      </c>
      <c r="F1134" t="s">
        <v>3037</v>
      </c>
      <c r="G1134" t="s">
        <v>43</v>
      </c>
      <c r="H1134" t="s">
        <v>44</v>
      </c>
      <c r="I1134" t="s">
        <v>3038</v>
      </c>
      <c r="J1134" t="s">
        <v>43</v>
      </c>
      <c r="K1134" t="s">
        <v>43</v>
      </c>
      <c r="L1134" t="s">
        <v>43</v>
      </c>
      <c r="M1134" t="s">
        <v>43</v>
      </c>
      <c r="N1134" t="s">
        <v>43</v>
      </c>
      <c r="O1134" t="s">
        <v>43</v>
      </c>
      <c r="P1134" t="s">
        <v>43</v>
      </c>
      <c r="Q1134" s="24">
        <v>39609</v>
      </c>
      <c r="R1134" s="24"/>
      <c r="S1134" t="s">
        <v>12218</v>
      </c>
      <c r="T1134" t="s">
        <v>12219</v>
      </c>
      <c r="U1134" t="s">
        <v>3039</v>
      </c>
      <c r="W1134" s="25" t="s">
        <v>12054</v>
      </c>
      <c r="X1134" s="24">
        <v>44574.041666666999</v>
      </c>
      <c r="Y1134">
        <v>33</v>
      </c>
      <c r="Z1134" t="s">
        <v>3040</v>
      </c>
      <c r="AC1134" s="24">
        <v>43311.5</v>
      </c>
      <c r="AD1134" s="24">
        <v>44635.753472222001</v>
      </c>
      <c r="AE1134" t="s">
        <v>3041</v>
      </c>
      <c r="AF1134" s="24" cm="1">
        <f t="array" ref="AF11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43311.5</v>
      </c>
      <c r="AG1134" s="35">
        <f>IFERROR((TableAllData36[[#This Row],[Decision date]]-TableAllData36[[#This Row],[First Date Captured]]),0)</f>
        <v>1262.5416666669989</v>
      </c>
      <c r="AH1134" s="35">
        <f>IFERROR((TableAllData36[[#This Row],[First published]]-TableAllData36[[#This Row],[Date of opinion]]),0)</f>
        <v>0</v>
      </c>
      <c r="AI1134" s="35">
        <f>IFERROR((TableAllData36[[#This Row],[Marketing authorisation date]]-TableAllData36[[#This Row],[Date of opinion]]),0)</f>
        <v>0</v>
      </c>
      <c r="AJ1134" s="35">
        <f>IFERROR((TableAllData36[[#This Row],[Decision date]]-TableAllData36[[#This Row],[Marketing authorisation date]]),0)</f>
        <v>4965.0416666669989</v>
      </c>
    </row>
    <row r="1135" spans="1:36" x14ac:dyDescent="0.25">
      <c r="A1135" t="s">
        <v>37</v>
      </c>
      <c r="B1135" t="s">
        <v>2587</v>
      </c>
      <c r="C1135" t="s">
        <v>154</v>
      </c>
      <c r="D1135" t="s">
        <v>636</v>
      </c>
      <c r="E1135" t="s">
        <v>636</v>
      </c>
      <c r="F1135" t="s">
        <v>2588</v>
      </c>
      <c r="G1135" t="s">
        <v>43</v>
      </c>
      <c r="H1135" t="s">
        <v>44</v>
      </c>
      <c r="I1135" t="s">
        <v>2589</v>
      </c>
      <c r="J1135" t="s">
        <v>43</v>
      </c>
      <c r="K1135" t="s">
        <v>46</v>
      </c>
      <c r="L1135" t="s">
        <v>43</v>
      </c>
      <c r="M1135" t="s">
        <v>43</v>
      </c>
      <c r="N1135" t="s">
        <v>43</v>
      </c>
      <c r="O1135" t="s">
        <v>43</v>
      </c>
      <c r="P1135" t="s">
        <v>43</v>
      </c>
      <c r="Q1135" s="24">
        <v>43363</v>
      </c>
      <c r="R1135" s="24"/>
      <c r="S1135" t="s">
        <v>12206</v>
      </c>
      <c r="T1135" t="s">
        <v>12207</v>
      </c>
      <c r="U1135" t="s">
        <v>76</v>
      </c>
      <c r="W1135" s="24">
        <v>43307</v>
      </c>
      <c r="X1135" s="24">
        <v>44568.041666666999</v>
      </c>
      <c r="Y1135">
        <v>9</v>
      </c>
      <c r="Z1135" t="s">
        <v>2590</v>
      </c>
      <c r="AC1135" s="24">
        <v>43308.548611111</v>
      </c>
      <c r="AD1135" s="24">
        <v>44651.361111111</v>
      </c>
      <c r="AE1135" t="s">
        <v>2591</v>
      </c>
      <c r="AF1135" s="24" cm="1">
        <f t="array" ref="AF11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135" s="35">
        <f>IFERROR((TableAllData36[[#This Row],[Decision date]]-TableAllData36[[#This Row],[First Date Captured]]),0)</f>
        <v>1261.0416666669989</v>
      </c>
      <c r="AH1135" s="35">
        <f>IFERROR((TableAllData36[[#This Row],[First published]]-TableAllData36[[#This Row],[Date of opinion]]),0)</f>
        <v>1.5486111110003549</v>
      </c>
      <c r="AI1135" s="35">
        <f>IFERROR((TableAllData36[[#This Row],[Marketing authorisation date]]-TableAllData36[[#This Row],[Date of opinion]]),0)</f>
        <v>56</v>
      </c>
      <c r="AJ1135" s="35">
        <f>IFERROR((TableAllData36[[#This Row],[Decision date]]-TableAllData36[[#This Row],[Marketing authorisation date]]),0)</f>
        <v>1205.0416666669989</v>
      </c>
    </row>
    <row r="1136" spans="1:36" x14ac:dyDescent="0.25">
      <c r="A1136" t="s">
        <v>37</v>
      </c>
      <c r="B1136" t="s">
        <v>6987</v>
      </c>
      <c r="C1136" t="s">
        <v>6988</v>
      </c>
      <c r="D1136" t="s">
        <v>6989</v>
      </c>
      <c r="E1136" t="s">
        <v>6990</v>
      </c>
      <c r="F1136" t="s">
        <v>6991</v>
      </c>
      <c r="G1136" t="s">
        <v>43</v>
      </c>
      <c r="H1136" t="s">
        <v>44</v>
      </c>
      <c r="I1136" t="s">
        <v>6992</v>
      </c>
      <c r="J1136" t="s">
        <v>46</v>
      </c>
      <c r="K1136" t="s">
        <v>43</v>
      </c>
      <c r="L1136" t="s">
        <v>43</v>
      </c>
      <c r="M1136" t="s">
        <v>43</v>
      </c>
      <c r="N1136" t="s">
        <v>43</v>
      </c>
      <c r="O1136" t="s">
        <v>43</v>
      </c>
      <c r="P1136" t="s">
        <v>43</v>
      </c>
      <c r="Q1136" s="24">
        <v>43180.041666666999</v>
      </c>
      <c r="R1136" s="24"/>
      <c r="S1136" t="s">
        <v>12097</v>
      </c>
      <c r="T1136" t="s">
        <v>12170</v>
      </c>
      <c r="U1136" t="s">
        <v>440</v>
      </c>
      <c r="W1136" s="25" t="s">
        <v>12054</v>
      </c>
      <c r="X1136" s="24">
        <v>44441</v>
      </c>
      <c r="Y1136">
        <v>7</v>
      </c>
      <c r="Z1136" t="s">
        <v>6994</v>
      </c>
      <c r="AC1136" s="24">
        <v>43180.588194443997</v>
      </c>
      <c r="AD1136" s="24">
        <v>44482.667361111002</v>
      </c>
      <c r="AE1136" t="s">
        <v>6995</v>
      </c>
      <c r="AF1136" s="24" cm="1">
        <f t="array" ref="AF11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43180.588194443997</v>
      </c>
      <c r="AG1136" s="35">
        <f>IFERROR((TableAllData36[[#This Row],[Decision date]]-TableAllData36[[#This Row],[First Date Captured]]),0)</f>
        <v>1260.4118055560029</v>
      </c>
      <c r="AH1136" s="35">
        <f>IFERROR((TableAllData36[[#This Row],[First published]]-TableAllData36[[#This Row],[Date of opinion]]),0)</f>
        <v>0</v>
      </c>
      <c r="AI1136" s="35">
        <f>IFERROR((TableAllData36[[#This Row],[Marketing authorisation date]]-TableAllData36[[#This Row],[Date of opinion]]),0)</f>
        <v>0</v>
      </c>
      <c r="AJ1136" s="35">
        <f>IFERROR((TableAllData36[[#This Row],[Decision date]]-TableAllData36[[#This Row],[Marketing authorisation date]]),0)</f>
        <v>1260.9583333330011</v>
      </c>
    </row>
    <row r="1137" spans="1:36" x14ac:dyDescent="0.25">
      <c r="A1137" t="s">
        <v>37</v>
      </c>
      <c r="B1137" t="s">
        <v>7787</v>
      </c>
      <c r="C1137" t="s">
        <v>5483</v>
      </c>
      <c r="D1137" t="s">
        <v>5484</v>
      </c>
      <c r="E1137" t="s">
        <v>5484</v>
      </c>
      <c r="F1137" t="s">
        <v>7788</v>
      </c>
      <c r="G1137" t="s">
        <v>43</v>
      </c>
      <c r="H1137" t="s">
        <v>44</v>
      </c>
      <c r="I1137" t="s">
        <v>5486</v>
      </c>
      <c r="J1137" t="s">
        <v>43</v>
      </c>
      <c r="K1137" t="s">
        <v>43</v>
      </c>
      <c r="L1137" t="s">
        <v>43</v>
      </c>
      <c r="M1137" t="s">
        <v>43</v>
      </c>
      <c r="N1137" t="s">
        <v>43</v>
      </c>
      <c r="O1137" t="s">
        <v>43</v>
      </c>
      <c r="P1137" t="s">
        <v>43</v>
      </c>
      <c r="Q1137" s="24">
        <v>38917</v>
      </c>
      <c r="R1137" s="24"/>
      <c r="S1137" t="s">
        <v>7789</v>
      </c>
      <c r="U1137" t="s">
        <v>48</v>
      </c>
      <c r="W1137" s="25" t="s">
        <v>12054</v>
      </c>
      <c r="X1137" s="24">
        <v>44412</v>
      </c>
      <c r="Y1137">
        <v>39</v>
      </c>
      <c r="Z1137" t="s">
        <v>7790</v>
      </c>
      <c r="AC1137" s="24">
        <v>43153.041666666999</v>
      </c>
      <c r="AD1137" s="24">
        <v>44421.617361110999</v>
      </c>
      <c r="AE1137" t="s">
        <v>7791</v>
      </c>
      <c r="AF1137" s="24" cm="1">
        <f t="array" ref="AF11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43153.041666666999</v>
      </c>
      <c r="AG1137" s="35">
        <f>IFERROR((TableAllData36[[#This Row],[Decision date]]-TableAllData36[[#This Row],[First Date Captured]]),0)</f>
        <v>1258.9583333330011</v>
      </c>
      <c r="AH1137" s="35">
        <f>IFERROR((TableAllData36[[#This Row],[First published]]-TableAllData36[[#This Row],[Date of opinion]]),0)</f>
        <v>0</v>
      </c>
      <c r="AI1137" s="35">
        <f>IFERROR((TableAllData36[[#This Row],[Marketing authorisation date]]-TableAllData36[[#This Row],[Date of opinion]]),0)</f>
        <v>0</v>
      </c>
      <c r="AJ1137" s="35">
        <f>IFERROR((TableAllData36[[#This Row],[Decision date]]-TableAllData36[[#This Row],[Marketing authorisation date]]),0)</f>
        <v>5495</v>
      </c>
    </row>
    <row r="1138" spans="1:36" x14ac:dyDescent="0.25">
      <c r="A1138" t="s">
        <v>37</v>
      </c>
      <c r="B1138" t="s">
        <v>5951</v>
      </c>
      <c r="C1138" t="s">
        <v>1838</v>
      </c>
      <c r="D1138" t="s">
        <v>5952</v>
      </c>
      <c r="E1138" t="s">
        <v>5952</v>
      </c>
      <c r="F1138" t="s">
        <v>5953</v>
      </c>
      <c r="G1138" t="s">
        <v>43</v>
      </c>
      <c r="H1138" t="s">
        <v>44</v>
      </c>
      <c r="I1138" t="s">
        <v>5954</v>
      </c>
      <c r="J1138" t="s">
        <v>43</v>
      </c>
      <c r="K1138" t="s">
        <v>43</v>
      </c>
      <c r="L1138" t="s">
        <v>43</v>
      </c>
      <c r="M1138" t="s">
        <v>43</v>
      </c>
      <c r="N1138" t="s">
        <v>43</v>
      </c>
      <c r="O1138" t="s">
        <v>43</v>
      </c>
      <c r="P1138" t="s">
        <v>43</v>
      </c>
      <c r="Q1138" s="24">
        <v>41512</v>
      </c>
      <c r="R1138" s="24"/>
      <c r="S1138" t="s">
        <v>5955</v>
      </c>
      <c r="U1138" t="s">
        <v>175</v>
      </c>
      <c r="W1138" s="25" t="s">
        <v>12054</v>
      </c>
      <c r="X1138" s="24">
        <v>44531.041666666999</v>
      </c>
      <c r="Y1138">
        <v>17</v>
      </c>
      <c r="Z1138" t="s">
        <v>5956</v>
      </c>
      <c r="AC1138" s="24">
        <v>43276.515972221998</v>
      </c>
      <c r="AD1138" s="24">
        <v>44532.515277778002</v>
      </c>
      <c r="AE1138" t="s">
        <v>5957</v>
      </c>
      <c r="AF1138" s="24" cm="1">
        <f t="array" ref="AF11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43276.515972221998</v>
      </c>
      <c r="AG1138" s="35">
        <f>IFERROR((TableAllData36[[#This Row],[Decision date]]-TableAllData36[[#This Row],[First Date Captured]]),0)</f>
        <v>1254.5256944450011</v>
      </c>
      <c r="AH1138" s="35">
        <f>IFERROR((TableAllData36[[#This Row],[First published]]-TableAllData36[[#This Row],[Date of opinion]]),0)</f>
        <v>0</v>
      </c>
      <c r="AI1138" s="35">
        <f>IFERROR((TableAllData36[[#This Row],[Marketing authorisation date]]-TableAllData36[[#This Row],[Date of opinion]]),0)</f>
        <v>0</v>
      </c>
      <c r="AJ1138" s="35">
        <f>IFERROR((TableAllData36[[#This Row],[Decision date]]-TableAllData36[[#This Row],[Marketing authorisation date]]),0)</f>
        <v>3019.0416666669989</v>
      </c>
    </row>
    <row r="1139" spans="1:36" x14ac:dyDescent="0.25">
      <c r="A1139" t="s">
        <v>37</v>
      </c>
      <c r="B1139" t="s">
        <v>4286</v>
      </c>
      <c r="C1139" t="s">
        <v>2019</v>
      </c>
      <c r="D1139" t="s">
        <v>4287</v>
      </c>
      <c r="E1139" t="s">
        <v>4287</v>
      </c>
      <c r="F1139" t="s">
        <v>4288</v>
      </c>
      <c r="G1139" t="s">
        <v>43</v>
      </c>
      <c r="H1139" t="s">
        <v>44</v>
      </c>
      <c r="I1139" t="s">
        <v>4289</v>
      </c>
      <c r="J1139" t="s">
        <v>43</v>
      </c>
      <c r="K1139" t="s">
        <v>43</v>
      </c>
      <c r="L1139" t="s">
        <v>43</v>
      </c>
      <c r="M1139" t="s">
        <v>43</v>
      </c>
      <c r="N1139" t="s">
        <v>43</v>
      </c>
      <c r="O1139" t="s">
        <v>43</v>
      </c>
      <c r="P1139" t="s">
        <v>43</v>
      </c>
      <c r="Q1139" s="24">
        <v>35306</v>
      </c>
      <c r="R1139" s="24"/>
      <c r="S1139" t="s">
        <v>12221</v>
      </c>
      <c r="T1139" t="s">
        <v>12222</v>
      </c>
      <c r="U1139" t="s">
        <v>58</v>
      </c>
      <c r="W1139" s="25" t="s">
        <v>12054</v>
      </c>
      <c r="X1139" s="24">
        <v>44587.041666666999</v>
      </c>
      <c r="Y1139">
        <v>26</v>
      </c>
      <c r="Z1139" t="s">
        <v>4290</v>
      </c>
      <c r="AC1139" s="24">
        <v>43333</v>
      </c>
      <c r="AD1139" s="24">
        <v>44587.722222222001</v>
      </c>
      <c r="AE1139" t="s">
        <v>4291</v>
      </c>
      <c r="AF1139" s="24" cm="1">
        <f t="array" ref="AF11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43333</v>
      </c>
      <c r="AG1139" s="35">
        <f>IFERROR((TableAllData36[[#This Row],[Decision date]]-TableAllData36[[#This Row],[First Date Captured]]),0)</f>
        <v>1254.0416666669989</v>
      </c>
      <c r="AH1139" s="35">
        <f>IFERROR((TableAllData36[[#This Row],[First published]]-TableAllData36[[#This Row],[Date of opinion]]),0)</f>
        <v>0</v>
      </c>
      <c r="AI1139" s="35">
        <f>IFERROR((TableAllData36[[#This Row],[Marketing authorisation date]]-TableAllData36[[#This Row],[Date of opinion]]),0)</f>
        <v>0</v>
      </c>
      <c r="AJ1139" s="35">
        <f>IFERROR((TableAllData36[[#This Row],[Decision date]]-TableAllData36[[#This Row],[Marketing authorisation date]]),0)</f>
        <v>9281.0416666669989</v>
      </c>
    </row>
    <row r="1140" spans="1:36" x14ac:dyDescent="0.25">
      <c r="A1140" t="s">
        <v>2117</v>
      </c>
      <c r="B1140" t="s">
        <v>5696</v>
      </c>
      <c r="D1140" t="s">
        <v>5697</v>
      </c>
      <c r="E1140" t="s">
        <v>5698</v>
      </c>
      <c r="F1140" t="s">
        <v>5699</v>
      </c>
      <c r="G1140" t="s">
        <v>43</v>
      </c>
      <c r="H1140" t="s">
        <v>44</v>
      </c>
      <c r="J1140" t="s">
        <v>43</v>
      </c>
      <c r="K1140" t="s">
        <v>43</v>
      </c>
      <c r="L1140" t="s">
        <v>43</v>
      </c>
      <c r="M1140" t="s">
        <v>43</v>
      </c>
      <c r="N1140" t="s">
        <v>43</v>
      </c>
      <c r="O1140" t="s">
        <v>43</v>
      </c>
      <c r="P1140" t="s">
        <v>43</v>
      </c>
      <c r="Q1140" s="24">
        <v>42188</v>
      </c>
      <c r="R1140" s="24"/>
      <c r="S1140" t="s">
        <v>12354</v>
      </c>
      <c r="T1140" t="s">
        <v>12355</v>
      </c>
      <c r="V1140" t="s">
        <v>5700</v>
      </c>
      <c r="W1140" s="25" t="s">
        <v>12054</v>
      </c>
      <c r="X1140" s="24">
        <v>44448</v>
      </c>
      <c r="Y1140">
        <v>5</v>
      </c>
      <c r="Z1140" t="s">
        <v>5701</v>
      </c>
      <c r="AA1140" t="s">
        <v>3274</v>
      </c>
      <c r="AB1140" t="s">
        <v>5046</v>
      </c>
      <c r="AC1140" s="24">
        <v>43194.668055556001</v>
      </c>
      <c r="AD1140" s="24">
        <v>44539.418749999997</v>
      </c>
      <c r="AE1140" t="s">
        <v>5702</v>
      </c>
      <c r="AF1140" s="24" cm="1">
        <f t="array" ref="AF11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43194.668055556001</v>
      </c>
      <c r="AG1140" s="35">
        <f>IFERROR((TableAllData36[[#This Row],[Decision date]]-TableAllData36[[#This Row],[First Date Captured]]),0)</f>
        <v>1253.3319444439985</v>
      </c>
      <c r="AH1140" s="35">
        <f>IFERROR((TableAllData36[[#This Row],[First published]]-TableAllData36[[#This Row],[Date of opinion]]),0)</f>
        <v>0</v>
      </c>
      <c r="AI1140" s="35">
        <f>IFERROR((TableAllData36[[#This Row],[Marketing authorisation date]]-TableAllData36[[#This Row],[Date of opinion]]),0)</f>
        <v>0</v>
      </c>
      <c r="AJ1140" s="35">
        <f>IFERROR((TableAllData36[[#This Row],[Decision date]]-TableAllData36[[#This Row],[Marketing authorisation date]]),0)</f>
        <v>2260</v>
      </c>
    </row>
    <row r="1141" spans="1:36" x14ac:dyDescent="0.25">
      <c r="A1141" t="s">
        <v>37</v>
      </c>
      <c r="B1141" t="s">
        <v>4931</v>
      </c>
      <c r="C1141" t="s">
        <v>4932</v>
      </c>
      <c r="D1141" t="s">
        <v>4933</v>
      </c>
      <c r="E1141" t="s">
        <v>4934</v>
      </c>
      <c r="F1141" t="s">
        <v>4935</v>
      </c>
      <c r="G1141" t="s">
        <v>43</v>
      </c>
      <c r="H1141" t="s">
        <v>44</v>
      </c>
      <c r="I1141" t="s">
        <v>4936</v>
      </c>
      <c r="J1141" t="s">
        <v>43</v>
      </c>
      <c r="K1141" t="s">
        <v>43</v>
      </c>
      <c r="L1141" t="s">
        <v>43</v>
      </c>
      <c r="M1141" t="s">
        <v>43</v>
      </c>
      <c r="N1141" t="s">
        <v>43</v>
      </c>
      <c r="O1141" t="s">
        <v>43</v>
      </c>
      <c r="P1141" t="s">
        <v>43</v>
      </c>
      <c r="Q1141" s="24">
        <v>40750</v>
      </c>
      <c r="R1141" s="24"/>
      <c r="S1141" t="s">
        <v>12473</v>
      </c>
      <c r="T1141" t="s">
        <v>12071</v>
      </c>
      <c r="U1141" t="s">
        <v>495</v>
      </c>
      <c r="W1141" s="25" t="s">
        <v>12054</v>
      </c>
      <c r="X1141" s="24">
        <v>44546.041666666999</v>
      </c>
      <c r="Y1141">
        <v>21</v>
      </c>
      <c r="Z1141" t="s">
        <v>4938</v>
      </c>
      <c r="AC1141" s="24">
        <v>43293</v>
      </c>
      <c r="AD1141" s="24">
        <v>44573.588888888997</v>
      </c>
      <c r="AE1141" t="s">
        <v>4939</v>
      </c>
      <c r="AF1141" s="24" cm="1">
        <f t="array" ref="AF11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43293</v>
      </c>
      <c r="AG1141" s="35">
        <f>IFERROR((TableAllData36[[#This Row],[Decision date]]-TableAllData36[[#This Row],[First Date Captured]]),0)</f>
        <v>1253.0416666669989</v>
      </c>
      <c r="AH1141" s="35">
        <f>IFERROR((TableAllData36[[#This Row],[First published]]-TableAllData36[[#This Row],[Date of opinion]]),0)</f>
        <v>0</v>
      </c>
      <c r="AI1141" s="35">
        <f>IFERROR((TableAllData36[[#This Row],[Marketing authorisation date]]-TableAllData36[[#This Row],[Date of opinion]]),0)</f>
        <v>0</v>
      </c>
      <c r="AJ1141" s="35">
        <f>IFERROR((TableAllData36[[#This Row],[Decision date]]-TableAllData36[[#This Row],[Marketing authorisation date]]),0)</f>
        <v>3796.0416666669989</v>
      </c>
    </row>
    <row r="1142" spans="1:36" x14ac:dyDescent="0.25">
      <c r="A1142" t="s">
        <v>37</v>
      </c>
      <c r="B1142" t="s">
        <v>9502</v>
      </c>
      <c r="C1142" t="s">
        <v>1326</v>
      </c>
      <c r="D1142" t="s">
        <v>3853</v>
      </c>
      <c r="E1142" t="s">
        <v>3853</v>
      </c>
      <c r="F1142" t="s">
        <v>9503</v>
      </c>
      <c r="G1142" t="s">
        <v>43</v>
      </c>
      <c r="H1142" t="s">
        <v>44</v>
      </c>
      <c r="I1142" t="s">
        <v>3855</v>
      </c>
      <c r="J1142" t="s">
        <v>43</v>
      </c>
      <c r="K1142" t="s">
        <v>46</v>
      </c>
      <c r="L1142" t="s">
        <v>43</v>
      </c>
      <c r="M1142" t="s">
        <v>43</v>
      </c>
      <c r="N1142" t="s">
        <v>43</v>
      </c>
      <c r="O1142" t="s">
        <v>43</v>
      </c>
      <c r="P1142" t="s">
        <v>43</v>
      </c>
      <c r="Q1142" s="24">
        <v>40339</v>
      </c>
      <c r="R1142" s="24"/>
      <c r="S1142" t="s">
        <v>12621</v>
      </c>
      <c r="T1142" t="s">
        <v>12126</v>
      </c>
      <c r="U1142" t="s">
        <v>458</v>
      </c>
      <c r="W1142" s="25" t="s">
        <v>12054</v>
      </c>
      <c r="X1142" s="24">
        <v>44026</v>
      </c>
      <c r="Y1142">
        <v>11</v>
      </c>
      <c r="Z1142" t="s">
        <v>5674</v>
      </c>
      <c r="AC1142" s="24">
        <v>42773.440277777998</v>
      </c>
      <c r="AD1142" s="24">
        <v>44060.643750000003</v>
      </c>
      <c r="AE1142" t="s">
        <v>9505</v>
      </c>
      <c r="AF1142" s="24" cm="1">
        <f t="array" ref="AF11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42773.440277777998</v>
      </c>
      <c r="AG1142" s="35">
        <f>IFERROR((TableAllData36[[#This Row],[Decision date]]-TableAllData36[[#This Row],[First Date Captured]]),0)</f>
        <v>1252.5597222220022</v>
      </c>
      <c r="AH1142" s="35">
        <f>IFERROR((TableAllData36[[#This Row],[First published]]-TableAllData36[[#This Row],[Date of opinion]]),0)</f>
        <v>0</v>
      </c>
      <c r="AI1142" s="35">
        <f>IFERROR((TableAllData36[[#This Row],[Marketing authorisation date]]-TableAllData36[[#This Row],[Date of opinion]]),0)</f>
        <v>0</v>
      </c>
      <c r="AJ1142" s="35">
        <f>IFERROR((TableAllData36[[#This Row],[Decision date]]-TableAllData36[[#This Row],[Marketing authorisation date]]),0)</f>
        <v>3687</v>
      </c>
    </row>
    <row r="1143" spans="1:36" x14ac:dyDescent="0.25">
      <c r="A1143" t="s">
        <v>37</v>
      </c>
      <c r="B1143" t="s">
        <v>8777</v>
      </c>
      <c r="C1143" t="s">
        <v>480</v>
      </c>
      <c r="D1143" t="s">
        <v>5414</v>
      </c>
      <c r="E1143" t="s">
        <v>5415</v>
      </c>
      <c r="F1143" t="s">
        <v>8778</v>
      </c>
      <c r="G1143" t="s">
        <v>43</v>
      </c>
      <c r="H1143" t="s">
        <v>44</v>
      </c>
      <c r="I1143" t="s">
        <v>5417</v>
      </c>
      <c r="J1143" t="s">
        <v>46</v>
      </c>
      <c r="K1143" t="s">
        <v>43</v>
      </c>
      <c r="L1143" t="s">
        <v>43</v>
      </c>
      <c r="M1143" t="s">
        <v>43</v>
      </c>
      <c r="N1143" t="s">
        <v>43</v>
      </c>
      <c r="O1143" t="s">
        <v>43</v>
      </c>
      <c r="P1143" t="s">
        <v>43</v>
      </c>
      <c r="Q1143" s="24">
        <v>43054.041666666999</v>
      </c>
      <c r="R1143" s="24"/>
      <c r="S1143" t="s">
        <v>12070</v>
      </c>
      <c r="T1143" t="s">
        <v>12133</v>
      </c>
      <c r="U1143" t="s">
        <v>485</v>
      </c>
      <c r="W1143" s="24">
        <v>42992</v>
      </c>
      <c r="X1143" s="24">
        <v>44243.041666666999</v>
      </c>
      <c r="Y1143">
        <v>7</v>
      </c>
      <c r="Z1143" t="s">
        <v>8779</v>
      </c>
      <c r="AC1143" s="24">
        <v>43250.699305556001</v>
      </c>
      <c r="AD1143" s="24">
        <v>44264.716666667002</v>
      </c>
      <c r="AE1143" t="s">
        <v>8780</v>
      </c>
      <c r="AF1143" s="24" cm="1">
        <f t="array" ref="AF11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1143" s="35">
        <f>IFERROR((TableAllData36[[#This Row],[Decision date]]-TableAllData36[[#This Row],[First Date Captured]]),0)</f>
        <v>1251.0416666669989</v>
      </c>
      <c r="AH1143" s="35">
        <f>IFERROR((TableAllData36[[#This Row],[First published]]-TableAllData36[[#This Row],[Date of opinion]]),0)</f>
        <v>258.69930555600149</v>
      </c>
      <c r="AI1143" s="35">
        <f>IFERROR((TableAllData36[[#This Row],[Marketing authorisation date]]-TableAllData36[[#This Row],[Date of opinion]]),0)</f>
        <v>62.041666666998935</v>
      </c>
      <c r="AJ1143" s="35">
        <f>IFERROR((TableAllData36[[#This Row],[Decision date]]-TableAllData36[[#This Row],[Marketing authorisation date]]),0)</f>
        <v>1189</v>
      </c>
    </row>
    <row r="1144" spans="1:36" x14ac:dyDescent="0.25">
      <c r="A1144" t="s">
        <v>37</v>
      </c>
      <c r="B1144" t="s">
        <v>4803</v>
      </c>
      <c r="C1144" t="s">
        <v>533</v>
      </c>
      <c r="D1144" t="s">
        <v>4804</v>
      </c>
      <c r="E1144" t="s">
        <v>4805</v>
      </c>
      <c r="F1144" t="s">
        <v>4806</v>
      </c>
      <c r="G1144" t="s">
        <v>43</v>
      </c>
      <c r="H1144" t="s">
        <v>44</v>
      </c>
      <c r="I1144" t="s">
        <v>4807</v>
      </c>
      <c r="J1144" t="s">
        <v>43</v>
      </c>
      <c r="K1144" t="s">
        <v>43</v>
      </c>
      <c r="L1144" t="s">
        <v>43</v>
      </c>
      <c r="M1144" t="s">
        <v>43</v>
      </c>
      <c r="N1144" t="s">
        <v>43</v>
      </c>
      <c r="O1144" t="s">
        <v>43</v>
      </c>
      <c r="P1144" t="s">
        <v>43</v>
      </c>
      <c r="Q1144" s="24">
        <v>40952.041666666999</v>
      </c>
      <c r="R1144" s="24"/>
      <c r="S1144" t="s">
        <v>75</v>
      </c>
      <c r="U1144" t="s">
        <v>1174</v>
      </c>
      <c r="W1144" s="25" t="s">
        <v>12054</v>
      </c>
      <c r="X1144" s="24">
        <v>44571.041666666999</v>
      </c>
      <c r="Y1144">
        <v>13</v>
      </c>
      <c r="Z1144" t="s">
        <v>4808</v>
      </c>
      <c r="AC1144" s="24">
        <v>43320.430555555999</v>
      </c>
      <c r="AD1144" s="24">
        <v>44574.556944443997</v>
      </c>
      <c r="AE1144" t="s">
        <v>4809</v>
      </c>
      <c r="AF1144" s="24" cm="1">
        <f t="array" ref="AF11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43320.430555555999</v>
      </c>
      <c r="AG1144" s="35">
        <f>IFERROR((TableAllData36[[#This Row],[Decision date]]-TableAllData36[[#This Row],[First Date Captured]]),0)</f>
        <v>1250.6111111110004</v>
      </c>
      <c r="AH1144" s="35">
        <f>IFERROR((TableAllData36[[#This Row],[First published]]-TableAllData36[[#This Row],[Date of opinion]]),0)</f>
        <v>0</v>
      </c>
      <c r="AI1144" s="35">
        <f>IFERROR((TableAllData36[[#This Row],[Marketing authorisation date]]-TableAllData36[[#This Row],[Date of opinion]]),0)</f>
        <v>0</v>
      </c>
      <c r="AJ1144" s="35">
        <f>IFERROR((TableAllData36[[#This Row],[Decision date]]-TableAllData36[[#This Row],[Marketing authorisation date]]),0)</f>
        <v>3619</v>
      </c>
    </row>
    <row r="1145" spans="1:36" x14ac:dyDescent="0.25">
      <c r="A1145" t="s">
        <v>37</v>
      </c>
      <c r="B1145" t="s">
        <v>1083</v>
      </c>
      <c r="C1145" t="s">
        <v>163</v>
      </c>
      <c r="D1145" t="s">
        <v>1084</v>
      </c>
      <c r="E1145" t="s">
        <v>1084</v>
      </c>
      <c r="F1145" t="s">
        <v>1085</v>
      </c>
      <c r="G1145" t="s">
        <v>43</v>
      </c>
      <c r="H1145" t="s">
        <v>44</v>
      </c>
      <c r="I1145" t="s">
        <v>1086</v>
      </c>
      <c r="J1145" t="s">
        <v>46</v>
      </c>
      <c r="K1145" t="s">
        <v>43</v>
      </c>
      <c r="L1145" t="s">
        <v>43</v>
      </c>
      <c r="M1145" t="s">
        <v>43</v>
      </c>
      <c r="N1145" t="s">
        <v>43</v>
      </c>
      <c r="O1145" t="s">
        <v>43</v>
      </c>
      <c r="P1145" t="s">
        <v>43</v>
      </c>
      <c r="Q1145" s="24">
        <v>43426.041666666999</v>
      </c>
      <c r="R1145" s="24"/>
      <c r="S1145" t="s">
        <v>12282</v>
      </c>
      <c r="T1145" t="s">
        <v>12144</v>
      </c>
      <c r="U1145" t="s">
        <v>48</v>
      </c>
      <c r="W1145" s="24">
        <v>43362</v>
      </c>
      <c r="X1145" s="24">
        <v>44609.041666666999</v>
      </c>
      <c r="Y1145">
        <v>8</v>
      </c>
      <c r="Z1145" t="s">
        <v>1088</v>
      </c>
      <c r="AC1145" s="24">
        <v>43430.667361111002</v>
      </c>
      <c r="AD1145" s="24">
        <v>44699.490972222004</v>
      </c>
      <c r="AE1145" t="s">
        <v>1089</v>
      </c>
      <c r="AF1145" s="24" cm="1">
        <f t="array" ref="AF11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43362</v>
      </c>
      <c r="AG1145" s="35">
        <f>IFERROR((TableAllData36[[#This Row],[Decision date]]-TableAllData36[[#This Row],[First Date Captured]]),0)</f>
        <v>1247.0416666669989</v>
      </c>
      <c r="AH1145" s="35">
        <f>IFERROR((TableAllData36[[#This Row],[First published]]-TableAllData36[[#This Row],[Date of opinion]]),0)</f>
        <v>68.66736111100181</v>
      </c>
      <c r="AI1145" s="35">
        <f>IFERROR((TableAllData36[[#This Row],[Marketing authorisation date]]-TableAllData36[[#This Row],[Date of opinion]]),0)</f>
        <v>64.041666666998935</v>
      </c>
      <c r="AJ1145" s="35">
        <f>IFERROR((TableAllData36[[#This Row],[Decision date]]-TableAllData36[[#This Row],[Marketing authorisation date]]),0)</f>
        <v>1183</v>
      </c>
    </row>
    <row r="1146" spans="1:36" x14ac:dyDescent="0.25">
      <c r="A1146" t="s">
        <v>37</v>
      </c>
      <c r="B1146" t="s">
        <v>7655</v>
      </c>
      <c r="C1146" t="s">
        <v>6678</v>
      </c>
      <c r="D1146" t="s">
        <v>7656</v>
      </c>
      <c r="E1146" t="s">
        <v>7657</v>
      </c>
      <c r="F1146" t="s">
        <v>7658</v>
      </c>
      <c r="G1146" t="s">
        <v>43</v>
      </c>
      <c r="H1146" t="s">
        <v>44</v>
      </c>
      <c r="I1146" t="s">
        <v>7659</v>
      </c>
      <c r="J1146" t="s">
        <v>43</v>
      </c>
      <c r="K1146" t="s">
        <v>43</v>
      </c>
      <c r="L1146" t="s">
        <v>43</v>
      </c>
      <c r="M1146" t="s">
        <v>43</v>
      </c>
      <c r="N1146" t="s">
        <v>43</v>
      </c>
      <c r="O1146" t="s">
        <v>43</v>
      </c>
      <c r="P1146" t="s">
        <v>43</v>
      </c>
      <c r="Q1146" s="24">
        <v>41690.041666666999</v>
      </c>
      <c r="R1146" s="24"/>
      <c r="S1146" t="s">
        <v>12550</v>
      </c>
      <c r="T1146" t="s">
        <v>12551</v>
      </c>
      <c r="U1146" t="s">
        <v>1261</v>
      </c>
      <c r="W1146" s="25" t="s">
        <v>12054</v>
      </c>
      <c r="X1146" s="24">
        <v>44417</v>
      </c>
      <c r="Y1146">
        <v>18</v>
      </c>
      <c r="Z1146" t="s">
        <v>7661</v>
      </c>
      <c r="AC1146" s="24">
        <v>43171.041666666999</v>
      </c>
      <c r="AD1146" s="24">
        <v>44440.468055555997</v>
      </c>
      <c r="AE1146" t="s">
        <v>7662</v>
      </c>
      <c r="AF1146" s="24" cm="1">
        <f t="array" ref="AF11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43171.041666666999</v>
      </c>
      <c r="AG1146" s="35">
        <f>IFERROR((TableAllData36[[#This Row],[Decision date]]-TableAllData36[[#This Row],[First Date Captured]]),0)</f>
        <v>1245.9583333330011</v>
      </c>
      <c r="AH1146" s="35">
        <f>IFERROR((TableAllData36[[#This Row],[First published]]-TableAllData36[[#This Row],[Date of opinion]]),0)</f>
        <v>0</v>
      </c>
      <c r="AI1146" s="35">
        <f>IFERROR((TableAllData36[[#This Row],[Marketing authorisation date]]-TableAllData36[[#This Row],[Date of opinion]]),0)</f>
        <v>0</v>
      </c>
      <c r="AJ1146" s="35">
        <f>IFERROR((TableAllData36[[#This Row],[Decision date]]-TableAllData36[[#This Row],[Marketing authorisation date]]),0)</f>
        <v>2726.9583333330011</v>
      </c>
    </row>
    <row r="1147" spans="1:36" x14ac:dyDescent="0.25">
      <c r="A1147" t="s">
        <v>37</v>
      </c>
      <c r="B1147" t="s">
        <v>4066</v>
      </c>
      <c r="C1147" t="s">
        <v>4067</v>
      </c>
      <c r="D1147" t="s">
        <v>4068</v>
      </c>
      <c r="E1147" t="s">
        <v>4068</v>
      </c>
      <c r="F1147" t="s">
        <v>4069</v>
      </c>
      <c r="G1147" t="s">
        <v>43</v>
      </c>
      <c r="H1147" t="s">
        <v>44</v>
      </c>
      <c r="I1147" t="s">
        <v>4070</v>
      </c>
      <c r="J1147" t="s">
        <v>43</v>
      </c>
      <c r="K1147" t="s">
        <v>43</v>
      </c>
      <c r="L1147" t="s">
        <v>43</v>
      </c>
      <c r="M1147" t="s">
        <v>43</v>
      </c>
      <c r="N1147" t="s">
        <v>43</v>
      </c>
      <c r="O1147" t="s">
        <v>43</v>
      </c>
      <c r="P1147" t="s">
        <v>43</v>
      </c>
      <c r="Q1147" s="24">
        <v>42888</v>
      </c>
      <c r="R1147" s="24"/>
      <c r="S1147" t="s">
        <v>12436</v>
      </c>
      <c r="T1147" t="s">
        <v>12437</v>
      </c>
      <c r="U1147" t="s">
        <v>207</v>
      </c>
      <c r="W1147" s="25" t="s">
        <v>12054</v>
      </c>
      <c r="X1147" s="24">
        <v>44572.041666666999</v>
      </c>
      <c r="Y1147">
        <v>13</v>
      </c>
      <c r="Z1147" t="s">
        <v>4072</v>
      </c>
      <c r="AC1147" s="24">
        <v>43326.5</v>
      </c>
      <c r="AD1147" s="24">
        <v>44599.585416667003</v>
      </c>
      <c r="AE1147" t="s">
        <v>4073</v>
      </c>
      <c r="AF1147" s="24" cm="1">
        <f t="array" ref="AF11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43326.5</v>
      </c>
      <c r="AG1147" s="35">
        <f>IFERROR((TableAllData36[[#This Row],[Decision date]]-TableAllData36[[#This Row],[First Date Captured]]),0)</f>
        <v>1245.5416666669989</v>
      </c>
      <c r="AH1147" s="35">
        <f>IFERROR((TableAllData36[[#This Row],[First published]]-TableAllData36[[#This Row],[Date of opinion]]),0)</f>
        <v>0</v>
      </c>
      <c r="AI1147" s="35">
        <f>IFERROR((TableAllData36[[#This Row],[Marketing authorisation date]]-TableAllData36[[#This Row],[Date of opinion]]),0)</f>
        <v>0</v>
      </c>
      <c r="AJ1147" s="35">
        <f>IFERROR((TableAllData36[[#This Row],[Decision date]]-TableAllData36[[#This Row],[Marketing authorisation date]]),0)</f>
        <v>1684.0416666669989</v>
      </c>
    </row>
    <row r="1148" spans="1:36" x14ac:dyDescent="0.25">
      <c r="A1148" t="s">
        <v>37</v>
      </c>
      <c r="B1148" t="s">
        <v>8258</v>
      </c>
      <c r="C1148" t="s">
        <v>8259</v>
      </c>
      <c r="D1148" t="s">
        <v>8260</v>
      </c>
      <c r="E1148" t="s">
        <v>8261</v>
      </c>
      <c r="F1148" t="s">
        <v>8262</v>
      </c>
      <c r="G1148" t="s">
        <v>43</v>
      </c>
      <c r="H1148" t="s">
        <v>44</v>
      </c>
      <c r="I1148" t="s">
        <v>8263</v>
      </c>
      <c r="J1148" t="s">
        <v>46</v>
      </c>
      <c r="K1148" t="s">
        <v>43</v>
      </c>
      <c r="L1148" t="s">
        <v>43</v>
      </c>
      <c r="M1148" t="s">
        <v>43</v>
      </c>
      <c r="N1148" t="s">
        <v>43</v>
      </c>
      <c r="O1148" t="s">
        <v>43</v>
      </c>
      <c r="P1148" t="s">
        <v>46</v>
      </c>
      <c r="Q1148" s="24">
        <v>41756</v>
      </c>
      <c r="R1148" s="24"/>
      <c r="S1148" t="s">
        <v>12212</v>
      </c>
      <c r="T1148" t="s">
        <v>12213</v>
      </c>
      <c r="U1148" t="s">
        <v>869</v>
      </c>
      <c r="W1148" s="25" t="s">
        <v>12054</v>
      </c>
      <c r="X1148" s="24">
        <v>44295</v>
      </c>
      <c r="Y1148">
        <v>12</v>
      </c>
      <c r="Z1148" t="s">
        <v>8264</v>
      </c>
      <c r="AC1148" s="24">
        <v>43055.545138889</v>
      </c>
      <c r="AD1148" s="24">
        <v>44363.368750000001</v>
      </c>
      <c r="AE1148" t="s">
        <v>8265</v>
      </c>
      <c r="AF1148" s="24" cm="1">
        <f t="array" ref="AF11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43055.545138889</v>
      </c>
      <c r="AG1148" s="35">
        <f>IFERROR((TableAllData36[[#This Row],[Decision date]]-TableAllData36[[#This Row],[First Date Captured]]),0)</f>
        <v>1239.4548611110004</v>
      </c>
      <c r="AH1148" s="35">
        <f>IFERROR((TableAllData36[[#This Row],[First published]]-TableAllData36[[#This Row],[Date of opinion]]),0)</f>
        <v>0</v>
      </c>
      <c r="AI1148" s="35">
        <f>IFERROR((TableAllData36[[#This Row],[Marketing authorisation date]]-TableAllData36[[#This Row],[Date of opinion]]),0)</f>
        <v>0</v>
      </c>
      <c r="AJ1148" s="35">
        <f>IFERROR((TableAllData36[[#This Row],[Decision date]]-TableAllData36[[#This Row],[Marketing authorisation date]]),0)</f>
        <v>2539</v>
      </c>
    </row>
    <row r="1149" spans="1:36" x14ac:dyDescent="0.25">
      <c r="A1149" t="s">
        <v>37</v>
      </c>
      <c r="B1149" t="s">
        <v>4613</v>
      </c>
      <c r="C1149" t="s">
        <v>4614</v>
      </c>
      <c r="D1149" t="s">
        <v>4615</v>
      </c>
      <c r="E1149" t="s">
        <v>4616</v>
      </c>
      <c r="F1149" t="s">
        <v>4617</v>
      </c>
      <c r="G1149" t="s">
        <v>43</v>
      </c>
      <c r="H1149" t="s">
        <v>44</v>
      </c>
      <c r="I1149" t="s">
        <v>418</v>
      </c>
      <c r="J1149" t="s">
        <v>46</v>
      </c>
      <c r="K1149" t="s">
        <v>43</v>
      </c>
      <c r="L1149" t="s">
        <v>43</v>
      </c>
      <c r="M1149" t="s">
        <v>43</v>
      </c>
      <c r="N1149" t="s">
        <v>43</v>
      </c>
      <c r="O1149" t="s">
        <v>46</v>
      </c>
      <c r="P1149" t="s">
        <v>46</v>
      </c>
      <c r="Q1149" s="24">
        <v>43339</v>
      </c>
      <c r="R1149" s="24"/>
      <c r="S1149" t="s">
        <v>12410</v>
      </c>
      <c r="T1149" t="s">
        <v>12115</v>
      </c>
      <c r="U1149" t="s">
        <v>420</v>
      </c>
      <c r="W1149" s="24">
        <v>43307</v>
      </c>
      <c r="X1149" s="24">
        <v>44546.041666666999</v>
      </c>
      <c r="Y1149">
        <v>9</v>
      </c>
      <c r="Z1149" t="s">
        <v>4618</v>
      </c>
      <c r="AC1149" s="24">
        <v>43308.548611111</v>
      </c>
      <c r="AD1149" s="24">
        <v>44580.505555556003</v>
      </c>
      <c r="AE1149" t="s">
        <v>4619</v>
      </c>
      <c r="AF1149" s="24" cm="1">
        <f t="array" ref="AF11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149" s="35">
        <f>IFERROR((TableAllData36[[#This Row],[Decision date]]-TableAllData36[[#This Row],[First Date Captured]]),0)</f>
        <v>1239.0416666669989</v>
      </c>
      <c r="AH1149" s="35">
        <f>IFERROR((TableAllData36[[#This Row],[First published]]-TableAllData36[[#This Row],[Date of opinion]]),0)</f>
        <v>1.5486111110003549</v>
      </c>
      <c r="AI1149" s="35">
        <f>IFERROR((TableAllData36[[#This Row],[Marketing authorisation date]]-TableAllData36[[#This Row],[Date of opinion]]),0)</f>
        <v>32</v>
      </c>
      <c r="AJ1149" s="35">
        <f>IFERROR((TableAllData36[[#This Row],[Decision date]]-TableAllData36[[#This Row],[Marketing authorisation date]]),0)</f>
        <v>1207.0416666669989</v>
      </c>
    </row>
    <row r="1150" spans="1:36" x14ac:dyDescent="0.25">
      <c r="A1150" t="s">
        <v>37</v>
      </c>
      <c r="B1150" t="s">
        <v>4062</v>
      </c>
      <c r="C1150" t="s">
        <v>2491</v>
      </c>
      <c r="D1150" t="s">
        <v>2492</v>
      </c>
      <c r="E1150" t="s">
        <v>2492</v>
      </c>
      <c r="F1150" t="s">
        <v>4063</v>
      </c>
      <c r="G1150" t="s">
        <v>43</v>
      </c>
      <c r="H1150" t="s">
        <v>44</v>
      </c>
      <c r="I1150" t="s">
        <v>2494</v>
      </c>
      <c r="J1150" t="s">
        <v>46</v>
      </c>
      <c r="K1150" t="s">
        <v>43</v>
      </c>
      <c r="L1150" t="s">
        <v>46</v>
      </c>
      <c r="M1150" t="s">
        <v>43</v>
      </c>
      <c r="N1150" t="s">
        <v>43</v>
      </c>
      <c r="O1150" t="s">
        <v>43</v>
      </c>
      <c r="P1150" t="s">
        <v>43</v>
      </c>
      <c r="Q1150" s="24">
        <v>43424.041666666999</v>
      </c>
      <c r="R1150" s="24"/>
      <c r="S1150" t="s">
        <v>12434</v>
      </c>
      <c r="T1150" t="s">
        <v>12435</v>
      </c>
      <c r="U1150" t="s">
        <v>3814</v>
      </c>
      <c r="W1150" s="24">
        <v>43362</v>
      </c>
      <c r="X1150" s="24">
        <v>44599.041666666999</v>
      </c>
      <c r="Y1150">
        <v>9</v>
      </c>
      <c r="Z1150" t="s">
        <v>2497</v>
      </c>
      <c r="AC1150" s="24">
        <v>43364.584027778001</v>
      </c>
      <c r="AD1150" s="24">
        <v>44600.390277778002</v>
      </c>
      <c r="AE1150" t="s">
        <v>4065</v>
      </c>
      <c r="AF1150" s="24" cm="1">
        <f t="array" ref="AF11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43362</v>
      </c>
      <c r="AG1150" s="35">
        <f>IFERROR((TableAllData36[[#This Row],[Decision date]]-TableAllData36[[#This Row],[First Date Captured]]),0)</f>
        <v>1237.0416666669989</v>
      </c>
      <c r="AH1150" s="35">
        <f>IFERROR((TableAllData36[[#This Row],[First published]]-TableAllData36[[#This Row],[Date of opinion]]),0)</f>
        <v>2.5840277780007455</v>
      </c>
      <c r="AI1150" s="35">
        <f>IFERROR((TableAllData36[[#This Row],[Marketing authorisation date]]-TableAllData36[[#This Row],[Date of opinion]]),0)</f>
        <v>62.041666666998935</v>
      </c>
      <c r="AJ1150" s="35">
        <f>IFERROR((TableAllData36[[#This Row],[Decision date]]-TableAllData36[[#This Row],[Marketing authorisation date]]),0)</f>
        <v>1175</v>
      </c>
    </row>
    <row r="1151" spans="1:36" x14ac:dyDescent="0.25">
      <c r="A1151" t="s">
        <v>2117</v>
      </c>
      <c r="B1151" t="s">
        <v>5387</v>
      </c>
      <c r="D1151" t="s">
        <v>5388</v>
      </c>
      <c r="E1151" t="s">
        <v>5389</v>
      </c>
      <c r="F1151" t="s">
        <v>5390</v>
      </c>
      <c r="G1151" t="s">
        <v>43</v>
      </c>
      <c r="H1151" t="s">
        <v>44</v>
      </c>
      <c r="J1151" t="s">
        <v>43</v>
      </c>
      <c r="K1151" t="s">
        <v>43</v>
      </c>
      <c r="L1151" t="s">
        <v>43</v>
      </c>
      <c r="M1151" t="s">
        <v>43</v>
      </c>
      <c r="N1151" t="s">
        <v>43</v>
      </c>
      <c r="O1151" t="s">
        <v>43</v>
      </c>
      <c r="P1151" t="s">
        <v>43</v>
      </c>
      <c r="Q1151" s="24">
        <v>43060.041666666999</v>
      </c>
      <c r="R1151" s="24"/>
      <c r="S1151" t="s">
        <v>12354</v>
      </c>
      <c r="T1151" t="s">
        <v>12355</v>
      </c>
      <c r="V1151" t="s">
        <v>5391</v>
      </c>
      <c r="W1151" s="25" t="s">
        <v>12054</v>
      </c>
      <c r="X1151" s="24">
        <v>44540.041666666999</v>
      </c>
      <c r="Y1151">
        <v>4</v>
      </c>
      <c r="Z1151" t="s">
        <v>5392</v>
      </c>
      <c r="AA1151" t="s">
        <v>4557</v>
      </c>
      <c r="AB1151" t="s">
        <v>4558</v>
      </c>
      <c r="AC1151" s="24">
        <v>43304.416666666999</v>
      </c>
      <c r="AD1151" s="24">
        <v>44550.726388889001</v>
      </c>
      <c r="AE1151" t="s">
        <v>5393</v>
      </c>
      <c r="AF1151" s="24" cm="1">
        <f t="array" ref="AF11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43304.416666666999</v>
      </c>
      <c r="AG1151" s="35">
        <f>IFERROR((TableAllData36[[#This Row],[Decision date]]-TableAllData36[[#This Row],[First Date Captured]]),0)</f>
        <v>1235.625</v>
      </c>
      <c r="AH1151" s="35">
        <f>IFERROR((TableAllData36[[#This Row],[First published]]-TableAllData36[[#This Row],[Date of opinion]]),0)</f>
        <v>0</v>
      </c>
      <c r="AI1151" s="35">
        <f>IFERROR((TableAllData36[[#This Row],[Marketing authorisation date]]-TableAllData36[[#This Row],[Date of opinion]]),0)</f>
        <v>0</v>
      </c>
      <c r="AJ1151" s="35">
        <f>IFERROR((TableAllData36[[#This Row],[Decision date]]-TableAllData36[[#This Row],[Marketing authorisation date]]),0)</f>
        <v>1480</v>
      </c>
    </row>
    <row r="1152" spans="1:36" x14ac:dyDescent="0.25">
      <c r="A1152" t="s">
        <v>37</v>
      </c>
      <c r="B1152" t="s">
        <v>5831</v>
      </c>
      <c r="C1152" t="s">
        <v>1838</v>
      </c>
      <c r="D1152" t="s">
        <v>5832</v>
      </c>
      <c r="E1152" t="s">
        <v>5832</v>
      </c>
      <c r="F1152" t="s">
        <v>5833</v>
      </c>
      <c r="G1152" t="s">
        <v>43</v>
      </c>
      <c r="H1152" t="s">
        <v>44</v>
      </c>
      <c r="I1152" t="s">
        <v>5834</v>
      </c>
      <c r="J1152" t="s">
        <v>43</v>
      </c>
      <c r="K1152" t="s">
        <v>43</v>
      </c>
      <c r="L1152" t="s">
        <v>43</v>
      </c>
      <c r="M1152" t="s">
        <v>43</v>
      </c>
      <c r="N1152" t="s">
        <v>43</v>
      </c>
      <c r="O1152" t="s">
        <v>43</v>
      </c>
      <c r="P1152" t="s">
        <v>43</v>
      </c>
      <c r="Q1152" s="24">
        <v>39419.041666666999</v>
      </c>
      <c r="R1152" s="24"/>
      <c r="S1152" t="s">
        <v>12260</v>
      </c>
      <c r="T1152" t="s">
        <v>12103</v>
      </c>
      <c r="U1152" t="s">
        <v>48</v>
      </c>
      <c r="W1152" s="25" t="s">
        <v>12054</v>
      </c>
      <c r="X1152" s="24">
        <v>44490</v>
      </c>
      <c r="Y1152">
        <v>33</v>
      </c>
      <c r="Z1152" t="s">
        <v>5835</v>
      </c>
      <c r="AC1152" s="24">
        <v>43255.469444444003</v>
      </c>
      <c r="AD1152" s="24">
        <v>44537.753472222001</v>
      </c>
      <c r="AE1152" t="s">
        <v>5836</v>
      </c>
      <c r="AF1152" s="24" cm="1">
        <f t="array" ref="AF11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43255.469444444003</v>
      </c>
      <c r="AG1152" s="35">
        <f>IFERROR((TableAllData36[[#This Row],[Decision date]]-TableAllData36[[#This Row],[First Date Captured]]),0)</f>
        <v>1234.5305555559971</v>
      </c>
      <c r="AH1152" s="35">
        <f>IFERROR((TableAllData36[[#This Row],[First published]]-TableAllData36[[#This Row],[Date of opinion]]),0)</f>
        <v>0</v>
      </c>
      <c r="AI1152" s="35">
        <f>IFERROR((TableAllData36[[#This Row],[Marketing authorisation date]]-TableAllData36[[#This Row],[Date of opinion]]),0)</f>
        <v>0</v>
      </c>
      <c r="AJ1152" s="35">
        <f>IFERROR((TableAllData36[[#This Row],[Decision date]]-TableAllData36[[#This Row],[Marketing authorisation date]]),0)</f>
        <v>5070.9583333330011</v>
      </c>
    </row>
    <row r="1153" spans="1:36" x14ac:dyDescent="0.25">
      <c r="A1153" t="s">
        <v>37</v>
      </c>
      <c r="B1153" t="s">
        <v>6270</v>
      </c>
      <c r="C1153" t="s">
        <v>6271</v>
      </c>
      <c r="D1153" t="s">
        <v>6272</v>
      </c>
      <c r="E1153" t="s">
        <v>6272</v>
      </c>
      <c r="F1153" t="s">
        <v>6273</v>
      </c>
      <c r="G1153" t="s">
        <v>43</v>
      </c>
      <c r="H1153" t="s">
        <v>44</v>
      </c>
      <c r="I1153" t="s">
        <v>6274</v>
      </c>
      <c r="J1153" t="s">
        <v>43</v>
      </c>
      <c r="K1153" t="s">
        <v>43</v>
      </c>
      <c r="L1153" t="s">
        <v>43</v>
      </c>
      <c r="M1153" t="s">
        <v>43</v>
      </c>
      <c r="N1153" t="s">
        <v>43</v>
      </c>
      <c r="O1153" t="s">
        <v>43</v>
      </c>
      <c r="P1153" t="s">
        <v>43</v>
      </c>
      <c r="Q1153" s="24">
        <v>43363</v>
      </c>
      <c r="R1153" s="24"/>
      <c r="S1153" t="s">
        <v>12168</v>
      </c>
      <c r="T1153" t="s">
        <v>12081</v>
      </c>
      <c r="U1153" t="s">
        <v>104</v>
      </c>
      <c r="W1153" s="24">
        <v>43279</v>
      </c>
      <c r="X1153" s="24">
        <v>44509.041666666999</v>
      </c>
      <c r="Y1153">
        <v>5</v>
      </c>
      <c r="Z1153" t="s">
        <v>6275</v>
      </c>
      <c r="AC1153" s="24">
        <v>43308.548611111</v>
      </c>
      <c r="AD1153" s="24">
        <v>44522.727083332997</v>
      </c>
      <c r="AE1153" t="s">
        <v>6276</v>
      </c>
      <c r="AF1153" s="24" cm="1">
        <f t="array" ref="AF11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43279</v>
      </c>
      <c r="AG1153" s="35">
        <f>IFERROR((TableAllData36[[#This Row],[Decision date]]-TableAllData36[[#This Row],[First Date Captured]]),0)</f>
        <v>1230.0416666669989</v>
      </c>
      <c r="AH1153" s="35">
        <f>IFERROR((TableAllData36[[#This Row],[First published]]-TableAllData36[[#This Row],[Date of opinion]]),0)</f>
        <v>29.548611111000355</v>
      </c>
      <c r="AI1153" s="35">
        <f>IFERROR((TableAllData36[[#This Row],[Marketing authorisation date]]-TableAllData36[[#This Row],[Date of opinion]]),0)</f>
        <v>84</v>
      </c>
      <c r="AJ1153" s="35">
        <f>IFERROR((TableAllData36[[#This Row],[Decision date]]-TableAllData36[[#This Row],[Marketing authorisation date]]),0)</f>
        <v>1146.0416666669989</v>
      </c>
    </row>
    <row r="1154" spans="1:36" x14ac:dyDescent="0.25">
      <c r="A1154" t="s">
        <v>2117</v>
      </c>
      <c r="B1154" t="s">
        <v>5842</v>
      </c>
      <c r="D1154" t="s">
        <v>5843</v>
      </c>
      <c r="E1154" t="s">
        <v>5844</v>
      </c>
      <c r="F1154" t="s">
        <v>5845</v>
      </c>
      <c r="G1154" t="s">
        <v>43</v>
      </c>
      <c r="H1154" t="s">
        <v>44</v>
      </c>
      <c r="J1154" t="s">
        <v>43</v>
      </c>
      <c r="K1154" t="s">
        <v>43</v>
      </c>
      <c r="L1154" t="s">
        <v>43</v>
      </c>
      <c r="M1154" t="s">
        <v>43</v>
      </c>
      <c r="N1154" t="s">
        <v>43</v>
      </c>
      <c r="O1154" t="s">
        <v>43</v>
      </c>
      <c r="P1154" t="s">
        <v>43</v>
      </c>
      <c r="Q1154" s="24">
        <v>43307</v>
      </c>
      <c r="R1154" s="24"/>
      <c r="S1154" t="s">
        <v>12397</v>
      </c>
      <c r="T1154" t="s">
        <v>12398</v>
      </c>
      <c r="V1154" t="s">
        <v>5846</v>
      </c>
      <c r="W1154" s="25" t="s">
        <v>12054</v>
      </c>
      <c r="X1154" s="24">
        <v>44533.041666666999</v>
      </c>
      <c r="Y1154">
        <v>1</v>
      </c>
      <c r="Z1154" t="s">
        <v>5847</v>
      </c>
      <c r="AA1154" t="s">
        <v>5848</v>
      </c>
      <c r="AB1154" t="s">
        <v>5849</v>
      </c>
      <c r="AC1154" s="24">
        <v>43307.670833333003</v>
      </c>
      <c r="AD1154" s="24">
        <v>44537.584027778001</v>
      </c>
      <c r="AE1154" t="s">
        <v>5850</v>
      </c>
      <c r="AF1154" s="24" cm="1">
        <f t="array" ref="AF11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43307.670833333003</v>
      </c>
      <c r="AG1154" s="35">
        <f>IFERROR((TableAllData36[[#This Row],[Decision date]]-TableAllData36[[#This Row],[First Date Captured]]),0)</f>
        <v>1225.3708333339964</v>
      </c>
      <c r="AH1154" s="35">
        <f>IFERROR((TableAllData36[[#This Row],[First published]]-TableAllData36[[#This Row],[Date of opinion]]),0)</f>
        <v>0</v>
      </c>
      <c r="AI1154" s="35">
        <f>IFERROR((TableAllData36[[#This Row],[Marketing authorisation date]]-TableAllData36[[#This Row],[Date of opinion]]),0)</f>
        <v>0</v>
      </c>
      <c r="AJ1154" s="35">
        <f>IFERROR((TableAllData36[[#This Row],[Decision date]]-TableAllData36[[#This Row],[Marketing authorisation date]]),0)</f>
        <v>1226.0416666669989</v>
      </c>
    </row>
    <row r="1155" spans="1:36" x14ac:dyDescent="0.25">
      <c r="A1155" t="s">
        <v>37</v>
      </c>
      <c r="B1155" t="s">
        <v>9614</v>
      </c>
      <c r="C1155" t="s">
        <v>9615</v>
      </c>
      <c r="D1155" t="s">
        <v>9616</v>
      </c>
      <c r="E1155" t="s">
        <v>9616</v>
      </c>
      <c r="F1155" t="s">
        <v>9617</v>
      </c>
      <c r="G1155" t="s">
        <v>43</v>
      </c>
      <c r="H1155" t="s">
        <v>44</v>
      </c>
      <c r="I1155" t="s">
        <v>9618</v>
      </c>
      <c r="J1155" t="s">
        <v>43</v>
      </c>
      <c r="K1155" t="s">
        <v>43</v>
      </c>
      <c r="L1155" t="s">
        <v>43</v>
      </c>
      <c r="M1155" t="s">
        <v>43</v>
      </c>
      <c r="N1155" t="s">
        <v>43</v>
      </c>
      <c r="O1155" t="s">
        <v>43</v>
      </c>
      <c r="P1155" t="s">
        <v>43</v>
      </c>
      <c r="Q1155" s="24">
        <v>39878.041666666999</v>
      </c>
      <c r="R1155" s="24"/>
      <c r="S1155" t="s">
        <v>12631</v>
      </c>
      <c r="T1155" t="s">
        <v>12144</v>
      </c>
      <c r="U1155" t="s">
        <v>3814</v>
      </c>
      <c r="W1155" s="25" t="s">
        <v>12054</v>
      </c>
      <c r="X1155" s="24">
        <v>43943</v>
      </c>
      <c r="Y1155">
        <v>16</v>
      </c>
      <c r="Z1155" t="s">
        <v>9620</v>
      </c>
      <c r="AC1155" s="24">
        <v>42718.083333333001</v>
      </c>
      <c r="AD1155" s="24">
        <v>43999.488194443999</v>
      </c>
      <c r="AE1155" t="s">
        <v>9621</v>
      </c>
      <c r="AF1155" s="24" cm="1">
        <f t="array" ref="AF11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42718.083333333001</v>
      </c>
      <c r="AG1155" s="35">
        <f>IFERROR((TableAllData36[[#This Row],[Decision date]]-TableAllData36[[#This Row],[First Date Captured]]),0)</f>
        <v>1224.9166666669989</v>
      </c>
      <c r="AH1155" s="35">
        <f>IFERROR((TableAllData36[[#This Row],[First published]]-TableAllData36[[#This Row],[Date of opinion]]),0)</f>
        <v>0</v>
      </c>
      <c r="AI1155" s="35">
        <f>IFERROR((TableAllData36[[#This Row],[Marketing authorisation date]]-TableAllData36[[#This Row],[Date of opinion]]),0)</f>
        <v>0</v>
      </c>
      <c r="AJ1155" s="35">
        <f>IFERROR((TableAllData36[[#This Row],[Decision date]]-TableAllData36[[#This Row],[Marketing authorisation date]]),0)</f>
        <v>4064.9583333330011</v>
      </c>
    </row>
    <row r="1156" spans="1:36" x14ac:dyDescent="0.25">
      <c r="A1156" t="s">
        <v>37</v>
      </c>
      <c r="B1156" t="s">
        <v>6354</v>
      </c>
      <c r="C1156" t="s">
        <v>472</v>
      </c>
      <c r="D1156" t="s">
        <v>6355</v>
      </c>
      <c r="E1156" t="s">
        <v>6356</v>
      </c>
      <c r="F1156" t="s">
        <v>6357</v>
      </c>
      <c r="G1156" t="s">
        <v>43</v>
      </c>
      <c r="H1156" t="s">
        <v>44</v>
      </c>
      <c r="I1156" t="s">
        <v>6358</v>
      </c>
      <c r="J1156" t="s">
        <v>43</v>
      </c>
      <c r="K1156" t="s">
        <v>43</v>
      </c>
      <c r="L1156" t="s">
        <v>43</v>
      </c>
      <c r="M1156" t="s">
        <v>43</v>
      </c>
      <c r="N1156" t="s">
        <v>43</v>
      </c>
      <c r="O1156" t="s">
        <v>43</v>
      </c>
      <c r="P1156" t="s">
        <v>43</v>
      </c>
      <c r="Q1156" s="24">
        <v>39777.041666666999</v>
      </c>
      <c r="R1156" s="24"/>
      <c r="S1156" t="s">
        <v>12218</v>
      </c>
      <c r="T1156" t="s">
        <v>12219</v>
      </c>
      <c r="U1156" t="s">
        <v>476</v>
      </c>
      <c r="W1156" s="25" t="s">
        <v>12054</v>
      </c>
      <c r="X1156" s="24">
        <v>44497</v>
      </c>
      <c r="Y1156">
        <v>15</v>
      </c>
      <c r="Z1156" t="s">
        <v>6359</v>
      </c>
      <c r="AC1156" s="24">
        <v>43273.083333333001</v>
      </c>
      <c r="AD1156" s="24">
        <v>44517.475694444001</v>
      </c>
      <c r="AE1156" t="s">
        <v>6360</v>
      </c>
      <c r="AF1156" s="24" cm="1">
        <f t="array" ref="AF11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43273.083333333001</v>
      </c>
      <c r="AG1156" s="35">
        <f>IFERROR((TableAllData36[[#This Row],[Decision date]]-TableAllData36[[#This Row],[First Date Captured]]),0)</f>
        <v>1223.9166666669989</v>
      </c>
      <c r="AH1156" s="35">
        <f>IFERROR((TableAllData36[[#This Row],[First published]]-TableAllData36[[#This Row],[Date of opinion]]),0)</f>
        <v>0</v>
      </c>
      <c r="AI1156" s="35">
        <f>IFERROR((TableAllData36[[#This Row],[Marketing authorisation date]]-TableAllData36[[#This Row],[Date of opinion]]),0)</f>
        <v>0</v>
      </c>
      <c r="AJ1156" s="35">
        <f>IFERROR((TableAllData36[[#This Row],[Decision date]]-TableAllData36[[#This Row],[Marketing authorisation date]]),0)</f>
        <v>4719.9583333330011</v>
      </c>
    </row>
    <row r="1157" spans="1:36" x14ac:dyDescent="0.25">
      <c r="A1157" t="s">
        <v>37</v>
      </c>
      <c r="B1157" t="s">
        <v>6964</v>
      </c>
      <c r="C1157" t="s">
        <v>947</v>
      </c>
      <c r="D1157" t="s">
        <v>6667</v>
      </c>
      <c r="E1157" t="s">
        <v>6667</v>
      </c>
      <c r="F1157" t="s">
        <v>6965</v>
      </c>
      <c r="G1157" t="s">
        <v>43</v>
      </c>
      <c r="H1157" t="s">
        <v>44</v>
      </c>
      <c r="I1157" t="s">
        <v>6670</v>
      </c>
      <c r="J1157" t="s">
        <v>43</v>
      </c>
      <c r="K1157" t="s">
        <v>43</v>
      </c>
      <c r="L1157" t="s">
        <v>43</v>
      </c>
      <c r="M1157" t="s">
        <v>43</v>
      </c>
      <c r="N1157" t="s">
        <v>43</v>
      </c>
      <c r="O1157" t="s">
        <v>43</v>
      </c>
      <c r="P1157" t="s">
        <v>43</v>
      </c>
      <c r="Q1157" s="24">
        <v>39097.041666666999</v>
      </c>
      <c r="R1157" s="24"/>
      <c r="S1157" t="s">
        <v>12218</v>
      </c>
      <c r="T1157" t="s">
        <v>12219</v>
      </c>
      <c r="U1157" t="s">
        <v>953</v>
      </c>
      <c r="W1157" s="25" t="s">
        <v>12054</v>
      </c>
      <c r="X1157" s="24">
        <v>44480</v>
      </c>
      <c r="Y1157">
        <v>29</v>
      </c>
      <c r="Z1157" t="s">
        <v>6966</v>
      </c>
      <c r="AC1157" s="24">
        <v>43258.614583333001</v>
      </c>
      <c r="AD1157" s="24">
        <v>44483.502777777998</v>
      </c>
      <c r="AE1157" t="s">
        <v>6967</v>
      </c>
      <c r="AF1157" s="24" cm="1">
        <f t="array" ref="AF11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43258.614583333001</v>
      </c>
      <c r="AG1157" s="35">
        <f>IFERROR((TableAllData36[[#This Row],[Decision date]]-TableAllData36[[#This Row],[First Date Captured]]),0)</f>
        <v>1221.3854166669989</v>
      </c>
      <c r="AH1157" s="35">
        <f>IFERROR((TableAllData36[[#This Row],[First published]]-TableAllData36[[#This Row],[Date of opinion]]),0)</f>
        <v>0</v>
      </c>
      <c r="AI1157" s="35">
        <f>IFERROR((TableAllData36[[#This Row],[Marketing authorisation date]]-TableAllData36[[#This Row],[Date of opinion]]),0)</f>
        <v>0</v>
      </c>
      <c r="AJ1157" s="35">
        <f>IFERROR((TableAllData36[[#This Row],[Decision date]]-TableAllData36[[#This Row],[Marketing authorisation date]]),0)</f>
        <v>5382.9583333330011</v>
      </c>
    </row>
    <row r="1158" spans="1:36" x14ac:dyDescent="0.25">
      <c r="A1158" t="s">
        <v>2117</v>
      </c>
      <c r="B1158" t="s">
        <v>8630</v>
      </c>
      <c r="D1158" t="s">
        <v>8453</v>
      </c>
      <c r="E1158" t="s">
        <v>8453</v>
      </c>
      <c r="F1158" t="s">
        <v>8631</v>
      </c>
      <c r="G1158" t="s">
        <v>43</v>
      </c>
      <c r="H1158" t="s">
        <v>44</v>
      </c>
      <c r="J1158" t="s">
        <v>43</v>
      </c>
      <c r="K1158" t="s">
        <v>43</v>
      </c>
      <c r="L1158" t="s">
        <v>43</v>
      </c>
      <c r="M1158" t="s">
        <v>43</v>
      </c>
      <c r="N1158" t="s">
        <v>43</v>
      </c>
      <c r="O1158" t="s">
        <v>43</v>
      </c>
      <c r="P1158" t="s">
        <v>43</v>
      </c>
      <c r="Q1158" s="24">
        <v>37601.041666666999</v>
      </c>
      <c r="R1158" s="24"/>
      <c r="S1158" t="s">
        <v>12353</v>
      </c>
      <c r="T1158" t="s">
        <v>12092</v>
      </c>
      <c r="V1158" t="s">
        <v>8455</v>
      </c>
      <c r="W1158" s="25" t="s">
        <v>12054</v>
      </c>
      <c r="X1158" s="24">
        <v>44274.041666666999</v>
      </c>
      <c r="Y1158">
        <v>18</v>
      </c>
      <c r="Z1158" t="s">
        <v>8632</v>
      </c>
      <c r="AA1158" t="s">
        <v>2876</v>
      </c>
      <c r="AB1158" t="s">
        <v>8457</v>
      </c>
      <c r="AC1158" s="24">
        <v>43053.513888889</v>
      </c>
      <c r="AD1158" s="24">
        <v>44284.536111111003</v>
      </c>
      <c r="AE1158" t="s">
        <v>8633</v>
      </c>
      <c r="AF1158" s="24" cm="1">
        <f t="array" ref="AF11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43053.513888889</v>
      </c>
      <c r="AG1158" s="35">
        <f>IFERROR((TableAllData36[[#This Row],[Decision date]]-TableAllData36[[#This Row],[First Date Captured]]),0)</f>
        <v>1220.5277777779993</v>
      </c>
      <c r="AH1158" s="35">
        <f>IFERROR((TableAllData36[[#This Row],[First published]]-TableAllData36[[#This Row],[Date of opinion]]),0)</f>
        <v>0</v>
      </c>
      <c r="AI1158" s="35">
        <f>IFERROR((TableAllData36[[#This Row],[Marketing authorisation date]]-TableAllData36[[#This Row],[Date of opinion]]),0)</f>
        <v>0</v>
      </c>
      <c r="AJ1158" s="35">
        <f>IFERROR((TableAllData36[[#This Row],[Decision date]]-TableAllData36[[#This Row],[Marketing authorisation date]]),0)</f>
        <v>6673</v>
      </c>
    </row>
    <row r="1159" spans="1:36" x14ac:dyDescent="0.25">
      <c r="A1159" t="s">
        <v>37</v>
      </c>
      <c r="B1159" t="s">
        <v>7833</v>
      </c>
      <c r="C1159" t="s">
        <v>3612</v>
      </c>
      <c r="D1159" t="s">
        <v>3613</v>
      </c>
      <c r="E1159" t="s">
        <v>7834</v>
      </c>
      <c r="F1159" t="s">
        <v>7835</v>
      </c>
      <c r="G1159" t="s">
        <v>43</v>
      </c>
      <c r="H1159" t="s">
        <v>44</v>
      </c>
      <c r="I1159" t="s">
        <v>3615</v>
      </c>
      <c r="J1159" t="s">
        <v>43</v>
      </c>
      <c r="K1159" t="s">
        <v>43</v>
      </c>
      <c r="L1159" t="s">
        <v>43</v>
      </c>
      <c r="M1159" t="s">
        <v>43</v>
      </c>
      <c r="N1159" t="s">
        <v>43</v>
      </c>
      <c r="O1159" t="s">
        <v>43</v>
      </c>
      <c r="P1159" t="s">
        <v>43</v>
      </c>
      <c r="Q1159" s="24">
        <v>43049.041666666999</v>
      </c>
      <c r="R1159" s="24"/>
      <c r="S1159" t="s">
        <v>12206</v>
      </c>
      <c r="T1159" t="s">
        <v>12207</v>
      </c>
      <c r="U1159" t="s">
        <v>420</v>
      </c>
      <c r="W1159" s="25" t="s">
        <v>12054</v>
      </c>
      <c r="X1159" s="24">
        <v>44354</v>
      </c>
      <c r="Y1159">
        <v>7</v>
      </c>
      <c r="Z1159" t="s">
        <v>7836</v>
      </c>
      <c r="AC1159" s="24">
        <v>43133.740972222004</v>
      </c>
      <c r="AD1159" s="24">
        <v>44406.669444444</v>
      </c>
      <c r="AE1159" t="s">
        <v>7837</v>
      </c>
      <c r="AF1159" s="24" cm="1">
        <f t="array" ref="AF11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43133.740972222004</v>
      </c>
      <c r="AG1159" s="35">
        <f>IFERROR((TableAllData36[[#This Row],[Decision date]]-TableAllData36[[#This Row],[First Date Captured]]),0)</f>
        <v>1220.2590277779964</v>
      </c>
      <c r="AH1159" s="35">
        <f>IFERROR((TableAllData36[[#This Row],[First published]]-TableAllData36[[#This Row],[Date of opinion]]),0)</f>
        <v>0</v>
      </c>
      <c r="AI1159" s="35">
        <f>IFERROR((TableAllData36[[#This Row],[Marketing authorisation date]]-TableAllData36[[#This Row],[Date of opinion]]),0)</f>
        <v>0</v>
      </c>
      <c r="AJ1159" s="35">
        <f>IFERROR((TableAllData36[[#This Row],[Decision date]]-TableAllData36[[#This Row],[Marketing authorisation date]]),0)</f>
        <v>1304.9583333330011</v>
      </c>
    </row>
    <row r="1160" spans="1:36" x14ac:dyDescent="0.25">
      <c r="A1160" t="s">
        <v>2117</v>
      </c>
      <c r="B1160" t="s">
        <v>6817</v>
      </c>
      <c r="D1160" t="s">
        <v>6818</v>
      </c>
      <c r="E1160" t="s">
        <v>6818</v>
      </c>
      <c r="F1160" t="s">
        <v>6819</v>
      </c>
      <c r="G1160" t="s">
        <v>43</v>
      </c>
      <c r="H1160" t="s">
        <v>44</v>
      </c>
      <c r="J1160" t="s">
        <v>43</v>
      </c>
      <c r="K1160" t="s">
        <v>43</v>
      </c>
      <c r="L1160" t="s">
        <v>43</v>
      </c>
      <c r="M1160" t="s">
        <v>43</v>
      </c>
      <c r="N1160" t="s">
        <v>43</v>
      </c>
      <c r="O1160" t="s">
        <v>43</v>
      </c>
      <c r="P1160" t="s">
        <v>43</v>
      </c>
      <c r="Q1160" s="24">
        <v>43553.041666666999</v>
      </c>
      <c r="R1160" s="24"/>
      <c r="S1160" t="s">
        <v>12241</v>
      </c>
      <c r="T1160" t="s">
        <v>12337</v>
      </c>
      <c r="V1160" t="s">
        <v>3910</v>
      </c>
      <c r="W1160" s="24">
        <v>43272</v>
      </c>
      <c r="X1160" s="24">
        <v>44491</v>
      </c>
      <c r="Y1160">
        <v>5</v>
      </c>
      <c r="Z1160" t="s">
        <v>6820</v>
      </c>
      <c r="AA1160" t="s">
        <v>4210</v>
      </c>
      <c r="AB1160" t="s">
        <v>6821</v>
      </c>
      <c r="AC1160" s="24">
        <v>43273.679861110999</v>
      </c>
      <c r="AD1160" s="24">
        <v>44494.434027777999</v>
      </c>
      <c r="AE1160" t="s">
        <v>6822</v>
      </c>
      <c r="AF1160" s="24" cm="1">
        <f t="array" ref="AF11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43272</v>
      </c>
      <c r="AG1160" s="35">
        <f>IFERROR((TableAllData36[[#This Row],[Decision date]]-TableAllData36[[#This Row],[First Date Captured]]),0)</f>
        <v>1219</v>
      </c>
      <c r="AH1160" s="35">
        <f>IFERROR((TableAllData36[[#This Row],[First published]]-TableAllData36[[#This Row],[Date of opinion]]),0)</f>
        <v>1.6798611109988997</v>
      </c>
      <c r="AI1160" s="35">
        <f>IFERROR((TableAllData36[[#This Row],[Marketing authorisation date]]-TableAllData36[[#This Row],[Date of opinion]]),0)</f>
        <v>281.04166666699894</v>
      </c>
      <c r="AJ1160" s="35">
        <f>IFERROR((TableAllData36[[#This Row],[Decision date]]-TableAllData36[[#This Row],[Marketing authorisation date]]),0)</f>
        <v>937.95833333300106</v>
      </c>
    </row>
    <row r="1161" spans="1:36" x14ac:dyDescent="0.25">
      <c r="A1161" t="s">
        <v>37</v>
      </c>
      <c r="B1161" t="s">
        <v>6780</v>
      </c>
      <c r="C1161" t="s">
        <v>947</v>
      </c>
      <c r="D1161" t="s">
        <v>6667</v>
      </c>
      <c r="E1161" t="s">
        <v>6668</v>
      </c>
      <c r="F1161" t="s">
        <v>6781</v>
      </c>
      <c r="G1161" t="s">
        <v>43</v>
      </c>
      <c r="H1161" t="s">
        <v>44</v>
      </c>
      <c r="I1161" t="s">
        <v>6670</v>
      </c>
      <c r="J1161" t="s">
        <v>43</v>
      </c>
      <c r="K1161" t="s">
        <v>43</v>
      </c>
      <c r="L1161" t="s">
        <v>43</v>
      </c>
      <c r="M1161" t="s">
        <v>43</v>
      </c>
      <c r="N1161" t="s">
        <v>43</v>
      </c>
      <c r="O1161" t="s">
        <v>43</v>
      </c>
      <c r="P1161" t="s">
        <v>43</v>
      </c>
      <c r="Q1161" s="24">
        <v>39097.041666666999</v>
      </c>
      <c r="R1161" s="24"/>
      <c r="S1161" t="s">
        <v>12218</v>
      </c>
      <c r="T1161" t="s">
        <v>12219</v>
      </c>
      <c r="U1161" t="s">
        <v>953</v>
      </c>
      <c r="W1161" s="25" t="s">
        <v>12054</v>
      </c>
      <c r="X1161" s="24">
        <v>44474</v>
      </c>
      <c r="Y1161">
        <v>28</v>
      </c>
      <c r="Z1161" t="s">
        <v>6782</v>
      </c>
      <c r="AC1161" s="24">
        <v>43255.964583333</v>
      </c>
      <c r="AD1161" s="24">
        <v>44495.676388888998</v>
      </c>
      <c r="AE1161" t="s">
        <v>6783</v>
      </c>
      <c r="AF1161" s="24" cm="1">
        <f t="array" ref="AF11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43255.964583333</v>
      </c>
      <c r="AG1161" s="35">
        <f>IFERROR((TableAllData36[[#This Row],[Decision date]]-TableAllData36[[#This Row],[First Date Captured]]),0)</f>
        <v>1218.0354166670004</v>
      </c>
      <c r="AH1161" s="35">
        <f>IFERROR((TableAllData36[[#This Row],[First published]]-TableAllData36[[#This Row],[Date of opinion]]),0)</f>
        <v>0</v>
      </c>
      <c r="AI1161" s="35">
        <f>IFERROR((TableAllData36[[#This Row],[Marketing authorisation date]]-TableAllData36[[#This Row],[Date of opinion]]),0)</f>
        <v>0</v>
      </c>
      <c r="AJ1161" s="35">
        <f>IFERROR((TableAllData36[[#This Row],[Decision date]]-TableAllData36[[#This Row],[Marketing authorisation date]]),0)</f>
        <v>5376.9583333330011</v>
      </c>
    </row>
    <row r="1162" spans="1:36" x14ac:dyDescent="0.25">
      <c r="A1162" t="s">
        <v>37</v>
      </c>
      <c r="B1162" t="s">
        <v>7171</v>
      </c>
      <c r="C1162" t="s">
        <v>627</v>
      </c>
      <c r="D1162" t="s">
        <v>5650</v>
      </c>
      <c r="E1162" t="s">
        <v>5650</v>
      </c>
      <c r="F1162" t="s">
        <v>7172</v>
      </c>
      <c r="G1162" t="s">
        <v>43</v>
      </c>
      <c r="H1162" t="s">
        <v>44</v>
      </c>
      <c r="I1162" t="s">
        <v>4690</v>
      </c>
      <c r="J1162" t="s">
        <v>43</v>
      </c>
      <c r="K1162" t="s">
        <v>43</v>
      </c>
      <c r="L1162" t="s">
        <v>43</v>
      </c>
      <c r="M1162" t="s">
        <v>43</v>
      </c>
      <c r="N1162" t="s">
        <v>43</v>
      </c>
      <c r="O1162" t="s">
        <v>43</v>
      </c>
      <c r="P1162" t="s">
        <v>43</v>
      </c>
      <c r="Q1162" s="24">
        <v>39161.041666666999</v>
      </c>
      <c r="R1162" s="24"/>
      <c r="S1162" t="s">
        <v>12122</v>
      </c>
      <c r="T1162" t="s">
        <v>12123</v>
      </c>
      <c r="U1162" t="s">
        <v>264</v>
      </c>
      <c r="W1162" s="25" t="s">
        <v>12054</v>
      </c>
      <c r="X1162" s="24">
        <v>44455</v>
      </c>
      <c r="Y1162">
        <v>29</v>
      </c>
      <c r="Z1162" t="s">
        <v>7173</v>
      </c>
      <c r="AC1162" s="24">
        <v>43236.964583333</v>
      </c>
      <c r="AD1162" s="24">
        <v>44474.697222221999</v>
      </c>
      <c r="AE1162" t="s">
        <v>7174</v>
      </c>
      <c r="AF1162" s="24" cm="1">
        <f t="array" ref="AF11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43236.964583333</v>
      </c>
      <c r="AG1162" s="35">
        <f>IFERROR((TableAllData36[[#This Row],[Decision date]]-TableAllData36[[#This Row],[First Date Captured]]),0)</f>
        <v>1218.0354166670004</v>
      </c>
      <c r="AH1162" s="35">
        <f>IFERROR((TableAllData36[[#This Row],[First published]]-TableAllData36[[#This Row],[Date of opinion]]),0)</f>
        <v>0</v>
      </c>
      <c r="AI1162" s="35">
        <f>IFERROR((TableAllData36[[#This Row],[Marketing authorisation date]]-TableAllData36[[#This Row],[Date of opinion]]),0)</f>
        <v>0</v>
      </c>
      <c r="AJ1162" s="35">
        <f>IFERROR((TableAllData36[[#This Row],[Decision date]]-TableAllData36[[#This Row],[Marketing authorisation date]]),0)</f>
        <v>5293.9583333330011</v>
      </c>
    </row>
    <row r="1163" spans="1:36" x14ac:dyDescent="0.25">
      <c r="A1163" t="s">
        <v>37</v>
      </c>
      <c r="B1163" t="s">
        <v>6802</v>
      </c>
      <c r="C1163" t="s">
        <v>6803</v>
      </c>
      <c r="D1163" t="s">
        <v>6804</v>
      </c>
      <c r="E1163" t="s">
        <v>6805</v>
      </c>
      <c r="F1163" t="s">
        <v>6806</v>
      </c>
      <c r="G1163" t="s">
        <v>43</v>
      </c>
      <c r="H1163" t="s">
        <v>44</v>
      </c>
      <c r="I1163" t="s">
        <v>6807</v>
      </c>
      <c r="J1163" t="s">
        <v>43</v>
      </c>
      <c r="K1163" t="s">
        <v>43</v>
      </c>
      <c r="L1163" t="s">
        <v>43</v>
      </c>
      <c r="M1163" t="s">
        <v>43</v>
      </c>
      <c r="N1163" t="s">
        <v>43</v>
      </c>
      <c r="O1163" t="s">
        <v>43</v>
      </c>
      <c r="P1163" t="s">
        <v>43</v>
      </c>
      <c r="Q1163" s="24">
        <v>37337.041666666999</v>
      </c>
      <c r="R1163" s="24"/>
      <c r="S1163" t="s">
        <v>12227</v>
      </c>
      <c r="T1163" t="s">
        <v>12076</v>
      </c>
      <c r="U1163" t="s">
        <v>6808</v>
      </c>
      <c r="W1163" s="25" t="s">
        <v>12054</v>
      </c>
      <c r="X1163" s="24">
        <v>44490</v>
      </c>
      <c r="Y1163">
        <v>31</v>
      </c>
      <c r="Z1163" t="s">
        <v>6809</v>
      </c>
      <c r="AC1163" s="24">
        <v>43272</v>
      </c>
      <c r="AD1163" s="24">
        <v>44495.494444443997</v>
      </c>
      <c r="AE1163" t="s">
        <v>6810</v>
      </c>
      <c r="AF1163" s="24" cm="1">
        <f t="array" ref="AF11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43272</v>
      </c>
      <c r="AG1163" s="35">
        <f>IFERROR((TableAllData36[[#This Row],[Decision date]]-TableAllData36[[#This Row],[First Date Captured]]),0)</f>
        <v>1218</v>
      </c>
      <c r="AH1163" s="35">
        <f>IFERROR((TableAllData36[[#This Row],[First published]]-TableAllData36[[#This Row],[Date of opinion]]),0)</f>
        <v>0</v>
      </c>
      <c r="AI1163" s="35">
        <f>IFERROR((TableAllData36[[#This Row],[Marketing authorisation date]]-TableAllData36[[#This Row],[Date of opinion]]),0)</f>
        <v>0</v>
      </c>
      <c r="AJ1163" s="35">
        <f>IFERROR((TableAllData36[[#This Row],[Decision date]]-TableAllData36[[#This Row],[Marketing authorisation date]]),0)</f>
        <v>7152.9583333330011</v>
      </c>
    </row>
    <row r="1164" spans="1:36" x14ac:dyDescent="0.25">
      <c r="A1164" t="s">
        <v>37</v>
      </c>
      <c r="B1164" t="s">
        <v>546</v>
      </c>
      <c r="C1164" t="s">
        <v>523</v>
      </c>
      <c r="D1164" t="s">
        <v>547</v>
      </c>
      <c r="E1164" t="s">
        <v>547</v>
      </c>
      <c r="F1164" t="s">
        <v>548</v>
      </c>
      <c r="G1164" t="s">
        <v>43</v>
      </c>
      <c r="H1164" t="s">
        <v>44</v>
      </c>
      <c r="I1164" t="s">
        <v>549</v>
      </c>
      <c r="J1164" t="s">
        <v>46</v>
      </c>
      <c r="K1164" t="s">
        <v>43</v>
      </c>
      <c r="L1164" t="s">
        <v>43</v>
      </c>
      <c r="M1164" t="s">
        <v>43</v>
      </c>
      <c r="N1164" t="s">
        <v>43</v>
      </c>
      <c r="O1164" t="s">
        <v>43</v>
      </c>
      <c r="P1164" t="s">
        <v>43</v>
      </c>
      <c r="Q1164" s="24">
        <v>43552.041666666999</v>
      </c>
      <c r="R1164" s="24"/>
      <c r="S1164" t="s">
        <v>550</v>
      </c>
      <c r="U1164" t="s">
        <v>551</v>
      </c>
      <c r="W1164" s="24">
        <v>43496.041666666999</v>
      </c>
      <c r="X1164" s="24">
        <v>44714</v>
      </c>
      <c r="Y1164">
        <v>8</v>
      </c>
      <c r="Z1164" t="s">
        <v>552</v>
      </c>
      <c r="AC1164" s="24">
        <v>43572.715277777999</v>
      </c>
      <c r="AD1164" s="24">
        <v>44719.418749999997</v>
      </c>
      <c r="AE1164" t="s">
        <v>553</v>
      </c>
      <c r="AF1164" s="24" cm="1">
        <f t="array" ref="AF11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43496.041666666999</v>
      </c>
      <c r="AG1164" s="35">
        <f>IFERROR((TableAllData36[[#This Row],[Decision date]]-TableAllData36[[#This Row],[First Date Captured]]),0)</f>
        <v>1217.9583333330011</v>
      </c>
      <c r="AH1164" s="35">
        <f>IFERROR((TableAllData36[[#This Row],[First published]]-TableAllData36[[#This Row],[Date of opinion]]),0)</f>
        <v>76.673611111000355</v>
      </c>
      <c r="AI1164" s="35">
        <f>IFERROR((TableAllData36[[#This Row],[Marketing authorisation date]]-TableAllData36[[#This Row],[Date of opinion]]),0)</f>
        <v>56</v>
      </c>
      <c r="AJ1164" s="35">
        <f>IFERROR((TableAllData36[[#This Row],[Decision date]]-TableAllData36[[#This Row],[Marketing authorisation date]]),0)</f>
        <v>1161.9583333330011</v>
      </c>
    </row>
    <row r="1165" spans="1:36" x14ac:dyDescent="0.25">
      <c r="A1165" t="s">
        <v>37</v>
      </c>
      <c r="B1165" t="s">
        <v>9532</v>
      </c>
      <c r="C1165" t="s">
        <v>1326</v>
      </c>
      <c r="D1165" t="s">
        <v>3853</v>
      </c>
      <c r="E1165" t="s">
        <v>3853</v>
      </c>
      <c r="F1165" t="s">
        <v>9533</v>
      </c>
      <c r="G1165" t="s">
        <v>43</v>
      </c>
      <c r="H1165" t="s">
        <v>44</v>
      </c>
      <c r="I1165" t="s">
        <v>3855</v>
      </c>
      <c r="J1165" t="s">
        <v>43</v>
      </c>
      <c r="K1165" t="s">
        <v>46</v>
      </c>
      <c r="L1165" t="s">
        <v>43</v>
      </c>
      <c r="M1165" t="s">
        <v>43</v>
      </c>
      <c r="N1165" t="s">
        <v>43</v>
      </c>
      <c r="O1165" t="s">
        <v>43</v>
      </c>
      <c r="P1165" t="s">
        <v>43</v>
      </c>
      <c r="Q1165" s="24">
        <v>40158.041666666999</v>
      </c>
      <c r="R1165" s="24"/>
      <c r="S1165" t="s">
        <v>12625</v>
      </c>
      <c r="T1165" t="s">
        <v>12626</v>
      </c>
      <c r="U1165" t="s">
        <v>458</v>
      </c>
      <c r="W1165" s="25" t="s">
        <v>12054</v>
      </c>
      <c r="X1165" s="24">
        <v>44007</v>
      </c>
      <c r="Y1165">
        <v>12</v>
      </c>
      <c r="Z1165" t="s">
        <v>9524</v>
      </c>
      <c r="AC1165" s="24">
        <v>42789.041666666999</v>
      </c>
      <c r="AD1165" s="24">
        <v>44043.704166666997</v>
      </c>
      <c r="AE1165" t="s">
        <v>9535</v>
      </c>
      <c r="AF1165" s="24" cm="1">
        <f t="array" ref="AF11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42789.041666666999</v>
      </c>
      <c r="AG1165" s="35">
        <f>IFERROR((TableAllData36[[#This Row],[Decision date]]-TableAllData36[[#This Row],[First Date Captured]]),0)</f>
        <v>1217.9583333330011</v>
      </c>
      <c r="AH1165" s="35">
        <f>IFERROR((TableAllData36[[#This Row],[First published]]-TableAllData36[[#This Row],[Date of opinion]]),0)</f>
        <v>0</v>
      </c>
      <c r="AI1165" s="35">
        <f>IFERROR((TableAllData36[[#This Row],[Marketing authorisation date]]-TableAllData36[[#This Row],[Date of opinion]]),0)</f>
        <v>0</v>
      </c>
      <c r="AJ1165" s="35">
        <f>IFERROR((TableAllData36[[#This Row],[Decision date]]-TableAllData36[[#This Row],[Marketing authorisation date]]),0)</f>
        <v>3848.9583333330011</v>
      </c>
    </row>
    <row r="1166" spans="1:36" x14ac:dyDescent="0.25">
      <c r="A1166" t="s">
        <v>37</v>
      </c>
      <c r="B1166" t="s">
        <v>9521</v>
      </c>
      <c r="C1166" t="s">
        <v>1326</v>
      </c>
      <c r="D1166" t="s">
        <v>3853</v>
      </c>
      <c r="E1166" t="s">
        <v>3853</v>
      </c>
      <c r="F1166" t="s">
        <v>9522</v>
      </c>
      <c r="G1166" t="s">
        <v>43</v>
      </c>
      <c r="H1166" t="s">
        <v>44</v>
      </c>
      <c r="I1166" t="s">
        <v>3855</v>
      </c>
      <c r="J1166" t="s">
        <v>43</v>
      </c>
      <c r="K1166" t="s">
        <v>46</v>
      </c>
      <c r="L1166" t="s">
        <v>43</v>
      </c>
      <c r="M1166" t="s">
        <v>43</v>
      </c>
      <c r="N1166" t="s">
        <v>43</v>
      </c>
      <c r="O1166" t="s">
        <v>43</v>
      </c>
      <c r="P1166" t="s">
        <v>43</v>
      </c>
      <c r="Q1166" s="24">
        <v>40150.041666666999</v>
      </c>
      <c r="R1166" s="24"/>
      <c r="S1166" t="s">
        <v>12623</v>
      </c>
      <c r="T1166" t="s">
        <v>12624</v>
      </c>
      <c r="U1166" t="s">
        <v>458</v>
      </c>
      <c r="W1166" s="25" t="s">
        <v>12054</v>
      </c>
      <c r="X1166" s="24">
        <v>44007</v>
      </c>
      <c r="Y1166">
        <v>14</v>
      </c>
      <c r="Z1166" t="s">
        <v>9524</v>
      </c>
      <c r="AC1166" s="24">
        <v>42789.583333333001</v>
      </c>
      <c r="AD1166" s="24">
        <v>44055.404166667002</v>
      </c>
      <c r="AE1166" t="s">
        <v>9525</v>
      </c>
      <c r="AF1166" s="24" cm="1">
        <f t="array" ref="AF11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42789.583333333001</v>
      </c>
      <c r="AG1166" s="35">
        <f>IFERROR((TableAllData36[[#This Row],[Decision date]]-TableAllData36[[#This Row],[First Date Captured]]),0)</f>
        <v>1217.4166666669989</v>
      </c>
      <c r="AH1166" s="35">
        <f>IFERROR((TableAllData36[[#This Row],[First published]]-TableAllData36[[#This Row],[Date of opinion]]),0)</f>
        <v>0</v>
      </c>
      <c r="AI1166" s="35">
        <f>IFERROR((TableAllData36[[#This Row],[Marketing authorisation date]]-TableAllData36[[#This Row],[Date of opinion]]),0)</f>
        <v>0</v>
      </c>
      <c r="AJ1166" s="35">
        <f>IFERROR((TableAllData36[[#This Row],[Decision date]]-TableAllData36[[#This Row],[Marketing authorisation date]]),0)</f>
        <v>3856.9583333330011</v>
      </c>
    </row>
    <row r="1167" spans="1:36" x14ac:dyDescent="0.25">
      <c r="A1167" t="s">
        <v>37</v>
      </c>
      <c r="B1167" t="s">
        <v>7396</v>
      </c>
      <c r="C1167" t="s">
        <v>7397</v>
      </c>
      <c r="D1167" t="s">
        <v>7398</v>
      </c>
      <c r="E1167" t="s">
        <v>7398</v>
      </c>
      <c r="F1167" t="s">
        <v>7399</v>
      </c>
      <c r="G1167" t="s">
        <v>43</v>
      </c>
      <c r="H1167" t="s">
        <v>44</v>
      </c>
      <c r="I1167" t="s">
        <v>7400</v>
      </c>
      <c r="J1167" t="s">
        <v>43</v>
      </c>
      <c r="K1167" t="s">
        <v>43</v>
      </c>
      <c r="L1167" t="s">
        <v>43</v>
      </c>
      <c r="M1167" t="s">
        <v>43</v>
      </c>
      <c r="N1167" t="s">
        <v>43</v>
      </c>
      <c r="O1167" t="s">
        <v>43</v>
      </c>
      <c r="P1167" t="s">
        <v>43</v>
      </c>
      <c r="Q1167" s="24">
        <v>36976</v>
      </c>
      <c r="R1167" s="24"/>
      <c r="S1167" t="s">
        <v>12539</v>
      </c>
      <c r="T1167" t="s">
        <v>12540</v>
      </c>
      <c r="U1167" t="s">
        <v>7402</v>
      </c>
      <c r="W1167" s="25" t="s">
        <v>12054</v>
      </c>
      <c r="X1167" s="24">
        <v>44434</v>
      </c>
      <c r="Y1167">
        <v>19</v>
      </c>
      <c r="Z1167" t="s">
        <v>7403</v>
      </c>
      <c r="AC1167" s="24">
        <v>43216.722916667</v>
      </c>
      <c r="AD1167" s="24">
        <v>44453.534027777998</v>
      </c>
      <c r="AE1167" t="s">
        <v>7404</v>
      </c>
      <c r="AF1167" s="24" cm="1">
        <f t="array" ref="AF11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43216.722916667</v>
      </c>
      <c r="AG1167" s="35">
        <f>IFERROR((TableAllData36[[#This Row],[Decision date]]-TableAllData36[[#This Row],[First Date Captured]]),0)</f>
        <v>1217.2770833329996</v>
      </c>
      <c r="AH1167" s="35">
        <f>IFERROR((TableAllData36[[#This Row],[First published]]-TableAllData36[[#This Row],[Date of opinion]]),0)</f>
        <v>0</v>
      </c>
      <c r="AI1167" s="35">
        <f>IFERROR((TableAllData36[[#This Row],[Marketing authorisation date]]-TableAllData36[[#This Row],[Date of opinion]]),0)</f>
        <v>0</v>
      </c>
      <c r="AJ1167" s="35">
        <f>IFERROR((TableAllData36[[#This Row],[Decision date]]-TableAllData36[[#This Row],[Marketing authorisation date]]),0)</f>
        <v>7458</v>
      </c>
    </row>
    <row r="1168" spans="1:36" x14ac:dyDescent="0.25">
      <c r="A1168" t="s">
        <v>37</v>
      </c>
      <c r="B1168" t="s">
        <v>5707</v>
      </c>
      <c r="C1168" t="s">
        <v>4051</v>
      </c>
      <c r="D1168" t="s">
        <v>5708</v>
      </c>
      <c r="E1168" t="s">
        <v>5709</v>
      </c>
      <c r="F1168" t="s">
        <v>5710</v>
      </c>
      <c r="G1168" t="s">
        <v>43</v>
      </c>
      <c r="H1168" t="s">
        <v>44</v>
      </c>
      <c r="I1168" t="s">
        <v>5711</v>
      </c>
      <c r="J1168" t="s">
        <v>43</v>
      </c>
      <c r="K1168" t="s">
        <v>43</v>
      </c>
      <c r="L1168" t="s">
        <v>43</v>
      </c>
      <c r="M1168" t="s">
        <v>43</v>
      </c>
      <c r="N1168" t="s">
        <v>43</v>
      </c>
      <c r="O1168" t="s">
        <v>43</v>
      </c>
      <c r="P1168" t="s">
        <v>43</v>
      </c>
      <c r="Q1168" s="24">
        <v>39283</v>
      </c>
      <c r="R1168" s="24"/>
      <c r="S1168" t="s">
        <v>12216</v>
      </c>
      <c r="T1168" t="s">
        <v>12236</v>
      </c>
      <c r="U1168" t="s">
        <v>3523</v>
      </c>
      <c r="W1168" s="25" t="s">
        <v>12054</v>
      </c>
      <c r="X1168" s="24">
        <v>44538.041666666999</v>
      </c>
      <c r="Y1168">
        <v>27</v>
      </c>
      <c r="Z1168" t="s">
        <v>5712</v>
      </c>
      <c r="AC1168" s="24">
        <v>43321.006249999999</v>
      </c>
      <c r="AD1168" s="24">
        <v>44538.730555556001</v>
      </c>
      <c r="AE1168" t="s">
        <v>5713</v>
      </c>
      <c r="AF1168" s="24" cm="1">
        <f t="array" ref="AF11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43321.006249999999</v>
      </c>
      <c r="AG1168" s="35">
        <f>IFERROR((TableAllData36[[#This Row],[Decision date]]-TableAllData36[[#This Row],[First Date Captured]]),0)</f>
        <v>1217.0354166670004</v>
      </c>
      <c r="AH1168" s="35">
        <f>IFERROR((TableAllData36[[#This Row],[First published]]-TableAllData36[[#This Row],[Date of opinion]]),0)</f>
        <v>0</v>
      </c>
      <c r="AI1168" s="35">
        <f>IFERROR((TableAllData36[[#This Row],[Marketing authorisation date]]-TableAllData36[[#This Row],[Date of opinion]]),0)</f>
        <v>0</v>
      </c>
      <c r="AJ1168" s="35">
        <f>IFERROR((TableAllData36[[#This Row],[Decision date]]-TableAllData36[[#This Row],[Marketing authorisation date]]),0)</f>
        <v>5255.0416666669989</v>
      </c>
    </row>
    <row r="1169" spans="1:36" x14ac:dyDescent="0.25">
      <c r="A1169" t="s">
        <v>37</v>
      </c>
      <c r="B1169" t="s">
        <v>7200</v>
      </c>
      <c r="C1169" t="s">
        <v>6229</v>
      </c>
      <c r="D1169" t="s">
        <v>6230</v>
      </c>
      <c r="E1169" t="s">
        <v>6231</v>
      </c>
      <c r="F1169" t="s">
        <v>7201</v>
      </c>
      <c r="G1169" t="s">
        <v>43</v>
      </c>
      <c r="H1169" t="s">
        <v>44</v>
      </c>
      <c r="I1169" t="s">
        <v>6233</v>
      </c>
      <c r="J1169" t="s">
        <v>43</v>
      </c>
      <c r="K1169" t="s">
        <v>43</v>
      </c>
      <c r="L1169" t="s">
        <v>43</v>
      </c>
      <c r="M1169" t="s">
        <v>43</v>
      </c>
      <c r="N1169" t="s">
        <v>43</v>
      </c>
      <c r="O1169" t="s">
        <v>43</v>
      </c>
      <c r="P1169" t="s">
        <v>43</v>
      </c>
      <c r="Q1169" s="24">
        <v>41036</v>
      </c>
      <c r="R1169" s="24"/>
      <c r="S1169" t="s">
        <v>961</v>
      </c>
      <c r="U1169" t="s">
        <v>420</v>
      </c>
      <c r="W1169" s="25" t="s">
        <v>12054</v>
      </c>
      <c r="X1169" s="24">
        <v>44445</v>
      </c>
      <c r="Y1169">
        <v>12</v>
      </c>
      <c r="Z1169" t="s">
        <v>7202</v>
      </c>
      <c r="AC1169" s="24">
        <v>43228.506249999999</v>
      </c>
      <c r="AD1169" s="24">
        <v>44470.679861110999</v>
      </c>
      <c r="AE1169" t="s">
        <v>7203</v>
      </c>
      <c r="AF1169" s="24" cm="1">
        <f t="array" ref="AF11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43228.506249999999</v>
      </c>
      <c r="AG1169" s="35">
        <f>IFERROR((TableAllData36[[#This Row],[Decision date]]-TableAllData36[[#This Row],[First Date Captured]]),0)</f>
        <v>1216.4937500000015</v>
      </c>
      <c r="AH1169" s="35">
        <f>IFERROR((TableAllData36[[#This Row],[First published]]-TableAllData36[[#This Row],[Date of opinion]]),0)</f>
        <v>0</v>
      </c>
      <c r="AI1169" s="35">
        <f>IFERROR((TableAllData36[[#This Row],[Marketing authorisation date]]-TableAllData36[[#This Row],[Date of opinion]]),0)</f>
        <v>0</v>
      </c>
      <c r="AJ1169" s="35">
        <f>IFERROR((TableAllData36[[#This Row],[Decision date]]-TableAllData36[[#This Row],[Marketing authorisation date]]),0)</f>
        <v>3409</v>
      </c>
    </row>
    <row r="1170" spans="1:36" x14ac:dyDescent="0.25">
      <c r="A1170" t="s">
        <v>37</v>
      </c>
      <c r="B1170" t="s">
        <v>4346</v>
      </c>
      <c r="C1170" t="s">
        <v>572</v>
      </c>
      <c r="D1170" t="s">
        <v>4347</v>
      </c>
      <c r="E1170" t="s">
        <v>4348</v>
      </c>
      <c r="F1170" t="s">
        <v>4349</v>
      </c>
      <c r="G1170" t="s">
        <v>43</v>
      </c>
      <c r="H1170" t="s">
        <v>44</v>
      </c>
      <c r="I1170" t="s">
        <v>4350</v>
      </c>
      <c r="J1170" t="s">
        <v>46</v>
      </c>
      <c r="K1170" t="s">
        <v>43</v>
      </c>
      <c r="L1170" t="s">
        <v>43</v>
      </c>
      <c r="M1170" t="s">
        <v>43</v>
      </c>
      <c r="N1170" t="s">
        <v>43</v>
      </c>
      <c r="O1170" t="s">
        <v>46</v>
      </c>
      <c r="P1170" t="s">
        <v>43</v>
      </c>
      <c r="Q1170" s="24">
        <v>41960.041666666999</v>
      </c>
      <c r="R1170" s="24"/>
      <c r="S1170" t="s">
        <v>12118</v>
      </c>
      <c r="T1170" t="s">
        <v>12119</v>
      </c>
      <c r="U1170" t="s">
        <v>290</v>
      </c>
      <c r="W1170" s="25" t="s">
        <v>12054</v>
      </c>
      <c r="X1170" s="24">
        <v>44469</v>
      </c>
      <c r="Y1170">
        <v>24</v>
      </c>
      <c r="Z1170" t="s">
        <v>4351</v>
      </c>
      <c r="AC1170" s="24">
        <v>43258.410416667</v>
      </c>
      <c r="AD1170" s="24">
        <v>44586.650694443997</v>
      </c>
      <c r="AE1170" t="s">
        <v>4352</v>
      </c>
      <c r="AF1170" s="24" cm="1">
        <f t="array" ref="AF11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43258.410416667</v>
      </c>
      <c r="AG1170" s="35">
        <f>IFERROR((TableAllData36[[#This Row],[Decision date]]-TableAllData36[[#This Row],[First Date Captured]]),0)</f>
        <v>1210.5895833329996</v>
      </c>
      <c r="AH1170" s="35">
        <f>IFERROR((TableAllData36[[#This Row],[First published]]-TableAllData36[[#This Row],[Date of opinion]]),0)</f>
        <v>0</v>
      </c>
      <c r="AI1170" s="35">
        <f>IFERROR((TableAllData36[[#This Row],[Marketing authorisation date]]-TableAllData36[[#This Row],[Date of opinion]]),0)</f>
        <v>0</v>
      </c>
      <c r="AJ1170" s="35">
        <f>IFERROR((TableAllData36[[#This Row],[Decision date]]-TableAllData36[[#This Row],[Marketing authorisation date]]),0)</f>
        <v>2508.9583333330011</v>
      </c>
    </row>
    <row r="1171" spans="1:36" x14ac:dyDescent="0.25">
      <c r="A1171" t="s">
        <v>37</v>
      </c>
      <c r="B1171" t="s">
        <v>7320</v>
      </c>
      <c r="C1171" t="s">
        <v>5213</v>
      </c>
      <c r="D1171" t="s">
        <v>5214</v>
      </c>
      <c r="E1171" t="s">
        <v>5214</v>
      </c>
      <c r="F1171" t="s">
        <v>7321</v>
      </c>
      <c r="G1171" t="s">
        <v>43</v>
      </c>
      <c r="H1171" t="s">
        <v>44</v>
      </c>
      <c r="I1171" t="s">
        <v>7322</v>
      </c>
      <c r="J1171" t="s">
        <v>43</v>
      </c>
      <c r="K1171" t="s">
        <v>43</v>
      </c>
      <c r="L1171" t="s">
        <v>43</v>
      </c>
      <c r="M1171" t="s">
        <v>43</v>
      </c>
      <c r="N1171" t="s">
        <v>43</v>
      </c>
      <c r="O1171" t="s">
        <v>43</v>
      </c>
      <c r="P1171" t="s">
        <v>43</v>
      </c>
      <c r="Q1171" s="24">
        <v>38146</v>
      </c>
      <c r="R1171" s="24"/>
      <c r="S1171" t="s">
        <v>12536</v>
      </c>
      <c r="T1171" t="s">
        <v>12174</v>
      </c>
      <c r="U1171" t="s">
        <v>568</v>
      </c>
      <c r="W1171" s="25" t="s">
        <v>12054</v>
      </c>
      <c r="X1171" s="24">
        <v>44454</v>
      </c>
      <c r="Y1171">
        <v>24</v>
      </c>
      <c r="Z1171" t="s">
        <v>7324</v>
      </c>
      <c r="AC1171" s="24">
        <v>43245</v>
      </c>
      <c r="AD1171" s="24">
        <v>44461.504861111003</v>
      </c>
      <c r="AE1171" t="s">
        <v>7325</v>
      </c>
      <c r="AF1171" s="24" cm="1">
        <f t="array" ref="AF11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43245</v>
      </c>
      <c r="AG1171" s="35">
        <f>IFERROR((TableAllData36[[#This Row],[Decision date]]-TableAllData36[[#This Row],[First Date Captured]]),0)</f>
        <v>1209</v>
      </c>
      <c r="AH1171" s="35">
        <f>IFERROR((TableAllData36[[#This Row],[First published]]-TableAllData36[[#This Row],[Date of opinion]]),0)</f>
        <v>0</v>
      </c>
      <c r="AI1171" s="35">
        <f>IFERROR((TableAllData36[[#This Row],[Marketing authorisation date]]-TableAllData36[[#This Row],[Date of opinion]]),0)</f>
        <v>0</v>
      </c>
      <c r="AJ1171" s="35">
        <f>IFERROR((TableAllData36[[#This Row],[Decision date]]-TableAllData36[[#This Row],[Marketing authorisation date]]),0)</f>
        <v>6308</v>
      </c>
    </row>
    <row r="1172" spans="1:36" x14ac:dyDescent="0.25">
      <c r="A1172" t="s">
        <v>37</v>
      </c>
      <c r="B1172" t="s">
        <v>6348</v>
      </c>
      <c r="C1172" t="s">
        <v>472</v>
      </c>
      <c r="D1172" t="s">
        <v>6349</v>
      </c>
      <c r="E1172" t="s">
        <v>6349</v>
      </c>
      <c r="F1172" t="s">
        <v>6350</v>
      </c>
      <c r="G1172" t="s">
        <v>43</v>
      </c>
      <c r="H1172" t="s">
        <v>44</v>
      </c>
      <c r="I1172" t="s">
        <v>6351</v>
      </c>
      <c r="J1172" t="s">
        <v>43</v>
      </c>
      <c r="K1172" t="s">
        <v>43</v>
      </c>
      <c r="L1172" t="s">
        <v>43</v>
      </c>
      <c r="M1172" t="s">
        <v>43</v>
      </c>
      <c r="N1172" t="s">
        <v>43</v>
      </c>
      <c r="O1172" t="s">
        <v>43</v>
      </c>
      <c r="P1172" t="s">
        <v>43</v>
      </c>
      <c r="Q1172" s="24">
        <v>36594.041666666999</v>
      </c>
      <c r="R1172" s="24"/>
      <c r="S1172" t="s">
        <v>12218</v>
      </c>
      <c r="T1172" t="s">
        <v>12219</v>
      </c>
      <c r="U1172" t="s">
        <v>476</v>
      </c>
      <c r="W1172" s="25" t="s">
        <v>12054</v>
      </c>
      <c r="X1172" s="24">
        <v>44481</v>
      </c>
      <c r="Y1172">
        <v>25</v>
      </c>
      <c r="Z1172" t="s">
        <v>6352</v>
      </c>
      <c r="AC1172" s="24">
        <v>43273</v>
      </c>
      <c r="AD1172" s="24">
        <v>44517.631944444001</v>
      </c>
      <c r="AE1172" t="s">
        <v>6353</v>
      </c>
      <c r="AF1172" s="24" cm="1">
        <f t="array" ref="AF11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43273</v>
      </c>
      <c r="AG1172" s="35">
        <f>IFERROR((TableAllData36[[#This Row],[Decision date]]-TableAllData36[[#This Row],[First Date Captured]]),0)</f>
        <v>1208</v>
      </c>
      <c r="AH1172" s="35">
        <f>IFERROR((TableAllData36[[#This Row],[First published]]-TableAllData36[[#This Row],[Date of opinion]]),0)</f>
        <v>0</v>
      </c>
      <c r="AI1172" s="35">
        <f>IFERROR((TableAllData36[[#This Row],[Marketing authorisation date]]-TableAllData36[[#This Row],[Date of opinion]]),0)</f>
        <v>0</v>
      </c>
      <c r="AJ1172" s="35">
        <f>IFERROR((TableAllData36[[#This Row],[Decision date]]-TableAllData36[[#This Row],[Marketing authorisation date]]),0)</f>
        <v>7886.9583333330011</v>
      </c>
    </row>
    <row r="1173" spans="1:36" x14ac:dyDescent="0.25">
      <c r="A1173" t="s">
        <v>37</v>
      </c>
      <c r="B1173" t="s">
        <v>4994</v>
      </c>
      <c r="C1173" t="s">
        <v>1950</v>
      </c>
      <c r="D1173" t="s">
        <v>4894</v>
      </c>
      <c r="E1173" t="s">
        <v>1951</v>
      </c>
      <c r="F1173" t="s">
        <v>4995</v>
      </c>
      <c r="G1173" t="s">
        <v>43</v>
      </c>
      <c r="H1173" t="s">
        <v>44</v>
      </c>
      <c r="I1173" t="s">
        <v>1953</v>
      </c>
      <c r="J1173" t="s">
        <v>43</v>
      </c>
      <c r="K1173" t="s">
        <v>46</v>
      </c>
      <c r="L1173" t="s">
        <v>43</v>
      </c>
      <c r="M1173" t="s">
        <v>43</v>
      </c>
      <c r="N1173" t="s">
        <v>43</v>
      </c>
      <c r="O1173" t="s">
        <v>43</v>
      </c>
      <c r="P1173" t="s">
        <v>43</v>
      </c>
      <c r="Q1173" s="24">
        <v>41437</v>
      </c>
      <c r="R1173" s="24"/>
      <c r="S1173" t="s">
        <v>231</v>
      </c>
      <c r="U1173" t="s">
        <v>1467</v>
      </c>
      <c r="W1173" s="25" t="s">
        <v>12054</v>
      </c>
      <c r="X1173" s="24">
        <v>44512.041666666999</v>
      </c>
      <c r="Y1173">
        <v>7</v>
      </c>
      <c r="Z1173" t="s">
        <v>4996</v>
      </c>
      <c r="AC1173" s="24">
        <v>43305.508333332997</v>
      </c>
      <c r="AD1173" s="24">
        <v>44572.506944444001</v>
      </c>
      <c r="AE1173" t="s">
        <v>4997</v>
      </c>
      <c r="AF1173" s="24" cm="1">
        <f t="array" ref="AF11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43305.508333332997</v>
      </c>
      <c r="AG1173" s="35">
        <f>IFERROR((TableAllData36[[#This Row],[Decision date]]-TableAllData36[[#This Row],[First Date Captured]]),0)</f>
        <v>1206.5333333340022</v>
      </c>
      <c r="AH1173" s="35">
        <f>IFERROR((TableAllData36[[#This Row],[First published]]-TableAllData36[[#This Row],[Date of opinion]]),0)</f>
        <v>0</v>
      </c>
      <c r="AI1173" s="35">
        <f>IFERROR((TableAllData36[[#This Row],[Marketing authorisation date]]-TableAllData36[[#This Row],[Date of opinion]]),0)</f>
        <v>0</v>
      </c>
      <c r="AJ1173" s="35">
        <f>IFERROR((TableAllData36[[#This Row],[Decision date]]-TableAllData36[[#This Row],[Marketing authorisation date]]),0)</f>
        <v>3075.0416666669989</v>
      </c>
    </row>
    <row r="1174" spans="1:36" x14ac:dyDescent="0.25">
      <c r="A1174" t="s">
        <v>37</v>
      </c>
      <c r="B1174" t="s">
        <v>5444</v>
      </c>
      <c r="C1174" t="s">
        <v>480</v>
      </c>
      <c r="D1174" t="s">
        <v>1972</v>
      </c>
      <c r="E1174" t="s">
        <v>1972</v>
      </c>
      <c r="F1174" t="s">
        <v>5445</v>
      </c>
      <c r="G1174" t="s">
        <v>43</v>
      </c>
      <c r="H1174" t="s">
        <v>44</v>
      </c>
      <c r="I1174" t="s">
        <v>5446</v>
      </c>
      <c r="J1174" t="s">
        <v>43</v>
      </c>
      <c r="K1174" t="s">
        <v>43</v>
      </c>
      <c r="L1174" t="s">
        <v>43</v>
      </c>
      <c r="M1174" t="s">
        <v>43</v>
      </c>
      <c r="N1174" t="s">
        <v>43</v>
      </c>
      <c r="O1174" t="s">
        <v>43</v>
      </c>
      <c r="P1174" t="s">
        <v>43</v>
      </c>
      <c r="Q1174" s="24">
        <v>41180</v>
      </c>
      <c r="R1174" s="24"/>
      <c r="S1174" t="s">
        <v>12218</v>
      </c>
      <c r="T1174" t="s">
        <v>12219</v>
      </c>
      <c r="U1174" t="s">
        <v>485</v>
      </c>
      <c r="W1174" s="25" t="s">
        <v>12054</v>
      </c>
      <c r="X1174" s="24">
        <v>44497</v>
      </c>
      <c r="Y1174">
        <v>12</v>
      </c>
      <c r="Z1174" t="s">
        <v>5447</v>
      </c>
      <c r="AC1174" s="24">
        <v>43290.504861111003</v>
      </c>
      <c r="AD1174" s="24">
        <v>44545.777777777999</v>
      </c>
      <c r="AE1174" t="s">
        <v>5448</v>
      </c>
      <c r="AF1174" s="24" cm="1">
        <f t="array" ref="AF11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43290.504861111003</v>
      </c>
      <c r="AG1174" s="35">
        <f>IFERROR((TableAllData36[[#This Row],[Decision date]]-TableAllData36[[#This Row],[First Date Captured]]),0)</f>
        <v>1206.4951388889967</v>
      </c>
      <c r="AH1174" s="35">
        <f>IFERROR((TableAllData36[[#This Row],[First published]]-TableAllData36[[#This Row],[Date of opinion]]),0)</f>
        <v>0</v>
      </c>
      <c r="AI1174" s="35">
        <f>IFERROR((TableAllData36[[#This Row],[Marketing authorisation date]]-TableAllData36[[#This Row],[Date of opinion]]),0)</f>
        <v>0</v>
      </c>
      <c r="AJ1174" s="35">
        <f>IFERROR((TableAllData36[[#This Row],[Decision date]]-TableAllData36[[#This Row],[Marketing authorisation date]]),0)</f>
        <v>3317</v>
      </c>
    </row>
    <row r="1175" spans="1:36" x14ac:dyDescent="0.25">
      <c r="A1175" t="s">
        <v>37</v>
      </c>
      <c r="B1175" t="s">
        <v>8331</v>
      </c>
      <c r="C1175" t="s">
        <v>1326</v>
      </c>
      <c r="D1175" t="s">
        <v>8332</v>
      </c>
      <c r="E1175" t="s">
        <v>8332</v>
      </c>
      <c r="F1175" t="s">
        <v>8333</v>
      </c>
      <c r="G1175" t="s">
        <v>43</v>
      </c>
      <c r="H1175" t="s">
        <v>44</v>
      </c>
      <c r="I1175" t="s">
        <v>8334</v>
      </c>
      <c r="J1175" t="s">
        <v>43</v>
      </c>
      <c r="K1175" t="s">
        <v>43</v>
      </c>
      <c r="L1175" t="s">
        <v>43</v>
      </c>
      <c r="M1175" t="s">
        <v>43</v>
      </c>
      <c r="N1175" t="s">
        <v>43</v>
      </c>
      <c r="O1175" t="s">
        <v>43</v>
      </c>
      <c r="P1175" t="s">
        <v>43</v>
      </c>
      <c r="Q1175" s="24">
        <v>41325.041666666999</v>
      </c>
      <c r="R1175" s="24"/>
      <c r="S1175" t="s">
        <v>12574</v>
      </c>
      <c r="T1175" t="s">
        <v>12575</v>
      </c>
      <c r="U1175" t="s">
        <v>4043</v>
      </c>
      <c r="W1175" s="25" t="s">
        <v>12054</v>
      </c>
      <c r="X1175" s="24">
        <v>44322</v>
      </c>
      <c r="Y1175">
        <v>13</v>
      </c>
      <c r="Z1175" t="s">
        <v>8336</v>
      </c>
      <c r="AC1175" s="24">
        <v>43115.546527778002</v>
      </c>
      <c r="AD1175" s="24">
        <v>44347.735416666997</v>
      </c>
      <c r="AE1175" t="s">
        <v>8337</v>
      </c>
      <c r="AF1175" s="24" cm="1">
        <f t="array" ref="AF11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43115.546527778002</v>
      </c>
      <c r="AG1175" s="35">
        <f>IFERROR((TableAllData36[[#This Row],[Decision date]]-TableAllData36[[#This Row],[First Date Captured]]),0)</f>
        <v>1206.4534722219978</v>
      </c>
      <c r="AH1175" s="35">
        <f>IFERROR((TableAllData36[[#This Row],[First published]]-TableAllData36[[#This Row],[Date of opinion]]),0)</f>
        <v>0</v>
      </c>
      <c r="AI1175" s="35">
        <f>IFERROR((TableAllData36[[#This Row],[Marketing authorisation date]]-TableAllData36[[#This Row],[Date of opinion]]),0)</f>
        <v>0</v>
      </c>
      <c r="AJ1175" s="35">
        <f>IFERROR((TableAllData36[[#This Row],[Decision date]]-TableAllData36[[#This Row],[Marketing authorisation date]]),0)</f>
        <v>2996.9583333330011</v>
      </c>
    </row>
    <row r="1176" spans="1:36" x14ac:dyDescent="0.25">
      <c r="A1176" t="s">
        <v>37</v>
      </c>
      <c r="B1176" t="s">
        <v>6480</v>
      </c>
      <c r="C1176" t="s">
        <v>480</v>
      </c>
      <c r="D1176" t="s">
        <v>1972</v>
      </c>
      <c r="E1176" t="s">
        <v>1972</v>
      </c>
      <c r="F1176" t="s">
        <v>6481</v>
      </c>
      <c r="G1176" t="s">
        <v>43</v>
      </c>
      <c r="H1176" t="s">
        <v>44</v>
      </c>
      <c r="I1176" t="s">
        <v>5446</v>
      </c>
      <c r="J1176" t="s">
        <v>43</v>
      </c>
      <c r="K1176" t="s">
        <v>43</v>
      </c>
      <c r="L1176" t="s">
        <v>43</v>
      </c>
      <c r="M1176" t="s">
        <v>43</v>
      </c>
      <c r="N1176" t="s">
        <v>43</v>
      </c>
      <c r="O1176" t="s">
        <v>43</v>
      </c>
      <c r="P1176" t="s">
        <v>43</v>
      </c>
      <c r="Q1176" s="24">
        <v>41180</v>
      </c>
      <c r="R1176" s="24"/>
      <c r="S1176" t="s">
        <v>12218</v>
      </c>
      <c r="T1176" t="s">
        <v>12219</v>
      </c>
      <c r="U1176" t="s">
        <v>485</v>
      </c>
      <c r="W1176" s="25" t="s">
        <v>12054</v>
      </c>
      <c r="X1176" s="24">
        <v>44497</v>
      </c>
      <c r="Y1176">
        <v>15</v>
      </c>
      <c r="Z1176" t="s">
        <v>6482</v>
      </c>
      <c r="AC1176" s="24">
        <v>43290.625</v>
      </c>
      <c r="AD1176" s="24">
        <v>44509.762499999997</v>
      </c>
      <c r="AE1176" t="s">
        <v>6483</v>
      </c>
      <c r="AF1176" s="24" cm="1">
        <f t="array" ref="AF11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43290.625</v>
      </c>
      <c r="AG1176" s="35">
        <f>IFERROR((TableAllData36[[#This Row],[Decision date]]-TableAllData36[[#This Row],[First Date Captured]]),0)</f>
        <v>1206.375</v>
      </c>
      <c r="AH1176" s="35">
        <f>IFERROR((TableAllData36[[#This Row],[First published]]-TableAllData36[[#This Row],[Date of opinion]]),0)</f>
        <v>0</v>
      </c>
      <c r="AI1176" s="35">
        <f>IFERROR((TableAllData36[[#This Row],[Marketing authorisation date]]-TableAllData36[[#This Row],[Date of opinion]]),0)</f>
        <v>0</v>
      </c>
      <c r="AJ1176" s="35">
        <f>IFERROR((TableAllData36[[#This Row],[Decision date]]-TableAllData36[[#This Row],[Marketing authorisation date]]),0)</f>
        <v>3317</v>
      </c>
    </row>
    <row r="1177" spans="1:36" x14ac:dyDescent="0.25">
      <c r="A1177" t="s">
        <v>37</v>
      </c>
      <c r="B1177" t="s">
        <v>9259</v>
      </c>
      <c r="C1177" t="s">
        <v>9260</v>
      </c>
      <c r="D1177" t="s">
        <v>5586</v>
      </c>
      <c r="E1177" t="s">
        <v>5587</v>
      </c>
      <c r="F1177" t="s">
        <v>9261</v>
      </c>
      <c r="G1177" t="s">
        <v>43</v>
      </c>
      <c r="H1177" t="s">
        <v>44</v>
      </c>
      <c r="I1177" t="s">
        <v>5589</v>
      </c>
      <c r="J1177" t="s">
        <v>43</v>
      </c>
      <c r="K1177" t="s">
        <v>43</v>
      </c>
      <c r="L1177" t="s">
        <v>43</v>
      </c>
      <c r="M1177" t="s">
        <v>43</v>
      </c>
      <c r="N1177" t="s">
        <v>43</v>
      </c>
      <c r="O1177" t="s">
        <v>43</v>
      </c>
      <c r="P1177" t="s">
        <v>43</v>
      </c>
      <c r="Q1177" s="24">
        <v>36501.041666666999</v>
      </c>
      <c r="R1177" s="24"/>
      <c r="S1177" t="s">
        <v>12143</v>
      </c>
      <c r="T1177" t="s">
        <v>12075</v>
      </c>
      <c r="U1177" t="s">
        <v>869</v>
      </c>
      <c r="W1177" s="25" t="s">
        <v>12054</v>
      </c>
      <c r="X1177" s="24">
        <v>44118</v>
      </c>
      <c r="Y1177">
        <v>20</v>
      </c>
      <c r="Z1177" t="s">
        <v>9262</v>
      </c>
      <c r="AC1177" s="24">
        <v>42914.484722221998</v>
      </c>
      <c r="AD1177" s="24">
        <v>44146.78125</v>
      </c>
      <c r="AE1177" t="s">
        <v>9263</v>
      </c>
      <c r="AF1177" s="24" cm="1">
        <f t="array" ref="AF11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42914.484722221998</v>
      </c>
      <c r="AG1177" s="35">
        <f>IFERROR((TableAllData36[[#This Row],[Decision date]]-TableAllData36[[#This Row],[First Date Captured]]),0)</f>
        <v>1203.5152777780022</v>
      </c>
      <c r="AH1177" s="35">
        <f>IFERROR((TableAllData36[[#This Row],[First published]]-TableAllData36[[#This Row],[Date of opinion]]),0)</f>
        <v>0</v>
      </c>
      <c r="AI1177" s="35">
        <f>IFERROR((TableAllData36[[#This Row],[Marketing authorisation date]]-TableAllData36[[#This Row],[Date of opinion]]),0)</f>
        <v>0</v>
      </c>
      <c r="AJ1177" s="35">
        <f>IFERROR((TableAllData36[[#This Row],[Decision date]]-TableAllData36[[#This Row],[Marketing authorisation date]]),0)</f>
        <v>7616.9583333330011</v>
      </c>
    </row>
    <row r="1178" spans="1:36" hidden="1" x14ac:dyDescent="0.25">
      <c r="A1178" t="s">
        <v>37</v>
      </c>
      <c r="B1178" t="s">
        <v>9573</v>
      </c>
      <c r="C1178" t="s">
        <v>9574</v>
      </c>
      <c r="D1178" t="s">
        <v>7859</v>
      </c>
      <c r="E1178" t="s">
        <v>7859</v>
      </c>
      <c r="F1178" t="s">
        <v>9575</v>
      </c>
      <c r="G1178" t="s">
        <v>43</v>
      </c>
      <c r="H1178" t="s">
        <v>950</v>
      </c>
      <c r="I1178" t="s">
        <v>7861</v>
      </c>
      <c r="J1178" t="s">
        <v>43</v>
      </c>
      <c r="K1178" t="s">
        <v>43</v>
      </c>
      <c r="L1178" t="s">
        <v>43</v>
      </c>
      <c r="M1178" t="s">
        <v>43</v>
      </c>
      <c r="N1178" t="s">
        <v>46</v>
      </c>
      <c r="O1178" t="s">
        <v>43</v>
      </c>
      <c r="P1178" t="s">
        <v>43</v>
      </c>
      <c r="Q1178" s="24">
        <v>42328.041666666999</v>
      </c>
      <c r="R1178" s="24"/>
      <c r="S1178" t="s">
        <v>12630</v>
      </c>
      <c r="T1178" t="s">
        <v>12084</v>
      </c>
      <c r="U1178" t="s">
        <v>648</v>
      </c>
      <c r="W1178" s="24">
        <v>41599.041666666999</v>
      </c>
      <c r="X1178" s="24">
        <v>43917.041666666999</v>
      </c>
      <c r="Y1178">
        <v>14</v>
      </c>
      <c r="Z1178" t="s">
        <v>9576</v>
      </c>
      <c r="AC1178" s="24">
        <v>42711.605555556001</v>
      </c>
      <c r="AD1178" s="24">
        <v>44027.678472222004</v>
      </c>
      <c r="AE1178" t="s">
        <v>9577</v>
      </c>
      <c r="AF1178" s="24" cm="1">
        <f t="array" ref="AF11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41599.041666666999</v>
      </c>
      <c r="AG1178" s="35">
        <f>IFERROR((TableAllData36[[#This Row],[Decision date]]-TableAllData36[[#This Row],[First Date Captured]]),0)</f>
        <v>2318</v>
      </c>
      <c r="AH1178" s="35">
        <f>IFERROR((TableAllData36[[#This Row],[First published]]-TableAllData36[[#This Row],[Date of opinion]]),0)</f>
        <v>1112.5638888890026</v>
      </c>
      <c r="AI1178" s="35">
        <f>IFERROR((TableAllData36[[#This Row],[Marketing authorisation date]]-TableAllData36[[#This Row],[Date of opinion]]),0)</f>
        <v>729</v>
      </c>
      <c r="AJ1178" s="35">
        <f>IFERROR((TableAllData36[[#This Row],[Decision date]]-TableAllData36[[#This Row],[Marketing authorisation date]]),0)</f>
        <v>1589</v>
      </c>
    </row>
    <row r="1179" spans="1:36" hidden="1" x14ac:dyDescent="0.25">
      <c r="A1179" t="s">
        <v>2117</v>
      </c>
      <c r="B1179" t="s">
        <v>7743</v>
      </c>
      <c r="D1179" t="s">
        <v>7744</v>
      </c>
      <c r="E1179" t="s">
        <v>7745</v>
      </c>
      <c r="F1179" t="s">
        <v>7746</v>
      </c>
      <c r="G1179" t="s">
        <v>43</v>
      </c>
      <c r="H1179" t="s">
        <v>950</v>
      </c>
      <c r="J1179" t="s">
        <v>43</v>
      </c>
      <c r="K1179" t="s">
        <v>43</v>
      </c>
      <c r="L1179" t="s">
        <v>43</v>
      </c>
      <c r="M1179" t="s">
        <v>43</v>
      </c>
      <c r="N1179" t="s">
        <v>43</v>
      </c>
      <c r="O1179" t="s">
        <v>43</v>
      </c>
      <c r="P1179" t="s">
        <v>43</v>
      </c>
      <c r="Q1179" s="24">
        <v>36686</v>
      </c>
      <c r="R1179" s="24"/>
      <c r="S1179" t="s">
        <v>12354</v>
      </c>
      <c r="T1179" t="s">
        <v>12324</v>
      </c>
      <c r="V1179" t="s">
        <v>2394</v>
      </c>
      <c r="W1179" s="25" t="s">
        <v>12054</v>
      </c>
      <c r="X1179" s="24">
        <v>40802</v>
      </c>
      <c r="Y1179">
        <v>12</v>
      </c>
      <c r="Z1179" t="s">
        <v>7747</v>
      </c>
      <c r="AA1179" t="s">
        <v>2406</v>
      </c>
      <c r="AB1179" t="s">
        <v>5931</v>
      </c>
      <c r="AC1179" s="24">
        <v>40802.964583333</v>
      </c>
      <c r="AD1179" s="24">
        <v>44427.460416667003</v>
      </c>
      <c r="AE1179" t="s">
        <v>7748</v>
      </c>
      <c r="AF1179" s="24" cm="1">
        <f t="array" ref="AF11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40802.964583333</v>
      </c>
      <c r="AG1179" s="35">
        <f>IFERROR((TableAllData36[[#This Row],[Decision date]]-TableAllData36[[#This Row],[First Date Captured]]),0)</f>
        <v>-0.96458333299960941</v>
      </c>
      <c r="AH1179" s="35">
        <f>IFERROR((TableAllData36[[#This Row],[First published]]-TableAllData36[[#This Row],[Date of opinion]]),0)</f>
        <v>0</v>
      </c>
      <c r="AI1179" s="35">
        <f>IFERROR((TableAllData36[[#This Row],[Marketing authorisation date]]-TableAllData36[[#This Row],[Date of opinion]]),0)</f>
        <v>0</v>
      </c>
      <c r="AJ1179" s="35">
        <f>IFERROR((TableAllData36[[#This Row],[Decision date]]-TableAllData36[[#This Row],[Marketing authorisation date]]),0)</f>
        <v>4116</v>
      </c>
    </row>
    <row r="1180" spans="1:36" x14ac:dyDescent="0.25">
      <c r="A1180" t="s">
        <v>37</v>
      </c>
      <c r="B1180" t="s">
        <v>7333</v>
      </c>
      <c r="C1180" t="s">
        <v>6545</v>
      </c>
      <c r="D1180" t="s">
        <v>7334</v>
      </c>
      <c r="E1180" t="s">
        <v>7335</v>
      </c>
      <c r="F1180" t="s">
        <v>7336</v>
      </c>
      <c r="G1180" t="s">
        <v>43</v>
      </c>
      <c r="H1180" t="s">
        <v>44</v>
      </c>
      <c r="I1180" t="s">
        <v>7337</v>
      </c>
      <c r="J1180" t="s">
        <v>43</v>
      </c>
      <c r="K1180" t="s">
        <v>43</v>
      </c>
      <c r="L1180" t="s">
        <v>43</v>
      </c>
      <c r="M1180" t="s">
        <v>43</v>
      </c>
      <c r="N1180" t="s">
        <v>43</v>
      </c>
      <c r="O1180" t="s">
        <v>43</v>
      </c>
      <c r="P1180" t="s">
        <v>46</v>
      </c>
      <c r="Q1180" s="24">
        <v>42753.041666666999</v>
      </c>
      <c r="R1180" s="24"/>
      <c r="S1180" t="s">
        <v>12513</v>
      </c>
      <c r="T1180" t="s">
        <v>12514</v>
      </c>
      <c r="U1180" t="s">
        <v>476</v>
      </c>
      <c r="W1180" s="25" t="s">
        <v>12054</v>
      </c>
      <c r="X1180" s="24">
        <v>44454</v>
      </c>
      <c r="Y1180">
        <v>8</v>
      </c>
      <c r="Z1180" t="s">
        <v>7338</v>
      </c>
      <c r="AC1180" s="24">
        <v>43250.5</v>
      </c>
      <c r="AD1180" s="24">
        <v>44459.591666667002</v>
      </c>
      <c r="AE1180" t="s">
        <v>7339</v>
      </c>
      <c r="AF1180" s="24" cm="1">
        <f t="array" ref="AF11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43250.5</v>
      </c>
      <c r="AG1180" s="35">
        <f>IFERROR((TableAllData36[[#This Row],[Decision date]]-TableAllData36[[#This Row],[First Date Captured]]),0)</f>
        <v>1203.5</v>
      </c>
      <c r="AH1180" s="35">
        <f>IFERROR((TableAllData36[[#This Row],[First published]]-TableAllData36[[#This Row],[Date of opinion]]),0)</f>
        <v>0</v>
      </c>
      <c r="AI1180" s="35">
        <f>IFERROR((TableAllData36[[#This Row],[Marketing authorisation date]]-TableAllData36[[#This Row],[Date of opinion]]),0)</f>
        <v>0</v>
      </c>
      <c r="AJ1180" s="35">
        <f>IFERROR((TableAllData36[[#This Row],[Decision date]]-TableAllData36[[#This Row],[Marketing authorisation date]]),0)</f>
        <v>1700.9583333330011</v>
      </c>
    </row>
    <row r="1181" spans="1:36" x14ac:dyDescent="0.25">
      <c r="A1181" t="s">
        <v>37</v>
      </c>
      <c r="B1181" t="s">
        <v>2651</v>
      </c>
      <c r="C1181" t="s">
        <v>2652</v>
      </c>
      <c r="D1181" t="s">
        <v>842</v>
      </c>
      <c r="E1181" t="s">
        <v>842</v>
      </c>
      <c r="F1181" t="s">
        <v>2653</v>
      </c>
      <c r="G1181" t="s">
        <v>43</v>
      </c>
      <c r="H1181" t="s">
        <v>44</v>
      </c>
      <c r="I1181" t="s">
        <v>2113</v>
      </c>
      <c r="J1181" t="s">
        <v>46</v>
      </c>
      <c r="K1181" t="s">
        <v>43</v>
      </c>
      <c r="L1181" t="s">
        <v>46</v>
      </c>
      <c r="M1181" t="s">
        <v>43</v>
      </c>
      <c r="N1181" t="s">
        <v>43</v>
      </c>
      <c r="O1181" t="s">
        <v>43</v>
      </c>
      <c r="P1181" t="s">
        <v>43</v>
      </c>
      <c r="Q1181" s="24">
        <v>43510.041666666999</v>
      </c>
      <c r="R1181" s="24"/>
      <c r="S1181" t="s">
        <v>12227</v>
      </c>
      <c r="T1181" t="s">
        <v>12076</v>
      </c>
      <c r="U1181" t="s">
        <v>48</v>
      </c>
      <c r="W1181" s="24">
        <v>43447.041666666999</v>
      </c>
      <c r="X1181" s="24">
        <v>44648</v>
      </c>
      <c r="Y1181">
        <v>10</v>
      </c>
      <c r="Z1181" t="s">
        <v>2654</v>
      </c>
      <c r="AC1181" s="24">
        <v>43445.517361111</v>
      </c>
      <c r="AD1181" s="24">
        <v>44649.436111110997</v>
      </c>
      <c r="AE1181" t="s">
        <v>2655</v>
      </c>
      <c r="AF1181" s="24" cm="1">
        <f t="array" ref="AF11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43445.517361111</v>
      </c>
      <c r="AG1181" s="35">
        <f>IFERROR((TableAllData36[[#This Row],[Decision date]]-TableAllData36[[#This Row],[First Date Captured]]),0)</f>
        <v>1202.4826388889996</v>
      </c>
      <c r="AH1181" s="35">
        <f>IFERROR((TableAllData36[[#This Row],[First published]]-TableAllData36[[#This Row],[Date of opinion]]),0)</f>
        <v>-1.5243055559985805</v>
      </c>
      <c r="AI1181" s="35">
        <f>IFERROR((TableAllData36[[#This Row],[Marketing authorisation date]]-TableAllData36[[#This Row],[Date of opinion]]),0)</f>
        <v>63</v>
      </c>
      <c r="AJ1181" s="35">
        <f>IFERROR((TableAllData36[[#This Row],[Decision date]]-TableAllData36[[#This Row],[Marketing authorisation date]]),0)</f>
        <v>1137.9583333330011</v>
      </c>
    </row>
    <row r="1182" spans="1:36" x14ac:dyDescent="0.25">
      <c r="A1182" t="s">
        <v>37</v>
      </c>
      <c r="B1182" t="s">
        <v>9432</v>
      </c>
      <c r="C1182" t="s">
        <v>8238</v>
      </c>
      <c r="D1182" t="s">
        <v>9433</v>
      </c>
      <c r="E1182" t="s">
        <v>9434</v>
      </c>
      <c r="F1182" t="s">
        <v>9435</v>
      </c>
      <c r="G1182" t="s">
        <v>43</v>
      </c>
      <c r="H1182" t="s">
        <v>44</v>
      </c>
      <c r="I1182" t="s">
        <v>1361</v>
      </c>
      <c r="J1182" t="s">
        <v>43</v>
      </c>
      <c r="K1182" t="s">
        <v>43</v>
      </c>
      <c r="L1182" t="s">
        <v>43</v>
      </c>
      <c r="M1182" t="s">
        <v>43</v>
      </c>
      <c r="N1182" t="s">
        <v>43</v>
      </c>
      <c r="O1182" t="s">
        <v>43</v>
      </c>
      <c r="P1182" t="s">
        <v>43</v>
      </c>
      <c r="Q1182" s="24">
        <v>42983</v>
      </c>
      <c r="R1182" s="24"/>
      <c r="S1182" t="s">
        <v>9436</v>
      </c>
      <c r="U1182" t="s">
        <v>869</v>
      </c>
      <c r="W1182" s="24">
        <v>42846</v>
      </c>
      <c r="X1182" s="24">
        <v>44048</v>
      </c>
      <c r="Y1182">
        <v>5</v>
      </c>
      <c r="Z1182" t="s">
        <v>9437</v>
      </c>
      <c r="AC1182" s="24">
        <v>42983</v>
      </c>
      <c r="AD1182" s="24">
        <v>44095.501388889003</v>
      </c>
      <c r="AE1182" t="s">
        <v>9438</v>
      </c>
      <c r="AF1182" s="24" cm="1">
        <f t="array" ref="AF11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42846</v>
      </c>
      <c r="AG1182" s="35">
        <f>IFERROR((TableAllData36[[#This Row],[Decision date]]-TableAllData36[[#This Row],[First Date Captured]]),0)</f>
        <v>1202</v>
      </c>
      <c r="AH1182" s="35">
        <f>IFERROR((TableAllData36[[#This Row],[First published]]-TableAllData36[[#This Row],[Date of opinion]]),0)</f>
        <v>137</v>
      </c>
      <c r="AI1182" s="35">
        <f>IFERROR((TableAllData36[[#This Row],[Marketing authorisation date]]-TableAllData36[[#This Row],[Date of opinion]]),0)</f>
        <v>137</v>
      </c>
      <c r="AJ1182" s="35">
        <f>IFERROR((TableAllData36[[#This Row],[Decision date]]-TableAllData36[[#This Row],[Marketing authorisation date]]),0)</f>
        <v>1065</v>
      </c>
    </row>
    <row r="1183" spans="1:36" x14ac:dyDescent="0.25">
      <c r="A1183" t="s">
        <v>37</v>
      </c>
      <c r="B1183" t="s">
        <v>6769</v>
      </c>
      <c r="C1183" t="s">
        <v>1194</v>
      </c>
      <c r="D1183" t="s">
        <v>6462</v>
      </c>
      <c r="E1183" t="s">
        <v>6462</v>
      </c>
      <c r="F1183" t="s">
        <v>6770</v>
      </c>
      <c r="G1183" t="s">
        <v>43</v>
      </c>
      <c r="H1183" t="s">
        <v>44</v>
      </c>
      <c r="I1183" t="s">
        <v>6464</v>
      </c>
      <c r="J1183" t="s">
        <v>43</v>
      </c>
      <c r="K1183" t="s">
        <v>43</v>
      </c>
      <c r="L1183" t="s">
        <v>43</v>
      </c>
      <c r="M1183" t="s">
        <v>43</v>
      </c>
      <c r="N1183" t="s">
        <v>43</v>
      </c>
      <c r="O1183" t="s">
        <v>43</v>
      </c>
      <c r="P1183" t="s">
        <v>43</v>
      </c>
      <c r="Q1183" s="24">
        <v>36060</v>
      </c>
      <c r="R1183" s="24"/>
      <c r="S1183" t="s">
        <v>12427</v>
      </c>
      <c r="T1183" t="s">
        <v>12428</v>
      </c>
      <c r="U1183" t="s">
        <v>1199</v>
      </c>
      <c r="W1183" s="25" t="s">
        <v>12054</v>
      </c>
      <c r="X1183" s="24">
        <v>44480</v>
      </c>
      <c r="Y1183">
        <v>26</v>
      </c>
      <c r="Z1183" t="s">
        <v>6465</v>
      </c>
      <c r="AC1183" s="24">
        <v>43278.083333333001</v>
      </c>
      <c r="AD1183" s="24">
        <v>44495.690277777998</v>
      </c>
      <c r="AE1183" t="s">
        <v>6771</v>
      </c>
      <c r="AF1183" s="24" cm="1">
        <f t="array" ref="AF11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43278.083333333001</v>
      </c>
      <c r="AG1183" s="35">
        <f>IFERROR((TableAllData36[[#This Row],[Decision date]]-TableAllData36[[#This Row],[First Date Captured]]),0)</f>
        <v>1201.9166666669989</v>
      </c>
      <c r="AH1183" s="35">
        <f>IFERROR((TableAllData36[[#This Row],[First published]]-TableAllData36[[#This Row],[Date of opinion]]),0)</f>
        <v>0</v>
      </c>
      <c r="AI1183" s="35">
        <f>IFERROR((TableAllData36[[#This Row],[Marketing authorisation date]]-TableAllData36[[#This Row],[Date of opinion]]),0)</f>
        <v>0</v>
      </c>
      <c r="AJ1183" s="35">
        <f>IFERROR((TableAllData36[[#This Row],[Decision date]]-TableAllData36[[#This Row],[Marketing authorisation date]]),0)</f>
        <v>8420</v>
      </c>
    </row>
    <row r="1184" spans="1:36" x14ac:dyDescent="0.25">
      <c r="A1184" t="s">
        <v>37</v>
      </c>
      <c r="B1184" t="s">
        <v>6666</v>
      </c>
      <c r="C1184" t="s">
        <v>947</v>
      </c>
      <c r="D1184" t="s">
        <v>6667</v>
      </c>
      <c r="E1184" t="s">
        <v>6668</v>
      </c>
      <c r="F1184" t="s">
        <v>6669</v>
      </c>
      <c r="G1184" t="s">
        <v>43</v>
      </c>
      <c r="H1184" t="s">
        <v>44</v>
      </c>
      <c r="I1184" t="s">
        <v>6670</v>
      </c>
      <c r="J1184" t="s">
        <v>43</v>
      </c>
      <c r="K1184" t="s">
        <v>43</v>
      </c>
      <c r="L1184" t="s">
        <v>43</v>
      </c>
      <c r="M1184" t="s">
        <v>43</v>
      </c>
      <c r="N1184" t="s">
        <v>43</v>
      </c>
      <c r="O1184" t="s">
        <v>43</v>
      </c>
      <c r="P1184" t="s">
        <v>43</v>
      </c>
      <c r="Q1184" s="24">
        <v>39098.041666666999</v>
      </c>
      <c r="R1184" s="24"/>
      <c r="S1184" t="s">
        <v>12218</v>
      </c>
      <c r="T1184" t="s">
        <v>12219</v>
      </c>
      <c r="U1184" t="s">
        <v>953</v>
      </c>
      <c r="W1184" s="25" t="s">
        <v>12054</v>
      </c>
      <c r="X1184" s="24">
        <v>44474</v>
      </c>
      <c r="Y1184">
        <v>30</v>
      </c>
      <c r="Z1184" t="s">
        <v>6671</v>
      </c>
      <c r="AC1184" s="24">
        <v>43276.613194443999</v>
      </c>
      <c r="AD1184" s="24">
        <v>44497.518055556</v>
      </c>
      <c r="AE1184" t="s">
        <v>6672</v>
      </c>
      <c r="AF1184" s="24" cm="1">
        <f t="array" ref="AF11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43276.613194443999</v>
      </c>
      <c r="AG1184" s="35">
        <f>IFERROR((TableAllData36[[#This Row],[Decision date]]-TableAllData36[[#This Row],[First Date Captured]]),0)</f>
        <v>1197.3868055560015</v>
      </c>
      <c r="AH1184" s="35">
        <f>IFERROR((TableAllData36[[#This Row],[First published]]-TableAllData36[[#This Row],[Date of opinion]]),0)</f>
        <v>0</v>
      </c>
      <c r="AI1184" s="35">
        <f>IFERROR((TableAllData36[[#This Row],[Marketing authorisation date]]-TableAllData36[[#This Row],[Date of opinion]]),0)</f>
        <v>0</v>
      </c>
      <c r="AJ1184" s="35">
        <f>IFERROR((TableAllData36[[#This Row],[Decision date]]-TableAllData36[[#This Row],[Marketing authorisation date]]),0)</f>
        <v>5375.9583333330011</v>
      </c>
    </row>
    <row r="1185" spans="1:36" x14ac:dyDescent="0.25">
      <c r="A1185" t="s">
        <v>37</v>
      </c>
      <c r="B1185" t="s">
        <v>7446</v>
      </c>
      <c r="C1185" t="s">
        <v>7447</v>
      </c>
      <c r="D1185" t="s">
        <v>7448</v>
      </c>
      <c r="E1185" t="s">
        <v>7448</v>
      </c>
      <c r="F1185" t="s">
        <v>7449</v>
      </c>
      <c r="G1185" t="s">
        <v>43</v>
      </c>
      <c r="H1185" t="s">
        <v>44</v>
      </c>
      <c r="I1185" t="s">
        <v>7450</v>
      </c>
      <c r="J1185" t="s">
        <v>43</v>
      </c>
      <c r="K1185" t="s">
        <v>43</v>
      </c>
      <c r="L1185" t="s">
        <v>43</v>
      </c>
      <c r="M1185" t="s">
        <v>43</v>
      </c>
      <c r="N1185" t="s">
        <v>43</v>
      </c>
      <c r="O1185" t="s">
        <v>43</v>
      </c>
      <c r="P1185" t="s">
        <v>43</v>
      </c>
      <c r="Q1185" s="24">
        <v>40669</v>
      </c>
      <c r="R1185" s="24"/>
      <c r="S1185" t="s">
        <v>7451</v>
      </c>
      <c r="U1185" t="s">
        <v>366</v>
      </c>
      <c r="W1185" s="25" t="s">
        <v>12054</v>
      </c>
      <c r="X1185" s="24">
        <v>44392</v>
      </c>
      <c r="Y1185">
        <v>23</v>
      </c>
      <c r="Z1185" t="s">
        <v>7452</v>
      </c>
      <c r="AC1185" s="24">
        <v>43196.559722222002</v>
      </c>
      <c r="AD1185" s="24">
        <v>44449.538194444001</v>
      </c>
      <c r="AE1185" t="s">
        <v>7453</v>
      </c>
      <c r="AF1185" s="24" cm="1">
        <f t="array" ref="AF11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43196.559722222002</v>
      </c>
      <c r="AG1185" s="35">
        <f>IFERROR((TableAllData36[[#This Row],[Decision date]]-TableAllData36[[#This Row],[First Date Captured]]),0)</f>
        <v>1195.4402777779978</v>
      </c>
      <c r="AH1185" s="35">
        <f>IFERROR((TableAllData36[[#This Row],[First published]]-TableAllData36[[#This Row],[Date of opinion]]),0)</f>
        <v>0</v>
      </c>
      <c r="AI1185" s="35">
        <f>IFERROR((TableAllData36[[#This Row],[Marketing authorisation date]]-TableAllData36[[#This Row],[Date of opinion]]),0)</f>
        <v>0</v>
      </c>
      <c r="AJ1185" s="35">
        <f>IFERROR((TableAllData36[[#This Row],[Decision date]]-TableAllData36[[#This Row],[Marketing authorisation date]]),0)</f>
        <v>3723</v>
      </c>
    </row>
    <row r="1186" spans="1:36" x14ac:dyDescent="0.25">
      <c r="A1186" t="s">
        <v>2117</v>
      </c>
      <c r="B1186" t="s">
        <v>8369</v>
      </c>
      <c r="D1186" t="s">
        <v>8370</v>
      </c>
      <c r="E1186" t="s">
        <v>8370</v>
      </c>
      <c r="F1186" t="s">
        <v>8371</v>
      </c>
      <c r="G1186" t="s">
        <v>43</v>
      </c>
      <c r="H1186" t="s">
        <v>44</v>
      </c>
      <c r="J1186" t="s">
        <v>43</v>
      </c>
      <c r="K1186" t="s">
        <v>43</v>
      </c>
      <c r="L1186" t="s">
        <v>43</v>
      </c>
      <c r="M1186" t="s">
        <v>43</v>
      </c>
      <c r="N1186" t="s">
        <v>43</v>
      </c>
      <c r="O1186" t="s">
        <v>43</v>
      </c>
      <c r="P1186" t="s">
        <v>43</v>
      </c>
      <c r="Q1186" s="24">
        <v>39653</v>
      </c>
      <c r="R1186" s="24"/>
      <c r="S1186" t="s">
        <v>12241</v>
      </c>
      <c r="T1186" t="s">
        <v>12337</v>
      </c>
      <c r="V1186" t="s">
        <v>3953</v>
      </c>
      <c r="W1186" s="25" t="s">
        <v>12054</v>
      </c>
      <c r="X1186" s="24">
        <v>44306</v>
      </c>
      <c r="Y1186">
        <v>12</v>
      </c>
      <c r="Z1186" t="s">
        <v>8372</v>
      </c>
      <c r="AA1186" t="s">
        <v>3900</v>
      </c>
      <c r="AB1186" t="s">
        <v>8373</v>
      </c>
      <c r="AC1186" s="24">
        <v>43112.089583333</v>
      </c>
      <c r="AD1186" s="24">
        <v>44341.75</v>
      </c>
      <c r="AE1186" t="s">
        <v>8374</v>
      </c>
      <c r="AF1186" s="24" cm="1">
        <f t="array" ref="AF11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43112.089583333</v>
      </c>
      <c r="AG1186" s="35">
        <f>IFERROR((TableAllData36[[#This Row],[Decision date]]-TableAllData36[[#This Row],[First Date Captured]]),0)</f>
        <v>1193.9104166670004</v>
      </c>
      <c r="AH1186" s="35">
        <f>IFERROR((TableAllData36[[#This Row],[First published]]-TableAllData36[[#This Row],[Date of opinion]]),0)</f>
        <v>0</v>
      </c>
      <c r="AI1186" s="35">
        <f>IFERROR((TableAllData36[[#This Row],[Marketing authorisation date]]-TableAllData36[[#This Row],[Date of opinion]]),0)</f>
        <v>0</v>
      </c>
      <c r="AJ1186" s="35">
        <f>IFERROR((TableAllData36[[#This Row],[Decision date]]-TableAllData36[[#This Row],[Marketing authorisation date]]),0)</f>
        <v>4653</v>
      </c>
    </row>
    <row r="1187" spans="1:36" x14ac:dyDescent="0.25">
      <c r="A1187" t="s">
        <v>37</v>
      </c>
      <c r="B1187" t="s">
        <v>3116</v>
      </c>
      <c r="C1187" t="s">
        <v>897</v>
      </c>
      <c r="D1187" t="s">
        <v>1213</v>
      </c>
      <c r="E1187" t="s">
        <v>1213</v>
      </c>
      <c r="F1187" t="s">
        <v>3117</v>
      </c>
      <c r="G1187" t="s">
        <v>43</v>
      </c>
      <c r="H1187" t="s">
        <v>44</v>
      </c>
      <c r="I1187" t="s">
        <v>1215</v>
      </c>
      <c r="J1187" t="s">
        <v>43</v>
      </c>
      <c r="K1187" t="s">
        <v>43</v>
      </c>
      <c r="L1187" t="s">
        <v>43</v>
      </c>
      <c r="M1187" t="s">
        <v>43</v>
      </c>
      <c r="N1187" t="s">
        <v>43</v>
      </c>
      <c r="O1187" t="s">
        <v>43</v>
      </c>
      <c r="P1187" t="s">
        <v>43</v>
      </c>
      <c r="Q1187" s="24">
        <v>43424.041666666999</v>
      </c>
      <c r="R1187" s="24"/>
      <c r="S1187" t="s">
        <v>3118</v>
      </c>
      <c r="U1187" t="s">
        <v>3119</v>
      </c>
      <c r="W1187" s="25" t="s">
        <v>12054</v>
      </c>
      <c r="X1187" s="24">
        <v>44631.041666666999</v>
      </c>
      <c r="Y1187">
        <v>5</v>
      </c>
      <c r="Z1187" t="s">
        <v>3120</v>
      </c>
      <c r="AC1187" s="24">
        <v>43439.545138889</v>
      </c>
      <c r="AD1187" s="24">
        <v>44634.515972221998</v>
      </c>
      <c r="AE1187" t="s">
        <v>3121</v>
      </c>
      <c r="AF1187" s="24" cm="1">
        <f t="array" ref="AF11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43439.545138889</v>
      </c>
      <c r="AG1187" s="35">
        <f>IFERROR((TableAllData36[[#This Row],[Decision date]]-TableAllData36[[#This Row],[First Date Captured]]),0)</f>
        <v>1191.4965277779993</v>
      </c>
      <c r="AH1187" s="35">
        <f>IFERROR((TableAllData36[[#This Row],[First published]]-TableAllData36[[#This Row],[Date of opinion]]),0)</f>
        <v>0</v>
      </c>
      <c r="AI1187" s="35">
        <f>IFERROR((TableAllData36[[#This Row],[Marketing authorisation date]]-TableAllData36[[#This Row],[Date of opinion]]),0)</f>
        <v>0</v>
      </c>
      <c r="AJ1187" s="35">
        <f>IFERROR((TableAllData36[[#This Row],[Decision date]]-TableAllData36[[#This Row],[Marketing authorisation date]]),0)</f>
        <v>1207</v>
      </c>
    </row>
    <row r="1188" spans="1:36" x14ac:dyDescent="0.25">
      <c r="A1188" t="s">
        <v>37</v>
      </c>
      <c r="B1188" t="s">
        <v>7369</v>
      </c>
      <c r="C1188" t="s">
        <v>268</v>
      </c>
      <c r="D1188" t="s">
        <v>3575</v>
      </c>
      <c r="E1188" t="s">
        <v>7370</v>
      </c>
      <c r="F1188" t="s">
        <v>7371</v>
      </c>
      <c r="G1188" t="s">
        <v>43</v>
      </c>
      <c r="H1188" t="s">
        <v>44</v>
      </c>
      <c r="I1188" t="s">
        <v>3577</v>
      </c>
      <c r="J1188" t="s">
        <v>43</v>
      </c>
      <c r="K1188" t="s">
        <v>43</v>
      </c>
      <c r="L1188" t="s">
        <v>43</v>
      </c>
      <c r="M1188" t="s">
        <v>43</v>
      </c>
      <c r="N1188" t="s">
        <v>43</v>
      </c>
      <c r="O1188" t="s">
        <v>43</v>
      </c>
      <c r="P1188" t="s">
        <v>43</v>
      </c>
      <c r="Q1188" s="24">
        <v>40875.041666666999</v>
      </c>
      <c r="R1188" s="24"/>
      <c r="S1188" t="s">
        <v>12223</v>
      </c>
      <c r="T1188" t="s">
        <v>12250</v>
      </c>
      <c r="U1188" t="s">
        <v>290</v>
      </c>
      <c r="W1188" s="25" t="s">
        <v>12054</v>
      </c>
      <c r="X1188" s="24">
        <v>44418</v>
      </c>
      <c r="Y1188">
        <v>19</v>
      </c>
      <c r="Z1188" t="s">
        <v>7372</v>
      </c>
      <c r="AC1188" s="24">
        <v>43228.708333333001</v>
      </c>
      <c r="AD1188" s="24">
        <v>44454.5</v>
      </c>
      <c r="AE1188" t="s">
        <v>7373</v>
      </c>
      <c r="AF1188" s="24" cm="1">
        <f t="array" ref="AF11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43228.708333333001</v>
      </c>
      <c r="AG1188" s="35">
        <f>IFERROR((TableAllData36[[#This Row],[Decision date]]-TableAllData36[[#This Row],[First Date Captured]]),0)</f>
        <v>1189.2916666669989</v>
      </c>
      <c r="AH1188" s="35">
        <f>IFERROR((TableAllData36[[#This Row],[First published]]-TableAllData36[[#This Row],[Date of opinion]]),0)</f>
        <v>0</v>
      </c>
      <c r="AI1188" s="35">
        <f>IFERROR((TableAllData36[[#This Row],[Marketing authorisation date]]-TableAllData36[[#This Row],[Date of opinion]]),0)</f>
        <v>0</v>
      </c>
      <c r="AJ1188" s="35">
        <f>IFERROR((TableAllData36[[#This Row],[Decision date]]-TableAllData36[[#This Row],[Marketing authorisation date]]),0)</f>
        <v>3542.9583333330011</v>
      </c>
    </row>
    <row r="1189" spans="1:36" x14ac:dyDescent="0.25">
      <c r="A1189" t="s">
        <v>37</v>
      </c>
      <c r="B1189" t="s">
        <v>7538</v>
      </c>
      <c r="C1189" t="s">
        <v>99</v>
      </c>
      <c r="D1189" t="s">
        <v>100</v>
      </c>
      <c r="E1189" t="s">
        <v>100</v>
      </c>
      <c r="F1189" t="s">
        <v>7539</v>
      </c>
      <c r="G1189" t="s">
        <v>43</v>
      </c>
      <c r="H1189" t="s">
        <v>44</v>
      </c>
      <c r="I1189" t="s">
        <v>102</v>
      </c>
      <c r="J1189" t="s">
        <v>43</v>
      </c>
      <c r="K1189" t="s">
        <v>46</v>
      </c>
      <c r="L1189" t="s">
        <v>43</v>
      </c>
      <c r="M1189" t="s">
        <v>43</v>
      </c>
      <c r="N1189" t="s">
        <v>43</v>
      </c>
      <c r="O1189" t="s">
        <v>43</v>
      </c>
      <c r="P1189" t="s">
        <v>43</v>
      </c>
      <c r="Q1189" s="24">
        <v>40881.041666666999</v>
      </c>
      <c r="R1189" s="24"/>
      <c r="S1189" t="s">
        <v>12221</v>
      </c>
      <c r="T1189" t="s">
        <v>12222</v>
      </c>
      <c r="U1189" t="s">
        <v>104</v>
      </c>
      <c r="W1189" s="25" t="s">
        <v>12054</v>
      </c>
      <c r="X1189" s="24">
        <v>44368</v>
      </c>
      <c r="Y1189">
        <v>15</v>
      </c>
      <c r="Z1189" t="s">
        <v>7540</v>
      </c>
      <c r="AC1189" s="24">
        <v>43179.583333333001</v>
      </c>
      <c r="AD1189" s="24">
        <v>44446.563888889003</v>
      </c>
      <c r="AE1189" t="s">
        <v>7541</v>
      </c>
      <c r="AF1189" s="24" cm="1">
        <f t="array" ref="AF11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43179.583333333001</v>
      </c>
      <c r="AG1189" s="35">
        <f>IFERROR((TableAllData36[[#This Row],[Decision date]]-TableAllData36[[#This Row],[First Date Captured]]),0)</f>
        <v>1188.4166666669989</v>
      </c>
      <c r="AH1189" s="35">
        <f>IFERROR((TableAllData36[[#This Row],[First published]]-TableAllData36[[#This Row],[Date of opinion]]),0)</f>
        <v>0</v>
      </c>
      <c r="AI1189" s="35">
        <f>IFERROR((TableAllData36[[#This Row],[Marketing authorisation date]]-TableAllData36[[#This Row],[Date of opinion]]),0)</f>
        <v>0</v>
      </c>
      <c r="AJ1189" s="35">
        <f>IFERROR((TableAllData36[[#This Row],[Decision date]]-TableAllData36[[#This Row],[Marketing authorisation date]]),0)</f>
        <v>3486.9583333330011</v>
      </c>
    </row>
    <row r="1190" spans="1:36" x14ac:dyDescent="0.25">
      <c r="A1190" t="s">
        <v>37</v>
      </c>
      <c r="B1190" t="s">
        <v>143</v>
      </c>
      <c r="C1190" t="s">
        <v>144</v>
      </c>
      <c r="D1190" t="s">
        <v>145</v>
      </c>
      <c r="E1190" t="s">
        <v>146</v>
      </c>
      <c r="F1190" t="s">
        <v>147</v>
      </c>
      <c r="G1190" t="s">
        <v>43</v>
      </c>
      <c r="H1190" t="s">
        <v>44</v>
      </c>
      <c r="I1190" t="s">
        <v>148</v>
      </c>
      <c r="J1190" t="s">
        <v>46</v>
      </c>
      <c r="K1190" t="s">
        <v>43</v>
      </c>
      <c r="L1190" t="s">
        <v>43</v>
      </c>
      <c r="M1190" t="s">
        <v>43</v>
      </c>
      <c r="N1190" t="s">
        <v>43</v>
      </c>
      <c r="O1190" t="s">
        <v>43</v>
      </c>
      <c r="P1190" t="s">
        <v>46</v>
      </c>
      <c r="Q1190" s="24">
        <v>43588</v>
      </c>
      <c r="R1190" s="24"/>
      <c r="S1190" t="s">
        <v>12212</v>
      </c>
      <c r="T1190" t="s">
        <v>12213</v>
      </c>
      <c r="U1190" t="s">
        <v>150</v>
      </c>
      <c r="W1190" s="24">
        <v>43524.041666666999</v>
      </c>
      <c r="X1190" s="24">
        <v>44711</v>
      </c>
      <c r="Y1190">
        <v>6</v>
      </c>
      <c r="Z1190" t="s">
        <v>151</v>
      </c>
      <c r="AC1190" s="24">
        <v>43614.571527777996</v>
      </c>
      <c r="AD1190" s="24">
        <v>44722.373611110997</v>
      </c>
      <c r="AE1190" t="s">
        <v>152</v>
      </c>
      <c r="AF1190" s="24" cm="1">
        <f t="array" ref="AF11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43524.041666666999</v>
      </c>
      <c r="AG1190" s="35">
        <f>IFERROR((TableAllData36[[#This Row],[Decision date]]-TableAllData36[[#This Row],[First Date Captured]]),0)</f>
        <v>1186.9583333330011</v>
      </c>
      <c r="AH1190" s="35">
        <f>IFERROR((TableAllData36[[#This Row],[First published]]-TableAllData36[[#This Row],[Date of opinion]]),0)</f>
        <v>90.529861110997444</v>
      </c>
      <c r="AI1190" s="35">
        <f>IFERROR((TableAllData36[[#This Row],[Marketing authorisation date]]-TableAllData36[[#This Row],[Date of opinion]]),0)</f>
        <v>63.958333333001065</v>
      </c>
      <c r="AJ1190" s="35">
        <f>IFERROR((TableAllData36[[#This Row],[Decision date]]-TableAllData36[[#This Row],[Marketing authorisation date]]),0)</f>
        <v>1123</v>
      </c>
    </row>
    <row r="1191" spans="1:36" x14ac:dyDescent="0.25">
      <c r="A1191" t="s">
        <v>37</v>
      </c>
      <c r="B1191" t="s">
        <v>7500</v>
      </c>
      <c r="C1191" t="s">
        <v>480</v>
      </c>
      <c r="D1191" t="s">
        <v>7307</v>
      </c>
      <c r="E1191" t="s">
        <v>7308</v>
      </c>
      <c r="F1191" t="s">
        <v>7501</v>
      </c>
      <c r="G1191" t="s">
        <v>43</v>
      </c>
      <c r="H1191" t="s">
        <v>44</v>
      </c>
      <c r="I1191" t="s">
        <v>7310</v>
      </c>
      <c r="J1191" t="s">
        <v>43</v>
      </c>
      <c r="K1191" t="s">
        <v>43</v>
      </c>
      <c r="L1191" t="s">
        <v>43</v>
      </c>
      <c r="M1191" t="s">
        <v>43</v>
      </c>
      <c r="N1191" t="s">
        <v>43</v>
      </c>
      <c r="O1191" t="s">
        <v>43</v>
      </c>
      <c r="P1191" t="s">
        <v>43</v>
      </c>
      <c r="Q1191" s="24">
        <v>40146.041666666999</v>
      </c>
      <c r="R1191" s="24"/>
      <c r="S1191" t="s">
        <v>12218</v>
      </c>
      <c r="T1191" t="s">
        <v>12263</v>
      </c>
      <c r="U1191" t="s">
        <v>485</v>
      </c>
      <c r="W1191" s="25" t="s">
        <v>12054</v>
      </c>
      <c r="X1191" s="24">
        <v>44414</v>
      </c>
      <c r="Y1191">
        <v>17</v>
      </c>
      <c r="Z1191" t="s">
        <v>7502</v>
      </c>
      <c r="AC1191" s="24">
        <v>43228.041666666999</v>
      </c>
      <c r="AD1191" s="24">
        <v>44447.574999999997</v>
      </c>
      <c r="AE1191" t="s">
        <v>7503</v>
      </c>
      <c r="AF1191" s="24" cm="1">
        <f t="array" ref="AF11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43228.041666666999</v>
      </c>
      <c r="AG1191" s="35">
        <f>IFERROR((TableAllData36[[#This Row],[Decision date]]-TableAllData36[[#This Row],[First Date Captured]]),0)</f>
        <v>1185.9583333330011</v>
      </c>
      <c r="AH1191" s="35">
        <f>IFERROR((TableAllData36[[#This Row],[First published]]-TableAllData36[[#This Row],[Date of opinion]]),0)</f>
        <v>0</v>
      </c>
      <c r="AI1191" s="35">
        <f>IFERROR((TableAllData36[[#This Row],[Marketing authorisation date]]-TableAllData36[[#This Row],[Date of opinion]]),0)</f>
        <v>0</v>
      </c>
      <c r="AJ1191" s="35">
        <f>IFERROR((TableAllData36[[#This Row],[Decision date]]-TableAllData36[[#This Row],[Marketing authorisation date]]),0)</f>
        <v>4267.9583333330011</v>
      </c>
    </row>
    <row r="1192" spans="1:36" x14ac:dyDescent="0.25">
      <c r="A1192" t="s">
        <v>37</v>
      </c>
      <c r="B1192" t="s">
        <v>6544</v>
      </c>
      <c r="C1192" t="s">
        <v>6545</v>
      </c>
      <c r="D1192" t="s">
        <v>6546</v>
      </c>
      <c r="E1192" t="s">
        <v>6546</v>
      </c>
      <c r="F1192" t="s">
        <v>6547</v>
      </c>
      <c r="G1192" t="s">
        <v>43</v>
      </c>
      <c r="H1192" t="s">
        <v>44</v>
      </c>
      <c r="I1192" t="s">
        <v>6548</v>
      </c>
      <c r="J1192" t="s">
        <v>43</v>
      </c>
      <c r="K1192" t="s">
        <v>43</v>
      </c>
      <c r="L1192" t="s">
        <v>43</v>
      </c>
      <c r="M1192" t="s">
        <v>43</v>
      </c>
      <c r="N1192" t="s">
        <v>43</v>
      </c>
      <c r="O1192" t="s">
        <v>43</v>
      </c>
      <c r="P1192" t="s">
        <v>43</v>
      </c>
      <c r="Q1192" s="24">
        <v>35604</v>
      </c>
      <c r="R1192" s="24"/>
      <c r="S1192" t="s">
        <v>12513</v>
      </c>
      <c r="T1192" t="s">
        <v>12514</v>
      </c>
      <c r="U1192" t="s">
        <v>869</v>
      </c>
      <c r="W1192" s="25" t="s">
        <v>12054</v>
      </c>
      <c r="X1192" s="24">
        <v>44490</v>
      </c>
      <c r="Y1192">
        <v>17</v>
      </c>
      <c r="Z1192" t="s">
        <v>6550</v>
      </c>
      <c r="AC1192" s="24">
        <v>43305</v>
      </c>
      <c r="AD1192" s="24">
        <v>44505.609722221998</v>
      </c>
      <c r="AE1192" t="s">
        <v>6551</v>
      </c>
      <c r="AF1192" s="24" cm="1">
        <f t="array" ref="AF11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43305</v>
      </c>
      <c r="AG1192" s="35">
        <f>IFERROR((TableAllData36[[#This Row],[Decision date]]-TableAllData36[[#This Row],[First Date Captured]]),0)</f>
        <v>1185</v>
      </c>
      <c r="AH1192" s="35">
        <f>IFERROR((TableAllData36[[#This Row],[First published]]-TableAllData36[[#This Row],[Date of opinion]]),0)</f>
        <v>0</v>
      </c>
      <c r="AI1192" s="35">
        <f>IFERROR((TableAllData36[[#This Row],[Marketing authorisation date]]-TableAllData36[[#This Row],[Date of opinion]]),0)</f>
        <v>0</v>
      </c>
      <c r="AJ1192" s="35">
        <f>IFERROR((TableAllData36[[#This Row],[Decision date]]-TableAllData36[[#This Row],[Marketing authorisation date]]),0)</f>
        <v>8886</v>
      </c>
    </row>
    <row r="1193" spans="1:36" x14ac:dyDescent="0.25">
      <c r="A1193" t="s">
        <v>2117</v>
      </c>
      <c r="B1193" t="s">
        <v>9592</v>
      </c>
      <c r="D1193" t="s">
        <v>9593</v>
      </c>
      <c r="E1193" t="s">
        <v>9594</v>
      </c>
      <c r="F1193" t="s">
        <v>9595</v>
      </c>
      <c r="G1193" t="s">
        <v>43</v>
      </c>
      <c r="H1193" t="s">
        <v>44</v>
      </c>
      <c r="J1193" t="s">
        <v>43</v>
      </c>
      <c r="K1193" t="s">
        <v>43</v>
      </c>
      <c r="L1193" t="s">
        <v>43</v>
      </c>
      <c r="M1193" t="s">
        <v>43</v>
      </c>
      <c r="N1193" t="s">
        <v>43</v>
      </c>
      <c r="O1193" t="s">
        <v>43</v>
      </c>
      <c r="P1193" t="s">
        <v>43</v>
      </c>
      <c r="Q1193" s="24">
        <v>41074</v>
      </c>
      <c r="R1193" s="24"/>
      <c r="S1193" t="s">
        <v>12354</v>
      </c>
      <c r="T1193" t="s">
        <v>12324</v>
      </c>
      <c r="V1193" t="s">
        <v>3415</v>
      </c>
      <c r="W1193" s="25" t="s">
        <v>12054</v>
      </c>
      <c r="X1193" s="24">
        <v>44001</v>
      </c>
      <c r="Y1193">
        <v>5</v>
      </c>
      <c r="Z1193" t="s">
        <v>9596</v>
      </c>
      <c r="AA1193" t="s">
        <v>2406</v>
      </c>
      <c r="AB1193" t="s">
        <v>7260</v>
      </c>
      <c r="AC1193" s="24">
        <v>42817.697916666999</v>
      </c>
      <c r="AD1193" s="24">
        <v>44008.417361111002</v>
      </c>
      <c r="AE1193" t="s">
        <v>9597</v>
      </c>
      <c r="AF1193" s="24" cm="1">
        <f t="array" ref="AF11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42817.697916666999</v>
      </c>
      <c r="AG1193" s="35">
        <f>IFERROR((TableAllData36[[#This Row],[Decision date]]-TableAllData36[[#This Row],[First Date Captured]]),0)</f>
        <v>1183.3020833330011</v>
      </c>
      <c r="AH1193" s="35">
        <f>IFERROR((TableAllData36[[#This Row],[First published]]-TableAllData36[[#This Row],[Date of opinion]]),0)</f>
        <v>0</v>
      </c>
      <c r="AI1193" s="35">
        <f>IFERROR((TableAllData36[[#This Row],[Marketing authorisation date]]-TableAllData36[[#This Row],[Date of opinion]]),0)</f>
        <v>0</v>
      </c>
      <c r="AJ1193" s="35">
        <f>IFERROR((TableAllData36[[#This Row],[Decision date]]-TableAllData36[[#This Row],[Marketing authorisation date]]),0)</f>
        <v>2927</v>
      </c>
    </row>
    <row r="1194" spans="1:36" x14ac:dyDescent="0.25">
      <c r="A1194" t="s">
        <v>37</v>
      </c>
      <c r="B1194" t="s">
        <v>3588</v>
      </c>
      <c r="C1194" t="s">
        <v>3589</v>
      </c>
      <c r="D1194" t="s">
        <v>3590</v>
      </c>
      <c r="E1194" t="s">
        <v>3591</v>
      </c>
      <c r="F1194" t="s">
        <v>3592</v>
      </c>
      <c r="G1194" t="s">
        <v>43</v>
      </c>
      <c r="H1194" t="s">
        <v>44</v>
      </c>
      <c r="I1194" t="s">
        <v>438</v>
      </c>
      <c r="J1194" t="s">
        <v>46</v>
      </c>
      <c r="K1194" t="s">
        <v>43</v>
      </c>
      <c r="L1194" t="s">
        <v>43</v>
      </c>
      <c r="M1194" t="s">
        <v>43</v>
      </c>
      <c r="N1194" t="s">
        <v>43</v>
      </c>
      <c r="O1194" t="s">
        <v>43</v>
      </c>
      <c r="P1194" t="s">
        <v>43</v>
      </c>
      <c r="Q1194" s="24">
        <v>43446.041666666999</v>
      </c>
      <c r="R1194" s="24"/>
      <c r="S1194" t="s">
        <v>12417</v>
      </c>
      <c r="T1194" t="s">
        <v>12115</v>
      </c>
      <c r="U1194" t="s">
        <v>3594</v>
      </c>
      <c r="W1194" s="24">
        <v>43391</v>
      </c>
      <c r="X1194" s="24">
        <v>44574.041666666999</v>
      </c>
      <c r="Y1194">
        <v>10</v>
      </c>
      <c r="Z1194" t="s">
        <v>3595</v>
      </c>
      <c r="AC1194" s="24">
        <v>43392.503472222001</v>
      </c>
      <c r="AD1194" s="24">
        <v>44614.493750000001</v>
      </c>
      <c r="AE1194" t="s">
        <v>3596</v>
      </c>
      <c r="AF1194" s="24" cm="1">
        <f t="array" ref="AF11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43391</v>
      </c>
      <c r="AG1194" s="35">
        <f>IFERROR((TableAllData36[[#This Row],[Decision date]]-TableAllData36[[#This Row],[First Date Captured]]),0)</f>
        <v>1183.0416666669989</v>
      </c>
      <c r="AH1194" s="35">
        <f>IFERROR((TableAllData36[[#This Row],[First published]]-TableAllData36[[#This Row],[Date of opinion]]),0)</f>
        <v>1.5034722220007097</v>
      </c>
      <c r="AI1194" s="35">
        <f>IFERROR((TableAllData36[[#This Row],[Marketing authorisation date]]-TableAllData36[[#This Row],[Date of opinion]]),0)</f>
        <v>55.041666666998935</v>
      </c>
      <c r="AJ1194" s="35">
        <f>IFERROR((TableAllData36[[#This Row],[Decision date]]-TableAllData36[[#This Row],[Marketing authorisation date]]),0)</f>
        <v>1128</v>
      </c>
    </row>
    <row r="1195" spans="1:36" x14ac:dyDescent="0.25">
      <c r="A1195" t="s">
        <v>37</v>
      </c>
      <c r="B1195" t="s">
        <v>6046</v>
      </c>
      <c r="C1195" t="s">
        <v>627</v>
      </c>
      <c r="D1195" t="s">
        <v>6047</v>
      </c>
      <c r="E1195" t="s">
        <v>6048</v>
      </c>
      <c r="F1195" t="s">
        <v>6049</v>
      </c>
      <c r="G1195" t="s">
        <v>43</v>
      </c>
      <c r="H1195" t="s">
        <v>44</v>
      </c>
      <c r="I1195" t="s">
        <v>6050</v>
      </c>
      <c r="J1195" t="s">
        <v>46</v>
      </c>
      <c r="K1195" t="s">
        <v>43</v>
      </c>
      <c r="L1195" t="s">
        <v>43</v>
      </c>
      <c r="M1195" t="s">
        <v>43</v>
      </c>
      <c r="N1195" t="s">
        <v>43</v>
      </c>
      <c r="O1195" t="s">
        <v>43</v>
      </c>
      <c r="P1195" t="s">
        <v>43</v>
      </c>
      <c r="Q1195" s="24">
        <v>43182.041666666999</v>
      </c>
      <c r="R1195" s="24"/>
      <c r="S1195" t="s">
        <v>12252</v>
      </c>
      <c r="T1195" t="s">
        <v>12253</v>
      </c>
      <c r="U1195" t="s">
        <v>3173</v>
      </c>
      <c r="W1195" s="25" t="s">
        <v>12054</v>
      </c>
      <c r="X1195" s="24">
        <v>44518.041666666999</v>
      </c>
      <c r="Y1195">
        <v>8</v>
      </c>
      <c r="Z1195" t="s">
        <v>6051</v>
      </c>
      <c r="AC1195" s="24">
        <v>43335.504861111003</v>
      </c>
      <c r="AD1195" s="24">
        <v>44526.40625</v>
      </c>
      <c r="AE1195" t="s">
        <v>6052</v>
      </c>
      <c r="AF1195" s="24" cm="1">
        <f t="array" ref="AF11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43335.504861111003</v>
      </c>
      <c r="AG1195" s="35">
        <f>IFERROR((TableAllData36[[#This Row],[Decision date]]-TableAllData36[[#This Row],[First Date Captured]]),0)</f>
        <v>1182.5368055559957</v>
      </c>
      <c r="AH1195" s="35">
        <f>IFERROR((TableAllData36[[#This Row],[First published]]-TableAllData36[[#This Row],[Date of opinion]]),0)</f>
        <v>0</v>
      </c>
      <c r="AI1195" s="35">
        <f>IFERROR((TableAllData36[[#This Row],[Marketing authorisation date]]-TableAllData36[[#This Row],[Date of opinion]]),0)</f>
        <v>0</v>
      </c>
      <c r="AJ1195" s="35">
        <f>IFERROR((TableAllData36[[#This Row],[Decision date]]-TableAllData36[[#This Row],[Marketing authorisation date]]),0)</f>
        <v>1336</v>
      </c>
    </row>
    <row r="1196" spans="1:36" x14ac:dyDescent="0.25">
      <c r="A1196" t="s">
        <v>37</v>
      </c>
      <c r="B1196" t="s">
        <v>8641</v>
      </c>
      <c r="C1196" t="s">
        <v>627</v>
      </c>
      <c r="D1196" t="s">
        <v>7905</v>
      </c>
      <c r="E1196" t="s">
        <v>8642</v>
      </c>
      <c r="F1196" t="s">
        <v>8643</v>
      </c>
      <c r="G1196" t="s">
        <v>43</v>
      </c>
      <c r="H1196" t="s">
        <v>44</v>
      </c>
      <c r="I1196" t="s">
        <v>7908</v>
      </c>
      <c r="J1196" t="s">
        <v>43</v>
      </c>
      <c r="K1196" t="s">
        <v>43</v>
      </c>
      <c r="L1196" t="s">
        <v>43</v>
      </c>
      <c r="M1196" t="s">
        <v>43</v>
      </c>
      <c r="N1196" t="s">
        <v>43</v>
      </c>
      <c r="O1196" t="s">
        <v>43</v>
      </c>
      <c r="P1196" t="s">
        <v>43</v>
      </c>
      <c r="Q1196" s="24">
        <v>39427.041666666999</v>
      </c>
      <c r="R1196" s="24"/>
      <c r="S1196" t="s">
        <v>12282</v>
      </c>
      <c r="T1196" t="s">
        <v>12144</v>
      </c>
      <c r="U1196" t="s">
        <v>264</v>
      </c>
      <c r="W1196" s="25" t="s">
        <v>12054</v>
      </c>
      <c r="X1196" s="24">
        <v>44231.041666666999</v>
      </c>
      <c r="Y1196">
        <v>18</v>
      </c>
      <c r="Z1196" t="s">
        <v>8644</v>
      </c>
      <c r="AC1196" s="24">
        <v>43049.041666666999</v>
      </c>
      <c r="AD1196" s="24">
        <v>44280.668749999997</v>
      </c>
      <c r="AE1196" t="s">
        <v>8645</v>
      </c>
      <c r="AF1196" s="24" cm="1">
        <f t="array" ref="AF11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43049.041666666999</v>
      </c>
      <c r="AG1196" s="35">
        <f>IFERROR((TableAllData36[[#This Row],[Decision date]]-TableAllData36[[#This Row],[First Date Captured]]),0)</f>
        <v>1182</v>
      </c>
      <c r="AH1196" s="35">
        <f>IFERROR((TableAllData36[[#This Row],[First published]]-TableAllData36[[#This Row],[Date of opinion]]),0)</f>
        <v>0</v>
      </c>
      <c r="AI1196" s="35">
        <f>IFERROR((TableAllData36[[#This Row],[Marketing authorisation date]]-TableAllData36[[#This Row],[Date of opinion]]),0)</f>
        <v>0</v>
      </c>
      <c r="AJ1196" s="35">
        <f>IFERROR((TableAllData36[[#This Row],[Decision date]]-TableAllData36[[#This Row],[Marketing authorisation date]]),0)</f>
        <v>4804</v>
      </c>
    </row>
    <row r="1197" spans="1:36" x14ac:dyDescent="0.25">
      <c r="A1197" t="s">
        <v>37</v>
      </c>
      <c r="B1197" t="s">
        <v>6067</v>
      </c>
      <c r="C1197" t="s">
        <v>268</v>
      </c>
      <c r="D1197" t="s">
        <v>6068</v>
      </c>
      <c r="E1197" t="s">
        <v>6068</v>
      </c>
      <c r="F1197" t="s">
        <v>6069</v>
      </c>
      <c r="G1197" t="s">
        <v>43</v>
      </c>
      <c r="H1197" t="s">
        <v>44</v>
      </c>
      <c r="I1197" t="s">
        <v>6070</v>
      </c>
      <c r="J1197" t="s">
        <v>43</v>
      </c>
      <c r="K1197" t="s">
        <v>43</v>
      </c>
      <c r="L1197" t="s">
        <v>43</v>
      </c>
      <c r="M1197" t="s">
        <v>43</v>
      </c>
      <c r="N1197" t="s">
        <v>43</v>
      </c>
      <c r="O1197" t="s">
        <v>43</v>
      </c>
      <c r="P1197" t="s">
        <v>43</v>
      </c>
      <c r="Q1197" s="24">
        <v>35341</v>
      </c>
      <c r="R1197" s="24"/>
      <c r="S1197" t="s">
        <v>12216</v>
      </c>
      <c r="T1197" t="s">
        <v>12236</v>
      </c>
      <c r="U1197" t="s">
        <v>290</v>
      </c>
      <c r="W1197" s="25" t="s">
        <v>12054</v>
      </c>
      <c r="X1197" s="24">
        <v>44504.041666666999</v>
      </c>
      <c r="Y1197">
        <v>48</v>
      </c>
      <c r="Z1197" t="s">
        <v>6071</v>
      </c>
      <c r="AC1197" s="24">
        <v>43325</v>
      </c>
      <c r="AD1197" s="24">
        <v>44525.455555556</v>
      </c>
      <c r="AE1197" t="s">
        <v>6072</v>
      </c>
      <c r="AF1197" s="24" cm="1">
        <f t="array" ref="AF11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43325</v>
      </c>
      <c r="AG1197" s="35">
        <f>IFERROR((TableAllData36[[#This Row],[Decision date]]-TableAllData36[[#This Row],[First Date Captured]]),0)</f>
        <v>1179.0416666669989</v>
      </c>
      <c r="AH1197" s="35">
        <f>IFERROR((TableAllData36[[#This Row],[First published]]-TableAllData36[[#This Row],[Date of opinion]]),0)</f>
        <v>0</v>
      </c>
      <c r="AI1197" s="35">
        <f>IFERROR((TableAllData36[[#This Row],[Marketing authorisation date]]-TableAllData36[[#This Row],[Date of opinion]]),0)</f>
        <v>0</v>
      </c>
      <c r="AJ1197" s="35">
        <f>IFERROR((TableAllData36[[#This Row],[Decision date]]-TableAllData36[[#This Row],[Marketing authorisation date]]),0)</f>
        <v>9163.0416666669989</v>
      </c>
    </row>
    <row r="1198" spans="1:36" x14ac:dyDescent="0.25">
      <c r="A1198" t="s">
        <v>37</v>
      </c>
      <c r="B1198" t="s">
        <v>7237</v>
      </c>
      <c r="C1198" t="s">
        <v>3679</v>
      </c>
      <c r="D1198" t="s">
        <v>3568</v>
      </c>
      <c r="E1198" t="s">
        <v>3569</v>
      </c>
      <c r="F1198" t="s">
        <v>7238</v>
      </c>
      <c r="G1198" t="s">
        <v>43</v>
      </c>
      <c r="H1198" t="s">
        <v>44</v>
      </c>
      <c r="I1198" t="s">
        <v>3571</v>
      </c>
      <c r="J1198" t="s">
        <v>43</v>
      </c>
      <c r="K1198" t="s">
        <v>43</v>
      </c>
      <c r="L1198" t="s">
        <v>43</v>
      </c>
      <c r="M1198" t="s">
        <v>43</v>
      </c>
      <c r="N1198" t="s">
        <v>43</v>
      </c>
      <c r="O1198" t="s">
        <v>43</v>
      </c>
      <c r="P1198" t="s">
        <v>43</v>
      </c>
      <c r="Q1198" s="24">
        <v>35849.041666666999</v>
      </c>
      <c r="R1198" s="24"/>
      <c r="S1198" t="s">
        <v>12241</v>
      </c>
      <c r="T1198" t="s">
        <v>12242</v>
      </c>
      <c r="U1198" t="s">
        <v>1199</v>
      </c>
      <c r="W1198" s="25" t="s">
        <v>12054</v>
      </c>
      <c r="X1198" s="24">
        <v>44447</v>
      </c>
      <c r="Y1198">
        <v>38</v>
      </c>
      <c r="Z1198" t="s">
        <v>7239</v>
      </c>
      <c r="AC1198" s="24">
        <v>43271</v>
      </c>
      <c r="AD1198" s="24">
        <v>44467.583333333001</v>
      </c>
      <c r="AE1198" t="s">
        <v>7240</v>
      </c>
      <c r="AF1198" s="24" cm="1">
        <f t="array" ref="AF11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43271</v>
      </c>
      <c r="AG1198" s="35">
        <f>IFERROR((TableAllData36[[#This Row],[Decision date]]-TableAllData36[[#This Row],[First Date Captured]]),0)</f>
        <v>1176</v>
      </c>
      <c r="AH1198" s="35">
        <f>IFERROR((TableAllData36[[#This Row],[First published]]-TableAllData36[[#This Row],[Date of opinion]]),0)</f>
        <v>0</v>
      </c>
      <c r="AI1198" s="35">
        <f>IFERROR((TableAllData36[[#This Row],[Marketing authorisation date]]-TableAllData36[[#This Row],[Date of opinion]]),0)</f>
        <v>0</v>
      </c>
      <c r="AJ1198" s="35">
        <f>IFERROR((TableAllData36[[#This Row],[Decision date]]-TableAllData36[[#This Row],[Marketing authorisation date]]),0)</f>
        <v>8597.9583333330011</v>
      </c>
    </row>
    <row r="1199" spans="1:36" x14ac:dyDescent="0.25">
      <c r="A1199" t="s">
        <v>2117</v>
      </c>
      <c r="B1199" t="s">
        <v>7775</v>
      </c>
      <c r="D1199" t="s">
        <v>7776</v>
      </c>
      <c r="E1199" t="s">
        <v>7776</v>
      </c>
      <c r="F1199" t="s">
        <v>7777</v>
      </c>
      <c r="G1199" t="s">
        <v>43</v>
      </c>
      <c r="H1199" t="s">
        <v>44</v>
      </c>
      <c r="J1199" t="s">
        <v>43</v>
      </c>
      <c r="K1199" t="s">
        <v>43</v>
      </c>
      <c r="L1199" t="s">
        <v>43</v>
      </c>
      <c r="M1199" t="s">
        <v>43</v>
      </c>
      <c r="N1199" t="s">
        <v>43</v>
      </c>
      <c r="O1199" t="s">
        <v>43</v>
      </c>
      <c r="P1199" t="s">
        <v>43</v>
      </c>
      <c r="Q1199" s="24">
        <v>43109.041666666999</v>
      </c>
      <c r="R1199" s="24"/>
      <c r="S1199" t="s">
        <v>5780</v>
      </c>
      <c r="V1199" t="s">
        <v>7778</v>
      </c>
      <c r="W1199" s="25" t="s">
        <v>12054</v>
      </c>
      <c r="X1199" s="24">
        <v>44421</v>
      </c>
      <c r="Y1199">
        <v>5</v>
      </c>
      <c r="Z1199" t="s">
        <v>7779</v>
      </c>
      <c r="AA1199" t="s">
        <v>3067</v>
      </c>
      <c r="AB1199" t="s">
        <v>7780</v>
      </c>
      <c r="AC1199" s="24">
        <v>43245.083333333001</v>
      </c>
      <c r="AD1199" s="24">
        <v>44425.445138889001</v>
      </c>
      <c r="AE1199" t="s">
        <v>7781</v>
      </c>
      <c r="AF1199" s="24" cm="1">
        <f t="array" ref="AF11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43245.083333333001</v>
      </c>
      <c r="AG1199" s="35">
        <f>IFERROR((TableAllData36[[#This Row],[Decision date]]-TableAllData36[[#This Row],[First Date Captured]]),0)</f>
        <v>1175.9166666669989</v>
      </c>
      <c r="AH1199" s="35">
        <f>IFERROR((TableAllData36[[#This Row],[First published]]-TableAllData36[[#This Row],[Date of opinion]]),0)</f>
        <v>0</v>
      </c>
      <c r="AI1199" s="35">
        <f>IFERROR((TableAllData36[[#This Row],[Marketing authorisation date]]-TableAllData36[[#This Row],[Date of opinion]]),0)</f>
        <v>0</v>
      </c>
      <c r="AJ1199" s="35">
        <f>IFERROR((TableAllData36[[#This Row],[Decision date]]-TableAllData36[[#This Row],[Marketing authorisation date]]),0)</f>
        <v>1311.9583333330011</v>
      </c>
    </row>
    <row r="1200" spans="1:36" x14ac:dyDescent="0.25">
      <c r="A1200" t="s">
        <v>37</v>
      </c>
      <c r="B1200" t="s">
        <v>5880</v>
      </c>
      <c r="C1200" t="s">
        <v>5881</v>
      </c>
      <c r="D1200" t="s">
        <v>5882</v>
      </c>
      <c r="E1200" t="s">
        <v>5882</v>
      </c>
      <c r="F1200" t="s">
        <v>5883</v>
      </c>
      <c r="G1200" t="s">
        <v>43</v>
      </c>
      <c r="H1200" t="s">
        <v>44</v>
      </c>
      <c r="I1200" t="s">
        <v>5884</v>
      </c>
      <c r="J1200" t="s">
        <v>43</v>
      </c>
      <c r="K1200" t="s">
        <v>43</v>
      </c>
      <c r="L1200" t="s">
        <v>43</v>
      </c>
      <c r="M1200" t="s">
        <v>43</v>
      </c>
      <c r="N1200" t="s">
        <v>43</v>
      </c>
      <c r="O1200" t="s">
        <v>43</v>
      </c>
      <c r="P1200" t="s">
        <v>43</v>
      </c>
      <c r="Q1200" s="24">
        <v>41039</v>
      </c>
      <c r="R1200" s="24"/>
      <c r="S1200" t="s">
        <v>12243</v>
      </c>
      <c r="T1200" t="s">
        <v>12078</v>
      </c>
      <c r="U1200" t="s">
        <v>48</v>
      </c>
      <c r="W1200" s="25" t="s">
        <v>12054</v>
      </c>
      <c r="X1200" s="24">
        <v>44509.041666666999</v>
      </c>
      <c r="Y1200">
        <v>23</v>
      </c>
      <c r="Z1200" t="s">
        <v>5885</v>
      </c>
      <c r="AC1200" s="24">
        <v>43335.5</v>
      </c>
      <c r="AD1200" s="24">
        <v>44537.431250000001</v>
      </c>
      <c r="AE1200" t="s">
        <v>5886</v>
      </c>
      <c r="AF1200" s="24" cm="1">
        <f t="array" ref="AF12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43335.5</v>
      </c>
      <c r="AG1200" s="35">
        <f>IFERROR((TableAllData36[[#This Row],[Decision date]]-TableAllData36[[#This Row],[First Date Captured]]),0)</f>
        <v>1173.5416666669989</v>
      </c>
      <c r="AH1200" s="35">
        <f>IFERROR((TableAllData36[[#This Row],[First published]]-TableAllData36[[#This Row],[Date of opinion]]),0)</f>
        <v>0</v>
      </c>
      <c r="AI1200" s="35">
        <f>IFERROR((TableAllData36[[#This Row],[Marketing authorisation date]]-TableAllData36[[#This Row],[Date of opinion]]),0)</f>
        <v>0</v>
      </c>
      <c r="AJ1200" s="35">
        <f>IFERROR((TableAllData36[[#This Row],[Decision date]]-TableAllData36[[#This Row],[Marketing authorisation date]]),0)</f>
        <v>3470.0416666669989</v>
      </c>
    </row>
    <row r="1201" spans="1:36" x14ac:dyDescent="0.25">
      <c r="A1201" t="s">
        <v>37</v>
      </c>
      <c r="B1201" t="s">
        <v>4177</v>
      </c>
      <c r="C1201" t="s">
        <v>4178</v>
      </c>
      <c r="D1201" t="s">
        <v>4179</v>
      </c>
      <c r="E1201" t="s">
        <v>4180</v>
      </c>
      <c r="F1201" t="s">
        <v>4181</v>
      </c>
      <c r="G1201" t="s">
        <v>43</v>
      </c>
      <c r="H1201" t="s">
        <v>44</v>
      </c>
      <c r="I1201" t="s">
        <v>4182</v>
      </c>
      <c r="J1201" t="s">
        <v>43</v>
      </c>
      <c r="K1201" t="s">
        <v>43</v>
      </c>
      <c r="L1201" t="s">
        <v>43</v>
      </c>
      <c r="M1201" t="s">
        <v>43</v>
      </c>
      <c r="N1201" t="s">
        <v>43</v>
      </c>
      <c r="O1201" t="s">
        <v>43</v>
      </c>
      <c r="P1201" t="s">
        <v>43</v>
      </c>
      <c r="Q1201" s="24">
        <v>40087</v>
      </c>
      <c r="R1201" s="24"/>
      <c r="S1201" t="s">
        <v>12319</v>
      </c>
      <c r="T1201" t="s">
        <v>12316</v>
      </c>
      <c r="U1201" t="s">
        <v>76</v>
      </c>
      <c r="W1201" s="25" t="s">
        <v>12054</v>
      </c>
      <c r="X1201" s="24">
        <v>44455</v>
      </c>
      <c r="Y1201">
        <v>43</v>
      </c>
      <c r="Z1201" t="s">
        <v>4184</v>
      </c>
      <c r="AC1201" s="24">
        <v>43283.744444443997</v>
      </c>
      <c r="AD1201" s="24">
        <v>44589.702083333003</v>
      </c>
      <c r="AE1201" t="s">
        <v>4185</v>
      </c>
      <c r="AF1201" s="24" cm="1">
        <f t="array" ref="AF12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43283.744444443997</v>
      </c>
      <c r="AG1201" s="35">
        <f>IFERROR((TableAllData36[[#This Row],[Decision date]]-TableAllData36[[#This Row],[First Date Captured]]),0)</f>
        <v>1171.2555555560029</v>
      </c>
      <c r="AH1201" s="35">
        <f>IFERROR((TableAllData36[[#This Row],[First published]]-TableAllData36[[#This Row],[Date of opinion]]),0)</f>
        <v>0</v>
      </c>
      <c r="AI1201" s="35">
        <f>IFERROR((TableAllData36[[#This Row],[Marketing authorisation date]]-TableAllData36[[#This Row],[Date of opinion]]),0)</f>
        <v>0</v>
      </c>
      <c r="AJ1201" s="35">
        <f>IFERROR((TableAllData36[[#This Row],[Decision date]]-TableAllData36[[#This Row],[Marketing authorisation date]]),0)</f>
        <v>4368</v>
      </c>
    </row>
    <row r="1202" spans="1:36" x14ac:dyDescent="0.25">
      <c r="A1202" t="s">
        <v>2117</v>
      </c>
      <c r="B1202" t="s">
        <v>9084</v>
      </c>
      <c r="D1202" t="s">
        <v>9085</v>
      </c>
      <c r="E1202" t="s">
        <v>9086</v>
      </c>
      <c r="F1202" t="s">
        <v>9087</v>
      </c>
      <c r="G1202" t="s">
        <v>43</v>
      </c>
      <c r="H1202" t="s">
        <v>44</v>
      </c>
      <c r="J1202" t="s">
        <v>43</v>
      </c>
      <c r="K1202" t="s">
        <v>43</v>
      </c>
      <c r="L1202" t="s">
        <v>43</v>
      </c>
      <c r="M1202" t="s">
        <v>43</v>
      </c>
      <c r="N1202" t="s">
        <v>43</v>
      </c>
      <c r="O1202" t="s">
        <v>43</v>
      </c>
      <c r="P1202" t="s">
        <v>43</v>
      </c>
      <c r="Q1202" s="24">
        <v>43070.041666666999</v>
      </c>
      <c r="R1202" s="24"/>
      <c r="S1202" t="s">
        <v>12357</v>
      </c>
      <c r="T1202" t="s">
        <v>12358</v>
      </c>
      <c r="V1202" t="s">
        <v>9088</v>
      </c>
      <c r="W1202" s="24">
        <v>43013</v>
      </c>
      <c r="X1202" s="24">
        <v>44183.041666666999</v>
      </c>
      <c r="Y1202">
        <v>3</v>
      </c>
      <c r="Z1202" t="s">
        <v>9089</v>
      </c>
      <c r="AA1202" t="s">
        <v>9090</v>
      </c>
      <c r="AB1202" t="s">
        <v>9091</v>
      </c>
      <c r="AC1202" s="24">
        <v>43070.704861111</v>
      </c>
      <c r="AD1202" s="24">
        <v>44203.661111111003</v>
      </c>
      <c r="AE1202" t="s">
        <v>9092</v>
      </c>
      <c r="AF1202" s="24" cm="1">
        <f t="array" ref="AF12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43013</v>
      </c>
      <c r="AG1202" s="35">
        <f>IFERROR((TableAllData36[[#This Row],[Decision date]]-TableAllData36[[#This Row],[First Date Captured]]),0)</f>
        <v>1170.0416666669989</v>
      </c>
      <c r="AH1202" s="35">
        <f>IFERROR((TableAllData36[[#This Row],[First published]]-TableAllData36[[#This Row],[Date of opinion]]),0)</f>
        <v>57.704861111000355</v>
      </c>
      <c r="AI1202" s="35">
        <f>IFERROR((TableAllData36[[#This Row],[Marketing authorisation date]]-TableAllData36[[#This Row],[Date of opinion]]),0)</f>
        <v>57.041666666998935</v>
      </c>
      <c r="AJ1202" s="35">
        <f>IFERROR((TableAllData36[[#This Row],[Decision date]]-TableAllData36[[#This Row],[Marketing authorisation date]]),0)</f>
        <v>1113</v>
      </c>
    </row>
    <row r="1203" spans="1:36" x14ac:dyDescent="0.25">
      <c r="A1203" t="s">
        <v>2117</v>
      </c>
      <c r="B1203" t="s">
        <v>4550</v>
      </c>
      <c r="D1203" t="s">
        <v>4551</v>
      </c>
      <c r="E1203" t="s">
        <v>4552</v>
      </c>
      <c r="F1203" t="s">
        <v>4553</v>
      </c>
      <c r="G1203" t="s">
        <v>43</v>
      </c>
      <c r="H1203" t="s">
        <v>44</v>
      </c>
      <c r="J1203" t="s">
        <v>43</v>
      </c>
      <c r="K1203" t="s">
        <v>43</v>
      </c>
      <c r="L1203" t="s">
        <v>43</v>
      </c>
      <c r="M1203" t="s">
        <v>43</v>
      </c>
      <c r="N1203" t="s">
        <v>43</v>
      </c>
      <c r="O1203" t="s">
        <v>43</v>
      </c>
      <c r="P1203" t="s">
        <v>43</v>
      </c>
      <c r="Q1203" s="24">
        <v>43474.041666666999</v>
      </c>
      <c r="R1203" s="24"/>
      <c r="S1203" t="s">
        <v>12457</v>
      </c>
      <c r="T1203" t="s">
        <v>12458</v>
      </c>
      <c r="V1203" t="s">
        <v>4555</v>
      </c>
      <c r="W1203" s="24">
        <v>43412.041666666999</v>
      </c>
      <c r="X1203" s="24">
        <v>44581.041666666999</v>
      </c>
      <c r="Y1203">
        <v>3</v>
      </c>
      <c r="Z1203" t="s">
        <v>4556</v>
      </c>
      <c r="AA1203" t="s">
        <v>4557</v>
      </c>
      <c r="AB1203" t="s">
        <v>4558</v>
      </c>
      <c r="AC1203" s="24">
        <v>43413.472222222001</v>
      </c>
      <c r="AD1203" s="24">
        <v>44581.504166667</v>
      </c>
      <c r="AE1203" t="s">
        <v>4559</v>
      </c>
      <c r="AF1203" s="24" cm="1">
        <f t="array" ref="AF12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43412.041666666999</v>
      </c>
      <c r="AG1203" s="35">
        <f>IFERROR((TableAllData36[[#This Row],[Decision date]]-TableAllData36[[#This Row],[First Date Captured]]),0)</f>
        <v>1169</v>
      </c>
      <c r="AH1203" s="35">
        <f>IFERROR((TableAllData36[[#This Row],[First published]]-TableAllData36[[#This Row],[Date of opinion]]),0)</f>
        <v>1.4305555550017743</v>
      </c>
      <c r="AI1203" s="35">
        <f>IFERROR((TableAllData36[[#This Row],[Marketing authorisation date]]-TableAllData36[[#This Row],[Date of opinion]]),0)</f>
        <v>62</v>
      </c>
      <c r="AJ1203" s="35">
        <f>IFERROR((TableAllData36[[#This Row],[Decision date]]-TableAllData36[[#This Row],[Marketing authorisation date]]),0)</f>
        <v>1107</v>
      </c>
    </row>
    <row r="1204" spans="1:36" x14ac:dyDescent="0.25">
      <c r="A1204" t="s">
        <v>37</v>
      </c>
      <c r="B1204" t="s">
        <v>8591</v>
      </c>
      <c r="C1204" t="s">
        <v>2129</v>
      </c>
      <c r="D1204" t="s">
        <v>8592</v>
      </c>
      <c r="E1204" t="s">
        <v>8592</v>
      </c>
      <c r="F1204" t="s">
        <v>8593</v>
      </c>
      <c r="G1204" t="s">
        <v>43</v>
      </c>
      <c r="H1204" t="s">
        <v>44</v>
      </c>
      <c r="I1204" t="s">
        <v>8594</v>
      </c>
      <c r="J1204" t="s">
        <v>43</v>
      </c>
      <c r="K1204" t="s">
        <v>43</v>
      </c>
      <c r="L1204" t="s">
        <v>43</v>
      </c>
      <c r="M1204" t="s">
        <v>43</v>
      </c>
      <c r="N1204" t="s">
        <v>43</v>
      </c>
      <c r="O1204" t="s">
        <v>43</v>
      </c>
      <c r="P1204" t="s">
        <v>46</v>
      </c>
      <c r="Q1204" s="24">
        <v>43244</v>
      </c>
      <c r="R1204" s="24"/>
      <c r="S1204" t="s">
        <v>8595</v>
      </c>
      <c r="U1204" t="s">
        <v>264</v>
      </c>
      <c r="W1204" s="24">
        <v>43083.041666666999</v>
      </c>
      <c r="X1204" s="24">
        <v>44252.041666666999</v>
      </c>
      <c r="Y1204">
        <v>4</v>
      </c>
      <c r="Z1204" t="s">
        <v>8596</v>
      </c>
      <c r="AC1204" s="24">
        <v>43312.501388889003</v>
      </c>
      <c r="AD1204" s="24">
        <v>44286.385416666999</v>
      </c>
      <c r="AE1204" t="s">
        <v>8597</v>
      </c>
      <c r="AF1204" s="24" cm="1">
        <f t="array" ref="AF12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43083.041666666999</v>
      </c>
      <c r="AG1204" s="35">
        <f>IFERROR((TableAllData36[[#This Row],[Decision date]]-TableAllData36[[#This Row],[First Date Captured]]),0)</f>
        <v>1169</v>
      </c>
      <c r="AH1204" s="35">
        <f>IFERROR((TableAllData36[[#This Row],[First published]]-TableAllData36[[#This Row],[Date of opinion]]),0)</f>
        <v>229.45972222200362</v>
      </c>
      <c r="AI1204" s="35">
        <f>IFERROR((TableAllData36[[#This Row],[Marketing authorisation date]]-TableAllData36[[#This Row],[Date of opinion]]),0)</f>
        <v>160.95833333300106</v>
      </c>
      <c r="AJ1204" s="35">
        <f>IFERROR((TableAllData36[[#This Row],[Decision date]]-TableAllData36[[#This Row],[Marketing authorisation date]]),0)</f>
        <v>1008.0416666669989</v>
      </c>
    </row>
    <row r="1205" spans="1:36" x14ac:dyDescent="0.25">
      <c r="A1205" t="s">
        <v>37</v>
      </c>
      <c r="B1205" t="s">
        <v>8544</v>
      </c>
      <c r="C1205" t="s">
        <v>8545</v>
      </c>
      <c r="D1205" t="s">
        <v>8546</v>
      </c>
      <c r="E1205" t="s">
        <v>8547</v>
      </c>
      <c r="F1205" t="s">
        <v>8548</v>
      </c>
      <c r="G1205" t="s">
        <v>43</v>
      </c>
      <c r="H1205" t="s">
        <v>44</v>
      </c>
      <c r="I1205" t="s">
        <v>8549</v>
      </c>
      <c r="J1205" t="s">
        <v>43</v>
      </c>
      <c r="K1205" t="s">
        <v>43</v>
      </c>
      <c r="L1205" t="s">
        <v>43</v>
      </c>
      <c r="M1205" t="s">
        <v>43</v>
      </c>
      <c r="N1205" t="s">
        <v>43</v>
      </c>
      <c r="O1205" t="s">
        <v>43</v>
      </c>
      <c r="P1205" t="s">
        <v>43</v>
      </c>
      <c r="Q1205" s="24">
        <v>39903</v>
      </c>
      <c r="R1205" s="24"/>
      <c r="S1205" t="s">
        <v>12177</v>
      </c>
      <c r="T1205" t="s">
        <v>12069</v>
      </c>
      <c r="U1205" t="s">
        <v>440</v>
      </c>
      <c r="W1205" s="25" t="s">
        <v>12054</v>
      </c>
      <c r="X1205" s="24">
        <v>44274.041666666999</v>
      </c>
      <c r="Y1205">
        <v>17</v>
      </c>
      <c r="Z1205" t="s">
        <v>8551</v>
      </c>
      <c r="AC1205" s="24">
        <v>43108.083333333001</v>
      </c>
      <c r="AD1205" s="24">
        <v>44298.456250000003</v>
      </c>
      <c r="AE1205" t="s">
        <v>8552</v>
      </c>
      <c r="AF1205" s="24" cm="1">
        <f t="array" ref="AF12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43108.083333333001</v>
      </c>
      <c r="AG1205" s="35">
        <f>IFERROR((TableAllData36[[#This Row],[Decision date]]-TableAllData36[[#This Row],[First Date Captured]]),0)</f>
        <v>1165.9583333339979</v>
      </c>
      <c r="AH1205" s="35">
        <f>IFERROR((TableAllData36[[#This Row],[First published]]-TableAllData36[[#This Row],[Date of opinion]]),0)</f>
        <v>0</v>
      </c>
      <c r="AI1205" s="35">
        <f>IFERROR((TableAllData36[[#This Row],[Marketing authorisation date]]-TableAllData36[[#This Row],[Date of opinion]]),0)</f>
        <v>0</v>
      </c>
      <c r="AJ1205" s="35">
        <f>IFERROR((TableAllData36[[#This Row],[Decision date]]-TableAllData36[[#This Row],[Marketing authorisation date]]),0)</f>
        <v>4371.0416666669989</v>
      </c>
    </row>
    <row r="1206" spans="1:36" x14ac:dyDescent="0.25">
      <c r="A1206" t="s">
        <v>37</v>
      </c>
      <c r="B1206" t="s">
        <v>7516</v>
      </c>
      <c r="C1206" t="s">
        <v>7517</v>
      </c>
      <c r="D1206" t="s">
        <v>7518</v>
      </c>
      <c r="E1206" t="s">
        <v>7518</v>
      </c>
      <c r="F1206" t="s">
        <v>7519</v>
      </c>
      <c r="G1206" t="s">
        <v>43</v>
      </c>
      <c r="H1206" t="s">
        <v>44</v>
      </c>
      <c r="I1206" t="s">
        <v>7520</v>
      </c>
      <c r="J1206" t="s">
        <v>43</v>
      </c>
      <c r="K1206" t="s">
        <v>43</v>
      </c>
      <c r="L1206" t="s">
        <v>43</v>
      </c>
      <c r="M1206" t="s">
        <v>43</v>
      </c>
      <c r="N1206" t="s">
        <v>43</v>
      </c>
      <c r="O1206" t="s">
        <v>43</v>
      </c>
      <c r="P1206" t="s">
        <v>43</v>
      </c>
      <c r="Q1206" s="24">
        <v>40324</v>
      </c>
      <c r="R1206" s="24"/>
      <c r="S1206" t="s">
        <v>12260</v>
      </c>
      <c r="T1206" t="s">
        <v>12103</v>
      </c>
      <c r="U1206" t="s">
        <v>2089</v>
      </c>
      <c r="W1206" s="25" t="s">
        <v>12054</v>
      </c>
      <c r="X1206" s="24">
        <v>44421</v>
      </c>
      <c r="Y1206">
        <v>25</v>
      </c>
      <c r="Z1206" t="s">
        <v>7521</v>
      </c>
      <c r="AC1206" s="24">
        <v>43255.514583333003</v>
      </c>
      <c r="AD1206" s="24">
        <v>44446.742361110999</v>
      </c>
      <c r="AE1206" t="s">
        <v>7522</v>
      </c>
      <c r="AF1206" s="24" cm="1">
        <f t="array" ref="AF12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43255.514583333003</v>
      </c>
      <c r="AG1206" s="35">
        <f>IFERROR((TableAllData36[[#This Row],[Decision date]]-TableAllData36[[#This Row],[First Date Captured]]),0)</f>
        <v>1165.4854166669975</v>
      </c>
      <c r="AH1206" s="35">
        <f>IFERROR((TableAllData36[[#This Row],[First published]]-TableAllData36[[#This Row],[Date of opinion]]),0)</f>
        <v>0</v>
      </c>
      <c r="AI1206" s="35">
        <f>IFERROR((TableAllData36[[#This Row],[Marketing authorisation date]]-TableAllData36[[#This Row],[Date of opinion]]),0)</f>
        <v>0</v>
      </c>
      <c r="AJ1206" s="35">
        <f>IFERROR((TableAllData36[[#This Row],[Decision date]]-TableAllData36[[#This Row],[Marketing authorisation date]]),0)</f>
        <v>4097</v>
      </c>
    </row>
    <row r="1207" spans="1:36" x14ac:dyDescent="0.25">
      <c r="A1207" t="s">
        <v>37</v>
      </c>
      <c r="B1207" t="s">
        <v>7266</v>
      </c>
      <c r="C1207" t="s">
        <v>627</v>
      </c>
      <c r="D1207" t="s">
        <v>7267</v>
      </c>
      <c r="E1207" t="s">
        <v>7267</v>
      </c>
      <c r="F1207" t="s">
        <v>7268</v>
      </c>
      <c r="G1207" t="s">
        <v>43</v>
      </c>
      <c r="H1207" t="s">
        <v>44</v>
      </c>
      <c r="I1207" t="s">
        <v>7269</v>
      </c>
      <c r="J1207" t="s">
        <v>43</v>
      </c>
      <c r="K1207" t="s">
        <v>43</v>
      </c>
      <c r="L1207" t="s">
        <v>43</v>
      </c>
      <c r="M1207" t="s">
        <v>43</v>
      </c>
      <c r="N1207" t="s">
        <v>43</v>
      </c>
      <c r="O1207" t="s">
        <v>43</v>
      </c>
      <c r="P1207" t="s">
        <v>43</v>
      </c>
      <c r="Q1207" s="24">
        <v>39041.041666666999</v>
      </c>
      <c r="R1207" s="24"/>
      <c r="S1207" t="s">
        <v>484</v>
      </c>
      <c r="U1207" t="s">
        <v>264</v>
      </c>
      <c r="W1207" s="25" t="s">
        <v>12054</v>
      </c>
      <c r="X1207" s="24">
        <v>44442</v>
      </c>
      <c r="Y1207">
        <v>26</v>
      </c>
      <c r="Z1207" t="s">
        <v>7270</v>
      </c>
      <c r="AC1207" s="24">
        <v>43277.083333333001</v>
      </c>
      <c r="AD1207" s="24">
        <v>44463.657638889003</v>
      </c>
      <c r="AE1207" t="s">
        <v>7271</v>
      </c>
      <c r="AF1207" s="24" cm="1">
        <f t="array" ref="AF12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43277.083333333001</v>
      </c>
      <c r="AG1207" s="35">
        <f>IFERROR((TableAllData36[[#This Row],[Decision date]]-TableAllData36[[#This Row],[First Date Captured]]),0)</f>
        <v>1164.9166666669989</v>
      </c>
      <c r="AH1207" s="35">
        <f>IFERROR((TableAllData36[[#This Row],[First published]]-TableAllData36[[#This Row],[Date of opinion]]),0)</f>
        <v>0</v>
      </c>
      <c r="AI1207" s="35">
        <f>IFERROR((TableAllData36[[#This Row],[Marketing authorisation date]]-TableAllData36[[#This Row],[Date of opinion]]),0)</f>
        <v>0</v>
      </c>
      <c r="AJ1207" s="35">
        <f>IFERROR((TableAllData36[[#This Row],[Decision date]]-TableAllData36[[#This Row],[Marketing authorisation date]]),0)</f>
        <v>5400.9583333330011</v>
      </c>
    </row>
    <row r="1208" spans="1:36" x14ac:dyDescent="0.25">
      <c r="A1208" t="s">
        <v>37</v>
      </c>
      <c r="B1208" t="s">
        <v>6761</v>
      </c>
      <c r="C1208" t="s">
        <v>154</v>
      </c>
      <c r="D1208" t="s">
        <v>6762</v>
      </c>
      <c r="E1208" t="s">
        <v>6763</v>
      </c>
      <c r="F1208" t="s">
        <v>6764</v>
      </c>
      <c r="G1208" t="s">
        <v>43</v>
      </c>
      <c r="H1208" t="s">
        <v>44</v>
      </c>
      <c r="I1208" t="s">
        <v>6765</v>
      </c>
      <c r="J1208" t="s">
        <v>43</v>
      </c>
      <c r="K1208" t="s">
        <v>43</v>
      </c>
      <c r="L1208" t="s">
        <v>43</v>
      </c>
      <c r="M1208" t="s">
        <v>43</v>
      </c>
      <c r="N1208" t="s">
        <v>43</v>
      </c>
      <c r="O1208" t="s">
        <v>43</v>
      </c>
      <c r="P1208" t="s">
        <v>43</v>
      </c>
      <c r="Q1208" s="24">
        <v>39554</v>
      </c>
      <c r="R1208" s="24"/>
      <c r="S1208" t="s">
        <v>12519</v>
      </c>
      <c r="T1208" t="s">
        <v>12520</v>
      </c>
      <c r="U1208" t="s">
        <v>76</v>
      </c>
      <c r="W1208" s="25" t="s">
        <v>12054</v>
      </c>
      <c r="X1208" s="24">
        <v>44483</v>
      </c>
      <c r="Y1208">
        <v>29</v>
      </c>
      <c r="Z1208" t="s">
        <v>6767</v>
      </c>
      <c r="AC1208" s="24">
        <v>43320.006249999999</v>
      </c>
      <c r="AD1208" s="24">
        <v>44495.694444444001</v>
      </c>
      <c r="AE1208" t="s">
        <v>6768</v>
      </c>
      <c r="AF1208" s="24" cm="1">
        <f t="array" ref="AF12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43320.006249999999</v>
      </c>
      <c r="AG1208" s="35">
        <f>IFERROR((TableAllData36[[#This Row],[Decision date]]-TableAllData36[[#This Row],[First Date Captured]]),0)</f>
        <v>1162.9937500000015</v>
      </c>
      <c r="AH1208" s="35">
        <f>IFERROR((TableAllData36[[#This Row],[First published]]-TableAllData36[[#This Row],[Date of opinion]]),0)</f>
        <v>0</v>
      </c>
      <c r="AI1208" s="35">
        <f>IFERROR((TableAllData36[[#This Row],[Marketing authorisation date]]-TableAllData36[[#This Row],[Date of opinion]]),0)</f>
        <v>0</v>
      </c>
      <c r="AJ1208" s="35">
        <f>IFERROR((TableAllData36[[#This Row],[Decision date]]-TableAllData36[[#This Row],[Marketing authorisation date]]),0)</f>
        <v>4929</v>
      </c>
    </row>
    <row r="1209" spans="1:36" x14ac:dyDescent="0.25">
      <c r="A1209" t="s">
        <v>37</v>
      </c>
      <c r="B1209" t="s">
        <v>7468</v>
      </c>
      <c r="C1209" t="s">
        <v>1644</v>
      </c>
      <c r="D1209" t="s">
        <v>7469</v>
      </c>
      <c r="E1209" t="s">
        <v>7470</v>
      </c>
      <c r="F1209" t="s">
        <v>7471</v>
      </c>
      <c r="G1209" t="s">
        <v>43</v>
      </c>
      <c r="H1209" t="s">
        <v>44</v>
      </c>
      <c r="I1209" t="s">
        <v>7472</v>
      </c>
      <c r="J1209" t="s">
        <v>43</v>
      </c>
      <c r="K1209" t="s">
        <v>43</v>
      </c>
      <c r="L1209" t="s">
        <v>43</v>
      </c>
      <c r="M1209" t="s">
        <v>43</v>
      </c>
      <c r="N1209" t="s">
        <v>43</v>
      </c>
      <c r="O1209" t="s">
        <v>46</v>
      </c>
      <c r="P1209" t="s">
        <v>46</v>
      </c>
      <c r="Q1209" s="24">
        <v>39253</v>
      </c>
      <c r="R1209" s="24"/>
      <c r="S1209" t="s">
        <v>12278</v>
      </c>
      <c r="T1209" t="s">
        <v>12096</v>
      </c>
      <c r="U1209" t="s">
        <v>76</v>
      </c>
      <c r="W1209" s="25" t="s">
        <v>12054</v>
      </c>
      <c r="X1209" s="24">
        <v>44246.041666666999</v>
      </c>
      <c r="Y1209">
        <v>31</v>
      </c>
      <c r="Z1209" t="s">
        <v>7473</v>
      </c>
      <c r="AC1209" s="24">
        <v>43083.674305556</v>
      </c>
      <c r="AD1209" s="24">
        <v>44448.579861111</v>
      </c>
      <c r="AE1209" t="s">
        <v>7474</v>
      </c>
      <c r="AF1209" s="24" cm="1">
        <f t="array" ref="AF12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43083.674305556</v>
      </c>
      <c r="AG1209" s="35">
        <f>IFERROR((TableAllData36[[#This Row],[Decision date]]-TableAllData36[[#This Row],[First Date Captured]]),0)</f>
        <v>1162.3673611109989</v>
      </c>
      <c r="AH1209" s="35">
        <f>IFERROR((TableAllData36[[#This Row],[First published]]-TableAllData36[[#This Row],[Date of opinion]]),0)</f>
        <v>0</v>
      </c>
      <c r="AI1209" s="35">
        <f>IFERROR((TableAllData36[[#This Row],[Marketing authorisation date]]-TableAllData36[[#This Row],[Date of opinion]]),0)</f>
        <v>0</v>
      </c>
      <c r="AJ1209" s="35">
        <f>IFERROR((TableAllData36[[#This Row],[Decision date]]-TableAllData36[[#This Row],[Marketing authorisation date]]),0)</f>
        <v>4993.0416666669989</v>
      </c>
    </row>
    <row r="1210" spans="1:36" x14ac:dyDescent="0.25">
      <c r="A1210" t="s">
        <v>37</v>
      </c>
      <c r="B1210" t="s">
        <v>6608</v>
      </c>
      <c r="C1210" t="s">
        <v>3240</v>
      </c>
      <c r="D1210" t="s">
        <v>6609</v>
      </c>
      <c r="E1210" t="s">
        <v>6609</v>
      </c>
      <c r="F1210" t="s">
        <v>6610</v>
      </c>
      <c r="G1210" t="s">
        <v>43</v>
      </c>
      <c r="H1210" t="s">
        <v>44</v>
      </c>
      <c r="I1210" t="s">
        <v>3244</v>
      </c>
      <c r="J1210" t="s">
        <v>43</v>
      </c>
      <c r="K1210" t="s">
        <v>43</v>
      </c>
      <c r="L1210" t="s">
        <v>43</v>
      </c>
      <c r="M1210" t="s">
        <v>43</v>
      </c>
      <c r="N1210" t="s">
        <v>43</v>
      </c>
      <c r="O1210" t="s">
        <v>43</v>
      </c>
      <c r="P1210" t="s">
        <v>46</v>
      </c>
      <c r="Q1210" s="24">
        <v>42502</v>
      </c>
      <c r="R1210" s="24"/>
      <c r="S1210" t="s">
        <v>12420</v>
      </c>
      <c r="T1210" t="s">
        <v>12421</v>
      </c>
      <c r="U1210" t="s">
        <v>6611</v>
      </c>
      <c r="W1210" s="25" t="s">
        <v>12054</v>
      </c>
      <c r="X1210" s="24">
        <v>44448</v>
      </c>
      <c r="Y1210">
        <v>8</v>
      </c>
      <c r="Z1210" t="s">
        <v>3877</v>
      </c>
      <c r="AC1210" s="24">
        <v>43287.5</v>
      </c>
      <c r="AD1210" s="24">
        <v>44504.449305556001</v>
      </c>
      <c r="AE1210" t="s">
        <v>6612</v>
      </c>
      <c r="AF1210" s="24" cm="1">
        <f t="array" ref="AF12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43287.5</v>
      </c>
      <c r="AG1210" s="35">
        <f>IFERROR((TableAllData36[[#This Row],[Decision date]]-TableAllData36[[#This Row],[First Date Captured]]),0)</f>
        <v>1160.5</v>
      </c>
      <c r="AH1210" s="35">
        <f>IFERROR((TableAllData36[[#This Row],[First published]]-TableAllData36[[#This Row],[Date of opinion]]),0)</f>
        <v>0</v>
      </c>
      <c r="AI1210" s="35">
        <f>IFERROR((TableAllData36[[#This Row],[Marketing authorisation date]]-TableAllData36[[#This Row],[Date of opinion]]),0)</f>
        <v>0</v>
      </c>
      <c r="AJ1210" s="35">
        <f>IFERROR((TableAllData36[[#This Row],[Decision date]]-TableAllData36[[#This Row],[Marketing authorisation date]]),0)</f>
        <v>1946</v>
      </c>
    </row>
    <row r="1211" spans="1:36" x14ac:dyDescent="0.25">
      <c r="A1211" t="s">
        <v>37</v>
      </c>
      <c r="B1211" t="s">
        <v>7534</v>
      </c>
      <c r="C1211" t="s">
        <v>99</v>
      </c>
      <c r="D1211" t="s">
        <v>100</v>
      </c>
      <c r="E1211" t="s">
        <v>100</v>
      </c>
      <c r="F1211" t="s">
        <v>7535</v>
      </c>
      <c r="G1211" t="s">
        <v>43</v>
      </c>
      <c r="H1211" t="s">
        <v>44</v>
      </c>
      <c r="I1211" t="s">
        <v>102</v>
      </c>
      <c r="J1211" t="s">
        <v>43</v>
      </c>
      <c r="K1211" t="s">
        <v>46</v>
      </c>
      <c r="L1211" t="s">
        <v>43</v>
      </c>
      <c r="M1211" t="s">
        <v>43</v>
      </c>
      <c r="N1211" t="s">
        <v>43</v>
      </c>
      <c r="O1211" t="s">
        <v>43</v>
      </c>
      <c r="P1211" t="s">
        <v>43</v>
      </c>
      <c r="Q1211" s="24">
        <v>40819</v>
      </c>
      <c r="R1211" s="24"/>
      <c r="S1211" t="s">
        <v>12221</v>
      </c>
      <c r="T1211" t="s">
        <v>12222</v>
      </c>
      <c r="U1211" t="s">
        <v>104</v>
      </c>
      <c r="W1211" s="25" t="s">
        <v>12054</v>
      </c>
      <c r="X1211" s="24">
        <v>44341</v>
      </c>
      <c r="Y1211">
        <v>17</v>
      </c>
      <c r="Z1211" t="s">
        <v>7536</v>
      </c>
      <c r="AC1211" s="24">
        <v>43180.570138889001</v>
      </c>
      <c r="AD1211" s="24">
        <v>44446.686111110997</v>
      </c>
      <c r="AE1211" t="s">
        <v>7537</v>
      </c>
      <c r="AF1211" s="24" cm="1">
        <f t="array" ref="AF12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43180.570138889001</v>
      </c>
      <c r="AG1211" s="35">
        <f>IFERROR((TableAllData36[[#This Row],[Decision date]]-TableAllData36[[#This Row],[First Date Captured]]),0)</f>
        <v>1160.4298611109989</v>
      </c>
      <c r="AH1211" s="35">
        <f>IFERROR((TableAllData36[[#This Row],[First published]]-TableAllData36[[#This Row],[Date of opinion]]),0)</f>
        <v>0</v>
      </c>
      <c r="AI1211" s="35">
        <f>IFERROR((TableAllData36[[#This Row],[Marketing authorisation date]]-TableAllData36[[#This Row],[Date of opinion]]),0)</f>
        <v>0</v>
      </c>
      <c r="AJ1211" s="35">
        <f>IFERROR((TableAllData36[[#This Row],[Decision date]]-TableAllData36[[#This Row],[Marketing authorisation date]]),0)</f>
        <v>3522</v>
      </c>
    </row>
    <row r="1212" spans="1:36" x14ac:dyDescent="0.25">
      <c r="A1212" t="s">
        <v>2117</v>
      </c>
      <c r="B1212" t="s">
        <v>9460</v>
      </c>
      <c r="D1212" t="s">
        <v>9461</v>
      </c>
      <c r="E1212" t="s">
        <v>9462</v>
      </c>
      <c r="F1212" t="s">
        <v>9463</v>
      </c>
      <c r="G1212" t="s">
        <v>43</v>
      </c>
      <c r="H1212" t="s">
        <v>44</v>
      </c>
      <c r="J1212" t="s">
        <v>43</v>
      </c>
      <c r="K1212" t="s">
        <v>43</v>
      </c>
      <c r="L1212" t="s">
        <v>43</v>
      </c>
      <c r="M1212" t="s">
        <v>43</v>
      </c>
      <c r="N1212" t="s">
        <v>43</v>
      </c>
      <c r="O1212" t="s">
        <v>43</v>
      </c>
      <c r="P1212" t="s">
        <v>43</v>
      </c>
      <c r="Q1212" s="24">
        <v>42971</v>
      </c>
      <c r="R1212" s="24"/>
      <c r="S1212" t="s">
        <v>12353</v>
      </c>
      <c r="T1212" t="s">
        <v>12092</v>
      </c>
      <c r="V1212" t="s">
        <v>9464</v>
      </c>
      <c r="W1212" s="24">
        <v>42901</v>
      </c>
      <c r="X1212" s="24">
        <v>44061</v>
      </c>
      <c r="Y1212">
        <v>4</v>
      </c>
      <c r="Z1212" t="s">
        <v>9465</v>
      </c>
      <c r="AA1212" t="s">
        <v>2406</v>
      </c>
      <c r="AB1212" t="s">
        <v>9466</v>
      </c>
      <c r="AC1212" s="24">
        <v>43322.717361110997</v>
      </c>
      <c r="AD1212" s="24">
        <v>44083.479166666999</v>
      </c>
      <c r="AE1212" t="s">
        <v>9467</v>
      </c>
      <c r="AF1212" s="24" cm="1">
        <f t="array" ref="AF12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42901</v>
      </c>
      <c r="AG1212" s="35">
        <f>IFERROR((TableAllData36[[#This Row],[Decision date]]-TableAllData36[[#This Row],[First Date Captured]]),0)</f>
        <v>1160</v>
      </c>
      <c r="AH1212" s="35">
        <f>IFERROR((TableAllData36[[#This Row],[First published]]-TableAllData36[[#This Row],[Date of opinion]]),0)</f>
        <v>421.71736111099744</v>
      </c>
      <c r="AI1212" s="35">
        <f>IFERROR((TableAllData36[[#This Row],[Marketing authorisation date]]-TableAllData36[[#This Row],[Date of opinion]]),0)</f>
        <v>70</v>
      </c>
      <c r="AJ1212" s="35">
        <f>IFERROR((TableAllData36[[#This Row],[Decision date]]-TableAllData36[[#This Row],[Marketing authorisation date]]),0)</f>
        <v>1090</v>
      </c>
    </row>
    <row r="1213" spans="1:36" x14ac:dyDescent="0.25">
      <c r="A1213" t="s">
        <v>37</v>
      </c>
      <c r="B1213" t="s">
        <v>6788</v>
      </c>
      <c r="C1213" t="s">
        <v>6789</v>
      </c>
      <c r="D1213" t="s">
        <v>2411</v>
      </c>
      <c r="E1213" t="s">
        <v>2412</v>
      </c>
      <c r="F1213" t="s">
        <v>6790</v>
      </c>
      <c r="G1213" t="s">
        <v>43</v>
      </c>
      <c r="H1213" t="s">
        <v>44</v>
      </c>
      <c r="I1213" t="s">
        <v>2414</v>
      </c>
      <c r="J1213" t="s">
        <v>43</v>
      </c>
      <c r="K1213" t="s">
        <v>43</v>
      </c>
      <c r="L1213" t="s">
        <v>43</v>
      </c>
      <c r="M1213" t="s">
        <v>43</v>
      </c>
      <c r="N1213" t="s">
        <v>43</v>
      </c>
      <c r="O1213" t="s">
        <v>43</v>
      </c>
      <c r="P1213" t="s">
        <v>43</v>
      </c>
      <c r="Q1213" s="24">
        <v>38831</v>
      </c>
      <c r="R1213" s="24"/>
      <c r="S1213" t="s">
        <v>12227</v>
      </c>
      <c r="T1213" t="s">
        <v>12076</v>
      </c>
      <c r="U1213" t="s">
        <v>1174</v>
      </c>
      <c r="W1213" s="25" t="s">
        <v>12054</v>
      </c>
      <c r="X1213" s="24">
        <v>44470</v>
      </c>
      <c r="Y1213">
        <v>33</v>
      </c>
      <c r="Z1213" t="s">
        <v>6791</v>
      </c>
      <c r="AC1213" s="24">
        <v>43311.006249999999</v>
      </c>
      <c r="AD1213" s="24">
        <v>44495.663194444001</v>
      </c>
      <c r="AE1213" t="s">
        <v>6792</v>
      </c>
      <c r="AF1213" s="24" cm="1">
        <f t="array" ref="AF12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43311.006249999999</v>
      </c>
      <c r="AG1213" s="35">
        <f>IFERROR((TableAllData36[[#This Row],[Decision date]]-TableAllData36[[#This Row],[First Date Captured]]),0)</f>
        <v>1158.9937500000015</v>
      </c>
      <c r="AH1213" s="35">
        <f>IFERROR((TableAllData36[[#This Row],[First published]]-TableAllData36[[#This Row],[Date of opinion]]),0)</f>
        <v>0</v>
      </c>
      <c r="AI1213" s="35">
        <f>IFERROR((TableAllData36[[#This Row],[Marketing authorisation date]]-TableAllData36[[#This Row],[Date of opinion]]),0)</f>
        <v>0</v>
      </c>
      <c r="AJ1213" s="35">
        <f>IFERROR((TableAllData36[[#This Row],[Decision date]]-TableAllData36[[#This Row],[Marketing authorisation date]]),0)</f>
        <v>5639</v>
      </c>
    </row>
    <row r="1214" spans="1:36" x14ac:dyDescent="0.25">
      <c r="A1214" t="s">
        <v>37</v>
      </c>
      <c r="B1214" t="s">
        <v>2221</v>
      </c>
      <c r="C1214" t="s">
        <v>2222</v>
      </c>
      <c r="D1214" t="s">
        <v>2223</v>
      </c>
      <c r="E1214" t="s">
        <v>2223</v>
      </c>
      <c r="F1214" t="s">
        <v>2224</v>
      </c>
      <c r="G1214" t="s">
        <v>43</v>
      </c>
      <c r="H1214" t="s">
        <v>44</v>
      </c>
      <c r="I1214" t="s">
        <v>2225</v>
      </c>
      <c r="J1214" t="s">
        <v>43</v>
      </c>
      <c r="K1214" t="s">
        <v>46</v>
      </c>
      <c r="L1214" t="s">
        <v>43</v>
      </c>
      <c r="M1214" t="s">
        <v>43</v>
      </c>
      <c r="N1214" t="s">
        <v>43</v>
      </c>
      <c r="O1214" t="s">
        <v>43</v>
      </c>
      <c r="P1214" t="s">
        <v>43</v>
      </c>
      <c r="Q1214" s="24">
        <v>43552.041666666999</v>
      </c>
      <c r="R1214" s="24"/>
      <c r="S1214" t="s">
        <v>12210</v>
      </c>
      <c r="T1214" t="s">
        <v>12072</v>
      </c>
      <c r="U1214" t="s">
        <v>2226</v>
      </c>
      <c r="W1214" s="24">
        <v>43496.041666666999</v>
      </c>
      <c r="X1214" s="24">
        <v>44655</v>
      </c>
      <c r="Y1214">
        <v>3</v>
      </c>
      <c r="Z1214" t="s">
        <v>2227</v>
      </c>
      <c r="AC1214" s="24">
        <v>43553.710416667003</v>
      </c>
      <c r="AD1214" s="24">
        <v>44658.586111110999</v>
      </c>
      <c r="AE1214" t="s">
        <v>2228</v>
      </c>
      <c r="AF1214" s="24" cm="1">
        <f t="array" ref="AF12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43496.041666666999</v>
      </c>
      <c r="AG1214" s="35">
        <f>IFERROR((TableAllData36[[#This Row],[Decision date]]-TableAllData36[[#This Row],[First Date Captured]]),0)</f>
        <v>1158.9583333330011</v>
      </c>
      <c r="AH1214" s="35">
        <f>IFERROR((TableAllData36[[#This Row],[First published]]-TableAllData36[[#This Row],[Date of opinion]]),0)</f>
        <v>57.668750000004366</v>
      </c>
      <c r="AI1214" s="35">
        <f>IFERROR((TableAllData36[[#This Row],[Marketing authorisation date]]-TableAllData36[[#This Row],[Date of opinion]]),0)</f>
        <v>56</v>
      </c>
      <c r="AJ1214" s="35">
        <f>IFERROR((TableAllData36[[#This Row],[Decision date]]-TableAllData36[[#This Row],[Marketing authorisation date]]),0)</f>
        <v>1102.9583333330011</v>
      </c>
    </row>
    <row r="1215" spans="1:36" x14ac:dyDescent="0.25">
      <c r="A1215" t="s">
        <v>37</v>
      </c>
      <c r="B1215" t="s">
        <v>6740</v>
      </c>
      <c r="C1215" t="s">
        <v>6537</v>
      </c>
      <c r="D1215" t="s">
        <v>6741</v>
      </c>
      <c r="E1215" t="s">
        <v>6742</v>
      </c>
      <c r="F1215" t="s">
        <v>6743</v>
      </c>
      <c r="G1215" t="s">
        <v>43</v>
      </c>
      <c r="H1215" t="s">
        <v>44</v>
      </c>
      <c r="I1215" t="s">
        <v>6744</v>
      </c>
      <c r="J1215" t="s">
        <v>43</v>
      </c>
      <c r="K1215" t="s">
        <v>43</v>
      </c>
      <c r="L1215" t="s">
        <v>43</v>
      </c>
      <c r="M1215" t="s">
        <v>43</v>
      </c>
      <c r="N1215" t="s">
        <v>43</v>
      </c>
      <c r="O1215" t="s">
        <v>43</v>
      </c>
      <c r="P1215" t="s">
        <v>43</v>
      </c>
      <c r="Q1215" s="24">
        <v>39192</v>
      </c>
      <c r="R1215" s="24"/>
      <c r="S1215" t="s">
        <v>12227</v>
      </c>
      <c r="T1215" t="s">
        <v>12076</v>
      </c>
      <c r="U1215" t="s">
        <v>207</v>
      </c>
      <c r="W1215" s="25" t="s">
        <v>12054</v>
      </c>
      <c r="X1215" s="24">
        <v>44470</v>
      </c>
      <c r="Y1215">
        <v>25</v>
      </c>
      <c r="Z1215" t="s">
        <v>6745</v>
      </c>
      <c r="AC1215" s="24">
        <v>43311.083333333001</v>
      </c>
      <c r="AD1215" s="24">
        <v>44495.738194443999</v>
      </c>
      <c r="AE1215" t="s">
        <v>6746</v>
      </c>
      <c r="AF1215" s="24" cm="1">
        <f t="array" ref="AF12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43311.083333333001</v>
      </c>
      <c r="AG1215" s="35">
        <f>IFERROR((TableAllData36[[#This Row],[Decision date]]-TableAllData36[[#This Row],[First Date Captured]]),0)</f>
        <v>1158.9166666669989</v>
      </c>
      <c r="AH1215" s="35">
        <f>IFERROR((TableAllData36[[#This Row],[First published]]-TableAllData36[[#This Row],[Date of opinion]]),0)</f>
        <v>0</v>
      </c>
      <c r="AI1215" s="35">
        <f>IFERROR((TableAllData36[[#This Row],[Marketing authorisation date]]-TableAllData36[[#This Row],[Date of opinion]]),0)</f>
        <v>0</v>
      </c>
      <c r="AJ1215" s="35">
        <f>IFERROR((TableAllData36[[#This Row],[Decision date]]-TableAllData36[[#This Row],[Marketing authorisation date]]),0)</f>
        <v>5278</v>
      </c>
    </row>
    <row r="1216" spans="1:36" x14ac:dyDescent="0.25">
      <c r="A1216" t="s">
        <v>37</v>
      </c>
      <c r="B1216" t="s">
        <v>6499</v>
      </c>
      <c r="C1216" t="s">
        <v>6500</v>
      </c>
      <c r="D1216" t="s">
        <v>6501</v>
      </c>
      <c r="E1216" t="s">
        <v>6501</v>
      </c>
      <c r="F1216" t="s">
        <v>6502</v>
      </c>
      <c r="G1216" t="s">
        <v>43</v>
      </c>
      <c r="H1216" t="s">
        <v>44</v>
      </c>
      <c r="I1216" t="s">
        <v>6503</v>
      </c>
      <c r="J1216" t="s">
        <v>43</v>
      </c>
      <c r="K1216" t="s">
        <v>43</v>
      </c>
      <c r="L1216" t="s">
        <v>43</v>
      </c>
      <c r="M1216" t="s">
        <v>43</v>
      </c>
      <c r="N1216" t="s">
        <v>43</v>
      </c>
      <c r="O1216" t="s">
        <v>43</v>
      </c>
      <c r="P1216" t="s">
        <v>43</v>
      </c>
      <c r="Q1216" s="24">
        <v>39458.041666666999</v>
      </c>
      <c r="R1216" s="24"/>
      <c r="S1216" t="s">
        <v>12252</v>
      </c>
      <c r="T1216" t="s">
        <v>12253</v>
      </c>
      <c r="U1216" t="s">
        <v>2197</v>
      </c>
      <c r="W1216" s="25" t="s">
        <v>12054</v>
      </c>
      <c r="X1216" s="24">
        <v>44462</v>
      </c>
      <c r="Y1216">
        <v>23</v>
      </c>
      <c r="Z1216" t="s">
        <v>6504</v>
      </c>
      <c r="AC1216" s="24">
        <v>43304.083333333001</v>
      </c>
      <c r="AD1216" s="24">
        <v>44509.452777778002</v>
      </c>
      <c r="AE1216" t="s">
        <v>6505</v>
      </c>
      <c r="AF1216" s="24" cm="1">
        <f t="array" ref="AF12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43304.083333333001</v>
      </c>
      <c r="AG1216" s="35">
        <f>IFERROR((TableAllData36[[#This Row],[Decision date]]-TableAllData36[[#This Row],[First Date Captured]]),0)</f>
        <v>1157.9166666669989</v>
      </c>
      <c r="AH1216" s="35">
        <f>IFERROR((TableAllData36[[#This Row],[First published]]-TableAllData36[[#This Row],[Date of opinion]]),0)</f>
        <v>0</v>
      </c>
      <c r="AI1216" s="35">
        <f>IFERROR((TableAllData36[[#This Row],[Marketing authorisation date]]-TableAllData36[[#This Row],[Date of opinion]]),0)</f>
        <v>0</v>
      </c>
      <c r="AJ1216" s="35">
        <f>IFERROR((TableAllData36[[#This Row],[Decision date]]-TableAllData36[[#This Row],[Marketing authorisation date]]),0)</f>
        <v>5003.9583333330011</v>
      </c>
    </row>
    <row r="1217" spans="1:36" x14ac:dyDescent="0.25">
      <c r="A1217" t="s">
        <v>2117</v>
      </c>
      <c r="B1217" t="s">
        <v>8231</v>
      </c>
      <c r="D1217" t="s">
        <v>8232</v>
      </c>
      <c r="E1217" t="s">
        <v>8232</v>
      </c>
      <c r="F1217" t="s">
        <v>8233</v>
      </c>
      <c r="G1217" t="s">
        <v>43</v>
      </c>
      <c r="H1217" t="s">
        <v>44</v>
      </c>
      <c r="J1217" t="s">
        <v>43</v>
      </c>
      <c r="K1217" t="s">
        <v>43</v>
      </c>
      <c r="L1217" t="s">
        <v>43</v>
      </c>
      <c r="M1217" t="s">
        <v>43</v>
      </c>
      <c r="N1217" t="s">
        <v>43</v>
      </c>
      <c r="O1217" t="s">
        <v>43</v>
      </c>
      <c r="P1217" t="s">
        <v>43</v>
      </c>
      <c r="Q1217" s="24">
        <v>42848</v>
      </c>
      <c r="R1217" s="24"/>
      <c r="S1217" t="s">
        <v>5780</v>
      </c>
      <c r="V1217" t="s">
        <v>2874</v>
      </c>
      <c r="W1217" s="24">
        <v>42781.041666666999</v>
      </c>
      <c r="X1217" s="24">
        <v>43938</v>
      </c>
      <c r="Y1217">
        <v>5</v>
      </c>
      <c r="Z1217" t="s">
        <v>8234</v>
      </c>
      <c r="AA1217" t="s">
        <v>2876</v>
      </c>
      <c r="AB1217" t="s">
        <v>8235</v>
      </c>
      <c r="AC1217" s="24">
        <v>43290.672222221998</v>
      </c>
      <c r="AD1217" s="24">
        <v>44365.464583333</v>
      </c>
      <c r="AE1217" t="s">
        <v>8236</v>
      </c>
      <c r="AF1217" s="24" cm="1">
        <f t="array" ref="AF12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42781.041666666999</v>
      </c>
      <c r="AG1217" s="35">
        <f>IFERROR((TableAllData36[[#This Row],[Decision date]]-TableAllData36[[#This Row],[First Date Captured]]),0)</f>
        <v>1156.9583333330011</v>
      </c>
      <c r="AH1217" s="35">
        <f>IFERROR((TableAllData36[[#This Row],[First published]]-TableAllData36[[#This Row],[Date of opinion]]),0)</f>
        <v>509.63055555499886</v>
      </c>
      <c r="AI1217" s="35">
        <f>IFERROR((TableAllData36[[#This Row],[Marketing authorisation date]]-TableAllData36[[#This Row],[Date of opinion]]),0)</f>
        <v>66.958333333001065</v>
      </c>
      <c r="AJ1217" s="35">
        <f>IFERROR((TableAllData36[[#This Row],[Decision date]]-TableAllData36[[#This Row],[Marketing authorisation date]]),0)</f>
        <v>1090</v>
      </c>
    </row>
    <row r="1218" spans="1:36" x14ac:dyDescent="0.25">
      <c r="A1218" t="s">
        <v>37</v>
      </c>
      <c r="B1218" t="s">
        <v>6947</v>
      </c>
      <c r="C1218" t="s">
        <v>6948</v>
      </c>
      <c r="D1218" t="s">
        <v>6949</v>
      </c>
      <c r="E1218" t="s">
        <v>6950</v>
      </c>
      <c r="F1218" t="s">
        <v>6951</v>
      </c>
      <c r="G1218" t="s">
        <v>43</v>
      </c>
      <c r="H1218" t="s">
        <v>44</v>
      </c>
      <c r="I1218" t="s">
        <v>6952</v>
      </c>
      <c r="J1218" t="s">
        <v>43</v>
      </c>
      <c r="K1218" t="s">
        <v>43</v>
      </c>
      <c r="L1218" t="s">
        <v>43</v>
      </c>
      <c r="M1218" t="s">
        <v>43</v>
      </c>
      <c r="N1218" t="s">
        <v>43</v>
      </c>
      <c r="O1218" t="s">
        <v>43</v>
      </c>
      <c r="P1218" t="s">
        <v>43</v>
      </c>
      <c r="Q1218" s="24">
        <v>40109</v>
      </c>
      <c r="R1218" s="24"/>
      <c r="S1218" t="s">
        <v>12218</v>
      </c>
      <c r="T1218" t="s">
        <v>12219</v>
      </c>
      <c r="U1218" t="s">
        <v>6953</v>
      </c>
      <c r="W1218" s="25" t="s">
        <v>12054</v>
      </c>
      <c r="X1218" s="24">
        <v>44467</v>
      </c>
      <c r="Y1218">
        <v>26</v>
      </c>
      <c r="Z1218" t="s">
        <v>6954</v>
      </c>
      <c r="AC1218" s="24">
        <v>43311.413194444001</v>
      </c>
      <c r="AD1218" s="24">
        <v>44484.636805556001</v>
      </c>
      <c r="AE1218" t="s">
        <v>6955</v>
      </c>
      <c r="AF1218" s="24" cm="1">
        <f t="array" ref="AF12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43311.413194444001</v>
      </c>
      <c r="AG1218" s="35">
        <f>IFERROR((TableAllData36[[#This Row],[Decision date]]-TableAllData36[[#This Row],[First Date Captured]]),0)</f>
        <v>1155.5868055559986</v>
      </c>
      <c r="AH1218" s="35">
        <f>IFERROR((TableAllData36[[#This Row],[First published]]-TableAllData36[[#This Row],[Date of opinion]]),0)</f>
        <v>0</v>
      </c>
      <c r="AI1218" s="35">
        <f>IFERROR((TableAllData36[[#This Row],[Marketing authorisation date]]-TableAllData36[[#This Row],[Date of opinion]]),0)</f>
        <v>0</v>
      </c>
      <c r="AJ1218" s="35">
        <f>IFERROR((TableAllData36[[#This Row],[Decision date]]-TableAllData36[[#This Row],[Marketing authorisation date]]),0)</f>
        <v>4358</v>
      </c>
    </row>
    <row r="1219" spans="1:36" x14ac:dyDescent="0.25">
      <c r="A1219" t="s">
        <v>37</v>
      </c>
      <c r="B1219" t="s">
        <v>5291</v>
      </c>
      <c r="C1219" t="s">
        <v>5292</v>
      </c>
      <c r="D1219" t="s">
        <v>5293</v>
      </c>
      <c r="E1219" t="s">
        <v>5294</v>
      </c>
      <c r="F1219" t="s">
        <v>5295</v>
      </c>
      <c r="G1219" t="s">
        <v>43</v>
      </c>
      <c r="H1219" t="s">
        <v>44</v>
      </c>
      <c r="I1219" t="s">
        <v>5296</v>
      </c>
      <c r="J1219" t="s">
        <v>46</v>
      </c>
      <c r="K1219" t="s">
        <v>43</v>
      </c>
      <c r="L1219" t="s">
        <v>43</v>
      </c>
      <c r="M1219" t="s">
        <v>43</v>
      </c>
      <c r="N1219" t="s">
        <v>43</v>
      </c>
      <c r="O1219" t="s">
        <v>43</v>
      </c>
      <c r="P1219" t="s">
        <v>43</v>
      </c>
      <c r="Q1219" s="24">
        <v>43424.041666666999</v>
      </c>
      <c r="R1219" s="24"/>
      <c r="S1219" t="s">
        <v>12370</v>
      </c>
      <c r="T1219" t="s">
        <v>12371</v>
      </c>
      <c r="U1219" t="s">
        <v>1174</v>
      </c>
      <c r="W1219" s="24">
        <v>43363</v>
      </c>
      <c r="X1219" s="24">
        <v>44518.041666666999</v>
      </c>
      <c r="Y1219">
        <v>5</v>
      </c>
      <c r="Z1219" t="s">
        <v>5297</v>
      </c>
      <c r="AC1219" s="24">
        <v>43452.667361111002</v>
      </c>
      <c r="AD1219" s="24">
        <v>44552.747222222002</v>
      </c>
      <c r="AE1219" t="s">
        <v>5298</v>
      </c>
      <c r="AF1219" s="24" cm="1">
        <f t="array" ref="AF12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219" s="35">
        <f>IFERROR((TableAllData36[[#This Row],[Decision date]]-TableAllData36[[#This Row],[First Date Captured]]),0)</f>
        <v>1155.0416666669989</v>
      </c>
      <c r="AH1219" s="35">
        <f>IFERROR((TableAllData36[[#This Row],[First published]]-TableAllData36[[#This Row],[Date of opinion]]),0)</f>
        <v>89.66736111100181</v>
      </c>
      <c r="AI1219" s="35">
        <f>IFERROR((TableAllData36[[#This Row],[Marketing authorisation date]]-TableAllData36[[#This Row],[Date of opinion]]),0)</f>
        <v>61.041666666998935</v>
      </c>
      <c r="AJ1219" s="35">
        <f>IFERROR((TableAllData36[[#This Row],[Decision date]]-TableAllData36[[#This Row],[Marketing authorisation date]]),0)</f>
        <v>1094</v>
      </c>
    </row>
    <row r="1220" spans="1:36" x14ac:dyDescent="0.25">
      <c r="A1220" t="s">
        <v>37</v>
      </c>
      <c r="B1220" t="s">
        <v>4582</v>
      </c>
      <c r="C1220" t="s">
        <v>988</v>
      </c>
      <c r="D1220" t="s">
        <v>4583</v>
      </c>
      <c r="E1220" t="s">
        <v>4583</v>
      </c>
      <c r="F1220" t="s">
        <v>4584</v>
      </c>
      <c r="G1220" t="s">
        <v>43</v>
      </c>
      <c r="H1220" t="s">
        <v>44</v>
      </c>
      <c r="I1220" t="s">
        <v>4585</v>
      </c>
      <c r="J1220" t="s">
        <v>46</v>
      </c>
      <c r="K1220" t="s">
        <v>43</v>
      </c>
      <c r="L1220" t="s">
        <v>43</v>
      </c>
      <c r="M1220" t="s">
        <v>43</v>
      </c>
      <c r="N1220" t="s">
        <v>43</v>
      </c>
      <c r="O1220" t="s">
        <v>46</v>
      </c>
      <c r="P1220" t="s">
        <v>46</v>
      </c>
      <c r="Q1220" s="24">
        <v>43426.041666666999</v>
      </c>
      <c r="R1220" s="24"/>
      <c r="S1220" t="s">
        <v>12272</v>
      </c>
      <c r="T1220" t="s">
        <v>12273</v>
      </c>
      <c r="U1220" t="s">
        <v>1991</v>
      </c>
      <c r="W1220" s="24">
        <v>43391</v>
      </c>
      <c r="X1220" s="24">
        <v>44546.041666666999</v>
      </c>
      <c r="Y1220">
        <v>7</v>
      </c>
      <c r="Z1220" t="s">
        <v>4586</v>
      </c>
      <c r="AC1220" s="24">
        <v>43451.685416667002</v>
      </c>
      <c r="AD1220" s="24">
        <v>44580.643055556</v>
      </c>
      <c r="AE1220" t="s">
        <v>4587</v>
      </c>
      <c r="AF1220" s="24" cm="1">
        <f t="array" ref="AF12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43391</v>
      </c>
      <c r="AG1220" s="35">
        <f>IFERROR((TableAllData36[[#This Row],[Decision date]]-TableAllData36[[#This Row],[First Date Captured]]),0)</f>
        <v>1155.0416666669989</v>
      </c>
      <c r="AH1220" s="35">
        <f>IFERROR((TableAllData36[[#This Row],[First published]]-TableAllData36[[#This Row],[Date of opinion]]),0)</f>
        <v>60.685416667001846</v>
      </c>
      <c r="AI1220" s="35">
        <f>IFERROR((TableAllData36[[#This Row],[Marketing authorisation date]]-TableAllData36[[#This Row],[Date of opinion]]),0)</f>
        <v>35.041666666998935</v>
      </c>
      <c r="AJ1220" s="35">
        <f>IFERROR((TableAllData36[[#This Row],[Decision date]]-TableAllData36[[#This Row],[Marketing authorisation date]]),0)</f>
        <v>1120</v>
      </c>
    </row>
    <row r="1221" spans="1:36" x14ac:dyDescent="0.25">
      <c r="A1221" t="s">
        <v>37</v>
      </c>
      <c r="B1221" t="s">
        <v>4914</v>
      </c>
      <c r="C1221" t="s">
        <v>4915</v>
      </c>
      <c r="D1221" t="s">
        <v>556</v>
      </c>
      <c r="E1221" t="s">
        <v>556</v>
      </c>
      <c r="F1221" t="s">
        <v>4916</v>
      </c>
      <c r="G1221" t="s">
        <v>43</v>
      </c>
      <c r="H1221" t="s">
        <v>44</v>
      </c>
      <c r="I1221" t="s">
        <v>558</v>
      </c>
      <c r="J1221" t="s">
        <v>46</v>
      </c>
      <c r="K1221" t="s">
        <v>43</v>
      </c>
      <c r="L1221" t="s">
        <v>46</v>
      </c>
      <c r="M1221" t="s">
        <v>43</v>
      </c>
      <c r="N1221" t="s">
        <v>43</v>
      </c>
      <c r="O1221" t="s">
        <v>43</v>
      </c>
      <c r="P1221" t="s">
        <v>43</v>
      </c>
      <c r="Q1221" s="24">
        <v>43360</v>
      </c>
      <c r="R1221" s="24"/>
      <c r="S1221" t="s">
        <v>206</v>
      </c>
      <c r="U1221" t="s">
        <v>4917</v>
      </c>
      <c r="W1221" s="25" t="s">
        <v>12054</v>
      </c>
      <c r="X1221" s="24">
        <v>44515.041666666999</v>
      </c>
      <c r="Y1221">
        <v>10</v>
      </c>
      <c r="AC1221" s="24">
        <v>43360.548611111</v>
      </c>
      <c r="AD1221" s="24">
        <v>44573.677777778001</v>
      </c>
      <c r="AE1221" t="s">
        <v>4918</v>
      </c>
      <c r="AF1221" s="24" cm="1">
        <f t="array" ref="AF12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43360.548611111</v>
      </c>
      <c r="AG1221" s="35">
        <f>IFERROR((TableAllData36[[#This Row],[Decision date]]-TableAllData36[[#This Row],[First Date Captured]]),0)</f>
        <v>1154.4930555559986</v>
      </c>
      <c r="AH1221" s="35">
        <f>IFERROR((TableAllData36[[#This Row],[First published]]-TableAllData36[[#This Row],[Date of opinion]]),0)</f>
        <v>0</v>
      </c>
      <c r="AI1221" s="35">
        <f>IFERROR((TableAllData36[[#This Row],[Marketing authorisation date]]-TableAllData36[[#This Row],[Date of opinion]]),0)</f>
        <v>0</v>
      </c>
      <c r="AJ1221" s="35">
        <f>IFERROR((TableAllData36[[#This Row],[Decision date]]-TableAllData36[[#This Row],[Marketing authorisation date]]),0)</f>
        <v>1155.0416666669989</v>
      </c>
    </row>
    <row r="1222" spans="1:36" x14ac:dyDescent="0.25">
      <c r="A1222" t="s">
        <v>37</v>
      </c>
      <c r="B1222" t="s">
        <v>3366</v>
      </c>
      <c r="C1222" t="s">
        <v>3367</v>
      </c>
      <c r="D1222" t="s">
        <v>3339</v>
      </c>
      <c r="E1222" t="s">
        <v>3339</v>
      </c>
      <c r="F1222" t="s">
        <v>3368</v>
      </c>
      <c r="G1222" t="s">
        <v>43</v>
      </c>
      <c r="H1222" t="s">
        <v>44</v>
      </c>
      <c r="I1222" t="s">
        <v>3341</v>
      </c>
      <c r="J1222" t="s">
        <v>43</v>
      </c>
      <c r="K1222" t="s">
        <v>43</v>
      </c>
      <c r="L1222" t="s">
        <v>43</v>
      </c>
      <c r="M1222" t="s">
        <v>43</v>
      </c>
      <c r="N1222" t="s">
        <v>43</v>
      </c>
      <c r="O1222" t="s">
        <v>43</v>
      </c>
      <c r="P1222" t="s">
        <v>43</v>
      </c>
      <c r="Q1222" s="24">
        <v>37580.041666666999</v>
      </c>
      <c r="R1222" s="24">
        <v>39980</v>
      </c>
      <c r="S1222" t="s">
        <v>12402</v>
      </c>
      <c r="T1222" t="s">
        <v>12224</v>
      </c>
      <c r="U1222" t="s">
        <v>869</v>
      </c>
      <c r="W1222" s="25" t="s">
        <v>12054</v>
      </c>
      <c r="X1222" s="24">
        <v>44378</v>
      </c>
      <c r="Y1222">
        <v>33</v>
      </c>
      <c r="Z1222" t="s">
        <v>3370</v>
      </c>
      <c r="AC1222" s="24">
        <v>43223.613194443999</v>
      </c>
      <c r="AD1222" s="24">
        <v>44622.393750000003</v>
      </c>
      <c r="AE1222" t="s">
        <v>3371</v>
      </c>
      <c r="AF1222" s="24" cm="1">
        <f t="array" ref="AF12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43223.613194443999</v>
      </c>
      <c r="AG1222" s="35">
        <f>IFERROR((TableAllData36[[#This Row],[Decision date]]-TableAllData36[[#This Row],[First Date Captured]]),0)</f>
        <v>1154.3868055560015</v>
      </c>
      <c r="AH1222" s="35">
        <f>IFERROR((TableAllData36[[#This Row],[First published]]-TableAllData36[[#This Row],[Date of opinion]]),0)</f>
        <v>0</v>
      </c>
      <c r="AI1222" s="35">
        <f>IFERROR((TableAllData36[[#This Row],[Marketing authorisation date]]-TableAllData36[[#This Row],[Date of opinion]]),0)</f>
        <v>0</v>
      </c>
      <c r="AJ1222" s="35">
        <f>IFERROR((TableAllData36[[#This Row],[Decision date]]-TableAllData36[[#This Row],[Marketing authorisation date]]),0)</f>
        <v>6797.9583333330011</v>
      </c>
    </row>
    <row r="1223" spans="1:36" x14ac:dyDescent="0.25">
      <c r="A1223" t="s">
        <v>37</v>
      </c>
      <c r="B1223" t="s">
        <v>471</v>
      </c>
      <c r="C1223" t="s">
        <v>472</v>
      </c>
      <c r="D1223" t="s">
        <v>473</v>
      </c>
      <c r="E1223" t="s">
        <v>473</v>
      </c>
      <c r="F1223" t="s">
        <v>474</v>
      </c>
      <c r="G1223" t="s">
        <v>43</v>
      </c>
      <c r="H1223" t="s">
        <v>44</v>
      </c>
      <c r="I1223" t="s">
        <v>475</v>
      </c>
      <c r="J1223" t="s">
        <v>43</v>
      </c>
      <c r="K1223" t="s">
        <v>43</v>
      </c>
      <c r="L1223" t="s">
        <v>43</v>
      </c>
      <c r="M1223" t="s">
        <v>43</v>
      </c>
      <c r="N1223" t="s">
        <v>43</v>
      </c>
      <c r="O1223" t="s">
        <v>43</v>
      </c>
      <c r="P1223" t="s">
        <v>43</v>
      </c>
      <c r="Q1223" s="24">
        <v>37222.041666666999</v>
      </c>
      <c r="R1223" s="24"/>
      <c r="S1223" t="s">
        <v>12218</v>
      </c>
      <c r="T1223" t="s">
        <v>12219</v>
      </c>
      <c r="U1223" t="s">
        <v>476</v>
      </c>
      <c r="W1223" s="25" t="s">
        <v>12054</v>
      </c>
      <c r="X1223" s="24">
        <v>44468</v>
      </c>
      <c r="Y1223">
        <v>30</v>
      </c>
      <c r="Z1223" t="s">
        <v>477</v>
      </c>
      <c r="AC1223" s="24">
        <v>43315</v>
      </c>
      <c r="AD1223" s="24">
        <v>44719.738888888998</v>
      </c>
      <c r="AE1223" t="s">
        <v>478</v>
      </c>
      <c r="AF1223" s="24" cm="1">
        <f t="array" ref="AF12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43315</v>
      </c>
      <c r="AG1223" s="35">
        <f>IFERROR((TableAllData36[[#This Row],[Decision date]]-TableAllData36[[#This Row],[First Date Captured]]),0)</f>
        <v>1153</v>
      </c>
      <c r="AH1223" s="35">
        <f>IFERROR((TableAllData36[[#This Row],[First published]]-TableAllData36[[#This Row],[Date of opinion]]),0)</f>
        <v>0</v>
      </c>
      <c r="AI1223" s="35">
        <f>IFERROR((TableAllData36[[#This Row],[Marketing authorisation date]]-TableAllData36[[#This Row],[Date of opinion]]),0)</f>
        <v>0</v>
      </c>
      <c r="AJ1223" s="35">
        <f>IFERROR((TableAllData36[[#This Row],[Decision date]]-TableAllData36[[#This Row],[Marketing authorisation date]]),0)</f>
        <v>7245.9583333330011</v>
      </c>
    </row>
    <row r="1224" spans="1:36" x14ac:dyDescent="0.25">
      <c r="A1224" t="s">
        <v>37</v>
      </c>
      <c r="B1224" t="s">
        <v>6361</v>
      </c>
      <c r="C1224" t="s">
        <v>6362</v>
      </c>
      <c r="D1224" t="s">
        <v>6363</v>
      </c>
      <c r="E1224" t="s">
        <v>6363</v>
      </c>
      <c r="F1224" t="s">
        <v>6364</v>
      </c>
      <c r="G1224" t="s">
        <v>43</v>
      </c>
      <c r="H1224" t="s">
        <v>44</v>
      </c>
      <c r="I1224" t="s">
        <v>6365</v>
      </c>
      <c r="J1224" t="s">
        <v>43</v>
      </c>
      <c r="K1224" t="s">
        <v>43</v>
      </c>
      <c r="L1224" t="s">
        <v>43</v>
      </c>
      <c r="M1224" t="s">
        <v>43</v>
      </c>
      <c r="N1224" t="s">
        <v>43</v>
      </c>
      <c r="O1224" t="s">
        <v>43</v>
      </c>
      <c r="P1224" t="s">
        <v>43</v>
      </c>
      <c r="Q1224" s="24">
        <v>39427.041666666999</v>
      </c>
      <c r="R1224" s="24"/>
      <c r="S1224" t="s">
        <v>12218</v>
      </c>
      <c r="T1224" t="s">
        <v>12219</v>
      </c>
      <c r="U1224" t="s">
        <v>476</v>
      </c>
      <c r="W1224" s="25" t="s">
        <v>12054</v>
      </c>
      <c r="X1224" s="24">
        <v>44487</v>
      </c>
      <c r="Y1224">
        <v>17</v>
      </c>
      <c r="Z1224" t="s">
        <v>6366</v>
      </c>
      <c r="AC1224" s="24">
        <v>43335</v>
      </c>
      <c r="AD1224" s="24">
        <v>44516.708333333001</v>
      </c>
      <c r="AE1224" t="s">
        <v>6367</v>
      </c>
      <c r="AF1224" s="24" cm="1">
        <f t="array" ref="AF12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43335</v>
      </c>
      <c r="AG1224" s="35">
        <f>IFERROR((TableAllData36[[#This Row],[Decision date]]-TableAllData36[[#This Row],[First Date Captured]]),0)</f>
        <v>1152</v>
      </c>
      <c r="AH1224" s="35">
        <f>IFERROR((TableAllData36[[#This Row],[First published]]-TableAllData36[[#This Row],[Date of opinion]]),0)</f>
        <v>0</v>
      </c>
      <c r="AI1224" s="35">
        <f>IFERROR((TableAllData36[[#This Row],[Marketing authorisation date]]-TableAllData36[[#This Row],[Date of opinion]]),0)</f>
        <v>0</v>
      </c>
      <c r="AJ1224" s="35">
        <f>IFERROR((TableAllData36[[#This Row],[Decision date]]-TableAllData36[[#This Row],[Marketing authorisation date]]),0)</f>
        <v>5059.9583333330011</v>
      </c>
    </row>
    <row r="1225" spans="1:36" x14ac:dyDescent="0.25">
      <c r="A1225" t="s">
        <v>37</v>
      </c>
      <c r="B1225" t="s">
        <v>6017</v>
      </c>
      <c r="C1225" t="s">
        <v>6018</v>
      </c>
      <c r="D1225" t="s">
        <v>6019</v>
      </c>
      <c r="E1225" t="s">
        <v>6019</v>
      </c>
      <c r="F1225" t="s">
        <v>6020</v>
      </c>
      <c r="G1225" t="s">
        <v>43</v>
      </c>
      <c r="H1225" t="s">
        <v>44</v>
      </c>
      <c r="I1225" t="s">
        <v>6021</v>
      </c>
      <c r="J1225" t="s">
        <v>43</v>
      </c>
      <c r="K1225" t="s">
        <v>43</v>
      </c>
      <c r="L1225" t="s">
        <v>43</v>
      </c>
      <c r="M1225" t="s">
        <v>43</v>
      </c>
      <c r="N1225" t="s">
        <v>43</v>
      </c>
      <c r="O1225" t="s">
        <v>43</v>
      </c>
      <c r="P1225" t="s">
        <v>43</v>
      </c>
      <c r="Q1225" s="24">
        <v>39258</v>
      </c>
      <c r="R1225" s="24"/>
      <c r="S1225" t="s">
        <v>12259</v>
      </c>
      <c r="T1225" t="s">
        <v>12146</v>
      </c>
      <c r="U1225" t="s">
        <v>495</v>
      </c>
      <c r="W1225" s="25" t="s">
        <v>12054</v>
      </c>
      <c r="X1225" s="24">
        <v>44483</v>
      </c>
      <c r="Y1225">
        <v>13</v>
      </c>
      <c r="Z1225" t="s">
        <v>6022</v>
      </c>
      <c r="AC1225" s="24">
        <v>43332.496527777999</v>
      </c>
      <c r="AD1225" s="24">
        <v>44529.704861111</v>
      </c>
      <c r="AE1225" t="s">
        <v>6023</v>
      </c>
      <c r="AF1225" s="24" cm="1">
        <f t="array" ref="AF12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43332.496527777999</v>
      </c>
      <c r="AG1225" s="35">
        <f>IFERROR((TableAllData36[[#This Row],[Decision date]]-TableAllData36[[#This Row],[First Date Captured]]),0)</f>
        <v>1150.5034722220007</v>
      </c>
      <c r="AH1225" s="35">
        <f>IFERROR((TableAllData36[[#This Row],[First published]]-TableAllData36[[#This Row],[Date of opinion]]),0)</f>
        <v>0</v>
      </c>
      <c r="AI1225" s="35">
        <f>IFERROR((TableAllData36[[#This Row],[Marketing authorisation date]]-TableAllData36[[#This Row],[Date of opinion]]),0)</f>
        <v>0</v>
      </c>
      <c r="AJ1225" s="35">
        <f>IFERROR((TableAllData36[[#This Row],[Decision date]]-TableAllData36[[#This Row],[Marketing authorisation date]]),0)</f>
        <v>5225</v>
      </c>
    </row>
    <row r="1226" spans="1:36" x14ac:dyDescent="0.25">
      <c r="A1226" t="s">
        <v>37</v>
      </c>
      <c r="B1226" t="s">
        <v>4297</v>
      </c>
      <c r="C1226" t="s">
        <v>4298</v>
      </c>
      <c r="D1226" t="s">
        <v>4299</v>
      </c>
      <c r="E1226" t="s">
        <v>4300</v>
      </c>
      <c r="F1226" t="s">
        <v>4301</v>
      </c>
      <c r="G1226" t="s">
        <v>43</v>
      </c>
      <c r="H1226" t="s">
        <v>44</v>
      </c>
      <c r="I1226" t="s">
        <v>1277</v>
      </c>
      <c r="J1226" t="s">
        <v>46</v>
      </c>
      <c r="K1226" t="s">
        <v>43</v>
      </c>
      <c r="L1226" t="s">
        <v>43</v>
      </c>
      <c r="M1226" t="s">
        <v>43</v>
      </c>
      <c r="N1226" t="s">
        <v>43</v>
      </c>
      <c r="O1226" t="s">
        <v>43</v>
      </c>
      <c r="P1226" t="s">
        <v>43</v>
      </c>
      <c r="Q1226" s="24">
        <v>43446.041666666999</v>
      </c>
      <c r="R1226" s="24"/>
      <c r="S1226" t="s">
        <v>1008</v>
      </c>
      <c r="U1226" t="s">
        <v>440</v>
      </c>
      <c r="W1226" s="24">
        <v>43390</v>
      </c>
      <c r="X1226" s="24">
        <v>44539.041666666999</v>
      </c>
      <c r="Y1226">
        <v>3</v>
      </c>
      <c r="Z1226" t="s">
        <v>4302</v>
      </c>
      <c r="AC1226" s="24">
        <v>43452.747222222002</v>
      </c>
      <c r="AD1226" s="24">
        <v>44587.688888889003</v>
      </c>
      <c r="AE1226" t="s">
        <v>4303</v>
      </c>
      <c r="AF1226" s="24" cm="1">
        <f t="array" ref="AF12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43390</v>
      </c>
      <c r="AG1226" s="35">
        <f>IFERROR((TableAllData36[[#This Row],[Decision date]]-TableAllData36[[#This Row],[First Date Captured]]),0)</f>
        <v>1149.0416666669989</v>
      </c>
      <c r="AH1226" s="35">
        <f>IFERROR((TableAllData36[[#This Row],[First published]]-TableAllData36[[#This Row],[Date of opinion]]),0)</f>
        <v>62.747222222002165</v>
      </c>
      <c r="AI1226" s="35">
        <f>IFERROR((TableAllData36[[#This Row],[Marketing authorisation date]]-TableAllData36[[#This Row],[Date of opinion]]),0)</f>
        <v>56.041666666998935</v>
      </c>
      <c r="AJ1226" s="35">
        <f>IFERROR((TableAllData36[[#This Row],[Decision date]]-TableAllData36[[#This Row],[Marketing authorisation date]]),0)</f>
        <v>1093</v>
      </c>
    </row>
    <row r="1227" spans="1:36" x14ac:dyDescent="0.25">
      <c r="A1227" t="s">
        <v>37</v>
      </c>
      <c r="B1227" t="s">
        <v>6901</v>
      </c>
      <c r="C1227" t="s">
        <v>6902</v>
      </c>
      <c r="D1227" t="s">
        <v>6903</v>
      </c>
      <c r="E1227" t="s">
        <v>6903</v>
      </c>
      <c r="F1227" t="s">
        <v>6904</v>
      </c>
      <c r="G1227" t="s">
        <v>43</v>
      </c>
      <c r="H1227" t="s">
        <v>44</v>
      </c>
      <c r="I1227" t="s">
        <v>6905</v>
      </c>
      <c r="J1227" t="s">
        <v>43</v>
      </c>
      <c r="K1227" t="s">
        <v>43</v>
      </c>
      <c r="L1227" t="s">
        <v>43</v>
      </c>
      <c r="M1227" t="s">
        <v>43</v>
      </c>
      <c r="N1227" t="s">
        <v>43</v>
      </c>
      <c r="O1227" t="s">
        <v>43</v>
      </c>
      <c r="P1227" t="s">
        <v>43</v>
      </c>
      <c r="Q1227" s="24">
        <v>38985</v>
      </c>
      <c r="R1227" s="24"/>
      <c r="S1227" t="s">
        <v>12227</v>
      </c>
      <c r="T1227" t="s">
        <v>12076</v>
      </c>
      <c r="U1227" t="s">
        <v>420</v>
      </c>
      <c r="W1227" s="25" t="s">
        <v>12054</v>
      </c>
      <c r="X1227" s="24">
        <v>44460</v>
      </c>
      <c r="Y1227">
        <v>37</v>
      </c>
      <c r="Z1227" t="s">
        <v>6906</v>
      </c>
      <c r="AC1227" s="24">
        <v>43311</v>
      </c>
      <c r="AD1227" s="24">
        <v>44487.625694444003</v>
      </c>
      <c r="AE1227" t="s">
        <v>6907</v>
      </c>
      <c r="AF1227" s="24" cm="1">
        <f t="array" ref="AF12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43311</v>
      </c>
      <c r="AG1227" s="35">
        <f>IFERROR((TableAllData36[[#This Row],[Decision date]]-TableAllData36[[#This Row],[First Date Captured]]),0)</f>
        <v>1149</v>
      </c>
      <c r="AH1227" s="35">
        <f>IFERROR((TableAllData36[[#This Row],[First published]]-TableAllData36[[#This Row],[Date of opinion]]),0)</f>
        <v>0</v>
      </c>
      <c r="AI1227" s="35">
        <f>IFERROR((TableAllData36[[#This Row],[Marketing authorisation date]]-TableAllData36[[#This Row],[Date of opinion]]),0)</f>
        <v>0</v>
      </c>
      <c r="AJ1227" s="35">
        <f>IFERROR((TableAllData36[[#This Row],[Decision date]]-TableAllData36[[#This Row],[Marketing authorisation date]]),0)</f>
        <v>5475</v>
      </c>
    </row>
    <row r="1228" spans="1:36" x14ac:dyDescent="0.25">
      <c r="A1228" t="s">
        <v>37</v>
      </c>
      <c r="B1228" t="s">
        <v>1043</v>
      </c>
      <c r="C1228" t="s">
        <v>1044</v>
      </c>
      <c r="D1228" t="s">
        <v>1045</v>
      </c>
      <c r="E1228" t="s">
        <v>1045</v>
      </c>
      <c r="F1228" t="s">
        <v>1046</v>
      </c>
      <c r="G1228" t="s">
        <v>43</v>
      </c>
      <c r="H1228" t="s">
        <v>44</v>
      </c>
      <c r="I1228" t="s">
        <v>1047</v>
      </c>
      <c r="J1228" t="s">
        <v>46</v>
      </c>
      <c r="K1228" t="s">
        <v>43</v>
      </c>
      <c r="L1228" t="s">
        <v>43</v>
      </c>
      <c r="M1228" t="s">
        <v>46</v>
      </c>
      <c r="N1228" t="s">
        <v>43</v>
      </c>
      <c r="O1228" t="s">
        <v>43</v>
      </c>
      <c r="P1228" t="s">
        <v>43</v>
      </c>
      <c r="Q1228" s="24">
        <v>43581</v>
      </c>
      <c r="R1228" s="24"/>
      <c r="S1228" t="s">
        <v>12278</v>
      </c>
      <c r="T1228" t="s">
        <v>12096</v>
      </c>
      <c r="U1228" t="s">
        <v>366</v>
      </c>
      <c r="W1228" s="24">
        <v>43524.041666666999</v>
      </c>
      <c r="X1228" s="24">
        <v>44673</v>
      </c>
      <c r="Y1228">
        <v>11</v>
      </c>
      <c r="Z1228" t="s">
        <v>1049</v>
      </c>
      <c r="AC1228" s="24">
        <v>43643.670138889</v>
      </c>
      <c r="AD1228" s="24">
        <v>44699.690972222001</v>
      </c>
      <c r="AE1228" t="s">
        <v>1050</v>
      </c>
      <c r="AF1228" s="24" cm="1">
        <f t="array" ref="AF12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43524.041666666999</v>
      </c>
      <c r="AG1228" s="35">
        <f>IFERROR((TableAllData36[[#This Row],[Decision date]]-TableAllData36[[#This Row],[First Date Captured]]),0)</f>
        <v>1148.9583333330011</v>
      </c>
      <c r="AH1228" s="35">
        <f>IFERROR((TableAllData36[[#This Row],[First published]]-TableAllData36[[#This Row],[Date of opinion]]),0)</f>
        <v>119.62847222200071</v>
      </c>
      <c r="AI1228" s="35">
        <f>IFERROR((TableAllData36[[#This Row],[Marketing authorisation date]]-TableAllData36[[#This Row],[Date of opinion]]),0)</f>
        <v>56.958333333001065</v>
      </c>
      <c r="AJ1228" s="35">
        <f>IFERROR((TableAllData36[[#This Row],[Decision date]]-TableAllData36[[#This Row],[Marketing authorisation date]]),0)</f>
        <v>1092</v>
      </c>
    </row>
    <row r="1229" spans="1:36" x14ac:dyDescent="0.25">
      <c r="A1229" t="s">
        <v>2117</v>
      </c>
      <c r="B1229" t="s">
        <v>8497</v>
      </c>
      <c r="D1229" t="s">
        <v>8498</v>
      </c>
      <c r="E1229" t="s">
        <v>8499</v>
      </c>
      <c r="F1229" t="s">
        <v>8500</v>
      </c>
      <c r="G1229" t="s">
        <v>43</v>
      </c>
      <c r="H1229" t="s">
        <v>44</v>
      </c>
      <c r="J1229" t="s">
        <v>43</v>
      </c>
      <c r="K1229" t="s">
        <v>43</v>
      </c>
      <c r="L1229" t="s">
        <v>43</v>
      </c>
      <c r="M1229" t="s">
        <v>43</v>
      </c>
      <c r="N1229" t="s">
        <v>43</v>
      </c>
      <c r="O1229" t="s">
        <v>43</v>
      </c>
      <c r="P1229" t="s">
        <v>43</v>
      </c>
      <c r="Q1229" s="24">
        <v>35955</v>
      </c>
      <c r="R1229" s="24"/>
      <c r="S1229" t="s">
        <v>12354</v>
      </c>
      <c r="T1229" t="s">
        <v>12324</v>
      </c>
      <c r="V1229" t="s">
        <v>5044</v>
      </c>
      <c r="W1229" s="25" t="s">
        <v>12054</v>
      </c>
      <c r="X1229" s="24">
        <v>44216.041666666999</v>
      </c>
      <c r="Y1229">
        <v>15</v>
      </c>
      <c r="Z1229" t="s">
        <v>8501</v>
      </c>
      <c r="AA1229" t="s">
        <v>3274</v>
      </c>
      <c r="AB1229" t="s">
        <v>8495</v>
      </c>
      <c r="AC1229" s="24">
        <v>43068.041666666999</v>
      </c>
      <c r="AD1229" s="24">
        <v>44312.528472222002</v>
      </c>
      <c r="AE1229" t="s">
        <v>8502</v>
      </c>
      <c r="AF1229" s="24" cm="1">
        <f t="array" ref="AF12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43068.041666666999</v>
      </c>
      <c r="AG1229" s="35">
        <f>IFERROR((TableAllData36[[#This Row],[Decision date]]-TableAllData36[[#This Row],[First Date Captured]]),0)</f>
        <v>1148</v>
      </c>
      <c r="AH1229" s="35">
        <f>IFERROR((TableAllData36[[#This Row],[First published]]-TableAllData36[[#This Row],[Date of opinion]]),0)</f>
        <v>0</v>
      </c>
      <c r="AI1229" s="35">
        <f>IFERROR((TableAllData36[[#This Row],[Marketing authorisation date]]-TableAllData36[[#This Row],[Date of opinion]]),0)</f>
        <v>0</v>
      </c>
      <c r="AJ1229" s="35">
        <f>IFERROR((TableAllData36[[#This Row],[Decision date]]-TableAllData36[[#This Row],[Marketing authorisation date]]),0)</f>
        <v>8261.0416666669989</v>
      </c>
    </row>
    <row r="1230" spans="1:36" x14ac:dyDescent="0.25">
      <c r="A1230" t="s">
        <v>37</v>
      </c>
      <c r="B1230" t="s">
        <v>6387</v>
      </c>
      <c r="C1230" t="s">
        <v>6388</v>
      </c>
      <c r="D1230" t="s">
        <v>6389</v>
      </c>
      <c r="E1230" t="s">
        <v>6389</v>
      </c>
      <c r="F1230" t="s">
        <v>6390</v>
      </c>
      <c r="G1230" t="s">
        <v>43</v>
      </c>
      <c r="H1230" t="s">
        <v>44</v>
      </c>
      <c r="I1230" t="s">
        <v>1675</v>
      </c>
      <c r="J1230" t="s">
        <v>46</v>
      </c>
      <c r="K1230" t="s">
        <v>43</v>
      </c>
      <c r="L1230" t="s">
        <v>43</v>
      </c>
      <c r="M1230" t="s">
        <v>43</v>
      </c>
      <c r="N1230" t="s">
        <v>43</v>
      </c>
      <c r="O1230" t="s">
        <v>43</v>
      </c>
      <c r="P1230" t="s">
        <v>46</v>
      </c>
      <c r="Q1230" s="24">
        <v>43426.041666666999</v>
      </c>
      <c r="R1230" s="24"/>
      <c r="S1230" t="s">
        <v>12218</v>
      </c>
      <c r="T1230" t="s">
        <v>12263</v>
      </c>
      <c r="U1230" t="s">
        <v>1675</v>
      </c>
      <c r="W1230" s="24">
        <v>43363</v>
      </c>
      <c r="X1230" s="24">
        <v>44509.041666666999</v>
      </c>
      <c r="Y1230">
        <v>4</v>
      </c>
      <c r="Z1230" t="s">
        <v>6391</v>
      </c>
      <c r="AC1230" s="24">
        <v>43364.584027778001</v>
      </c>
      <c r="AD1230" s="24">
        <v>44511.573611111002</v>
      </c>
      <c r="AE1230" t="s">
        <v>6392</v>
      </c>
      <c r="AF1230" s="24" cm="1">
        <f t="array" ref="AF12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230" s="35">
        <f>IFERROR((TableAllData36[[#This Row],[Decision date]]-TableAllData36[[#This Row],[First Date Captured]]),0)</f>
        <v>1146.0416666669989</v>
      </c>
      <c r="AH1230" s="35">
        <f>IFERROR((TableAllData36[[#This Row],[First published]]-TableAllData36[[#This Row],[Date of opinion]]),0)</f>
        <v>1.5840277780007455</v>
      </c>
      <c r="AI1230" s="35">
        <f>IFERROR((TableAllData36[[#This Row],[Marketing authorisation date]]-TableAllData36[[#This Row],[Date of opinion]]),0)</f>
        <v>63.041666666998935</v>
      </c>
      <c r="AJ1230" s="35">
        <f>IFERROR((TableAllData36[[#This Row],[Decision date]]-TableAllData36[[#This Row],[Marketing authorisation date]]),0)</f>
        <v>1083</v>
      </c>
    </row>
    <row r="1231" spans="1:36" x14ac:dyDescent="0.25">
      <c r="A1231" t="s">
        <v>37</v>
      </c>
      <c r="B1231" t="s">
        <v>8088</v>
      </c>
      <c r="C1231" t="s">
        <v>2335</v>
      </c>
      <c r="D1231" t="s">
        <v>2336</v>
      </c>
      <c r="E1231" t="s">
        <v>2336</v>
      </c>
      <c r="F1231" t="s">
        <v>8089</v>
      </c>
      <c r="G1231" t="s">
        <v>43</v>
      </c>
      <c r="H1231" t="s">
        <v>44</v>
      </c>
      <c r="I1231" t="s">
        <v>2338</v>
      </c>
      <c r="J1231" t="s">
        <v>43</v>
      </c>
      <c r="K1231" t="s">
        <v>43</v>
      </c>
      <c r="L1231" t="s">
        <v>43</v>
      </c>
      <c r="M1231" t="s">
        <v>43</v>
      </c>
      <c r="N1231" t="s">
        <v>43</v>
      </c>
      <c r="O1231" t="s">
        <v>43</v>
      </c>
      <c r="P1231" t="s">
        <v>43</v>
      </c>
      <c r="Q1231" s="24">
        <v>40207.041666666999</v>
      </c>
      <c r="R1231" s="24"/>
      <c r="S1231" t="s">
        <v>12351</v>
      </c>
      <c r="T1231" t="s">
        <v>12149</v>
      </c>
      <c r="U1231" t="s">
        <v>207</v>
      </c>
      <c r="W1231" s="25" t="s">
        <v>12054</v>
      </c>
      <c r="X1231" s="24">
        <v>44348</v>
      </c>
      <c r="Y1231">
        <v>15</v>
      </c>
      <c r="Z1231" t="s">
        <v>8090</v>
      </c>
      <c r="AC1231" s="24">
        <v>43202</v>
      </c>
      <c r="AD1231" s="24">
        <v>44384.413194444001</v>
      </c>
      <c r="AE1231" t="s">
        <v>8091</v>
      </c>
      <c r="AF1231" s="24" cm="1">
        <f t="array" ref="AF12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43202</v>
      </c>
      <c r="AG1231" s="35">
        <f>IFERROR((TableAllData36[[#This Row],[Decision date]]-TableAllData36[[#This Row],[First Date Captured]]),0)</f>
        <v>1146</v>
      </c>
      <c r="AH1231" s="35">
        <f>IFERROR((TableAllData36[[#This Row],[First published]]-TableAllData36[[#This Row],[Date of opinion]]),0)</f>
        <v>0</v>
      </c>
      <c r="AI1231" s="35">
        <f>IFERROR((TableAllData36[[#This Row],[Marketing authorisation date]]-TableAllData36[[#This Row],[Date of opinion]]),0)</f>
        <v>0</v>
      </c>
      <c r="AJ1231" s="35">
        <f>IFERROR((TableAllData36[[#This Row],[Decision date]]-TableAllData36[[#This Row],[Marketing authorisation date]]),0)</f>
        <v>4140.9583333330011</v>
      </c>
    </row>
    <row r="1232" spans="1:36" x14ac:dyDescent="0.25">
      <c r="A1232" t="s">
        <v>37</v>
      </c>
      <c r="B1232" t="s">
        <v>9240</v>
      </c>
      <c r="C1232" t="s">
        <v>5213</v>
      </c>
      <c r="D1232" t="s">
        <v>5214</v>
      </c>
      <c r="E1232" t="s">
        <v>5214</v>
      </c>
      <c r="F1232" t="s">
        <v>9241</v>
      </c>
      <c r="G1232" t="s">
        <v>43</v>
      </c>
      <c r="H1232" t="s">
        <v>44</v>
      </c>
      <c r="I1232" t="s">
        <v>5216</v>
      </c>
      <c r="J1232" t="s">
        <v>43</v>
      </c>
      <c r="K1232" t="s">
        <v>43</v>
      </c>
      <c r="L1232" t="s">
        <v>43</v>
      </c>
      <c r="M1232" t="s">
        <v>43</v>
      </c>
      <c r="N1232" t="s">
        <v>43</v>
      </c>
      <c r="O1232" t="s">
        <v>43</v>
      </c>
      <c r="P1232" t="s">
        <v>43</v>
      </c>
      <c r="Q1232" s="24">
        <v>39726</v>
      </c>
      <c r="R1232" s="24"/>
      <c r="S1232" t="s">
        <v>12605</v>
      </c>
      <c r="T1232" t="s">
        <v>12606</v>
      </c>
      <c r="U1232" t="s">
        <v>568</v>
      </c>
      <c r="W1232" s="25" t="s">
        <v>12054</v>
      </c>
      <c r="X1232" s="24">
        <v>44132.041666666999</v>
      </c>
      <c r="Y1232">
        <v>16</v>
      </c>
      <c r="Z1232" t="s">
        <v>9243</v>
      </c>
      <c r="AC1232" s="24">
        <v>42989</v>
      </c>
      <c r="AD1232" s="24">
        <v>44152.501388889003</v>
      </c>
      <c r="AE1232" t="s">
        <v>9244</v>
      </c>
      <c r="AF1232" s="24" cm="1">
        <f t="array" ref="AF12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42989</v>
      </c>
      <c r="AG1232" s="35">
        <f>IFERROR((TableAllData36[[#This Row],[Decision date]]-TableAllData36[[#This Row],[First Date Captured]]),0)</f>
        <v>1143.0416666669989</v>
      </c>
      <c r="AH1232" s="35">
        <f>IFERROR((TableAllData36[[#This Row],[First published]]-TableAllData36[[#This Row],[Date of opinion]]),0)</f>
        <v>0</v>
      </c>
      <c r="AI1232" s="35">
        <f>IFERROR((TableAllData36[[#This Row],[Marketing authorisation date]]-TableAllData36[[#This Row],[Date of opinion]]),0)</f>
        <v>0</v>
      </c>
      <c r="AJ1232" s="35">
        <f>IFERROR((TableAllData36[[#This Row],[Decision date]]-TableAllData36[[#This Row],[Marketing authorisation date]]),0)</f>
        <v>4406.0416666669989</v>
      </c>
    </row>
    <row r="1233" spans="1:36" x14ac:dyDescent="0.25">
      <c r="A1233" t="s">
        <v>37</v>
      </c>
      <c r="B1233" t="s">
        <v>7355</v>
      </c>
      <c r="C1233" t="s">
        <v>2285</v>
      </c>
      <c r="D1233" t="s">
        <v>7356</v>
      </c>
      <c r="E1233" t="s">
        <v>7357</v>
      </c>
      <c r="F1233" t="s">
        <v>7358</v>
      </c>
      <c r="G1233" t="s">
        <v>43</v>
      </c>
      <c r="H1233" t="s">
        <v>44</v>
      </c>
      <c r="I1233" t="s">
        <v>7359</v>
      </c>
      <c r="J1233" t="s">
        <v>43</v>
      </c>
      <c r="K1233" t="s">
        <v>43</v>
      </c>
      <c r="L1233" t="s">
        <v>43</v>
      </c>
      <c r="M1233" t="s">
        <v>43</v>
      </c>
      <c r="N1233" t="s">
        <v>43</v>
      </c>
      <c r="O1233" t="s">
        <v>43</v>
      </c>
      <c r="P1233" t="s">
        <v>43</v>
      </c>
      <c r="Q1233" s="24">
        <v>42081.041666666999</v>
      </c>
      <c r="R1233" s="24"/>
      <c r="S1233" t="s">
        <v>12370</v>
      </c>
      <c r="T1233" t="s">
        <v>12371</v>
      </c>
      <c r="U1233" t="s">
        <v>1174</v>
      </c>
      <c r="W1233" s="25" t="s">
        <v>12054</v>
      </c>
      <c r="X1233" s="24">
        <v>44417</v>
      </c>
      <c r="Y1233">
        <v>11</v>
      </c>
      <c r="Z1233" t="s">
        <v>7360</v>
      </c>
      <c r="AC1233" s="24">
        <v>43276.506944444001</v>
      </c>
      <c r="AD1233" s="24">
        <v>44455.475694444001</v>
      </c>
      <c r="AE1233" t="s">
        <v>7361</v>
      </c>
      <c r="AF1233" s="24" cm="1">
        <f t="array" ref="AF12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43276.506944444001</v>
      </c>
      <c r="AG1233" s="35">
        <f>IFERROR((TableAllData36[[#This Row],[Decision date]]-TableAllData36[[#This Row],[First Date Captured]]),0)</f>
        <v>1140.4930555559986</v>
      </c>
      <c r="AH1233" s="35">
        <f>IFERROR((TableAllData36[[#This Row],[First published]]-TableAllData36[[#This Row],[Date of opinion]]),0)</f>
        <v>0</v>
      </c>
      <c r="AI1233" s="35">
        <f>IFERROR((TableAllData36[[#This Row],[Marketing authorisation date]]-TableAllData36[[#This Row],[Date of opinion]]),0)</f>
        <v>0</v>
      </c>
      <c r="AJ1233" s="35">
        <f>IFERROR((TableAllData36[[#This Row],[Decision date]]-TableAllData36[[#This Row],[Marketing authorisation date]]),0)</f>
        <v>2335.9583333330011</v>
      </c>
    </row>
    <row r="1234" spans="1:36" x14ac:dyDescent="0.25">
      <c r="A1234" t="s">
        <v>37</v>
      </c>
      <c r="B1234" t="s">
        <v>6975</v>
      </c>
      <c r="C1234" t="s">
        <v>268</v>
      </c>
      <c r="D1234" t="s">
        <v>6976</v>
      </c>
      <c r="E1234" t="s">
        <v>6977</v>
      </c>
      <c r="F1234" t="s">
        <v>6978</v>
      </c>
      <c r="G1234" t="s">
        <v>43</v>
      </c>
      <c r="H1234" t="s">
        <v>44</v>
      </c>
      <c r="I1234" t="s">
        <v>6979</v>
      </c>
      <c r="J1234" t="s">
        <v>43</v>
      </c>
      <c r="K1234" t="s">
        <v>43</v>
      </c>
      <c r="L1234" t="s">
        <v>43</v>
      </c>
      <c r="M1234" t="s">
        <v>43</v>
      </c>
      <c r="N1234" t="s">
        <v>43</v>
      </c>
      <c r="O1234" t="s">
        <v>43</v>
      </c>
      <c r="P1234" t="s">
        <v>43</v>
      </c>
      <c r="Q1234" s="24">
        <v>41418</v>
      </c>
      <c r="R1234" s="24"/>
      <c r="S1234" t="s">
        <v>12118</v>
      </c>
      <c r="T1234" t="s">
        <v>12119</v>
      </c>
      <c r="U1234" t="s">
        <v>273</v>
      </c>
      <c r="W1234" s="25" t="s">
        <v>12054</v>
      </c>
      <c r="X1234" s="24">
        <v>44441</v>
      </c>
      <c r="Y1234">
        <v>24</v>
      </c>
      <c r="Z1234" t="s">
        <v>6980</v>
      </c>
      <c r="AC1234" s="24">
        <v>43300.695138889001</v>
      </c>
      <c r="AD1234" s="24">
        <v>44482.706250000003</v>
      </c>
      <c r="AE1234" t="s">
        <v>6981</v>
      </c>
      <c r="AF1234" s="24" cm="1">
        <f t="array" ref="AF12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43300.695138889001</v>
      </c>
      <c r="AG1234" s="35">
        <f>IFERROR((TableAllData36[[#This Row],[Decision date]]-TableAllData36[[#This Row],[First Date Captured]]),0)</f>
        <v>1140.3048611109989</v>
      </c>
      <c r="AH1234" s="35">
        <f>IFERROR((TableAllData36[[#This Row],[First published]]-TableAllData36[[#This Row],[Date of opinion]]),0)</f>
        <v>0</v>
      </c>
      <c r="AI1234" s="35">
        <f>IFERROR((TableAllData36[[#This Row],[Marketing authorisation date]]-TableAllData36[[#This Row],[Date of opinion]]),0)</f>
        <v>0</v>
      </c>
      <c r="AJ1234" s="35">
        <f>IFERROR((TableAllData36[[#This Row],[Decision date]]-TableAllData36[[#This Row],[Marketing authorisation date]]),0)</f>
        <v>3023</v>
      </c>
    </row>
    <row r="1235" spans="1:36" x14ac:dyDescent="0.25">
      <c r="A1235" t="s">
        <v>2117</v>
      </c>
      <c r="B1235" t="s">
        <v>3267</v>
      </c>
      <c r="D1235" t="s">
        <v>3268</v>
      </c>
      <c r="E1235" t="s">
        <v>3269</v>
      </c>
      <c r="F1235" t="s">
        <v>3270</v>
      </c>
      <c r="G1235" t="s">
        <v>43</v>
      </c>
      <c r="H1235" t="s">
        <v>44</v>
      </c>
      <c r="J1235" t="s">
        <v>43</v>
      </c>
      <c r="K1235" t="s">
        <v>43</v>
      </c>
      <c r="L1235" t="s">
        <v>43</v>
      </c>
      <c r="M1235" t="s">
        <v>43</v>
      </c>
      <c r="N1235" t="s">
        <v>43</v>
      </c>
      <c r="O1235" t="s">
        <v>43</v>
      </c>
      <c r="P1235" t="s">
        <v>43</v>
      </c>
      <c r="Q1235" s="24">
        <v>43501.041666666999</v>
      </c>
      <c r="R1235" s="24"/>
      <c r="S1235" t="s">
        <v>12397</v>
      </c>
      <c r="T1235" t="s">
        <v>12398</v>
      </c>
      <c r="V1235" t="s">
        <v>3272</v>
      </c>
      <c r="W1235" s="24">
        <v>43441.041666666999</v>
      </c>
      <c r="X1235" s="24">
        <v>44580.041666666999</v>
      </c>
      <c r="Y1235">
        <v>1</v>
      </c>
      <c r="Z1235" t="s">
        <v>3273</v>
      </c>
      <c r="AA1235" t="s">
        <v>3274</v>
      </c>
      <c r="AB1235" t="s">
        <v>3275</v>
      </c>
      <c r="AC1235" s="24">
        <v>43525.708333333001</v>
      </c>
      <c r="AD1235" s="24">
        <v>44624.736805556</v>
      </c>
      <c r="AE1235" t="s">
        <v>3276</v>
      </c>
      <c r="AF1235" s="24" cm="1">
        <f t="array" ref="AF12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43441.041666666999</v>
      </c>
      <c r="AG1235" s="35">
        <f>IFERROR((TableAllData36[[#This Row],[Decision date]]-TableAllData36[[#This Row],[First Date Captured]]),0)</f>
        <v>1139</v>
      </c>
      <c r="AH1235" s="35">
        <f>IFERROR((TableAllData36[[#This Row],[First published]]-TableAllData36[[#This Row],[Date of opinion]]),0)</f>
        <v>84.666666666002129</v>
      </c>
      <c r="AI1235" s="35">
        <f>IFERROR((TableAllData36[[#This Row],[Marketing authorisation date]]-TableAllData36[[#This Row],[Date of opinion]]),0)</f>
        <v>60</v>
      </c>
      <c r="AJ1235" s="35">
        <f>IFERROR((TableAllData36[[#This Row],[Decision date]]-TableAllData36[[#This Row],[Marketing authorisation date]]),0)</f>
        <v>1079</v>
      </c>
    </row>
    <row r="1236" spans="1:36" x14ac:dyDescent="0.25">
      <c r="A1236" t="s">
        <v>37</v>
      </c>
      <c r="B1236" t="s">
        <v>7227</v>
      </c>
      <c r="C1236" t="s">
        <v>3226</v>
      </c>
      <c r="D1236" t="s">
        <v>203</v>
      </c>
      <c r="E1236" t="s">
        <v>203</v>
      </c>
      <c r="F1236" t="s">
        <v>7228</v>
      </c>
      <c r="G1236" t="s">
        <v>43</v>
      </c>
      <c r="H1236" t="s">
        <v>44</v>
      </c>
      <c r="I1236" t="s">
        <v>205</v>
      </c>
      <c r="J1236" t="s">
        <v>43</v>
      </c>
      <c r="K1236" t="s">
        <v>46</v>
      </c>
      <c r="L1236" t="s">
        <v>43</v>
      </c>
      <c r="M1236" t="s">
        <v>43</v>
      </c>
      <c r="N1236" t="s">
        <v>43</v>
      </c>
      <c r="O1236" t="s">
        <v>43</v>
      </c>
      <c r="P1236" t="s">
        <v>43</v>
      </c>
      <c r="Q1236" s="24">
        <v>41964.041666666999</v>
      </c>
      <c r="R1236" s="24"/>
      <c r="S1236" t="s">
        <v>12225</v>
      </c>
      <c r="T1236" t="s">
        <v>12226</v>
      </c>
      <c r="U1236" t="s">
        <v>207</v>
      </c>
      <c r="W1236" s="25" t="s">
        <v>12054</v>
      </c>
      <c r="X1236" s="24">
        <v>44454</v>
      </c>
      <c r="Y1236">
        <v>13</v>
      </c>
      <c r="Z1236" t="s">
        <v>7229</v>
      </c>
      <c r="AC1236" s="24">
        <v>43315.502777777998</v>
      </c>
      <c r="AD1236" s="24">
        <v>44467.650694443997</v>
      </c>
      <c r="AE1236" t="s">
        <v>7230</v>
      </c>
      <c r="AF1236" s="24" cm="1">
        <f t="array" ref="AF12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43315.502777777998</v>
      </c>
      <c r="AG1236" s="35">
        <f>IFERROR((TableAllData36[[#This Row],[Decision date]]-TableAllData36[[#This Row],[First Date Captured]]),0)</f>
        <v>1138.4972222220022</v>
      </c>
      <c r="AH1236" s="35">
        <f>IFERROR((TableAllData36[[#This Row],[First published]]-TableAllData36[[#This Row],[Date of opinion]]),0)</f>
        <v>0</v>
      </c>
      <c r="AI1236" s="35">
        <f>IFERROR((TableAllData36[[#This Row],[Marketing authorisation date]]-TableAllData36[[#This Row],[Date of opinion]]),0)</f>
        <v>0</v>
      </c>
      <c r="AJ1236" s="35">
        <f>IFERROR((TableAllData36[[#This Row],[Decision date]]-TableAllData36[[#This Row],[Marketing authorisation date]]),0)</f>
        <v>2489.9583333330011</v>
      </c>
    </row>
    <row r="1237" spans="1:36" x14ac:dyDescent="0.25">
      <c r="A1237" t="s">
        <v>37</v>
      </c>
      <c r="B1237" t="s">
        <v>6331</v>
      </c>
      <c r="C1237" t="s">
        <v>6332</v>
      </c>
      <c r="D1237" t="s">
        <v>6333</v>
      </c>
      <c r="E1237" t="s">
        <v>6333</v>
      </c>
      <c r="F1237" t="s">
        <v>6334</v>
      </c>
      <c r="G1237" t="s">
        <v>43</v>
      </c>
      <c r="H1237" t="s">
        <v>44</v>
      </c>
      <c r="I1237" t="s">
        <v>6335</v>
      </c>
      <c r="J1237" t="s">
        <v>43</v>
      </c>
      <c r="K1237" t="s">
        <v>43</v>
      </c>
      <c r="L1237" t="s">
        <v>43</v>
      </c>
      <c r="M1237" t="s">
        <v>43</v>
      </c>
      <c r="N1237" t="s">
        <v>43</v>
      </c>
      <c r="O1237" t="s">
        <v>43</v>
      </c>
      <c r="P1237" t="s">
        <v>43</v>
      </c>
      <c r="Q1237" s="24">
        <v>38638</v>
      </c>
      <c r="R1237" s="24"/>
      <c r="S1237" t="s">
        <v>6336</v>
      </c>
      <c r="U1237" t="s">
        <v>420</v>
      </c>
      <c r="W1237" s="25" t="s">
        <v>12054</v>
      </c>
      <c r="X1237" s="24">
        <v>44462</v>
      </c>
      <c r="Y1237">
        <v>35</v>
      </c>
      <c r="Z1237" t="s">
        <v>6337</v>
      </c>
      <c r="AC1237" s="24">
        <v>43325.618055555999</v>
      </c>
      <c r="AD1237" s="24">
        <v>44518.440277777998</v>
      </c>
      <c r="AE1237" t="s">
        <v>6338</v>
      </c>
      <c r="AF1237" s="24" cm="1">
        <f t="array" ref="AF12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43325.618055555999</v>
      </c>
      <c r="AG1237" s="35">
        <f>IFERROR((TableAllData36[[#This Row],[Decision date]]-TableAllData36[[#This Row],[First Date Captured]]),0)</f>
        <v>1136.3819444440014</v>
      </c>
      <c r="AH1237" s="35">
        <f>IFERROR((TableAllData36[[#This Row],[First published]]-TableAllData36[[#This Row],[Date of opinion]]),0)</f>
        <v>0</v>
      </c>
      <c r="AI1237" s="35">
        <f>IFERROR((TableAllData36[[#This Row],[Marketing authorisation date]]-TableAllData36[[#This Row],[Date of opinion]]),0)</f>
        <v>0</v>
      </c>
      <c r="AJ1237" s="35">
        <f>IFERROR((TableAllData36[[#This Row],[Decision date]]-TableAllData36[[#This Row],[Marketing authorisation date]]),0)</f>
        <v>5824</v>
      </c>
    </row>
    <row r="1238" spans="1:36" x14ac:dyDescent="0.25">
      <c r="A1238" t="s">
        <v>37</v>
      </c>
      <c r="B1238" t="s">
        <v>4665</v>
      </c>
      <c r="C1238" t="s">
        <v>268</v>
      </c>
      <c r="D1238" t="s">
        <v>4666</v>
      </c>
      <c r="E1238" t="s">
        <v>4666</v>
      </c>
      <c r="F1238" t="s">
        <v>4667</v>
      </c>
      <c r="G1238" t="s">
        <v>43</v>
      </c>
      <c r="H1238" t="s">
        <v>44</v>
      </c>
      <c r="I1238" t="s">
        <v>4668</v>
      </c>
      <c r="J1238" t="s">
        <v>43</v>
      </c>
      <c r="K1238" t="s">
        <v>43</v>
      </c>
      <c r="L1238" t="s">
        <v>43</v>
      </c>
      <c r="M1238" t="s">
        <v>43</v>
      </c>
      <c r="N1238" t="s">
        <v>43</v>
      </c>
      <c r="O1238" t="s">
        <v>43</v>
      </c>
      <c r="P1238" t="s">
        <v>43</v>
      </c>
      <c r="Q1238" s="24">
        <v>41536</v>
      </c>
      <c r="R1238" s="24"/>
      <c r="S1238" t="s">
        <v>12118</v>
      </c>
      <c r="T1238" t="s">
        <v>12119</v>
      </c>
      <c r="U1238" t="s">
        <v>290</v>
      </c>
      <c r="W1238" s="25" t="s">
        <v>12054</v>
      </c>
      <c r="X1238" s="24">
        <v>44441</v>
      </c>
      <c r="Y1238">
        <v>14</v>
      </c>
      <c r="Z1238" t="s">
        <v>4669</v>
      </c>
      <c r="AC1238" s="24">
        <v>43307.478472221999</v>
      </c>
      <c r="AD1238" s="24">
        <v>44579.506249999999</v>
      </c>
      <c r="AE1238" t="s">
        <v>4670</v>
      </c>
      <c r="AF1238" s="24" cm="1">
        <f t="array" ref="AF12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43307.478472221999</v>
      </c>
      <c r="AG1238" s="35">
        <f>IFERROR((TableAllData36[[#This Row],[Decision date]]-TableAllData36[[#This Row],[First Date Captured]]),0)</f>
        <v>1133.5215277780007</v>
      </c>
      <c r="AH1238" s="35">
        <f>IFERROR((TableAllData36[[#This Row],[First published]]-TableAllData36[[#This Row],[Date of opinion]]),0)</f>
        <v>0</v>
      </c>
      <c r="AI1238" s="35">
        <f>IFERROR((TableAllData36[[#This Row],[Marketing authorisation date]]-TableAllData36[[#This Row],[Date of opinion]]),0)</f>
        <v>0</v>
      </c>
      <c r="AJ1238" s="35">
        <f>IFERROR((TableAllData36[[#This Row],[Decision date]]-TableAllData36[[#This Row],[Marketing authorisation date]]),0)</f>
        <v>2905</v>
      </c>
    </row>
    <row r="1239" spans="1:36" x14ac:dyDescent="0.25">
      <c r="A1239" t="s">
        <v>37</v>
      </c>
      <c r="B1239" t="s">
        <v>7405</v>
      </c>
      <c r="C1239" t="s">
        <v>7406</v>
      </c>
      <c r="D1239" t="s">
        <v>556</v>
      </c>
      <c r="E1239" t="s">
        <v>556</v>
      </c>
      <c r="F1239" t="s">
        <v>7407</v>
      </c>
      <c r="G1239" t="s">
        <v>43</v>
      </c>
      <c r="H1239" t="s">
        <v>44</v>
      </c>
      <c r="I1239" t="s">
        <v>558</v>
      </c>
      <c r="J1239" t="s">
        <v>43</v>
      </c>
      <c r="K1239" t="s">
        <v>43</v>
      </c>
      <c r="L1239" t="s">
        <v>43</v>
      </c>
      <c r="M1239" t="s">
        <v>43</v>
      </c>
      <c r="N1239" t="s">
        <v>43</v>
      </c>
      <c r="O1239" t="s">
        <v>43</v>
      </c>
      <c r="P1239" t="s">
        <v>43</v>
      </c>
      <c r="Q1239" s="24">
        <v>37872</v>
      </c>
      <c r="R1239" s="24"/>
      <c r="S1239" t="s">
        <v>12231</v>
      </c>
      <c r="T1239" t="s">
        <v>12329</v>
      </c>
      <c r="U1239" t="s">
        <v>76</v>
      </c>
      <c r="W1239" s="25" t="s">
        <v>12054</v>
      </c>
      <c r="X1239" s="24">
        <v>44441</v>
      </c>
      <c r="Y1239">
        <v>85</v>
      </c>
      <c r="Z1239" t="s">
        <v>7408</v>
      </c>
      <c r="AC1239" s="24">
        <v>43307.504166667</v>
      </c>
      <c r="AD1239" s="24">
        <v>44453.486805556</v>
      </c>
      <c r="AE1239" t="s">
        <v>7409</v>
      </c>
      <c r="AF1239" s="24" cm="1">
        <f t="array" ref="AF12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43307.504166667</v>
      </c>
      <c r="AG1239" s="35">
        <f>IFERROR((TableAllData36[[#This Row],[Decision date]]-TableAllData36[[#This Row],[First Date Captured]]),0)</f>
        <v>1133.4958333329996</v>
      </c>
      <c r="AH1239" s="35">
        <f>IFERROR((TableAllData36[[#This Row],[First published]]-TableAllData36[[#This Row],[Date of opinion]]),0)</f>
        <v>0</v>
      </c>
      <c r="AI1239" s="35">
        <f>IFERROR((TableAllData36[[#This Row],[Marketing authorisation date]]-TableAllData36[[#This Row],[Date of opinion]]),0)</f>
        <v>0</v>
      </c>
      <c r="AJ1239" s="35">
        <f>IFERROR((TableAllData36[[#This Row],[Decision date]]-TableAllData36[[#This Row],[Marketing authorisation date]]),0)</f>
        <v>6569</v>
      </c>
    </row>
    <row r="1240" spans="1:36" x14ac:dyDescent="0.25">
      <c r="A1240" t="s">
        <v>37</v>
      </c>
      <c r="B1240" t="s">
        <v>2249</v>
      </c>
      <c r="C1240" t="s">
        <v>163</v>
      </c>
      <c r="D1240" t="s">
        <v>2250</v>
      </c>
      <c r="E1240" t="s">
        <v>2251</v>
      </c>
      <c r="F1240" t="s">
        <v>2252</v>
      </c>
      <c r="G1240" t="s">
        <v>43</v>
      </c>
      <c r="H1240" t="s">
        <v>44</v>
      </c>
      <c r="I1240" t="s">
        <v>2253</v>
      </c>
      <c r="J1240" t="s">
        <v>46</v>
      </c>
      <c r="K1240" t="s">
        <v>43</v>
      </c>
      <c r="L1240" t="s">
        <v>43</v>
      </c>
      <c r="M1240" t="s">
        <v>46</v>
      </c>
      <c r="N1240" t="s">
        <v>43</v>
      </c>
      <c r="O1240" t="s">
        <v>43</v>
      </c>
      <c r="P1240" t="s">
        <v>43</v>
      </c>
      <c r="Q1240" s="24">
        <v>43591</v>
      </c>
      <c r="R1240" s="24"/>
      <c r="S1240" t="s">
        <v>12227</v>
      </c>
      <c r="T1240" t="s">
        <v>12076</v>
      </c>
      <c r="U1240" t="s">
        <v>175</v>
      </c>
      <c r="W1240" s="24">
        <v>43524.041666666999</v>
      </c>
      <c r="X1240" s="24">
        <v>44655</v>
      </c>
      <c r="Y1240">
        <v>9</v>
      </c>
      <c r="Z1240" t="s">
        <v>2254</v>
      </c>
      <c r="AC1240" s="24">
        <v>43633.694444444001</v>
      </c>
      <c r="AD1240" s="24">
        <v>44658.421527778002</v>
      </c>
      <c r="AE1240" t="s">
        <v>2255</v>
      </c>
      <c r="AF1240" s="24" cm="1">
        <f t="array" ref="AF12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43524.041666666999</v>
      </c>
      <c r="AG1240" s="35">
        <f>IFERROR((TableAllData36[[#This Row],[Decision date]]-TableAllData36[[#This Row],[First Date Captured]]),0)</f>
        <v>1130.9583333330011</v>
      </c>
      <c r="AH1240" s="35">
        <f>IFERROR((TableAllData36[[#This Row],[First published]]-TableAllData36[[#This Row],[Date of opinion]]),0)</f>
        <v>109.65277777700248</v>
      </c>
      <c r="AI1240" s="35">
        <f>IFERROR((TableAllData36[[#This Row],[Marketing authorisation date]]-TableAllData36[[#This Row],[Date of opinion]]),0)</f>
        <v>66.958333333001065</v>
      </c>
      <c r="AJ1240" s="35">
        <f>IFERROR((TableAllData36[[#This Row],[Decision date]]-TableAllData36[[#This Row],[Marketing authorisation date]]),0)</f>
        <v>1064</v>
      </c>
    </row>
    <row r="1241" spans="1:36" x14ac:dyDescent="0.25">
      <c r="A1241" t="s">
        <v>37</v>
      </c>
      <c r="B1241" t="s">
        <v>3455</v>
      </c>
      <c r="C1241" t="s">
        <v>3456</v>
      </c>
      <c r="D1241" t="s">
        <v>3457</v>
      </c>
      <c r="E1241" t="s">
        <v>3457</v>
      </c>
      <c r="F1241" t="s">
        <v>3458</v>
      </c>
      <c r="G1241" t="s">
        <v>43</v>
      </c>
      <c r="H1241" t="s">
        <v>44</v>
      </c>
      <c r="I1241" t="s">
        <v>3459</v>
      </c>
      <c r="J1241" t="s">
        <v>43</v>
      </c>
      <c r="K1241" t="s">
        <v>43</v>
      </c>
      <c r="L1241" t="s">
        <v>43</v>
      </c>
      <c r="M1241" t="s">
        <v>43</v>
      </c>
      <c r="N1241" t="s">
        <v>43</v>
      </c>
      <c r="O1241" t="s">
        <v>43</v>
      </c>
      <c r="P1241" t="s">
        <v>43</v>
      </c>
      <c r="Q1241" s="24">
        <v>41239.041666666999</v>
      </c>
      <c r="R1241" s="24"/>
      <c r="S1241" t="s">
        <v>12408</v>
      </c>
      <c r="T1241" t="s">
        <v>12409</v>
      </c>
      <c r="U1241" t="s">
        <v>3461</v>
      </c>
      <c r="W1241" s="25" t="s">
        <v>12054</v>
      </c>
      <c r="X1241" s="24">
        <v>44335</v>
      </c>
      <c r="Y1241">
        <v>21</v>
      </c>
      <c r="Z1241" t="s">
        <v>3462</v>
      </c>
      <c r="AC1241" s="24">
        <v>43207.459027778001</v>
      </c>
      <c r="AD1241" s="24">
        <v>44617.715972222002</v>
      </c>
      <c r="AE1241" t="s">
        <v>3463</v>
      </c>
      <c r="AF1241" s="24" cm="1">
        <f t="array" ref="AF12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43207.459027778001</v>
      </c>
      <c r="AG1241" s="35">
        <f>IFERROR((TableAllData36[[#This Row],[Decision date]]-TableAllData36[[#This Row],[First Date Captured]]),0)</f>
        <v>1127.5409722219993</v>
      </c>
      <c r="AH1241" s="35">
        <f>IFERROR((TableAllData36[[#This Row],[First published]]-TableAllData36[[#This Row],[Date of opinion]]),0)</f>
        <v>0</v>
      </c>
      <c r="AI1241" s="35">
        <f>IFERROR((TableAllData36[[#This Row],[Marketing authorisation date]]-TableAllData36[[#This Row],[Date of opinion]]),0)</f>
        <v>0</v>
      </c>
      <c r="AJ1241" s="35">
        <f>IFERROR((TableAllData36[[#This Row],[Decision date]]-TableAllData36[[#This Row],[Marketing authorisation date]]),0)</f>
        <v>3095.9583333330011</v>
      </c>
    </row>
    <row r="1242" spans="1:36" x14ac:dyDescent="0.25">
      <c r="A1242" t="s">
        <v>37</v>
      </c>
      <c r="B1242" t="s">
        <v>6393</v>
      </c>
      <c r="C1242" t="s">
        <v>675</v>
      </c>
      <c r="D1242" t="s">
        <v>6394</v>
      </c>
      <c r="E1242" t="s">
        <v>6395</v>
      </c>
      <c r="F1242" t="s">
        <v>6396</v>
      </c>
      <c r="G1242" t="s">
        <v>43</v>
      </c>
      <c r="H1242" t="s">
        <v>44</v>
      </c>
      <c r="I1242" t="s">
        <v>678</v>
      </c>
      <c r="J1242" t="s">
        <v>46</v>
      </c>
      <c r="K1242" t="s">
        <v>43</v>
      </c>
      <c r="L1242" t="s">
        <v>43</v>
      </c>
      <c r="M1242" t="s">
        <v>43</v>
      </c>
      <c r="N1242" t="s">
        <v>43</v>
      </c>
      <c r="O1242" t="s">
        <v>43</v>
      </c>
      <c r="P1242" t="s">
        <v>43</v>
      </c>
      <c r="Q1242" s="24">
        <v>43426.041666666999</v>
      </c>
      <c r="R1242" s="24"/>
      <c r="S1242" t="s">
        <v>1490</v>
      </c>
      <c r="U1242" t="s">
        <v>568</v>
      </c>
      <c r="W1242" s="24">
        <v>43363</v>
      </c>
      <c r="X1242" s="24">
        <v>44489</v>
      </c>
      <c r="Y1242">
        <v>4</v>
      </c>
      <c r="Z1242" t="s">
        <v>6397</v>
      </c>
      <c r="AC1242" s="24">
        <v>43493.542361111002</v>
      </c>
      <c r="AD1242" s="24">
        <v>44511.560416667002</v>
      </c>
      <c r="AE1242" t="s">
        <v>6398</v>
      </c>
      <c r="AF1242" s="24" cm="1">
        <f t="array" ref="AF12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242" s="35">
        <f>IFERROR((TableAllData36[[#This Row],[Decision date]]-TableAllData36[[#This Row],[First Date Captured]]),0)</f>
        <v>1126</v>
      </c>
      <c r="AH1242" s="35">
        <f>IFERROR((TableAllData36[[#This Row],[First published]]-TableAllData36[[#This Row],[Date of opinion]]),0)</f>
        <v>130.54236111100181</v>
      </c>
      <c r="AI1242" s="35">
        <f>IFERROR((TableAllData36[[#This Row],[Marketing authorisation date]]-TableAllData36[[#This Row],[Date of opinion]]),0)</f>
        <v>63.041666666998935</v>
      </c>
      <c r="AJ1242" s="35">
        <f>IFERROR((TableAllData36[[#This Row],[Decision date]]-TableAllData36[[#This Row],[Marketing authorisation date]]),0)</f>
        <v>1062.9583333330011</v>
      </c>
    </row>
    <row r="1243" spans="1:36" x14ac:dyDescent="0.25">
      <c r="A1243" t="s">
        <v>37</v>
      </c>
      <c r="B1243" t="s">
        <v>2707</v>
      </c>
      <c r="C1243" t="s">
        <v>2708</v>
      </c>
      <c r="D1243" t="s">
        <v>2709</v>
      </c>
      <c r="E1243" t="s">
        <v>2709</v>
      </c>
      <c r="F1243" t="s">
        <v>2710</v>
      </c>
      <c r="G1243" t="s">
        <v>43</v>
      </c>
      <c r="H1243" t="s">
        <v>44</v>
      </c>
      <c r="I1243" t="s">
        <v>2711</v>
      </c>
      <c r="J1243" t="s">
        <v>43</v>
      </c>
      <c r="K1243" t="s">
        <v>43</v>
      </c>
      <c r="L1243" t="s">
        <v>43</v>
      </c>
      <c r="M1243" t="s">
        <v>43</v>
      </c>
      <c r="N1243" t="s">
        <v>43</v>
      </c>
      <c r="O1243" t="s">
        <v>43</v>
      </c>
      <c r="P1243" t="s">
        <v>43</v>
      </c>
      <c r="Q1243" s="24">
        <v>39342</v>
      </c>
      <c r="R1243" s="24"/>
      <c r="S1243" t="s">
        <v>2712</v>
      </c>
      <c r="U1243" t="s">
        <v>48</v>
      </c>
      <c r="W1243" s="25" t="s">
        <v>12054</v>
      </c>
      <c r="X1243" s="24">
        <v>44399</v>
      </c>
      <c r="Y1243">
        <v>27</v>
      </c>
      <c r="Z1243" t="s">
        <v>2713</v>
      </c>
      <c r="AC1243" s="24">
        <v>43276.484027778002</v>
      </c>
      <c r="AD1243" s="24">
        <v>44645.554861110999</v>
      </c>
      <c r="AE1243" t="s">
        <v>2714</v>
      </c>
      <c r="AF1243" s="24" cm="1">
        <f t="array" ref="AF12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43276.484027778002</v>
      </c>
      <c r="AG1243" s="35">
        <f>IFERROR((TableAllData36[[#This Row],[Decision date]]-TableAllData36[[#This Row],[First Date Captured]]),0)</f>
        <v>1122.5159722219978</v>
      </c>
      <c r="AH1243" s="35">
        <f>IFERROR((TableAllData36[[#This Row],[First published]]-TableAllData36[[#This Row],[Date of opinion]]),0)</f>
        <v>0</v>
      </c>
      <c r="AI1243" s="35">
        <f>IFERROR((TableAllData36[[#This Row],[Marketing authorisation date]]-TableAllData36[[#This Row],[Date of opinion]]),0)</f>
        <v>0</v>
      </c>
      <c r="AJ1243" s="35">
        <f>IFERROR((TableAllData36[[#This Row],[Decision date]]-TableAllData36[[#This Row],[Marketing authorisation date]]),0)</f>
        <v>5057</v>
      </c>
    </row>
    <row r="1244" spans="1:36" x14ac:dyDescent="0.25">
      <c r="A1244" t="s">
        <v>37</v>
      </c>
      <c r="B1244" t="s">
        <v>6491</v>
      </c>
      <c r="C1244" t="s">
        <v>2491</v>
      </c>
      <c r="D1244" t="s">
        <v>2492</v>
      </c>
      <c r="E1244" t="s">
        <v>2492</v>
      </c>
      <c r="F1244" t="s">
        <v>6492</v>
      </c>
      <c r="G1244" t="s">
        <v>43</v>
      </c>
      <c r="H1244" t="s">
        <v>44</v>
      </c>
      <c r="I1244" t="s">
        <v>2494</v>
      </c>
      <c r="J1244" t="s">
        <v>46</v>
      </c>
      <c r="K1244" t="s">
        <v>43</v>
      </c>
      <c r="L1244" t="s">
        <v>46</v>
      </c>
      <c r="M1244" t="s">
        <v>43</v>
      </c>
      <c r="N1244" t="s">
        <v>43</v>
      </c>
      <c r="O1244" t="s">
        <v>43</v>
      </c>
      <c r="P1244" t="s">
        <v>43</v>
      </c>
      <c r="Q1244" s="24">
        <v>43424.041666666999</v>
      </c>
      <c r="R1244" s="24"/>
      <c r="S1244" t="s">
        <v>12448</v>
      </c>
      <c r="T1244" t="s">
        <v>12449</v>
      </c>
      <c r="U1244" t="s">
        <v>3814</v>
      </c>
      <c r="W1244" s="24">
        <v>43362</v>
      </c>
      <c r="X1244" s="24">
        <v>44484</v>
      </c>
      <c r="Y1244">
        <v>6</v>
      </c>
      <c r="Z1244" t="s">
        <v>6493</v>
      </c>
      <c r="AC1244" s="24">
        <v>43364.500694444003</v>
      </c>
      <c r="AD1244" s="24">
        <v>44509.604166666999</v>
      </c>
      <c r="AE1244" t="s">
        <v>6494</v>
      </c>
      <c r="AF1244" s="24" cm="1">
        <f t="array" ref="AF12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43362</v>
      </c>
      <c r="AG1244" s="35">
        <f>IFERROR((TableAllData36[[#This Row],[Decision date]]-TableAllData36[[#This Row],[First Date Captured]]),0)</f>
        <v>1122</v>
      </c>
      <c r="AH1244" s="35">
        <f>IFERROR((TableAllData36[[#This Row],[First published]]-TableAllData36[[#This Row],[Date of opinion]]),0)</f>
        <v>2.5006944440028747</v>
      </c>
      <c r="AI1244" s="35">
        <f>IFERROR((TableAllData36[[#This Row],[Marketing authorisation date]]-TableAllData36[[#This Row],[Date of opinion]]),0)</f>
        <v>62.041666666998935</v>
      </c>
      <c r="AJ1244" s="35">
        <f>IFERROR((TableAllData36[[#This Row],[Decision date]]-TableAllData36[[#This Row],[Marketing authorisation date]]),0)</f>
        <v>1059.9583333330011</v>
      </c>
    </row>
    <row r="1245" spans="1:36" x14ac:dyDescent="0.25">
      <c r="A1245" t="s">
        <v>37</v>
      </c>
      <c r="B1245" t="s">
        <v>6040</v>
      </c>
      <c r="C1245" t="s">
        <v>268</v>
      </c>
      <c r="D1245" t="s">
        <v>6041</v>
      </c>
      <c r="E1245" t="s">
        <v>6042</v>
      </c>
      <c r="F1245" t="s">
        <v>6043</v>
      </c>
      <c r="G1245" t="s">
        <v>43</v>
      </c>
      <c r="H1245" t="s">
        <v>44</v>
      </c>
      <c r="I1245" t="s">
        <v>2029</v>
      </c>
      <c r="J1245" t="s">
        <v>46</v>
      </c>
      <c r="K1245" t="s">
        <v>43</v>
      </c>
      <c r="L1245" t="s">
        <v>43</v>
      </c>
      <c r="M1245" t="s">
        <v>43</v>
      </c>
      <c r="N1245" t="s">
        <v>43</v>
      </c>
      <c r="O1245" t="s">
        <v>43</v>
      </c>
      <c r="P1245" t="s">
        <v>43</v>
      </c>
      <c r="Q1245" s="24">
        <v>43272</v>
      </c>
      <c r="R1245" s="24"/>
      <c r="S1245" t="s">
        <v>12118</v>
      </c>
      <c r="T1245" t="s">
        <v>12119</v>
      </c>
      <c r="U1245" t="s">
        <v>290</v>
      </c>
      <c r="W1245" s="24">
        <v>43216</v>
      </c>
      <c r="X1245" s="24">
        <v>44336</v>
      </c>
      <c r="Y1245">
        <v>12</v>
      </c>
      <c r="Z1245" t="s">
        <v>6044</v>
      </c>
      <c r="AC1245" s="24">
        <v>43272.506944444001</v>
      </c>
      <c r="AD1245" s="24">
        <v>44526.445833332997</v>
      </c>
      <c r="AE1245" t="s">
        <v>6045</v>
      </c>
      <c r="AF1245" s="24" cm="1">
        <f t="array" ref="AF12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v>
      </c>
      <c r="AG1245" s="35">
        <f>IFERROR((TableAllData36[[#This Row],[Decision date]]-TableAllData36[[#This Row],[First Date Captured]]),0)</f>
        <v>1120</v>
      </c>
      <c r="AH1245" s="35">
        <f>IFERROR((TableAllData36[[#This Row],[First published]]-TableAllData36[[#This Row],[Date of opinion]]),0)</f>
        <v>56.506944444001419</v>
      </c>
      <c r="AI1245" s="35">
        <f>IFERROR((TableAllData36[[#This Row],[Marketing authorisation date]]-TableAllData36[[#This Row],[Date of opinion]]),0)</f>
        <v>56</v>
      </c>
      <c r="AJ1245" s="35">
        <f>IFERROR((TableAllData36[[#This Row],[Decision date]]-TableAllData36[[#This Row],[Marketing authorisation date]]),0)</f>
        <v>1064</v>
      </c>
    </row>
    <row r="1246" spans="1:36" x14ac:dyDescent="0.25">
      <c r="A1246" t="s">
        <v>37</v>
      </c>
      <c r="B1246" t="s">
        <v>9622</v>
      </c>
      <c r="C1246" t="s">
        <v>1326</v>
      </c>
      <c r="D1246" t="s">
        <v>3853</v>
      </c>
      <c r="E1246" t="s">
        <v>3853</v>
      </c>
      <c r="F1246" t="s">
        <v>9623</v>
      </c>
      <c r="G1246" t="s">
        <v>43</v>
      </c>
      <c r="H1246" t="s">
        <v>44</v>
      </c>
      <c r="I1246" t="s">
        <v>3855</v>
      </c>
      <c r="J1246" t="s">
        <v>43</v>
      </c>
      <c r="K1246" t="s">
        <v>46</v>
      </c>
      <c r="L1246" t="s">
        <v>43</v>
      </c>
      <c r="M1246" t="s">
        <v>43</v>
      </c>
      <c r="N1246" t="s">
        <v>43</v>
      </c>
      <c r="O1246" t="s">
        <v>43</v>
      </c>
      <c r="P1246" t="s">
        <v>43</v>
      </c>
      <c r="Q1246" s="24">
        <v>40157.041666666999</v>
      </c>
      <c r="R1246" s="24"/>
      <c r="S1246" t="s">
        <v>12625</v>
      </c>
      <c r="T1246" t="s">
        <v>12626</v>
      </c>
      <c r="U1246" t="s">
        <v>458</v>
      </c>
      <c r="W1246" s="25" t="s">
        <v>12054</v>
      </c>
      <c r="X1246" s="24">
        <v>43906.041666666999</v>
      </c>
      <c r="Y1246">
        <v>12</v>
      </c>
      <c r="Z1246" t="s">
        <v>3856</v>
      </c>
      <c r="AC1246" s="24">
        <v>42789.041666666999</v>
      </c>
      <c r="AD1246" s="24">
        <v>43998.520833333001</v>
      </c>
      <c r="AE1246" t="s">
        <v>9624</v>
      </c>
      <c r="AF1246" s="24" cm="1">
        <f t="array" ref="AF12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42789.041666666999</v>
      </c>
      <c r="AG1246" s="35">
        <f>IFERROR((TableAllData36[[#This Row],[Decision date]]-TableAllData36[[#This Row],[First Date Captured]]),0)</f>
        <v>1117</v>
      </c>
      <c r="AH1246" s="35">
        <f>IFERROR((TableAllData36[[#This Row],[First published]]-TableAllData36[[#This Row],[Date of opinion]]),0)</f>
        <v>0</v>
      </c>
      <c r="AI1246" s="35">
        <f>IFERROR((TableAllData36[[#This Row],[Marketing authorisation date]]-TableAllData36[[#This Row],[Date of opinion]]),0)</f>
        <v>0</v>
      </c>
      <c r="AJ1246" s="35">
        <f>IFERROR((TableAllData36[[#This Row],[Decision date]]-TableAllData36[[#This Row],[Marketing authorisation date]]),0)</f>
        <v>3749</v>
      </c>
    </row>
    <row r="1247" spans="1:36" x14ac:dyDescent="0.25">
      <c r="A1247" t="s">
        <v>37</v>
      </c>
      <c r="B1247" t="s">
        <v>6908</v>
      </c>
      <c r="C1247" t="s">
        <v>6909</v>
      </c>
      <c r="D1247" t="s">
        <v>6910</v>
      </c>
      <c r="E1247" t="s">
        <v>6910</v>
      </c>
      <c r="F1247" t="s">
        <v>6911</v>
      </c>
      <c r="G1247" t="s">
        <v>43</v>
      </c>
      <c r="H1247" t="s">
        <v>44</v>
      </c>
      <c r="I1247" t="s">
        <v>6912</v>
      </c>
      <c r="J1247" t="s">
        <v>43</v>
      </c>
      <c r="K1247" t="s">
        <v>43</v>
      </c>
      <c r="L1247" t="s">
        <v>43</v>
      </c>
      <c r="M1247" t="s">
        <v>43</v>
      </c>
      <c r="N1247" t="s">
        <v>43</v>
      </c>
      <c r="O1247" t="s">
        <v>43</v>
      </c>
      <c r="P1247" t="s">
        <v>43</v>
      </c>
      <c r="Q1247" s="24">
        <v>37508</v>
      </c>
      <c r="R1247" s="24"/>
      <c r="S1247" t="s">
        <v>12522</v>
      </c>
      <c r="T1247" t="s">
        <v>12523</v>
      </c>
      <c r="U1247" t="s">
        <v>2089</v>
      </c>
      <c r="W1247" s="25" t="s">
        <v>12054</v>
      </c>
      <c r="X1247" s="24">
        <v>44441</v>
      </c>
      <c r="Y1247">
        <v>23</v>
      </c>
      <c r="Z1247" t="s">
        <v>6914</v>
      </c>
      <c r="AC1247" s="24">
        <v>43329</v>
      </c>
      <c r="AD1247" s="24">
        <v>44487.541666666999</v>
      </c>
      <c r="AE1247" t="s">
        <v>6915</v>
      </c>
      <c r="AF1247" s="24" cm="1">
        <f t="array" ref="AF12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43329</v>
      </c>
      <c r="AG1247" s="35">
        <f>IFERROR((TableAllData36[[#This Row],[Decision date]]-TableAllData36[[#This Row],[First Date Captured]]),0)</f>
        <v>1112</v>
      </c>
      <c r="AH1247" s="35">
        <f>IFERROR((TableAllData36[[#This Row],[First published]]-TableAllData36[[#This Row],[Date of opinion]]),0)</f>
        <v>0</v>
      </c>
      <c r="AI1247" s="35">
        <f>IFERROR((TableAllData36[[#This Row],[Marketing authorisation date]]-TableAllData36[[#This Row],[Date of opinion]]),0)</f>
        <v>0</v>
      </c>
      <c r="AJ1247" s="35">
        <f>IFERROR((TableAllData36[[#This Row],[Decision date]]-TableAllData36[[#This Row],[Marketing authorisation date]]),0)</f>
        <v>6933</v>
      </c>
    </row>
    <row r="1248" spans="1:36" x14ac:dyDescent="0.25">
      <c r="A1248" t="s">
        <v>37</v>
      </c>
      <c r="B1248" t="s">
        <v>8206</v>
      </c>
      <c r="C1248" t="s">
        <v>480</v>
      </c>
      <c r="D1248" t="s">
        <v>8207</v>
      </c>
      <c r="E1248" t="s">
        <v>8208</v>
      </c>
      <c r="F1248" t="s">
        <v>8209</v>
      </c>
      <c r="G1248" t="s">
        <v>43</v>
      </c>
      <c r="H1248" t="s">
        <v>44</v>
      </c>
      <c r="I1248" t="s">
        <v>8210</v>
      </c>
      <c r="J1248" t="s">
        <v>46</v>
      </c>
      <c r="K1248" t="s">
        <v>43</v>
      </c>
      <c r="L1248" t="s">
        <v>43</v>
      </c>
      <c r="M1248" t="s">
        <v>43</v>
      </c>
      <c r="N1248" t="s">
        <v>43</v>
      </c>
      <c r="O1248" t="s">
        <v>43</v>
      </c>
      <c r="P1248" t="s">
        <v>43</v>
      </c>
      <c r="Q1248" s="24">
        <v>41962.041666666999</v>
      </c>
      <c r="R1248" s="24"/>
      <c r="S1248" t="s">
        <v>484</v>
      </c>
      <c r="U1248" t="s">
        <v>485</v>
      </c>
      <c r="W1248" s="25" t="s">
        <v>12054</v>
      </c>
      <c r="X1248" s="24">
        <v>44349</v>
      </c>
      <c r="Y1248">
        <v>12</v>
      </c>
      <c r="Z1248" t="s">
        <v>8211</v>
      </c>
      <c r="AC1248" s="24">
        <v>43238.502777777998</v>
      </c>
      <c r="AD1248" s="24">
        <v>44369.683333333</v>
      </c>
      <c r="AE1248" t="s">
        <v>8212</v>
      </c>
      <c r="AF1248" s="24" cm="1">
        <f t="array" ref="AF12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43238.502777777998</v>
      </c>
      <c r="AG1248" s="35">
        <f>IFERROR((TableAllData36[[#This Row],[Decision date]]-TableAllData36[[#This Row],[First Date Captured]]),0)</f>
        <v>1110.4972222220022</v>
      </c>
      <c r="AH1248" s="35">
        <f>IFERROR((TableAllData36[[#This Row],[First published]]-TableAllData36[[#This Row],[Date of opinion]]),0)</f>
        <v>0</v>
      </c>
      <c r="AI1248" s="35">
        <f>IFERROR((TableAllData36[[#This Row],[Marketing authorisation date]]-TableAllData36[[#This Row],[Date of opinion]]),0)</f>
        <v>0</v>
      </c>
      <c r="AJ1248" s="35">
        <f>IFERROR((TableAllData36[[#This Row],[Decision date]]-TableAllData36[[#This Row],[Marketing authorisation date]]),0)</f>
        <v>2386.9583333330011</v>
      </c>
    </row>
    <row r="1249" spans="1:36" x14ac:dyDescent="0.25">
      <c r="A1249" t="s">
        <v>37</v>
      </c>
      <c r="B1249" t="s">
        <v>7630</v>
      </c>
      <c r="C1249" t="s">
        <v>480</v>
      </c>
      <c r="D1249" t="s">
        <v>7528</v>
      </c>
      <c r="E1249" t="s">
        <v>7528</v>
      </c>
      <c r="F1249" t="s">
        <v>7631</v>
      </c>
      <c r="G1249" t="s">
        <v>43</v>
      </c>
      <c r="H1249" t="s">
        <v>44</v>
      </c>
      <c r="I1249" t="s">
        <v>7530</v>
      </c>
      <c r="J1249" t="s">
        <v>43</v>
      </c>
      <c r="K1249" t="s">
        <v>43</v>
      </c>
      <c r="L1249" t="s">
        <v>43</v>
      </c>
      <c r="M1249" t="s">
        <v>43</v>
      </c>
      <c r="N1249" t="s">
        <v>43</v>
      </c>
      <c r="O1249" t="s">
        <v>43</v>
      </c>
      <c r="P1249" t="s">
        <v>43</v>
      </c>
      <c r="Q1249" s="24">
        <v>41536</v>
      </c>
      <c r="R1249" s="24"/>
      <c r="S1249" t="s">
        <v>12218</v>
      </c>
      <c r="T1249" t="s">
        <v>12219</v>
      </c>
      <c r="U1249" t="s">
        <v>7632</v>
      </c>
      <c r="W1249" s="25" t="s">
        <v>12054</v>
      </c>
      <c r="X1249" s="24">
        <v>44414</v>
      </c>
      <c r="Y1249">
        <v>13</v>
      </c>
      <c r="Z1249" t="s">
        <v>7633</v>
      </c>
      <c r="AC1249" s="24">
        <v>43304.71875</v>
      </c>
      <c r="AD1249" s="24">
        <v>44440.546527778002</v>
      </c>
      <c r="AE1249" t="s">
        <v>7634</v>
      </c>
      <c r="AF1249" s="24" cm="1">
        <f t="array" ref="AF12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43304.71875</v>
      </c>
      <c r="AG1249" s="35">
        <f>IFERROR((TableAllData36[[#This Row],[Decision date]]-TableAllData36[[#This Row],[First Date Captured]]),0)</f>
        <v>1109.28125</v>
      </c>
      <c r="AH1249" s="35">
        <f>IFERROR((TableAllData36[[#This Row],[First published]]-TableAllData36[[#This Row],[Date of opinion]]),0)</f>
        <v>0</v>
      </c>
      <c r="AI1249" s="35">
        <f>IFERROR((TableAllData36[[#This Row],[Marketing authorisation date]]-TableAllData36[[#This Row],[Date of opinion]]),0)</f>
        <v>0</v>
      </c>
      <c r="AJ1249" s="35">
        <f>IFERROR((TableAllData36[[#This Row],[Decision date]]-TableAllData36[[#This Row],[Marketing authorisation date]]),0)</f>
        <v>2878</v>
      </c>
    </row>
    <row r="1250" spans="1:36" x14ac:dyDescent="0.25">
      <c r="A1250" t="s">
        <v>37</v>
      </c>
      <c r="B1250" t="s">
        <v>8189</v>
      </c>
      <c r="C1250" t="s">
        <v>480</v>
      </c>
      <c r="D1250" t="s">
        <v>8151</v>
      </c>
      <c r="E1250" t="s">
        <v>8151</v>
      </c>
      <c r="F1250" t="s">
        <v>8190</v>
      </c>
      <c r="G1250" t="s">
        <v>43</v>
      </c>
      <c r="H1250" t="s">
        <v>44</v>
      </c>
      <c r="I1250" t="s">
        <v>8153</v>
      </c>
      <c r="J1250" t="s">
        <v>46</v>
      </c>
      <c r="K1250" t="s">
        <v>43</v>
      </c>
      <c r="L1250" t="s">
        <v>43</v>
      </c>
      <c r="M1250" t="s">
        <v>43</v>
      </c>
      <c r="N1250" t="s">
        <v>43</v>
      </c>
      <c r="O1250" t="s">
        <v>43</v>
      </c>
      <c r="P1250" t="s">
        <v>43</v>
      </c>
      <c r="Q1250" s="24">
        <v>41110</v>
      </c>
      <c r="R1250" s="24"/>
      <c r="S1250" t="s">
        <v>484</v>
      </c>
      <c r="U1250" t="s">
        <v>485</v>
      </c>
      <c r="W1250" s="25" t="s">
        <v>12054</v>
      </c>
      <c r="X1250" s="24">
        <v>44347</v>
      </c>
      <c r="Y1250">
        <v>18</v>
      </c>
      <c r="Z1250" t="s">
        <v>8191</v>
      </c>
      <c r="AC1250" s="24">
        <v>43238.578472221998</v>
      </c>
      <c r="AD1250" s="24">
        <v>44370.638888889</v>
      </c>
      <c r="AE1250" t="s">
        <v>8192</v>
      </c>
      <c r="AF1250" s="24" cm="1">
        <f t="array" ref="AF12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43238.578472221998</v>
      </c>
      <c r="AG1250" s="35">
        <f>IFERROR((TableAllData36[[#This Row],[Decision date]]-TableAllData36[[#This Row],[First Date Captured]]),0)</f>
        <v>1108.4215277780022</v>
      </c>
      <c r="AH1250" s="35">
        <f>IFERROR((TableAllData36[[#This Row],[First published]]-TableAllData36[[#This Row],[Date of opinion]]),0)</f>
        <v>0</v>
      </c>
      <c r="AI1250" s="35">
        <f>IFERROR((TableAllData36[[#This Row],[Marketing authorisation date]]-TableAllData36[[#This Row],[Date of opinion]]),0)</f>
        <v>0</v>
      </c>
      <c r="AJ1250" s="35">
        <f>IFERROR((TableAllData36[[#This Row],[Decision date]]-TableAllData36[[#This Row],[Marketing authorisation date]]),0)</f>
        <v>3237</v>
      </c>
    </row>
    <row r="1251" spans="1:36" x14ac:dyDescent="0.25">
      <c r="A1251" t="s">
        <v>37</v>
      </c>
      <c r="B1251" t="s">
        <v>8150</v>
      </c>
      <c r="C1251" t="s">
        <v>480</v>
      </c>
      <c r="D1251" t="s">
        <v>8151</v>
      </c>
      <c r="E1251" t="s">
        <v>8151</v>
      </c>
      <c r="F1251" t="s">
        <v>8152</v>
      </c>
      <c r="G1251" t="s">
        <v>43</v>
      </c>
      <c r="H1251" t="s">
        <v>44</v>
      </c>
      <c r="I1251" t="s">
        <v>8153</v>
      </c>
      <c r="J1251" t="s">
        <v>46</v>
      </c>
      <c r="K1251" t="s">
        <v>43</v>
      </c>
      <c r="L1251" t="s">
        <v>43</v>
      </c>
      <c r="M1251" t="s">
        <v>43</v>
      </c>
      <c r="N1251" t="s">
        <v>43</v>
      </c>
      <c r="O1251" t="s">
        <v>43</v>
      </c>
      <c r="P1251" t="s">
        <v>43</v>
      </c>
      <c r="Q1251" s="24">
        <v>41110</v>
      </c>
      <c r="R1251" s="24"/>
      <c r="S1251" t="s">
        <v>484</v>
      </c>
      <c r="U1251" t="s">
        <v>485</v>
      </c>
      <c r="W1251" s="25" t="s">
        <v>12054</v>
      </c>
      <c r="X1251" s="24">
        <v>44347</v>
      </c>
      <c r="Y1251">
        <v>17</v>
      </c>
      <c r="Z1251" t="s">
        <v>8154</v>
      </c>
      <c r="AC1251" s="24">
        <v>43238.684722222002</v>
      </c>
      <c r="AD1251" s="24">
        <v>44379.348611111003</v>
      </c>
      <c r="AE1251" t="s">
        <v>8155</v>
      </c>
      <c r="AF1251" s="24" cm="1">
        <f t="array" ref="AF12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43238.684722222002</v>
      </c>
      <c r="AG1251" s="35">
        <f>IFERROR((TableAllData36[[#This Row],[Decision date]]-TableAllData36[[#This Row],[First Date Captured]]),0)</f>
        <v>1108.3152777779978</v>
      </c>
      <c r="AH1251" s="35">
        <f>IFERROR((TableAllData36[[#This Row],[First published]]-TableAllData36[[#This Row],[Date of opinion]]),0)</f>
        <v>0</v>
      </c>
      <c r="AI1251" s="35">
        <f>IFERROR((TableAllData36[[#This Row],[Marketing authorisation date]]-TableAllData36[[#This Row],[Date of opinion]]),0)</f>
        <v>0</v>
      </c>
      <c r="AJ1251" s="35">
        <f>IFERROR((TableAllData36[[#This Row],[Decision date]]-TableAllData36[[#This Row],[Marketing authorisation date]]),0)</f>
        <v>3237</v>
      </c>
    </row>
    <row r="1252" spans="1:36" x14ac:dyDescent="0.25">
      <c r="A1252" t="s">
        <v>37</v>
      </c>
      <c r="B1252" t="s">
        <v>561</v>
      </c>
      <c r="C1252" t="s">
        <v>562</v>
      </c>
      <c r="D1252" t="s">
        <v>563</v>
      </c>
      <c r="E1252" t="s">
        <v>564</v>
      </c>
      <c r="F1252" t="s">
        <v>565</v>
      </c>
      <c r="G1252" t="s">
        <v>43</v>
      </c>
      <c r="H1252" t="s">
        <v>44</v>
      </c>
      <c r="I1252" t="s">
        <v>566</v>
      </c>
      <c r="J1252" t="s">
        <v>46</v>
      </c>
      <c r="K1252" t="s">
        <v>43</v>
      </c>
      <c r="L1252" t="s">
        <v>43</v>
      </c>
      <c r="M1252" t="s">
        <v>43</v>
      </c>
      <c r="N1252" t="s">
        <v>43</v>
      </c>
      <c r="O1252" t="s">
        <v>43</v>
      </c>
      <c r="P1252" t="s">
        <v>43</v>
      </c>
      <c r="Q1252" s="24">
        <v>43514.041666666999</v>
      </c>
      <c r="R1252" s="24"/>
      <c r="S1252" t="s">
        <v>567</v>
      </c>
      <c r="U1252" t="s">
        <v>568</v>
      </c>
      <c r="W1252" s="24">
        <v>43447.041666666999</v>
      </c>
      <c r="X1252" s="24">
        <v>44552.041666666999</v>
      </c>
      <c r="Y1252">
        <v>7</v>
      </c>
      <c r="Z1252" t="s">
        <v>569</v>
      </c>
      <c r="AC1252" s="24">
        <v>43538.668055556001</v>
      </c>
      <c r="AD1252" s="24">
        <v>44719.388888889</v>
      </c>
      <c r="AE1252" t="s">
        <v>570</v>
      </c>
      <c r="AF1252" s="24" cm="1">
        <f t="array" ref="AF12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43447.041666666999</v>
      </c>
      <c r="AG1252" s="35">
        <f>IFERROR((TableAllData36[[#This Row],[Decision date]]-TableAllData36[[#This Row],[First Date Captured]]),0)</f>
        <v>1105</v>
      </c>
      <c r="AH1252" s="35">
        <f>IFERROR((TableAllData36[[#This Row],[First published]]-TableAllData36[[#This Row],[Date of opinion]]),0)</f>
        <v>91.626388889002556</v>
      </c>
      <c r="AI1252" s="35">
        <f>IFERROR((TableAllData36[[#This Row],[Marketing authorisation date]]-TableAllData36[[#This Row],[Date of opinion]]),0)</f>
        <v>67</v>
      </c>
      <c r="AJ1252" s="35">
        <f>IFERROR((TableAllData36[[#This Row],[Decision date]]-TableAllData36[[#This Row],[Marketing authorisation date]]),0)</f>
        <v>1038</v>
      </c>
    </row>
    <row r="1253" spans="1:36" x14ac:dyDescent="0.25">
      <c r="A1253" t="s">
        <v>37</v>
      </c>
      <c r="B1253" t="s">
        <v>3052</v>
      </c>
      <c r="C1253" t="s">
        <v>184</v>
      </c>
      <c r="D1253" t="s">
        <v>1213</v>
      </c>
      <c r="E1253" t="s">
        <v>1213</v>
      </c>
      <c r="F1253" t="s">
        <v>3053</v>
      </c>
      <c r="G1253" t="s">
        <v>43</v>
      </c>
      <c r="H1253" t="s">
        <v>44</v>
      </c>
      <c r="I1253" t="s">
        <v>1215</v>
      </c>
      <c r="J1253" t="s">
        <v>43</v>
      </c>
      <c r="K1253" t="s">
        <v>46</v>
      </c>
      <c r="L1253" t="s">
        <v>43</v>
      </c>
      <c r="M1253" t="s">
        <v>43</v>
      </c>
      <c r="N1253" t="s">
        <v>43</v>
      </c>
      <c r="O1253" t="s">
        <v>43</v>
      </c>
      <c r="P1253" t="s">
        <v>43</v>
      </c>
      <c r="Q1253" s="24">
        <v>43591</v>
      </c>
      <c r="R1253" s="24"/>
      <c r="S1253" t="s">
        <v>103</v>
      </c>
      <c r="U1253" t="s">
        <v>48</v>
      </c>
      <c r="W1253" s="24">
        <v>43524.041666666999</v>
      </c>
      <c r="X1253" s="24">
        <v>44629.041666666999</v>
      </c>
      <c r="Y1253">
        <v>7</v>
      </c>
      <c r="Z1253" t="s">
        <v>3054</v>
      </c>
      <c r="AC1253" s="24">
        <v>43608.463194443997</v>
      </c>
      <c r="AD1253" s="24">
        <v>44635.579861111</v>
      </c>
      <c r="AE1253" t="s">
        <v>3055</v>
      </c>
      <c r="AF1253" s="24" cm="1">
        <f t="array" ref="AF12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43524.041666666999</v>
      </c>
      <c r="AG1253" s="35">
        <f>IFERROR((TableAllData36[[#This Row],[Decision date]]-TableAllData36[[#This Row],[First Date Captured]]),0)</f>
        <v>1105</v>
      </c>
      <c r="AH1253" s="35">
        <f>IFERROR((TableAllData36[[#This Row],[First published]]-TableAllData36[[#This Row],[Date of opinion]]),0)</f>
        <v>84.421527776998118</v>
      </c>
      <c r="AI1253" s="35">
        <f>IFERROR((TableAllData36[[#This Row],[Marketing authorisation date]]-TableAllData36[[#This Row],[Date of opinion]]),0)</f>
        <v>66.958333333001065</v>
      </c>
      <c r="AJ1253" s="35">
        <f>IFERROR((TableAllData36[[#This Row],[Decision date]]-TableAllData36[[#This Row],[Marketing authorisation date]]),0)</f>
        <v>1038.0416666669989</v>
      </c>
    </row>
    <row r="1254" spans="1:36" x14ac:dyDescent="0.25">
      <c r="A1254" t="s">
        <v>37</v>
      </c>
      <c r="B1254" t="s">
        <v>5077</v>
      </c>
      <c r="C1254" t="s">
        <v>5078</v>
      </c>
      <c r="D1254" t="s">
        <v>5079</v>
      </c>
      <c r="E1254" t="s">
        <v>5080</v>
      </c>
      <c r="F1254" t="s">
        <v>5081</v>
      </c>
      <c r="G1254" t="s">
        <v>43</v>
      </c>
      <c r="H1254" t="s">
        <v>44</v>
      </c>
      <c r="I1254" t="s">
        <v>5082</v>
      </c>
      <c r="J1254" t="s">
        <v>46</v>
      </c>
      <c r="K1254" t="s">
        <v>43</v>
      </c>
      <c r="L1254" t="s">
        <v>43</v>
      </c>
      <c r="M1254" t="s">
        <v>43</v>
      </c>
      <c r="N1254" t="s">
        <v>43</v>
      </c>
      <c r="O1254" t="s">
        <v>43</v>
      </c>
      <c r="P1254" t="s">
        <v>43</v>
      </c>
      <c r="Q1254" s="24">
        <v>43514.041666666999</v>
      </c>
      <c r="R1254" s="24"/>
      <c r="S1254" t="s">
        <v>567</v>
      </c>
      <c r="U1254" t="s">
        <v>4426</v>
      </c>
      <c r="W1254" s="24">
        <v>43447.041666666999</v>
      </c>
      <c r="X1254" s="24">
        <v>44552.041666666999</v>
      </c>
      <c r="Y1254">
        <v>6</v>
      </c>
      <c r="Z1254" t="s">
        <v>5083</v>
      </c>
      <c r="AC1254" s="24">
        <v>43525.734722221998</v>
      </c>
      <c r="AD1254" s="24">
        <v>44571.7</v>
      </c>
      <c r="AE1254" t="s">
        <v>5084</v>
      </c>
      <c r="AF1254" s="24" cm="1">
        <f t="array" ref="AF12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43447.041666666999</v>
      </c>
      <c r="AG1254" s="35">
        <f>IFERROR((TableAllData36[[#This Row],[Decision date]]-TableAllData36[[#This Row],[First Date Captured]]),0)</f>
        <v>1105</v>
      </c>
      <c r="AH1254" s="35">
        <f>IFERROR((TableAllData36[[#This Row],[First published]]-TableAllData36[[#This Row],[Date of opinion]]),0)</f>
        <v>78.693055554998864</v>
      </c>
      <c r="AI1254" s="35">
        <f>IFERROR((TableAllData36[[#This Row],[Marketing authorisation date]]-TableAllData36[[#This Row],[Date of opinion]]),0)</f>
        <v>67</v>
      </c>
      <c r="AJ1254" s="35">
        <f>IFERROR((TableAllData36[[#This Row],[Decision date]]-TableAllData36[[#This Row],[Marketing authorisation date]]),0)</f>
        <v>1038</v>
      </c>
    </row>
    <row r="1255" spans="1:36" x14ac:dyDescent="0.25">
      <c r="A1255" t="s">
        <v>37</v>
      </c>
      <c r="B1255" t="s">
        <v>4108</v>
      </c>
      <c r="C1255" t="s">
        <v>89</v>
      </c>
      <c r="D1255" t="s">
        <v>4109</v>
      </c>
      <c r="E1255" t="s">
        <v>4109</v>
      </c>
      <c r="F1255" t="s">
        <v>4110</v>
      </c>
      <c r="G1255" t="s">
        <v>43</v>
      </c>
      <c r="H1255" t="s">
        <v>44</v>
      </c>
      <c r="I1255" t="s">
        <v>4111</v>
      </c>
      <c r="J1255" t="s">
        <v>46</v>
      </c>
      <c r="K1255" t="s">
        <v>43</v>
      </c>
      <c r="L1255" t="s">
        <v>43</v>
      </c>
      <c r="M1255" t="s">
        <v>43</v>
      </c>
      <c r="N1255" t="s">
        <v>43</v>
      </c>
      <c r="O1255" t="s">
        <v>43</v>
      </c>
      <c r="P1255" t="s">
        <v>43</v>
      </c>
      <c r="Q1255" s="24">
        <v>43479.041666666999</v>
      </c>
      <c r="R1255" s="24"/>
      <c r="S1255" t="s">
        <v>12223</v>
      </c>
      <c r="T1255" t="s">
        <v>12224</v>
      </c>
      <c r="U1255" t="s">
        <v>95</v>
      </c>
      <c r="W1255" s="24">
        <v>43419.041666666999</v>
      </c>
      <c r="X1255" s="24">
        <v>44518.041666666999</v>
      </c>
      <c r="Y1255">
        <v>6</v>
      </c>
      <c r="Z1255" t="s">
        <v>4112</v>
      </c>
      <c r="AC1255" s="24">
        <v>43543.6875</v>
      </c>
      <c r="AD1255" s="24">
        <v>44596.529166667002</v>
      </c>
      <c r="AE1255" t="s">
        <v>4113</v>
      </c>
      <c r="AF1255" s="24" cm="1">
        <f t="array" ref="AF12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43419.041666666999</v>
      </c>
      <c r="AG1255" s="35">
        <f>IFERROR((TableAllData36[[#This Row],[Decision date]]-TableAllData36[[#This Row],[First Date Captured]]),0)</f>
        <v>1099</v>
      </c>
      <c r="AH1255" s="35">
        <f>IFERROR((TableAllData36[[#This Row],[First published]]-TableAllData36[[#This Row],[Date of opinion]]),0)</f>
        <v>124.64583333300106</v>
      </c>
      <c r="AI1255" s="35">
        <f>IFERROR((TableAllData36[[#This Row],[Marketing authorisation date]]-TableAllData36[[#This Row],[Date of opinion]]),0)</f>
        <v>60</v>
      </c>
      <c r="AJ1255" s="35">
        <f>IFERROR((TableAllData36[[#This Row],[Decision date]]-TableAllData36[[#This Row],[Marketing authorisation date]]),0)</f>
        <v>1039</v>
      </c>
    </row>
    <row r="1256" spans="1:36" x14ac:dyDescent="0.25">
      <c r="A1256" t="s">
        <v>37</v>
      </c>
      <c r="B1256" t="s">
        <v>6831</v>
      </c>
      <c r="C1256" t="s">
        <v>3612</v>
      </c>
      <c r="D1256" t="s">
        <v>5259</v>
      </c>
      <c r="E1256" t="s">
        <v>5259</v>
      </c>
      <c r="F1256" t="s">
        <v>6832</v>
      </c>
      <c r="G1256" t="s">
        <v>43</v>
      </c>
      <c r="H1256" t="s">
        <v>44</v>
      </c>
      <c r="I1256" t="s">
        <v>5262</v>
      </c>
      <c r="J1256" t="s">
        <v>43</v>
      </c>
      <c r="K1256" t="s">
        <v>43</v>
      </c>
      <c r="L1256" t="s">
        <v>43</v>
      </c>
      <c r="M1256" t="s">
        <v>43</v>
      </c>
      <c r="N1256" t="s">
        <v>43</v>
      </c>
      <c r="O1256" t="s">
        <v>43</v>
      </c>
      <c r="P1256" t="s">
        <v>43</v>
      </c>
      <c r="Q1256" s="24">
        <v>43424.041666666999</v>
      </c>
      <c r="R1256" s="24"/>
      <c r="S1256" t="s">
        <v>6833</v>
      </c>
      <c r="U1256" t="s">
        <v>420</v>
      </c>
      <c r="W1256" s="24">
        <v>43363</v>
      </c>
      <c r="X1256" s="24">
        <v>44462</v>
      </c>
      <c r="Y1256">
        <v>6</v>
      </c>
      <c r="Z1256" t="s">
        <v>6834</v>
      </c>
      <c r="AC1256" s="24">
        <v>43452.479166666999</v>
      </c>
      <c r="AD1256" s="24">
        <v>44490.704861111</v>
      </c>
      <c r="AE1256" t="s">
        <v>6835</v>
      </c>
      <c r="AF1256" s="24" cm="1">
        <f t="array" ref="AF12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256" s="35">
        <f>IFERROR((TableAllData36[[#This Row],[Decision date]]-TableAllData36[[#This Row],[First Date Captured]]),0)</f>
        <v>1099</v>
      </c>
      <c r="AH1256" s="35">
        <f>IFERROR((TableAllData36[[#This Row],[First published]]-TableAllData36[[#This Row],[Date of opinion]]),0)</f>
        <v>89.479166666998935</v>
      </c>
      <c r="AI1256" s="35">
        <f>IFERROR((TableAllData36[[#This Row],[Marketing authorisation date]]-TableAllData36[[#This Row],[Date of opinion]]),0)</f>
        <v>61.041666666998935</v>
      </c>
      <c r="AJ1256" s="35">
        <f>IFERROR((TableAllData36[[#This Row],[Decision date]]-TableAllData36[[#This Row],[Marketing authorisation date]]),0)</f>
        <v>1037.9583333330011</v>
      </c>
    </row>
    <row r="1257" spans="1:36" x14ac:dyDescent="0.25">
      <c r="A1257" t="s">
        <v>37</v>
      </c>
      <c r="B1257" t="s">
        <v>6058</v>
      </c>
      <c r="C1257" t="s">
        <v>6059</v>
      </c>
      <c r="D1257" t="s">
        <v>6060</v>
      </c>
      <c r="E1257" t="s">
        <v>6061</v>
      </c>
      <c r="F1257" t="s">
        <v>6062</v>
      </c>
      <c r="G1257" t="s">
        <v>43</v>
      </c>
      <c r="H1257" t="s">
        <v>44</v>
      </c>
      <c r="I1257" t="s">
        <v>6063</v>
      </c>
      <c r="J1257" t="s">
        <v>46</v>
      </c>
      <c r="K1257" t="s">
        <v>43</v>
      </c>
      <c r="L1257" t="s">
        <v>43</v>
      </c>
      <c r="M1257" t="s">
        <v>43</v>
      </c>
      <c r="N1257" t="s">
        <v>43</v>
      </c>
      <c r="O1257" t="s">
        <v>43</v>
      </c>
      <c r="P1257" t="s">
        <v>43</v>
      </c>
      <c r="Q1257" s="24">
        <v>43476.041666666999</v>
      </c>
      <c r="R1257" s="24"/>
      <c r="S1257" t="s">
        <v>12504</v>
      </c>
      <c r="T1257" t="s">
        <v>12505</v>
      </c>
      <c r="U1257" t="s">
        <v>6060</v>
      </c>
      <c r="W1257" s="24">
        <v>43419.041666666999</v>
      </c>
      <c r="X1257" s="24">
        <v>44516.041666666999</v>
      </c>
      <c r="Y1257">
        <v>2</v>
      </c>
      <c r="Z1257" t="s">
        <v>6065</v>
      </c>
      <c r="AC1257" s="24">
        <v>43522.406944444003</v>
      </c>
      <c r="AD1257" s="24">
        <v>44525.630555556003</v>
      </c>
      <c r="AE1257" t="s">
        <v>6066</v>
      </c>
      <c r="AF1257" s="24" cm="1">
        <f t="array" ref="AF12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43419.041666666999</v>
      </c>
      <c r="AG1257" s="35">
        <f>IFERROR((TableAllData36[[#This Row],[Decision date]]-TableAllData36[[#This Row],[First Date Captured]]),0)</f>
        <v>1097</v>
      </c>
      <c r="AH1257" s="35">
        <f>IFERROR((TableAllData36[[#This Row],[First published]]-TableAllData36[[#This Row],[Date of opinion]]),0)</f>
        <v>103.36527777700394</v>
      </c>
      <c r="AI1257" s="35">
        <f>IFERROR((TableAllData36[[#This Row],[Marketing authorisation date]]-TableAllData36[[#This Row],[Date of opinion]]),0)</f>
        <v>57</v>
      </c>
      <c r="AJ1257" s="35">
        <f>IFERROR((TableAllData36[[#This Row],[Decision date]]-TableAllData36[[#This Row],[Marketing authorisation date]]),0)</f>
        <v>1040</v>
      </c>
    </row>
    <row r="1258" spans="1:36" x14ac:dyDescent="0.25">
      <c r="A1258" t="s">
        <v>37</v>
      </c>
      <c r="B1258" t="s">
        <v>7454</v>
      </c>
      <c r="C1258" t="s">
        <v>2278</v>
      </c>
      <c r="D1258" t="s">
        <v>2279</v>
      </c>
      <c r="E1258" t="s">
        <v>2279</v>
      </c>
      <c r="F1258" t="s">
        <v>7455</v>
      </c>
      <c r="G1258" t="s">
        <v>43</v>
      </c>
      <c r="H1258" t="s">
        <v>44</v>
      </c>
      <c r="I1258" t="s">
        <v>2281</v>
      </c>
      <c r="J1258" t="s">
        <v>43</v>
      </c>
      <c r="K1258" t="s">
        <v>43</v>
      </c>
      <c r="L1258" t="s">
        <v>43</v>
      </c>
      <c r="M1258" t="s">
        <v>43</v>
      </c>
      <c r="N1258" t="s">
        <v>43</v>
      </c>
      <c r="O1258" t="s">
        <v>43</v>
      </c>
      <c r="P1258" t="s">
        <v>43</v>
      </c>
      <c r="Q1258" s="24">
        <v>36766</v>
      </c>
      <c r="R1258" s="24"/>
      <c r="S1258" t="s">
        <v>12216</v>
      </c>
      <c r="T1258" t="s">
        <v>12236</v>
      </c>
      <c r="U1258" t="s">
        <v>48</v>
      </c>
      <c r="W1258" s="25" t="s">
        <v>12054</v>
      </c>
      <c r="X1258" s="24">
        <v>44428</v>
      </c>
      <c r="Y1258">
        <v>41</v>
      </c>
      <c r="Z1258" t="s">
        <v>7456</v>
      </c>
      <c r="AC1258" s="24">
        <v>43335.684027777999</v>
      </c>
      <c r="AD1258" s="24">
        <v>44449.484722221998</v>
      </c>
      <c r="AE1258" t="s">
        <v>7457</v>
      </c>
      <c r="AF1258" s="24" cm="1">
        <f t="array" ref="AF12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43335.684027777999</v>
      </c>
      <c r="AG1258" s="35">
        <f>IFERROR((TableAllData36[[#This Row],[Decision date]]-TableAllData36[[#This Row],[First Date Captured]]),0)</f>
        <v>1092.3159722220007</v>
      </c>
      <c r="AH1258" s="35">
        <f>IFERROR((TableAllData36[[#This Row],[First published]]-TableAllData36[[#This Row],[Date of opinion]]),0)</f>
        <v>0</v>
      </c>
      <c r="AI1258" s="35">
        <f>IFERROR((TableAllData36[[#This Row],[Marketing authorisation date]]-TableAllData36[[#This Row],[Date of opinion]]),0)</f>
        <v>0</v>
      </c>
      <c r="AJ1258" s="35">
        <f>IFERROR((TableAllData36[[#This Row],[Decision date]]-TableAllData36[[#This Row],[Marketing authorisation date]]),0)</f>
        <v>7662</v>
      </c>
    </row>
    <row r="1259" spans="1:36" x14ac:dyDescent="0.25">
      <c r="A1259" t="s">
        <v>2117</v>
      </c>
      <c r="B1259" t="s">
        <v>2431</v>
      </c>
      <c r="D1259" t="s">
        <v>2432</v>
      </c>
      <c r="E1259" t="s">
        <v>2432</v>
      </c>
      <c r="F1259" t="s">
        <v>2433</v>
      </c>
      <c r="G1259" t="s">
        <v>43</v>
      </c>
      <c r="H1259" t="s">
        <v>44</v>
      </c>
      <c r="J1259" t="s">
        <v>43</v>
      </c>
      <c r="K1259" t="s">
        <v>43</v>
      </c>
      <c r="L1259" t="s">
        <v>43</v>
      </c>
      <c r="M1259" t="s">
        <v>43</v>
      </c>
      <c r="N1259" t="s">
        <v>43</v>
      </c>
      <c r="O1259" t="s">
        <v>43</v>
      </c>
      <c r="P1259" t="s">
        <v>43</v>
      </c>
      <c r="Q1259" s="24">
        <v>43578</v>
      </c>
      <c r="R1259" s="24"/>
      <c r="S1259" t="s">
        <v>12357</v>
      </c>
      <c r="T1259" t="s">
        <v>12358</v>
      </c>
      <c r="V1259" t="s">
        <v>2435</v>
      </c>
      <c r="W1259" s="24">
        <v>43517.041666666999</v>
      </c>
      <c r="X1259" s="24">
        <v>44608.041666666999</v>
      </c>
      <c r="Y1259">
        <v>1</v>
      </c>
      <c r="Z1259" t="s">
        <v>2436</v>
      </c>
      <c r="AA1259" t="s">
        <v>2437</v>
      </c>
      <c r="AB1259" t="s">
        <v>2438</v>
      </c>
      <c r="AC1259" s="24">
        <v>43517.771527778001</v>
      </c>
      <c r="AD1259" s="24">
        <v>44655.622222222002</v>
      </c>
      <c r="AE1259" t="s">
        <v>2439</v>
      </c>
      <c r="AF1259" s="24" cm="1">
        <f t="array" ref="AF12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43517.041666666999</v>
      </c>
      <c r="AG1259" s="35">
        <f>IFERROR((TableAllData36[[#This Row],[Decision date]]-TableAllData36[[#This Row],[First Date Captured]]),0)</f>
        <v>1091</v>
      </c>
      <c r="AH1259" s="35">
        <f>IFERROR((TableAllData36[[#This Row],[First published]]-TableAllData36[[#This Row],[Date of opinion]]),0)</f>
        <v>0.72986111100181006</v>
      </c>
      <c r="AI1259" s="35">
        <f>IFERROR((TableAllData36[[#This Row],[Marketing authorisation date]]-TableAllData36[[#This Row],[Date of opinion]]),0)</f>
        <v>60.958333333001065</v>
      </c>
      <c r="AJ1259" s="35">
        <f>IFERROR((TableAllData36[[#This Row],[Decision date]]-TableAllData36[[#This Row],[Marketing authorisation date]]),0)</f>
        <v>1030.0416666669989</v>
      </c>
    </row>
    <row r="1260" spans="1:36" x14ac:dyDescent="0.25">
      <c r="A1260" t="s">
        <v>37</v>
      </c>
      <c r="B1260" t="s">
        <v>7298</v>
      </c>
      <c r="C1260" t="s">
        <v>7299</v>
      </c>
      <c r="D1260" t="s">
        <v>7300</v>
      </c>
      <c r="E1260" t="s">
        <v>7301</v>
      </c>
      <c r="F1260" t="s">
        <v>7302</v>
      </c>
      <c r="G1260" t="s">
        <v>43</v>
      </c>
      <c r="H1260" t="s">
        <v>44</v>
      </c>
      <c r="I1260" t="s">
        <v>7303</v>
      </c>
      <c r="J1260" t="s">
        <v>43</v>
      </c>
      <c r="K1260" t="s">
        <v>43</v>
      </c>
      <c r="L1260" t="s">
        <v>43</v>
      </c>
      <c r="M1260" t="s">
        <v>43</v>
      </c>
      <c r="N1260" t="s">
        <v>43</v>
      </c>
      <c r="O1260" t="s">
        <v>43</v>
      </c>
      <c r="P1260" t="s">
        <v>43</v>
      </c>
      <c r="Q1260" s="24">
        <v>39127.041666666999</v>
      </c>
      <c r="R1260" s="24"/>
      <c r="S1260" t="s">
        <v>12513</v>
      </c>
      <c r="T1260" t="s">
        <v>12514</v>
      </c>
      <c r="U1260" t="s">
        <v>869</v>
      </c>
      <c r="W1260" s="25" t="s">
        <v>12054</v>
      </c>
      <c r="X1260" s="24">
        <v>44396</v>
      </c>
      <c r="Y1260">
        <v>14</v>
      </c>
      <c r="Z1260" t="s">
        <v>7304</v>
      </c>
      <c r="AC1260" s="24">
        <v>43305.964583333</v>
      </c>
      <c r="AD1260" s="24">
        <v>44462.531944444003</v>
      </c>
      <c r="AE1260" t="s">
        <v>7305</v>
      </c>
      <c r="AF1260" s="24" cm="1">
        <f t="array" ref="AF12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43305.964583333</v>
      </c>
      <c r="AG1260" s="35">
        <f>IFERROR((TableAllData36[[#This Row],[Decision date]]-TableAllData36[[#This Row],[First Date Captured]]),0)</f>
        <v>1090.0354166670004</v>
      </c>
      <c r="AH1260" s="35">
        <f>IFERROR((TableAllData36[[#This Row],[First published]]-TableAllData36[[#This Row],[Date of opinion]]),0)</f>
        <v>0</v>
      </c>
      <c r="AI1260" s="35">
        <f>IFERROR((TableAllData36[[#This Row],[Marketing authorisation date]]-TableAllData36[[#This Row],[Date of opinion]]),0)</f>
        <v>0</v>
      </c>
      <c r="AJ1260" s="35">
        <f>IFERROR((TableAllData36[[#This Row],[Decision date]]-TableAllData36[[#This Row],[Marketing authorisation date]]),0)</f>
        <v>5268.9583333330011</v>
      </c>
    </row>
    <row r="1261" spans="1:36" x14ac:dyDescent="0.25">
      <c r="A1261" t="s">
        <v>37</v>
      </c>
      <c r="B1261" t="s">
        <v>8338</v>
      </c>
      <c r="C1261" t="s">
        <v>1169</v>
      </c>
      <c r="D1261" t="s">
        <v>8339</v>
      </c>
      <c r="E1261" t="s">
        <v>8340</v>
      </c>
      <c r="F1261" t="s">
        <v>8341</v>
      </c>
      <c r="G1261" t="s">
        <v>43</v>
      </c>
      <c r="H1261" t="s">
        <v>44</v>
      </c>
      <c r="I1261" t="s">
        <v>8342</v>
      </c>
      <c r="J1261" t="s">
        <v>43</v>
      </c>
      <c r="K1261" t="s">
        <v>43</v>
      </c>
      <c r="L1261" t="s">
        <v>43</v>
      </c>
      <c r="M1261" t="s">
        <v>43</v>
      </c>
      <c r="N1261" t="s">
        <v>43</v>
      </c>
      <c r="O1261" t="s">
        <v>43</v>
      </c>
      <c r="P1261" t="s">
        <v>43</v>
      </c>
      <c r="Q1261" s="24">
        <v>40077</v>
      </c>
      <c r="R1261" s="24"/>
      <c r="S1261" t="s">
        <v>12118</v>
      </c>
      <c r="T1261" t="s">
        <v>12119</v>
      </c>
      <c r="U1261" t="s">
        <v>1174</v>
      </c>
      <c r="W1261" s="25" t="s">
        <v>12054</v>
      </c>
      <c r="X1261" s="24">
        <v>44334</v>
      </c>
      <c r="Y1261">
        <v>19</v>
      </c>
      <c r="Z1261" t="s">
        <v>8343</v>
      </c>
      <c r="AC1261" s="24">
        <v>43244.041666666999</v>
      </c>
      <c r="AD1261" s="24">
        <v>44347.615972222004</v>
      </c>
      <c r="AE1261" t="s">
        <v>8344</v>
      </c>
      <c r="AF1261" s="24" cm="1">
        <f t="array" ref="AF12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43244.041666666999</v>
      </c>
      <c r="AG1261" s="35">
        <f>IFERROR((TableAllData36[[#This Row],[Decision date]]-TableAllData36[[#This Row],[First Date Captured]]),0)</f>
        <v>1089.9583333330011</v>
      </c>
      <c r="AH1261" s="35">
        <f>IFERROR((TableAllData36[[#This Row],[First published]]-TableAllData36[[#This Row],[Date of opinion]]),0)</f>
        <v>0</v>
      </c>
      <c r="AI1261" s="35">
        <f>IFERROR((TableAllData36[[#This Row],[Marketing authorisation date]]-TableAllData36[[#This Row],[Date of opinion]]),0)</f>
        <v>0</v>
      </c>
      <c r="AJ1261" s="35">
        <f>IFERROR((TableAllData36[[#This Row],[Decision date]]-TableAllData36[[#This Row],[Marketing authorisation date]]),0)</f>
        <v>4257</v>
      </c>
    </row>
    <row r="1262" spans="1:36" x14ac:dyDescent="0.25">
      <c r="A1262" t="s">
        <v>37</v>
      </c>
      <c r="B1262" t="s">
        <v>7749</v>
      </c>
      <c r="C1262" t="s">
        <v>2491</v>
      </c>
      <c r="D1262" t="s">
        <v>2492</v>
      </c>
      <c r="E1262" t="s">
        <v>2492</v>
      </c>
      <c r="F1262" t="s">
        <v>7750</v>
      </c>
      <c r="G1262" t="s">
        <v>43</v>
      </c>
      <c r="H1262" t="s">
        <v>44</v>
      </c>
      <c r="I1262" t="s">
        <v>2494</v>
      </c>
      <c r="J1262" t="s">
        <v>46</v>
      </c>
      <c r="K1262" t="s">
        <v>43</v>
      </c>
      <c r="L1262" t="s">
        <v>46</v>
      </c>
      <c r="M1262" t="s">
        <v>43</v>
      </c>
      <c r="N1262" t="s">
        <v>43</v>
      </c>
      <c r="O1262" t="s">
        <v>43</v>
      </c>
      <c r="P1262" t="s">
        <v>43</v>
      </c>
      <c r="Q1262" s="24">
        <v>43364</v>
      </c>
      <c r="R1262" s="24"/>
      <c r="S1262" t="s">
        <v>12206</v>
      </c>
      <c r="T1262" t="s">
        <v>12207</v>
      </c>
      <c r="U1262" t="s">
        <v>3814</v>
      </c>
      <c r="W1262" s="24">
        <v>43306</v>
      </c>
      <c r="X1262" s="24">
        <v>44392</v>
      </c>
      <c r="Y1262">
        <v>7</v>
      </c>
      <c r="Z1262" t="s">
        <v>4521</v>
      </c>
      <c r="AC1262" s="24">
        <v>43399.590277777999</v>
      </c>
      <c r="AD1262" s="24">
        <v>44427.379166667</v>
      </c>
      <c r="AE1262" t="s">
        <v>7751</v>
      </c>
      <c r="AF1262" s="24" cm="1">
        <f t="array" ref="AF12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43306</v>
      </c>
      <c r="AG1262" s="35">
        <f>IFERROR((TableAllData36[[#This Row],[Decision date]]-TableAllData36[[#This Row],[First Date Captured]]),0)</f>
        <v>1086</v>
      </c>
      <c r="AH1262" s="35">
        <f>IFERROR((TableAllData36[[#This Row],[First published]]-TableAllData36[[#This Row],[Date of opinion]]),0)</f>
        <v>93.59027777799929</v>
      </c>
      <c r="AI1262" s="35">
        <f>IFERROR((TableAllData36[[#This Row],[Marketing authorisation date]]-TableAllData36[[#This Row],[Date of opinion]]),0)</f>
        <v>58</v>
      </c>
      <c r="AJ1262" s="35">
        <f>IFERROR((TableAllData36[[#This Row],[Decision date]]-TableAllData36[[#This Row],[Marketing authorisation date]]),0)</f>
        <v>1028</v>
      </c>
    </row>
    <row r="1263" spans="1:36" x14ac:dyDescent="0.25">
      <c r="A1263" t="s">
        <v>37</v>
      </c>
      <c r="B1263" t="s">
        <v>9097</v>
      </c>
      <c r="C1263" t="s">
        <v>343</v>
      </c>
      <c r="D1263" t="s">
        <v>8750</v>
      </c>
      <c r="E1263" t="s">
        <v>8750</v>
      </c>
      <c r="F1263" t="s">
        <v>9098</v>
      </c>
      <c r="G1263" t="s">
        <v>43</v>
      </c>
      <c r="H1263" t="s">
        <v>44</v>
      </c>
      <c r="I1263" t="s">
        <v>8752</v>
      </c>
      <c r="J1263" t="s">
        <v>43</v>
      </c>
      <c r="K1263" t="s">
        <v>43</v>
      </c>
      <c r="L1263" t="s">
        <v>43</v>
      </c>
      <c r="M1263" t="s">
        <v>43</v>
      </c>
      <c r="N1263" t="s">
        <v>43</v>
      </c>
      <c r="O1263" t="s">
        <v>43</v>
      </c>
      <c r="P1263" t="s">
        <v>43</v>
      </c>
      <c r="Q1263" s="24">
        <v>35918</v>
      </c>
      <c r="R1263" s="24"/>
      <c r="S1263" t="s">
        <v>12259</v>
      </c>
      <c r="T1263" t="s">
        <v>12146</v>
      </c>
      <c r="U1263" t="s">
        <v>3814</v>
      </c>
      <c r="W1263" s="25" t="s">
        <v>12054</v>
      </c>
      <c r="X1263" s="24">
        <v>44174.041666666999</v>
      </c>
      <c r="Y1263">
        <v>39</v>
      </c>
      <c r="Z1263" t="s">
        <v>9099</v>
      </c>
      <c r="AC1263" s="24">
        <v>43088.041666666999</v>
      </c>
      <c r="AD1263" s="24">
        <v>44203.485416666997</v>
      </c>
      <c r="AE1263" t="s">
        <v>9100</v>
      </c>
      <c r="AF1263" s="24" cm="1">
        <f t="array" ref="AF12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43088.041666666999</v>
      </c>
      <c r="AG1263" s="35">
        <f>IFERROR((TableAllData36[[#This Row],[Decision date]]-TableAllData36[[#This Row],[First Date Captured]]),0)</f>
        <v>1086</v>
      </c>
      <c r="AH1263" s="35">
        <f>IFERROR((TableAllData36[[#This Row],[First published]]-TableAllData36[[#This Row],[Date of opinion]]),0)</f>
        <v>0</v>
      </c>
      <c r="AI1263" s="35">
        <f>IFERROR((TableAllData36[[#This Row],[Marketing authorisation date]]-TableAllData36[[#This Row],[Date of opinion]]),0)</f>
        <v>0</v>
      </c>
      <c r="AJ1263" s="35">
        <f>IFERROR((TableAllData36[[#This Row],[Decision date]]-TableAllData36[[#This Row],[Marketing authorisation date]]),0)</f>
        <v>8256.0416666669989</v>
      </c>
    </row>
    <row r="1264" spans="1:36" x14ac:dyDescent="0.25">
      <c r="A1264" t="s">
        <v>37</v>
      </c>
      <c r="B1264" t="s">
        <v>7432</v>
      </c>
      <c r="C1264" t="s">
        <v>2019</v>
      </c>
      <c r="D1264" t="s">
        <v>7433</v>
      </c>
      <c r="E1264" t="s">
        <v>7433</v>
      </c>
      <c r="F1264" t="s">
        <v>7434</v>
      </c>
      <c r="G1264" t="s">
        <v>43</v>
      </c>
      <c r="H1264" t="s">
        <v>44</v>
      </c>
      <c r="I1264" t="s">
        <v>7435</v>
      </c>
      <c r="J1264" t="s">
        <v>43</v>
      </c>
      <c r="K1264" t="s">
        <v>43</v>
      </c>
      <c r="L1264" t="s">
        <v>43</v>
      </c>
      <c r="M1264" t="s">
        <v>43</v>
      </c>
      <c r="N1264" t="s">
        <v>43</v>
      </c>
      <c r="O1264" t="s">
        <v>43</v>
      </c>
      <c r="P1264" t="s">
        <v>43</v>
      </c>
      <c r="Q1264" s="24">
        <v>36945.041666666999</v>
      </c>
      <c r="R1264" s="24"/>
      <c r="S1264" t="s">
        <v>12241</v>
      </c>
      <c r="T1264" t="s">
        <v>12242</v>
      </c>
      <c r="U1264" t="s">
        <v>58</v>
      </c>
      <c r="W1264" s="25" t="s">
        <v>12054</v>
      </c>
      <c r="X1264" s="24">
        <v>44390</v>
      </c>
      <c r="Y1264">
        <v>19</v>
      </c>
      <c r="Z1264" t="s">
        <v>7436</v>
      </c>
      <c r="AC1264" s="24">
        <v>43306.083333333001</v>
      </c>
      <c r="AD1264" s="24">
        <v>44449.652777777999</v>
      </c>
      <c r="AE1264" t="s">
        <v>7437</v>
      </c>
      <c r="AF1264" s="24" cm="1">
        <f t="array" ref="AF12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43306.083333333001</v>
      </c>
      <c r="AG1264" s="35">
        <f>IFERROR((TableAllData36[[#This Row],[Decision date]]-TableAllData36[[#This Row],[First Date Captured]]),0)</f>
        <v>1083.9166666669989</v>
      </c>
      <c r="AH1264" s="35">
        <f>IFERROR((TableAllData36[[#This Row],[First published]]-TableAllData36[[#This Row],[Date of opinion]]),0)</f>
        <v>0</v>
      </c>
      <c r="AI1264" s="35">
        <f>IFERROR((TableAllData36[[#This Row],[Marketing authorisation date]]-TableAllData36[[#This Row],[Date of opinion]]),0)</f>
        <v>0</v>
      </c>
      <c r="AJ1264" s="35">
        <f>IFERROR((TableAllData36[[#This Row],[Decision date]]-TableAllData36[[#This Row],[Marketing authorisation date]]),0)</f>
        <v>7444.9583333330011</v>
      </c>
    </row>
    <row r="1265" spans="1:36" x14ac:dyDescent="0.25">
      <c r="A1265" t="s">
        <v>37</v>
      </c>
      <c r="B1265" t="s">
        <v>9675</v>
      </c>
      <c r="C1265" t="s">
        <v>2580</v>
      </c>
      <c r="D1265" t="s">
        <v>5137</v>
      </c>
      <c r="E1265" t="s">
        <v>5137</v>
      </c>
      <c r="F1265" t="s">
        <v>9676</v>
      </c>
      <c r="G1265" t="s">
        <v>43</v>
      </c>
      <c r="H1265" t="s">
        <v>44</v>
      </c>
      <c r="I1265" t="s">
        <v>5139</v>
      </c>
      <c r="J1265" t="s">
        <v>43</v>
      </c>
      <c r="K1265" t="s">
        <v>43</v>
      </c>
      <c r="L1265" t="s">
        <v>43</v>
      </c>
      <c r="M1265" t="s">
        <v>43</v>
      </c>
      <c r="N1265" t="s">
        <v>43</v>
      </c>
      <c r="O1265" t="s">
        <v>43</v>
      </c>
      <c r="P1265" t="s">
        <v>43</v>
      </c>
      <c r="Q1265" s="24">
        <v>36005</v>
      </c>
      <c r="R1265" s="24"/>
      <c r="S1265" t="s">
        <v>12261</v>
      </c>
      <c r="T1265" t="s">
        <v>12262</v>
      </c>
      <c r="U1265" t="s">
        <v>707</v>
      </c>
      <c r="W1265" s="25" t="s">
        <v>12054</v>
      </c>
      <c r="X1265" s="24">
        <v>43935</v>
      </c>
      <c r="Y1265">
        <v>24</v>
      </c>
      <c r="Z1265" t="s">
        <v>9677</v>
      </c>
      <c r="AC1265" s="24">
        <v>42857.675000000003</v>
      </c>
      <c r="AD1265" s="24">
        <v>43958.435416667002</v>
      </c>
      <c r="AE1265" t="s">
        <v>9678</v>
      </c>
      <c r="AF1265" s="24" cm="1">
        <f t="array" ref="AF12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42857.675000000003</v>
      </c>
      <c r="AG1265" s="35">
        <f>IFERROR((TableAllData36[[#This Row],[Decision date]]-TableAllData36[[#This Row],[First Date Captured]]),0)</f>
        <v>1077.3249999999971</v>
      </c>
      <c r="AH1265" s="35">
        <f>IFERROR((TableAllData36[[#This Row],[First published]]-TableAllData36[[#This Row],[Date of opinion]]),0)</f>
        <v>0</v>
      </c>
      <c r="AI1265" s="35">
        <f>IFERROR((TableAllData36[[#This Row],[Marketing authorisation date]]-TableAllData36[[#This Row],[Date of opinion]]),0)</f>
        <v>0</v>
      </c>
      <c r="AJ1265" s="35">
        <f>IFERROR((TableAllData36[[#This Row],[Decision date]]-TableAllData36[[#This Row],[Marketing authorisation date]]),0)</f>
        <v>7930</v>
      </c>
    </row>
    <row r="1266" spans="1:36" x14ac:dyDescent="0.25">
      <c r="A1266" t="s">
        <v>37</v>
      </c>
      <c r="B1266" t="s">
        <v>7768</v>
      </c>
      <c r="C1266" t="s">
        <v>99</v>
      </c>
      <c r="D1266" t="s">
        <v>7769</v>
      </c>
      <c r="E1266" t="s">
        <v>7770</v>
      </c>
      <c r="F1266" t="s">
        <v>7771</v>
      </c>
      <c r="G1266" t="s">
        <v>43</v>
      </c>
      <c r="H1266" t="s">
        <v>44</v>
      </c>
      <c r="I1266" t="s">
        <v>7772</v>
      </c>
      <c r="J1266" t="s">
        <v>43</v>
      </c>
      <c r="K1266" t="s">
        <v>43</v>
      </c>
      <c r="L1266" t="s">
        <v>43</v>
      </c>
      <c r="M1266" t="s">
        <v>43</v>
      </c>
      <c r="N1266" t="s">
        <v>43</v>
      </c>
      <c r="O1266" t="s">
        <v>43</v>
      </c>
      <c r="P1266" t="s">
        <v>43</v>
      </c>
      <c r="Q1266" s="24">
        <v>39098.041666666999</v>
      </c>
      <c r="R1266" s="24"/>
      <c r="S1266" t="s">
        <v>886</v>
      </c>
      <c r="U1266" t="s">
        <v>104</v>
      </c>
      <c r="W1266" s="25" t="s">
        <v>12054</v>
      </c>
      <c r="X1266" s="24">
        <v>44392</v>
      </c>
      <c r="Y1266">
        <v>22</v>
      </c>
      <c r="Z1266" t="s">
        <v>7773</v>
      </c>
      <c r="AC1266" s="24">
        <v>43315.414583332997</v>
      </c>
      <c r="AD1266" s="24">
        <v>44425.480555556001</v>
      </c>
      <c r="AE1266" t="s">
        <v>7774</v>
      </c>
      <c r="AF1266" s="24" cm="1">
        <f t="array" ref="AF12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43315.414583332997</v>
      </c>
      <c r="AG1266" s="35">
        <f>IFERROR((TableAllData36[[#This Row],[Decision date]]-TableAllData36[[#This Row],[First Date Captured]]),0)</f>
        <v>1076.5854166670033</v>
      </c>
      <c r="AH1266" s="35">
        <f>IFERROR((TableAllData36[[#This Row],[First published]]-TableAllData36[[#This Row],[Date of opinion]]),0)</f>
        <v>0</v>
      </c>
      <c r="AI1266" s="35">
        <f>IFERROR((TableAllData36[[#This Row],[Marketing authorisation date]]-TableAllData36[[#This Row],[Date of opinion]]),0)</f>
        <v>0</v>
      </c>
      <c r="AJ1266" s="35">
        <f>IFERROR((TableAllData36[[#This Row],[Decision date]]-TableAllData36[[#This Row],[Marketing authorisation date]]),0)</f>
        <v>5293.9583333330011</v>
      </c>
    </row>
    <row r="1267" spans="1:36" x14ac:dyDescent="0.25">
      <c r="A1267" t="s">
        <v>37</v>
      </c>
      <c r="B1267" t="s">
        <v>7728</v>
      </c>
      <c r="C1267" t="s">
        <v>7729</v>
      </c>
      <c r="D1267" t="s">
        <v>7730</v>
      </c>
      <c r="E1267" t="s">
        <v>7730</v>
      </c>
      <c r="F1267" t="s">
        <v>7731</v>
      </c>
      <c r="G1267" t="s">
        <v>43</v>
      </c>
      <c r="H1267" t="s">
        <v>44</v>
      </c>
      <c r="I1267" t="s">
        <v>7732</v>
      </c>
      <c r="J1267" t="s">
        <v>46</v>
      </c>
      <c r="K1267" t="s">
        <v>43</v>
      </c>
      <c r="L1267" t="s">
        <v>43</v>
      </c>
      <c r="M1267" t="s">
        <v>43</v>
      </c>
      <c r="N1267" t="s">
        <v>43</v>
      </c>
      <c r="O1267" t="s">
        <v>43</v>
      </c>
      <c r="P1267" t="s">
        <v>43</v>
      </c>
      <c r="Q1267" s="24">
        <v>43363</v>
      </c>
      <c r="R1267" s="24"/>
      <c r="S1267" t="s">
        <v>12553</v>
      </c>
      <c r="T1267" t="s">
        <v>12554</v>
      </c>
      <c r="U1267" t="s">
        <v>1174</v>
      </c>
      <c r="W1267" s="25" t="s">
        <v>12054</v>
      </c>
      <c r="X1267" s="24">
        <v>44385</v>
      </c>
      <c r="Y1267">
        <v>4</v>
      </c>
      <c r="Z1267" t="s">
        <v>7734</v>
      </c>
      <c r="AC1267" s="24">
        <v>43308.548611111</v>
      </c>
      <c r="AD1267" s="24">
        <v>44427.655555555997</v>
      </c>
      <c r="AE1267" t="s">
        <v>7735</v>
      </c>
      <c r="AF1267" s="24" cm="1">
        <f t="array" ref="AF12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43308.548611111</v>
      </c>
      <c r="AG1267" s="35">
        <f>IFERROR((TableAllData36[[#This Row],[Decision date]]-TableAllData36[[#This Row],[First Date Captured]]),0)</f>
        <v>1076.4513888889996</v>
      </c>
      <c r="AH1267" s="35">
        <f>IFERROR((TableAllData36[[#This Row],[First published]]-TableAllData36[[#This Row],[Date of opinion]]),0)</f>
        <v>0</v>
      </c>
      <c r="AI1267" s="35">
        <f>IFERROR((TableAllData36[[#This Row],[Marketing authorisation date]]-TableAllData36[[#This Row],[Date of opinion]]),0)</f>
        <v>0</v>
      </c>
      <c r="AJ1267" s="35">
        <f>IFERROR((TableAllData36[[#This Row],[Decision date]]-TableAllData36[[#This Row],[Marketing authorisation date]]),0)</f>
        <v>1022</v>
      </c>
    </row>
    <row r="1268" spans="1:36" x14ac:dyDescent="0.25">
      <c r="A1268" t="s">
        <v>37</v>
      </c>
      <c r="B1268" t="s">
        <v>1643</v>
      </c>
      <c r="C1268" t="s">
        <v>1644</v>
      </c>
      <c r="D1268" t="s">
        <v>1645</v>
      </c>
      <c r="E1268" t="s">
        <v>1645</v>
      </c>
      <c r="F1268" t="s">
        <v>1646</v>
      </c>
      <c r="G1268" t="s">
        <v>43</v>
      </c>
      <c r="H1268" t="s">
        <v>44</v>
      </c>
      <c r="I1268" t="s">
        <v>1647</v>
      </c>
      <c r="J1268" t="s">
        <v>46</v>
      </c>
      <c r="K1268" t="s">
        <v>43</v>
      </c>
      <c r="L1268" t="s">
        <v>43</v>
      </c>
      <c r="M1268" t="s">
        <v>43</v>
      </c>
      <c r="N1268" t="s">
        <v>43</v>
      </c>
      <c r="O1268" t="s">
        <v>43</v>
      </c>
      <c r="P1268" t="s">
        <v>43</v>
      </c>
      <c r="Q1268" s="24">
        <v>43648</v>
      </c>
      <c r="R1268" s="24"/>
      <c r="S1268" t="s">
        <v>12278</v>
      </c>
      <c r="T1268" t="s">
        <v>12096</v>
      </c>
      <c r="U1268" t="s">
        <v>348</v>
      </c>
      <c r="W1268" s="24">
        <v>43581</v>
      </c>
      <c r="X1268" s="24">
        <v>44652</v>
      </c>
      <c r="Y1268">
        <v>8</v>
      </c>
      <c r="Z1268" t="s">
        <v>1648</v>
      </c>
      <c r="AC1268" s="24">
        <v>43656.663194444001</v>
      </c>
      <c r="AD1268" s="24">
        <v>44680.636111111002</v>
      </c>
      <c r="AE1268" t="s">
        <v>1649</v>
      </c>
      <c r="AF1268" s="24" cm="1">
        <f t="array" ref="AF12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268" s="35">
        <f>IFERROR((TableAllData36[[#This Row],[Decision date]]-TableAllData36[[#This Row],[First Date Captured]]),0)</f>
        <v>1071</v>
      </c>
      <c r="AH1268" s="35">
        <f>IFERROR((TableAllData36[[#This Row],[First published]]-TableAllData36[[#This Row],[Date of opinion]]),0)</f>
        <v>75.663194444001419</v>
      </c>
      <c r="AI1268" s="35">
        <f>IFERROR((TableAllData36[[#This Row],[Marketing authorisation date]]-TableAllData36[[#This Row],[Date of opinion]]),0)</f>
        <v>67</v>
      </c>
      <c r="AJ1268" s="35">
        <f>IFERROR((TableAllData36[[#This Row],[Decision date]]-TableAllData36[[#This Row],[Marketing authorisation date]]),0)</f>
        <v>1004</v>
      </c>
    </row>
    <row r="1269" spans="1:36" x14ac:dyDescent="0.25">
      <c r="A1269" t="s">
        <v>37</v>
      </c>
      <c r="B1269" t="s">
        <v>7761</v>
      </c>
      <c r="C1269" t="s">
        <v>7762</v>
      </c>
      <c r="D1269" t="s">
        <v>7763</v>
      </c>
      <c r="E1269" t="s">
        <v>7763</v>
      </c>
      <c r="F1269" t="s">
        <v>7764</v>
      </c>
      <c r="G1269" t="s">
        <v>43</v>
      </c>
      <c r="H1269" t="s">
        <v>44</v>
      </c>
      <c r="I1269" t="s">
        <v>7765</v>
      </c>
      <c r="J1269" t="s">
        <v>43</v>
      </c>
      <c r="K1269" t="s">
        <v>43</v>
      </c>
      <c r="L1269" t="s">
        <v>43</v>
      </c>
      <c r="M1269" t="s">
        <v>43</v>
      </c>
      <c r="N1269" t="s">
        <v>43</v>
      </c>
      <c r="O1269" t="s">
        <v>43</v>
      </c>
      <c r="P1269" t="s">
        <v>43</v>
      </c>
      <c r="Q1269" s="24">
        <v>38614</v>
      </c>
      <c r="R1269" s="24"/>
      <c r="S1269" t="s">
        <v>12216</v>
      </c>
      <c r="T1269" t="s">
        <v>12236</v>
      </c>
      <c r="U1269" t="s">
        <v>48</v>
      </c>
      <c r="W1269" s="25" t="s">
        <v>12054</v>
      </c>
      <c r="X1269" s="24">
        <v>44391</v>
      </c>
      <c r="Y1269">
        <v>30</v>
      </c>
      <c r="Z1269" t="s">
        <v>7766</v>
      </c>
      <c r="AC1269" s="24">
        <v>43321.481944444</v>
      </c>
      <c r="AD1269" s="24">
        <v>44426.390277778002</v>
      </c>
      <c r="AE1269" t="s">
        <v>7767</v>
      </c>
      <c r="AF1269" s="24" cm="1">
        <f t="array" ref="AF12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43321.481944444</v>
      </c>
      <c r="AG1269" s="35">
        <f>IFERROR((TableAllData36[[#This Row],[Decision date]]-TableAllData36[[#This Row],[First Date Captured]]),0)</f>
        <v>1069.518055556</v>
      </c>
      <c r="AH1269" s="35">
        <f>IFERROR((TableAllData36[[#This Row],[First published]]-TableAllData36[[#This Row],[Date of opinion]]),0)</f>
        <v>0</v>
      </c>
      <c r="AI1269" s="35">
        <f>IFERROR((TableAllData36[[#This Row],[Marketing authorisation date]]-TableAllData36[[#This Row],[Date of opinion]]),0)</f>
        <v>0</v>
      </c>
      <c r="AJ1269" s="35">
        <f>IFERROR((TableAllData36[[#This Row],[Decision date]]-TableAllData36[[#This Row],[Marketing authorisation date]]),0)</f>
        <v>5777</v>
      </c>
    </row>
    <row r="1270" spans="1:36" x14ac:dyDescent="0.25">
      <c r="A1270" t="s">
        <v>2117</v>
      </c>
      <c r="B1270" t="s">
        <v>8244</v>
      </c>
      <c r="D1270" t="s">
        <v>8245</v>
      </c>
      <c r="E1270" t="s">
        <v>8245</v>
      </c>
      <c r="F1270" t="s">
        <v>8246</v>
      </c>
      <c r="G1270" t="s">
        <v>43</v>
      </c>
      <c r="H1270" t="s">
        <v>44</v>
      </c>
      <c r="J1270" t="s">
        <v>43</v>
      </c>
      <c r="K1270" t="s">
        <v>43</v>
      </c>
      <c r="L1270" t="s">
        <v>43</v>
      </c>
      <c r="M1270" t="s">
        <v>43</v>
      </c>
      <c r="N1270" t="s">
        <v>43</v>
      </c>
      <c r="O1270" t="s">
        <v>43</v>
      </c>
      <c r="P1270" t="s">
        <v>43</v>
      </c>
      <c r="Q1270" s="24">
        <v>39637</v>
      </c>
      <c r="R1270" s="24"/>
      <c r="S1270" t="s">
        <v>12569</v>
      </c>
      <c r="T1270" t="s">
        <v>12071</v>
      </c>
      <c r="V1270" t="s">
        <v>6827</v>
      </c>
      <c r="W1270" s="25" t="s">
        <v>12054</v>
      </c>
      <c r="X1270" s="24">
        <v>44363</v>
      </c>
      <c r="Y1270">
        <v>14</v>
      </c>
      <c r="Z1270" t="s">
        <v>8248</v>
      </c>
      <c r="AA1270" t="s">
        <v>3067</v>
      </c>
      <c r="AB1270" t="s">
        <v>8249</v>
      </c>
      <c r="AC1270" s="24">
        <v>43294</v>
      </c>
      <c r="AD1270" s="24">
        <v>44363.556250000001</v>
      </c>
      <c r="AE1270" t="s">
        <v>8250</v>
      </c>
      <c r="AF1270" s="24" cm="1">
        <f t="array" ref="AF12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43294</v>
      </c>
      <c r="AG1270" s="35">
        <f>IFERROR((TableAllData36[[#This Row],[Decision date]]-TableAllData36[[#This Row],[First Date Captured]]),0)</f>
        <v>1069</v>
      </c>
      <c r="AH1270" s="35">
        <f>IFERROR((TableAllData36[[#This Row],[First published]]-TableAllData36[[#This Row],[Date of opinion]]),0)</f>
        <v>0</v>
      </c>
      <c r="AI1270" s="35">
        <f>IFERROR((TableAllData36[[#This Row],[Marketing authorisation date]]-TableAllData36[[#This Row],[Date of opinion]]),0)</f>
        <v>0</v>
      </c>
      <c r="AJ1270" s="35">
        <f>IFERROR((TableAllData36[[#This Row],[Decision date]]-TableAllData36[[#This Row],[Marketing authorisation date]]),0)</f>
        <v>4726</v>
      </c>
    </row>
    <row r="1271" spans="1:36" x14ac:dyDescent="0.25">
      <c r="A1271" t="s">
        <v>37</v>
      </c>
      <c r="B1271" t="s">
        <v>3083</v>
      </c>
      <c r="C1271" t="s">
        <v>3084</v>
      </c>
      <c r="D1271" t="s">
        <v>3085</v>
      </c>
      <c r="E1271" t="s">
        <v>3086</v>
      </c>
      <c r="F1271" t="s">
        <v>3087</v>
      </c>
      <c r="G1271" t="s">
        <v>43</v>
      </c>
      <c r="H1271" t="s">
        <v>44</v>
      </c>
      <c r="I1271" t="s">
        <v>3088</v>
      </c>
      <c r="J1271" t="s">
        <v>46</v>
      </c>
      <c r="K1271" t="s">
        <v>43</v>
      </c>
      <c r="L1271" t="s">
        <v>43</v>
      </c>
      <c r="M1271" t="s">
        <v>43</v>
      </c>
      <c r="N1271" t="s">
        <v>43</v>
      </c>
      <c r="O1271" t="s">
        <v>43</v>
      </c>
      <c r="P1271" t="s">
        <v>43</v>
      </c>
      <c r="Q1271" s="24">
        <v>43581</v>
      </c>
      <c r="R1271" s="24"/>
      <c r="S1271" t="s">
        <v>12231</v>
      </c>
      <c r="T1271" t="s">
        <v>12232</v>
      </c>
      <c r="U1271" t="s">
        <v>76</v>
      </c>
      <c r="W1271" s="24">
        <v>43524.041666666999</v>
      </c>
      <c r="X1271" s="24">
        <v>44588.041666666999</v>
      </c>
      <c r="Y1271">
        <v>11</v>
      </c>
      <c r="Z1271" t="s">
        <v>3089</v>
      </c>
      <c r="AC1271" s="24">
        <v>43642.729166666999</v>
      </c>
      <c r="AD1271" s="24">
        <v>44634.78125</v>
      </c>
      <c r="AE1271" t="s">
        <v>3090</v>
      </c>
      <c r="AF1271" s="24" cm="1">
        <f t="array" ref="AF12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43524.041666666999</v>
      </c>
      <c r="AG1271" s="35">
        <f>IFERROR((TableAllData36[[#This Row],[Decision date]]-TableAllData36[[#This Row],[First Date Captured]]),0)</f>
        <v>1064</v>
      </c>
      <c r="AH1271" s="35">
        <f>IFERROR((TableAllData36[[#This Row],[First published]]-TableAllData36[[#This Row],[Date of opinion]]),0)</f>
        <v>118.6875</v>
      </c>
      <c r="AI1271" s="35">
        <f>IFERROR((TableAllData36[[#This Row],[Marketing authorisation date]]-TableAllData36[[#This Row],[Date of opinion]]),0)</f>
        <v>56.958333333001065</v>
      </c>
      <c r="AJ1271" s="35">
        <f>IFERROR((TableAllData36[[#This Row],[Decision date]]-TableAllData36[[#This Row],[Marketing authorisation date]]),0)</f>
        <v>1007.0416666669989</v>
      </c>
    </row>
    <row r="1272" spans="1:36" x14ac:dyDescent="0.25">
      <c r="A1272" t="s">
        <v>37</v>
      </c>
      <c r="B1272" t="s">
        <v>7806</v>
      </c>
      <c r="C1272" t="s">
        <v>268</v>
      </c>
      <c r="D1272" t="s">
        <v>7807</v>
      </c>
      <c r="E1272" t="s">
        <v>7808</v>
      </c>
      <c r="F1272" t="s">
        <v>7809</v>
      </c>
      <c r="G1272" t="s">
        <v>43</v>
      </c>
      <c r="H1272" t="s">
        <v>44</v>
      </c>
      <c r="I1272" t="s">
        <v>7810</v>
      </c>
      <c r="J1272" t="s">
        <v>43</v>
      </c>
      <c r="K1272" t="s">
        <v>43</v>
      </c>
      <c r="L1272" t="s">
        <v>43</v>
      </c>
      <c r="M1272" t="s">
        <v>43</v>
      </c>
      <c r="N1272" t="s">
        <v>43</v>
      </c>
      <c r="O1272" t="s">
        <v>43</v>
      </c>
      <c r="P1272" t="s">
        <v>43</v>
      </c>
      <c r="Q1272" s="24">
        <v>40874.041666666999</v>
      </c>
      <c r="R1272" s="24"/>
      <c r="S1272" t="s">
        <v>12118</v>
      </c>
      <c r="T1272" t="s">
        <v>12172</v>
      </c>
      <c r="U1272" t="s">
        <v>290</v>
      </c>
      <c r="W1272" s="25" t="s">
        <v>12054</v>
      </c>
      <c r="X1272" s="24">
        <v>44364</v>
      </c>
      <c r="Y1272">
        <v>24</v>
      </c>
      <c r="Z1272" t="s">
        <v>7812</v>
      </c>
      <c r="AC1272" s="24">
        <v>43300</v>
      </c>
      <c r="AD1272" s="24">
        <v>44419.448611111002</v>
      </c>
      <c r="AE1272" t="s">
        <v>7813</v>
      </c>
      <c r="AF1272" s="24" cm="1">
        <f t="array" ref="AF12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43300</v>
      </c>
      <c r="AG1272" s="35">
        <f>IFERROR((TableAllData36[[#This Row],[Decision date]]-TableAllData36[[#This Row],[First Date Captured]]),0)</f>
        <v>1064</v>
      </c>
      <c r="AH1272" s="35">
        <f>IFERROR((TableAllData36[[#This Row],[First published]]-TableAllData36[[#This Row],[Date of opinion]]),0)</f>
        <v>0</v>
      </c>
      <c r="AI1272" s="35">
        <f>IFERROR((TableAllData36[[#This Row],[Marketing authorisation date]]-TableAllData36[[#This Row],[Date of opinion]]),0)</f>
        <v>0</v>
      </c>
      <c r="AJ1272" s="35">
        <f>IFERROR((TableAllData36[[#This Row],[Decision date]]-TableAllData36[[#This Row],[Marketing authorisation date]]),0)</f>
        <v>3489.9583333330011</v>
      </c>
    </row>
    <row r="1273" spans="1:36" x14ac:dyDescent="0.25">
      <c r="A1273" t="s">
        <v>37</v>
      </c>
      <c r="B1273" t="s">
        <v>8291</v>
      </c>
      <c r="C1273" t="s">
        <v>8286</v>
      </c>
      <c r="D1273" t="s">
        <v>8287</v>
      </c>
      <c r="E1273" t="s">
        <v>5729</v>
      </c>
      <c r="F1273" t="s">
        <v>8292</v>
      </c>
      <c r="G1273" t="s">
        <v>43</v>
      </c>
      <c r="H1273" t="s">
        <v>44</v>
      </c>
      <c r="I1273" t="s">
        <v>5731</v>
      </c>
      <c r="J1273" t="s">
        <v>43</v>
      </c>
      <c r="K1273" t="s">
        <v>43</v>
      </c>
      <c r="L1273" t="s">
        <v>43</v>
      </c>
      <c r="M1273" t="s">
        <v>43</v>
      </c>
      <c r="N1273" t="s">
        <v>43</v>
      </c>
      <c r="O1273" t="s">
        <v>43</v>
      </c>
      <c r="P1273" t="s">
        <v>43</v>
      </c>
      <c r="Q1273" s="24">
        <v>41757</v>
      </c>
      <c r="R1273" s="24"/>
      <c r="S1273" t="s">
        <v>57</v>
      </c>
      <c r="U1273" t="s">
        <v>485</v>
      </c>
      <c r="W1273" s="25" t="s">
        <v>12054</v>
      </c>
      <c r="X1273" s="24">
        <v>44337</v>
      </c>
      <c r="Y1273">
        <v>11</v>
      </c>
      <c r="Z1273" t="s">
        <v>8293</v>
      </c>
      <c r="AC1273" s="24">
        <v>43276.503472222001</v>
      </c>
      <c r="AD1273" s="24">
        <v>44356.695138889001</v>
      </c>
      <c r="AE1273" t="s">
        <v>8294</v>
      </c>
      <c r="AF1273" s="24" cm="1">
        <f t="array" ref="AF12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43276.503472222001</v>
      </c>
      <c r="AG1273" s="35">
        <f>IFERROR((TableAllData36[[#This Row],[Decision date]]-TableAllData36[[#This Row],[First Date Captured]]),0)</f>
        <v>1060.4965277779993</v>
      </c>
      <c r="AH1273" s="35">
        <f>IFERROR((TableAllData36[[#This Row],[First published]]-TableAllData36[[#This Row],[Date of opinion]]),0)</f>
        <v>0</v>
      </c>
      <c r="AI1273" s="35">
        <f>IFERROR((TableAllData36[[#This Row],[Marketing authorisation date]]-TableAllData36[[#This Row],[Date of opinion]]),0)</f>
        <v>0</v>
      </c>
      <c r="AJ1273" s="35">
        <f>IFERROR((TableAllData36[[#This Row],[Decision date]]-TableAllData36[[#This Row],[Marketing authorisation date]]),0)</f>
        <v>2580</v>
      </c>
    </row>
    <row r="1274" spans="1:36" x14ac:dyDescent="0.25">
      <c r="A1274" t="s">
        <v>37</v>
      </c>
      <c r="B1274" t="s">
        <v>390</v>
      </c>
      <c r="C1274" t="s">
        <v>391</v>
      </c>
      <c r="D1274" t="s">
        <v>392</v>
      </c>
      <c r="E1274" t="s">
        <v>392</v>
      </c>
      <c r="F1274" t="s">
        <v>393</v>
      </c>
      <c r="G1274" t="s">
        <v>43</v>
      </c>
      <c r="H1274" t="s">
        <v>44</v>
      </c>
      <c r="I1274" t="s">
        <v>394</v>
      </c>
      <c r="J1274" t="s">
        <v>43</v>
      </c>
      <c r="K1274" t="s">
        <v>43</v>
      </c>
      <c r="L1274" t="s">
        <v>43</v>
      </c>
      <c r="M1274" t="s">
        <v>43</v>
      </c>
      <c r="N1274" t="s">
        <v>43</v>
      </c>
      <c r="O1274" t="s">
        <v>43</v>
      </c>
      <c r="P1274" t="s">
        <v>43</v>
      </c>
      <c r="Q1274" s="24">
        <v>43647</v>
      </c>
      <c r="R1274" s="24"/>
      <c r="S1274" t="s">
        <v>12230</v>
      </c>
      <c r="T1274" t="s">
        <v>12105</v>
      </c>
      <c r="U1274" t="s">
        <v>48</v>
      </c>
      <c r="W1274" s="25" t="s">
        <v>12054</v>
      </c>
      <c r="X1274" s="24">
        <v>44713</v>
      </c>
      <c r="Y1274">
        <v>5</v>
      </c>
      <c r="Z1274" t="s">
        <v>396</v>
      </c>
      <c r="AC1274" s="24">
        <v>43654.688888889003</v>
      </c>
      <c r="AD1274" s="24">
        <v>44720.496527777999</v>
      </c>
      <c r="AE1274" t="s">
        <v>397</v>
      </c>
      <c r="AF1274" s="24" cm="1">
        <f t="array" ref="AF12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43654.688888889003</v>
      </c>
      <c r="AG1274" s="35">
        <f>IFERROR((TableAllData36[[#This Row],[Decision date]]-TableAllData36[[#This Row],[First Date Captured]]),0)</f>
        <v>1058.3111111109974</v>
      </c>
      <c r="AH1274" s="35">
        <f>IFERROR((TableAllData36[[#This Row],[First published]]-TableAllData36[[#This Row],[Date of opinion]]),0)</f>
        <v>0</v>
      </c>
      <c r="AI1274" s="35">
        <f>IFERROR((TableAllData36[[#This Row],[Marketing authorisation date]]-TableAllData36[[#This Row],[Date of opinion]]),0)</f>
        <v>0</v>
      </c>
      <c r="AJ1274" s="35">
        <f>IFERROR((TableAllData36[[#This Row],[Decision date]]-TableAllData36[[#This Row],[Marketing authorisation date]]),0)</f>
        <v>1066</v>
      </c>
    </row>
    <row r="1275" spans="1:36" x14ac:dyDescent="0.25">
      <c r="A1275" t="s">
        <v>37</v>
      </c>
      <c r="B1275" t="s">
        <v>8890</v>
      </c>
      <c r="C1275" t="s">
        <v>4598</v>
      </c>
      <c r="D1275" t="s">
        <v>8891</v>
      </c>
      <c r="E1275" t="s">
        <v>8892</v>
      </c>
      <c r="F1275" t="s">
        <v>8893</v>
      </c>
      <c r="G1275" t="s">
        <v>43</v>
      </c>
      <c r="H1275" t="s">
        <v>44</v>
      </c>
      <c r="I1275" t="s">
        <v>8894</v>
      </c>
      <c r="J1275" t="s">
        <v>43</v>
      </c>
      <c r="K1275" t="s">
        <v>43</v>
      </c>
      <c r="L1275" t="s">
        <v>43</v>
      </c>
      <c r="M1275" t="s">
        <v>43</v>
      </c>
      <c r="N1275" t="s">
        <v>43</v>
      </c>
      <c r="O1275" t="s">
        <v>43</v>
      </c>
      <c r="P1275" t="s">
        <v>43</v>
      </c>
      <c r="Q1275" s="24">
        <v>42557</v>
      </c>
      <c r="R1275" s="24"/>
      <c r="S1275" t="s">
        <v>12590</v>
      </c>
      <c r="T1275" t="s">
        <v>12591</v>
      </c>
      <c r="U1275" t="s">
        <v>8162</v>
      </c>
      <c r="W1275" s="25" t="s">
        <v>12054</v>
      </c>
      <c r="X1275" s="24">
        <v>44235.041666666999</v>
      </c>
      <c r="Y1275">
        <v>8</v>
      </c>
      <c r="Z1275" t="s">
        <v>8896</v>
      </c>
      <c r="AC1275" s="24">
        <v>43186</v>
      </c>
      <c r="AD1275" s="24">
        <v>44243.784722222001</v>
      </c>
      <c r="AE1275" t="s">
        <v>8897</v>
      </c>
      <c r="AF1275" s="24" cm="1">
        <f t="array" ref="AF12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43186</v>
      </c>
      <c r="AG1275" s="35">
        <f>IFERROR((TableAllData36[[#This Row],[Decision date]]-TableAllData36[[#This Row],[First Date Captured]]),0)</f>
        <v>1049.0416666669989</v>
      </c>
      <c r="AH1275" s="35">
        <f>IFERROR((TableAllData36[[#This Row],[First published]]-TableAllData36[[#This Row],[Date of opinion]]),0)</f>
        <v>0</v>
      </c>
      <c r="AI1275" s="35">
        <f>IFERROR((TableAllData36[[#This Row],[Marketing authorisation date]]-TableAllData36[[#This Row],[Date of opinion]]),0)</f>
        <v>0</v>
      </c>
      <c r="AJ1275" s="35">
        <f>IFERROR((TableAllData36[[#This Row],[Decision date]]-TableAllData36[[#This Row],[Marketing authorisation date]]),0)</f>
        <v>1678.0416666669989</v>
      </c>
    </row>
    <row r="1276" spans="1:36" x14ac:dyDescent="0.25">
      <c r="A1276" t="s">
        <v>2117</v>
      </c>
      <c r="B1276" t="s">
        <v>8958</v>
      </c>
      <c r="D1276" t="s">
        <v>8959</v>
      </c>
      <c r="E1276" t="s">
        <v>8959</v>
      </c>
      <c r="F1276" t="s">
        <v>8960</v>
      </c>
      <c r="G1276" t="s">
        <v>43</v>
      </c>
      <c r="H1276" t="s">
        <v>44</v>
      </c>
      <c r="J1276" t="s">
        <v>43</v>
      </c>
      <c r="K1276" t="s">
        <v>43</v>
      </c>
      <c r="L1276" t="s">
        <v>43</v>
      </c>
      <c r="M1276" t="s">
        <v>43</v>
      </c>
      <c r="N1276" t="s">
        <v>43</v>
      </c>
      <c r="O1276" t="s">
        <v>43</v>
      </c>
      <c r="P1276" t="s">
        <v>43</v>
      </c>
      <c r="Q1276" s="24">
        <v>40653</v>
      </c>
      <c r="R1276" s="24"/>
      <c r="S1276" t="s">
        <v>8961</v>
      </c>
      <c r="V1276" t="s">
        <v>6732</v>
      </c>
      <c r="W1276" s="25" t="s">
        <v>12054</v>
      </c>
      <c r="X1276" s="24">
        <v>44221.041666666999</v>
      </c>
      <c r="Y1276">
        <v>15</v>
      </c>
      <c r="Z1276" t="s">
        <v>8962</v>
      </c>
      <c r="AA1276" t="s">
        <v>3067</v>
      </c>
      <c r="AB1276" t="s">
        <v>8963</v>
      </c>
      <c r="AC1276" s="24">
        <v>43172.041666666999</v>
      </c>
      <c r="AD1276" s="24">
        <v>44237.445833332997</v>
      </c>
      <c r="AE1276" t="s">
        <v>8964</v>
      </c>
      <c r="AF1276" s="24" cm="1">
        <f t="array" ref="AF12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43172.041666666999</v>
      </c>
      <c r="AG1276" s="35">
        <f>IFERROR((TableAllData36[[#This Row],[Decision date]]-TableAllData36[[#This Row],[First Date Captured]]),0)</f>
        <v>1049</v>
      </c>
      <c r="AH1276" s="35">
        <f>IFERROR((TableAllData36[[#This Row],[First published]]-TableAllData36[[#This Row],[Date of opinion]]),0)</f>
        <v>0</v>
      </c>
      <c r="AI1276" s="35">
        <f>IFERROR((TableAllData36[[#This Row],[Marketing authorisation date]]-TableAllData36[[#This Row],[Date of opinion]]),0)</f>
        <v>0</v>
      </c>
      <c r="AJ1276" s="35">
        <f>IFERROR((TableAllData36[[#This Row],[Decision date]]-TableAllData36[[#This Row],[Marketing authorisation date]]),0)</f>
        <v>3568.0416666669989</v>
      </c>
    </row>
    <row r="1277" spans="1:36" x14ac:dyDescent="0.25">
      <c r="A1277" t="s">
        <v>37</v>
      </c>
      <c r="B1277" t="s">
        <v>9568</v>
      </c>
      <c r="C1277" t="s">
        <v>627</v>
      </c>
      <c r="D1277" t="s">
        <v>790</v>
      </c>
      <c r="E1277" t="s">
        <v>791</v>
      </c>
      <c r="F1277" t="s">
        <v>9569</v>
      </c>
      <c r="G1277" t="s">
        <v>43</v>
      </c>
      <c r="H1277" t="s">
        <v>44</v>
      </c>
      <c r="I1277" t="s">
        <v>793</v>
      </c>
      <c r="J1277" t="s">
        <v>43</v>
      </c>
      <c r="K1277" t="s">
        <v>46</v>
      </c>
      <c r="L1277" t="s">
        <v>43</v>
      </c>
      <c r="M1277" t="s">
        <v>43</v>
      </c>
      <c r="N1277" t="s">
        <v>43</v>
      </c>
      <c r="O1277" t="s">
        <v>43</v>
      </c>
      <c r="P1277" t="s">
        <v>43</v>
      </c>
      <c r="Q1277" s="24">
        <v>40983.041666666999</v>
      </c>
      <c r="R1277" s="24"/>
      <c r="S1277" t="s">
        <v>12221</v>
      </c>
      <c r="T1277" t="s">
        <v>12629</v>
      </c>
      <c r="U1277" t="s">
        <v>264</v>
      </c>
      <c r="W1277" s="25" t="s">
        <v>12054</v>
      </c>
      <c r="X1277" s="24">
        <v>43993</v>
      </c>
      <c r="Y1277">
        <v>7</v>
      </c>
      <c r="Z1277" t="s">
        <v>9571</v>
      </c>
      <c r="AC1277" s="24">
        <v>42944</v>
      </c>
      <c r="AD1277" s="24">
        <v>44032.65625</v>
      </c>
      <c r="AE1277" t="s">
        <v>9572</v>
      </c>
      <c r="AF1277" s="24" cm="1">
        <f t="array" ref="AF12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42944</v>
      </c>
      <c r="AG1277" s="35">
        <f>IFERROR((TableAllData36[[#This Row],[Decision date]]-TableAllData36[[#This Row],[First Date Captured]]),0)</f>
        <v>1049</v>
      </c>
      <c r="AH1277" s="35">
        <f>IFERROR((TableAllData36[[#This Row],[First published]]-TableAllData36[[#This Row],[Date of opinion]]),0)</f>
        <v>0</v>
      </c>
      <c r="AI1277" s="35">
        <f>IFERROR((TableAllData36[[#This Row],[Marketing authorisation date]]-TableAllData36[[#This Row],[Date of opinion]]),0)</f>
        <v>0</v>
      </c>
      <c r="AJ1277" s="35">
        <f>IFERROR((TableAllData36[[#This Row],[Decision date]]-TableAllData36[[#This Row],[Marketing authorisation date]]),0)</f>
        <v>3009.9583333330011</v>
      </c>
    </row>
    <row r="1278" spans="1:36" x14ac:dyDescent="0.25">
      <c r="A1278" t="s">
        <v>37</v>
      </c>
      <c r="B1278" t="s">
        <v>9840</v>
      </c>
      <c r="C1278" t="s">
        <v>8467</v>
      </c>
      <c r="D1278" t="s">
        <v>8468</v>
      </c>
      <c r="E1278" t="s">
        <v>8469</v>
      </c>
      <c r="F1278" t="s">
        <v>9841</v>
      </c>
      <c r="G1278" t="s">
        <v>43</v>
      </c>
      <c r="H1278" t="s">
        <v>44</v>
      </c>
      <c r="I1278" t="s">
        <v>8254</v>
      </c>
      <c r="J1278" t="s">
        <v>43</v>
      </c>
      <c r="K1278" t="s">
        <v>43</v>
      </c>
      <c r="L1278" t="s">
        <v>43</v>
      </c>
      <c r="M1278" t="s">
        <v>43</v>
      </c>
      <c r="N1278" t="s">
        <v>43</v>
      </c>
      <c r="O1278" t="s">
        <v>43</v>
      </c>
      <c r="P1278" t="s">
        <v>43</v>
      </c>
      <c r="Q1278" s="24">
        <v>35922</v>
      </c>
      <c r="R1278" s="24"/>
      <c r="S1278" t="s">
        <v>12644</v>
      </c>
      <c r="T1278" t="s">
        <v>12645</v>
      </c>
      <c r="U1278" t="s">
        <v>8472</v>
      </c>
      <c r="W1278" s="25" t="s">
        <v>12054</v>
      </c>
      <c r="X1278" s="24">
        <v>43846.041666666999</v>
      </c>
      <c r="Y1278">
        <v>11</v>
      </c>
      <c r="Z1278" t="s">
        <v>9843</v>
      </c>
      <c r="AC1278" s="24">
        <v>42797.083333333001</v>
      </c>
      <c r="AD1278" s="24">
        <v>43865.657638889003</v>
      </c>
      <c r="AE1278" t="s">
        <v>9844</v>
      </c>
      <c r="AF1278" s="24" cm="1">
        <f t="array" ref="AF12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42797.083333333001</v>
      </c>
      <c r="AG1278" s="35">
        <f>IFERROR((TableAllData36[[#This Row],[Decision date]]-TableAllData36[[#This Row],[First Date Captured]]),0)</f>
        <v>1048.9583333339979</v>
      </c>
      <c r="AH1278" s="35">
        <f>IFERROR((TableAllData36[[#This Row],[First published]]-TableAllData36[[#This Row],[Date of opinion]]),0)</f>
        <v>0</v>
      </c>
      <c r="AI1278" s="35">
        <f>IFERROR((TableAllData36[[#This Row],[Marketing authorisation date]]-TableAllData36[[#This Row],[Date of opinion]]),0)</f>
        <v>0</v>
      </c>
      <c r="AJ1278" s="35">
        <f>IFERROR((TableAllData36[[#This Row],[Decision date]]-TableAllData36[[#This Row],[Marketing authorisation date]]),0)</f>
        <v>7924.0416666669989</v>
      </c>
    </row>
    <row r="1279" spans="1:36" x14ac:dyDescent="0.25">
      <c r="A1279" t="s">
        <v>37</v>
      </c>
      <c r="B1279" t="s">
        <v>8285</v>
      </c>
      <c r="C1279" t="s">
        <v>8286</v>
      </c>
      <c r="D1279" t="s">
        <v>8287</v>
      </c>
      <c r="E1279" t="s">
        <v>5729</v>
      </c>
      <c r="F1279" t="s">
        <v>8288</v>
      </c>
      <c r="G1279" t="s">
        <v>43</v>
      </c>
      <c r="H1279" t="s">
        <v>44</v>
      </c>
      <c r="I1279" t="s">
        <v>5731</v>
      </c>
      <c r="J1279" t="s">
        <v>43</v>
      </c>
      <c r="K1279" t="s">
        <v>43</v>
      </c>
      <c r="L1279" t="s">
        <v>43</v>
      </c>
      <c r="M1279" t="s">
        <v>43</v>
      </c>
      <c r="N1279" t="s">
        <v>43</v>
      </c>
      <c r="O1279" t="s">
        <v>43</v>
      </c>
      <c r="P1279" t="s">
        <v>43</v>
      </c>
      <c r="Q1279" s="24">
        <v>41757</v>
      </c>
      <c r="R1279" s="24"/>
      <c r="S1279" t="s">
        <v>57</v>
      </c>
      <c r="U1279" t="s">
        <v>485</v>
      </c>
      <c r="W1279" s="25" t="s">
        <v>12054</v>
      </c>
      <c r="X1279" s="24">
        <v>44337</v>
      </c>
      <c r="Y1279">
        <v>11</v>
      </c>
      <c r="Z1279" t="s">
        <v>8289</v>
      </c>
      <c r="AC1279" s="24">
        <v>43291.503472222001</v>
      </c>
      <c r="AD1279" s="24">
        <v>44356.746527777999</v>
      </c>
      <c r="AE1279" t="s">
        <v>8290</v>
      </c>
      <c r="AF1279" s="24" cm="1">
        <f t="array" ref="AF12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43291.503472222001</v>
      </c>
      <c r="AG1279" s="35">
        <f>IFERROR((TableAllData36[[#This Row],[Decision date]]-TableAllData36[[#This Row],[First Date Captured]]),0)</f>
        <v>1045.4965277779993</v>
      </c>
      <c r="AH1279" s="35">
        <f>IFERROR((TableAllData36[[#This Row],[First published]]-TableAllData36[[#This Row],[Date of opinion]]),0)</f>
        <v>0</v>
      </c>
      <c r="AI1279" s="35">
        <f>IFERROR((TableAllData36[[#This Row],[Marketing authorisation date]]-TableAllData36[[#This Row],[Date of opinion]]),0)</f>
        <v>0</v>
      </c>
      <c r="AJ1279" s="35">
        <f>IFERROR((TableAllData36[[#This Row],[Decision date]]-TableAllData36[[#This Row],[Marketing authorisation date]]),0)</f>
        <v>2580</v>
      </c>
    </row>
    <row r="1280" spans="1:36" x14ac:dyDescent="0.25">
      <c r="A1280" t="s">
        <v>37</v>
      </c>
      <c r="B1280" t="s">
        <v>9647</v>
      </c>
      <c r="C1280" t="s">
        <v>9648</v>
      </c>
      <c r="D1280" t="s">
        <v>3695</v>
      </c>
      <c r="E1280" t="s">
        <v>3695</v>
      </c>
      <c r="F1280" t="s">
        <v>9649</v>
      </c>
      <c r="G1280" t="s">
        <v>43</v>
      </c>
      <c r="H1280" t="s">
        <v>44</v>
      </c>
      <c r="I1280" t="s">
        <v>3698</v>
      </c>
      <c r="J1280" t="s">
        <v>43</v>
      </c>
      <c r="K1280" t="s">
        <v>43</v>
      </c>
      <c r="L1280" t="s">
        <v>43</v>
      </c>
      <c r="M1280" t="s">
        <v>43</v>
      </c>
      <c r="N1280" t="s">
        <v>43</v>
      </c>
      <c r="O1280" t="s">
        <v>43</v>
      </c>
      <c r="P1280" t="s">
        <v>43</v>
      </c>
      <c r="Q1280" s="24">
        <v>39257</v>
      </c>
      <c r="R1280" s="24"/>
      <c r="S1280" t="s">
        <v>12223</v>
      </c>
      <c r="T1280" t="s">
        <v>12224</v>
      </c>
      <c r="U1280" t="s">
        <v>458</v>
      </c>
      <c r="W1280" s="25" t="s">
        <v>12054</v>
      </c>
      <c r="X1280" s="24">
        <v>44295</v>
      </c>
      <c r="Y1280">
        <v>18</v>
      </c>
      <c r="Z1280" t="s">
        <v>9650</v>
      </c>
      <c r="AC1280" s="24">
        <v>43251</v>
      </c>
      <c r="AD1280" s="24">
        <v>43970.6</v>
      </c>
      <c r="AE1280" t="s">
        <v>9651</v>
      </c>
      <c r="AF1280" s="24" cm="1">
        <f t="array" ref="AF12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280" s="35">
        <f>IFERROR((TableAllData36[[#This Row],[Decision date]]-TableAllData36[[#This Row],[First Date Captured]]),0)</f>
        <v>1044</v>
      </c>
      <c r="AH1280" s="35">
        <f>IFERROR((TableAllData36[[#This Row],[First published]]-TableAllData36[[#This Row],[Date of opinion]]),0)</f>
        <v>0</v>
      </c>
      <c r="AI1280" s="35">
        <f>IFERROR((TableAllData36[[#This Row],[Marketing authorisation date]]-TableAllData36[[#This Row],[Date of opinion]]),0)</f>
        <v>0</v>
      </c>
      <c r="AJ1280" s="35">
        <f>IFERROR((TableAllData36[[#This Row],[Decision date]]-TableAllData36[[#This Row],[Marketing authorisation date]]),0)</f>
        <v>5038</v>
      </c>
    </row>
    <row r="1281" spans="1:36" x14ac:dyDescent="0.25">
      <c r="A1281" t="s">
        <v>37</v>
      </c>
      <c r="B1281" t="s">
        <v>5967</v>
      </c>
      <c r="C1281" t="s">
        <v>499</v>
      </c>
      <c r="D1281" t="s">
        <v>3695</v>
      </c>
      <c r="E1281" t="s">
        <v>3696</v>
      </c>
      <c r="F1281" t="s">
        <v>5968</v>
      </c>
      <c r="G1281" t="s">
        <v>43</v>
      </c>
      <c r="H1281" t="s">
        <v>44</v>
      </c>
      <c r="I1281" t="s">
        <v>3698</v>
      </c>
      <c r="J1281" t="s">
        <v>43</v>
      </c>
      <c r="K1281" t="s">
        <v>43</v>
      </c>
      <c r="L1281" t="s">
        <v>43</v>
      </c>
      <c r="M1281" t="s">
        <v>43</v>
      </c>
      <c r="N1281" t="s">
        <v>43</v>
      </c>
      <c r="O1281" t="s">
        <v>43</v>
      </c>
      <c r="P1281" t="s">
        <v>43</v>
      </c>
      <c r="Q1281" s="24">
        <v>41978.041666666999</v>
      </c>
      <c r="R1281" s="24"/>
      <c r="S1281" t="s">
        <v>12223</v>
      </c>
      <c r="T1281" t="s">
        <v>12224</v>
      </c>
      <c r="U1281" t="s">
        <v>458</v>
      </c>
      <c r="W1281" s="25" t="s">
        <v>12054</v>
      </c>
      <c r="X1281" s="24">
        <v>44295</v>
      </c>
      <c r="Y1281">
        <v>11</v>
      </c>
      <c r="Z1281" t="s">
        <v>5969</v>
      </c>
      <c r="AC1281" s="24">
        <v>43251.497916667002</v>
      </c>
      <c r="AD1281" s="24">
        <v>44531.692361111003</v>
      </c>
      <c r="AE1281" t="s">
        <v>5970</v>
      </c>
      <c r="AF1281" s="24" cm="1">
        <f t="array" ref="AF12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43251.497916667002</v>
      </c>
      <c r="AG1281" s="35">
        <f>IFERROR((TableAllData36[[#This Row],[Decision date]]-TableAllData36[[#This Row],[First Date Captured]]),0)</f>
        <v>1043.5020833329982</v>
      </c>
      <c r="AH1281" s="35">
        <f>IFERROR((TableAllData36[[#This Row],[First published]]-TableAllData36[[#This Row],[Date of opinion]]),0)</f>
        <v>0</v>
      </c>
      <c r="AI1281" s="35">
        <f>IFERROR((TableAllData36[[#This Row],[Marketing authorisation date]]-TableAllData36[[#This Row],[Date of opinion]]),0)</f>
        <v>0</v>
      </c>
      <c r="AJ1281" s="35">
        <f>IFERROR((TableAllData36[[#This Row],[Decision date]]-TableAllData36[[#This Row],[Marketing authorisation date]]),0)</f>
        <v>2316.9583333330011</v>
      </c>
    </row>
    <row r="1282" spans="1:36" x14ac:dyDescent="0.25">
      <c r="A1282" t="s">
        <v>37</v>
      </c>
      <c r="B1282" t="s">
        <v>8361</v>
      </c>
      <c r="C1282" t="s">
        <v>499</v>
      </c>
      <c r="D1282" t="s">
        <v>3695</v>
      </c>
      <c r="E1282" t="s">
        <v>3696</v>
      </c>
      <c r="F1282" t="s">
        <v>8362</v>
      </c>
      <c r="G1282" t="s">
        <v>43</v>
      </c>
      <c r="H1282" t="s">
        <v>44</v>
      </c>
      <c r="I1282" t="s">
        <v>3698</v>
      </c>
      <c r="J1282" t="s">
        <v>43</v>
      </c>
      <c r="K1282" t="s">
        <v>43</v>
      </c>
      <c r="L1282" t="s">
        <v>43</v>
      </c>
      <c r="M1282" t="s">
        <v>43</v>
      </c>
      <c r="N1282" t="s">
        <v>43</v>
      </c>
      <c r="O1282" t="s">
        <v>43</v>
      </c>
      <c r="P1282" t="s">
        <v>43</v>
      </c>
      <c r="Q1282" s="24">
        <v>40606.041666666999</v>
      </c>
      <c r="R1282" s="24"/>
      <c r="S1282" t="s">
        <v>12223</v>
      </c>
      <c r="T1282" t="s">
        <v>12288</v>
      </c>
      <c r="U1282" t="s">
        <v>458</v>
      </c>
      <c r="W1282" s="25" t="s">
        <v>12054</v>
      </c>
      <c r="X1282" s="24">
        <v>44295</v>
      </c>
      <c r="Y1282">
        <v>14</v>
      </c>
      <c r="Z1282" t="s">
        <v>8363</v>
      </c>
      <c r="AC1282" s="24">
        <v>43251.643055556</v>
      </c>
      <c r="AD1282" s="24">
        <v>44343.745138888997</v>
      </c>
      <c r="AE1282" t="s">
        <v>8364</v>
      </c>
      <c r="AF1282" s="24" cm="1">
        <f t="array" ref="AF12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43251.643055556</v>
      </c>
      <c r="AG1282" s="35">
        <f>IFERROR((TableAllData36[[#This Row],[Decision date]]-TableAllData36[[#This Row],[First Date Captured]]),0)</f>
        <v>1043.356944444</v>
      </c>
      <c r="AH1282" s="35">
        <f>IFERROR((TableAllData36[[#This Row],[First published]]-TableAllData36[[#This Row],[Date of opinion]]),0)</f>
        <v>0</v>
      </c>
      <c r="AI1282" s="35">
        <f>IFERROR((TableAllData36[[#This Row],[Marketing authorisation date]]-TableAllData36[[#This Row],[Date of opinion]]),0)</f>
        <v>0</v>
      </c>
      <c r="AJ1282" s="35">
        <f>IFERROR((TableAllData36[[#This Row],[Decision date]]-TableAllData36[[#This Row],[Marketing authorisation date]]),0)</f>
        <v>3688.9583333330011</v>
      </c>
    </row>
    <row r="1283" spans="1:36" x14ac:dyDescent="0.25">
      <c r="A1283" t="s">
        <v>2117</v>
      </c>
      <c r="B1283" t="s">
        <v>9037</v>
      </c>
      <c r="D1283" t="s">
        <v>9038</v>
      </c>
      <c r="E1283" t="s">
        <v>9038</v>
      </c>
      <c r="F1283" t="s">
        <v>9039</v>
      </c>
      <c r="G1283" t="s">
        <v>43</v>
      </c>
      <c r="H1283" t="s">
        <v>44</v>
      </c>
      <c r="J1283" t="s">
        <v>43</v>
      </c>
      <c r="K1283" t="s">
        <v>43</v>
      </c>
      <c r="L1283" t="s">
        <v>43</v>
      </c>
      <c r="M1283" t="s">
        <v>43</v>
      </c>
      <c r="N1283" t="s">
        <v>43</v>
      </c>
      <c r="O1283" t="s">
        <v>43</v>
      </c>
      <c r="P1283" t="s">
        <v>43</v>
      </c>
      <c r="Q1283" s="24">
        <v>38560</v>
      </c>
      <c r="R1283" s="24"/>
      <c r="S1283" t="s">
        <v>8961</v>
      </c>
      <c r="V1283" t="s">
        <v>6732</v>
      </c>
      <c r="W1283" s="25" t="s">
        <v>12054</v>
      </c>
      <c r="X1283" s="24">
        <v>44210.041666666999</v>
      </c>
      <c r="Y1283">
        <v>19</v>
      </c>
      <c r="Z1283" t="s">
        <v>9040</v>
      </c>
      <c r="AA1283" t="s">
        <v>2876</v>
      </c>
      <c r="AB1283" t="s">
        <v>3204</v>
      </c>
      <c r="AC1283" s="24">
        <v>43168.525694443997</v>
      </c>
      <c r="AD1283" s="24">
        <v>44221.4375</v>
      </c>
      <c r="AE1283" t="s">
        <v>9041</v>
      </c>
      <c r="AF1283" s="24" cm="1">
        <f t="array" ref="AF12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43168.525694443997</v>
      </c>
      <c r="AG1283" s="35">
        <f>IFERROR((TableAllData36[[#This Row],[Decision date]]-TableAllData36[[#This Row],[First Date Captured]]),0)</f>
        <v>1041.5159722230019</v>
      </c>
      <c r="AH1283" s="35">
        <f>IFERROR((TableAllData36[[#This Row],[First published]]-TableAllData36[[#This Row],[Date of opinion]]),0)</f>
        <v>0</v>
      </c>
      <c r="AI1283" s="35">
        <f>IFERROR((TableAllData36[[#This Row],[Marketing authorisation date]]-TableAllData36[[#This Row],[Date of opinion]]),0)</f>
        <v>0</v>
      </c>
      <c r="AJ1283" s="35">
        <f>IFERROR((TableAllData36[[#This Row],[Decision date]]-TableAllData36[[#This Row],[Marketing authorisation date]]),0)</f>
        <v>5650.0416666669989</v>
      </c>
    </row>
    <row r="1284" spans="1:36" x14ac:dyDescent="0.25">
      <c r="A1284" t="s">
        <v>2117</v>
      </c>
      <c r="B1284" t="s">
        <v>10040</v>
      </c>
      <c r="D1284" t="s">
        <v>3943</v>
      </c>
      <c r="E1284" t="s">
        <v>3943</v>
      </c>
      <c r="F1284" t="s">
        <v>10041</v>
      </c>
      <c r="G1284" t="s">
        <v>43</v>
      </c>
      <c r="H1284" t="s">
        <v>44</v>
      </c>
      <c r="J1284" t="s">
        <v>43</v>
      </c>
      <c r="K1284" t="s">
        <v>46</v>
      </c>
      <c r="L1284" t="s">
        <v>43</v>
      </c>
      <c r="M1284" t="s">
        <v>43</v>
      </c>
      <c r="N1284" t="s">
        <v>43</v>
      </c>
      <c r="O1284" t="s">
        <v>43</v>
      </c>
      <c r="P1284" t="s">
        <v>43</v>
      </c>
      <c r="Q1284" s="24">
        <v>40799</v>
      </c>
      <c r="R1284" s="24"/>
      <c r="S1284" t="s">
        <v>12656</v>
      </c>
      <c r="T1284" t="s">
        <v>12657</v>
      </c>
      <c r="V1284" t="s">
        <v>4173</v>
      </c>
      <c r="W1284" s="25" t="s">
        <v>12054</v>
      </c>
      <c r="X1284" s="24">
        <v>43629</v>
      </c>
      <c r="Y1284">
        <v>5</v>
      </c>
      <c r="Z1284" t="s">
        <v>10043</v>
      </c>
      <c r="AA1284" t="s">
        <v>6329</v>
      </c>
      <c r="AB1284" t="s">
        <v>3949</v>
      </c>
      <c r="AC1284" s="24">
        <v>42591.636805556001</v>
      </c>
      <c r="AD1284" s="24">
        <v>43640.691666667</v>
      </c>
      <c r="AE1284" t="s">
        <v>10044</v>
      </c>
      <c r="AF1284" s="24" cm="1">
        <f t="array" ref="AF12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42591.636805556001</v>
      </c>
      <c r="AG1284" s="35">
        <f>IFERROR((TableAllData36[[#This Row],[Decision date]]-TableAllData36[[#This Row],[First Date Captured]]),0)</f>
        <v>1037.3631944439985</v>
      </c>
      <c r="AH1284" s="35">
        <f>IFERROR((TableAllData36[[#This Row],[First published]]-TableAllData36[[#This Row],[Date of opinion]]),0)</f>
        <v>0</v>
      </c>
      <c r="AI1284" s="35">
        <f>IFERROR((TableAllData36[[#This Row],[Marketing authorisation date]]-TableAllData36[[#This Row],[Date of opinion]]),0)</f>
        <v>0</v>
      </c>
      <c r="AJ1284" s="35">
        <f>IFERROR((TableAllData36[[#This Row],[Decision date]]-TableAllData36[[#This Row],[Marketing authorisation date]]),0)</f>
        <v>2830</v>
      </c>
    </row>
    <row r="1285" spans="1:36" x14ac:dyDescent="0.25">
      <c r="A1285" t="s">
        <v>2117</v>
      </c>
      <c r="B1285" t="s">
        <v>9475</v>
      </c>
      <c r="D1285" t="s">
        <v>9476</v>
      </c>
      <c r="E1285" t="s">
        <v>9476</v>
      </c>
      <c r="F1285" t="s">
        <v>9477</v>
      </c>
      <c r="G1285" t="s">
        <v>43</v>
      </c>
      <c r="H1285" t="s">
        <v>44</v>
      </c>
      <c r="J1285" t="s">
        <v>43</v>
      </c>
      <c r="K1285" t="s">
        <v>43</v>
      </c>
      <c r="L1285" t="s">
        <v>43</v>
      </c>
      <c r="M1285" t="s">
        <v>43</v>
      </c>
      <c r="N1285" t="s">
        <v>43</v>
      </c>
      <c r="O1285" t="s">
        <v>43</v>
      </c>
      <c r="P1285" t="s">
        <v>43</v>
      </c>
      <c r="Q1285" s="24">
        <v>42314.041666666999</v>
      </c>
      <c r="R1285" s="24"/>
      <c r="S1285" t="s">
        <v>12353</v>
      </c>
      <c r="T1285" t="s">
        <v>12092</v>
      </c>
      <c r="V1285" t="s">
        <v>9251</v>
      </c>
      <c r="W1285" s="25" t="s">
        <v>12054</v>
      </c>
      <c r="X1285" s="24">
        <v>44055</v>
      </c>
      <c r="Y1285">
        <v>7</v>
      </c>
      <c r="Z1285" t="s">
        <v>9478</v>
      </c>
      <c r="AA1285" t="s">
        <v>3067</v>
      </c>
      <c r="AB1285" t="s">
        <v>9479</v>
      </c>
      <c r="AC1285" s="24">
        <v>43018.606944444</v>
      </c>
      <c r="AD1285" s="24">
        <v>44078.699305556001</v>
      </c>
      <c r="AE1285" t="s">
        <v>9480</v>
      </c>
      <c r="AF1285" s="24" cm="1">
        <f t="array" ref="AF12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43018.606944444</v>
      </c>
      <c r="AG1285" s="35">
        <f>IFERROR((TableAllData36[[#This Row],[Decision date]]-TableAllData36[[#This Row],[First Date Captured]]),0)</f>
        <v>1036.393055556</v>
      </c>
      <c r="AH1285" s="35">
        <f>IFERROR((TableAllData36[[#This Row],[First published]]-TableAllData36[[#This Row],[Date of opinion]]),0)</f>
        <v>0</v>
      </c>
      <c r="AI1285" s="35">
        <f>IFERROR((TableAllData36[[#This Row],[Marketing authorisation date]]-TableAllData36[[#This Row],[Date of opinion]]),0)</f>
        <v>0</v>
      </c>
      <c r="AJ1285" s="35">
        <f>IFERROR((TableAllData36[[#This Row],[Decision date]]-TableAllData36[[#This Row],[Marketing authorisation date]]),0)</f>
        <v>1740.9583333330011</v>
      </c>
    </row>
    <row r="1286" spans="1:36" x14ac:dyDescent="0.25">
      <c r="A1286" t="s">
        <v>37</v>
      </c>
      <c r="B1286" t="s">
        <v>8178</v>
      </c>
      <c r="C1286" t="s">
        <v>5723</v>
      </c>
      <c r="D1286" t="s">
        <v>3811</v>
      </c>
      <c r="E1286" t="s">
        <v>3811</v>
      </c>
      <c r="F1286" t="s">
        <v>8179</v>
      </c>
      <c r="G1286" t="s">
        <v>43</v>
      </c>
      <c r="H1286" t="s">
        <v>44</v>
      </c>
      <c r="I1286" t="s">
        <v>3813</v>
      </c>
      <c r="J1286" t="s">
        <v>43</v>
      </c>
      <c r="K1286" t="s">
        <v>43</v>
      </c>
      <c r="L1286" t="s">
        <v>46</v>
      </c>
      <c r="M1286" t="s">
        <v>43</v>
      </c>
      <c r="N1286" t="s">
        <v>43</v>
      </c>
      <c r="O1286" t="s">
        <v>43</v>
      </c>
      <c r="P1286" t="s">
        <v>43</v>
      </c>
      <c r="Q1286" s="24">
        <v>39850.041666666999</v>
      </c>
      <c r="R1286" s="24"/>
      <c r="S1286" t="s">
        <v>694</v>
      </c>
      <c r="U1286" t="s">
        <v>3814</v>
      </c>
      <c r="W1286" s="25" t="s">
        <v>12054</v>
      </c>
      <c r="X1286" s="24">
        <v>44280.041666666999</v>
      </c>
      <c r="Y1286">
        <v>17</v>
      </c>
      <c r="Z1286" t="s">
        <v>8180</v>
      </c>
      <c r="AC1286" s="24">
        <v>43244.71875</v>
      </c>
      <c r="AD1286" s="24">
        <v>44371.513888889</v>
      </c>
      <c r="AE1286" t="s">
        <v>8181</v>
      </c>
      <c r="AF1286" s="24" cm="1">
        <f t="array" ref="AF12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43244.71875</v>
      </c>
      <c r="AG1286" s="35">
        <f>IFERROR((TableAllData36[[#This Row],[Decision date]]-TableAllData36[[#This Row],[First Date Captured]]),0)</f>
        <v>1035.3229166669989</v>
      </c>
      <c r="AH1286" s="35">
        <f>IFERROR((TableAllData36[[#This Row],[First published]]-TableAllData36[[#This Row],[Date of opinion]]),0)</f>
        <v>0</v>
      </c>
      <c r="AI1286" s="35">
        <f>IFERROR((TableAllData36[[#This Row],[Marketing authorisation date]]-TableAllData36[[#This Row],[Date of opinion]]),0)</f>
        <v>0</v>
      </c>
      <c r="AJ1286" s="35">
        <f>IFERROR((TableAllData36[[#This Row],[Decision date]]-TableAllData36[[#This Row],[Marketing authorisation date]]),0)</f>
        <v>4430</v>
      </c>
    </row>
    <row r="1287" spans="1:36" x14ac:dyDescent="0.25">
      <c r="A1287" t="s">
        <v>2117</v>
      </c>
      <c r="B1287" t="s">
        <v>6849</v>
      </c>
      <c r="D1287" t="s">
        <v>6850</v>
      </c>
      <c r="E1287" t="s">
        <v>6850</v>
      </c>
      <c r="F1287" t="s">
        <v>6851</v>
      </c>
      <c r="G1287" t="s">
        <v>43</v>
      </c>
      <c r="H1287" t="s">
        <v>44</v>
      </c>
      <c r="J1287" t="s">
        <v>43</v>
      </c>
      <c r="K1287" t="s">
        <v>46</v>
      </c>
      <c r="L1287" t="s">
        <v>43</v>
      </c>
      <c r="M1287" t="s">
        <v>43</v>
      </c>
      <c r="N1287" t="s">
        <v>43</v>
      </c>
      <c r="O1287" t="s">
        <v>43</v>
      </c>
      <c r="P1287" t="s">
        <v>43</v>
      </c>
      <c r="Q1287" s="24">
        <v>43504.041666666999</v>
      </c>
      <c r="R1287" s="24"/>
      <c r="S1287" t="s">
        <v>5860</v>
      </c>
      <c r="V1287" t="s">
        <v>4868</v>
      </c>
      <c r="W1287" s="24">
        <v>43441.041666666999</v>
      </c>
      <c r="X1287" s="24">
        <v>44476</v>
      </c>
      <c r="Y1287">
        <v>2</v>
      </c>
      <c r="Z1287" t="s">
        <v>6852</v>
      </c>
      <c r="AA1287" t="s">
        <v>6853</v>
      </c>
      <c r="AB1287" t="s">
        <v>6854</v>
      </c>
      <c r="AC1287" s="24">
        <v>43525.430555555999</v>
      </c>
      <c r="AD1287" s="24">
        <v>44489.735416666997</v>
      </c>
      <c r="AE1287" t="s">
        <v>6855</v>
      </c>
      <c r="AF1287" s="24" cm="1">
        <f t="array" ref="AF12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43441.041666666999</v>
      </c>
      <c r="AG1287" s="35">
        <f>IFERROR((TableAllData36[[#This Row],[Decision date]]-TableAllData36[[#This Row],[First Date Captured]]),0)</f>
        <v>1034.9583333330011</v>
      </c>
      <c r="AH1287" s="35">
        <f>IFERROR((TableAllData36[[#This Row],[First published]]-TableAllData36[[#This Row],[Date of opinion]]),0)</f>
        <v>84.388888888999645</v>
      </c>
      <c r="AI1287" s="35">
        <f>IFERROR((TableAllData36[[#This Row],[Marketing authorisation date]]-TableAllData36[[#This Row],[Date of opinion]]),0)</f>
        <v>63</v>
      </c>
      <c r="AJ1287" s="35">
        <f>IFERROR((TableAllData36[[#This Row],[Decision date]]-TableAllData36[[#This Row],[Marketing authorisation date]]),0)</f>
        <v>971.95833333300106</v>
      </c>
    </row>
    <row r="1288" spans="1:36" x14ac:dyDescent="0.25">
      <c r="A1288" t="s">
        <v>37</v>
      </c>
      <c r="B1288" t="s">
        <v>6968</v>
      </c>
      <c r="C1288" t="s">
        <v>6969</v>
      </c>
      <c r="D1288" t="s">
        <v>6970</v>
      </c>
      <c r="E1288" t="s">
        <v>6970</v>
      </c>
      <c r="F1288" t="s">
        <v>6971</v>
      </c>
      <c r="G1288" t="s">
        <v>43</v>
      </c>
      <c r="H1288" t="s">
        <v>44</v>
      </c>
      <c r="I1288" t="s">
        <v>4991</v>
      </c>
      <c r="J1288" t="s">
        <v>43</v>
      </c>
      <c r="K1288" t="s">
        <v>43</v>
      </c>
      <c r="L1288" t="s">
        <v>46</v>
      </c>
      <c r="M1288" t="s">
        <v>43</v>
      </c>
      <c r="N1288" t="s">
        <v>43</v>
      </c>
      <c r="O1288" t="s">
        <v>43</v>
      </c>
      <c r="P1288" t="s">
        <v>43</v>
      </c>
      <c r="Q1288" s="24">
        <v>39321</v>
      </c>
      <c r="R1288" s="24">
        <v>39982</v>
      </c>
      <c r="S1288" t="s">
        <v>12525</v>
      </c>
      <c r="T1288" t="s">
        <v>12526</v>
      </c>
      <c r="U1288" t="s">
        <v>3523</v>
      </c>
      <c r="W1288" s="25" t="s">
        <v>12054</v>
      </c>
      <c r="X1288" s="24">
        <v>43720</v>
      </c>
      <c r="Y1288">
        <v>22</v>
      </c>
      <c r="Z1288" t="s">
        <v>6973</v>
      </c>
      <c r="AC1288" s="24">
        <v>42688.041666666999</v>
      </c>
      <c r="AD1288" s="24">
        <v>44483.403472222002</v>
      </c>
      <c r="AE1288" t="s">
        <v>6974</v>
      </c>
      <c r="AF1288" s="24" cm="1">
        <f t="array" ref="AF12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42688.041666666999</v>
      </c>
      <c r="AG1288" s="35">
        <f>IFERROR((TableAllData36[[#This Row],[Decision date]]-TableAllData36[[#This Row],[First Date Captured]]),0)</f>
        <v>1031.9583333330011</v>
      </c>
      <c r="AH1288" s="35">
        <f>IFERROR((TableAllData36[[#This Row],[First published]]-TableAllData36[[#This Row],[Date of opinion]]),0)</f>
        <v>0</v>
      </c>
      <c r="AI1288" s="35">
        <f>IFERROR((TableAllData36[[#This Row],[Marketing authorisation date]]-TableAllData36[[#This Row],[Date of opinion]]),0)</f>
        <v>0</v>
      </c>
      <c r="AJ1288" s="35">
        <f>IFERROR((TableAllData36[[#This Row],[Decision date]]-TableAllData36[[#This Row],[Marketing authorisation date]]),0)</f>
        <v>4399</v>
      </c>
    </row>
    <row r="1289" spans="1:36" x14ac:dyDescent="0.25">
      <c r="A1289" t="s">
        <v>37</v>
      </c>
      <c r="B1289" t="s">
        <v>7976</v>
      </c>
      <c r="C1289" t="s">
        <v>690</v>
      </c>
      <c r="D1289" t="s">
        <v>691</v>
      </c>
      <c r="E1289" t="s">
        <v>691</v>
      </c>
      <c r="F1289" t="s">
        <v>7977</v>
      </c>
      <c r="G1289" t="s">
        <v>43</v>
      </c>
      <c r="H1289" t="s">
        <v>44</v>
      </c>
      <c r="I1289" t="s">
        <v>693</v>
      </c>
      <c r="J1289" t="s">
        <v>43</v>
      </c>
      <c r="K1289" t="s">
        <v>43</v>
      </c>
      <c r="L1289" t="s">
        <v>43</v>
      </c>
      <c r="M1289" t="s">
        <v>43</v>
      </c>
      <c r="N1289" t="s">
        <v>43</v>
      </c>
      <c r="O1289" t="s">
        <v>43</v>
      </c>
      <c r="P1289" t="s">
        <v>43</v>
      </c>
      <c r="Q1289" s="24">
        <v>36186.041666666999</v>
      </c>
      <c r="R1289" s="24"/>
      <c r="S1289" t="s">
        <v>12252</v>
      </c>
      <c r="T1289" t="s">
        <v>12303</v>
      </c>
      <c r="U1289" t="s">
        <v>48</v>
      </c>
      <c r="W1289" s="25" t="s">
        <v>12054</v>
      </c>
      <c r="X1289" s="24">
        <v>44365</v>
      </c>
      <c r="Y1289">
        <v>34</v>
      </c>
      <c r="Z1289" t="s">
        <v>7978</v>
      </c>
      <c r="AC1289" s="24">
        <v>43335.398611110999</v>
      </c>
      <c r="AD1289" s="24">
        <v>44391.534027777998</v>
      </c>
      <c r="AE1289" t="s">
        <v>7979</v>
      </c>
      <c r="AF1289" s="24" cm="1">
        <f t="array" ref="AF12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43335.398611110999</v>
      </c>
      <c r="AG1289" s="35">
        <f>IFERROR((TableAllData36[[#This Row],[Decision date]]-TableAllData36[[#This Row],[First Date Captured]]),0)</f>
        <v>1029.6013888890011</v>
      </c>
      <c r="AH1289" s="35">
        <f>IFERROR((TableAllData36[[#This Row],[First published]]-TableAllData36[[#This Row],[Date of opinion]]),0)</f>
        <v>0</v>
      </c>
      <c r="AI1289" s="35">
        <f>IFERROR((TableAllData36[[#This Row],[Marketing authorisation date]]-TableAllData36[[#This Row],[Date of opinion]]),0)</f>
        <v>0</v>
      </c>
      <c r="AJ1289" s="35">
        <f>IFERROR((TableAllData36[[#This Row],[Decision date]]-TableAllData36[[#This Row],[Marketing authorisation date]]),0)</f>
        <v>8178.9583333330011</v>
      </c>
    </row>
    <row r="1290" spans="1:36" x14ac:dyDescent="0.25">
      <c r="A1290" t="s">
        <v>37</v>
      </c>
      <c r="B1290" t="s">
        <v>8048</v>
      </c>
      <c r="C1290" t="s">
        <v>8049</v>
      </c>
      <c r="D1290" t="s">
        <v>8050</v>
      </c>
      <c r="E1290" t="s">
        <v>8050</v>
      </c>
      <c r="F1290" t="s">
        <v>8051</v>
      </c>
      <c r="G1290" t="s">
        <v>43</v>
      </c>
      <c r="H1290" t="s">
        <v>44</v>
      </c>
      <c r="I1290" t="s">
        <v>6960</v>
      </c>
      <c r="J1290" t="s">
        <v>46</v>
      </c>
      <c r="K1290" t="s">
        <v>43</v>
      </c>
      <c r="L1290" t="s">
        <v>43</v>
      </c>
      <c r="M1290" t="s">
        <v>43</v>
      </c>
      <c r="N1290" t="s">
        <v>43</v>
      </c>
      <c r="O1290" t="s">
        <v>43</v>
      </c>
      <c r="P1290" t="s">
        <v>46</v>
      </c>
      <c r="Q1290" s="24">
        <v>43335</v>
      </c>
      <c r="R1290" s="24"/>
      <c r="S1290" t="s">
        <v>12524</v>
      </c>
      <c r="T1290" t="s">
        <v>12107</v>
      </c>
      <c r="U1290" t="s">
        <v>48</v>
      </c>
      <c r="W1290" s="24">
        <v>43279</v>
      </c>
      <c r="X1290" s="24">
        <v>44308</v>
      </c>
      <c r="Y1290">
        <v>7</v>
      </c>
      <c r="Z1290" t="s">
        <v>8052</v>
      </c>
      <c r="AC1290" s="24">
        <v>43335.530555555997</v>
      </c>
      <c r="AD1290" s="24">
        <v>44385.657638889003</v>
      </c>
      <c r="AE1290" t="s">
        <v>8053</v>
      </c>
      <c r="AF1290" s="24" cm="1">
        <f t="array" ref="AF12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43279</v>
      </c>
      <c r="AG1290" s="35">
        <f>IFERROR((TableAllData36[[#This Row],[Decision date]]-TableAllData36[[#This Row],[First Date Captured]]),0)</f>
        <v>1029</v>
      </c>
      <c r="AH1290" s="35">
        <f>IFERROR((TableAllData36[[#This Row],[First published]]-TableAllData36[[#This Row],[Date of opinion]]),0)</f>
        <v>56.530555555997125</v>
      </c>
      <c r="AI1290" s="35">
        <f>IFERROR((TableAllData36[[#This Row],[Marketing authorisation date]]-TableAllData36[[#This Row],[Date of opinion]]),0)</f>
        <v>56</v>
      </c>
      <c r="AJ1290" s="35">
        <f>IFERROR((TableAllData36[[#This Row],[Decision date]]-TableAllData36[[#This Row],[Marketing authorisation date]]),0)</f>
        <v>973</v>
      </c>
    </row>
    <row r="1291" spans="1:36" x14ac:dyDescent="0.25">
      <c r="A1291" t="s">
        <v>37</v>
      </c>
      <c r="B1291" t="s">
        <v>8761</v>
      </c>
      <c r="C1291" t="s">
        <v>988</v>
      </c>
      <c r="D1291" t="s">
        <v>8762</v>
      </c>
      <c r="E1291" t="s">
        <v>8763</v>
      </c>
      <c r="F1291" t="s">
        <v>8764</v>
      </c>
      <c r="G1291" t="s">
        <v>43</v>
      </c>
      <c r="H1291" t="s">
        <v>44</v>
      </c>
      <c r="I1291" t="s">
        <v>8765</v>
      </c>
      <c r="J1291" t="s">
        <v>43</v>
      </c>
      <c r="K1291" t="s">
        <v>43</v>
      </c>
      <c r="L1291" t="s">
        <v>43</v>
      </c>
      <c r="M1291" t="s">
        <v>43</v>
      </c>
      <c r="N1291" t="s">
        <v>43</v>
      </c>
      <c r="O1291" t="s">
        <v>43</v>
      </c>
      <c r="P1291" t="s">
        <v>43</v>
      </c>
      <c r="Q1291" s="24">
        <v>40479</v>
      </c>
      <c r="R1291" s="24"/>
      <c r="S1291" t="s">
        <v>12588</v>
      </c>
      <c r="T1291" t="s">
        <v>12107</v>
      </c>
      <c r="U1291" t="s">
        <v>8767</v>
      </c>
      <c r="W1291" s="25" t="s">
        <v>12054</v>
      </c>
      <c r="X1291" s="24">
        <v>44228.041666666999</v>
      </c>
      <c r="Y1291">
        <v>11</v>
      </c>
      <c r="Z1291" t="s">
        <v>8768</v>
      </c>
      <c r="AC1291" s="24">
        <v>43200.083333333001</v>
      </c>
      <c r="AD1291" s="24">
        <v>44266.772222222004</v>
      </c>
      <c r="AE1291" t="s">
        <v>8769</v>
      </c>
      <c r="AF1291" s="24" cm="1">
        <f t="array" ref="AF12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43200.083333333001</v>
      </c>
      <c r="AG1291" s="35">
        <f>IFERROR((TableAllData36[[#This Row],[Decision date]]-TableAllData36[[#This Row],[First Date Captured]]),0)</f>
        <v>1027.9583333339979</v>
      </c>
      <c r="AH1291" s="35">
        <f>IFERROR((TableAllData36[[#This Row],[First published]]-TableAllData36[[#This Row],[Date of opinion]]),0)</f>
        <v>0</v>
      </c>
      <c r="AI1291" s="35">
        <f>IFERROR((TableAllData36[[#This Row],[Marketing authorisation date]]-TableAllData36[[#This Row],[Date of opinion]]),0)</f>
        <v>0</v>
      </c>
      <c r="AJ1291" s="35">
        <f>IFERROR((TableAllData36[[#This Row],[Decision date]]-TableAllData36[[#This Row],[Marketing authorisation date]]),0)</f>
        <v>3749.0416666669989</v>
      </c>
    </row>
    <row r="1292" spans="1:36" x14ac:dyDescent="0.25">
      <c r="A1292" t="s">
        <v>37</v>
      </c>
      <c r="B1292" t="s">
        <v>8345</v>
      </c>
      <c r="C1292" t="s">
        <v>268</v>
      </c>
      <c r="D1292" t="s">
        <v>8346</v>
      </c>
      <c r="E1292" t="s">
        <v>8346</v>
      </c>
      <c r="F1292" t="s">
        <v>8347</v>
      </c>
      <c r="G1292" t="s">
        <v>43</v>
      </c>
      <c r="H1292" t="s">
        <v>44</v>
      </c>
      <c r="I1292" t="s">
        <v>8348</v>
      </c>
      <c r="J1292" t="s">
        <v>43</v>
      </c>
      <c r="K1292" t="s">
        <v>43</v>
      </c>
      <c r="L1292" t="s">
        <v>43</v>
      </c>
      <c r="M1292" t="s">
        <v>43</v>
      </c>
      <c r="N1292" t="s">
        <v>43</v>
      </c>
      <c r="O1292" t="s">
        <v>43</v>
      </c>
      <c r="P1292" t="s">
        <v>43</v>
      </c>
      <c r="Q1292" s="24">
        <v>37918</v>
      </c>
      <c r="R1292" s="24"/>
      <c r="S1292" t="s">
        <v>12118</v>
      </c>
      <c r="T1292" t="s">
        <v>12119</v>
      </c>
      <c r="U1292" t="s">
        <v>290</v>
      </c>
      <c r="W1292" s="25" t="s">
        <v>12054</v>
      </c>
      <c r="X1292" s="24">
        <v>44333</v>
      </c>
      <c r="Y1292">
        <v>31</v>
      </c>
      <c r="Z1292" t="s">
        <v>8349</v>
      </c>
      <c r="AC1292" s="24">
        <v>43305.71875</v>
      </c>
      <c r="AD1292" s="24">
        <v>44347.518055556</v>
      </c>
      <c r="AE1292" t="s">
        <v>8350</v>
      </c>
      <c r="AF1292" s="24" cm="1">
        <f t="array" ref="AF12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43305.71875</v>
      </c>
      <c r="AG1292" s="35">
        <f>IFERROR((TableAllData36[[#This Row],[Decision date]]-TableAllData36[[#This Row],[First Date Captured]]),0)</f>
        <v>1027.28125</v>
      </c>
      <c r="AH1292" s="35">
        <f>IFERROR((TableAllData36[[#This Row],[First published]]-TableAllData36[[#This Row],[Date of opinion]]),0)</f>
        <v>0</v>
      </c>
      <c r="AI1292" s="35">
        <f>IFERROR((TableAllData36[[#This Row],[Marketing authorisation date]]-TableAllData36[[#This Row],[Date of opinion]]),0)</f>
        <v>0</v>
      </c>
      <c r="AJ1292" s="35">
        <f>IFERROR((TableAllData36[[#This Row],[Decision date]]-TableAllData36[[#This Row],[Marketing authorisation date]]),0)</f>
        <v>6415</v>
      </c>
    </row>
    <row r="1293" spans="1:36" x14ac:dyDescent="0.25">
      <c r="A1293" t="s">
        <v>37</v>
      </c>
      <c r="B1293" t="s">
        <v>3934</v>
      </c>
      <c r="C1293" t="s">
        <v>3935</v>
      </c>
      <c r="D1293" t="s">
        <v>3936</v>
      </c>
      <c r="E1293" t="s">
        <v>3936</v>
      </c>
      <c r="F1293" t="s">
        <v>3937</v>
      </c>
      <c r="G1293" t="s">
        <v>43</v>
      </c>
      <c r="H1293" t="s">
        <v>44</v>
      </c>
      <c r="I1293" t="s">
        <v>3938</v>
      </c>
      <c r="J1293" t="s">
        <v>43</v>
      </c>
      <c r="K1293" t="s">
        <v>43</v>
      </c>
      <c r="L1293" t="s">
        <v>43</v>
      </c>
      <c r="M1293" t="s">
        <v>43</v>
      </c>
      <c r="N1293" t="s">
        <v>43</v>
      </c>
      <c r="O1293" t="s">
        <v>43</v>
      </c>
      <c r="P1293" t="s">
        <v>43</v>
      </c>
      <c r="Q1293" s="24">
        <v>36734</v>
      </c>
      <c r="R1293" s="24"/>
      <c r="S1293" t="s">
        <v>12431</v>
      </c>
      <c r="T1293" t="s">
        <v>12087</v>
      </c>
      <c r="U1293" t="s">
        <v>1261</v>
      </c>
      <c r="W1293" s="25" t="s">
        <v>12054</v>
      </c>
      <c r="X1293" s="24">
        <v>44326</v>
      </c>
      <c r="Y1293">
        <v>23</v>
      </c>
      <c r="Z1293" t="s">
        <v>3940</v>
      </c>
      <c r="AC1293" s="24">
        <v>43300.958333333001</v>
      </c>
      <c r="AD1293" s="24">
        <v>44602.414583332997</v>
      </c>
      <c r="AE1293" t="s">
        <v>3941</v>
      </c>
      <c r="AF1293" s="24" cm="1">
        <f t="array" ref="AF12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43300.958333333001</v>
      </c>
      <c r="AG1293" s="35">
        <f>IFERROR((TableAllData36[[#This Row],[Decision date]]-TableAllData36[[#This Row],[First Date Captured]]),0)</f>
        <v>1025.0416666669989</v>
      </c>
      <c r="AH1293" s="35">
        <f>IFERROR((TableAllData36[[#This Row],[First published]]-TableAllData36[[#This Row],[Date of opinion]]),0)</f>
        <v>0</v>
      </c>
      <c r="AI1293" s="35">
        <f>IFERROR((TableAllData36[[#This Row],[Marketing authorisation date]]-TableAllData36[[#This Row],[Date of opinion]]),0)</f>
        <v>0</v>
      </c>
      <c r="AJ1293" s="35">
        <f>IFERROR((TableAllData36[[#This Row],[Decision date]]-TableAllData36[[#This Row],[Marketing authorisation date]]),0)</f>
        <v>7592</v>
      </c>
    </row>
    <row r="1294" spans="1:36" x14ac:dyDescent="0.25">
      <c r="A1294" t="s">
        <v>37</v>
      </c>
      <c r="B1294" t="s">
        <v>7054</v>
      </c>
      <c r="C1294" t="s">
        <v>7055</v>
      </c>
      <c r="D1294" t="s">
        <v>7056</v>
      </c>
      <c r="E1294" t="s">
        <v>7056</v>
      </c>
      <c r="F1294" t="s">
        <v>7057</v>
      </c>
      <c r="G1294" t="s">
        <v>43</v>
      </c>
      <c r="H1294" t="s">
        <v>44</v>
      </c>
      <c r="I1294" t="s">
        <v>7058</v>
      </c>
      <c r="J1294" t="s">
        <v>46</v>
      </c>
      <c r="K1294" t="s">
        <v>43</v>
      </c>
      <c r="L1294" t="s">
        <v>43</v>
      </c>
      <c r="M1294" t="s">
        <v>43</v>
      </c>
      <c r="N1294" t="s">
        <v>43</v>
      </c>
      <c r="O1294" t="s">
        <v>43</v>
      </c>
      <c r="P1294" t="s">
        <v>43</v>
      </c>
      <c r="Q1294" s="24">
        <v>43511.041666666999</v>
      </c>
      <c r="R1294" s="24"/>
      <c r="S1294" t="s">
        <v>12527</v>
      </c>
      <c r="T1294" t="s">
        <v>12528</v>
      </c>
      <c r="U1294" t="s">
        <v>3814</v>
      </c>
      <c r="W1294" s="24">
        <v>43511.041666666999</v>
      </c>
      <c r="X1294" s="24">
        <v>44470</v>
      </c>
      <c r="Y1294">
        <v>2</v>
      </c>
      <c r="Z1294" t="s">
        <v>7060</v>
      </c>
      <c r="AC1294" s="24">
        <v>43446.538888889001</v>
      </c>
      <c r="AD1294" s="24">
        <v>44480.633333332997</v>
      </c>
      <c r="AE1294" t="s">
        <v>7061</v>
      </c>
      <c r="AF1294" s="24" cm="1">
        <f t="array" ref="AF12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43446.538888889001</v>
      </c>
      <c r="AG1294" s="35">
        <f>IFERROR((TableAllData36[[#This Row],[Decision date]]-TableAllData36[[#This Row],[First Date Captured]]),0)</f>
        <v>1023.4611111109989</v>
      </c>
      <c r="AH1294" s="35">
        <f>IFERROR((TableAllData36[[#This Row],[First published]]-TableAllData36[[#This Row],[Date of opinion]]),0)</f>
        <v>-64.502777777997835</v>
      </c>
      <c r="AI1294" s="35">
        <f>IFERROR((TableAllData36[[#This Row],[Marketing authorisation date]]-TableAllData36[[#This Row],[Date of opinion]]),0)</f>
        <v>0</v>
      </c>
      <c r="AJ1294" s="35">
        <f>IFERROR((TableAllData36[[#This Row],[Decision date]]-TableAllData36[[#This Row],[Marketing authorisation date]]),0)</f>
        <v>958.95833333300106</v>
      </c>
    </row>
    <row r="1295" spans="1:36" x14ac:dyDescent="0.25">
      <c r="A1295" t="s">
        <v>2117</v>
      </c>
      <c r="B1295" t="s">
        <v>10174</v>
      </c>
      <c r="D1295" t="s">
        <v>10175</v>
      </c>
      <c r="E1295" t="s">
        <v>10176</v>
      </c>
      <c r="F1295" t="s">
        <v>10177</v>
      </c>
      <c r="G1295" t="s">
        <v>43</v>
      </c>
      <c r="H1295" t="s">
        <v>44</v>
      </c>
      <c r="J1295" t="s">
        <v>43</v>
      </c>
      <c r="K1295" t="s">
        <v>43</v>
      </c>
      <c r="L1295" t="s">
        <v>43</v>
      </c>
      <c r="M1295" t="s">
        <v>43</v>
      </c>
      <c r="N1295" t="s">
        <v>43</v>
      </c>
      <c r="O1295" t="s">
        <v>43</v>
      </c>
      <c r="P1295" t="s">
        <v>43</v>
      </c>
      <c r="Q1295" s="24">
        <v>41710.041666666999</v>
      </c>
      <c r="R1295" s="24"/>
      <c r="S1295" t="s">
        <v>10178</v>
      </c>
      <c r="V1295" t="s">
        <v>10179</v>
      </c>
      <c r="W1295" s="25" t="s">
        <v>12054</v>
      </c>
      <c r="X1295" s="24">
        <v>43538.041666666999</v>
      </c>
      <c r="Y1295">
        <v>2</v>
      </c>
      <c r="Z1295" t="s">
        <v>10180</v>
      </c>
      <c r="AA1295" t="s">
        <v>10181</v>
      </c>
      <c r="AB1295" t="s">
        <v>10182</v>
      </c>
      <c r="AC1295" s="24">
        <v>42516.607638889</v>
      </c>
      <c r="AD1295" s="24">
        <v>43551.768750000003</v>
      </c>
      <c r="AE1295" t="s">
        <v>10183</v>
      </c>
      <c r="AF1295" s="24" cm="1">
        <f t="array" ref="AF12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42516.607638889</v>
      </c>
      <c r="AG1295" s="35">
        <f>IFERROR((TableAllData36[[#This Row],[Decision date]]-TableAllData36[[#This Row],[First Date Captured]]),0)</f>
        <v>1021.4340277779993</v>
      </c>
      <c r="AH1295" s="35">
        <f>IFERROR((TableAllData36[[#This Row],[First published]]-TableAllData36[[#This Row],[Date of opinion]]),0)</f>
        <v>0</v>
      </c>
      <c r="AI1295" s="35">
        <f>IFERROR((TableAllData36[[#This Row],[Marketing authorisation date]]-TableAllData36[[#This Row],[Date of opinion]]),0)</f>
        <v>0</v>
      </c>
      <c r="AJ1295" s="35">
        <f>IFERROR((TableAllData36[[#This Row],[Decision date]]-TableAllData36[[#This Row],[Marketing authorisation date]]),0)</f>
        <v>1828</v>
      </c>
    </row>
    <row r="1296" spans="1:36" x14ac:dyDescent="0.25">
      <c r="A1296" t="s">
        <v>37</v>
      </c>
      <c r="B1296" t="s">
        <v>2722</v>
      </c>
      <c r="C1296" t="s">
        <v>268</v>
      </c>
      <c r="D1296" t="s">
        <v>2723</v>
      </c>
      <c r="E1296" t="s">
        <v>2724</v>
      </c>
      <c r="F1296" t="s">
        <v>2725</v>
      </c>
      <c r="G1296" t="s">
        <v>43</v>
      </c>
      <c r="H1296" t="s">
        <v>44</v>
      </c>
      <c r="I1296" t="s">
        <v>2029</v>
      </c>
      <c r="J1296" t="s">
        <v>43</v>
      </c>
      <c r="K1296" t="s">
        <v>43</v>
      </c>
      <c r="L1296" t="s">
        <v>43</v>
      </c>
      <c r="M1296" t="s">
        <v>43</v>
      </c>
      <c r="N1296" t="s">
        <v>43</v>
      </c>
      <c r="O1296" t="s">
        <v>43</v>
      </c>
      <c r="P1296" t="s">
        <v>43</v>
      </c>
      <c r="Q1296" s="24">
        <v>43647</v>
      </c>
      <c r="R1296" s="24"/>
      <c r="S1296" t="s">
        <v>12141</v>
      </c>
      <c r="T1296" t="s">
        <v>12068</v>
      </c>
      <c r="U1296" t="s">
        <v>290</v>
      </c>
      <c r="W1296" s="24">
        <v>43581</v>
      </c>
      <c r="X1296" s="24">
        <v>44602.041666666999</v>
      </c>
      <c r="Y1296">
        <v>9</v>
      </c>
      <c r="Z1296" t="s">
        <v>2726</v>
      </c>
      <c r="AC1296" s="24">
        <v>43712.483333333003</v>
      </c>
      <c r="AD1296" s="24">
        <v>44644.725694444001</v>
      </c>
      <c r="AE1296" t="s">
        <v>2727</v>
      </c>
      <c r="AF1296" s="24" cm="1">
        <f t="array" ref="AF12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296" s="35">
        <f>IFERROR((TableAllData36[[#This Row],[Decision date]]-TableAllData36[[#This Row],[First Date Captured]]),0)</f>
        <v>1021.0416666669989</v>
      </c>
      <c r="AH1296" s="35">
        <f>IFERROR((TableAllData36[[#This Row],[First published]]-TableAllData36[[#This Row],[Date of opinion]]),0)</f>
        <v>131.48333333300252</v>
      </c>
      <c r="AI1296" s="35">
        <f>IFERROR((TableAllData36[[#This Row],[Marketing authorisation date]]-TableAllData36[[#This Row],[Date of opinion]]),0)</f>
        <v>66</v>
      </c>
      <c r="AJ1296" s="35">
        <f>IFERROR((TableAllData36[[#This Row],[Decision date]]-TableAllData36[[#This Row],[Marketing authorisation date]]),0)</f>
        <v>955.04166666699894</v>
      </c>
    </row>
    <row r="1297" spans="1:36" x14ac:dyDescent="0.25">
      <c r="A1297" t="s">
        <v>37</v>
      </c>
      <c r="B1297" t="s">
        <v>4144</v>
      </c>
      <c r="C1297" t="s">
        <v>2491</v>
      </c>
      <c r="D1297" t="s">
        <v>2492</v>
      </c>
      <c r="E1297" t="s">
        <v>2492</v>
      </c>
      <c r="F1297" t="s">
        <v>4145</v>
      </c>
      <c r="G1297" t="s">
        <v>43</v>
      </c>
      <c r="H1297" t="s">
        <v>44</v>
      </c>
      <c r="I1297" t="s">
        <v>2494</v>
      </c>
      <c r="J1297" t="s">
        <v>46</v>
      </c>
      <c r="K1297" t="s">
        <v>43</v>
      </c>
      <c r="L1297" t="s">
        <v>46</v>
      </c>
      <c r="M1297" t="s">
        <v>43</v>
      </c>
      <c r="N1297" t="s">
        <v>43</v>
      </c>
      <c r="O1297" t="s">
        <v>43</v>
      </c>
      <c r="P1297" t="s">
        <v>43</v>
      </c>
      <c r="Q1297" s="24">
        <v>43426.041666666999</v>
      </c>
      <c r="R1297" s="24"/>
      <c r="S1297" t="s">
        <v>382</v>
      </c>
      <c r="U1297" t="s">
        <v>3814</v>
      </c>
      <c r="W1297" s="24">
        <v>43363</v>
      </c>
      <c r="X1297" s="24">
        <v>44384</v>
      </c>
      <c r="Y1297">
        <v>4</v>
      </c>
      <c r="Z1297" t="s">
        <v>2497</v>
      </c>
      <c r="AC1297" s="24">
        <v>43364.584027778001</v>
      </c>
      <c r="AD1297" s="24">
        <v>44595.617361110999</v>
      </c>
      <c r="AE1297" t="s">
        <v>4146</v>
      </c>
      <c r="AF1297" s="24" cm="1">
        <f t="array" ref="AF12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297" s="35">
        <f>IFERROR((TableAllData36[[#This Row],[Decision date]]-TableAllData36[[#This Row],[First Date Captured]]),0)</f>
        <v>1021</v>
      </c>
      <c r="AH1297" s="35">
        <f>IFERROR((TableAllData36[[#This Row],[First published]]-TableAllData36[[#This Row],[Date of opinion]]),0)</f>
        <v>1.5840277780007455</v>
      </c>
      <c r="AI1297" s="35">
        <f>IFERROR((TableAllData36[[#This Row],[Marketing authorisation date]]-TableAllData36[[#This Row],[Date of opinion]]),0)</f>
        <v>63.041666666998935</v>
      </c>
      <c r="AJ1297" s="35">
        <f>IFERROR((TableAllData36[[#This Row],[Decision date]]-TableAllData36[[#This Row],[Marketing authorisation date]]),0)</f>
        <v>957.95833333300106</v>
      </c>
    </row>
    <row r="1298" spans="1:36" x14ac:dyDescent="0.25">
      <c r="A1298" t="s">
        <v>37</v>
      </c>
      <c r="B1298" t="s">
        <v>4039</v>
      </c>
      <c r="C1298" t="s">
        <v>1194</v>
      </c>
      <c r="D1298" t="s">
        <v>4040</v>
      </c>
      <c r="E1298" t="s">
        <v>4040</v>
      </c>
      <c r="F1298" t="s">
        <v>4041</v>
      </c>
      <c r="G1298" t="s">
        <v>43</v>
      </c>
      <c r="H1298" t="s">
        <v>44</v>
      </c>
      <c r="I1298" t="s">
        <v>4042</v>
      </c>
      <c r="J1298" t="s">
        <v>43</v>
      </c>
      <c r="K1298" t="s">
        <v>43</v>
      </c>
      <c r="L1298" t="s">
        <v>43</v>
      </c>
      <c r="M1298" t="s">
        <v>43</v>
      </c>
      <c r="N1298" t="s">
        <v>43</v>
      </c>
      <c r="O1298" t="s">
        <v>43</v>
      </c>
      <c r="P1298" t="s">
        <v>43</v>
      </c>
      <c r="Q1298" s="24">
        <v>40778</v>
      </c>
      <c r="R1298" s="24"/>
      <c r="S1298" t="s">
        <v>12427</v>
      </c>
      <c r="T1298" t="s">
        <v>12428</v>
      </c>
      <c r="U1298" t="s">
        <v>4043</v>
      </c>
      <c r="W1298" s="25" t="s">
        <v>12054</v>
      </c>
      <c r="X1298" s="24">
        <v>44160.041666666999</v>
      </c>
      <c r="Y1298">
        <v>12</v>
      </c>
      <c r="Z1298" t="s">
        <v>4044</v>
      </c>
      <c r="AC1298" s="24">
        <v>43139.577777778002</v>
      </c>
      <c r="AD1298" s="24">
        <v>44600.528472222002</v>
      </c>
      <c r="AE1298" t="s">
        <v>4045</v>
      </c>
      <c r="AF1298" s="24" cm="1">
        <f t="array" ref="AF12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43139.577777778002</v>
      </c>
      <c r="AG1298" s="35">
        <f>IFERROR((TableAllData36[[#This Row],[Decision date]]-TableAllData36[[#This Row],[First Date Captured]]),0)</f>
        <v>1020.4638888889967</v>
      </c>
      <c r="AH1298" s="35">
        <f>IFERROR((TableAllData36[[#This Row],[First published]]-TableAllData36[[#This Row],[Date of opinion]]),0)</f>
        <v>0</v>
      </c>
      <c r="AI1298" s="35">
        <f>IFERROR((TableAllData36[[#This Row],[Marketing authorisation date]]-TableAllData36[[#This Row],[Date of opinion]]),0)</f>
        <v>0</v>
      </c>
      <c r="AJ1298" s="35">
        <f>IFERROR((TableAllData36[[#This Row],[Decision date]]-TableAllData36[[#This Row],[Marketing authorisation date]]),0)</f>
        <v>3382.0416666669989</v>
      </c>
    </row>
    <row r="1299" spans="1:36" x14ac:dyDescent="0.25">
      <c r="A1299" t="s">
        <v>37</v>
      </c>
      <c r="B1299" t="s">
        <v>5676</v>
      </c>
      <c r="C1299" t="s">
        <v>268</v>
      </c>
      <c r="D1299" t="s">
        <v>4140</v>
      </c>
      <c r="E1299" t="s">
        <v>3673</v>
      </c>
      <c r="F1299" t="s">
        <v>5677</v>
      </c>
      <c r="G1299" t="s">
        <v>43</v>
      </c>
      <c r="H1299" t="s">
        <v>44</v>
      </c>
      <c r="I1299" t="s">
        <v>3675</v>
      </c>
      <c r="J1299" t="s">
        <v>43</v>
      </c>
      <c r="K1299" t="s">
        <v>46</v>
      </c>
      <c r="L1299" t="s">
        <v>43</v>
      </c>
      <c r="M1299" t="s">
        <v>43</v>
      </c>
      <c r="N1299" t="s">
        <v>43</v>
      </c>
      <c r="O1299" t="s">
        <v>43</v>
      </c>
      <c r="P1299" t="s">
        <v>43</v>
      </c>
      <c r="Q1299" s="24">
        <v>43549.041666666999</v>
      </c>
      <c r="R1299" s="24"/>
      <c r="S1299" t="s">
        <v>12210</v>
      </c>
      <c r="T1299" t="s">
        <v>12072</v>
      </c>
      <c r="U1299" t="s">
        <v>290</v>
      </c>
      <c r="W1299" s="24">
        <v>43496.041666666999</v>
      </c>
      <c r="X1299" s="24">
        <v>44515.041666666999</v>
      </c>
      <c r="Y1299">
        <v>1</v>
      </c>
      <c r="Z1299" t="s">
        <v>5678</v>
      </c>
      <c r="AC1299" s="24">
        <v>43600.456944443999</v>
      </c>
      <c r="AD1299" s="24">
        <v>44539.540277777996</v>
      </c>
      <c r="AE1299" t="s">
        <v>5679</v>
      </c>
      <c r="AF1299" s="24" cm="1">
        <f t="array" ref="AF12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43496.041666666999</v>
      </c>
      <c r="AG1299" s="35">
        <f>IFERROR((TableAllData36[[#This Row],[Decision date]]-TableAllData36[[#This Row],[First Date Captured]]),0)</f>
        <v>1019</v>
      </c>
      <c r="AH1299" s="35">
        <f>IFERROR((TableAllData36[[#This Row],[First published]]-TableAllData36[[#This Row],[Date of opinion]]),0)</f>
        <v>104.41527777699957</v>
      </c>
      <c r="AI1299" s="35">
        <f>IFERROR((TableAllData36[[#This Row],[Marketing authorisation date]]-TableAllData36[[#This Row],[Date of opinion]]),0)</f>
        <v>53</v>
      </c>
      <c r="AJ1299" s="35">
        <f>IFERROR((TableAllData36[[#This Row],[Decision date]]-TableAllData36[[#This Row],[Marketing authorisation date]]),0)</f>
        <v>966</v>
      </c>
    </row>
    <row r="1300" spans="1:36" x14ac:dyDescent="0.25">
      <c r="A1300" t="s">
        <v>37</v>
      </c>
      <c r="B1300" t="s">
        <v>9245</v>
      </c>
      <c r="C1300" t="s">
        <v>1950</v>
      </c>
      <c r="D1300" t="s">
        <v>4894</v>
      </c>
      <c r="E1300" t="s">
        <v>1951</v>
      </c>
      <c r="F1300" t="s">
        <v>9246</v>
      </c>
      <c r="G1300" t="s">
        <v>43</v>
      </c>
      <c r="H1300" t="s">
        <v>44</v>
      </c>
      <c r="I1300" t="s">
        <v>1953</v>
      </c>
      <c r="J1300" t="s">
        <v>43</v>
      </c>
      <c r="K1300" t="s">
        <v>46</v>
      </c>
      <c r="L1300" t="s">
        <v>43</v>
      </c>
      <c r="M1300" t="s">
        <v>43</v>
      </c>
      <c r="N1300" t="s">
        <v>43</v>
      </c>
      <c r="O1300" t="s">
        <v>43</v>
      </c>
      <c r="P1300" t="s">
        <v>43</v>
      </c>
      <c r="Q1300" s="24">
        <v>41385</v>
      </c>
      <c r="R1300" s="24">
        <v>41326.041666666999</v>
      </c>
      <c r="S1300" t="s">
        <v>180</v>
      </c>
      <c r="U1300" t="s">
        <v>8483</v>
      </c>
      <c r="W1300" s="25" t="s">
        <v>12054</v>
      </c>
      <c r="X1300" s="24">
        <v>44124</v>
      </c>
      <c r="Y1300">
        <v>5</v>
      </c>
      <c r="Z1300" t="s">
        <v>1956</v>
      </c>
      <c r="AC1300" s="24">
        <v>43108.041666666999</v>
      </c>
      <c r="AD1300" s="24">
        <v>44151.564583332998</v>
      </c>
      <c r="AE1300" t="s">
        <v>9247</v>
      </c>
      <c r="AF1300" s="24" cm="1">
        <f t="array" ref="AF13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43108.041666666999</v>
      </c>
      <c r="AG1300" s="35">
        <f>IFERROR((TableAllData36[[#This Row],[Decision date]]-TableAllData36[[#This Row],[First Date Captured]]),0)</f>
        <v>1015.9583333330011</v>
      </c>
      <c r="AH1300" s="35">
        <f>IFERROR((TableAllData36[[#This Row],[First published]]-TableAllData36[[#This Row],[Date of opinion]]),0)</f>
        <v>0</v>
      </c>
      <c r="AI1300" s="35">
        <f>IFERROR((TableAllData36[[#This Row],[Marketing authorisation date]]-TableAllData36[[#This Row],[Date of opinion]]),0)</f>
        <v>0</v>
      </c>
      <c r="AJ1300" s="35">
        <f>IFERROR((TableAllData36[[#This Row],[Decision date]]-TableAllData36[[#This Row],[Marketing authorisation date]]),0)</f>
        <v>2739</v>
      </c>
    </row>
    <row r="1301" spans="1:36" x14ac:dyDescent="0.25">
      <c r="A1301" t="s">
        <v>37</v>
      </c>
      <c r="B1301" t="s">
        <v>4086</v>
      </c>
      <c r="C1301" t="s">
        <v>4087</v>
      </c>
      <c r="D1301" t="s">
        <v>4088</v>
      </c>
      <c r="E1301" t="s">
        <v>4089</v>
      </c>
      <c r="F1301" t="s">
        <v>4090</v>
      </c>
      <c r="G1301" t="s">
        <v>43</v>
      </c>
      <c r="H1301" t="s">
        <v>44</v>
      </c>
      <c r="I1301" t="s">
        <v>4091</v>
      </c>
      <c r="J1301" t="s">
        <v>46</v>
      </c>
      <c r="K1301" t="s">
        <v>43</v>
      </c>
      <c r="L1301" t="s">
        <v>43</v>
      </c>
      <c r="M1301" t="s">
        <v>46</v>
      </c>
      <c r="N1301" t="s">
        <v>43</v>
      </c>
      <c r="O1301" t="s">
        <v>43</v>
      </c>
      <c r="P1301" t="s">
        <v>43</v>
      </c>
      <c r="Q1301" s="24">
        <v>43644</v>
      </c>
      <c r="R1301" s="24"/>
      <c r="S1301" t="s">
        <v>12438</v>
      </c>
      <c r="T1301" t="s">
        <v>12439</v>
      </c>
      <c r="U1301" t="s">
        <v>48</v>
      </c>
      <c r="W1301" s="24">
        <v>43581</v>
      </c>
      <c r="X1301" s="24">
        <v>44596.041666666999</v>
      </c>
      <c r="Y1301">
        <v>11</v>
      </c>
      <c r="Z1301" t="s">
        <v>4093</v>
      </c>
      <c r="AC1301" s="24">
        <v>43651.614583333001</v>
      </c>
      <c r="AD1301" s="24">
        <v>44596.742361110999</v>
      </c>
      <c r="AE1301" t="s">
        <v>4094</v>
      </c>
      <c r="AF1301" s="24" cm="1">
        <f t="array" ref="AF13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301" s="35">
        <f>IFERROR((TableAllData36[[#This Row],[Decision date]]-TableAllData36[[#This Row],[First Date Captured]]),0)</f>
        <v>1015.0416666669989</v>
      </c>
      <c r="AH1301" s="35">
        <f>IFERROR((TableAllData36[[#This Row],[First published]]-TableAllData36[[#This Row],[Date of opinion]]),0)</f>
        <v>70.614583333001065</v>
      </c>
      <c r="AI1301" s="35">
        <f>IFERROR((TableAllData36[[#This Row],[Marketing authorisation date]]-TableAllData36[[#This Row],[Date of opinion]]),0)</f>
        <v>63</v>
      </c>
      <c r="AJ1301" s="35">
        <f>IFERROR((TableAllData36[[#This Row],[Decision date]]-TableAllData36[[#This Row],[Marketing authorisation date]]),0)</f>
        <v>952.04166666699894</v>
      </c>
    </row>
    <row r="1302" spans="1:36" x14ac:dyDescent="0.25">
      <c r="A1302" t="s">
        <v>37</v>
      </c>
      <c r="B1302" t="s">
        <v>6339</v>
      </c>
      <c r="C1302" t="s">
        <v>2335</v>
      </c>
      <c r="D1302" t="s">
        <v>2336</v>
      </c>
      <c r="E1302" t="s">
        <v>2336</v>
      </c>
      <c r="F1302" t="s">
        <v>6340</v>
      </c>
      <c r="G1302" t="s">
        <v>43</v>
      </c>
      <c r="H1302" t="s">
        <v>44</v>
      </c>
      <c r="I1302" t="s">
        <v>2338</v>
      </c>
      <c r="J1302" t="s">
        <v>43</v>
      </c>
      <c r="K1302" t="s">
        <v>46</v>
      </c>
      <c r="L1302" t="s">
        <v>43</v>
      </c>
      <c r="M1302" t="s">
        <v>43</v>
      </c>
      <c r="N1302" t="s">
        <v>43</v>
      </c>
      <c r="O1302" t="s">
        <v>43</v>
      </c>
      <c r="P1302" t="s">
        <v>43</v>
      </c>
      <c r="Q1302" s="24">
        <v>43472.041666666999</v>
      </c>
      <c r="R1302" s="24"/>
      <c r="S1302" t="s">
        <v>12351</v>
      </c>
      <c r="T1302" t="s">
        <v>12149</v>
      </c>
      <c r="U1302" t="s">
        <v>6341</v>
      </c>
      <c r="W1302" s="25" t="s">
        <v>12054</v>
      </c>
      <c r="X1302" s="24">
        <v>44497</v>
      </c>
      <c r="Y1302">
        <v>1</v>
      </c>
      <c r="Z1302" t="s">
        <v>6342</v>
      </c>
      <c r="AC1302" s="24">
        <v>43487.541666666999</v>
      </c>
      <c r="AD1302" s="24">
        <v>44518.432638888997</v>
      </c>
      <c r="AE1302" t="s">
        <v>6343</v>
      </c>
      <c r="AF1302" s="24" cm="1">
        <f t="array" ref="AF13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43487.541666666999</v>
      </c>
      <c r="AG1302" s="35">
        <f>IFERROR((TableAllData36[[#This Row],[Decision date]]-TableAllData36[[#This Row],[First Date Captured]]),0)</f>
        <v>1009.4583333330011</v>
      </c>
      <c r="AH1302" s="35">
        <f>IFERROR((TableAllData36[[#This Row],[First published]]-TableAllData36[[#This Row],[Date of opinion]]),0)</f>
        <v>0</v>
      </c>
      <c r="AI1302" s="35">
        <f>IFERROR((TableAllData36[[#This Row],[Marketing authorisation date]]-TableAllData36[[#This Row],[Date of opinion]]),0)</f>
        <v>0</v>
      </c>
      <c r="AJ1302" s="35">
        <f>IFERROR((TableAllData36[[#This Row],[Decision date]]-TableAllData36[[#This Row],[Marketing authorisation date]]),0)</f>
        <v>1024.9583333330011</v>
      </c>
    </row>
    <row r="1303" spans="1:36" x14ac:dyDescent="0.25">
      <c r="A1303" t="s">
        <v>37</v>
      </c>
      <c r="B1303" t="s">
        <v>1138</v>
      </c>
      <c r="C1303" t="s">
        <v>360</v>
      </c>
      <c r="D1303" t="s">
        <v>1139</v>
      </c>
      <c r="E1303" t="s">
        <v>1139</v>
      </c>
      <c r="F1303" t="s">
        <v>1140</v>
      </c>
      <c r="G1303" t="s">
        <v>43</v>
      </c>
      <c r="H1303" t="s">
        <v>44</v>
      </c>
      <c r="I1303" t="s">
        <v>1141</v>
      </c>
      <c r="J1303" t="s">
        <v>43</v>
      </c>
      <c r="K1303" t="s">
        <v>46</v>
      </c>
      <c r="L1303" t="s">
        <v>43</v>
      </c>
      <c r="M1303" t="s">
        <v>43</v>
      </c>
      <c r="N1303" t="s">
        <v>43</v>
      </c>
      <c r="O1303" t="s">
        <v>43</v>
      </c>
      <c r="P1303" t="s">
        <v>43</v>
      </c>
      <c r="Q1303" s="24">
        <v>43734</v>
      </c>
      <c r="R1303" s="24"/>
      <c r="S1303" t="s">
        <v>12225</v>
      </c>
      <c r="T1303" t="s">
        <v>12226</v>
      </c>
      <c r="U1303" t="s">
        <v>1142</v>
      </c>
      <c r="W1303" s="24">
        <v>43671</v>
      </c>
      <c r="X1303" s="24">
        <v>44673</v>
      </c>
      <c r="Y1303">
        <v>7</v>
      </c>
      <c r="Z1303" t="s">
        <v>1143</v>
      </c>
      <c r="AC1303" s="24">
        <v>43748.75</v>
      </c>
      <c r="AD1303" s="24">
        <v>44698.570138889001</v>
      </c>
      <c r="AE1303" t="s">
        <v>1144</v>
      </c>
      <c r="AF1303" s="24" cm="1">
        <f t="array" ref="AF13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43671</v>
      </c>
      <c r="AG1303" s="35">
        <f>IFERROR((TableAllData36[[#This Row],[Decision date]]-TableAllData36[[#This Row],[First Date Captured]]),0)</f>
        <v>1002</v>
      </c>
      <c r="AH1303" s="35">
        <f>IFERROR((TableAllData36[[#This Row],[First published]]-TableAllData36[[#This Row],[Date of opinion]]),0)</f>
        <v>77.75</v>
      </c>
      <c r="AI1303" s="35">
        <f>IFERROR((TableAllData36[[#This Row],[Marketing authorisation date]]-TableAllData36[[#This Row],[Date of opinion]]),0)</f>
        <v>63</v>
      </c>
      <c r="AJ1303" s="35">
        <f>IFERROR((TableAllData36[[#This Row],[Decision date]]-TableAllData36[[#This Row],[Marketing authorisation date]]),0)</f>
        <v>939</v>
      </c>
    </row>
    <row r="1304" spans="1:36" x14ac:dyDescent="0.25">
      <c r="A1304" t="s">
        <v>37</v>
      </c>
      <c r="B1304" t="s">
        <v>8445</v>
      </c>
      <c r="C1304" t="s">
        <v>3880</v>
      </c>
      <c r="D1304" t="s">
        <v>8446</v>
      </c>
      <c r="E1304" t="s">
        <v>8446</v>
      </c>
      <c r="F1304" t="s">
        <v>8447</v>
      </c>
      <c r="G1304" t="s">
        <v>43</v>
      </c>
      <c r="H1304" t="s">
        <v>44</v>
      </c>
      <c r="I1304" t="s">
        <v>8448</v>
      </c>
      <c r="J1304" t="s">
        <v>43</v>
      </c>
      <c r="K1304" t="s">
        <v>43</v>
      </c>
      <c r="L1304" t="s">
        <v>43</v>
      </c>
      <c r="M1304" t="s">
        <v>43</v>
      </c>
      <c r="N1304" t="s">
        <v>43</v>
      </c>
      <c r="O1304" t="s">
        <v>43</v>
      </c>
      <c r="P1304" t="s">
        <v>43</v>
      </c>
      <c r="Q1304" s="24">
        <v>37686.041666666999</v>
      </c>
      <c r="R1304" s="24"/>
      <c r="S1304" t="s">
        <v>12118</v>
      </c>
      <c r="T1304" t="s">
        <v>12119</v>
      </c>
      <c r="U1304" t="s">
        <v>8449</v>
      </c>
      <c r="W1304" s="25" t="s">
        <v>12054</v>
      </c>
      <c r="X1304" s="24">
        <v>44306</v>
      </c>
      <c r="Y1304">
        <v>27</v>
      </c>
      <c r="Z1304" t="s">
        <v>8450</v>
      </c>
      <c r="AC1304" s="24">
        <v>43305</v>
      </c>
      <c r="AD1304" s="24">
        <v>44322.367361110999</v>
      </c>
      <c r="AE1304" t="s">
        <v>8451</v>
      </c>
      <c r="AF1304" s="24" cm="1">
        <f t="array" ref="AF13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43305</v>
      </c>
      <c r="AG1304" s="35">
        <f>IFERROR((TableAllData36[[#This Row],[Decision date]]-TableAllData36[[#This Row],[First Date Captured]]),0)</f>
        <v>1001</v>
      </c>
      <c r="AH1304" s="35">
        <f>IFERROR((TableAllData36[[#This Row],[First published]]-TableAllData36[[#This Row],[Date of opinion]]),0)</f>
        <v>0</v>
      </c>
      <c r="AI1304" s="35">
        <f>IFERROR((TableAllData36[[#This Row],[Marketing authorisation date]]-TableAllData36[[#This Row],[Date of opinion]]),0)</f>
        <v>0</v>
      </c>
      <c r="AJ1304" s="35">
        <f>IFERROR((TableAllData36[[#This Row],[Decision date]]-TableAllData36[[#This Row],[Marketing authorisation date]]),0)</f>
        <v>6619.9583333330011</v>
      </c>
    </row>
    <row r="1305" spans="1:36" x14ac:dyDescent="0.25">
      <c r="A1305" t="s">
        <v>37</v>
      </c>
      <c r="B1305" t="s">
        <v>8781</v>
      </c>
      <c r="C1305" t="s">
        <v>163</v>
      </c>
      <c r="D1305" t="s">
        <v>1787</v>
      </c>
      <c r="E1305" t="s">
        <v>1787</v>
      </c>
      <c r="F1305" t="s">
        <v>8782</v>
      </c>
      <c r="G1305" t="s">
        <v>43</v>
      </c>
      <c r="H1305" t="s">
        <v>44</v>
      </c>
      <c r="I1305" t="s">
        <v>1789</v>
      </c>
      <c r="J1305" t="s">
        <v>43</v>
      </c>
      <c r="K1305" t="s">
        <v>43</v>
      </c>
      <c r="L1305" t="s">
        <v>43</v>
      </c>
      <c r="M1305" t="s">
        <v>43</v>
      </c>
      <c r="N1305" t="s">
        <v>43</v>
      </c>
      <c r="O1305" t="s">
        <v>43</v>
      </c>
      <c r="P1305" t="s">
        <v>43</v>
      </c>
      <c r="Q1305" s="24">
        <v>39988</v>
      </c>
      <c r="R1305" s="24"/>
      <c r="S1305" t="s">
        <v>484</v>
      </c>
      <c r="U1305" t="s">
        <v>48</v>
      </c>
      <c r="W1305" s="25" t="s">
        <v>12054</v>
      </c>
      <c r="X1305" s="24">
        <v>44210.041666666999</v>
      </c>
      <c r="Y1305">
        <v>14</v>
      </c>
      <c r="Z1305" t="s">
        <v>8783</v>
      </c>
      <c r="AC1305" s="24">
        <v>43213</v>
      </c>
      <c r="AD1305" s="24">
        <v>44260.542361111002</v>
      </c>
      <c r="AE1305" t="s">
        <v>8784</v>
      </c>
      <c r="AF1305" s="24" cm="1">
        <f t="array" ref="AF13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43213</v>
      </c>
      <c r="AG1305" s="35">
        <f>IFERROR((TableAllData36[[#This Row],[Decision date]]-TableAllData36[[#This Row],[First Date Captured]]),0)</f>
        <v>997.04166666699894</v>
      </c>
      <c r="AH1305" s="35">
        <f>IFERROR((TableAllData36[[#This Row],[First published]]-TableAllData36[[#This Row],[Date of opinion]]),0)</f>
        <v>0</v>
      </c>
      <c r="AI1305" s="35">
        <f>IFERROR((TableAllData36[[#This Row],[Marketing authorisation date]]-TableAllData36[[#This Row],[Date of opinion]]),0)</f>
        <v>0</v>
      </c>
      <c r="AJ1305" s="35">
        <f>IFERROR((TableAllData36[[#This Row],[Decision date]]-TableAllData36[[#This Row],[Marketing authorisation date]]),0)</f>
        <v>4222.0416666669989</v>
      </c>
    </row>
    <row r="1306" spans="1:36" x14ac:dyDescent="0.25">
      <c r="A1306" t="s">
        <v>37</v>
      </c>
      <c r="B1306" t="s">
        <v>3419</v>
      </c>
      <c r="C1306" t="s">
        <v>3123</v>
      </c>
      <c r="D1306" t="s">
        <v>556</v>
      </c>
      <c r="E1306" t="s">
        <v>556</v>
      </c>
      <c r="F1306" t="s">
        <v>3420</v>
      </c>
      <c r="G1306" t="s">
        <v>43</v>
      </c>
      <c r="H1306" t="s">
        <v>44</v>
      </c>
      <c r="I1306" t="s">
        <v>558</v>
      </c>
      <c r="J1306" t="s">
        <v>46</v>
      </c>
      <c r="K1306" t="s">
        <v>43</v>
      </c>
      <c r="L1306" t="s">
        <v>46</v>
      </c>
      <c r="M1306" t="s">
        <v>43</v>
      </c>
      <c r="N1306" t="s">
        <v>43</v>
      </c>
      <c r="O1306" t="s">
        <v>43</v>
      </c>
      <c r="P1306" t="s">
        <v>43</v>
      </c>
      <c r="Q1306" s="24">
        <v>43557</v>
      </c>
      <c r="R1306" s="24"/>
      <c r="S1306" t="s">
        <v>12364</v>
      </c>
      <c r="T1306" t="s">
        <v>12339</v>
      </c>
      <c r="U1306" t="s">
        <v>76</v>
      </c>
      <c r="W1306" s="24">
        <v>43496.041666666999</v>
      </c>
      <c r="X1306" s="24">
        <v>44491</v>
      </c>
      <c r="Y1306">
        <v>9</v>
      </c>
      <c r="Z1306" t="s">
        <v>3421</v>
      </c>
      <c r="AC1306" s="24">
        <v>43572.645833333001</v>
      </c>
      <c r="AD1306" s="24">
        <v>44621.431250000001</v>
      </c>
      <c r="AE1306" t="s">
        <v>3422</v>
      </c>
      <c r="AF1306" s="24" cm="1">
        <f t="array" ref="AF13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43496.041666666999</v>
      </c>
      <c r="AG1306" s="35">
        <f>IFERROR((TableAllData36[[#This Row],[Decision date]]-TableAllData36[[#This Row],[First Date Captured]]),0)</f>
        <v>994.95833333300106</v>
      </c>
      <c r="AH1306" s="35">
        <f>IFERROR((TableAllData36[[#This Row],[First published]]-TableAllData36[[#This Row],[Date of opinion]]),0)</f>
        <v>76.604166666002129</v>
      </c>
      <c r="AI1306" s="35">
        <f>IFERROR((TableAllData36[[#This Row],[Marketing authorisation date]]-TableAllData36[[#This Row],[Date of opinion]]),0)</f>
        <v>60.958333333001065</v>
      </c>
      <c r="AJ1306" s="35">
        <f>IFERROR((TableAllData36[[#This Row],[Decision date]]-TableAllData36[[#This Row],[Marketing authorisation date]]),0)</f>
        <v>934</v>
      </c>
    </row>
    <row r="1307" spans="1:36" x14ac:dyDescent="0.25">
      <c r="A1307" t="s">
        <v>37</v>
      </c>
      <c r="B1307" t="s">
        <v>4510</v>
      </c>
      <c r="C1307" t="s">
        <v>4511</v>
      </c>
      <c r="D1307" t="s">
        <v>4512</v>
      </c>
      <c r="E1307" t="s">
        <v>4513</v>
      </c>
      <c r="F1307" t="s">
        <v>4514</v>
      </c>
      <c r="G1307" t="s">
        <v>46</v>
      </c>
      <c r="H1307" t="s">
        <v>44</v>
      </c>
      <c r="I1307" t="s">
        <v>4515</v>
      </c>
      <c r="J1307" t="s">
        <v>46</v>
      </c>
      <c r="K1307" t="s">
        <v>43</v>
      </c>
      <c r="L1307" t="s">
        <v>43</v>
      </c>
      <c r="M1307" t="s">
        <v>46</v>
      </c>
      <c r="N1307" t="s">
        <v>43</v>
      </c>
      <c r="O1307" t="s">
        <v>46</v>
      </c>
      <c r="P1307" t="s">
        <v>46</v>
      </c>
      <c r="Q1307" s="24">
        <v>43614</v>
      </c>
      <c r="R1307" s="24"/>
      <c r="S1307" t="s">
        <v>12360</v>
      </c>
      <c r="T1307" t="s">
        <v>12361</v>
      </c>
      <c r="U1307" t="s">
        <v>1991</v>
      </c>
      <c r="W1307" s="24">
        <v>43552.041666666999</v>
      </c>
      <c r="X1307" s="24">
        <v>44539.041666666999</v>
      </c>
      <c r="Y1307">
        <v>5</v>
      </c>
      <c r="Z1307" t="s">
        <v>4516</v>
      </c>
      <c r="AC1307" s="24">
        <v>43619.486111111</v>
      </c>
      <c r="AD1307" s="24">
        <v>44581.763888889</v>
      </c>
      <c r="AE1307" t="s">
        <v>4517</v>
      </c>
      <c r="AF1307" s="24" cm="1">
        <f t="array" ref="AF13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43552.041666666999</v>
      </c>
      <c r="AG1307" s="35">
        <f>IFERROR((TableAllData36[[#This Row],[Decision date]]-TableAllData36[[#This Row],[First Date Captured]]),0)</f>
        <v>987</v>
      </c>
      <c r="AH1307" s="35">
        <f>IFERROR((TableAllData36[[#This Row],[First published]]-TableAllData36[[#This Row],[Date of opinion]]),0)</f>
        <v>67.444444444001419</v>
      </c>
      <c r="AI1307" s="35">
        <f>IFERROR((TableAllData36[[#This Row],[Marketing authorisation date]]-TableAllData36[[#This Row],[Date of opinion]]),0)</f>
        <v>61.958333333001065</v>
      </c>
      <c r="AJ1307" s="35">
        <f>IFERROR((TableAllData36[[#This Row],[Decision date]]-TableAllData36[[#This Row],[Marketing authorisation date]]),0)</f>
        <v>925.04166666699894</v>
      </c>
    </row>
    <row r="1308" spans="1:36" x14ac:dyDescent="0.25">
      <c r="A1308" t="s">
        <v>37</v>
      </c>
      <c r="B1308" t="s">
        <v>3971</v>
      </c>
      <c r="C1308" t="s">
        <v>3972</v>
      </c>
      <c r="D1308" t="s">
        <v>3553</v>
      </c>
      <c r="E1308" t="s">
        <v>3553</v>
      </c>
      <c r="F1308" t="s">
        <v>3973</v>
      </c>
      <c r="G1308" t="s">
        <v>43</v>
      </c>
      <c r="H1308" t="s">
        <v>44</v>
      </c>
      <c r="I1308" t="s">
        <v>3555</v>
      </c>
      <c r="J1308" t="s">
        <v>43</v>
      </c>
      <c r="K1308" t="s">
        <v>46</v>
      </c>
      <c r="L1308" t="s">
        <v>43</v>
      </c>
      <c r="M1308" t="s">
        <v>43</v>
      </c>
      <c r="N1308" t="s">
        <v>43</v>
      </c>
      <c r="O1308" t="s">
        <v>43</v>
      </c>
      <c r="P1308" t="s">
        <v>43</v>
      </c>
      <c r="Q1308" s="24">
        <v>43671</v>
      </c>
      <c r="R1308" s="24"/>
      <c r="S1308" t="s">
        <v>12206</v>
      </c>
      <c r="T1308" t="s">
        <v>12207</v>
      </c>
      <c r="U1308" t="s">
        <v>1535</v>
      </c>
      <c r="W1308" s="24">
        <v>43614</v>
      </c>
      <c r="X1308" s="24">
        <v>44592.041666666999</v>
      </c>
      <c r="Y1308">
        <v>3</v>
      </c>
      <c r="Z1308" t="s">
        <v>3974</v>
      </c>
      <c r="AC1308" s="24">
        <v>43705.418749999997</v>
      </c>
      <c r="AD1308" s="24">
        <v>44601.503472222001</v>
      </c>
      <c r="AE1308" t="s">
        <v>3975</v>
      </c>
      <c r="AF1308" s="24" cm="1">
        <f t="array" ref="AF13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43614</v>
      </c>
      <c r="AG1308" s="35">
        <f>IFERROR((TableAllData36[[#This Row],[Decision date]]-TableAllData36[[#This Row],[First Date Captured]]),0)</f>
        <v>978.04166666699894</v>
      </c>
      <c r="AH1308" s="35">
        <f>IFERROR((TableAllData36[[#This Row],[First published]]-TableAllData36[[#This Row],[Date of opinion]]),0)</f>
        <v>91.41874999999709</v>
      </c>
      <c r="AI1308" s="35">
        <f>IFERROR((TableAllData36[[#This Row],[Marketing authorisation date]]-TableAllData36[[#This Row],[Date of opinion]]),0)</f>
        <v>57</v>
      </c>
      <c r="AJ1308" s="35">
        <f>IFERROR((TableAllData36[[#This Row],[Decision date]]-TableAllData36[[#This Row],[Marketing authorisation date]]),0)</f>
        <v>921.04166666699894</v>
      </c>
    </row>
    <row r="1309" spans="1:36" x14ac:dyDescent="0.25">
      <c r="A1309" t="s">
        <v>37</v>
      </c>
      <c r="B1309" t="s">
        <v>3979</v>
      </c>
      <c r="C1309" t="s">
        <v>3972</v>
      </c>
      <c r="D1309" t="s">
        <v>3553</v>
      </c>
      <c r="E1309" t="s">
        <v>3553</v>
      </c>
      <c r="F1309" t="s">
        <v>3980</v>
      </c>
      <c r="G1309" t="s">
        <v>43</v>
      </c>
      <c r="H1309" t="s">
        <v>44</v>
      </c>
      <c r="I1309" t="s">
        <v>3555</v>
      </c>
      <c r="J1309" t="s">
        <v>43</v>
      </c>
      <c r="K1309" t="s">
        <v>46</v>
      </c>
      <c r="L1309" t="s">
        <v>43</v>
      </c>
      <c r="M1309" t="s">
        <v>43</v>
      </c>
      <c r="N1309" t="s">
        <v>43</v>
      </c>
      <c r="O1309" t="s">
        <v>43</v>
      </c>
      <c r="P1309" t="s">
        <v>43</v>
      </c>
      <c r="Q1309" s="24">
        <v>43671</v>
      </c>
      <c r="R1309" s="24"/>
      <c r="S1309" t="s">
        <v>12206</v>
      </c>
      <c r="T1309" t="s">
        <v>12207</v>
      </c>
      <c r="U1309" t="s">
        <v>1535</v>
      </c>
      <c r="W1309" s="24">
        <v>43614</v>
      </c>
      <c r="X1309" s="24">
        <v>44592.041666666999</v>
      </c>
      <c r="Y1309">
        <v>5</v>
      </c>
      <c r="Z1309" t="s">
        <v>3981</v>
      </c>
      <c r="AC1309" s="24">
        <v>43705.489583333001</v>
      </c>
      <c r="AD1309" s="24">
        <v>44601.499305555997</v>
      </c>
      <c r="AE1309" t="s">
        <v>3982</v>
      </c>
      <c r="AF1309" s="24" cm="1">
        <f t="array" ref="AF13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43614</v>
      </c>
      <c r="AG1309" s="35">
        <f>IFERROR((TableAllData36[[#This Row],[Decision date]]-TableAllData36[[#This Row],[First Date Captured]]),0)</f>
        <v>978.04166666699894</v>
      </c>
      <c r="AH1309" s="35">
        <f>IFERROR((TableAllData36[[#This Row],[First published]]-TableAllData36[[#This Row],[Date of opinion]]),0)</f>
        <v>91.489583333001065</v>
      </c>
      <c r="AI1309" s="35">
        <f>IFERROR((TableAllData36[[#This Row],[Marketing authorisation date]]-TableAllData36[[#This Row],[Date of opinion]]),0)</f>
        <v>57</v>
      </c>
      <c r="AJ1309" s="35">
        <f>IFERROR((TableAllData36[[#This Row],[Decision date]]-TableAllData36[[#This Row],[Marketing authorisation date]]),0)</f>
        <v>921.04166666699894</v>
      </c>
    </row>
    <row r="1310" spans="1:36" x14ac:dyDescent="0.25">
      <c r="A1310" t="s">
        <v>37</v>
      </c>
      <c r="B1310" t="s">
        <v>9589</v>
      </c>
      <c r="C1310" t="s">
        <v>1326</v>
      </c>
      <c r="D1310" t="s">
        <v>3853</v>
      </c>
      <c r="E1310" t="s">
        <v>3853</v>
      </c>
      <c r="F1310" t="s">
        <v>9590</v>
      </c>
      <c r="G1310" t="s">
        <v>43</v>
      </c>
      <c r="H1310" t="s">
        <v>44</v>
      </c>
      <c r="I1310" t="s">
        <v>3855</v>
      </c>
      <c r="J1310" t="s">
        <v>43</v>
      </c>
      <c r="K1310" t="s">
        <v>46</v>
      </c>
      <c r="L1310" t="s">
        <v>43</v>
      </c>
      <c r="M1310" t="s">
        <v>43</v>
      </c>
      <c r="N1310" t="s">
        <v>43</v>
      </c>
      <c r="O1310" t="s">
        <v>43</v>
      </c>
      <c r="P1310" t="s">
        <v>43</v>
      </c>
      <c r="Q1310" s="24">
        <v>40150.041666666999</v>
      </c>
      <c r="R1310" s="24"/>
      <c r="S1310" t="s">
        <v>12623</v>
      </c>
      <c r="T1310" t="s">
        <v>12624</v>
      </c>
      <c r="U1310" t="s">
        <v>458</v>
      </c>
      <c r="W1310" s="25" t="s">
        <v>12054</v>
      </c>
      <c r="X1310" s="24">
        <v>44007</v>
      </c>
      <c r="Y1310">
        <v>13</v>
      </c>
      <c r="Z1310" t="s">
        <v>9524</v>
      </c>
      <c r="AC1310" s="24">
        <v>43031</v>
      </c>
      <c r="AD1310" s="24">
        <v>44021.729861111002</v>
      </c>
      <c r="AE1310" t="s">
        <v>9591</v>
      </c>
      <c r="AF1310" s="24" cm="1">
        <f t="array" ref="AF13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43031</v>
      </c>
      <c r="AG1310" s="35">
        <f>IFERROR((TableAllData36[[#This Row],[Decision date]]-TableAllData36[[#This Row],[First Date Captured]]),0)</f>
        <v>976</v>
      </c>
      <c r="AH1310" s="35">
        <f>IFERROR((TableAllData36[[#This Row],[First published]]-TableAllData36[[#This Row],[Date of opinion]]),0)</f>
        <v>0</v>
      </c>
      <c r="AI1310" s="35">
        <f>IFERROR((TableAllData36[[#This Row],[Marketing authorisation date]]-TableAllData36[[#This Row],[Date of opinion]]),0)</f>
        <v>0</v>
      </c>
      <c r="AJ1310" s="35">
        <f>IFERROR((TableAllData36[[#This Row],[Decision date]]-TableAllData36[[#This Row],[Marketing authorisation date]]),0)</f>
        <v>3856.9583333330011</v>
      </c>
    </row>
    <row r="1311" spans="1:36" x14ac:dyDescent="0.25">
      <c r="A1311" t="s">
        <v>37</v>
      </c>
      <c r="B1311" t="s">
        <v>2612</v>
      </c>
      <c r="C1311" t="s">
        <v>1793</v>
      </c>
      <c r="D1311" t="s">
        <v>1149</v>
      </c>
      <c r="E1311" t="s">
        <v>1149</v>
      </c>
      <c r="F1311" t="s">
        <v>2613</v>
      </c>
      <c r="G1311" t="s">
        <v>43</v>
      </c>
      <c r="H1311" t="s">
        <v>44</v>
      </c>
      <c r="I1311" t="s">
        <v>1151</v>
      </c>
      <c r="J1311" t="s">
        <v>43</v>
      </c>
      <c r="K1311" t="s">
        <v>43</v>
      </c>
      <c r="L1311" t="s">
        <v>43</v>
      </c>
      <c r="M1311" t="s">
        <v>43</v>
      </c>
      <c r="N1311" t="s">
        <v>43</v>
      </c>
      <c r="O1311" t="s">
        <v>43</v>
      </c>
      <c r="P1311" t="s">
        <v>43</v>
      </c>
      <c r="Q1311" s="24">
        <v>43703</v>
      </c>
      <c r="R1311" s="24"/>
      <c r="S1311" t="s">
        <v>2614</v>
      </c>
      <c r="U1311" t="s">
        <v>104</v>
      </c>
      <c r="W1311" s="24">
        <v>43643</v>
      </c>
      <c r="X1311" s="24">
        <v>44616.041666666999</v>
      </c>
      <c r="Y1311">
        <v>3</v>
      </c>
      <c r="Z1311" t="s">
        <v>2615</v>
      </c>
      <c r="AC1311" s="24">
        <v>43720.724999999999</v>
      </c>
      <c r="AD1311" s="24">
        <v>44650.649305555999</v>
      </c>
      <c r="AE1311" t="s">
        <v>2616</v>
      </c>
      <c r="AF1311" s="24" cm="1">
        <f t="array" ref="AF13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43643</v>
      </c>
      <c r="AG1311" s="35">
        <f>IFERROR((TableAllData36[[#This Row],[Decision date]]-TableAllData36[[#This Row],[First Date Captured]]),0)</f>
        <v>973.04166666699894</v>
      </c>
      <c r="AH1311" s="35">
        <f>IFERROR((TableAllData36[[#This Row],[First published]]-TableAllData36[[#This Row],[Date of opinion]]),0)</f>
        <v>77.724999999998545</v>
      </c>
      <c r="AI1311" s="35">
        <f>IFERROR((TableAllData36[[#This Row],[Marketing authorisation date]]-TableAllData36[[#This Row],[Date of opinion]]),0)</f>
        <v>60</v>
      </c>
      <c r="AJ1311" s="35">
        <f>IFERROR((TableAllData36[[#This Row],[Decision date]]-TableAllData36[[#This Row],[Marketing authorisation date]]),0)</f>
        <v>913.04166666699894</v>
      </c>
    </row>
    <row r="1312" spans="1:36" x14ac:dyDescent="0.25">
      <c r="A1312" t="s">
        <v>2117</v>
      </c>
      <c r="B1312" t="s">
        <v>6729</v>
      </c>
      <c r="D1312" t="s">
        <v>6730</v>
      </c>
      <c r="E1312" t="s">
        <v>6730</v>
      </c>
      <c r="F1312" t="s">
        <v>6731</v>
      </c>
      <c r="G1312" t="s">
        <v>43</v>
      </c>
      <c r="H1312" t="s">
        <v>44</v>
      </c>
      <c r="J1312" t="s">
        <v>43</v>
      </c>
      <c r="K1312" t="s">
        <v>43</v>
      </c>
      <c r="L1312" t="s">
        <v>43</v>
      </c>
      <c r="M1312" t="s">
        <v>43</v>
      </c>
      <c r="N1312" t="s">
        <v>43</v>
      </c>
      <c r="O1312" t="s">
        <v>43</v>
      </c>
      <c r="P1312" t="s">
        <v>43</v>
      </c>
      <c r="Q1312" s="24">
        <v>43572</v>
      </c>
      <c r="R1312" s="24"/>
      <c r="S1312" t="s">
        <v>12454</v>
      </c>
      <c r="T1312" t="s">
        <v>12455</v>
      </c>
      <c r="V1312" t="s">
        <v>6732</v>
      </c>
      <c r="W1312" s="24">
        <v>43517.041666666999</v>
      </c>
      <c r="X1312" s="24">
        <v>44490</v>
      </c>
      <c r="Y1312">
        <v>2</v>
      </c>
      <c r="Z1312" t="s">
        <v>6733</v>
      </c>
      <c r="AA1312" t="s">
        <v>6380</v>
      </c>
      <c r="AB1312" t="s">
        <v>6734</v>
      </c>
      <c r="AC1312" s="24">
        <v>43600.615277778001</v>
      </c>
      <c r="AD1312" s="24">
        <v>44496.394444443999</v>
      </c>
      <c r="AE1312" t="s">
        <v>6735</v>
      </c>
      <c r="AF1312" s="24" cm="1">
        <f t="array" ref="AF13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43517.041666666999</v>
      </c>
      <c r="AG1312" s="35">
        <f>IFERROR((TableAllData36[[#This Row],[Decision date]]-TableAllData36[[#This Row],[First Date Captured]]),0)</f>
        <v>972.95833333300106</v>
      </c>
      <c r="AH1312" s="35">
        <f>IFERROR((TableAllData36[[#This Row],[First published]]-TableAllData36[[#This Row],[Date of opinion]]),0)</f>
        <v>83.57361111100181</v>
      </c>
      <c r="AI1312" s="35">
        <f>IFERROR((TableAllData36[[#This Row],[Marketing authorisation date]]-TableAllData36[[#This Row],[Date of opinion]]),0)</f>
        <v>54.958333333001065</v>
      </c>
      <c r="AJ1312" s="35">
        <f>IFERROR((TableAllData36[[#This Row],[Decision date]]-TableAllData36[[#This Row],[Marketing authorisation date]]),0)</f>
        <v>918</v>
      </c>
    </row>
    <row r="1313" spans="1:36" x14ac:dyDescent="0.25">
      <c r="A1313" t="s">
        <v>2117</v>
      </c>
      <c r="B1313" t="s">
        <v>8914</v>
      </c>
      <c r="D1313" t="s">
        <v>8915</v>
      </c>
      <c r="E1313" t="s">
        <v>8916</v>
      </c>
      <c r="F1313" t="s">
        <v>8917</v>
      </c>
      <c r="G1313" t="s">
        <v>43</v>
      </c>
      <c r="H1313" t="s">
        <v>44</v>
      </c>
      <c r="J1313" t="s">
        <v>43</v>
      </c>
      <c r="K1313" t="s">
        <v>43</v>
      </c>
      <c r="L1313" t="s">
        <v>43</v>
      </c>
      <c r="M1313" t="s">
        <v>43</v>
      </c>
      <c r="N1313" t="s">
        <v>43</v>
      </c>
      <c r="O1313" t="s">
        <v>43</v>
      </c>
      <c r="P1313" t="s">
        <v>43</v>
      </c>
      <c r="Q1313" s="24">
        <v>38541</v>
      </c>
      <c r="R1313" s="24"/>
      <c r="S1313" t="s">
        <v>12354</v>
      </c>
      <c r="T1313" t="s">
        <v>12324</v>
      </c>
      <c r="V1313" t="s">
        <v>6713</v>
      </c>
      <c r="W1313" s="25" t="s">
        <v>12054</v>
      </c>
      <c r="X1313" s="24">
        <v>43605</v>
      </c>
      <c r="Y1313">
        <v>8</v>
      </c>
      <c r="Z1313" t="s">
        <v>8918</v>
      </c>
      <c r="AA1313" t="s">
        <v>4210</v>
      </c>
      <c r="AB1313" t="s">
        <v>8919</v>
      </c>
      <c r="AC1313" s="24">
        <v>42633.006249999999</v>
      </c>
      <c r="AD1313" s="24">
        <v>44242.536111111003</v>
      </c>
      <c r="AE1313" t="s">
        <v>8920</v>
      </c>
      <c r="AF1313" s="24" cm="1">
        <f t="array" ref="AF13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42633.006249999999</v>
      </c>
      <c r="AG1313" s="35">
        <f>IFERROR((TableAllData36[[#This Row],[Decision date]]-TableAllData36[[#This Row],[First Date Captured]]),0)</f>
        <v>971.99375000000146</v>
      </c>
      <c r="AH1313" s="35">
        <f>IFERROR((TableAllData36[[#This Row],[First published]]-TableAllData36[[#This Row],[Date of opinion]]),0)</f>
        <v>0</v>
      </c>
      <c r="AI1313" s="35">
        <f>IFERROR((TableAllData36[[#This Row],[Marketing authorisation date]]-TableAllData36[[#This Row],[Date of opinion]]),0)</f>
        <v>0</v>
      </c>
      <c r="AJ1313" s="35">
        <f>IFERROR((TableAllData36[[#This Row],[Decision date]]-TableAllData36[[#This Row],[Marketing authorisation date]]),0)</f>
        <v>5064</v>
      </c>
    </row>
    <row r="1314" spans="1:36" x14ac:dyDescent="0.25">
      <c r="A1314" t="s">
        <v>2117</v>
      </c>
      <c r="B1314" t="s">
        <v>9168</v>
      </c>
      <c r="D1314" t="s">
        <v>9169</v>
      </c>
      <c r="E1314" t="s">
        <v>9170</v>
      </c>
      <c r="F1314" t="s">
        <v>9171</v>
      </c>
      <c r="G1314" t="s">
        <v>43</v>
      </c>
      <c r="H1314" t="s">
        <v>44</v>
      </c>
      <c r="J1314" t="s">
        <v>43</v>
      </c>
      <c r="K1314" t="s">
        <v>43</v>
      </c>
      <c r="L1314" t="s">
        <v>43</v>
      </c>
      <c r="M1314" t="s">
        <v>43</v>
      </c>
      <c r="N1314" t="s">
        <v>43</v>
      </c>
      <c r="O1314" t="s">
        <v>43</v>
      </c>
      <c r="P1314" t="s">
        <v>43</v>
      </c>
      <c r="Q1314" s="24">
        <v>38887</v>
      </c>
      <c r="R1314" s="24"/>
      <c r="S1314" t="s">
        <v>12353</v>
      </c>
      <c r="T1314" t="s">
        <v>12092</v>
      </c>
      <c r="V1314" t="s">
        <v>3953</v>
      </c>
      <c r="W1314" s="25" t="s">
        <v>12054</v>
      </c>
      <c r="X1314" s="24">
        <v>44169.041666666999</v>
      </c>
      <c r="Y1314">
        <v>13</v>
      </c>
      <c r="Z1314" t="s">
        <v>9172</v>
      </c>
      <c r="AA1314" t="s">
        <v>2876</v>
      </c>
      <c r="AB1314" t="s">
        <v>9173</v>
      </c>
      <c r="AC1314" s="24">
        <v>43202.006249999999</v>
      </c>
      <c r="AD1314" s="24">
        <v>44173.634027777996</v>
      </c>
      <c r="AE1314" t="s">
        <v>9174</v>
      </c>
      <c r="AF1314" s="24" cm="1">
        <f t="array" ref="AF13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43202.006249999999</v>
      </c>
      <c r="AG1314" s="35">
        <f>IFERROR((TableAllData36[[#This Row],[Decision date]]-TableAllData36[[#This Row],[First Date Captured]]),0)</f>
        <v>967.03541666700039</v>
      </c>
      <c r="AH1314" s="35">
        <f>IFERROR((TableAllData36[[#This Row],[First published]]-TableAllData36[[#This Row],[Date of opinion]]),0)</f>
        <v>0</v>
      </c>
      <c r="AI1314" s="35">
        <f>IFERROR((TableAllData36[[#This Row],[Marketing authorisation date]]-TableAllData36[[#This Row],[Date of opinion]]),0)</f>
        <v>0</v>
      </c>
      <c r="AJ1314" s="35">
        <f>IFERROR((TableAllData36[[#This Row],[Decision date]]-TableAllData36[[#This Row],[Marketing authorisation date]]),0)</f>
        <v>5282.0416666669989</v>
      </c>
    </row>
    <row r="1315" spans="1:36" x14ac:dyDescent="0.25">
      <c r="A1315" t="s">
        <v>37</v>
      </c>
      <c r="B1315" t="s">
        <v>133</v>
      </c>
      <c r="C1315" t="s">
        <v>134</v>
      </c>
      <c r="D1315" t="s">
        <v>135</v>
      </c>
      <c r="E1315" t="s">
        <v>136</v>
      </c>
      <c r="F1315" t="s">
        <v>137</v>
      </c>
      <c r="G1315" t="s">
        <v>43</v>
      </c>
      <c r="H1315" t="s">
        <v>44</v>
      </c>
      <c r="I1315" t="s">
        <v>138</v>
      </c>
      <c r="J1315" t="s">
        <v>46</v>
      </c>
      <c r="K1315" t="s">
        <v>43</v>
      </c>
      <c r="L1315" t="s">
        <v>43</v>
      </c>
      <c r="M1315" t="s">
        <v>43</v>
      </c>
      <c r="N1315" t="s">
        <v>43</v>
      </c>
      <c r="O1315" t="s">
        <v>43</v>
      </c>
      <c r="P1315" t="s">
        <v>43</v>
      </c>
      <c r="Q1315" s="24">
        <v>43735</v>
      </c>
      <c r="R1315" s="24"/>
      <c r="S1315" t="s">
        <v>12211</v>
      </c>
      <c r="T1315" t="s">
        <v>12087</v>
      </c>
      <c r="U1315" t="s">
        <v>140</v>
      </c>
      <c r="W1315" s="25" t="s">
        <v>12054</v>
      </c>
      <c r="X1315" s="24">
        <v>44719</v>
      </c>
      <c r="Y1315">
        <v>4</v>
      </c>
      <c r="Z1315" t="s">
        <v>141</v>
      </c>
      <c r="AC1315" s="24">
        <v>43752.647222222004</v>
      </c>
      <c r="AD1315" s="24">
        <v>44722.457638888998</v>
      </c>
      <c r="AE1315" t="s">
        <v>142</v>
      </c>
      <c r="AF1315" s="24" cm="1">
        <f t="array" ref="AF13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43752.647222222004</v>
      </c>
      <c r="AG1315" s="35">
        <f>IFERROR((TableAllData36[[#This Row],[Decision date]]-TableAllData36[[#This Row],[First Date Captured]]),0)</f>
        <v>966.35277777799638</v>
      </c>
      <c r="AH1315" s="35">
        <f>IFERROR((TableAllData36[[#This Row],[First published]]-TableAllData36[[#This Row],[Date of opinion]]),0)</f>
        <v>0</v>
      </c>
      <c r="AI1315" s="35">
        <f>IFERROR((TableAllData36[[#This Row],[Marketing authorisation date]]-TableAllData36[[#This Row],[Date of opinion]]),0)</f>
        <v>0</v>
      </c>
      <c r="AJ1315" s="35">
        <f>IFERROR((TableAllData36[[#This Row],[Decision date]]-TableAllData36[[#This Row],[Marketing authorisation date]]),0)</f>
        <v>984</v>
      </c>
    </row>
    <row r="1316" spans="1:36" x14ac:dyDescent="0.25">
      <c r="A1316" t="s">
        <v>37</v>
      </c>
      <c r="B1316" t="s">
        <v>5258</v>
      </c>
      <c r="C1316" t="s">
        <v>3612</v>
      </c>
      <c r="D1316" t="s">
        <v>5259</v>
      </c>
      <c r="E1316" t="s">
        <v>5260</v>
      </c>
      <c r="F1316" t="s">
        <v>5261</v>
      </c>
      <c r="G1316" t="s">
        <v>43</v>
      </c>
      <c r="H1316" t="s">
        <v>44</v>
      </c>
      <c r="I1316" t="s">
        <v>5262</v>
      </c>
      <c r="J1316" t="s">
        <v>46</v>
      </c>
      <c r="K1316" t="s">
        <v>43</v>
      </c>
      <c r="L1316" t="s">
        <v>43</v>
      </c>
      <c r="M1316" t="s">
        <v>43</v>
      </c>
      <c r="N1316" t="s">
        <v>43</v>
      </c>
      <c r="O1316" t="s">
        <v>43</v>
      </c>
      <c r="P1316" t="s">
        <v>43</v>
      </c>
      <c r="Q1316" s="24">
        <v>43635</v>
      </c>
      <c r="R1316" s="24"/>
      <c r="S1316" t="s">
        <v>12165</v>
      </c>
      <c r="T1316" t="s">
        <v>12166</v>
      </c>
      <c r="U1316" t="s">
        <v>420</v>
      </c>
      <c r="W1316" s="24">
        <v>43581</v>
      </c>
      <c r="X1316" s="24">
        <v>44547.041666666999</v>
      </c>
      <c r="Y1316">
        <v>3</v>
      </c>
      <c r="Z1316" t="s">
        <v>5264</v>
      </c>
      <c r="AC1316" s="24">
        <v>43648.662499999999</v>
      </c>
      <c r="AD1316" s="24">
        <v>44565.708333333001</v>
      </c>
      <c r="AE1316" t="s">
        <v>5265</v>
      </c>
      <c r="AF1316" s="24" cm="1">
        <f t="array" ref="AF13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316" s="35">
        <f>IFERROR((TableAllData36[[#This Row],[Decision date]]-TableAllData36[[#This Row],[First Date Captured]]),0)</f>
        <v>966.04166666699894</v>
      </c>
      <c r="AH1316" s="35">
        <f>IFERROR((TableAllData36[[#This Row],[First published]]-TableAllData36[[#This Row],[Date of opinion]]),0)</f>
        <v>67.662499999998545</v>
      </c>
      <c r="AI1316" s="35">
        <f>IFERROR((TableAllData36[[#This Row],[Marketing authorisation date]]-TableAllData36[[#This Row],[Date of opinion]]),0)</f>
        <v>54</v>
      </c>
      <c r="AJ1316" s="35">
        <f>IFERROR((TableAllData36[[#This Row],[Decision date]]-TableAllData36[[#This Row],[Marketing authorisation date]]),0)</f>
        <v>912.04166666699894</v>
      </c>
    </row>
    <row r="1317" spans="1:36" x14ac:dyDescent="0.25">
      <c r="A1317" t="s">
        <v>37</v>
      </c>
      <c r="B1317" t="s">
        <v>1394</v>
      </c>
      <c r="C1317" t="s">
        <v>472</v>
      </c>
      <c r="D1317" t="s">
        <v>1395</v>
      </c>
      <c r="E1317" t="s">
        <v>1396</v>
      </c>
      <c r="F1317" t="s">
        <v>1397</v>
      </c>
      <c r="G1317" t="s">
        <v>43</v>
      </c>
      <c r="H1317" t="s">
        <v>44</v>
      </c>
      <c r="I1317" t="s">
        <v>1398</v>
      </c>
      <c r="J1317" t="s">
        <v>46</v>
      </c>
      <c r="K1317" t="s">
        <v>43</v>
      </c>
      <c r="L1317" t="s">
        <v>43</v>
      </c>
      <c r="M1317" t="s">
        <v>43</v>
      </c>
      <c r="N1317" t="s">
        <v>43</v>
      </c>
      <c r="O1317" t="s">
        <v>43</v>
      </c>
      <c r="P1317" t="s">
        <v>43</v>
      </c>
      <c r="Q1317" s="24">
        <v>43788.041666666999</v>
      </c>
      <c r="R1317" s="24"/>
      <c r="S1317" t="s">
        <v>1399</v>
      </c>
      <c r="U1317" t="s">
        <v>476</v>
      </c>
      <c r="W1317" s="24">
        <v>43727</v>
      </c>
      <c r="X1317" s="24">
        <v>44692</v>
      </c>
      <c r="Y1317">
        <v>1</v>
      </c>
      <c r="Z1317" t="s">
        <v>1400</v>
      </c>
      <c r="AC1317" s="24">
        <v>43802.518055556</v>
      </c>
      <c r="AD1317" s="24">
        <v>44692.591666667002</v>
      </c>
      <c r="AE1317" t="s">
        <v>1401</v>
      </c>
      <c r="AF1317" s="24" cm="1">
        <f t="array" ref="AF13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43727</v>
      </c>
      <c r="AG1317" s="35">
        <f>IFERROR((TableAllData36[[#This Row],[Decision date]]-TableAllData36[[#This Row],[First Date Captured]]),0)</f>
        <v>965</v>
      </c>
      <c r="AH1317" s="35">
        <f>IFERROR((TableAllData36[[#This Row],[First published]]-TableAllData36[[#This Row],[Date of opinion]]),0)</f>
        <v>75.518055556000036</v>
      </c>
      <c r="AI1317" s="35">
        <f>IFERROR((TableAllData36[[#This Row],[Marketing authorisation date]]-TableAllData36[[#This Row],[Date of opinion]]),0)</f>
        <v>61.041666666998935</v>
      </c>
      <c r="AJ1317" s="35">
        <f>IFERROR((TableAllData36[[#This Row],[Decision date]]-TableAllData36[[#This Row],[Marketing authorisation date]]),0)</f>
        <v>903.95833333300106</v>
      </c>
    </row>
    <row r="1318" spans="1:36" x14ac:dyDescent="0.25">
      <c r="A1318" t="s">
        <v>2117</v>
      </c>
      <c r="B1318" t="s">
        <v>6996</v>
      </c>
      <c r="D1318" t="s">
        <v>6997</v>
      </c>
      <c r="E1318" t="s">
        <v>6997</v>
      </c>
      <c r="F1318" t="s">
        <v>6998</v>
      </c>
      <c r="G1318" t="s">
        <v>43</v>
      </c>
      <c r="H1318" t="s">
        <v>44</v>
      </c>
      <c r="J1318" t="s">
        <v>43</v>
      </c>
      <c r="K1318" t="s">
        <v>43</v>
      </c>
      <c r="L1318" t="s">
        <v>43</v>
      </c>
      <c r="M1318" t="s">
        <v>43</v>
      </c>
      <c r="N1318" t="s">
        <v>43</v>
      </c>
      <c r="O1318" t="s">
        <v>43</v>
      </c>
      <c r="P1318" t="s">
        <v>43</v>
      </c>
      <c r="Q1318" s="24">
        <v>43635</v>
      </c>
      <c r="R1318" s="24"/>
      <c r="S1318" t="s">
        <v>6999</v>
      </c>
      <c r="V1318" t="s">
        <v>3910</v>
      </c>
      <c r="W1318" s="24">
        <v>43517.041666666999</v>
      </c>
      <c r="X1318" s="24">
        <v>44482</v>
      </c>
      <c r="Y1318">
        <v>3</v>
      </c>
      <c r="Z1318" t="s">
        <v>7000</v>
      </c>
      <c r="AA1318" t="s">
        <v>4210</v>
      </c>
      <c r="AB1318" t="s">
        <v>7001</v>
      </c>
      <c r="AC1318" s="24">
        <v>43718.708333333001</v>
      </c>
      <c r="AD1318" s="24">
        <v>44482.590972222002</v>
      </c>
      <c r="AE1318" t="s">
        <v>7002</v>
      </c>
      <c r="AF1318" s="24" cm="1">
        <f t="array" ref="AF13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43517.041666666999</v>
      </c>
      <c r="AG1318" s="35">
        <f>IFERROR((TableAllData36[[#This Row],[Decision date]]-TableAllData36[[#This Row],[First Date Captured]]),0)</f>
        <v>964.95833333300106</v>
      </c>
      <c r="AH1318" s="35">
        <f>IFERROR((TableAllData36[[#This Row],[First published]]-TableAllData36[[#This Row],[Date of opinion]]),0)</f>
        <v>201.66666666600213</v>
      </c>
      <c r="AI1318" s="35">
        <f>IFERROR((TableAllData36[[#This Row],[Marketing authorisation date]]-TableAllData36[[#This Row],[Date of opinion]]),0)</f>
        <v>117.95833333300106</v>
      </c>
      <c r="AJ1318" s="35">
        <f>IFERROR((TableAllData36[[#This Row],[Decision date]]-TableAllData36[[#This Row],[Marketing authorisation date]]),0)</f>
        <v>847</v>
      </c>
    </row>
    <row r="1319" spans="1:36" x14ac:dyDescent="0.25">
      <c r="A1319" t="s">
        <v>37</v>
      </c>
      <c r="B1319" t="s">
        <v>1341</v>
      </c>
      <c r="C1319" t="s">
        <v>1186</v>
      </c>
      <c r="D1319" t="s">
        <v>1187</v>
      </c>
      <c r="E1319" t="s">
        <v>1188</v>
      </c>
      <c r="F1319" t="s">
        <v>1342</v>
      </c>
      <c r="G1319" t="s">
        <v>43</v>
      </c>
      <c r="H1319" t="s">
        <v>44</v>
      </c>
      <c r="I1319" t="s">
        <v>1190</v>
      </c>
      <c r="J1319" t="s">
        <v>43</v>
      </c>
      <c r="K1319" t="s">
        <v>46</v>
      </c>
      <c r="L1319" t="s">
        <v>43</v>
      </c>
      <c r="M1319" t="s">
        <v>43</v>
      </c>
      <c r="N1319" t="s">
        <v>43</v>
      </c>
      <c r="O1319" t="s">
        <v>43</v>
      </c>
      <c r="P1319" t="s">
        <v>43</v>
      </c>
      <c r="Q1319" s="24">
        <v>43783.041666666999</v>
      </c>
      <c r="R1319" s="24"/>
      <c r="S1319" t="s">
        <v>12206</v>
      </c>
      <c r="T1319" t="s">
        <v>12207</v>
      </c>
      <c r="U1319" t="s">
        <v>48</v>
      </c>
      <c r="W1319" s="24">
        <v>43727</v>
      </c>
      <c r="X1319" s="24">
        <v>44691</v>
      </c>
      <c r="Y1319">
        <v>5</v>
      </c>
      <c r="Z1319" t="s">
        <v>1343</v>
      </c>
      <c r="AC1319" s="24">
        <v>43795.691666667</v>
      </c>
      <c r="AD1319" s="24">
        <v>44693.422222221998</v>
      </c>
      <c r="AE1319" t="s">
        <v>1344</v>
      </c>
      <c r="AF1319" s="24" cm="1">
        <f t="array" ref="AF13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43727</v>
      </c>
      <c r="AG1319" s="35">
        <f>IFERROR((TableAllData36[[#This Row],[Decision date]]-TableAllData36[[#This Row],[First Date Captured]]),0)</f>
        <v>964</v>
      </c>
      <c r="AH1319" s="35">
        <f>IFERROR((TableAllData36[[#This Row],[First published]]-TableAllData36[[#This Row],[Date of opinion]]),0)</f>
        <v>68.691666667000391</v>
      </c>
      <c r="AI1319" s="35">
        <f>IFERROR((TableAllData36[[#This Row],[Marketing authorisation date]]-TableAllData36[[#This Row],[Date of opinion]]),0)</f>
        <v>56.041666666998935</v>
      </c>
      <c r="AJ1319" s="35">
        <f>IFERROR((TableAllData36[[#This Row],[Decision date]]-TableAllData36[[#This Row],[Marketing authorisation date]]),0)</f>
        <v>907.95833333300106</v>
      </c>
    </row>
    <row r="1320" spans="1:36" x14ac:dyDescent="0.25">
      <c r="A1320" t="s">
        <v>37</v>
      </c>
      <c r="B1320" t="s">
        <v>996</v>
      </c>
      <c r="C1320" t="s">
        <v>997</v>
      </c>
      <c r="D1320" t="s">
        <v>998</v>
      </c>
      <c r="E1320" t="s">
        <v>999</v>
      </c>
      <c r="F1320" t="s">
        <v>1000</v>
      </c>
      <c r="G1320" t="s">
        <v>43</v>
      </c>
      <c r="H1320" t="s">
        <v>44</v>
      </c>
      <c r="I1320" t="s">
        <v>1001</v>
      </c>
      <c r="J1320" t="s">
        <v>46</v>
      </c>
      <c r="K1320" t="s">
        <v>43</v>
      </c>
      <c r="L1320" t="s">
        <v>43</v>
      </c>
      <c r="M1320" t="s">
        <v>43</v>
      </c>
      <c r="N1320" t="s">
        <v>43</v>
      </c>
      <c r="O1320" t="s">
        <v>43</v>
      </c>
      <c r="P1320" t="s">
        <v>46</v>
      </c>
      <c r="Q1320" s="24">
        <v>43762</v>
      </c>
      <c r="R1320" s="24"/>
      <c r="S1320" t="s">
        <v>12111</v>
      </c>
      <c r="T1320" t="s">
        <v>12112</v>
      </c>
      <c r="U1320" t="s">
        <v>48</v>
      </c>
      <c r="W1320" s="24">
        <v>43727</v>
      </c>
      <c r="X1320" s="24">
        <v>44686</v>
      </c>
      <c r="Y1320">
        <v>3</v>
      </c>
      <c r="Z1320" t="s">
        <v>1002</v>
      </c>
      <c r="AC1320" s="24">
        <v>43777.541666666999</v>
      </c>
      <c r="AD1320" s="24">
        <v>44701.381944444001</v>
      </c>
      <c r="AE1320" t="s">
        <v>1003</v>
      </c>
      <c r="AF1320" s="24" cm="1">
        <f t="array" ref="AF13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43727</v>
      </c>
      <c r="AG1320" s="35">
        <f>IFERROR((TableAllData36[[#This Row],[Decision date]]-TableAllData36[[#This Row],[First Date Captured]]),0)</f>
        <v>959</v>
      </c>
      <c r="AH1320" s="35">
        <f>IFERROR((TableAllData36[[#This Row],[First published]]-TableAllData36[[#This Row],[Date of opinion]]),0)</f>
        <v>50.541666666998935</v>
      </c>
      <c r="AI1320" s="35">
        <f>IFERROR((TableAllData36[[#This Row],[Marketing authorisation date]]-TableAllData36[[#This Row],[Date of opinion]]),0)</f>
        <v>35</v>
      </c>
      <c r="AJ1320" s="35">
        <f>IFERROR((TableAllData36[[#This Row],[Decision date]]-TableAllData36[[#This Row],[Marketing authorisation date]]),0)</f>
        <v>924</v>
      </c>
    </row>
    <row r="1321" spans="1:36" x14ac:dyDescent="0.25">
      <c r="A1321" t="s">
        <v>37</v>
      </c>
      <c r="B1321" t="s">
        <v>6642</v>
      </c>
      <c r="C1321" t="s">
        <v>6643</v>
      </c>
      <c r="D1321" t="s">
        <v>6644</v>
      </c>
      <c r="E1321" t="s">
        <v>6645</v>
      </c>
      <c r="F1321" t="s">
        <v>6646</v>
      </c>
      <c r="G1321" t="s">
        <v>43</v>
      </c>
      <c r="H1321" t="s">
        <v>44</v>
      </c>
      <c r="I1321" t="s">
        <v>6647</v>
      </c>
      <c r="J1321" t="s">
        <v>46</v>
      </c>
      <c r="K1321" t="s">
        <v>43</v>
      </c>
      <c r="L1321" t="s">
        <v>43</v>
      </c>
      <c r="M1321" t="s">
        <v>46</v>
      </c>
      <c r="N1321" t="s">
        <v>43</v>
      </c>
      <c r="O1321" t="s">
        <v>43</v>
      </c>
      <c r="P1321" t="s">
        <v>46</v>
      </c>
      <c r="Q1321" s="24">
        <v>43588</v>
      </c>
      <c r="R1321" s="24"/>
      <c r="S1321" t="s">
        <v>12234</v>
      </c>
      <c r="T1321" t="s">
        <v>12235</v>
      </c>
      <c r="U1321" t="s">
        <v>6648</v>
      </c>
      <c r="W1321" s="24">
        <v>43524.041666666999</v>
      </c>
      <c r="X1321" s="24">
        <v>44481</v>
      </c>
      <c r="Y1321">
        <v>4</v>
      </c>
      <c r="Z1321" t="s">
        <v>6649</v>
      </c>
      <c r="AC1321" s="24">
        <v>43605.503472222001</v>
      </c>
      <c r="AD1321" s="24">
        <v>44498.452083333003</v>
      </c>
      <c r="AE1321" t="s">
        <v>6650</v>
      </c>
      <c r="AF1321" s="24" cm="1">
        <f t="array" ref="AF13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43524.041666666999</v>
      </c>
      <c r="AG1321" s="35">
        <f>IFERROR((TableAllData36[[#This Row],[Decision date]]-TableAllData36[[#This Row],[First Date Captured]]),0)</f>
        <v>956.95833333300106</v>
      </c>
      <c r="AH1321" s="35">
        <f>IFERROR((TableAllData36[[#This Row],[First published]]-TableAllData36[[#This Row],[Date of opinion]]),0)</f>
        <v>81.461805555001774</v>
      </c>
      <c r="AI1321" s="35">
        <f>IFERROR((TableAllData36[[#This Row],[Marketing authorisation date]]-TableAllData36[[#This Row],[Date of opinion]]),0)</f>
        <v>63.958333333001065</v>
      </c>
      <c r="AJ1321" s="35">
        <f>IFERROR((TableAllData36[[#This Row],[Decision date]]-TableAllData36[[#This Row],[Marketing authorisation date]]),0)</f>
        <v>893</v>
      </c>
    </row>
    <row r="1322" spans="1:36" x14ac:dyDescent="0.25">
      <c r="A1322" t="s">
        <v>37</v>
      </c>
      <c r="B1322" t="s">
        <v>398</v>
      </c>
      <c r="C1322" t="s">
        <v>399</v>
      </c>
      <c r="D1322" t="s">
        <v>400</v>
      </c>
      <c r="E1322" t="s">
        <v>400</v>
      </c>
      <c r="F1322" t="s">
        <v>401</v>
      </c>
      <c r="G1322" t="s">
        <v>43</v>
      </c>
      <c r="H1322" t="s">
        <v>44</v>
      </c>
      <c r="I1322" t="s">
        <v>402</v>
      </c>
      <c r="J1322" t="s">
        <v>46</v>
      </c>
      <c r="K1322" t="s">
        <v>43</v>
      </c>
      <c r="L1322" t="s">
        <v>43</v>
      </c>
      <c r="M1322" t="s">
        <v>43</v>
      </c>
      <c r="N1322" t="s">
        <v>43</v>
      </c>
      <c r="O1322" t="s">
        <v>43</v>
      </c>
      <c r="P1322" t="s">
        <v>43</v>
      </c>
      <c r="Q1322" s="24">
        <v>43815.041666666999</v>
      </c>
      <c r="R1322" s="24"/>
      <c r="S1322" t="s">
        <v>12231</v>
      </c>
      <c r="T1322" t="s">
        <v>12232</v>
      </c>
      <c r="U1322" t="s">
        <v>76</v>
      </c>
      <c r="W1322" s="24">
        <v>43755</v>
      </c>
      <c r="X1322" s="24">
        <v>44711</v>
      </c>
      <c r="Y1322">
        <v>10</v>
      </c>
      <c r="Z1322" t="s">
        <v>404</v>
      </c>
      <c r="AC1322" s="24">
        <v>43756.5</v>
      </c>
      <c r="AD1322" s="24">
        <v>44720.490972222004</v>
      </c>
      <c r="AE1322" t="s">
        <v>405</v>
      </c>
      <c r="AF1322" s="24" cm="1">
        <f t="array" ref="AF13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43755</v>
      </c>
      <c r="AG1322" s="35">
        <f>IFERROR((TableAllData36[[#This Row],[Decision date]]-TableAllData36[[#This Row],[First Date Captured]]),0)</f>
        <v>956</v>
      </c>
      <c r="AH1322" s="35">
        <f>IFERROR((TableAllData36[[#This Row],[First published]]-TableAllData36[[#This Row],[Date of opinion]]),0)</f>
        <v>1.5</v>
      </c>
      <c r="AI1322" s="35">
        <f>IFERROR((TableAllData36[[#This Row],[Marketing authorisation date]]-TableAllData36[[#This Row],[Date of opinion]]),0)</f>
        <v>60.041666666998935</v>
      </c>
      <c r="AJ1322" s="35">
        <f>IFERROR((TableAllData36[[#This Row],[Decision date]]-TableAllData36[[#This Row],[Marketing authorisation date]]),0)</f>
        <v>895.95833333300106</v>
      </c>
    </row>
    <row r="1323" spans="1:36" x14ac:dyDescent="0.25">
      <c r="A1323" t="s">
        <v>37</v>
      </c>
      <c r="B1323" t="s">
        <v>5817</v>
      </c>
      <c r="C1323" t="s">
        <v>184</v>
      </c>
      <c r="D1323" t="s">
        <v>5818</v>
      </c>
      <c r="E1323" t="s">
        <v>5818</v>
      </c>
      <c r="F1323" t="s">
        <v>5819</v>
      </c>
      <c r="G1323" t="s">
        <v>43</v>
      </c>
      <c r="H1323" t="s">
        <v>44</v>
      </c>
      <c r="I1323" t="s">
        <v>5820</v>
      </c>
      <c r="J1323" t="s">
        <v>46</v>
      </c>
      <c r="K1323" t="s">
        <v>43</v>
      </c>
      <c r="L1323" t="s">
        <v>43</v>
      </c>
      <c r="M1323" t="s">
        <v>43</v>
      </c>
      <c r="N1323" t="s">
        <v>43</v>
      </c>
      <c r="O1323" t="s">
        <v>43</v>
      </c>
      <c r="P1323" t="s">
        <v>43</v>
      </c>
      <c r="Q1323" s="24">
        <v>43636</v>
      </c>
      <c r="R1323" s="24"/>
      <c r="S1323" t="s">
        <v>12227</v>
      </c>
      <c r="T1323" t="s">
        <v>12076</v>
      </c>
      <c r="U1323" t="s">
        <v>48</v>
      </c>
      <c r="W1323" s="24">
        <v>43581</v>
      </c>
      <c r="X1323" s="24">
        <v>44536.041666666999</v>
      </c>
      <c r="Y1323">
        <v>6</v>
      </c>
      <c r="Z1323" t="s">
        <v>5821</v>
      </c>
      <c r="AC1323" s="24">
        <v>43654.426388888998</v>
      </c>
      <c r="AD1323" s="24">
        <v>44537.765277778002</v>
      </c>
      <c r="AE1323" t="s">
        <v>5822</v>
      </c>
      <c r="AF1323" s="24" cm="1">
        <f t="array" ref="AF13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323" s="35">
        <f>IFERROR((TableAllData36[[#This Row],[Decision date]]-TableAllData36[[#This Row],[First Date Captured]]),0)</f>
        <v>955.04166666699894</v>
      </c>
      <c r="AH1323" s="35">
        <f>IFERROR((TableAllData36[[#This Row],[First published]]-TableAllData36[[#This Row],[Date of opinion]]),0)</f>
        <v>73.42638888899819</v>
      </c>
      <c r="AI1323" s="35">
        <f>IFERROR((TableAllData36[[#This Row],[Marketing authorisation date]]-TableAllData36[[#This Row],[Date of opinion]]),0)</f>
        <v>55</v>
      </c>
      <c r="AJ1323" s="35">
        <f>IFERROR((TableAllData36[[#This Row],[Decision date]]-TableAllData36[[#This Row],[Marketing authorisation date]]),0)</f>
        <v>900.04166666699894</v>
      </c>
    </row>
    <row r="1324" spans="1:36" x14ac:dyDescent="0.25">
      <c r="A1324" t="s">
        <v>2117</v>
      </c>
      <c r="B1324" t="s">
        <v>9560</v>
      </c>
      <c r="D1324" t="s">
        <v>9561</v>
      </c>
      <c r="E1324" t="s">
        <v>9562</v>
      </c>
      <c r="F1324" t="s">
        <v>9563</v>
      </c>
      <c r="G1324" t="s">
        <v>43</v>
      </c>
      <c r="H1324" t="s">
        <v>44</v>
      </c>
      <c r="J1324" t="s">
        <v>43</v>
      </c>
      <c r="K1324" t="s">
        <v>43</v>
      </c>
      <c r="L1324" t="s">
        <v>43</v>
      </c>
      <c r="M1324" t="s">
        <v>43</v>
      </c>
      <c r="N1324" t="s">
        <v>43</v>
      </c>
      <c r="O1324" t="s">
        <v>43</v>
      </c>
      <c r="P1324" t="s">
        <v>43</v>
      </c>
      <c r="Q1324" s="24">
        <v>40451</v>
      </c>
      <c r="R1324" s="24"/>
      <c r="S1324" t="s">
        <v>12357</v>
      </c>
      <c r="T1324" t="s">
        <v>12358</v>
      </c>
      <c r="V1324" t="s">
        <v>9564</v>
      </c>
      <c r="W1324" s="25" t="s">
        <v>12054</v>
      </c>
      <c r="X1324" s="24">
        <v>44029</v>
      </c>
      <c r="Y1324">
        <v>7</v>
      </c>
      <c r="Z1324" t="s">
        <v>9565</v>
      </c>
      <c r="AA1324" t="s">
        <v>9566</v>
      </c>
      <c r="AB1324" t="s">
        <v>5849</v>
      </c>
      <c r="AC1324" s="24">
        <v>43077.083333333001</v>
      </c>
      <c r="AD1324" s="24">
        <v>44033.40625</v>
      </c>
      <c r="AE1324" t="s">
        <v>9567</v>
      </c>
      <c r="AF1324" s="24" cm="1">
        <f t="array" ref="AF13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43077.083333333001</v>
      </c>
      <c r="AG1324" s="35">
        <f>IFERROR((TableAllData36[[#This Row],[Decision date]]-TableAllData36[[#This Row],[First Date Captured]]),0)</f>
        <v>951.91666666699894</v>
      </c>
      <c r="AH1324" s="35">
        <f>IFERROR((TableAllData36[[#This Row],[First published]]-TableAllData36[[#This Row],[Date of opinion]]),0)</f>
        <v>0</v>
      </c>
      <c r="AI1324" s="35">
        <f>IFERROR((TableAllData36[[#This Row],[Marketing authorisation date]]-TableAllData36[[#This Row],[Date of opinion]]),0)</f>
        <v>0</v>
      </c>
      <c r="AJ1324" s="35">
        <f>IFERROR((TableAllData36[[#This Row],[Decision date]]-TableAllData36[[#This Row],[Marketing authorisation date]]),0)</f>
        <v>3578</v>
      </c>
    </row>
    <row r="1325" spans="1:36" x14ac:dyDescent="0.25">
      <c r="A1325" t="s">
        <v>37</v>
      </c>
      <c r="B1325" t="s">
        <v>9772</v>
      </c>
      <c r="C1325" t="s">
        <v>123</v>
      </c>
      <c r="D1325" t="s">
        <v>53</v>
      </c>
      <c r="E1325" t="s">
        <v>54</v>
      </c>
      <c r="F1325" t="s">
        <v>9773</v>
      </c>
      <c r="G1325" t="s">
        <v>43</v>
      </c>
      <c r="H1325" t="s">
        <v>44</v>
      </c>
      <c r="I1325" t="s">
        <v>126</v>
      </c>
      <c r="J1325" t="s">
        <v>43</v>
      </c>
      <c r="K1325" t="s">
        <v>46</v>
      </c>
      <c r="L1325" t="s">
        <v>43</v>
      </c>
      <c r="M1325" t="s">
        <v>43</v>
      </c>
      <c r="N1325" t="s">
        <v>43</v>
      </c>
      <c r="O1325" t="s">
        <v>43</v>
      </c>
      <c r="P1325" t="s">
        <v>43</v>
      </c>
      <c r="Q1325" s="24">
        <v>40077</v>
      </c>
      <c r="R1325" s="24"/>
      <c r="S1325" t="s">
        <v>9774</v>
      </c>
      <c r="U1325" t="s">
        <v>58</v>
      </c>
      <c r="W1325" s="25" t="s">
        <v>12054</v>
      </c>
      <c r="X1325" s="24">
        <v>43885.041666666999</v>
      </c>
      <c r="Y1325">
        <v>17</v>
      </c>
      <c r="Z1325" t="s">
        <v>9775</v>
      </c>
      <c r="AC1325" s="24">
        <v>42935.614583333001</v>
      </c>
      <c r="AD1325" s="24">
        <v>43901.709027778001</v>
      </c>
      <c r="AE1325" t="s">
        <v>9776</v>
      </c>
      <c r="AF1325" s="24" cm="1">
        <f t="array" ref="AF13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42935.614583333001</v>
      </c>
      <c r="AG1325" s="35">
        <f>IFERROR((TableAllData36[[#This Row],[Decision date]]-TableAllData36[[#This Row],[First Date Captured]]),0)</f>
        <v>949.42708333399787</v>
      </c>
      <c r="AH1325" s="35">
        <f>IFERROR((TableAllData36[[#This Row],[First published]]-TableAllData36[[#This Row],[Date of opinion]]),0)</f>
        <v>0</v>
      </c>
      <c r="AI1325" s="35">
        <f>IFERROR((TableAllData36[[#This Row],[Marketing authorisation date]]-TableAllData36[[#This Row],[Date of opinion]]),0)</f>
        <v>0</v>
      </c>
      <c r="AJ1325" s="35">
        <f>IFERROR((TableAllData36[[#This Row],[Decision date]]-TableAllData36[[#This Row],[Marketing authorisation date]]),0)</f>
        <v>3808.0416666669989</v>
      </c>
    </row>
    <row r="1326" spans="1:36" x14ac:dyDescent="0.25">
      <c r="A1326" t="s">
        <v>37</v>
      </c>
      <c r="B1326" t="s">
        <v>9057</v>
      </c>
      <c r="C1326" t="s">
        <v>9058</v>
      </c>
      <c r="D1326" t="s">
        <v>9059</v>
      </c>
      <c r="E1326" t="s">
        <v>9060</v>
      </c>
      <c r="F1326" t="s">
        <v>9061</v>
      </c>
      <c r="G1326" t="s">
        <v>43</v>
      </c>
      <c r="H1326" t="s">
        <v>44</v>
      </c>
      <c r="I1326" t="s">
        <v>9062</v>
      </c>
      <c r="J1326" t="s">
        <v>43</v>
      </c>
      <c r="K1326" t="s">
        <v>43</v>
      </c>
      <c r="L1326" t="s">
        <v>43</v>
      </c>
      <c r="M1326" t="s">
        <v>43</v>
      </c>
      <c r="N1326" t="s">
        <v>43</v>
      </c>
      <c r="O1326" t="s">
        <v>43</v>
      </c>
      <c r="P1326" t="s">
        <v>43</v>
      </c>
      <c r="Q1326" s="24">
        <v>37104</v>
      </c>
      <c r="R1326" s="24"/>
      <c r="S1326" t="s">
        <v>12603</v>
      </c>
      <c r="T1326" t="s">
        <v>12075</v>
      </c>
      <c r="U1326" t="s">
        <v>538</v>
      </c>
      <c r="W1326" s="25" t="s">
        <v>12054</v>
      </c>
      <c r="X1326" s="24">
        <v>44124</v>
      </c>
      <c r="Y1326">
        <v>22</v>
      </c>
      <c r="Z1326" t="s">
        <v>9064</v>
      </c>
      <c r="AC1326" s="24">
        <v>43181.041666666999</v>
      </c>
      <c r="AD1326" s="24">
        <v>44211.515277778002</v>
      </c>
      <c r="AE1326" t="s">
        <v>9065</v>
      </c>
      <c r="AF1326" s="24" cm="1">
        <f t="array" ref="AF13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43181.041666666999</v>
      </c>
      <c r="AG1326" s="35">
        <f>IFERROR((TableAllData36[[#This Row],[Decision date]]-TableAllData36[[#This Row],[First Date Captured]]),0)</f>
        <v>942.95833333300106</v>
      </c>
      <c r="AH1326" s="35">
        <f>IFERROR((TableAllData36[[#This Row],[First published]]-TableAllData36[[#This Row],[Date of opinion]]),0)</f>
        <v>0</v>
      </c>
      <c r="AI1326" s="35">
        <f>IFERROR((TableAllData36[[#This Row],[Marketing authorisation date]]-TableAllData36[[#This Row],[Date of opinion]]),0)</f>
        <v>0</v>
      </c>
      <c r="AJ1326" s="35">
        <f>IFERROR((TableAllData36[[#This Row],[Decision date]]-TableAllData36[[#This Row],[Marketing authorisation date]]),0)</f>
        <v>7020</v>
      </c>
    </row>
    <row r="1327" spans="1:36" x14ac:dyDescent="0.25">
      <c r="A1327" t="s">
        <v>37</v>
      </c>
      <c r="B1327" t="s">
        <v>8613</v>
      </c>
      <c r="C1327" t="s">
        <v>8614</v>
      </c>
      <c r="D1327" t="s">
        <v>8615</v>
      </c>
      <c r="E1327" t="s">
        <v>8615</v>
      </c>
      <c r="F1327" t="s">
        <v>8616</v>
      </c>
      <c r="G1327" t="s">
        <v>43</v>
      </c>
      <c r="H1327" t="s">
        <v>44</v>
      </c>
      <c r="I1327" t="s">
        <v>8617</v>
      </c>
      <c r="J1327" t="s">
        <v>43</v>
      </c>
      <c r="K1327" t="s">
        <v>43</v>
      </c>
      <c r="L1327" t="s">
        <v>43</v>
      </c>
      <c r="M1327" t="s">
        <v>43</v>
      </c>
      <c r="N1327" t="s">
        <v>43</v>
      </c>
      <c r="O1327" t="s">
        <v>43</v>
      </c>
      <c r="P1327" t="s">
        <v>43</v>
      </c>
      <c r="Q1327" s="24">
        <v>43363</v>
      </c>
      <c r="R1327" s="24"/>
      <c r="S1327" t="s">
        <v>12580</v>
      </c>
      <c r="T1327" t="s">
        <v>12581</v>
      </c>
      <c r="U1327" t="s">
        <v>458</v>
      </c>
      <c r="W1327" s="24">
        <v>43307</v>
      </c>
      <c r="X1327" s="24">
        <v>44245.041666666999</v>
      </c>
      <c r="Y1327">
        <v>7</v>
      </c>
      <c r="Z1327" t="s">
        <v>8619</v>
      </c>
      <c r="AC1327" s="24">
        <v>43383.673611111</v>
      </c>
      <c r="AD1327" s="24">
        <v>44284.642361111</v>
      </c>
      <c r="AE1327" t="s">
        <v>8620</v>
      </c>
      <c r="AF1327" s="24" cm="1">
        <f t="array" ref="AF13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327" s="35">
        <f>IFERROR((TableAllData36[[#This Row],[Decision date]]-TableAllData36[[#This Row],[First Date Captured]]),0)</f>
        <v>938.04166666699894</v>
      </c>
      <c r="AH1327" s="35">
        <f>IFERROR((TableAllData36[[#This Row],[First published]]-TableAllData36[[#This Row],[Date of opinion]]),0)</f>
        <v>76.673611111000355</v>
      </c>
      <c r="AI1327" s="35">
        <f>IFERROR((TableAllData36[[#This Row],[Marketing authorisation date]]-TableAllData36[[#This Row],[Date of opinion]]),0)</f>
        <v>56</v>
      </c>
      <c r="AJ1327" s="35">
        <f>IFERROR((TableAllData36[[#This Row],[Decision date]]-TableAllData36[[#This Row],[Marketing authorisation date]]),0)</f>
        <v>882.04166666699894</v>
      </c>
    </row>
    <row r="1328" spans="1:36" x14ac:dyDescent="0.25">
      <c r="A1328" t="s">
        <v>37</v>
      </c>
      <c r="B1328" t="s">
        <v>7933</v>
      </c>
      <c r="C1328" t="s">
        <v>2513</v>
      </c>
      <c r="D1328" t="s">
        <v>3339</v>
      </c>
      <c r="E1328" t="s">
        <v>3339</v>
      </c>
      <c r="F1328" t="s">
        <v>7934</v>
      </c>
      <c r="G1328" t="s">
        <v>43</v>
      </c>
      <c r="H1328" t="s">
        <v>44</v>
      </c>
      <c r="I1328" t="s">
        <v>3341</v>
      </c>
      <c r="J1328" t="s">
        <v>43</v>
      </c>
      <c r="K1328" t="s">
        <v>46</v>
      </c>
      <c r="L1328" t="s">
        <v>43</v>
      </c>
      <c r="M1328" t="s">
        <v>43</v>
      </c>
      <c r="N1328" t="s">
        <v>43</v>
      </c>
      <c r="O1328" t="s">
        <v>43</v>
      </c>
      <c r="P1328" t="s">
        <v>43</v>
      </c>
      <c r="Q1328" s="24">
        <v>43514.041666666999</v>
      </c>
      <c r="R1328" s="24"/>
      <c r="S1328" t="s">
        <v>2989</v>
      </c>
      <c r="U1328" t="s">
        <v>150</v>
      </c>
      <c r="W1328" s="24">
        <v>43447.041666666999</v>
      </c>
      <c r="X1328" s="24">
        <v>44376</v>
      </c>
      <c r="Y1328">
        <v>3</v>
      </c>
      <c r="Z1328" t="s">
        <v>7935</v>
      </c>
      <c r="AC1328" s="24">
        <v>43445.509722221999</v>
      </c>
      <c r="AD1328" s="24">
        <v>44397.479166666999</v>
      </c>
      <c r="AE1328" t="s">
        <v>7936</v>
      </c>
      <c r="AF1328" s="24" cm="1">
        <f t="array" ref="AF13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43445.509722221999</v>
      </c>
      <c r="AG1328" s="35">
        <f>IFERROR((TableAllData36[[#This Row],[Decision date]]-TableAllData36[[#This Row],[First Date Captured]]),0)</f>
        <v>930.49027777800075</v>
      </c>
      <c r="AH1328" s="35">
        <f>IFERROR((TableAllData36[[#This Row],[First published]]-TableAllData36[[#This Row],[Date of opinion]]),0)</f>
        <v>-1.5319444449996809</v>
      </c>
      <c r="AI1328" s="35">
        <f>IFERROR((TableAllData36[[#This Row],[Marketing authorisation date]]-TableAllData36[[#This Row],[Date of opinion]]),0)</f>
        <v>67</v>
      </c>
      <c r="AJ1328" s="35">
        <f>IFERROR((TableAllData36[[#This Row],[Decision date]]-TableAllData36[[#This Row],[Marketing authorisation date]]),0)</f>
        <v>861.95833333300106</v>
      </c>
    </row>
    <row r="1329" spans="1:36" x14ac:dyDescent="0.25">
      <c r="A1329" t="s">
        <v>2117</v>
      </c>
      <c r="B1329" t="s">
        <v>6922</v>
      </c>
      <c r="D1329" t="s">
        <v>6730</v>
      </c>
      <c r="E1329" t="s">
        <v>6730</v>
      </c>
      <c r="F1329" t="s">
        <v>6923</v>
      </c>
      <c r="G1329" t="s">
        <v>43</v>
      </c>
      <c r="H1329" t="s">
        <v>44</v>
      </c>
      <c r="J1329" t="s">
        <v>43</v>
      </c>
      <c r="K1329" t="s">
        <v>46</v>
      </c>
      <c r="L1329" t="s">
        <v>43</v>
      </c>
      <c r="M1329" t="s">
        <v>43</v>
      </c>
      <c r="N1329" t="s">
        <v>43</v>
      </c>
      <c r="O1329" t="s">
        <v>43</v>
      </c>
      <c r="P1329" t="s">
        <v>43</v>
      </c>
      <c r="Q1329" s="24">
        <v>43665</v>
      </c>
      <c r="R1329" s="24"/>
      <c r="S1329" t="s">
        <v>5860</v>
      </c>
      <c r="V1329" t="s">
        <v>6924</v>
      </c>
      <c r="W1329" s="24">
        <v>43546.041666666999</v>
      </c>
      <c r="X1329" s="24">
        <v>44476</v>
      </c>
      <c r="Y1329">
        <v>1</v>
      </c>
      <c r="Z1329" t="s">
        <v>6925</v>
      </c>
      <c r="AA1329" t="s">
        <v>6380</v>
      </c>
      <c r="AB1329" t="s">
        <v>6734</v>
      </c>
      <c r="AC1329" s="24">
        <v>43678.583333333001</v>
      </c>
      <c r="AD1329" s="24">
        <v>44487.479861111002</v>
      </c>
      <c r="AE1329" t="s">
        <v>6926</v>
      </c>
      <c r="AF1329" s="24" cm="1">
        <f t="array" ref="AF13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43546.041666666999</v>
      </c>
      <c r="AG1329" s="35">
        <f>IFERROR((TableAllData36[[#This Row],[Decision date]]-TableAllData36[[#This Row],[First Date Captured]]),0)</f>
        <v>929.95833333300106</v>
      </c>
      <c r="AH1329" s="35">
        <f>IFERROR((TableAllData36[[#This Row],[First published]]-TableAllData36[[#This Row],[Date of opinion]]),0)</f>
        <v>132.54166666600213</v>
      </c>
      <c r="AI1329" s="35">
        <f>IFERROR((TableAllData36[[#This Row],[Marketing authorisation date]]-TableAllData36[[#This Row],[Date of opinion]]),0)</f>
        <v>118.95833333300106</v>
      </c>
      <c r="AJ1329" s="35">
        <f>IFERROR((TableAllData36[[#This Row],[Decision date]]-TableAllData36[[#This Row],[Marketing authorisation date]]),0)</f>
        <v>811</v>
      </c>
    </row>
    <row r="1330" spans="1:36" x14ac:dyDescent="0.25">
      <c r="A1330" t="s">
        <v>37</v>
      </c>
      <c r="B1330" t="s">
        <v>3989</v>
      </c>
      <c r="C1330" t="s">
        <v>3990</v>
      </c>
      <c r="D1330" t="s">
        <v>3991</v>
      </c>
      <c r="E1330" t="s">
        <v>3992</v>
      </c>
      <c r="F1330" t="s">
        <v>3993</v>
      </c>
      <c r="G1330" t="s">
        <v>43</v>
      </c>
      <c r="H1330" t="s">
        <v>44</v>
      </c>
      <c r="I1330" t="s">
        <v>3994</v>
      </c>
      <c r="J1330" t="s">
        <v>46</v>
      </c>
      <c r="K1330" t="s">
        <v>43</v>
      </c>
      <c r="L1330" t="s">
        <v>43</v>
      </c>
      <c r="M1330" t="s">
        <v>46</v>
      </c>
      <c r="N1330" t="s">
        <v>43</v>
      </c>
      <c r="O1330" t="s">
        <v>43</v>
      </c>
      <c r="P1330" t="s">
        <v>43</v>
      </c>
      <c r="Q1330" s="24">
        <v>43727</v>
      </c>
      <c r="R1330" s="24"/>
      <c r="S1330" t="s">
        <v>1490</v>
      </c>
      <c r="U1330" t="s">
        <v>48</v>
      </c>
      <c r="W1330" s="24">
        <v>43671</v>
      </c>
      <c r="X1330" s="24">
        <v>44600.041666666999</v>
      </c>
      <c r="Y1330">
        <v>5</v>
      </c>
      <c r="Z1330" t="s">
        <v>3995</v>
      </c>
      <c r="AC1330" s="24">
        <v>43762.604166666999</v>
      </c>
      <c r="AD1330" s="24">
        <v>44601.477777777996</v>
      </c>
      <c r="AE1330" t="s">
        <v>3996</v>
      </c>
      <c r="AF1330" s="24" cm="1">
        <f t="array" ref="AF13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43671</v>
      </c>
      <c r="AG1330" s="35">
        <f>IFERROR((TableAllData36[[#This Row],[Decision date]]-TableAllData36[[#This Row],[First Date Captured]]),0)</f>
        <v>929.04166666699894</v>
      </c>
      <c r="AH1330" s="35">
        <f>IFERROR((TableAllData36[[#This Row],[First published]]-TableAllData36[[#This Row],[Date of opinion]]),0)</f>
        <v>91.604166666998935</v>
      </c>
      <c r="AI1330" s="35">
        <f>IFERROR((TableAllData36[[#This Row],[Marketing authorisation date]]-TableAllData36[[#This Row],[Date of opinion]]),0)</f>
        <v>56</v>
      </c>
      <c r="AJ1330" s="35">
        <f>IFERROR((TableAllData36[[#This Row],[Decision date]]-TableAllData36[[#This Row],[Marketing authorisation date]]),0)</f>
        <v>873.04166666699894</v>
      </c>
    </row>
    <row r="1331" spans="1:36" x14ac:dyDescent="0.25">
      <c r="A1331" t="s">
        <v>37</v>
      </c>
      <c r="B1331" t="s">
        <v>9341</v>
      </c>
      <c r="C1331" t="s">
        <v>2129</v>
      </c>
      <c r="D1331" t="s">
        <v>9342</v>
      </c>
      <c r="E1331" t="s">
        <v>9343</v>
      </c>
      <c r="F1331" t="s">
        <v>9344</v>
      </c>
      <c r="G1331" t="s">
        <v>43</v>
      </c>
      <c r="H1331" t="s">
        <v>44</v>
      </c>
      <c r="I1331" t="s">
        <v>9345</v>
      </c>
      <c r="J1331" t="s">
        <v>43</v>
      </c>
      <c r="K1331" t="s">
        <v>43</v>
      </c>
      <c r="L1331" t="s">
        <v>43</v>
      </c>
      <c r="M1331" t="s">
        <v>43</v>
      </c>
      <c r="N1331" t="s">
        <v>43</v>
      </c>
      <c r="O1331" t="s">
        <v>43</v>
      </c>
      <c r="P1331" t="s">
        <v>43</v>
      </c>
      <c r="Q1331" s="24">
        <v>37536</v>
      </c>
      <c r="R1331" s="24"/>
      <c r="S1331" t="s">
        <v>2361</v>
      </c>
      <c r="U1331" t="s">
        <v>264</v>
      </c>
      <c r="W1331" s="25" t="s">
        <v>12054</v>
      </c>
      <c r="X1331" s="24">
        <v>44098</v>
      </c>
      <c r="Y1331">
        <v>17</v>
      </c>
      <c r="Z1331" t="s">
        <v>9206</v>
      </c>
      <c r="AC1331" s="24">
        <v>43173.041666666999</v>
      </c>
      <c r="AD1331" s="24">
        <v>44125.388888889</v>
      </c>
      <c r="AE1331" t="s">
        <v>9346</v>
      </c>
      <c r="AF1331" s="24" cm="1">
        <f t="array" ref="AF13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43173.041666666999</v>
      </c>
      <c r="AG1331" s="35">
        <f>IFERROR((TableAllData36[[#This Row],[Decision date]]-TableAllData36[[#This Row],[First Date Captured]]),0)</f>
        <v>924.95833333300106</v>
      </c>
      <c r="AH1331" s="35">
        <f>IFERROR((TableAllData36[[#This Row],[First published]]-TableAllData36[[#This Row],[Date of opinion]]),0)</f>
        <v>0</v>
      </c>
      <c r="AI1331" s="35">
        <f>IFERROR((TableAllData36[[#This Row],[Marketing authorisation date]]-TableAllData36[[#This Row],[Date of opinion]]),0)</f>
        <v>0</v>
      </c>
      <c r="AJ1331" s="35">
        <f>IFERROR((TableAllData36[[#This Row],[Decision date]]-TableAllData36[[#This Row],[Marketing authorisation date]]),0)</f>
        <v>6562</v>
      </c>
    </row>
    <row r="1332" spans="1:36" x14ac:dyDescent="0.25">
      <c r="A1332" t="s">
        <v>37</v>
      </c>
      <c r="B1332" t="s">
        <v>443</v>
      </c>
      <c r="C1332" t="s">
        <v>444</v>
      </c>
      <c r="D1332" t="s">
        <v>445</v>
      </c>
      <c r="E1332" t="s">
        <v>445</v>
      </c>
      <c r="F1332" t="s">
        <v>446</v>
      </c>
      <c r="G1332" t="s">
        <v>43</v>
      </c>
      <c r="H1332" t="s">
        <v>44</v>
      </c>
      <c r="I1332" t="s">
        <v>447</v>
      </c>
      <c r="J1332" t="s">
        <v>46</v>
      </c>
      <c r="K1332" t="s">
        <v>43</v>
      </c>
      <c r="L1332" t="s">
        <v>43</v>
      </c>
      <c r="M1332" t="s">
        <v>46</v>
      </c>
      <c r="N1332" t="s">
        <v>43</v>
      </c>
      <c r="O1332" t="s">
        <v>43</v>
      </c>
      <c r="P1332" t="s">
        <v>46</v>
      </c>
      <c r="Q1332" s="24">
        <v>43846.041666666999</v>
      </c>
      <c r="R1332" s="24"/>
      <c r="S1332" t="s">
        <v>12216</v>
      </c>
      <c r="T1332" t="s">
        <v>12236</v>
      </c>
      <c r="U1332" t="s">
        <v>48</v>
      </c>
      <c r="W1332" s="24">
        <v>43783.041666666999</v>
      </c>
      <c r="X1332" s="24">
        <v>44705</v>
      </c>
      <c r="Y1332">
        <v>4</v>
      </c>
      <c r="Z1332" t="s">
        <v>449</v>
      </c>
      <c r="AC1332" s="24">
        <v>43857.635416666999</v>
      </c>
      <c r="AD1332" s="24">
        <v>44720.440277777998</v>
      </c>
      <c r="AE1332" t="s">
        <v>450</v>
      </c>
      <c r="AF1332" s="24" cm="1">
        <f t="array" ref="AF13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43783.041666666999</v>
      </c>
      <c r="AG1332" s="35">
        <f>IFERROR((TableAllData36[[#This Row],[Decision date]]-TableAllData36[[#This Row],[First Date Captured]]),0)</f>
        <v>921.95833333300106</v>
      </c>
      <c r="AH1332" s="35">
        <f>IFERROR((TableAllData36[[#This Row],[First published]]-TableAllData36[[#This Row],[Date of opinion]]),0)</f>
        <v>74.59375</v>
      </c>
      <c r="AI1332" s="35">
        <f>IFERROR((TableAllData36[[#This Row],[Marketing authorisation date]]-TableAllData36[[#This Row],[Date of opinion]]),0)</f>
        <v>63</v>
      </c>
      <c r="AJ1332" s="35">
        <f>IFERROR((TableAllData36[[#This Row],[Decision date]]-TableAllData36[[#This Row],[Marketing authorisation date]]),0)</f>
        <v>858.95833333300106</v>
      </c>
    </row>
    <row r="1333" spans="1:36" x14ac:dyDescent="0.25">
      <c r="A1333" t="s">
        <v>37</v>
      </c>
      <c r="B1333" t="s">
        <v>3580</v>
      </c>
      <c r="C1333" t="s">
        <v>3581</v>
      </c>
      <c r="D1333" t="s">
        <v>3582</v>
      </c>
      <c r="E1333" t="s">
        <v>3583</v>
      </c>
      <c r="F1333" t="s">
        <v>3584</v>
      </c>
      <c r="G1333" t="s">
        <v>43</v>
      </c>
      <c r="H1333" t="s">
        <v>44</v>
      </c>
      <c r="I1333" t="s">
        <v>2902</v>
      </c>
      <c r="J1333" t="s">
        <v>43</v>
      </c>
      <c r="K1333" t="s">
        <v>43</v>
      </c>
      <c r="L1333" t="s">
        <v>43</v>
      </c>
      <c r="M1333" t="s">
        <v>43</v>
      </c>
      <c r="N1333" t="s">
        <v>43</v>
      </c>
      <c r="O1333" t="s">
        <v>43</v>
      </c>
      <c r="P1333" t="s">
        <v>46</v>
      </c>
      <c r="Q1333" s="24">
        <v>43727</v>
      </c>
      <c r="R1333" s="24"/>
      <c r="S1333" t="s">
        <v>12415</v>
      </c>
      <c r="T1333" t="s">
        <v>12416</v>
      </c>
      <c r="U1333" t="s">
        <v>104</v>
      </c>
      <c r="W1333" s="24">
        <v>43671</v>
      </c>
      <c r="X1333" s="24">
        <v>44588.041666666999</v>
      </c>
      <c r="Y1333">
        <v>10</v>
      </c>
      <c r="Z1333" t="s">
        <v>3586</v>
      </c>
      <c r="AC1333" s="24">
        <v>43742.393750000003</v>
      </c>
      <c r="AD1333" s="24">
        <v>44614.515277778002</v>
      </c>
      <c r="AE1333" t="s">
        <v>3587</v>
      </c>
      <c r="AF1333" s="24" cm="1">
        <f t="array" ref="AF13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43671</v>
      </c>
      <c r="AG1333" s="35">
        <f>IFERROR((TableAllData36[[#This Row],[Decision date]]-TableAllData36[[#This Row],[First Date Captured]]),0)</f>
        <v>917.04166666699894</v>
      </c>
      <c r="AH1333" s="35">
        <f>IFERROR((TableAllData36[[#This Row],[First published]]-TableAllData36[[#This Row],[Date of opinion]]),0)</f>
        <v>71.39375000000291</v>
      </c>
      <c r="AI1333" s="35">
        <f>IFERROR((TableAllData36[[#This Row],[Marketing authorisation date]]-TableAllData36[[#This Row],[Date of opinion]]),0)</f>
        <v>56</v>
      </c>
      <c r="AJ1333" s="35">
        <f>IFERROR((TableAllData36[[#This Row],[Decision date]]-TableAllData36[[#This Row],[Marketing authorisation date]]),0)</f>
        <v>861.04166666699894</v>
      </c>
    </row>
    <row r="1334" spans="1:36" x14ac:dyDescent="0.25">
      <c r="A1334" t="s">
        <v>2117</v>
      </c>
      <c r="B1334" t="s">
        <v>9311</v>
      </c>
      <c r="E1334" t="s">
        <v>9312</v>
      </c>
      <c r="F1334" t="s">
        <v>9313</v>
      </c>
      <c r="G1334" t="s">
        <v>43</v>
      </c>
      <c r="H1334" t="s">
        <v>44</v>
      </c>
      <c r="J1334" t="s">
        <v>43</v>
      </c>
      <c r="K1334" t="s">
        <v>43</v>
      </c>
      <c r="L1334" t="s">
        <v>43</v>
      </c>
      <c r="M1334" t="s">
        <v>43</v>
      </c>
      <c r="N1334" t="s">
        <v>43</v>
      </c>
      <c r="O1334" t="s">
        <v>46</v>
      </c>
      <c r="P1334" t="s">
        <v>43</v>
      </c>
      <c r="Q1334" s="24">
        <v>40647</v>
      </c>
      <c r="R1334" s="24"/>
      <c r="S1334" t="s">
        <v>12610</v>
      </c>
      <c r="T1334" t="s">
        <v>12557</v>
      </c>
      <c r="V1334" t="s">
        <v>3415</v>
      </c>
      <c r="W1334" s="25" t="s">
        <v>12054</v>
      </c>
      <c r="X1334" s="24">
        <v>44063</v>
      </c>
      <c r="Y1334">
        <v>7</v>
      </c>
      <c r="Z1334" t="s">
        <v>9315</v>
      </c>
      <c r="AA1334" t="s">
        <v>7622</v>
      </c>
      <c r="AB1334" t="s">
        <v>4558</v>
      </c>
      <c r="AC1334" s="24">
        <v>43147.041666666999</v>
      </c>
      <c r="AD1334" s="24">
        <v>44131.715972222002</v>
      </c>
      <c r="AE1334" t="s">
        <v>9316</v>
      </c>
      <c r="AF1334" s="24" cm="1">
        <f t="array" ref="AF13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43147.041666666999</v>
      </c>
      <c r="AG1334" s="35">
        <f>IFERROR((TableAllData36[[#This Row],[Decision date]]-TableAllData36[[#This Row],[First Date Captured]]),0)</f>
        <v>915.95833333300106</v>
      </c>
      <c r="AH1334" s="35">
        <f>IFERROR((TableAllData36[[#This Row],[First published]]-TableAllData36[[#This Row],[Date of opinion]]),0)</f>
        <v>0</v>
      </c>
      <c r="AI1334" s="35">
        <f>IFERROR((TableAllData36[[#This Row],[Marketing authorisation date]]-TableAllData36[[#This Row],[Date of opinion]]),0)</f>
        <v>0</v>
      </c>
      <c r="AJ1334" s="35">
        <f>IFERROR((TableAllData36[[#This Row],[Decision date]]-TableAllData36[[#This Row],[Marketing authorisation date]]),0)</f>
        <v>3416</v>
      </c>
    </row>
    <row r="1335" spans="1:36" x14ac:dyDescent="0.25">
      <c r="A1335" t="s">
        <v>37</v>
      </c>
      <c r="B1335" t="s">
        <v>9175</v>
      </c>
      <c r="C1335" t="s">
        <v>9176</v>
      </c>
      <c r="D1335" t="s">
        <v>9177</v>
      </c>
      <c r="E1335" t="s">
        <v>9177</v>
      </c>
      <c r="F1335" t="s">
        <v>9178</v>
      </c>
      <c r="G1335" t="s">
        <v>43</v>
      </c>
      <c r="H1335" t="s">
        <v>44</v>
      </c>
      <c r="I1335" t="s">
        <v>9179</v>
      </c>
      <c r="J1335" t="s">
        <v>46</v>
      </c>
      <c r="K1335" t="s">
        <v>43</v>
      </c>
      <c r="L1335" t="s">
        <v>43</v>
      </c>
      <c r="M1335" t="s">
        <v>43</v>
      </c>
      <c r="N1335" t="s">
        <v>46</v>
      </c>
      <c r="O1335" t="s">
        <v>43</v>
      </c>
      <c r="P1335" t="s">
        <v>43</v>
      </c>
      <c r="Q1335" s="24">
        <v>39316</v>
      </c>
      <c r="R1335" s="24"/>
      <c r="S1335" t="s">
        <v>12218</v>
      </c>
      <c r="T1335" t="s">
        <v>12219</v>
      </c>
      <c r="U1335" t="s">
        <v>48</v>
      </c>
      <c r="W1335" s="25" t="s">
        <v>12054</v>
      </c>
      <c r="X1335" s="24">
        <v>44134.041666666999</v>
      </c>
      <c r="Y1335">
        <v>24</v>
      </c>
      <c r="Z1335" t="s">
        <v>9180</v>
      </c>
      <c r="AC1335" s="24">
        <v>43220</v>
      </c>
      <c r="AD1335" s="24">
        <v>44169.511805556001</v>
      </c>
      <c r="AE1335" t="s">
        <v>9181</v>
      </c>
      <c r="AF1335" s="24" cm="1">
        <f t="array" ref="AF13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43220</v>
      </c>
      <c r="AG1335" s="35">
        <f>IFERROR((TableAllData36[[#This Row],[Decision date]]-TableAllData36[[#This Row],[First Date Captured]]),0)</f>
        <v>914.04166666699894</v>
      </c>
      <c r="AH1335" s="35">
        <f>IFERROR((TableAllData36[[#This Row],[First published]]-TableAllData36[[#This Row],[Date of opinion]]),0)</f>
        <v>0</v>
      </c>
      <c r="AI1335" s="35">
        <f>IFERROR((TableAllData36[[#This Row],[Marketing authorisation date]]-TableAllData36[[#This Row],[Date of opinion]]),0)</f>
        <v>0</v>
      </c>
      <c r="AJ1335" s="35">
        <f>IFERROR((TableAllData36[[#This Row],[Decision date]]-TableAllData36[[#This Row],[Marketing authorisation date]]),0)</f>
        <v>4818.0416666669989</v>
      </c>
    </row>
    <row r="1336" spans="1:36" hidden="1" x14ac:dyDescent="0.25">
      <c r="A1336" t="s">
        <v>37</v>
      </c>
      <c r="B1336" t="s">
        <v>8693</v>
      </c>
      <c r="C1336" t="s">
        <v>8694</v>
      </c>
      <c r="D1336" t="s">
        <v>8695</v>
      </c>
      <c r="E1336" t="s">
        <v>8696</v>
      </c>
      <c r="F1336" t="s">
        <v>8697</v>
      </c>
      <c r="G1336" t="s">
        <v>43</v>
      </c>
      <c r="H1336" t="s">
        <v>844</v>
      </c>
      <c r="I1336" t="s">
        <v>8698</v>
      </c>
      <c r="J1336" t="s">
        <v>43</v>
      </c>
      <c r="K1336" t="s">
        <v>43</v>
      </c>
      <c r="L1336" t="s">
        <v>43</v>
      </c>
      <c r="M1336" t="s">
        <v>43</v>
      </c>
      <c r="N1336" t="s">
        <v>43</v>
      </c>
      <c r="O1336" t="s">
        <v>43</v>
      </c>
      <c r="P1336" t="s">
        <v>46</v>
      </c>
      <c r="Q1336" s="25" t="s">
        <v>12054</v>
      </c>
      <c r="R1336" s="24">
        <v>44203.041666666999</v>
      </c>
      <c r="S1336" t="s">
        <v>12420</v>
      </c>
      <c r="T1336" t="s">
        <v>12421</v>
      </c>
      <c r="W1336" s="24">
        <v>44091</v>
      </c>
      <c r="X1336" s="25" t="s">
        <v>12054</v>
      </c>
      <c r="Z1336" t="s">
        <v>8699</v>
      </c>
      <c r="AC1336" s="24">
        <v>44274.652083333</v>
      </c>
      <c r="AD1336" s="24">
        <v>44278.502083332998</v>
      </c>
      <c r="AE1336" t="s">
        <v>8700</v>
      </c>
      <c r="AF1336" s="24" cm="1">
        <f t="array" ref="AF13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336" s="35">
        <f>IFERROR((TableAllData36[[#This Row],[Decision date]]-TableAllData36[[#This Row],[First Date Captured]]),0)</f>
        <v>0</v>
      </c>
      <c r="AH1336" s="35">
        <f>IFERROR((TableAllData36[[#This Row],[First published]]-TableAllData36[[#This Row],[Date of opinion]]),0)</f>
        <v>183.65208333299961</v>
      </c>
      <c r="AI1336" s="35">
        <f>IFERROR((TableAllData36[[#This Row],[Marketing authorisation date]]-TableAllData36[[#This Row],[Date of opinion]]),0)</f>
        <v>0</v>
      </c>
      <c r="AJ1336" s="35">
        <f>IFERROR((TableAllData36[[#This Row],[Decision date]]-TableAllData36[[#This Row],[Marketing authorisation date]]),0)</f>
        <v>0</v>
      </c>
    </row>
    <row r="1337" spans="1:36" x14ac:dyDescent="0.25">
      <c r="A1337" t="s">
        <v>37</v>
      </c>
      <c r="B1337" t="s">
        <v>2002</v>
      </c>
      <c r="C1337" t="s">
        <v>2003</v>
      </c>
      <c r="D1337" t="s">
        <v>2004</v>
      </c>
      <c r="E1337" t="s">
        <v>2005</v>
      </c>
      <c r="F1337" t="s">
        <v>2006</v>
      </c>
      <c r="G1337" t="s">
        <v>43</v>
      </c>
      <c r="H1337" t="s">
        <v>44</v>
      </c>
      <c r="J1337" t="s">
        <v>46</v>
      </c>
      <c r="K1337" t="s">
        <v>43</v>
      </c>
      <c r="L1337" t="s">
        <v>43</v>
      </c>
      <c r="M1337" t="s">
        <v>43</v>
      </c>
      <c r="N1337" t="s">
        <v>43</v>
      </c>
      <c r="O1337" t="s">
        <v>43</v>
      </c>
      <c r="P1337" t="s">
        <v>43</v>
      </c>
      <c r="Q1337" s="24">
        <v>43780.041666666999</v>
      </c>
      <c r="R1337" s="24"/>
      <c r="S1337" t="s">
        <v>12252</v>
      </c>
      <c r="T1337" t="s">
        <v>12303</v>
      </c>
      <c r="U1337" t="s">
        <v>440</v>
      </c>
      <c r="W1337" s="24">
        <v>43755</v>
      </c>
      <c r="X1337" s="24">
        <v>44664</v>
      </c>
      <c r="Y1337">
        <v>6</v>
      </c>
      <c r="Z1337" t="s">
        <v>2007</v>
      </c>
      <c r="AC1337" s="24">
        <v>43811.736111111</v>
      </c>
      <c r="AD1337" s="24">
        <v>44664.556944443997</v>
      </c>
      <c r="AE1337" t="s">
        <v>2008</v>
      </c>
      <c r="AF1337" s="24" cm="1">
        <f t="array" ref="AF13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43755</v>
      </c>
      <c r="AG1337" s="35">
        <f>IFERROR((TableAllData36[[#This Row],[Decision date]]-TableAllData36[[#This Row],[First Date Captured]]),0)</f>
        <v>909</v>
      </c>
      <c r="AH1337" s="35">
        <f>IFERROR((TableAllData36[[#This Row],[First published]]-TableAllData36[[#This Row],[Date of opinion]]),0)</f>
        <v>56.736111111000355</v>
      </c>
      <c r="AI1337" s="35">
        <f>IFERROR((TableAllData36[[#This Row],[Marketing authorisation date]]-TableAllData36[[#This Row],[Date of opinion]]),0)</f>
        <v>25.041666666998935</v>
      </c>
      <c r="AJ1337" s="35">
        <f>IFERROR((TableAllData36[[#This Row],[Decision date]]-TableAllData36[[#This Row],[Marketing authorisation date]]),0)</f>
        <v>883.95833333300106</v>
      </c>
    </row>
    <row r="1338" spans="1:36" x14ac:dyDescent="0.25">
      <c r="A1338" t="s">
        <v>37</v>
      </c>
      <c r="B1338" t="s">
        <v>8976</v>
      </c>
      <c r="C1338" t="s">
        <v>452</v>
      </c>
      <c r="D1338" t="s">
        <v>8615</v>
      </c>
      <c r="E1338" t="s">
        <v>8615</v>
      </c>
      <c r="F1338" t="s">
        <v>8977</v>
      </c>
      <c r="G1338" t="s">
        <v>43</v>
      </c>
      <c r="H1338" t="s">
        <v>44</v>
      </c>
      <c r="I1338" t="s">
        <v>8617</v>
      </c>
      <c r="J1338" t="s">
        <v>43</v>
      </c>
      <c r="K1338" t="s">
        <v>43</v>
      </c>
      <c r="L1338" t="s">
        <v>43</v>
      </c>
      <c r="M1338" t="s">
        <v>43</v>
      </c>
      <c r="N1338" t="s">
        <v>43</v>
      </c>
      <c r="O1338" t="s">
        <v>43</v>
      </c>
      <c r="P1338" t="s">
        <v>43</v>
      </c>
      <c r="Q1338" s="24">
        <v>39262</v>
      </c>
      <c r="R1338" s="24"/>
      <c r="S1338" t="s">
        <v>12580</v>
      </c>
      <c r="T1338" t="s">
        <v>12581</v>
      </c>
      <c r="U1338" t="s">
        <v>458</v>
      </c>
      <c r="W1338" s="25" t="s">
        <v>12054</v>
      </c>
      <c r="X1338" s="24">
        <v>44214.041666666999</v>
      </c>
      <c r="Y1338">
        <v>32</v>
      </c>
      <c r="Z1338" t="s">
        <v>8978</v>
      </c>
      <c r="AC1338" s="24">
        <v>43307</v>
      </c>
      <c r="AD1338" s="24">
        <v>44229.534722222001</v>
      </c>
      <c r="AE1338" t="s">
        <v>8979</v>
      </c>
      <c r="AF1338" s="24" cm="1">
        <f t="array" ref="AF13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338" s="35">
        <f>IFERROR((TableAllData36[[#This Row],[Decision date]]-TableAllData36[[#This Row],[First Date Captured]]),0)</f>
        <v>907.04166666699894</v>
      </c>
      <c r="AH1338" s="35">
        <f>IFERROR((TableAllData36[[#This Row],[First published]]-TableAllData36[[#This Row],[Date of opinion]]),0)</f>
        <v>0</v>
      </c>
      <c r="AI1338" s="35">
        <f>IFERROR((TableAllData36[[#This Row],[Marketing authorisation date]]-TableAllData36[[#This Row],[Date of opinion]]),0)</f>
        <v>0</v>
      </c>
      <c r="AJ1338" s="35">
        <f>IFERROR((TableAllData36[[#This Row],[Decision date]]-TableAllData36[[#This Row],[Marketing authorisation date]]),0)</f>
        <v>4952.0416666669989</v>
      </c>
    </row>
    <row r="1339" spans="1:36" x14ac:dyDescent="0.25">
      <c r="A1339" t="s">
        <v>2117</v>
      </c>
      <c r="B1339" t="s">
        <v>9014</v>
      </c>
      <c r="D1339" t="s">
        <v>9015</v>
      </c>
      <c r="E1339" t="s">
        <v>9015</v>
      </c>
      <c r="F1339" t="s">
        <v>9016</v>
      </c>
      <c r="G1339" t="s">
        <v>43</v>
      </c>
      <c r="H1339" t="s">
        <v>44</v>
      </c>
      <c r="J1339" t="s">
        <v>43</v>
      </c>
      <c r="K1339" t="s">
        <v>43</v>
      </c>
      <c r="L1339" t="s">
        <v>43</v>
      </c>
      <c r="M1339" t="s">
        <v>43</v>
      </c>
      <c r="N1339" t="s">
        <v>43</v>
      </c>
      <c r="O1339" t="s">
        <v>43</v>
      </c>
      <c r="P1339" t="s">
        <v>43</v>
      </c>
      <c r="Q1339" s="24">
        <v>39798.041666666999</v>
      </c>
      <c r="R1339" s="24"/>
      <c r="S1339" t="s">
        <v>5780</v>
      </c>
      <c r="V1339" t="s">
        <v>9017</v>
      </c>
      <c r="W1339" s="25" t="s">
        <v>12054</v>
      </c>
      <c r="X1339" s="24">
        <v>44202.041666666999</v>
      </c>
      <c r="Y1339">
        <v>14</v>
      </c>
      <c r="Z1339" t="s">
        <v>9018</v>
      </c>
      <c r="AA1339" t="s">
        <v>2876</v>
      </c>
      <c r="AB1339" t="s">
        <v>9019</v>
      </c>
      <c r="AC1339" s="24">
        <v>43315</v>
      </c>
      <c r="AD1339" s="24">
        <v>44222.513888889</v>
      </c>
      <c r="AE1339" t="s">
        <v>9020</v>
      </c>
      <c r="AF1339" s="24" cm="1">
        <f t="array" ref="AF13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43315</v>
      </c>
      <c r="AG1339" s="35">
        <f>IFERROR((TableAllData36[[#This Row],[Decision date]]-TableAllData36[[#This Row],[First Date Captured]]),0)</f>
        <v>887.04166666699894</v>
      </c>
      <c r="AH1339" s="35">
        <f>IFERROR((TableAllData36[[#This Row],[First published]]-TableAllData36[[#This Row],[Date of opinion]]),0)</f>
        <v>0</v>
      </c>
      <c r="AI1339" s="35">
        <f>IFERROR((TableAllData36[[#This Row],[Marketing authorisation date]]-TableAllData36[[#This Row],[Date of opinion]]),0)</f>
        <v>0</v>
      </c>
      <c r="AJ1339" s="35">
        <f>IFERROR((TableAllData36[[#This Row],[Decision date]]-TableAllData36[[#This Row],[Marketing authorisation date]]),0)</f>
        <v>4404</v>
      </c>
    </row>
    <row r="1340" spans="1:36" x14ac:dyDescent="0.25">
      <c r="A1340" t="s">
        <v>37</v>
      </c>
      <c r="B1340" t="s">
        <v>9182</v>
      </c>
      <c r="C1340" t="s">
        <v>9183</v>
      </c>
      <c r="D1340" t="s">
        <v>9184</v>
      </c>
      <c r="E1340" t="s">
        <v>9184</v>
      </c>
      <c r="F1340" t="s">
        <v>9185</v>
      </c>
      <c r="G1340" t="s">
        <v>43</v>
      </c>
      <c r="H1340" t="s">
        <v>44</v>
      </c>
      <c r="I1340" t="s">
        <v>9186</v>
      </c>
      <c r="J1340" t="s">
        <v>46</v>
      </c>
      <c r="K1340" t="s">
        <v>43</v>
      </c>
      <c r="L1340" t="s">
        <v>43</v>
      </c>
      <c r="M1340" t="s">
        <v>43</v>
      </c>
      <c r="N1340" t="s">
        <v>43</v>
      </c>
      <c r="O1340" t="s">
        <v>43</v>
      </c>
      <c r="P1340" t="s">
        <v>43</v>
      </c>
      <c r="Q1340" s="24">
        <v>43343</v>
      </c>
      <c r="R1340" s="24"/>
      <c r="S1340" t="s">
        <v>12346</v>
      </c>
      <c r="T1340" t="s">
        <v>12347</v>
      </c>
      <c r="U1340" t="s">
        <v>568</v>
      </c>
      <c r="W1340" s="24">
        <v>43251</v>
      </c>
      <c r="X1340" s="24">
        <v>44134.041666666999</v>
      </c>
      <c r="Y1340">
        <v>2</v>
      </c>
      <c r="Z1340" t="s">
        <v>9187</v>
      </c>
      <c r="AC1340" s="24">
        <v>43343.613888888998</v>
      </c>
      <c r="AD1340" s="24">
        <v>44161.686111110997</v>
      </c>
      <c r="AE1340" t="s">
        <v>9188</v>
      </c>
      <c r="AF1340" s="24" cm="1">
        <f t="array" ref="AF13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43251</v>
      </c>
      <c r="AG1340" s="35">
        <f>IFERROR((TableAllData36[[#This Row],[Decision date]]-TableAllData36[[#This Row],[First Date Captured]]),0)</f>
        <v>883.04166666699894</v>
      </c>
      <c r="AH1340" s="35">
        <f>IFERROR((TableAllData36[[#This Row],[First published]]-TableAllData36[[#This Row],[Date of opinion]]),0)</f>
        <v>92.61388888899819</v>
      </c>
      <c r="AI1340" s="35">
        <f>IFERROR((TableAllData36[[#This Row],[Marketing authorisation date]]-TableAllData36[[#This Row],[Date of opinion]]),0)</f>
        <v>92</v>
      </c>
      <c r="AJ1340" s="35">
        <f>IFERROR((TableAllData36[[#This Row],[Decision date]]-TableAllData36[[#This Row],[Marketing authorisation date]]),0)</f>
        <v>791.04166666699894</v>
      </c>
    </row>
    <row r="1341" spans="1:36" x14ac:dyDescent="0.25">
      <c r="A1341" t="s">
        <v>37</v>
      </c>
      <c r="B1341" t="s">
        <v>7883</v>
      </c>
      <c r="C1341" t="s">
        <v>163</v>
      </c>
      <c r="D1341" t="s">
        <v>7884</v>
      </c>
      <c r="E1341" t="s">
        <v>7885</v>
      </c>
      <c r="F1341" t="s">
        <v>7886</v>
      </c>
      <c r="G1341" t="s">
        <v>43</v>
      </c>
      <c r="H1341" t="s">
        <v>44</v>
      </c>
      <c r="I1341" t="s">
        <v>7887</v>
      </c>
      <c r="J1341" t="s">
        <v>46</v>
      </c>
      <c r="K1341" t="s">
        <v>43</v>
      </c>
      <c r="L1341" t="s">
        <v>43</v>
      </c>
      <c r="M1341" t="s">
        <v>43</v>
      </c>
      <c r="N1341" t="s">
        <v>43</v>
      </c>
      <c r="O1341" t="s">
        <v>43</v>
      </c>
      <c r="P1341" t="s">
        <v>43</v>
      </c>
      <c r="Q1341" s="24">
        <v>43557</v>
      </c>
      <c r="R1341" s="24"/>
      <c r="S1341" t="s">
        <v>12227</v>
      </c>
      <c r="T1341" t="s">
        <v>12076</v>
      </c>
      <c r="U1341" t="s">
        <v>48</v>
      </c>
      <c r="W1341" s="24">
        <v>43496.041666666999</v>
      </c>
      <c r="X1341" s="24">
        <v>44379</v>
      </c>
      <c r="Y1341">
        <v>2</v>
      </c>
      <c r="Z1341" t="s">
        <v>7888</v>
      </c>
      <c r="AC1341" s="24">
        <v>43621.721527777998</v>
      </c>
      <c r="AD1341" s="24">
        <v>44398.518750000003</v>
      </c>
      <c r="AE1341" t="s">
        <v>7889</v>
      </c>
      <c r="AF1341" s="24" cm="1">
        <f t="array" ref="AF13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43496.041666666999</v>
      </c>
      <c r="AG1341" s="35">
        <f>IFERROR((TableAllData36[[#This Row],[Decision date]]-TableAllData36[[#This Row],[First Date Captured]]),0)</f>
        <v>882.95833333300106</v>
      </c>
      <c r="AH1341" s="35">
        <f>IFERROR((TableAllData36[[#This Row],[First published]]-TableAllData36[[#This Row],[Date of opinion]]),0)</f>
        <v>125.6798611109989</v>
      </c>
      <c r="AI1341" s="35">
        <f>IFERROR((TableAllData36[[#This Row],[Marketing authorisation date]]-TableAllData36[[#This Row],[Date of opinion]]),0)</f>
        <v>60.958333333001065</v>
      </c>
      <c r="AJ1341" s="35">
        <f>IFERROR((TableAllData36[[#This Row],[Decision date]]-TableAllData36[[#This Row],[Marketing authorisation date]]),0)</f>
        <v>822</v>
      </c>
    </row>
    <row r="1342" spans="1:36" x14ac:dyDescent="0.25">
      <c r="A1342" t="s">
        <v>37</v>
      </c>
      <c r="B1342" t="s">
        <v>9202</v>
      </c>
      <c r="C1342" t="s">
        <v>2129</v>
      </c>
      <c r="D1342" t="s">
        <v>9203</v>
      </c>
      <c r="E1342" t="s">
        <v>5742</v>
      </c>
      <c r="F1342" t="s">
        <v>9204</v>
      </c>
      <c r="G1342" t="s">
        <v>43</v>
      </c>
      <c r="H1342" t="s">
        <v>44</v>
      </c>
      <c r="I1342" t="s">
        <v>9205</v>
      </c>
      <c r="J1342" t="s">
        <v>43</v>
      </c>
      <c r="K1342" t="s">
        <v>43</v>
      </c>
      <c r="L1342" t="s">
        <v>43</v>
      </c>
      <c r="M1342" t="s">
        <v>43</v>
      </c>
      <c r="N1342" t="s">
        <v>43</v>
      </c>
      <c r="O1342" t="s">
        <v>43</v>
      </c>
      <c r="P1342" t="s">
        <v>43</v>
      </c>
      <c r="Q1342" s="24">
        <v>37536</v>
      </c>
      <c r="R1342" s="24"/>
      <c r="S1342" t="s">
        <v>2361</v>
      </c>
      <c r="U1342" t="s">
        <v>264</v>
      </c>
      <c r="W1342" s="25" t="s">
        <v>12054</v>
      </c>
      <c r="X1342" s="24">
        <v>44098</v>
      </c>
      <c r="Y1342">
        <v>20</v>
      </c>
      <c r="Z1342" t="s">
        <v>9206</v>
      </c>
      <c r="AC1342" s="24">
        <v>43216.083333333001</v>
      </c>
      <c r="AD1342" s="24">
        <v>44158.600694444001</v>
      </c>
      <c r="AE1342" t="s">
        <v>9207</v>
      </c>
      <c r="AF1342" s="24" cm="1">
        <f t="array" ref="AF13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43216.083333333001</v>
      </c>
      <c r="AG1342" s="35">
        <f>IFERROR((TableAllData36[[#This Row],[Decision date]]-TableAllData36[[#This Row],[First Date Captured]]),0)</f>
        <v>881.91666666699894</v>
      </c>
      <c r="AH1342" s="35">
        <f>IFERROR((TableAllData36[[#This Row],[First published]]-TableAllData36[[#This Row],[Date of opinion]]),0)</f>
        <v>0</v>
      </c>
      <c r="AI1342" s="35">
        <f>IFERROR((TableAllData36[[#This Row],[Marketing authorisation date]]-TableAllData36[[#This Row],[Date of opinion]]),0)</f>
        <v>0</v>
      </c>
      <c r="AJ1342" s="35">
        <f>IFERROR((TableAllData36[[#This Row],[Decision date]]-TableAllData36[[#This Row],[Marketing authorisation date]]),0)</f>
        <v>6562</v>
      </c>
    </row>
    <row r="1343" spans="1:36" x14ac:dyDescent="0.25">
      <c r="A1343" t="s">
        <v>37</v>
      </c>
      <c r="B1343" t="s">
        <v>5239</v>
      </c>
      <c r="C1343" t="s">
        <v>1194</v>
      </c>
      <c r="D1343" t="s">
        <v>5240</v>
      </c>
      <c r="E1343" t="s">
        <v>5240</v>
      </c>
      <c r="F1343" t="s">
        <v>5241</v>
      </c>
      <c r="G1343" t="s">
        <v>43</v>
      </c>
      <c r="H1343" t="s">
        <v>44</v>
      </c>
      <c r="I1343" t="s">
        <v>5242</v>
      </c>
      <c r="J1343" t="s">
        <v>43</v>
      </c>
      <c r="K1343" t="s">
        <v>43</v>
      </c>
      <c r="L1343" t="s">
        <v>43</v>
      </c>
      <c r="M1343" t="s">
        <v>43</v>
      </c>
      <c r="N1343" t="s">
        <v>43</v>
      </c>
      <c r="O1343" t="s">
        <v>43</v>
      </c>
      <c r="P1343" t="s">
        <v>43</v>
      </c>
      <c r="Q1343" s="24">
        <v>43727</v>
      </c>
      <c r="R1343" s="24"/>
      <c r="S1343" t="s">
        <v>12479</v>
      </c>
      <c r="T1343" t="s">
        <v>12116</v>
      </c>
      <c r="U1343" t="s">
        <v>1199</v>
      </c>
      <c r="W1343" s="24">
        <v>43671</v>
      </c>
      <c r="X1343" s="24">
        <v>44550.041666666999</v>
      </c>
      <c r="Y1343">
        <v>4</v>
      </c>
      <c r="Z1343" t="s">
        <v>5244</v>
      </c>
      <c r="AC1343" s="24">
        <v>43738.638888889</v>
      </c>
      <c r="AD1343" s="24">
        <v>44565.743750000001</v>
      </c>
      <c r="AE1343" t="s">
        <v>5245</v>
      </c>
      <c r="AF1343" s="24" cm="1">
        <f t="array" ref="AF13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43671</v>
      </c>
      <c r="AG1343" s="35">
        <f>IFERROR((TableAllData36[[#This Row],[Decision date]]-TableAllData36[[#This Row],[First Date Captured]]),0)</f>
        <v>879.04166666699894</v>
      </c>
      <c r="AH1343" s="35">
        <f>IFERROR((TableAllData36[[#This Row],[First published]]-TableAllData36[[#This Row],[Date of opinion]]),0)</f>
        <v>67.638888888999645</v>
      </c>
      <c r="AI1343" s="35">
        <f>IFERROR((TableAllData36[[#This Row],[Marketing authorisation date]]-TableAllData36[[#This Row],[Date of opinion]]),0)</f>
        <v>56</v>
      </c>
      <c r="AJ1343" s="35">
        <f>IFERROR((TableAllData36[[#This Row],[Decision date]]-TableAllData36[[#This Row],[Marketing authorisation date]]),0)</f>
        <v>823.04166666699894</v>
      </c>
    </row>
    <row r="1344" spans="1:36" x14ac:dyDescent="0.25">
      <c r="A1344" t="s">
        <v>37</v>
      </c>
      <c r="B1344" t="s">
        <v>7108</v>
      </c>
      <c r="C1344" t="s">
        <v>3589</v>
      </c>
      <c r="D1344" t="s">
        <v>7109</v>
      </c>
      <c r="E1344" t="s">
        <v>7109</v>
      </c>
      <c r="F1344" t="s">
        <v>7110</v>
      </c>
      <c r="G1344" t="s">
        <v>43</v>
      </c>
      <c r="H1344" t="s">
        <v>44</v>
      </c>
      <c r="I1344" t="s">
        <v>7111</v>
      </c>
      <c r="J1344" t="s">
        <v>46</v>
      </c>
      <c r="K1344" t="s">
        <v>43</v>
      </c>
      <c r="L1344" t="s">
        <v>43</v>
      </c>
      <c r="M1344" t="s">
        <v>43</v>
      </c>
      <c r="N1344" t="s">
        <v>43</v>
      </c>
      <c r="O1344" t="s">
        <v>43</v>
      </c>
      <c r="P1344" t="s">
        <v>43</v>
      </c>
      <c r="Q1344" s="24">
        <v>43581</v>
      </c>
      <c r="R1344" s="24"/>
      <c r="S1344" t="s">
        <v>12070</v>
      </c>
      <c r="T1344" t="s">
        <v>12120</v>
      </c>
      <c r="U1344" t="s">
        <v>290</v>
      </c>
      <c r="W1344" s="24">
        <v>43581</v>
      </c>
      <c r="X1344" s="24">
        <v>44460</v>
      </c>
      <c r="Y1344">
        <v>4</v>
      </c>
      <c r="Z1344" t="s">
        <v>7112</v>
      </c>
      <c r="AC1344" s="24">
        <v>43623.740972222004</v>
      </c>
      <c r="AD1344" s="24">
        <v>44477.686111110997</v>
      </c>
      <c r="AE1344" t="s">
        <v>7113</v>
      </c>
      <c r="AF1344" s="24" cm="1">
        <f t="array" ref="AF13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344" s="35">
        <f>IFERROR((TableAllData36[[#This Row],[Decision date]]-TableAllData36[[#This Row],[First Date Captured]]),0)</f>
        <v>879</v>
      </c>
      <c r="AH1344" s="35">
        <f>IFERROR((TableAllData36[[#This Row],[First published]]-TableAllData36[[#This Row],[Date of opinion]]),0)</f>
        <v>42.74097222200362</v>
      </c>
      <c r="AI1344" s="35">
        <f>IFERROR((TableAllData36[[#This Row],[Marketing authorisation date]]-TableAllData36[[#This Row],[Date of opinion]]),0)</f>
        <v>0</v>
      </c>
      <c r="AJ1344" s="35">
        <f>IFERROR((TableAllData36[[#This Row],[Decision date]]-TableAllData36[[#This Row],[Marketing authorisation date]]),0)</f>
        <v>879</v>
      </c>
    </row>
    <row r="1345" spans="1:36" x14ac:dyDescent="0.25">
      <c r="A1345" t="s">
        <v>2117</v>
      </c>
      <c r="B1345" t="s">
        <v>9494</v>
      </c>
      <c r="D1345" t="s">
        <v>9495</v>
      </c>
      <c r="E1345" t="s">
        <v>9496</v>
      </c>
      <c r="F1345" t="s">
        <v>9497</v>
      </c>
      <c r="G1345" t="s">
        <v>43</v>
      </c>
      <c r="H1345" t="s">
        <v>44</v>
      </c>
      <c r="J1345" t="s">
        <v>43</v>
      </c>
      <c r="K1345" t="s">
        <v>43</v>
      </c>
      <c r="L1345" t="s">
        <v>43</v>
      </c>
      <c r="M1345" t="s">
        <v>43</v>
      </c>
      <c r="N1345" t="s">
        <v>43</v>
      </c>
      <c r="O1345" t="s">
        <v>43</v>
      </c>
      <c r="P1345" t="s">
        <v>43</v>
      </c>
      <c r="Q1345" s="24">
        <v>41397</v>
      </c>
      <c r="R1345" s="24"/>
      <c r="S1345" t="s">
        <v>12241</v>
      </c>
      <c r="T1345" t="s">
        <v>12337</v>
      </c>
      <c r="V1345" t="s">
        <v>9498</v>
      </c>
      <c r="W1345" s="25" t="s">
        <v>12054</v>
      </c>
      <c r="X1345" s="24">
        <v>44057</v>
      </c>
      <c r="Y1345">
        <v>5</v>
      </c>
      <c r="Z1345" t="s">
        <v>9499</v>
      </c>
      <c r="AA1345" t="s">
        <v>2125</v>
      </c>
      <c r="AB1345" t="s">
        <v>9500</v>
      </c>
      <c r="AC1345" s="24">
        <v>43180.412499999999</v>
      </c>
      <c r="AD1345" s="24">
        <v>44063.490972222004</v>
      </c>
      <c r="AE1345" t="s">
        <v>9501</v>
      </c>
      <c r="AF1345" s="24" cm="1">
        <f t="array" ref="AF13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43180.412499999999</v>
      </c>
      <c r="AG1345" s="35">
        <f>IFERROR((TableAllData36[[#This Row],[Decision date]]-TableAllData36[[#This Row],[First Date Captured]]),0)</f>
        <v>876.58750000000146</v>
      </c>
      <c r="AH1345" s="35">
        <f>IFERROR((TableAllData36[[#This Row],[First published]]-TableAllData36[[#This Row],[Date of opinion]]),0)</f>
        <v>0</v>
      </c>
      <c r="AI1345" s="35">
        <f>IFERROR((TableAllData36[[#This Row],[Marketing authorisation date]]-TableAllData36[[#This Row],[Date of opinion]]),0)</f>
        <v>0</v>
      </c>
      <c r="AJ1345" s="35">
        <f>IFERROR((TableAllData36[[#This Row],[Decision date]]-TableAllData36[[#This Row],[Marketing authorisation date]]),0)</f>
        <v>2660</v>
      </c>
    </row>
    <row r="1346" spans="1:36" x14ac:dyDescent="0.25">
      <c r="A1346" t="s">
        <v>37</v>
      </c>
      <c r="B1346" t="s">
        <v>6445</v>
      </c>
      <c r="C1346" t="s">
        <v>6446</v>
      </c>
      <c r="D1346" t="s">
        <v>6447</v>
      </c>
      <c r="E1346" t="s">
        <v>6448</v>
      </c>
      <c r="F1346" t="s">
        <v>6449</v>
      </c>
      <c r="G1346" t="s">
        <v>43</v>
      </c>
      <c r="H1346" t="s">
        <v>44</v>
      </c>
      <c r="I1346" t="s">
        <v>6450</v>
      </c>
      <c r="J1346" t="s">
        <v>43</v>
      </c>
      <c r="K1346" t="s">
        <v>43</v>
      </c>
      <c r="L1346" t="s">
        <v>43</v>
      </c>
      <c r="M1346" t="s">
        <v>43</v>
      </c>
      <c r="N1346" t="s">
        <v>43</v>
      </c>
      <c r="O1346" t="s">
        <v>43</v>
      </c>
      <c r="P1346" t="s">
        <v>43</v>
      </c>
      <c r="Q1346" s="24">
        <v>43671</v>
      </c>
      <c r="R1346" s="24"/>
      <c r="S1346" t="s">
        <v>12289</v>
      </c>
      <c r="T1346" t="s">
        <v>12290</v>
      </c>
      <c r="U1346" t="s">
        <v>6451</v>
      </c>
      <c r="W1346" s="24">
        <v>43614</v>
      </c>
      <c r="X1346" s="24">
        <v>44488</v>
      </c>
      <c r="Y1346">
        <v>1</v>
      </c>
      <c r="Z1346" t="s">
        <v>6452</v>
      </c>
      <c r="AC1346" s="24">
        <v>43676.625</v>
      </c>
      <c r="AD1346" s="24">
        <v>44510.526388888997</v>
      </c>
      <c r="AE1346" t="s">
        <v>6453</v>
      </c>
      <c r="AF1346" s="24" cm="1">
        <f t="array" ref="AF13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43614</v>
      </c>
      <c r="AG1346" s="35">
        <f>IFERROR((TableAllData36[[#This Row],[Decision date]]-TableAllData36[[#This Row],[First Date Captured]]),0)</f>
        <v>874</v>
      </c>
      <c r="AH1346" s="35">
        <f>IFERROR((TableAllData36[[#This Row],[First published]]-TableAllData36[[#This Row],[Date of opinion]]),0)</f>
        <v>62.625</v>
      </c>
      <c r="AI1346" s="35">
        <f>IFERROR((TableAllData36[[#This Row],[Marketing authorisation date]]-TableAllData36[[#This Row],[Date of opinion]]),0)</f>
        <v>57</v>
      </c>
      <c r="AJ1346" s="35">
        <f>IFERROR((TableAllData36[[#This Row],[Decision date]]-TableAllData36[[#This Row],[Marketing authorisation date]]),0)</f>
        <v>817</v>
      </c>
    </row>
    <row r="1347" spans="1:36" x14ac:dyDescent="0.25">
      <c r="A1347" t="s">
        <v>37</v>
      </c>
      <c r="B1347" t="s">
        <v>8843</v>
      </c>
      <c r="C1347" t="s">
        <v>8844</v>
      </c>
      <c r="D1347" t="s">
        <v>8845</v>
      </c>
      <c r="E1347" t="s">
        <v>8845</v>
      </c>
      <c r="F1347" t="s">
        <v>8846</v>
      </c>
      <c r="G1347" t="s">
        <v>43</v>
      </c>
      <c r="H1347" t="s">
        <v>44</v>
      </c>
      <c r="I1347" t="s">
        <v>8847</v>
      </c>
      <c r="J1347" t="s">
        <v>43</v>
      </c>
      <c r="K1347" t="s">
        <v>43</v>
      </c>
      <c r="L1347" t="s">
        <v>43</v>
      </c>
      <c r="M1347" t="s">
        <v>43</v>
      </c>
      <c r="N1347" t="s">
        <v>43</v>
      </c>
      <c r="O1347" t="s">
        <v>43</v>
      </c>
      <c r="P1347" t="s">
        <v>43</v>
      </c>
      <c r="Q1347" s="24">
        <v>36859.041666666999</v>
      </c>
      <c r="R1347" s="24"/>
      <c r="S1347" t="s">
        <v>12259</v>
      </c>
      <c r="T1347" t="s">
        <v>12146</v>
      </c>
      <c r="U1347" t="s">
        <v>495</v>
      </c>
      <c r="W1347" s="25" t="s">
        <v>12054</v>
      </c>
      <c r="X1347" s="24">
        <v>44203.041666666999</v>
      </c>
      <c r="Y1347">
        <v>20</v>
      </c>
      <c r="Z1347" t="s">
        <v>8848</v>
      </c>
      <c r="AC1347" s="24">
        <v>43332</v>
      </c>
      <c r="AD1347" s="24">
        <v>44250.673611111</v>
      </c>
      <c r="AE1347" t="s">
        <v>8849</v>
      </c>
      <c r="AF1347" s="24" cm="1">
        <f t="array" ref="AF13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43332</v>
      </c>
      <c r="AG1347" s="35">
        <f>IFERROR((TableAllData36[[#This Row],[Decision date]]-TableAllData36[[#This Row],[First Date Captured]]),0)</f>
        <v>871.04166666699894</v>
      </c>
      <c r="AH1347" s="35">
        <f>IFERROR((TableAllData36[[#This Row],[First published]]-TableAllData36[[#This Row],[Date of opinion]]),0)</f>
        <v>0</v>
      </c>
      <c r="AI1347" s="35">
        <f>IFERROR((TableAllData36[[#This Row],[Marketing authorisation date]]-TableAllData36[[#This Row],[Date of opinion]]),0)</f>
        <v>0</v>
      </c>
      <c r="AJ1347" s="35">
        <f>IFERROR((TableAllData36[[#This Row],[Decision date]]-TableAllData36[[#This Row],[Marketing authorisation date]]),0)</f>
        <v>7344</v>
      </c>
    </row>
    <row r="1348" spans="1:36" x14ac:dyDescent="0.25">
      <c r="A1348" t="s">
        <v>2117</v>
      </c>
      <c r="B1348" t="s">
        <v>9684</v>
      </c>
      <c r="D1348" t="s">
        <v>9685</v>
      </c>
      <c r="E1348" t="s">
        <v>9685</v>
      </c>
      <c r="F1348" t="s">
        <v>9686</v>
      </c>
      <c r="G1348" t="s">
        <v>43</v>
      </c>
      <c r="H1348" t="s">
        <v>44</v>
      </c>
      <c r="J1348" t="s">
        <v>43</v>
      </c>
      <c r="K1348" t="s">
        <v>43</v>
      </c>
      <c r="L1348" t="s">
        <v>43</v>
      </c>
      <c r="M1348" t="s">
        <v>43</v>
      </c>
      <c r="N1348" t="s">
        <v>43</v>
      </c>
      <c r="O1348" t="s">
        <v>43</v>
      </c>
      <c r="P1348" t="s">
        <v>43</v>
      </c>
      <c r="Q1348" s="24">
        <v>39700</v>
      </c>
      <c r="R1348" s="24"/>
      <c r="S1348" t="s">
        <v>12353</v>
      </c>
      <c r="T1348" t="s">
        <v>12092</v>
      </c>
      <c r="W1348" s="25" t="s">
        <v>12054</v>
      </c>
      <c r="X1348" s="24">
        <v>43950</v>
      </c>
      <c r="Y1348">
        <v>10</v>
      </c>
      <c r="Z1348" t="s">
        <v>9687</v>
      </c>
      <c r="AA1348" t="s">
        <v>3067</v>
      </c>
      <c r="AB1348" t="s">
        <v>9688</v>
      </c>
      <c r="AC1348" s="24">
        <v>43081.041666666999</v>
      </c>
      <c r="AD1348" s="24">
        <v>43956.398611110999</v>
      </c>
      <c r="AE1348" t="s">
        <v>9689</v>
      </c>
      <c r="AF1348" s="24" cm="1">
        <f t="array" ref="AF13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43081.041666666999</v>
      </c>
      <c r="AG1348" s="35">
        <f>IFERROR((TableAllData36[[#This Row],[Decision date]]-TableAllData36[[#This Row],[First Date Captured]]),0)</f>
        <v>868.95833333300106</v>
      </c>
      <c r="AH1348" s="35">
        <f>IFERROR((TableAllData36[[#This Row],[First published]]-TableAllData36[[#This Row],[Date of opinion]]),0)</f>
        <v>0</v>
      </c>
      <c r="AI1348" s="35">
        <f>IFERROR((TableAllData36[[#This Row],[Marketing authorisation date]]-TableAllData36[[#This Row],[Date of opinion]]),0)</f>
        <v>0</v>
      </c>
      <c r="AJ1348" s="35">
        <f>IFERROR((TableAllData36[[#This Row],[Decision date]]-TableAllData36[[#This Row],[Marketing authorisation date]]),0)</f>
        <v>4250</v>
      </c>
    </row>
    <row r="1349" spans="1:36" x14ac:dyDescent="0.25">
      <c r="A1349" t="s">
        <v>37</v>
      </c>
      <c r="B1349" t="s">
        <v>9861</v>
      </c>
      <c r="C1349" t="s">
        <v>108</v>
      </c>
      <c r="D1349" t="s">
        <v>4124</v>
      </c>
      <c r="E1349" t="s">
        <v>109</v>
      </c>
      <c r="F1349" t="s">
        <v>9862</v>
      </c>
      <c r="G1349" t="s">
        <v>43</v>
      </c>
      <c r="H1349" t="s">
        <v>44</v>
      </c>
      <c r="I1349" t="s">
        <v>111</v>
      </c>
      <c r="J1349" t="s">
        <v>43</v>
      </c>
      <c r="K1349" t="s">
        <v>43</v>
      </c>
      <c r="L1349" t="s">
        <v>43</v>
      </c>
      <c r="M1349" t="s">
        <v>43</v>
      </c>
      <c r="N1349" t="s">
        <v>43</v>
      </c>
      <c r="O1349" t="s">
        <v>43</v>
      </c>
      <c r="P1349" t="s">
        <v>43</v>
      </c>
      <c r="Q1349" s="24">
        <v>38735.041666666999</v>
      </c>
      <c r="R1349" s="24"/>
      <c r="S1349" t="s">
        <v>12276</v>
      </c>
      <c r="T1349" t="s">
        <v>12277</v>
      </c>
      <c r="U1349" t="s">
        <v>113</v>
      </c>
      <c r="W1349" s="25" t="s">
        <v>12054</v>
      </c>
      <c r="X1349" s="24">
        <v>43759</v>
      </c>
      <c r="Y1349">
        <v>24</v>
      </c>
      <c r="Z1349" t="s">
        <v>9863</v>
      </c>
      <c r="AC1349" s="24">
        <v>42893</v>
      </c>
      <c r="AD1349" s="24">
        <v>43819.6875</v>
      </c>
      <c r="AE1349" t="s">
        <v>9864</v>
      </c>
      <c r="AF1349" s="24" cm="1">
        <f t="array" ref="AF13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42893</v>
      </c>
      <c r="AG1349" s="35">
        <f>IFERROR((TableAllData36[[#This Row],[Decision date]]-TableAllData36[[#This Row],[First Date Captured]]),0)</f>
        <v>866</v>
      </c>
      <c r="AH1349" s="35">
        <f>IFERROR((TableAllData36[[#This Row],[First published]]-TableAllData36[[#This Row],[Date of opinion]]),0)</f>
        <v>0</v>
      </c>
      <c r="AI1349" s="35">
        <f>IFERROR((TableAllData36[[#This Row],[Marketing authorisation date]]-TableAllData36[[#This Row],[Date of opinion]]),0)</f>
        <v>0</v>
      </c>
      <c r="AJ1349" s="35">
        <f>IFERROR((TableAllData36[[#This Row],[Decision date]]-TableAllData36[[#This Row],[Marketing authorisation date]]),0)</f>
        <v>5023.9583333330011</v>
      </c>
    </row>
    <row r="1350" spans="1:36" x14ac:dyDescent="0.25">
      <c r="A1350" t="s">
        <v>2117</v>
      </c>
      <c r="B1350" t="s">
        <v>9708</v>
      </c>
      <c r="D1350" t="s">
        <v>3943</v>
      </c>
      <c r="E1350" t="s">
        <v>3943</v>
      </c>
      <c r="F1350" t="s">
        <v>9709</v>
      </c>
      <c r="G1350" t="s">
        <v>43</v>
      </c>
      <c r="H1350" t="s">
        <v>44</v>
      </c>
      <c r="J1350" t="s">
        <v>43</v>
      </c>
      <c r="K1350" t="s">
        <v>46</v>
      </c>
      <c r="L1350" t="s">
        <v>43</v>
      </c>
      <c r="M1350" t="s">
        <v>43</v>
      </c>
      <c r="N1350" t="s">
        <v>43</v>
      </c>
      <c r="O1350" t="s">
        <v>43</v>
      </c>
      <c r="P1350" t="s">
        <v>43</v>
      </c>
      <c r="Q1350" s="24">
        <v>41249.041666666999</v>
      </c>
      <c r="R1350" s="24"/>
      <c r="S1350" t="s">
        <v>12353</v>
      </c>
      <c r="T1350" t="s">
        <v>12092</v>
      </c>
      <c r="V1350" t="s">
        <v>3946</v>
      </c>
      <c r="W1350" s="25" t="s">
        <v>12054</v>
      </c>
      <c r="X1350" s="24">
        <v>43920</v>
      </c>
      <c r="Y1350">
        <v>7</v>
      </c>
      <c r="Z1350" t="s">
        <v>9710</v>
      </c>
      <c r="AA1350" t="s">
        <v>6329</v>
      </c>
      <c r="AB1350" t="s">
        <v>3949</v>
      </c>
      <c r="AC1350" s="24">
        <v>43054.706944443999</v>
      </c>
      <c r="AD1350" s="24">
        <v>43937.488194443999</v>
      </c>
      <c r="AE1350" t="s">
        <v>9711</v>
      </c>
      <c r="AF1350" s="24" cm="1">
        <f t="array" ref="AF13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43054.706944443999</v>
      </c>
      <c r="AG1350" s="35">
        <f>IFERROR((TableAllData36[[#This Row],[Decision date]]-TableAllData36[[#This Row],[First Date Captured]]),0)</f>
        <v>865.29305555600149</v>
      </c>
      <c r="AH1350" s="35">
        <f>IFERROR((TableAllData36[[#This Row],[First published]]-TableAllData36[[#This Row],[Date of opinion]]),0)</f>
        <v>0</v>
      </c>
      <c r="AI1350" s="35">
        <f>IFERROR((TableAllData36[[#This Row],[Marketing authorisation date]]-TableAllData36[[#This Row],[Date of opinion]]),0)</f>
        <v>0</v>
      </c>
      <c r="AJ1350" s="35">
        <f>IFERROR((TableAllData36[[#This Row],[Decision date]]-TableAllData36[[#This Row],[Marketing authorisation date]]),0)</f>
        <v>2670.9583333330011</v>
      </c>
    </row>
    <row r="1351" spans="1:36" x14ac:dyDescent="0.25">
      <c r="A1351" t="s">
        <v>37</v>
      </c>
      <c r="B1351" t="s">
        <v>2212</v>
      </c>
      <c r="C1351" t="s">
        <v>2213</v>
      </c>
      <c r="D1351" t="s">
        <v>2214</v>
      </c>
      <c r="E1351" t="s">
        <v>2215</v>
      </c>
      <c r="F1351" t="s">
        <v>2216</v>
      </c>
      <c r="G1351" t="s">
        <v>43</v>
      </c>
      <c r="H1351" t="s">
        <v>44</v>
      </c>
      <c r="I1351" t="s">
        <v>2217</v>
      </c>
      <c r="J1351" t="s">
        <v>46</v>
      </c>
      <c r="K1351" t="s">
        <v>43</v>
      </c>
      <c r="L1351" t="s">
        <v>43</v>
      </c>
      <c r="M1351" t="s">
        <v>43</v>
      </c>
      <c r="N1351" t="s">
        <v>43</v>
      </c>
      <c r="O1351" t="s">
        <v>43</v>
      </c>
      <c r="P1351" t="s">
        <v>43</v>
      </c>
      <c r="Q1351" s="24">
        <v>43815.041666666999</v>
      </c>
      <c r="R1351" s="24"/>
      <c r="S1351" t="s">
        <v>12344</v>
      </c>
      <c r="T1351" t="s">
        <v>12345</v>
      </c>
      <c r="U1351" t="s">
        <v>1174</v>
      </c>
      <c r="W1351" s="24">
        <v>43755</v>
      </c>
      <c r="X1351" s="24">
        <v>44617.041666666999</v>
      </c>
      <c r="Y1351">
        <v>4</v>
      </c>
      <c r="Z1351" t="s">
        <v>2219</v>
      </c>
      <c r="AC1351" s="24">
        <v>43819.639583333003</v>
      </c>
      <c r="AD1351" s="24">
        <v>44658.589583333</v>
      </c>
      <c r="AE1351" t="s">
        <v>2220</v>
      </c>
      <c r="AF1351" s="24" cm="1">
        <f t="array" ref="AF13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43755</v>
      </c>
      <c r="AG1351" s="35">
        <f>IFERROR((TableAllData36[[#This Row],[Decision date]]-TableAllData36[[#This Row],[First Date Captured]]),0)</f>
        <v>862.04166666699894</v>
      </c>
      <c r="AH1351" s="35">
        <f>IFERROR((TableAllData36[[#This Row],[First published]]-TableAllData36[[#This Row],[Date of opinion]]),0)</f>
        <v>64.63958333300252</v>
      </c>
      <c r="AI1351" s="35">
        <f>IFERROR((TableAllData36[[#This Row],[Marketing authorisation date]]-TableAllData36[[#This Row],[Date of opinion]]),0)</f>
        <v>60.041666666998935</v>
      </c>
      <c r="AJ1351" s="35">
        <f>IFERROR((TableAllData36[[#This Row],[Decision date]]-TableAllData36[[#This Row],[Marketing authorisation date]]),0)</f>
        <v>802</v>
      </c>
    </row>
    <row r="1352" spans="1:36" x14ac:dyDescent="0.25">
      <c r="A1352" t="s">
        <v>37</v>
      </c>
      <c r="B1352" t="s">
        <v>61</v>
      </c>
      <c r="C1352" t="s">
        <v>62</v>
      </c>
      <c r="D1352" t="s">
        <v>63</v>
      </c>
      <c r="E1352" t="s">
        <v>63</v>
      </c>
      <c r="F1352" t="s">
        <v>64</v>
      </c>
      <c r="G1352" t="s">
        <v>43</v>
      </c>
      <c r="H1352" t="s">
        <v>44</v>
      </c>
      <c r="I1352" t="s">
        <v>65</v>
      </c>
      <c r="J1352" t="s">
        <v>43</v>
      </c>
      <c r="K1352" t="s">
        <v>46</v>
      </c>
      <c r="L1352" t="s">
        <v>43</v>
      </c>
      <c r="M1352" t="s">
        <v>43</v>
      </c>
      <c r="N1352" t="s">
        <v>43</v>
      </c>
      <c r="O1352" t="s">
        <v>43</v>
      </c>
      <c r="P1352" t="s">
        <v>43</v>
      </c>
      <c r="Q1352" s="24">
        <v>43914.041666666999</v>
      </c>
      <c r="R1352" s="24"/>
      <c r="S1352" t="s">
        <v>12208</v>
      </c>
      <c r="T1352" t="s">
        <v>12183</v>
      </c>
      <c r="U1352" t="s">
        <v>48</v>
      </c>
      <c r="W1352" s="24">
        <v>43860.041666666999</v>
      </c>
      <c r="X1352" s="24">
        <v>44722</v>
      </c>
      <c r="Y1352">
        <v>4</v>
      </c>
      <c r="Z1352" t="s">
        <v>67</v>
      </c>
      <c r="AC1352" s="24">
        <v>44155.625</v>
      </c>
      <c r="AD1352" s="24">
        <v>44722.652777777999</v>
      </c>
      <c r="AE1352" t="s">
        <v>68</v>
      </c>
      <c r="AF1352" s="24" cm="1">
        <f t="array" ref="AF13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52" s="35">
        <f>IFERROR((TableAllData36[[#This Row],[Decision date]]-TableAllData36[[#This Row],[First Date Captured]]),0)</f>
        <v>861.95833333300106</v>
      </c>
      <c r="AH1352" s="35">
        <f>IFERROR((TableAllData36[[#This Row],[First published]]-TableAllData36[[#This Row],[Date of opinion]]),0)</f>
        <v>295.58333333300106</v>
      </c>
      <c r="AI1352" s="35">
        <f>IFERROR((TableAllData36[[#This Row],[Marketing authorisation date]]-TableAllData36[[#This Row],[Date of opinion]]),0)</f>
        <v>54</v>
      </c>
      <c r="AJ1352" s="35">
        <f>IFERROR((TableAllData36[[#This Row],[Decision date]]-TableAllData36[[#This Row],[Marketing authorisation date]]),0)</f>
        <v>807.95833333300106</v>
      </c>
    </row>
    <row r="1353" spans="1:36" x14ac:dyDescent="0.25">
      <c r="A1353" t="s">
        <v>37</v>
      </c>
      <c r="B1353" t="s">
        <v>9637</v>
      </c>
      <c r="C1353" t="s">
        <v>3398</v>
      </c>
      <c r="D1353" t="s">
        <v>3399</v>
      </c>
      <c r="E1353" t="s">
        <v>3399</v>
      </c>
      <c r="F1353" t="s">
        <v>9638</v>
      </c>
      <c r="G1353" t="s">
        <v>43</v>
      </c>
      <c r="H1353" t="s">
        <v>44</v>
      </c>
      <c r="I1353" t="s">
        <v>3402</v>
      </c>
      <c r="J1353" t="s">
        <v>43</v>
      </c>
      <c r="K1353" t="s">
        <v>43</v>
      </c>
      <c r="L1353" t="s">
        <v>43</v>
      </c>
      <c r="M1353" t="s">
        <v>43</v>
      </c>
      <c r="N1353" t="s">
        <v>43</v>
      </c>
      <c r="O1353" t="s">
        <v>43</v>
      </c>
      <c r="P1353" t="s">
        <v>43</v>
      </c>
      <c r="Q1353" s="24">
        <v>42255</v>
      </c>
      <c r="R1353" s="24"/>
      <c r="S1353" t="s">
        <v>12632</v>
      </c>
      <c r="T1353" t="s">
        <v>12633</v>
      </c>
      <c r="U1353" t="s">
        <v>9640</v>
      </c>
      <c r="W1353" s="25" t="s">
        <v>12054</v>
      </c>
      <c r="X1353" s="24">
        <v>43971</v>
      </c>
      <c r="Y1353">
        <v>8</v>
      </c>
      <c r="Z1353" t="s">
        <v>9641</v>
      </c>
      <c r="AC1353" s="24">
        <v>43111.584027778001</v>
      </c>
      <c r="AD1353" s="24">
        <v>43987.515972221998</v>
      </c>
      <c r="AE1353" t="s">
        <v>9642</v>
      </c>
      <c r="AF1353" s="24" cm="1">
        <f t="array" ref="AF13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43111.584027778001</v>
      </c>
      <c r="AG1353" s="35">
        <f>IFERROR((TableAllData36[[#This Row],[Decision date]]-TableAllData36[[#This Row],[First Date Captured]]),0)</f>
        <v>859.41597222199925</v>
      </c>
      <c r="AH1353" s="35">
        <f>IFERROR((TableAllData36[[#This Row],[First published]]-TableAllData36[[#This Row],[Date of opinion]]),0)</f>
        <v>0</v>
      </c>
      <c r="AI1353" s="35">
        <f>IFERROR((TableAllData36[[#This Row],[Marketing authorisation date]]-TableAllData36[[#This Row],[Date of opinion]]),0)</f>
        <v>0</v>
      </c>
      <c r="AJ1353" s="35">
        <f>IFERROR((TableAllData36[[#This Row],[Decision date]]-TableAllData36[[#This Row],[Marketing authorisation date]]),0)</f>
        <v>1716</v>
      </c>
    </row>
    <row r="1354" spans="1:36" x14ac:dyDescent="0.25">
      <c r="A1354" t="s">
        <v>37</v>
      </c>
      <c r="B1354" t="s">
        <v>10052</v>
      </c>
      <c r="C1354" t="s">
        <v>10053</v>
      </c>
      <c r="D1354" t="s">
        <v>10054</v>
      </c>
      <c r="E1354" t="s">
        <v>10055</v>
      </c>
      <c r="F1354" t="s">
        <v>10056</v>
      </c>
      <c r="G1354" t="s">
        <v>43</v>
      </c>
      <c r="H1354" t="s">
        <v>44</v>
      </c>
      <c r="I1354" t="s">
        <v>10057</v>
      </c>
      <c r="J1354" t="s">
        <v>43</v>
      </c>
      <c r="K1354" t="s">
        <v>43</v>
      </c>
      <c r="L1354" t="s">
        <v>43</v>
      </c>
      <c r="M1354" t="s">
        <v>43</v>
      </c>
      <c r="N1354" t="s">
        <v>43</v>
      </c>
      <c r="O1354" t="s">
        <v>43</v>
      </c>
      <c r="P1354" t="s">
        <v>43</v>
      </c>
      <c r="Q1354" s="24">
        <v>38196</v>
      </c>
      <c r="R1354" s="24"/>
      <c r="S1354" t="s">
        <v>12513</v>
      </c>
      <c r="T1354" t="s">
        <v>12514</v>
      </c>
      <c r="U1354" t="s">
        <v>2157</v>
      </c>
      <c r="W1354" s="25" t="s">
        <v>12054</v>
      </c>
      <c r="X1354" s="24">
        <v>43632</v>
      </c>
      <c r="Y1354">
        <v>14</v>
      </c>
      <c r="Z1354" t="s">
        <v>10058</v>
      </c>
      <c r="AC1354" s="24">
        <v>42780.041666666999</v>
      </c>
      <c r="AD1354" s="24">
        <v>43634.729166666999</v>
      </c>
      <c r="AE1354" t="s">
        <v>10059</v>
      </c>
      <c r="AF1354" s="24" cm="1">
        <f t="array" ref="AF13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42780.041666666999</v>
      </c>
      <c r="AG1354" s="35">
        <f>IFERROR((TableAllData36[[#This Row],[Decision date]]-TableAllData36[[#This Row],[First Date Captured]]),0)</f>
        <v>851.95833333300106</v>
      </c>
      <c r="AH1354" s="35">
        <f>IFERROR((TableAllData36[[#This Row],[First published]]-TableAllData36[[#This Row],[Date of opinion]]),0)</f>
        <v>0</v>
      </c>
      <c r="AI1354" s="35">
        <f>IFERROR((TableAllData36[[#This Row],[Marketing authorisation date]]-TableAllData36[[#This Row],[Date of opinion]]),0)</f>
        <v>0</v>
      </c>
      <c r="AJ1354" s="35">
        <f>IFERROR((TableAllData36[[#This Row],[Decision date]]-TableAllData36[[#This Row],[Marketing authorisation date]]),0)</f>
        <v>5436</v>
      </c>
    </row>
    <row r="1355" spans="1:36" x14ac:dyDescent="0.25">
      <c r="A1355" t="s">
        <v>37</v>
      </c>
      <c r="B1355" t="s">
        <v>2077</v>
      </c>
      <c r="C1355" t="s">
        <v>2078</v>
      </c>
      <c r="D1355" t="s">
        <v>2079</v>
      </c>
      <c r="E1355" t="s">
        <v>2079</v>
      </c>
      <c r="F1355" t="s">
        <v>2080</v>
      </c>
      <c r="G1355" t="s">
        <v>43</v>
      </c>
      <c r="H1355" t="s">
        <v>44</v>
      </c>
      <c r="I1355" t="s">
        <v>2081</v>
      </c>
      <c r="J1355" t="s">
        <v>43</v>
      </c>
      <c r="K1355" t="s">
        <v>46</v>
      </c>
      <c r="L1355" t="s">
        <v>43</v>
      </c>
      <c r="M1355" t="s">
        <v>43</v>
      </c>
      <c r="N1355" t="s">
        <v>43</v>
      </c>
      <c r="O1355" t="s">
        <v>43</v>
      </c>
      <c r="P1355" t="s">
        <v>43</v>
      </c>
      <c r="Q1355" s="24">
        <v>43874.041666666999</v>
      </c>
      <c r="R1355" s="24"/>
      <c r="S1355" t="s">
        <v>12206</v>
      </c>
      <c r="T1355" t="s">
        <v>12207</v>
      </c>
      <c r="U1355" t="s">
        <v>458</v>
      </c>
      <c r="W1355" s="24">
        <v>43811.041666666999</v>
      </c>
      <c r="X1355" s="24">
        <v>44659</v>
      </c>
      <c r="Y1355">
        <v>4</v>
      </c>
      <c r="Z1355" t="s">
        <v>2082</v>
      </c>
      <c r="AC1355" s="24">
        <v>43880.477777777996</v>
      </c>
      <c r="AD1355" s="24">
        <v>44663.569444444001</v>
      </c>
      <c r="AE1355" t="s">
        <v>2083</v>
      </c>
      <c r="AF1355" s="24" cm="1">
        <f t="array" ref="AF13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43811.041666666999</v>
      </c>
      <c r="AG1355" s="35">
        <f>IFERROR((TableAllData36[[#This Row],[Decision date]]-TableAllData36[[#This Row],[First Date Captured]]),0)</f>
        <v>847.95833333300106</v>
      </c>
      <c r="AH1355" s="35">
        <f>IFERROR((TableAllData36[[#This Row],[First published]]-TableAllData36[[#This Row],[Date of opinion]]),0)</f>
        <v>69.436111110997444</v>
      </c>
      <c r="AI1355" s="35">
        <f>IFERROR((TableAllData36[[#This Row],[Marketing authorisation date]]-TableAllData36[[#This Row],[Date of opinion]]),0)</f>
        <v>63</v>
      </c>
      <c r="AJ1355" s="35">
        <f>IFERROR((TableAllData36[[#This Row],[Decision date]]-TableAllData36[[#This Row],[Marketing authorisation date]]),0)</f>
        <v>784.95833333300106</v>
      </c>
    </row>
    <row r="1356" spans="1:36" x14ac:dyDescent="0.25">
      <c r="A1356" t="s">
        <v>37</v>
      </c>
      <c r="B1356" t="s">
        <v>617</v>
      </c>
      <c r="C1356" t="s">
        <v>618</v>
      </c>
      <c r="D1356" t="s">
        <v>619</v>
      </c>
      <c r="E1356" t="s">
        <v>620</v>
      </c>
      <c r="F1356" t="s">
        <v>621</v>
      </c>
      <c r="G1356" t="s">
        <v>43</v>
      </c>
      <c r="H1356" t="s">
        <v>44</v>
      </c>
      <c r="I1356" t="s">
        <v>622</v>
      </c>
      <c r="J1356" t="s">
        <v>46</v>
      </c>
      <c r="K1356" t="s">
        <v>43</v>
      </c>
      <c r="L1356" t="s">
        <v>43</v>
      </c>
      <c r="M1356" t="s">
        <v>43</v>
      </c>
      <c r="N1356" t="s">
        <v>43</v>
      </c>
      <c r="O1356" t="s">
        <v>43</v>
      </c>
      <c r="P1356" t="s">
        <v>43</v>
      </c>
      <c r="Q1356" s="24">
        <v>43922</v>
      </c>
      <c r="R1356" s="24"/>
      <c r="S1356" t="s">
        <v>12251</v>
      </c>
      <c r="T1356" t="s">
        <v>12157</v>
      </c>
      <c r="U1356" t="s">
        <v>440</v>
      </c>
      <c r="W1356" s="24">
        <v>43860.041666666999</v>
      </c>
      <c r="X1356" s="24">
        <v>44701</v>
      </c>
      <c r="Y1356">
        <v>5</v>
      </c>
      <c r="Z1356" t="s">
        <v>624</v>
      </c>
      <c r="AC1356" s="24">
        <v>43929.625</v>
      </c>
      <c r="AD1356" s="24">
        <v>44712.597916667</v>
      </c>
      <c r="AE1356" t="s">
        <v>625</v>
      </c>
      <c r="AF1356" s="24" cm="1">
        <f t="array" ref="AF13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56" s="35">
        <f>IFERROR((TableAllData36[[#This Row],[Decision date]]-TableAllData36[[#This Row],[First Date Captured]]),0)</f>
        <v>840.95833333300106</v>
      </c>
      <c r="AH1356" s="35">
        <f>IFERROR((TableAllData36[[#This Row],[First published]]-TableAllData36[[#This Row],[Date of opinion]]),0)</f>
        <v>69.583333333001065</v>
      </c>
      <c r="AI1356" s="35">
        <f>IFERROR((TableAllData36[[#This Row],[Marketing authorisation date]]-TableAllData36[[#This Row],[Date of opinion]]),0)</f>
        <v>61.958333333001065</v>
      </c>
      <c r="AJ1356" s="35">
        <f>IFERROR((TableAllData36[[#This Row],[Decision date]]-TableAllData36[[#This Row],[Marketing authorisation date]]),0)</f>
        <v>779</v>
      </c>
    </row>
    <row r="1357" spans="1:36" x14ac:dyDescent="0.25">
      <c r="A1357" t="s">
        <v>2117</v>
      </c>
      <c r="B1357" t="s">
        <v>8266</v>
      </c>
      <c r="D1357" t="s">
        <v>5381</v>
      </c>
      <c r="E1357" t="s">
        <v>5381</v>
      </c>
      <c r="F1357" t="s">
        <v>8267</v>
      </c>
      <c r="G1357" t="s">
        <v>43</v>
      </c>
      <c r="H1357" t="s">
        <v>44</v>
      </c>
      <c r="J1357" t="s">
        <v>43</v>
      </c>
      <c r="K1357" t="s">
        <v>43</v>
      </c>
      <c r="L1357" t="s">
        <v>43</v>
      </c>
      <c r="M1357" t="s">
        <v>43</v>
      </c>
      <c r="N1357" t="s">
        <v>43</v>
      </c>
      <c r="O1357" t="s">
        <v>43</v>
      </c>
      <c r="P1357" t="s">
        <v>43</v>
      </c>
      <c r="Q1357" s="24">
        <v>43581</v>
      </c>
      <c r="R1357" s="24"/>
      <c r="S1357" t="s">
        <v>12353</v>
      </c>
      <c r="T1357" t="s">
        <v>12092</v>
      </c>
      <c r="V1357" t="s">
        <v>6732</v>
      </c>
      <c r="W1357" s="24">
        <v>43517.041666666999</v>
      </c>
      <c r="X1357" s="24">
        <v>44358</v>
      </c>
      <c r="Y1357">
        <v>2</v>
      </c>
      <c r="Z1357" t="s">
        <v>8268</v>
      </c>
      <c r="AA1357" t="s">
        <v>2125</v>
      </c>
      <c r="AB1357" t="s">
        <v>5385</v>
      </c>
      <c r="AC1357" s="24">
        <v>43599.652083333</v>
      </c>
      <c r="AD1357" s="24">
        <v>44362.7</v>
      </c>
      <c r="AE1357" t="s">
        <v>8269</v>
      </c>
      <c r="AF1357" s="24" cm="1">
        <f t="array" ref="AF13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43517.041666666999</v>
      </c>
      <c r="AG1357" s="35">
        <f>IFERROR((TableAllData36[[#This Row],[Decision date]]-TableAllData36[[#This Row],[First Date Captured]]),0)</f>
        <v>840.95833333300106</v>
      </c>
      <c r="AH1357" s="35">
        <f>IFERROR((TableAllData36[[#This Row],[First published]]-TableAllData36[[#This Row],[Date of opinion]]),0)</f>
        <v>82.610416666000674</v>
      </c>
      <c r="AI1357" s="35">
        <f>IFERROR((TableAllData36[[#This Row],[Marketing authorisation date]]-TableAllData36[[#This Row],[Date of opinion]]),0)</f>
        <v>63.958333333001065</v>
      </c>
      <c r="AJ1357" s="35">
        <f>IFERROR((TableAllData36[[#This Row],[Decision date]]-TableAllData36[[#This Row],[Marketing authorisation date]]),0)</f>
        <v>777</v>
      </c>
    </row>
    <row r="1358" spans="1:36" hidden="1" x14ac:dyDescent="0.25">
      <c r="A1358" t="s">
        <v>37</v>
      </c>
      <c r="B1358" t="s">
        <v>8825</v>
      </c>
      <c r="C1358" t="s">
        <v>2111</v>
      </c>
      <c r="D1358" t="s">
        <v>842</v>
      </c>
      <c r="E1358" t="s">
        <v>842</v>
      </c>
      <c r="F1358" t="s">
        <v>8826</v>
      </c>
      <c r="G1358" t="s">
        <v>43</v>
      </c>
      <c r="H1358" t="s">
        <v>950</v>
      </c>
      <c r="I1358" t="s">
        <v>2113</v>
      </c>
      <c r="J1358" t="s">
        <v>43</v>
      </c>
      <c r="K1358" t="s">
        <v>43</v>
      </c>
      <c r="L1358" t="s">
        <v>46</v>
      </c>
      <c r="M1358" t="s">
        <v>43</v>
      </c>
      <c r="N1358" t="s">
        <v>43</v>
      </c>
      <c r="O1358" t="s">
        <v>43</v>
      </c>
      <c r="P1358" t="s">
        <v>43</v>
      </c>
      <c r="Q1358" s="25" t="s">
        <v>12054</v>
      </c>
      <c r="R1358" s="24"/>
      <c r="S1358" t="s">
        <v>12335</v>
      </c>
      <c r="T1358" t="s">
        <v>12336</v>
      </c>
      <c r="U1358" t="s">
        <v>48</v>
      </c>
      <c r="W1358" s="24">
        <v>44252.041666666999</v>
      </c>
      <c r="X1358" s="25" t="s">
        <v>12054</v>
      </c>
      <c r="Z1358" t="s">
        <v>8827</v>
      </c>
      <c r="AC1358" s="24">
        <v>44251.646527778001</v>
      </c>
      <c r="AD1358" s="24"/>
      <c r="AE1358" t="s">
        <v>8828</v>
      </c>
      <c r="AF1358" s="24" cm="1">
        <f t="array" ref="AF13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44251.646527778001</v>
      </c>
      <c r="AG1358" s="35">
        <f>IFERROR((TableAllData36[[#This Row],[Decision date]]-TableAllData36[[#This Row],[First Date Captured]]),0)</f>
        <v>0</v>
      </c>
      <c r="AH1358" s="35">
        <f>IFERROR((TableAllData36[[#This Row],[First published]]-TableAllData36[[#This Row],[Date of opinion]]),0)</f>
        <v>-0.39513888899818994</v>
      </c>
      <c r="AI1358" s="35">
        <f>IFERROR((TableAllData36[[#This Row],[Marketing authorisation date]]-TableAllData36[[#This Row],[Date of opinion]]),0)</f>
        <v>0</v>
      </c>
      <c r="AJ1358" s="35">
        <f>IFERROR((TableAllData36[[#This Row],[Decision date]]-TableAllData36[[#This Row],[Marketing authorisation date]]),0)</f>
        <v>0</v>
      </c>
    </row>
    <row r="1359" spans="1:36" x14ac:dyDescent="0.25">
      <c r="A1359" t="s">
        <v>37</v>
      </c>
      <c r="B1359" t="s">
        <v>797</v>
      </c>
      <c r="C1359" t="s">
        <v>798</v>
      </c>
      <c r="D1359" t="s">
        <v>799</v>
      </c>
      <c r="E1359" t="s">
        <v>799</v>
      </c>
      <c r="F1359" t="s">
        <v>800</v>
      </c>
      <c r="G1359" t="s">
        <v>43</v>
      </c>
      <c r="H1359" t="s">
        <v>44</v>
      </c>
      <c r="I1359" t="s">
        <v>801</v>
      </c>
      <c r="J1359" t="s">
        <v>46</v>
      </c>
      <c r="K1359" t="s">
        <v>43</v>
      </c>
      <c r="L1359" t="s">
        <v>43</v>
      </c>
      <c r="M1359" t="s">
        <v>43</v>
      </c>
      <c r="N1359" t="s">
        <v>43</v>
      </c>
      <c r="O1359" t="s">
        <v>43</v>
      </c>
      <c r="P1359" t="s">
        <v>43</v>
      </c>
      <c r="Q1359" s="24">
        <v>43874.041666666999</v>
      </c>
      <c r="R1359" s="24"/>
      <c r="S1359" t="s">
        <v>12218</v>
      </c>
      <c r="T1359" t="s">
        <v>12263</v>
      </c>
      <c r="U1359" t="s">
        <v>476</v>
      </c>
      <c r="W1359" s="24">
        <v>43811.041666666999</v>
      </c>
      <c r="X1359" s="24">
        <v>44648</v>
      </c>
      <c r="Y1359">
        <v>5</v>
      </c>
      <c r="Z1359" t="s">
        <v>803</v>
      </c>
      <c r="AC1359" s="24">
        <v>43879.527777777999</v>
      </c>
      <c r="AD1359" s="24">
        <v>44705.532638889003</v>
      </c>
      <c r="AE1359" t="s">
        <v>804</v>
      </c>
      <c r="AF1359" s="24" cm="1">
        <f t="array" ref="AF13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43811.041666666999</v>
      </c>
      <c r="AG1359" s="35">
        <f>IFERROR((TableAllData36[[#This Row],[Decision date]]-TableAllData36[[#This Row],[First Date Captured]]),0)</f>
        <v>836.95833333300106</v>
      </c>
      <c r="AH1359" s="35">
        <f>IFERROR((TableAllData36[[#This Row],[First published]]-TableAllData36[[#This Row],[Date of opinion]]),0)</f>
        <v>68.486111111000355</v>
      </c>
      <c r="AI1359" s="35">
        <f>IFERROR((TableAllData36[[#This Row],[Marketing authorisation date]]-TableAllData36[[#This Row],[Date of opinion]]),0)</f>
        <v>63</v>
      </c>
      <c r="AJ1359" s="35">
        <f>IFERROR((TableAllData36[[#This Row],[Decision date]]-TableAllData36[[#This Row],[Marketing authorisation date]]),0)</f>
        <v>773.95833333300106</v>
      </c>
    </row>
    <row r="1360" spans="1:36" x14ac:dyDescent="0.25">
      <c r="A1360" t="s">
        <v>37</v>
      </c>
      <c r="B1360" t="s">
        <v>1185</v>
      </c>
      <c r="C1360" t="s">
        <v>1186</v>
      </c>
      <c r="D1360" t="s">
        <v>1187</v>
      </c>
      <c r="E1360" t="s">
        <v>1188</v>
      </c>
      <c r="F1360" t="s">
        <v>1189</v>
      </c>
      <c r="G1360" t="s">
        <v>43</v>
      </c>
      <c r="H1360" t="s">
        <v>44</v>
      </c>
      <c r="I1360" t="s">
        <v>1190</v>
      </c>
      <c r="J1360" t="s">
        <v>43</v>
      </c>
      <c r="K1360" t="s">
        <v>46</v>
      </c>
      <c r="L1360" t="s">
        <v>43</v>
      </c>
      <c r="M1360" t="s">
        <v>43</v>
      </c>
      <c r="N1360" t="s">
        <v>43</v>
      </c>
      <c r="O1360" t="s">
        <v>43</v>
      </c>
      <c r="P1360" t="s">
        <v>43</v>
      </c>
      <c r="Q1360" s="24">
        <v>43922</v>
      </c>
      <c r="R1360" s="24"/>
      <c r="S1360" t="s">
        <v>12220</v>
      </c>
      <c r="T1360" t="s">
        <v>12197</v>
      </c>
      <c r="U1360" t="s">
        <v>48</v>
      </c>
      <c r="W1360" s="24">
        <v>43860.041666666999</v>
      </c>
      <c r="X1360" s="24">
        <v>44694</v>
      </c>
      <c r="Y1360">
        <v>3</v>
      </c>
      <c r="Z1360" t="s">
        <v>1191</v>
      </c>
      <c r="AC1360" s="24">
        <v>43938.452083333003</v>
      </c>
      <c r="AD1360" s="24">
        <v>44694.707638888998</v>
      </c>
      <c r="AE1360" t="s">
        <v>1192</v>
      </c>
      <c r="AF1360" s="24" cm="1">
        <f t="array" ref="AF13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60" s="35">
        <f>IFERROR((TableAllData36[[#This Row],[Decision date]]-TableAllData36[[#This Row],[First Date Captured]]),0)</f>
        <v>833.95833333300106</v>
      </c>
      <c r="AH1360" s="35">
        <f>IFERROR((TableAllData36[[#This Row],[First published]]-TableAllData36[[#This Row],[Date of opinion]]),0)</f>
        <v>78.410416666003584</v>
      </c>
      <c r="AI1360" s="35">
        <f>IFERROR((TableAllData36[[#This Row],[Marketing authorisation date]]-TableAllData36[[#This Row],[Date of opinion]]),0)</f>
        <v>61.958333333001065</v>
      </c>
      <c r="AJ1360" s="35">
        <f>IFERROR((TableAllData36[[#This Row],[Decision date]]-TableAllData36[[#This Row],[Marketing authorisation date]]),0)</f>
        <v>772</v>
      </c>
    </row>
    <row r="1361" spans="1:36" x14ac:dyDescent="0.25">
      <c r="A1361" t="s">
        <v>37</v>
      </c>
      <c r="B1361" t="s">
        <v>9506</v>
      </c>
      <c r="C1361" t="s">
        <v>9507</v>
      </c>
      <c r="D1361" t="s">
        <v>9508</v>
      </c>
      <c r="E1361" t="s">
        <v>9508</v>
      </c>
      <c r="F1361" t="s">
        <v>9509</v>
      </c>
      <c r="G1361" t="s">
        <v>43</v>
      </c>
      <c r="H1361" t="s">
        <v>44</v>
      </c>
      <c r="I1361" t="s">
        <v>9510</v>
      </c>
      <c r="J1361" t="s">
        <v>43</v>
      </c>
      <c r="K1361" t="s">
        <v>43</v>
      </c>
      <c r="L1361" t="s">
        <v>43</v>
      </c>
      <c r="M1361" t="s">
        <v>43</v>
      </c>
      <c r="N1361" t="s">
        <v>43</v>
      </c>
      <c r="O1361" t="s">
        <v>43</v>
      </c>
      <c r="P1361" t="s">
        <v>46</v>
      </c>
      <c r="Q1361" s="24">
        <v>41023</v>
      </c>
      <c r="R1361" s="24"/>
      <c r="S1361" t="s">
        <v>12513</v>
      </c>
      <c r="T1361" t="s">
        <v>12514</v>
      </c>
      <c r="U1361" t="s">
        <v>1896</v>
      </c>
      <c r="W1361" s="25" t="s">
        <v>12054</v>
      </c>
      <c r="X1361" s="24">
        <v>44035</v>
      </c>
      <c r="Y1361">
        <v>13</v>
      </c>
      <c r="Z1361" t="s">
        <v>9511</v>
      </c>
      <c r="AC1361" s="24">
        <v>43202.585416667003</v>
      </c>
      <c r="AD1361" s="24">
        <v>44057.552083333001</v>
      </c>
      <c r="AE1361" t="s">
        <v>9512</v>
      </c>
      <c r="AF1361" s="24" cm="1">
        <f t="array" ref="AF13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43202.585416667003</v>
      </c>
      <c r="AG1361" s="35">
        <f>IFERROR((TableAllData36[[#This Row],[Decision date]]-TableAllData36[[#This Row],[First Date Captured]]),0)</f>
        <v>832.4145833329967</v>
      </c>
      <c r="AH1361" s="35">
        <f>IFERROR((TableAllData36[[#This Row],[First published]]-TableAllData36[[#This Row],[Date of opinion]]),0)</f>
        <v>0</v>
      </c>
      <c r="AI1361" s="35">
        <f>IFERROR((TableAllData36[[#This Row],[Marketing authorisation date]]-TableAllData36[[#This Row],[Date of opinion]]),0)</f>
        <v>0</v>
      </c>
      <c r="AJ1361" s="35">
        <f>IFERROR((TableAllData36[[#This Row],[Decision date]]-TableAllData36[[#This Row],[Marketing authorisation date]]),0)</f>
        <v>3012</v>
      </c>
    </row>
    <row r="1362" spans="1:36" x14ac:dyDescent="0.25">
      <c r="A1362" t="s">
        <v>37</v>
      </c>
      <c r="B1362" t="s">
        <v>9395</v>
      </c>
      <c r="C1362" t="s">
        <v>515</v>
      </c>
      <c r="D1362" t="s">
        <v>9396</v>
      </c>
      <c r="E1362" t="s">
        <v>9396</v>
      </c>
      <c r="F1362" t="s">
        <v>9397</v>
      </c>
      <c r="G1362" t="s">
        <v>43</v>
      </c>
      <c r="H1362" t="s">
        <v>44</v>
      </c>
      <c r="I1362" t="s">
        <v>9398</v>
      </c>
      <c r="J1362" t="s">
        <v>43</v>
      </c>
      <c r="K1362" t="s">
        <v>43</v>
      </c>
      <c r="L1362" t="s">
        <v>43</v>
      </c>
      <c r="M1362" t="s">
        <v>43</v>
      </c>
      <c r="N1362" t="s">
        <v>43</v>
      </c>
      <c r="O1362" t="s">
        <v>43</v>
      </c>
      <c r="P1362" t="s">
        <v>43</v>
      </c>
      <c r="Q1362" s="24">
        <v>42383.041666666999</v>
      </c>
      <c r="R1362" s="24"/>
      <c r="S1362" t="s">
        <v>12615</v>
      </c>
      <c r="T1362" t="s">
        <v>12616</v>
      </c>
      <c r="U1362" t="s">
        <v>48</v>
      </c>
      <c r="W1362" s="25" t="s">
        <v>12054</v>
      </c>
      <c r="X1362" s="24">
        <v>44098</v>
      </c>
      <c r="Y1362">
        <v>5</v>
      </c>
      <c r="Z1362" t="s">
        <v>9400</v>
      </c>
      <c r="AC1362" s="24">
        <v>43269.500694444003</v>
      </c>
      <c r="AD1362" s="24">
        <v>44113.474305556003</v>
      </c>
      <c r="AE1362" t="s">
        <v>9401</v>
      </c>
      <c r="AF1362" s="24" cm="1">
        <f t="array" ref="AF13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43269.500694444003</v>
      </c>
      <c r="AG1362" s="35">
        <f>IFERROR((TableAllData36[[#This Row],[Decision date]]-TableAllData36[[#This Row],[First Date Captured]]),0)</f>
        <v>828.49930555599713</v>
      </c>
      <c r="AH1362" s="35">
        <f>IFERROR((TableAllData36[[#This Row],[First published]]-TableAllData36[[#This Row],[Date of opinion]]),0)</f>
        <v>0</v>
      </c>
      <c r="AI1362" s="35">
        <f>IFERROR((TableAllData36[[#This Row],[Marketing authorisation date]]-TableAllData36[[#This Row],[Date of opinion]]),0)</f>
        <v>0</v>
      </c>
      <c r="AJ1362" s="35">
        <f>IFERROR((TableAllData36[[#This Row],[Decision date]]-TableAllData36[[#This Row],[Marketing authorisation date]]),0)</f>
        <v>1714.9583333330011</v>
      </c>
    </row>
    <row r="1363" spans="1:36" x14ac:dyDescent="0.25">
      <c r="A1363" t="s">
        <v>37</v>
      </c>
      <c r="B1363" t="s">
        <v>6029</v>
      </c>
      <c r="C1363" t="s">
        <v>268</v>
      </c>
      <c r="D1363" t="s">
        <v>6030</v>
      </c>
      <c r="E1363" t="s">
        <v>6031</v>
      </c>
      <c r="F1363" t="s">
        <v>6032</v>
      </c>
      <c r="G1363" t="s">
        <v>43</v>
      </c>
      <c r="H1363" t="s">
        <v>44</v>
      </c>
      <c r="I1363" t="s">
        <v>2140</v>
      </c>
      <c r="J1363" t="s">
        <v>46</v>
      </c>
      <c r="K1363" t="s">
        <v>43</v>
      </c>
      <c r="L1363" t="s">
        <v>43</v>
      </c>
      <c r="M1363" t="s">
        <v>43</v>
      </c>
      <c r="N1363" t="s">
        <v>43</v>
      </c>
      <c r="O1363" t="s">
        <v>43</v>
      </c>
      <c r="P1363" t="s">
        <v>43</v>
      </c>
      <c r="Q1363" s="24">
        <v>43734</v>
      </c>
      <c r="R1363" s="24"/>
      <c r="S1363" t="s">
        <v>12498</v>
      </c>
      <c r="T1363" t="s">
        <v>12499</v>
      </c>
      <c r="U1363" t="s">
        <v>290</v>
      </c>
      <c r="W1363" s="24">
        <v>43671</v>
      </c>
      <c r="X1363" s="24">
        <v>44497</v>
      </c>
      <c r="Y1363">
        <v>5</v>
      </c>
      <c r="Z1363" t="s">
        <v>6034</v>
      </c>
      <c r="AC1363" s="24">
        <v>43748.449305556001</v>
      </c>
      <c r="AD1363" s="24">
        <v>44529.629166667</v>
      </c>
      <c r="AE1363" t="s">
        <v>6035</v>
      </c>
      <c r="AF1363" s="24" cm="1">
        <f t="array" ref="AF13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43671</v>
      </c>
      <c r="AG1363" s="35">
        <f>IFERROR((TableAllData36[[#This Row],[Decision date]]-TableAllData36[[#This Row],[First Date Captured]]),0)</f>
        <v>826</v>
      </c>
      <c r="AH1363" s="35">
        <f>IFERROR((TableAllData36[[#This Row],[First published]]-TableAllData36[[#This Row],[Date of opinion]]),0)</f>
        <v>77.449305556001491</v>
      </c>
      <c r="AI1363" s="35">
        <f>IFERROR((TableAllData36[[#This Row],[Marketing authorisation date]]-TableAllData36[[#This Row],[Date of opinion]]),0)</f>
        <v>63</v>
      </c>
      <c r="AJ1363" s="35">
        <f>IFERROR((TableAllData36[[#This Row],[Decision date]]-TableAllData36[[#This Row],[Marketing authorisation date]]),0)</f>
        <v>763</v>
      </c>
    </row>
    <row r="1364" spans="1:36" x14ac:dyDescent="0.25">
      <c r="A1364" t="s">
        <v>37</v>
      </c>
      <c r="B1364" t="s">
        <v>3685</v>
      </c>
      <c r="C1364" t="s">
        <v>211</v>
      </c>
      <c r="D1364" t="s">
        <v>3686</v>
      </c>
      <c r="E1364" t="s">
        <v>3687</v>
      </c>
      <c r="F1364" t="s">
        <v>3688</v>
      </c>
      <c r="G1364" t="s">
        <v>43</v>
      </c>
      <c r="H1364" t="s">
        <v>44</v>
      </c>
      <c r="I1364" t="s">
        <v>3294</v>
      </c>
      <c r="J1364" t="s">
        <v>46</v>
      </c>
      <c r="K1364" t="s">
        <v>43</v>
      </c>
      <c r="L1364" t="s">
        <v>43</v>
      </c>
      <c r="M1364" t="s">
        <v>43</v>
      </c>
      <c r="N1364" t="s">
        <v>43</v>
      </c>
      <c r="O1364" t="s">
        <v>43</v>
      </c>
      <c r="P1364" t="s">
        <v>43</v>
      </c>
      <c r="Q1364" s="24">
        <v>43843.041666666999</v>
      </c>
      <c r="R1364" s="24"/>
      <c r="S1364" t="s">
        <v>12218</v>
      </c>
      <c r="T1364" t="s">
        <v>12263</v>
      </c>
      <c r="U1364" t="s">
        <v>348</v>
      </c>
      <c r="W1364" s="24">
        <v>43783.041666666999</v>
      </c>
      <c r="X1364" s="24">
        <v>44608.041666666999</v>
      </c>
      <c r="Y1364">
        <v>7</v>
      </c>
      <c r="Z1364" t="s">
        <v>3689</v>
      </c>
      <c r="AC1364" s="24">
        <v>43853.711111110999</v>
      </c>
      <c r="AD1364" s="24">
        <v>44610.573611111002</v>
      </c>
      <c r="AE1364" t="s">
        <v>3690</v>
      </c>
      <c r="AF1364" s="24" cm="1">
        <f t="array" ref="AF13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43783.041666666999</v>
      </c>
      <c r="AG1364" s="35">
        <f>IFERROR((TableAllData36[[#This Row],[Decision date]]-TableAllData36[[#This Row],[First Date Captured]]),0)</f>
        <v>825</v>
      </c>
      <c r="AH1364" s="35">
        <f>IFERROR((TableAllData36[[#This Row],[First published]]-TableAllData36[[#This Row],[Date of opinion]]),0)</f>
        <v>70.669444443999964</v>
      </c>
      <c r="AI1364" s="35">
        <f>IFERROR((TableAllData36[[#This Row],[Marketing authorisation date]]-TableAllData36[[#This Row],[Date of opinion]]),0)</f>
        <v>60</v>
      </c>
      <c r="AJ1364" s="35">
        <f>IFERROR((TableAllData36[[#This Row],[Decision date]]-TableAllData36[[#This Row],[Marketing authorisation date]]),0)</f>
        <v>765</v>
      </c>
    </row>
    <row r="1365" spans="1:36" x14ac:dyDescent="0.25">
      <c r="A1365" t="s">
        <v>37</v>
      </c>
      <c r="B1365" t="s">
        <v>10060</v>
      </c>
      <c r="C1365" t="s">
        <v>8238</v>
      </c>
      <c r="D1365" t="s">
        <v>10061</v>
      </c>
      <c r="E1365" t="s">
        <v>10061</v>
      </c>
      <c r="F1365" t="s">
        <v>10062</v>
      </c>
      <c r="G1365" t="s">
        <v>43</v>
      </c>
      <c r="H1365" t="s">
        <v>44</v>
      </c>
      <c r="I1365" t="s">
        <v>10063</v>
      </c>
      <c r="J1365" t="s">
        <v>43</v>
      </c>
      <c r="K1365" t="s">
        <v>43</v>
      </c>
      <c r="L1365" t="s">
        <v>43</v>
      </c>
      <c r="M1365" t="s">
        <v>43</v>
      </c>
      <c r="N1365" t="s">
        <v>43</v>
      </c>
      <c r="O1365" t="s">
        <v>43</v>
      </c>
      <c r="P1365" t="s">
        <v>43</v>
      </c>
      <c r="Q1365" s="24">
        <v>38272</v>
      </c>
      <c r="R1365" s="24"/>
      <c r="S1365" t="s">
        <v>12513</v>
      </c>
      <c r="T1365" t="s">
        <v>12514</v>
      </c>
      <c r="U1365" t="s">
        <v>869</v>
      </c>
      <c r="W1365" s="25" t="s">
        <v>12054</v>
      </c>
      <c r="X1365" s="24">
        <v>43601</v>
      </c>
      <c r="Y1365">
        <v>11</v>
      </c>
      <c r="Z1365" t="s">
        <v>10064</v>
      </c>
      <c r="AC1365" s="24">
        <v>42780.502777777998</v>
      </c>
      <c r="AD1365" s="24">
        <v>43630.681944443997</v>
      </c>
      <c r="AE1365" t="s">
        <v>10065</v>
      </c>
      <c r="AF1365" s="24" cm="1">
        <f t="array" ref="AF13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42780.502777777998</v>
      </c>
      <c r="AG1365" s="35">
        <f>IFERROR((TableAllData36[[#This Row],[Decision date]]-TableAllData36[[#This Row],[First Date Captured]]),0)</f>
        <v>820.49722222200216</v>
      </c>
      <c r="AH1365" s="35">
        <f>IFERROR((TableAllData36[[#This Row],[First published]]-TableAllData36[[#This Row],[Date of opinion]]),0)</f>
        <v>0</v>
      </c>
      <c r="AI1365" s="35">
        <f>IFERROR((TableAllData36[[#This Row],[Marketing authorisation date]]-TableAllData36[[#This Row],[Date of opinion]]),0)</f>
        <v>0</v>
      </c>
      <c r="AJ1365" s="35">
        <f>IFERROR((TableAllData36[[#This Row],[Decision date]]-TableAllData36[[#This Row],[Marketing authorisation date]]),0)</f>
        <v>5329</v>
      </c>
    </row>
    <row r="1366" spans="1:36" hidden="1" x14ac:dyDescent="0.25">
      <c r="A1366" t="s">
        <v>37</v>
      </c>
      <c r="B1366" t="s">
        <v>8875</v>
      </c>
      <c r="C1366" t="s">
        <v>8876</v>
      </c>
      <c r="D1366" t="s">
        <v>8877</v>
      </c>
      <c r="E1366" t="s">
        <v>8877</v>
      </c>
      <c r="F1366" t="s">
        <v>8878</v>
      </c>
      <c r="G1366" t="s">
        <v>43</v>
      </c>
      <c r="H1366" t="s">
        <v>950</v>
      </c>
      <c r="I1366" t="s">
        <v>8879</v>
      </c>
      <c r="J1366" t="s">
        <v>46</v>
      </c>
      <c r="K1366" t="s">
        <v>43</v>
      </c>
      <c r="L1366" t="s">
        <v>43</v>
      </c>
      <c r="M1366" t="s">
        <v>43</v>
      </c>
      <c r="N1366" t="s">
        <v>43</v>
      </c>
      <c r="O1366" t="s">
        <v>43</v>
      </c>
      <c r="P1366" t="s">
        <v>43</v>
      </c>
      <c r="Q1366" s="24">
        <v>42550</v>
      </c>
      <c r="R1366" s="24"/>
      <c r="S1366" t="s">
        <v>12408</v>
      </c>
      <c r="T1366" t="s">
        <v>12521</v>
      </c>
      <c r="U1366" t="s">
        <v>8880</v>
      </c>
      <c r="W1366" s="25" t="s">
        <v>12054</v>
      </c>
      <c r="X1366" s="24">
        <v>42615</v>
      </c>
      <c r="Y1366">
        <v>1</v>
      </c>
      <c r="Z1366" t="s">
        <v>8881</v>
      </c>
      <c r="AC1366" s="24">
        <v>42615.399305555999</v>
      </c>
      <c r="AD1366" s="24">
        <v>44244.527777777999</v>
      </c>
      <c r="AE1366" t="s">
        <v>8882</v>
      </c>
      <c r="AF1366" s="24" cm="1">
        <f t="array" ref="AF13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42615.399305555999</v>
      </c>
      <c r="AG1366" s="35">
        <f>IFERROR((TableAllData36[[#This Row],[Decision date]]-TableAllData36[[#This Row],[First Date Captured]]),0)</f>
        <v>-0.39930555599858053</v>
      </c>
      <c r="AH1366" s="35">
        <f>IFERROR((TableAllData36[[#This Row],[First published]]-TableAllData36[[#This Row],[Date of opinion]]),0)</f>
        <v>0</v>
      </c>
      <c r="AI1366" s="35">
        <f>IFERROR((TableAllData36[[#This Row],[Marketing authorisation date]]-TableAllData36[[#This Row],[Date of opinion]]),0)</f>
        <v>0</v>
      </c>
      <c r="AJ1366" s="35">
        <f>IFERROR((TableAllData36[[#This Row],[Decision date]]-TableAllData36[[#This Row],[Marketing authorisation date]]),0)</f>
        <v>65</v>
      </c>
    </row>
    <row r="1367" spans="1:36" x14ac:dyDescent="0.25">
      <c r="A1367" t="s">
        <v>2117</v>
      </c>
      <c r="B1367" t="s">
        <v>9912</v>
      </c>
      <c r="D1367" t="s">
        <v>9913</v>
      </c>
      <c r="E1367" t="s">
        <v>9914</v>
      </c>
      <c r="F1367" t="s">
        <v>9915</v>
      </c>
      <c r="G1367" t="s">
        <v>43</v>
      </c>
      <c r="H1367" t="s">
        <v>44</v>
      </c>
      <c r="J1367" t="s">
        <v>43</v>
      </c>
      <c r="K1367" t="s">
        <v>43</v>
      </c>
      <c r="L1367" t="s">
        <v>43</v>
      </c>
      <c r="M1367" t="s">
        <v>43</v>
      </c>
      <c r="N1367" t="s">
        <v>43</v>
      </c>
      <c r="O1367" t="s">
        <v>43</v>
      </c>
      <c r="P1367" t="s">
        <v>43</v>
      </c>
      <c r="Q1367" s="24">
        <v>40616.041666666999</v>
      </c>
      <c r="R1367" s="24"/>
      <c r="S1367" t="s">
        <v>12353</v>
      </c>
      <c r="T1367" t="s">
        <v>12092</v>
      </c>
      <c r="V1367" t="s">
        <v>9916</v>
      </c>
      <c r="W1367" s="25" t="s">
        <v>12054</v>
      </c>
      <c r="X1367" s="24">
        <v>43637</v>
      </c>
      <c r="Y1367">
        <v>6</v>
      </c>
      <c r="Z1367" t="s">
        <v>9917</v>
      </c>
      <c r="AA1367" t="s">
        <v>8738</v>
      </c>
      <c r="AB1367" t="s">
        <v>4558</v>
      </c>
      <c r="AC1367" s="24">
        <v>42817.083333333001</v>
      </c>
      <c r="AD1367" s="24">
        <v>43761.722222222001</v>
      </c>
      <c r="AE1367" t="s">
        <v>9918</v>
      </c>
      <c r="AF1367" s="24" cm="1">
        <f t="array" ref="AF13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42817.083333333001</v>
      </c>
      <c r="AG1367" s="35">
        <f>IFERROR((TableAllData36[[#This Row],[Decision date]]-TableAllData36[[#This Row],[First Date Captured]]),0)</f>
        <v>819.91666666699894</v>
      </c>
      <c r="AH1367" s="35">
        <f>IFERROR((TableAllData36[[#This Row],[First published]]-TableAllData36[[#This Row],[Date of opinion]]),0)</f>
        <v>0</v>
      </c>
      <c r="AI1367" s="35">
        <f>IFERROR((TableAllData36[[#This Row],[Marketing authorisation date]]-TableAllData36[[#This Row],[Date of opinion]]),0)</f>
        <v>0</v>
      </c>
      <c r="AJ1367" s="35">
        <f>IFERROR((TableAllData36[[#This Row],[Decision date]]-TableAllData36[[#This Row],[Marketing authorisation date]]),0)</f>
        <v>3020.9583333330011</v>
      </c>
    </row>
    <row r="1368" spans="1:36" x14ac:dyDescent="0.25">
      <c r="A1368" t="s">
        <v>2117</v>
      </c>
      <c r="B1368" t="s">
        <v>9905</v>
      </c>
      <c r="D1368" t="s">
        <v>9906</v>
      </c>
      <c r="E1368" t="s">
        <v>9907</v>
      </c>
      <c r="F1368" t="s">
        <v>9908</v>
      </c>
      <c r="G1368" t="s">
        <v>43</v>
      </c>
      <c r="H1368" t="s">
        <v>44</v>
      </c>
      <c r="J1368" t="s">
        <v>43</v>
      </c>
      <c r="K1368" t="s">
        <v>43</v>
      </c>
      <c r="L1368" t="s">
        <v>43</v>
      </c>
      <c r="M1368" t="s">
        <v>43</v>
      </c>
      <c r="N1368" t="s">
        <v>43</v>
      </c>
      <c r="O1368" t="s">
        <v>46</v>
      </c>
      <c r="P1368" t="s">
        <v>43</v>
      </c>
      <c r="Q1368" s="24">
        <v>40976.041666666999</v>
      </c>
      <c r="R1368" s="24"/>
      <c r="S1368" t="s">
        <v>12353</v>
      </c>
      <c r="T1368" t="s">
        <v>12092</v>
      </c>
      <c r="V1368" t="s">
        <v>9909</v>
      </c>
      <c r="W1368" s="25" t="s">
        <v>12054</v>
      </c>
      <c r="X1368" s="24">
        <v>43637</v>
      </c>
      <c r="Y1368">
        <v>6</v>
      </c>
      <c r="Z1368" t="s">
        <v>9910</v>
      </c>
      <c r="AA1368" t="s">
        <v>5848</v>
      </c>
      <c r="AB1368" t="s">
        <v>9200</v>
      </c>
      <c r="AC1368" s="24">
        <v>42817.740972222004</v>
      </c>
      <c r="AD1368" s="24">
        <v>43761.729166666999</v>
      </c>
      <c r="AE1368" t="s">
        <v>9911</v>
      </c>
      <c r="AF1368" s="24" cm="1">
        <f t="array" ref="AF13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42817.740972222004</v>
      </c>
      <c r="AG1368" s="35">
        <f>IFERROR((TableAllData36[[#This Row],[Decision date]]-TableAllData36[[#This Row],[First Date Captured]]),0)</f>
        <v>819.25902777799638</v>
      </c>
      <c r="AH1368" s="35">
        <f>IFERROR((TableAllData36[[#This Row],[First published]]-TableAllData36[[#This Row],[Date of opinion]]),0)</f>
        <v>0</v>
      </c>
      <c r="AI1368" s="35">
        <f>IFERROR((TableAllData36[[#This Row],[Marketing authorisation date]]-TableAllData36[[#This Row],[Date of opinion]]),0)</f>
        <v>0</v>
      </c>
      <c r="AJ1368" s="35">
        <f>IFERROR((TableAllData36[[#This Row],[Decision date]]-TableAllData36[[#This Row],[Marketing authorisation date]]),0)</f>
        <v>2660.9583333330011</v>
      </c>
    </row>
    <row r="1369" spans="1:36" x14ac:dyDescent="0.25">
      <c r="A1369" t="s">
        <v>37</v>
      </c>
      <c r="B1369" t="s">
        <v>1899</v>
      </c>
      <c r="C1369" t="s">
        <v>1601</v>
      </c>
      <c r="D1369" t="s">
        <v>1900</v>
      </c>
      <c r="E1369" t="s">
        <v>1901</v>
      </c>
      <c r="F1369" t="s">
        <v>1902</v>
      </c>
      <c r="G1369" t="s">
        <v>43</v>
      </c>
      <c r="H1369" t="s">
        <v>44</v>
      </c>
      <c r="I1369" t="s">
        <v>1903</v>
      </c>
      <c r="J1369" t="s">
        <v>46</v>
      </c>
      <c r="K1369" t="s">
        <v>43</v>
      </c>
      <c r="L1369" t="s">
        <v>43</v>
      </c>
      <c r="M1369" t="s">
        <v>43</v>
      </c>
      <c r="N1369" t="s">
        <v>43</v>
      </c>
      <c r="O1369" t="s">
        <v>43</v>
      </c>
      <c r="P1369" t="s">
        <v>43</v>
      </c>
      <c r="Q1369" s="24">
        <v>43917.041666666999</v>
      </c>
      <c r="R1369" s="24"/>
      <c r="S1369" t="s">
        <v>12228</v>
      </c>
      <c r="T1369" t="s">
        <v>12229</v>
      </c>
      <c r="U1369" t="s">
        <v>1605</v>
      </c>
      <c r="W1369" s="24">
        <v>43860.041666666999</v>
      </c>
      <c r="X1369" s="24">
        <v>44670</v>
      </c>
      <c r="Y1369">
        <v>5</v>
      </c>
      <c r="Z1369" t="s">
        <v>1904</v>
      </c>
      <c r="AC1369" s="24">
        <v>43945.438194444003</v>
      </c>
      <c r="AD1369" s="24">
        <v>44672.600694444001</v>
      </c>
      <c r="AE1369" t="s">
        <v>1905</v>
      </c>
      <c r="AF1369" s="24" cm="1">
        <f t="array" ref="AF13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69" s="35">
        <f>IFERROR((TableAllData36[[#This Row],[Decision date]]-TableAllData36[[#This Row],[First Date Captured]]),0)</f>
        <v>809.95833333300106</v>
      </c>
      <c r="AH1369" s="35">
        <f>IFERROR((TableAllData36[[#This Row],[First published]]-TableAllData36[[#This Row],[Date of opinion]]),0)</f>
        <v>85.396527777003939</v>
      </c>
      <c r="AI1369" s="35">
        <f>IFERROR((TableAllData36[[#This Row],[Marketing authorisation date]]-TableAllData36[[#This Row],[Date of opinion]]),0)</f>
        <v>57</v>
      </c>
      <c r="AJ1369" s="35">
        <f>IFERROR((TableAllData36[[#This Row],[Decision date]]-TableAllData36[[#This Row],[Marketing authorisation date]]),0)</f>
        <v>752.95833333300106</v>
      </c>
    </row>
    <row r="1370" spans="1:36" x14ac:dyDescent="0.25">
      <c r="A1370" t="s">
        <v>37</v>
      </c>
      <c r="B1370" t="s">
        <v>5413</v>
      </c>
      <c r="C1370" t="s">
        <v>480</v>
      </c>
      <c r="D1370" t="s">
        <v>5414</v>
      </c>
      <c r="E1370" t="s">
        <v>5415</v>
      </c>
      <c r="F1370" t="s">
        <v>5416</v>
      </c>
      <c r="G1370" t="s">
        <v>43</v>
      </c>
      <c r="H1370" t="s">
        <v>44</v>
      </c>
      <c r="I1370" t="s">
        <v>5417</v>
      </c>
      <c r="J1370" t="s">
        <v>46</v>
      </c>
      <c r="K1370" t="s">
        <v>43</v>
      </c>
      <c r="L1370" t="s">
        <v>43</v>
      </c>
      <c r="M1370" t="s">
        <v>43</v>
      </c>
      <c r="N1370" t="s">
        <v>43</v>
      </c>
      <c r="O1370" t="s">
        <v>43</v>
      </c>
      <c r="P1370" t="s">
        <v>43</v>
      </c>
      <c r="Q1370" s="24">
        <v>43628</v>
      </c>
      <c r="R1370" s="24"/>
      <c r="S1370" t="s">
        <v>12070</v>
      </c>
      <c r="T1370" t="s">
        <v>12120</v>
      </c>
      <c r="U1370" t="s">
        <v>485</v>
      </c>
      <c r="W1370" s="25" t="s">
        <v>12054</v>
      </c>
      <c r="X1370" s="24">
        <v>44541.041666666999</v>
      </c>
      <c r="Y1370">
        <v>4</v>
      </c>
      <c r="Z1370" t="s">
        <v>5418</v>
      </c>
      <c r="AC1370" s="24">
        <v>43731.645833333001</v>
      </c>
      <c r="AD1370" s="24">
        <v>44547.592361110997</v>
      </c>
      <c r="AE1370" t="s">
        <v>5419</v>
      </c>
      <c r="AF1370" s="24" cm="1">
        <f t="array" ref="AF13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43731.645833333001</v>
      </c>
      <c r="AG1370" s="35">
        <f>IFERROR((TableAllData36[[#This Row],[Decision date]]-TableAllData36[[#This Row],[First Date Captured]]),0)</f>
        <v>809.39583333399787</v>
      </c>
      <c r="AH1370" s="35">
        <f>IFERROR((TableAllData36[[#This Row],[First published]]-TableAllData36[[#This Row],[Date of opinion]]),0)</f>
        <v>0</v>
      </c>
      <c r="AI1370" s="35">
        <f>IFERROR((TableAllData36[[#This Row],[Marketing authorisation date]]-TableAllData36[[#This Row],[Date of opinion]]),0)</f>
        <v>0</v>
      </c>
      <c r="AJ1370" s="35">
        <f>IFERROR((TableAllData36[[#This Row],[Decision date]]-TableAllData36[[#This Row],[Marketing authorisation date]]),0)</f>
        <v>913.04166666699894</v>
      </c>
    </row>
    <row r="1371" spans="1:36" x14ac:dyDescent="0.25">
      <c r="A1371" t="s">
        <v>37</v>
      </c>
      <c r="B1371" t="s">
        <v>2478</v>
      </c>
      <c r="C1371" t="s">
        <v>62</v>
      </c>
      <c r="D1371" t="s">
        <v>63</v>
      </c>
      <c r="E1371" t="s">
        <v>63</v>
      </c>
      <c r="F1371" t="s">
        <v>2479</v>
      </c>
      <c r="G1371" t="s">
        <v>43</v>
      </c>
      <c r="H1371" t="s">
        <v>44</v>
      </c>
      <c r="I1371" t="s">
        <v>65</v>
      </c>
      <c r="J1371" t="s">
        <v>43</v>
      </c>
      <c r="K1371" t="s">
        <v>46</v>
      </c>
      <c r="L1371" t="s">
        <v>43</v>
      </c>
      <c r="M1371" t="s">
        <v>43</v>
      </c>
      <c r="N1371" t="s">
        <v>43</v>
      </c>
      <c r="O1371" t="s">
        <v>43</v>
      </c>
      <c r="P1371" t="s">
        <v>43</v>
      </c>
      <c r="Q1371" s="24">
        <v>43874.041666666999</v>
      </c>
      <c r="R1371" s="24"/>
      <c r="S1371" t="s">
        <v>12206</v>
      </c>
      <c r="T1371" t="s">
        <v>12207</v>
      </c>
      <c r="U1371" t="s">
        <v>48</v>
      </c>
      <c r="W1371" s="24">
        <v>43811.041666666999</v>
      </c>
      <c r="X1371" s="24">
        <v>44609.041666666999</v>
      </c>
      <c r="Y1371">
        <v>4</v>
      </c>
      <c r="Z1371" t="s">
        <v>2480</v>
      </c>
      <c r="AC1371" s="24">
        <v>43882.663194444001</v>
      </c>
      <c r="AD1371" s="24">
        <v>44655.467361110997</v>
      </c>
      <c r="AE1371" t="s">
        <v>2481</v>
      </c>
      <c r="AF1371" s="24" cm="1">
        <f t="array" ref="AF13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43811.041666666999</v>
      </c>
      <c r="AG1371" s="35">
        <f>IFERROR((TableAllData36[[#This Row],[Decision date]]-TableAllData36[[#This Row],[First Date Captured]]),0)</f>
        <v>798</v>
      </c>
      <c r="AH1371" s="35">
        <f>IFERROR((TableAllData36[[#This Row],[First published]]-TableAllData36[[#This Row],[Date of opinion]]),0)</f>
        <v>71.621527777002484</v>
      </c>
      <c r="AI1371" s="35">
        <f>IFERROR((TableAllData36[[#This Row],[Marketing authorisation date]]-TableAllData36[[#This Row],[Date of opinion]]),0)</f>
        <v>63</v>
      </c>
      <c r="AJ1371" s="35">
        <f>IFERROR((TableAllData36[[#This Row],[Decision date]]-TableAllData36[[#This Row],[Marketing authorisation date]]),0)</f>
        <v>735</v>
      </c>
    </row>
    <row r="1372" spans="1:36" x14ac:dyDescent="0.25">
      <c r="A1372" t="s">
        <v>37</v>
      </c>
      <c r="B1372" t="s">
        <v>2185</v>
      </c>
      <c r="C1372" t="s">
        <v>1601</v>
      </c>
      <c r="D1372" t="s">
        <v>2186</v>
      </c>
      <c r="E1372" t="s">
        <v>2187</v>
      </c>
      <c r="F1372" t="s">
        <v>2188</v>
      </c>
      <c r="G1372" t="s">
        <v>43</v>
      </c>
      <c r="H1372" t="s">
        <v>44</v>
      </c>
      <c r="I1372" t="s">
        <v>1604</v>
      </c>
      <c r="J1372" t="s">
        <v>46</v>
      </c>
      <c r="K1372" t="s">
        <v>43</v>
      </c>
      <c r="L1372" t="s">
        <v>43</v>
      </c>
      <c r="M1372" t="s">
        <v>43</v>
      </c>
      <c r="N1372" t="s">
        <v>43</v>
      </c>
      <c r="O1372" t="s">
        <v>43</v>
      </c>
      <c r="P1372" t="s">
        <v>43</v>
      </c>
      <c r="Q1372" s="24">
        <v>43922</v>
      </c>
      <c r="R1372" s="24"/>
      <c r="S1372" t="s">
        <v>12228</v>
      </c>
      <c r="T1372" t="s">
        <v>12229</v>
      </c>
      <c r="U1372" t="s">
        <v>1605</v>
      </c>
      <c r="W1372" s="24">
        <v>43860.041666666999</v>
      </c>
      <c r="X1372" s="24">
        <v>44652</v>
      </c>
      <c r="Y1372">
        <v>6</v>
      </c>
      <c r="Z1372" t="s">
        <v>2189</v>
      </c>
      <c r="AC1372" s="24">
        <v>43945.673611111</v>
      </c>
      <c r="AD1372" s="24">
        <v>44659.461805555999</v>
      </c>
      <c r="AE1372" t="s">
        <v>2190</v>
      </c>
      <c r="AF1372" s="24" cm="1">
        <f t="array" ref="AF13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72" s="35">
        <f>IFERROR((TableAllData36[[#This Row],[Decision date]]-TableAllData36[[#This Row],[First Date Captured]]),0)</f>
        <v>791.95833333300106</v>
      </c>
      <c r="AH1372" s="35">
        <f>IFERROR((TableAllData36[[#This Row],[First published]]-TableAllData36[[#This Row],[Date of opinion]]),0)</f>
        <v>85.631944444001419</v>
      </c>
      <c r="AI1372" s="35">
        <f>IFERROR((TableAllData36[[#This Row],[Marketing authorisation date]]-TableAllData36[[#This Row],[Date of opinion]]),0)</f>
        <v>61.958333333001065</v>
      </c>
      <c r="AJ1372" s="35">
        <f>IFERROR((TableAllData36[[#This Row],[Decision date]]-TableAllData36[[#This Row],[Marketing authorisation date]]),0)</f>
        <v>730</v>
      </c>
    </row>
    <row r="1373" spans="1:36" x14ac:dyDescent="0.25">
      <c r="A1373" t="s">
        <v>37</v>
      </c>
      <c r="B1373" t="s">
        <v>7943</v>
      </c>
      <c r="C1373" t="s">
        <v>2491</v>
      </c>
      <c r="D1373" t="s">
        <v>2492</v>
      </c>
      <c r="E1373" t="s">
        <v>2492</v>
      </c>
      <c r="F1373" t="s">
        <v>7944</v>
      </c>
      <c r="G1373" t="s">
        <v>43</v>
      </c>
      <c r="H1373" t="s">
        <v>44</v>
      </c>
      <c r="I1373" t="s">
        <v>2494</v>
      </c>
      <c r="J1373" t="s">
        <v>46</v>
      </c>
      <c r="K1373" t="s">
        <v>43</v>
      </c>
      <c r="L1373" t="s">
        <v>46</v>
      </c>
      <c r="M1373" t="s">
        <v>43</v>
      </c>
      <c r="N1373" t="s">
        <v>43</v>
      </c>
      <c r="O1373" t="s">
        <v>43</v>
      </c>
      <c r="P1373" t="s">
        <v>43</v>
      </c>
      <c r="Q1373" s="24">
        <v>43636</v>
      </c>
      <c r="R1373" s="24"/>
      <c r="S1373" t="s">
        <v>7945</v>
      </c>
      <c r="U1373" t="s">
        <v>3814</v>
      </c>
      <c r="W1373" s="24">
        <v>43581</v>
      </c>
      <c r="X1373" s="24">
        <v>44372</v>
      </c>
      <c r="Y1373">
        <v>2</v>
      </c>
      <c r="Z1373" t="s">
        <v>2497</v>
      </c>
      <c r="AC1373" s="24">
        <v>43644.427083333001</v>
      </c>
      <c r="AD1373" s="24">
        <v>44397.431250000001</v>
      </c>
      <c r="AE1373" t="s">
        <v>7946</v>
      </c>
      <c r="AF1373" s="24" cm="1">
        <f t="array" ref="AF13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373" s="35">
        <f>IFERROR((TableAllData36[[#This Row],[Decision date]]-TableAllData36[[#This Row],[First Date Captured]]),0)</f>
        <v>791</v>
      </c>
      <c r="AH1373" s="35">
        <f>IFERROR((TableAllData36[[#This Row],[First published]]-TableAllData36[[#This Row],[Date of opinion]]),0)</f>
        <v>63.427083333001065</v>
      </c>
      <c r="AI1373" s="35">
        <f>IFERROR((TableAllData36[[#This Row],[Marketing authorisation date]]-TableAllData36[[#This Row],[Date of opinion]]),0)</f>
        <v>55</v>
      </c>
      <c r="AJ1373" s="35">
        <f>IFERROR((TableAllData36[[#This Row],[Decision date]]-TableAllData36[[#This Row],[Marketing authorisation date]]),0)</f>
        <v>736</v>
      </c>
    </row>
    <row r="1374" spans="1:36" x14ac:dyDescent="0.25">
      <c r="A1374" t="s">
        <v>37</v>
      </c>
      <c r="B1374" t="s">
        <v>2592</v>
      </c>
      <c r="C1374" t="s">
        <v>62</v>
      </c>
      <c r="D1374" t="s">
        <v>63</v>
      </c>
      <c r="E1374" t="s">
        <v>63</v>
      </c>
      <c r="F1374" t="s">
        <v>2593</v>
      </c>
      <c r="G1374" t="s">
        <v>43</v>
      </c>
      <c r="H1374" t="s">
        <v>44</v>
      </c>
      <c r="I1374" t="s">
        <v>65</v>
      </c>
      <c r="J1374" t="s">
        <v>43</v>
      </c>
      <c r="K1374" t="s">
        <v>46</v>
      </c>
      <c r="L1374" t="s">
        <v>43</v>
      </c>
      <c r="M1374" t="s">
        <v>43</v>
      </c>
      <c r="N1374" t="s">
        <v>43</v>
      </c>
      <c r="O1374" t="s">
        <v>43</v>
      </c>
      <c r="P1374" t="s">
        <v>43</v>
      </c>
      <c r="Q1374" s="24">
        <v>43917.041666666999</v>
      </c>
      <c r="R1374" s="24"/>
      <c r="S1374" t="s">
        <v>12220</v>
      </c>
      <c r="T1374" t="s">
        <v>12197</v>
      </c>
      <c r="U1374" t="s">
        <v>48</v>
      </c>
      <c r="W1374" s="24">
        <v>43860.041666666999</v>
      </c>
      <c r="X1374" s="24">
        <v>44650</v>
      </c>
      <c r="Y1374">
        <v>3</v>
      </c>
      <c r="Z1374" t="s">
        <v>2594</v>
      </c>
      <c r="AC1374" s="24">
        <v>43927.402083333</v>
      </c>
      <c r="AD1374" s="24">
        <v>44650.692361111003</v>
      </c>
      <c r="AE1374" t="s">
        <v>2595</v>
      </c>
      <c r="AF1374" s="24" cm="1">
        <f t="array" ref="AF13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74" s="35">
        <f>IFERROR((TableAllData36[[#This Row],[Decision date]]-TableAllData36[[#This Row],[First Date Captured]]),0)</f>
        <v>789.95833333300106</v>
      </c>
      <c r="AH1374" s="35">
        <f>IFERROR((TableAllData36[[#This Row],[First published]]-TableAllData36[[#This Row],[Date of opinion]]),0)</f>
        <v>67.360416666000674</v>
      </c>
      <c r="AI1374" s="35">
        <f>IFERROR((TableAllData36[[#This Row],[Marketing authorisation date]]-TableAllData36[[#This Row],[Date of opinion]]),0)</f>
        <v>57</v>
      </c>
      <c r="AJ1374" s="35">
        <f>IFERROR((TableAllData36[[#This Row],[Decision date]]-TableAllData36[[#This Row],[Marketing authorisation date]]),0)</f>
        <v>732.95833333300106</v>
      </c>
    </row>
    <row r="1375" spans="1:36" x14ac:dyDescent="0.25">
      <c r="A1375" t="s">
        <v>37</v>
      </c>
      <c r="B1375" t="s">
        <v>9324</v>
      </c>
      <c r="C1375" t="s">
        <v>1194</v>
      </c>
      <c r="D1375" t="s">
        <v>9325</v>
      </c>
      <c r="E1375" t="s">
        <v>9325</v>
      </c>
      <c r="F1375" t="s">
        <v>9326</v>
      </c>
      <c r="G1375" t="s">
        <v>43</v>
      </c>
      <c r="H1375" t="s">
        <v>44</v>
      </c>
      <c r="I1375" t="s">
        <v>9327</v>
      </c>
      <c r="J1375" t="s">
        <v>43</v>
      </c>
      <c r="K1375" t="s">
        <v>43</v>
      </c>
      <c r="L1375" t="s">
        <v>43</v>
      </c>
      <c r="M1375" t="s">
        <v>43</v>
      </c>
      <c r="N1375" t="s">
        <v>43</v>
      </c>
      <c r="O1375" t="s">
        <v>43</v>
      </c>
      <c r="P1375" t="s">
        <v>43</v>
      </c>
      <c r="Q1375" s="24">
        <v>35669</v>
      </c>
      <c r="R1375" s="24"/>
      <c r="S1375" t="s">
        <v>5581</v>
      </c>
      <c r="U1375" t="s">
        <v>9328</v>
      </c>
      <c r="W1375" s="25" t="s">
        <v>12054</v>
      </c>
      <c r="X1375" s="24">
        <v>44098</v>
      </c>
      <c r="Y1375">
        <v>24</v>
      </c>
      <c r="Z1375" t="s">
        <v>9329</v>
      </c>
      <c r="AC1375" s="24">
        <v>43320</v>
      </c>
      <c r="AD1375" s="24">
        <v>44130.491666667003</v>
      </c>
      <c r="AE1375" t="s">
        <v>9330</v>
      </c>
      <c r="AF1375" s="24" cm="1">
        <f t="array" ref="AF13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43320</v>
      </c>
      <c r="AG1375" s="35">
        <f>IFERROR((TableAllData36[[#This Row],[Decision date]]-TableAllData36[[#This Row],[First Date Captured]]),0)</f>
        <v>778</v>
      </c>
      <c r="AH1375" s="35">
        <f>IFERROR((TableAllData36[[#This Row],[First published]]-TableAllData36[[#This Row],[Date of opinion]]),0)</f>
        <v>0</v>
      </c>
      <c r="AI1375" s="35">
        <f>IFERROR((TableAllData36[[#This Row],[Marketing authorisation date]]-TableAllData36[[#This Row],[Date of opinion]]),0)</f>
        <v>0</v>
      </c>
      <c r="AJ1375" s="35">
        <f>IFERROR((TableAllData36[[#This Row],[Decision date]]-TableAllData36[[#This Row],[Marketing authorisation date]]),0)</f>
        <v>8429</v>
      </c>
    </row>
    <row r="1376" spans="1:36" x14ac:dyDescent="0.25">
      <c r="A1376" t="s">
        <v>37</v>
      </c>
      <c r="B1376" t="s">
        <v>6139</v>
      </c>
      <c r="C1376" t="s">
        <v>515</v>
      </c>
      <c r="D1376" t="s">
        <v>6140</v>
      </c>
      <c r="E1376" t="s">
        <v>6140</v>
      </c>
      <c r="F1376" t="s">
        <v>6141</v>
      </c>
      <c r="G1376" t="s">
        <v>43</v>
      </c>
      <c r="H1376" t="s">
        <v>44</v>
      </c>
      <c r="I1376" t="s">
        <v>6142</v>
      </c>
      <c r="J1376" t="s">
        <v>43</v>
      </c>
      <c r="K1376" t="s">
        <v>46</v>
      </c>
      <c r="L1376" t="s">
        <v>43</v>
      </c>
      <c r="M1376" t="s">
        <v>43</v>
      </c>
      <c r="N1376" t="s">
        <v>43</v>
      </c>
      <c r="O1376" t="s">
        <v>43</v>
      </c>
      <c r="P1376" t="s">
        <v>43</v>
      </c>
      <c r="Q1376" s="24">
        <v>43783.041666666999</v>
      </c>
      <c r="R1376" s="24"/>
      <c r="S1376" t="s">
        <v>12168</v>
      </c>
      <c r="T1376" t="s">
        <v>12081</v>
      </c>
      <c r="U1376" t="s">
        <v>48</v>
      </c>
      <c r="W1376" s="24">
        <v>43727</v>
      </c>
      <c r="X1376" s="24">
        <v>44503.041666666999</v>
      </c>
      <c r="Y1376">
        <v>3</v>
      </c>
      <c r="Z1376" t="s">
        <v>6144</v>
      </c>
      <c r="AC1376" s="24">
        <v>43791.694444444001</v>
      </c>
      <c r="AD1376" s="24">
        <v>44524.681250000001</v>
      </c>
      <c r="AE1376" t="s">
        <v>6145</v>
      </c>
      <c r="AF1376" s="24" cm="1">
        <f t="array" ref="AF13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43727</v>
      </c>
      <c r="AG1376" s="35">
        <f>IFERROR((TableAllData36[[#This Row],[Decision date]]-TableAllData36[[#This Row],[First Date Captured]]),0)</f>
        <v>776.04166666699894</v>
      </c>
      <c r="AH1376" s="35">
        <f>IFERROR((TableAllData36[[#This Row],[First published]]-TableAllData36[[#This Row],[Date of opinion]]),0)</f>
        <v>64.694444444001419</v>
      </c>
      <c r="AI1376" s="35">
        <f>IFERROR((TableAllData36[[#This Row],[Marketing authorisation date]]-TableAllData36[[#This Row],[Date of opinion]]),0)</f>
        <v>56.041666666998935</v>
      </c>
      <c r="AJ1376" s="35">
        <f>IFERROR((TableAllData36[[#This Row],[Decision date]]-TableAllData36[[#This Row],[Marketing authorisation date]]),0)</f>
        <v>720</v>
      </c>
    </row>
    <row r="1377" spans="1:36" x14ac:dyDescent="0.25">
      <c r="A1377" t="s">
        <v>37</v>
      </c>
      <c r="B1377" t="s">
        <v>9445</v>
      </c>
      <c r="C1377" t="s">
        <v>9446</v>
      </c>
      <c r="D1377" t="s">
        <v>9447</v>
      </c>
      <c r="E1377" t="s">
        <v>9447</v>
      </c>
      <c r="F1377" t="s">
        <v>9448</v>
      </c>
      <c r="G1377" t="s">
        <v>43</v>
      </c>
      <c r="H1377" t="s">
        <v>44</v>
      </c>
      <c r="I1377" t="s">
        <v>9449</v>
      </c>
      <c r="J1377" t="s">
        <v>43</v>
      </c>
      <c r="K1377" t="s">
        <v>43</v>
      </c>
      <c r="L1377" t="s">
        <v>43</v>
      </c>
      <c r="M1377" t="s">
        <v>43</v>
      </c>
      <c r="N1377" t="s">
        <v>43</v>
      </c>
      <c r="O1377" t="s">
        <v>43</v>
      </c>
      <c r="P1377" t="s">
        <v>43</v>
      </c>
      <c r="Q1377" s="24">
        <v>36734</v>
      </c>
      <c r="R1377" s="24"/>
      <c r="S1377" t="s">
        <v>12261</v>
      </c>
      <c r="T1377" t="s">
        <v>12262</v>
      </c>
      <c r="U1377" t="s">
        <v>476</v>
      </c>
      <c r="W1377" s="25" t="s">
        <v>12054</v>
      </c>
      <c r="X1377" s="24">
        <v>44076</v>
      </c>
      <c r="Y1377">
        <v>35</v>
      </c>
      <c r="Z1377" t="s">
        <v>9450</v>
      </c>
      <c r="AC1377" s="24">
        <v>43307</v>
      </c>
      <c r="AD1377" s="24">
        <v>44090.630555556003</v>
      </c>
      <c r="AE1377" t="s">
        <v>9451</v>
      </c>
      <c r="AF1377" s="24" cm="1">
        <f t="array" ref="AF13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43307</v>
      </c>
      <c r="AG1377" s="35">
        <f>IFERROR((TableAllData36[[#This Row],[Decision date]]-TableAllData36[[#This Row],[First Date Captured]]),0)</f>
        <v>769</v>
      </c>
      <c r="AH1377" s="35">
        <f>IFERROR((TableAllData36[[#This Row],[First published]]-TableAllData36[[#This Row],[Date of opinion]]),0)</f>
        <v>0</v>
      </c>
      <c r="AI1377" s="35">
        <f>IFERROR((TableAllData36[[#This Row],[Marketing authorisation date]]-TableAllData36[[#This Row],[Date of opinion]]),0)</f>
        <v>0</v>
      </c>
      <c r="AJ1377" s="35">
        <f>IFERROR((TableAllData36[[#This Row],[Decision date]]-TableAllData36[[#This Row],[Marketing authorisation date]]),0)</f>
        <v>7342</v>
      </c>
    </row>
    <row r="1378" spans="1:36" x14ac:dyDescent="0.25">
      <c r="A1378" t="s">
        <v>37</v>
      </c>
      <c r="B1378" t="s">
        <v>5266</v>
      </c>
      <c r="C1378" t="s">
        <v>5267</v>
      </c>
      <c r="D1378" t="s">
        <v>5268</v>
      </c>
      <c r="E1378" t="s">
        <v>5269</v>
      </c>
      <c r="F1378" t="s">
        <v>5270</v>
      </c>
      <c r="G1378" t="s">
        <v>43</v>
      </c>
      <c r="H1378" t="s">
        <v>44</v>
      </c>
      <c r="I1378" t="s">
        <v>5271</v>
      </c>
      <c r="J1378" t="s">
        <v>46</v>
      </c>
      <c r="K1378" t="s">
        <v>43</v>
      </c>
      <c r="L1378" t="s">
        <v>43</v>
      </c>
      <c r="M1378" t="s">
        <v>43</v>
      </c>
      <c r="N1378" t="s">
        <v>43</v>
      </c>
      <c r="O1378" t="s">
        <v>43</v>
      </c>
      <c r="P1378" t="s">
        <v>43</v>
      </c>
      <c r="Q1378" s="24">
        <v>43846.041666666999</v>
      </c>
      <c r="R1378" s="24"/>
      <c r="S1378" t="s">
        <v>12377</v>
      </c>
      <c r="T1378" t="s">
        <v>12378</v>
      </c>
      <c r="U1378" t="s">
        <v>1467</v>
      </c>
      <c r="W1378" s="24">
        <v>43783.041666666999</v>
      </c>
      <c r="X1378" s="24">
        <v>44543.041666666999</v>
      </c>
      <c r="Y1378">
        <v>4</v>
      </c>
      <c r="Z1378" t="s">
        <v>5272</v>
      </c>
      <c r="AC1378" s="24">
        <v>43873.570138889001</v>
      </c>
      <c r="AD1378" s="24">
        <v>44565.634722221999</v>
      </c>
      <c r="AE1378" t="s">
        <v>5273</v>
      </c>
      <c r="AF1378" s="24" cm="1">
        <f t="array" ref="AF13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43783.041666666999</v>
      </c>
      <c r="AG1378" s="35">
        <f>IFERROR((TableAllData36[[#This Row],[Decision date]]-TableAllData36[[#This Row],[First Date Captured]]),0)</f>
        <v>760</v>
      </c>
      <c r="AH1378" s="35">
        <f>IFERROR((TableAllData36[[#This Row],[First published]]-TableAllData36[[#This Row],[Date of opinion]]),0)</f>
        <v>90.528472222002165</v>
      </c>
      <c r="AI1378" s="35">
        <f>IFERROR((TableAllData36[[#This Row],[Marketing authorisation date]]-TableAllData36[[#This Row],[Date of opinion]]),0)</f>
        <v>63</v>
      </c>
      <c r="AJ1378" s="35">
        <f>IFERROR((TableAllData36[[#This Row],[Decision date]]-TableAllData36[[#This Row],[Marketing authorisation date]]),0)</f>
        <v>697</v>
      </c>
    </row>
    <row r="1379" spans="1:36" x14ac:dyDescent="0.25">
      <c r="A1379" t="s">
        <v>2117</v>
      </c>
      <c r="B1379" t="s">
        <v>10088</v>
      </c>
      <c r="D1379" t="s">
        <v>10089</v>
      </c>
      <c r="E1379" t="s">
        <v>10090</v>
      </c>
      <c r="F1379" t="s">
        <v>10091</v>
      </c>
      <c r="G1379" t="s">
        <v>43</v>
      </c>
      <c r="H1379" t="s">
        <v>44</v>
      </c>
      <c r="J1379" t="s">
        <v>43</v>
      </c>
      <c r="K1379" t="s">
        <v>43</v>
      </c>
      <c r="L1379" t="s">
        <v>43</v>
      </c>
      <c r="M1379" t="s">
        <v>43</v>
      </c>
      <c r="N1379" t="s">
        <v>43</v>
      </c>
      <c r="O1379" t="s">
        <v>43</v>
      </c>
      <c r="P1379" t="s">
        <v>43</v>
      </c>
      <c r="Q1379" s="24">
        <v>41823</v>
      </c>
      <c r="R1379" s="24"/>
      <c r="S1379" t="s">
        <v>12353</v>
      </c>
      <c r="T1379" t="s">
        <v>12092</v>
      </c>
      <c r="V1379" t="s">
        <v>9088</v>
      </c>
      <c r="W1379" s="25" t="s">
        <v>12054</v>
      </c>
      <c r="X1379" s="24">
        <v>43572</v>
      </c>
      <c r="Y1379">
        <v>5</v>
      </c>
      <c r="Z1379" t="s">
        <v>10092</v>
      </c>
      <c r="AA1379" t="s">
        <v>3067</v>
      </c>
      <c r="AB1379" t="s">
        <v>10093</v>
      </c>
      <c r="AC1379" s="24">
        <v>42817.55</v>
      </c>
      <c r="AD1379" s="24">
        <v>43601.726388889001</v>
      </c>
      <c r="AE1379" t="s">
        <v>10094</v>
      </c>
      <c r="AF1379" s="24" cm="1">
        <f t="array" ref="AF13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42817.55</v>
      </c>
      <c r="AG1379" s="35">
        <f>IFERROR((TableAllData36[[#This Row],[Decision date]]-TableAllData36[[#This Row],[First Date Captured]]),0)</f>
        <v>754.44999999999709</v>
      </c>
      <c r="AH1379" s="35">
        <f>IFERROR((TableAllData36[[#This Row],[First published]]-TableAllData36[[#This Row],[Date of opinion]]),0)</f>
        <v>0</v>
      </c>
      <c r="AI1379" s="35">
        <f>IFERROR((TableAllData36[[#This Row],[Marketing authorisation date]]-TableAllData36[[#This Row],[Date of opinion]]),0)</f>
        <v>0</v>
      </c>
      <c r="AJ1379" s="35">
        <f>IFERROR((TableAllData36[[#This Row],[Decision date]]-TableAllData36[[#This Row],[Marketing authorisation date]]),0)</f>
        <v>1749</v>
      </c>
    </row>
    <row r="1380" spans="1:36" x14ac:dyDescent="0.25">
      <c r="A1380" t="s">
        <v>2117</v>
      </c>
      <c r="B1380" t="s">
        <v>10110</v>
      </c>
      <c r="D1380" t="s">
        <v>10111</v>
      </c>
      <c r="E1380" t="s">
        <v>10112</v>
      </c>
      <c r="F1380" t="s">
        <v>10113</v>
      </c>
      <c r="G1380" t="s">
        <v>43</v>
      </c>
      <c r="H1380" t="s">
        <v>44</v>
      </c>
      <c r="J1380" t="s">
        <v>43</v>
      </c>
      <c r="K1380" t="s">
        <v>43</v>
      </c>
      <c r="L1380" t="s">
        <v>43</v>
      </c>
      <c r="M1380" t="s">
        <v>43</v>
      </c>
      <c r="N1380" t="s">
        <v>43</v>
      </c>
      <c r="O1380" t="s">
        <v>43</v>
      </c>
      <c r="P1380" t="s">
        <v>43</v>
      </c>
      <c r="Q1380" s="24">
        <v>41823</v>
      </c>
      <c r="R1380" s="24"/>
      <c r="S1380" t="s">
        <v>12353</v>
      </c>
      <c r="T1380" t="s">
        <v>12092</v>
      </c>
      <c r="V1380" t="s">
        <v>9088</v>
      </c>
      <c r="W1380" s="25" t="s">
        <v>12054</v>
      </c>
      <c r="X1380" s="24">
        <v>43572</v>
      </c>
      <c r="Y1380">
        <v>7</v>
      </c>
      <c r="Z1380" t="s">
        <v>10114</v>
      </c>
      <c r="AA1380" t="s">
        <v>3067</v>
      </c>
      <c r="AB1380" t="s">
        <v>10115</v>
      </c>
      <c r="AC1380" s="24">
        <v>42817.55</v>
      </c>
      <c r="AD1380" s="24">
        <v>43601.604166666999</v>
      </c>
      <c r="AE1380" t="s">
        <v>10116</v>
      </c>
      <c r="AF1380" s="24" cm="1">
        <f t="array" ref="AF13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42817.55</v>
      </c>
      <c r="AG1380" s="35">
        <f>IFERROR((TableAllData36[[#This Row],[Decision date]]-TableAllData36[[#This Row],[First Date Captured]]),0)</f>
        <v>754.44999999999709</v>
      </c>
      <c r="AH1380" s="35">
        <f>IFERROR((TableAllData36[[#This Row],[First published]]-TableAllData36[[#This Row],[Date of opinion]]),0)</f>
        <v>0</v>
      </c>
      <c r="AI1380" s="35">
        <f>IFERROR((TableAllData36[[#This Row],[Marketing authorisation date]]-TableAllData36[[#This Row],[Date of opinion]]),0)</f>
        <v>0</v>
      </c>
      <c r="AJ1380" s="35">
        <f>IFERROR((TableAllData36[[#This Row],[Decision date]]-TableAllData36[[#This Row],[Marketing authorisation date]]),0)</f>
        <v>1749</v>
      </c>
    </row>
    <row r="1381" spans="1:36" x14ac:dyDescent="0.25">
      <c r="A1381" t="s">
        <v>2117</v>
      </c>
      <c r="B1381" t="s">
        <v>9962</v>
      </c>
      <c r="D1381" t="s">
        <v>9963</v>
      </c>
      <c r="E1381" t="s">
        <v>9963</v>
      </c>
      <c r="F1381" t="s">
        <v>9964</v>
      </c>
      <c r="G1381" t="s">
        <v>43</v>
      </c>
      <c r="H1381" t="s">
        <v>44</v>
      </c>
      <c r="J1381" t="s">
        <v>43</v>
      </c>
      <c r="K1381" t="s">
        <v>43</v>
      </c>
      <c r="L1381" t="s">
        <v>43</v>
      </c>
      <c r="M1381" t="s">
        <v>43</v>
      </c>
      <c r="N1381" t="s">
        <v>43</v>
      </c>
      <c r="O1381" t="s">
        <v>43</v>
      </c>
      <c r="P1381" t="s">
        <v>43</v>
      </c>
      <c r="Q1381" s="24">
        <v>36231.041666666999</v>
      </c>
      <c r="R1381" s="24"/>
      <c r="S1381" t="s">
        <v>5780</v>
      </c>
      <c r="V1381" t="s">
        <v>4134</v>
      </c>
      <c r="W1381" s="25" t="s">
        <v>12054</v>
      </c>
      <c r="X1381" s="24">
        <v>43679</v>
      </c>
      <c r="Y1381">
        <v>21</v>
      </c>
      <c r="Z1381" t="s">
        <v>9965</v>
      </c>
      <c r="AA1381" t="s">
        <v>9966</v>
      </c>
      <c r="AB1381" t="s">
        <v>9967</v>
      </c>
      <c r="AC1381" s="24">
        <v>42928.006249999999</v>
      </c>
      <c r="AD1381" s="24">
        <v>43711.4375</v>
      </c>
      <c r="AE1381" t="s">
        <v>9968</v>
      </c>
      <c r="AF1381" s="24" cm="1">
        <f t="array" ref="AF13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42928.006249999999</v>
      </c>
      <c r="AG1381" s="35">
        <f>IFERROR((TableAllData36[[#This Row],[Decision date]]-TableAllData36[[#This Row],[First Date Captured]]),0)</f>
        <v>750.99375000000146</v>
      </c>
      <c r="AH1381" s="35">
        <f>IFERROR((TableAllData36[[#This Row],[First published]]-TableAllData36[[#This Row],[Date of opinion]]),0)</f>
        <v>0</v>
      </c>
      <c r="AI1381" s="35">
        <f>IFERROR((TableAllData36[[#This Row],[Marketing authorisation date]]-TableAllData36[[#This Row],[Date of opinion]]),0)</f>
        <v>0</v>
      </c>
      <c r="AJ1381" s="35">
        <f>IFERROR((TableAllData36[[#This Row],[Decision date]]-TableAllData36[[#This Row],[Marketing authorisation date]]),0)</f>
        <v>7447.9583333330011</v>
      </c>
    </row>
    <row r="1382" spans="1:36" x14ac:dyDescent="0.25">
      <c r="A1382" t="s">
        <v>37</v>
      </c>
      <c r="B1382" t="s">
        <v>9632</v>
      </c>
      <c r="C1382" t="s">
        <v>184</v>
      </c>
      <c r="D1382" t="s">
        <v>9357</v>
      </c>
      <c r="E1382" t="s">
        <v>9357</v>
      </c>
      <c r="F1382" t="s">
        <v>9633</v>
      </c>
      <c r="G1382" t="s">
        <v>43</v>
      </c>
      <c r="H1382" t="s">
        <v>44</v>
      </c>
      <c r="I1382" t="s">
        <v>9359</v>
      </c>
      <c r="J1382" t="s">
        <v>43</v>
      </c>
      <c r="K1382" t="s">
        <v>43</v>
      </c>
      <c r="L1382" t="s">
        <v>43</v>
      </c>
      <c r="M1382" t="s">
        <v>43</v>
      </c>
      <c r="N1382" t="s">
        <v>43</v>
      </c>
      <c r="O1382" t="s">
        <v>43</v>
      </c>
      <c r="P1382" t="s">
        <v>43</v>
      </c>
      <c r="Q1382" s="24">
        <v>38055.041666666999</v>
      </c>
      <c r="R1382" s="24"/>
      <c r="S1382" t="s">
        <v>484</v>
      </c>
      <c r="U1382" t="s">
        <v>9634</v>
      </c>
      <c r="W1382" s="25" t="s">
        <v>12054</v>
      </c>
      <c r="X1382" s="24">
        <v>43923</v>
      </c>
      <c r="Y1382">
        <v>22</v>
      </c>
      <c r="Z1382" t="s">
        <v>9635</v>
      </c>
      <c r="AC1382" s="24">
        <v>43180.041666666999</v>
      </c>
      <c r="AD1382" s="24">
        <v>43993.488888888998</v>
      </c>
      <c r="AE1382" t="s">
        <v>9636</v>
      </c>
      <c r="AF1382" s="24" cm="1">
        <f t="array" ref="AF13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43180.041666666999</v>
      </c>
      <c r="AG1382" s="35">
        <f>IFERROR((TableAllData36[[#This Row],[Decision date]]-TableAllData36[[#This Row],[First Date Captured]]),0)</f>
        <v>742.95833333300106</v>
      </c>
      <c r="AH1382" s="35">
        <f>IFERROR((TableAllData36[[#This Row],[First published]]-TableAllData36[[#This Row],[Date of opinion]]),0)</f>
        <v>0</v>
      </c>
      <c r="AI1382" s="35">
        <f>IFERROR((TableAllData36[[#This Row],[Marketing authorisation date]]-TableAllData36[[#This Row],[Date of opinion]]),0)</f>
        <v>0</v>
      </c>
      <c r="AJ1382" s="35">
        <f>IFERROR((TableAllData36[[#This Row],[Decision date]]-TableAllData36[[#This Row],[Marketing authorisation date]]),0)</f>
        <v>5867.9583333330011</v>
      </c>
    </row>
    <row r="1383" spans="1:36" x14ac:dyDescent="0.25">
      <c r="A1383" t="s">
        <v>37</v>
      </c>
      <c r="B1383" t="s">
        <v>7947</v>
      </c>
      <c r="C1383" t="s">
        <v>7948</v>
      </c>
      <c r="D1383" t="s">
        <v>3936</v>
      </c>
      <c r="E1383" t="s">
        <v>3936</v>
      </c>
      <c r="F1383" t="s">
        <v>7949</v>
      </c>
      <c r="G1383" t="s">
        <v>43</v>
      </c>
      <c r="H1383" t="s">
        <v>44</v>
      </c>
      <c r="I1383" t="s">
        <v>3938</v>
      </c>
      <c r="J1383" t="s">
        <v>43</v>
      </c>
      <c r="K1383" t="s">
        <v>46</v>
      </c>
      <c r="L1383" t="s">
        <v>43</v>
      </c>
      <c r="M1383" t="s">
        <v>43</v>
      </c>
      <c r="N1383" t="s">
        <v>43</v>
      </c>
      <c r="O1383" t="s">
        <v>43</v>
      </c>
      <c r="P1383" t="s">
        <v>43</v>
      </c>
      <c r="Q1383" s="24">
        <v>43641</v>
      </c>
      <c r="R1383" s="24"/>
      <c r="S1383" t="s">
        <v>12461</v>
      </c>
      <c r="T1383" t="s">
        <v>12462</v>
      </c>
      <c r="U1383" t="s">
        <v>1261</v>
      </c>
      <c r="W1383" s="24">
        <v>43641</v>
      </c>
      <c r="X1383" s="24">
        <v>44378</v>
      </c>
      <c r="Y1383">
        <v>1</v>
      </c>
      <c r="Z1383" t="s">
        <v>7950</v>
      </c>
      <c r="AC1383" s="24">
        <v>43679.569444444001</v>
      </c>
      <c r="AD1383" s="24">
        <v>44393.698611111002</v>
      </c>
      <c r="AE1383" t="s">
        <v>7951</v>
      </c>
      <c r="AF1383" s="24" cm="1">
        <f t="array" ref="AF13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43641</v>
      </c>
      <c r="AG1383" s="35">
        <f>IFERROR((TableAllData36[[#This Row],[Decision date]]-TableAllData36[[#This Row],[First Date Captured]]),0)</f>
        <v>737</v>
      </c>
      <c r="AH1383" s="35">
        <f>IFERROR((TableAllData36[[#This Row],[First published]]-TableAllData36[[#This Row],[Date of opinion]]),0)</f>
        <v>38.569444444001419</v>
      </c>
      <c r="AI1383" s="35">
        <f>IFERROR((TableAllData36[[#This Row],[Marketing authorisation date]]-TableAllData36[[#This Row],[Date of opinion]]),0)</f>
        <v>0</v>
      </c>
      <c r="AJ1383" s="35">
        <f>IFERROR((TableAllData36[[#This Row],[Decision date]]-TableAllData36[[#This Row],[Marketing authorisation date]]),0)</f>
        <v>737</v>
      </c>
    </row>
    <row r="1384" spans="1:36" x14ac:dyDescent="0.25">
      <c r="A1384" t="s">
        <v>2117</v>
      </c>
      <c r="B1384" t="s">
        <v>9718</v>
      </c>
      <c r="D1384" t="s">
        <v>9719</v>
      </c>
      <c r="E1384" t="s">
        <v>9719</v>
      </c>
      <c r="F1384" t="s">
        <v>9720</v>
      </c>
      <c r="G1384" t="s">
        <v>43</v>
      </c>
      <c r="H1384" t="s">
        <v>44</v>
      </c>
      <c r="J1384" t="s">
        <v>43</v>
      </c>
      <c r="K1384" t="s">
        <v>43</v>
      </c>
      <c r="L1384" t="s">
        <v>43</v>
      </c>
      <c r="M1384" t="s">
        <v>43</v>
      </c>
      <c r="N1384" t="s">
        <v>43</v>
      </c>
      <c r="O1384" t="s">
        <v>43</v>
      </c>
      <c r="P1384" t="s">
        <v>43</v>
      </c>
      <c r="Q1384" s="24">
        <v>40645</v>
      </c>
      <c r="R1384" s="24"/>
      <c r="S1384" t="s">
        <v>12529</v>
      </c>
      <c r="T1384" t="s">
        <v>12635</v>
      </c>
      <c r="V1384" t="s">
        <v>9722</v>
      </c>
      <c r="W1384" s="25" t="s">
        <v>12054</v>
      </c>
      <c r="X1384" s="24">
        <v>43921</v>
      </c>
      <c r="Y1384">
        <v>8</v>
      </c>
      <c r="Z1384" t="s">
        <v>9723</v>
      </c>
      <c r="AA1384" t="s">
        <v>2876</v>
      </c>
      <c r="AB1384" t="s">
        <v>9724</v>
      </c>
      <c r="AC1384" s="24">
        <v>43186</v>
      </c>
      <c r="AD1384" s="24">
        <v>43929.729166666999</v>
      </c>
      <c r="AE1384" t="s">
        <v>9725</v>
      </c>
      <c r="AF1384" s="24" cm="1">
        <f t="array" ref="AF13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43186</v>
      </c>
      <c r="AG1384" s="35">
        <f>IFERROR((TableAllData36[[#This Row],[Decision date]]-TableAllData36[[#This Row],[First Date Captured]]),0)</f>
        <v>735</v>
      </c>
      <c r="AH1384" s="35">
        <f>IFERROR((TableAllData36[[#This Row],[First published]]-TableAllData36[[#This Row],[Date of opinion]]),0)</f>
        <v>0</v>
      </c>
      <c r="AI1384" s="35">
        <f>IFERROR((TableAllData36[[#This Row],[Marketing authorisation date]]-TableAllData36[[#This Row],[Date of opinion]]),0)</f>
        <v>0</v>
      </c>
      <c r="AJ1384" s="35">
        <f>IFERROR((TableAllData36[[#This Row],[Decision date]]-TableAllData36[[#This Row],[Marketing authorisation date]]),0)</f>
        <v>3276</v>
      </c>
    </row>
    <row r="1385" spans="1:36" hidden="1" x14ac:dyDescent="0.25">
      <c r="A1385" t="s">
        <v>37</v>
      </c>
      <c r="B1385" t="s">
        <v>5494</v>
      </c>
      <c r="C1385" t="s">
        <v>957</v>
      </c>
      <c r="D1385" t="s">
        <v>958</v>
      </c>
      <c r="E1385" t="s">
        <v>958</v>
      </c>
      <c r="F1385" t="s">
        <v>5495</v>
      </c>
      <c r="G1385" t="s">
        <v>43</v>
      </c>
      <c r="H1385" t="s">
        <v>950</v>
      </c>
      <c r="I1385" t="s">
        <v>960</v>
      </c>
      <c r="J1385" t="s">
        <v>43</v>
      </c>
      <c r="K1385" t="s">
        <v>46</v>
      </c>
      <c r="L1385" t="s">
        <v>43</v>
      </c>
      <c r="M1385" t="s">
        <v>43</v>
      </c>
      <c r="N1385" t="s">
        <v>43</v>
      </c>
      <c r="O1385" t="s">
        <v>43</v>
      </c>
      <c r="P1385" t="s">
        <v>43</v>
      </c>
      <c r="Q1385" s="24">
        <v>40204.041666666999</v>
      </c>
      <c r="R1385" s="24"/>
      <c r="S1385" t="s">
        <v>3132</v>
      </c>
      <c r="U1385" t="s">
        <v>48</v>
      </c>
      <c r="W1385" s="24">
        <v>40136.041666666999</v>
      </c>
      <c r="X1385" s="24">
        <v>43949</v>
      </c>
      <c r="Y1385">
        <v>18</v>
      </c>
      <c r="Z1385" t="s">
        <v>5496</v>
      </c>
      <c r="AC1385" s="24">
        <v>43276.793749999997</v>
      </c>
      <c r="AD1385" s="24">
        <v>44544.569444444001</v>
      </c>
      <c r="AE1385" t="s">
        <v>5497</v>
      </c>
      <c r="AF1385" s="24" cm="1">
        <f t="array" ref="AF13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1385" s="35">
        <f>IFERROR((TableAllData36[[#This Row],[Decision date]]-TableAllData36[[#This Row],[First Date Captured]]),0)</f>
        <v>3812.9583333330011</v>
      </c>
      <c r="AH1385" s="35">
        <f>IFERROR((TableAllData36[[#This Row],[First published]]-TableAllData36[[#This Row],[Date of opinion]]),0)</f>
        <v>3140.7520833329982</v>
      </c>
      <c r="AI1385" s="35">
        <f>IFERROR((TableAllData36[[#This Row],[Marketing authorisation date]]-TableAllData36[[#This Row],[Date of opinion]]),0)</f>
        <v>68</v>
      </c>
      <c r="AJ1385" s="35">
        <f>IFERROR((TableAllData36[[#This Row],[Decision date]]-TableAllData36[[#This Row],[Marketing authorisation date]]),0)</f>
        <v>3744.9583333330011</v>
      </c>
    </row>
    <row r="1386" spans="1:36" x14ac:dyDescent="0.25">
      <c r="A1386" t="s">
        <v>37</v>
      </c>
      <c r="B1386" t="s">
        <v>334</v>
      </c>
      <c r="C1386" t="s">
        <v>335</v>
      </c>
      <c r="D1386" t="s">
        <v>336</v>
      </c>
      <c r="E1386" t="s">
        <v>337</v>
      </c>
      <c r="F1386" t="s">
        <v>338</v>
      </c>
      <c r="G1386" t="s">
        <v>43</v>
      </c>
      <c r="H1386" t="s">
        <v>44</v>
      </c>
      <c r="I1386" t="s">
        <v>339</v>
      </c>
      <c r="J1386" t="s">
        <v>46</v>
      </c>
      <c r="K1386" t="s">
        <v>43</v>
      </c>
      <c r="L1386" t="s">
        <v>43</v>
      </c>
      <c r="M1386" t="s">
        <v>46</v>
      </c>
      <c r="N1386" t="s">
        <v>43</v>
      </c>
      <c r="O1386" t="s">
        <v>43</v>
      </c>
      <c r="P1386" t="s">
        <v>43</v>
      </c>
      <c r="Q1386" s="24">
        <v>44043</v>
      </c>
      <c r="R1386" s="24"/>
      <c r="S1386" t="s">
        <v>12216</v>
      </c>
      <c r="T1386" t="s">
        <v>12217</v>
      </c>
      <c r="U1386" t="s">
        <v>48</v>
      </c>
      <c r="W1386" s="24">
        <v>43979</v>
      </c>
      <c r="X1386" s="24">
        <v>44711</v>
      </c>
      <c r="Y1386">
        <v>3</v>
      </c>
      <c r="Z1386" t="s">
        <v>340</v>
      </c>
      <c r="AC1386" s="24">
        <v>44085.648611110999</v>
      </c>
      <c r="AD1386" s="24">
        <v>44720.716666667002</v>
      </c>
      <c r="AE1386" t="s">
        <v>341</v>
      </c>
      <c r="AF1386" s="24" cm="1">
        <f t="array" ref="AF13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43979</v>
      </c>
      <c r="AG1386" s="35">
        <f>IFERROR((TableAllData36[[#This Row],[Decision date]]-TableAllData36[[#This Row],[First Date Captured]]),0)</f>
        <v>732</v>
      </c>
      <c r="AH1386" s="35">
        <f>IFERROR((TableAllData36[[#This Row],[First published]]-TableAllData36[[#This Row],[Date of opinion]]),0)</f>
        <v>106.6486111109989</v>
      </c>
      <c r="AI1386" s="35">
        <f>IFERROR((TableAllData36[[#This Row],[Marketing authorisation date]]-TableAllData36[[#This Row],[Date of opinion]]),0)</f>
        <v>64</v>
      </c>
      <c r="AJ1386" s="35">
        <f>IFERROR((TableAllData36[[#This Row],[Decision date]]-TableAllData36[[#This Row],[Marketing authorisation date]]),0)</f>
        <v>668</v>
      </c>
    </row>
    <row r="1387" spans="1:36" x14ac:dyDescent="0.25">
      <c r="A1387" t="s">
        <v>2117</v>
      </c>
      <c r="B1387" t="s">
        <v>7960</v>
      </c>
      <c r="D1387" t="s">
        <v>7961</v>
      </c>
      <c r="E1387" t="s">
        <v>7962</v>
      </c>
      <c r="F1387" t="s">
        <v>7963</v>
      </c>
      <c r="G1387" t="s">
        <v>43</v>
      </c>
      <c r="H1387" t="s">
        <v>44</v>
      </c>
      <c r="J1387" t="s">
        <v>43</v>
      </c>
      <c r="K1387" t="s">
        <v>43</v>
      </c>
      <c r="L1387" t="s">
        <v>43</v>
      </c>
      <c r="M1387" t="s">
        <v>43</v>
      </c>
      <c r="N1387" t="s">
        <v>43</v>
      </c>
      <c r="O1387" t="s">
        <v>43</v>
      </c>
      <c r="P1387" t="s">
        <v>43</v>
      </c>
      <c r="Q1387" s="24">
        <v>43725</v>
      </c>
      <c r="R1387" s="24"/>
      <c r="S1387" t="s">
        <v>12353</v>
      </c>
      <c r="T1387" t="s">
        <v>12557</v>
      </c>
      <c r="V1387" t="s">
        <v>7965</v>
      </c>
      <c r="W1387" s="24">
        <v>43664</v>
      </c>
      <c r="X1387" s="24">
        <v>44393</v>
      </c>
      <c r="Y1387">
        <v>2</v>
      </c>
      <c r="Z1387" t="s">
        <v>7966</v>
      </c>
      <c r="AA1387" t="s">
        <v>3067</v>
      </c>
      <c r="AB1387" t="s">
        <v>4436</v>
      </c>
      <c r="AC1387" s="24">
        <v>43752.669444444</v>
      </c>
      <c r="AD1387" s="24">
        <v>44393.498611110997</v>
      </c>
      <c r="AE1387" t="s">
        <v>7967</v>
      </c>
      <c r="AF1387" s="24" cm="1">
        <f t="array" ref="AF13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43664</v>
      </c>
      <c r="AG1387" s="35">
        <f>IFERROR((TableAllData36[[#This Row],[Decision date]]-TableAllData36[[#This Row],[First Date Captured]]),0)</f>
        <v>729</v>
      </c>
      <c r="AH1387" s="35">
        <f>IFERROR((TableAllData36[[#This Row],[First published]]-TableAllData36[[#This Row],[Date of opinion]]),0)</f>
        <v>88.669444443999964</v>
      </c>
      <c r="AI1387" s="35">
        <f>IFERROR((TableAllData36[[#This Row],[Marketing authorisation date]]-TableAllData36[[#This Row],[Date of opinion]]),0)</f>
        <v>61</v>
      </c>
      <c r="AJ1387" s="35">
        <f>IFERROR((TableAllData36[[#This Row],[Decision date]]-TableAllData36[[#This Row],[Marketing authorisation date]]),0)</f>
        <v>668</v>
      </c>
    </row>
    <row r="1388" spans="1:36" x14ac:dyDescent="0.25">
      <c r="A1388" t="s">
        <v>37</v>
      </c>
      <c r="B1388" t="s">
        <v>6561</v>
      </c>
      <c r="C1388" t="s">
        <v>2491</v>
      </c>
      <c r="D1388" t="s">
        <v>2492</v>
      </c>
      <c r="E1388" t="s">
        <v>2492</v>
      </c>
      <c r="F1388" t="s">
        <v>6562</v>
      </c>
      <c r="G1388" t="s">
        <v>43</v>
      </c>
      <c r="H1388" t="s">
        <v>44</v>
      </c>
      <c r="I1388" t="s">
        <v>2494</v>
      </c>
      <c r="J1388" t="s">
        <v>46</v>
      </c>
      <c r="K1388" t="s">
        <v>43</v>
      </c>
      <c r="L1388" t="s">
        <v>46</v>
      </c>
      <c r="M1388" t="s">
        <v>43</v>
      </c>
      <c r="N1388" t="s">
        <v>43</v>
      </c>
      <c r="O1388" t="s">
        <v>43</v>
      </c>
      <c r="P1388" t="s">
        <v>43</v>
      </c>
      <c r="Q1388" s="24">
        <v>43818.041666666999</v>
      </c>
      <c r="R1388" s="24"/>
      <c r="S1388" t="s">
        <v>12448</v>
      </c>
      <c r="T1388" t="s">
        <v>12449</v>
      </c>
      <c r="U1388" t="s">
        <v>3814</v>
      </c>
      <c r="W1388" s="24">
        <v>43755</v>
      </c>
      <c r="X1388" s="24">
        <v>44484</v>
      </c>
      <c r="Y1388">
        <v>6</v>
      </c>
      <c r="Z1388" t="s">
        <v>2497</v>
      </c>
      <c r="AC1388" s="24">
        <v>43819.46875</v>
      </c>
      <c r="AD1388" s="24">
        <v>44505.563194444003</v>
      </c>
      <c r="AE1388" t="s">
        <v>6563</v>
      </c>
      <c r="AF1388" s="24" cm="1">
        <f t="array" ref="AF13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43755</v>
      </c>
      <c r="AG1388" s="35">
        <f>IFERROR((TableAllData36[[#This Row],[Decision date]]-TableAllData36[[#This Row],[First Date Captured]]),0)</f>
        <v>729</v>
      </c>
      <c r="AH1388" s="35">
        <f>IFERROR((TableAllData36[[#This Row],[First published]]-TableAllData36[[#This Row],[Date of opinion]]),0)</f>
        <v>64.46875</v>
      </c>
      <c r="AI1388" s="35">
        <f>IFERROR((TableAllData36[[#This Row],[Marketing authorisation date]]-TableAllData36[[#This Row],[Date of opinion]]),0)</f>
        <v>63.041666666998935</v>
      </c>
      <c r="AJ1388" s="35">
        <f>IFERROR((TableAllData36[[#This Row],[Decision date]]-TableAllData36[[#This Row],[Marketing authorisation date]]),0)</f>
        <v>665.95833333300106</v>
      </c>
    </row>
    <row r="1389" spans="1:36" x14ac:dyDescent="0.25">
      <c r="A1389" t="s">
        <v>37</v>
      </c>
      <c r="B1389" t="s">
        <v>4304</v>
      </c>
      <c r="C1389" t="s">
        <v>4305</v>
      </c>
      <c r="D1389" t="s">
        <v>2011</v>
      </c>
      <c r="E1389" t="s">
        <v>2012</v>
      </c>
      <c r="F1389" t="s">
        <v>4306</v>
      </c>
      <c r="G1389" t="s">
        <v>43</v>
      </c>
      <c r="H1389" t="s">
        <v>44</v>
      </c>
      <c r="I1389" t="s">
        <v>2014</v>
      </c>
      <c r="J1389" t="s">
        <v>43</v>
      </c>
      <c r="K1389" t="s">
        <v>46</v>
      </c>
      <c r="L1389" t="s">
        <v>43</v>
      </c>
      <c r="M1389" t="s">
        <v>43</v>
      </c>
      <c r="N1389" t="s">
        <v>43</v>
      </c>
      <c r="O1389" t="s">
        <v>43</v>
      </c>
      <c r="P1389" t="s">
        <v>43</v>
      </c>
      <c r="Q1389" s="24">
        <v>43924</v>
      </c>
      <c r="R1389" s="24"/>
      <c r="S1389" t="s">
        <v>12206</v>
      </c>
      <c r="T1389" t="s">
        <v>12207</v>
      </c>
      <c r="U1389" t="s">
        <v>2015</v>
      </c>
      <c r="W1389" s="24">
        <v>43860.041666666999</v>
      </c>
      <c r="X1389" s="24">
        <v>44587.041666666999</v>
      </c>
      <c r="Y1389">
        <v>2</v>
      </c>
      <c r="Z1389" t="s">
        <v>4307</v>
      </c>
      <c r="AC1389" s="24">
        <v>43936.631249999999</v>
      </c>
      <c r="AD1389" s="24">
        <v>44587.567361111003</v>
      </c>
      <c r="AE1389" t="s">
        <v>4308</v>
      </c>
      <c r="AF1389" s="24" cm="1">
        <f t="array" ref="AF13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89" s="35">
        <f>IFERROR((TableAllData36[[#This Row],[Decision date]]-TableAllData36[[#This Row],[First Date Captured]]),0)</f>
        <v>727</v>
      </c>
      <c r="AH1389" s="35">
        <f>IFERROR((TableAllData36[[#This Row],[First published]]-TableAllData36[[#This Row],[Date of opinion]]),0)</f>
        <v>76.589583332999609</v>
      </c>
      <c r="AI1389" s="35">
        <f>IFERROR((TableAllData36[[#This Row],[Marketing authorisation date]]-TableAllData36[[#This Row],[Date of opinion]]),0)</f>
        <v>63.958333333001065</v>
      </c>
      <c r="AJ1389" s="35">
        <f>IFERROR((TableAllData36[[#This Row],[Decision date]]-TableAllData36[[#This Row],[Marketing authorisation date]]),0)</f>
        <v>663.04166666699894</v>
      </c>
    </row>
    <row r="1390" spans="1:36" x14ac:dyDescent="0.25">
      <c r="A1390" t="s">
        <v>37</v>
      </c>
      <c r="B1390" t="s">
        <v>8237</v>
      </c>
      <c r="C1390" t="s">
        <v>8238</v>
      </c>
      <c r="D1390" t="s">
        <v>8239</v>
      </c>
      <c r="E1390" t="s">
        <v>8239</v>
      </c>
      <c r="F1390" t="s">
        <v>8240</v>
      </c>
      <c r="G1390" t="s">
        <v>43</v>
      </c>
      <c r="H1390" t="s">
        <v>44</v>
      </c>
      <c r="I1390" t="s">
        <v>4366</v>
      </c>
      <c r="J1390" t="s">
        <v>43</v>
      </c>
      <c r="K1390" t="s">
        <v>43</v>
      </c>
      <c r="L1390" t="s">
        <v>43</v>
      </c>
      <c r="M1390" t="s">
        <v>43</v>
      </c>
      <c r="N1390" t="s">
        <v>43</v>
      </c>
      <c r="O1390" t="s">
        <v>43</v>
      </c>
      <c r="P1390" t="s">
        <v>43</v>
      </c>
      <c r="Q1390" s="24">
        <v>43671</v>
      </c>
      <c r="R1390" s="24"/>
      <c r="S1390" t="s">
        <v>12568</v>
      </c>
      <c r="T1390" t="s">
        <v>12080</v>
      </c>
      <c r="U1390" t="s">
        <v>869</v>
      </c>
      <c r="W1390" s="24">
        <v>43614</v>
      </c>
      <c r="X1390" s="24">
        <v>44336</v>
      </c>
      <c r="Y1390">
        <v>3</v>
      </c>
      <c r="Z1390" t="s">
        <v>8242</v>
      </c>
      <c r="AC1390" s="24">
        <v>43675.504166667</v>
      </c>
      <c r="AD1390" s="24">
        <v>44364.522222222004</v>
      </c>
      <c r="AE1390" t="s">
        <v>8243</v>
      </c>
      <c r="AF1390" s="24" cm="1">
        <f t="array" ref="AF13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43614</v>
      </c>
      <c r="AG1390" s="35">
        <f>IFERROR((TableAllData36[[#This Row],[Decision date]]-TableAllData36[[#This Row],[First Date Captured]]),0)</f>
        <v>722</v>
      </c>
      <c r="AH1390" s="35">
        <f>IFERROR((TableAllData36[[#This Row],[First published]]-TableAllData36[[#This Row],[Date of opinion]]),0)</f>
        <v>61.504166667000391</v>
      </c>
      <c r="AI1390" s="35">
        <f>IFERROR((TableAllData36[[#This Row],[Marketing authorisation date]]-TableAllData36[[#This Row],[Date of opinion]]),0)</f>
        <v>57</v>
      </c>
      <c r="AJ1390" s="35">
        <f>IFERROR((TableAllData36[[#This Row],[Decision date]]-TableAllData36[[#This Row],[Marketing authorisation date]]),0)</f>
        <v>665</v>
      </c>
    </row>
    <row r="1391" spans="1:36" x14ac:dyDescent="0.25">
      <c r="A1391" t="s">
        <v>37</v>
      </c>
      <c r="B1391" t="s">
        <v>1018</v>
      </c>
      <c r="C1391" t="s">
        <v>1019</v>
      </c>
      <c r="D1391" t="s">
        <v>1020</v>
      </c>
      <c r="E1391" t="s">
        <v>1021</v>
      </c>
      <c r="F1391" t="s">
        <v>1022</v>
      </c>
      <c r="G1391" t="s">
        <v>43</v>
      </c>
      <c r="H1391" t="s">
        <v>44</v>
      </c>
      <c r="I1391" t="s">
        <v>1023</v>
      </c>
      <c r="J1391" t="s">
        <v>43</v>
      </c>
      <c r="K1391" t="s">
        <v>46</v>
      </c>
      <c r="L1391" t="s">
        <v>43</v>
      </c>
      <c r="M1391" t="s">
        <v>43</v>
      </c>
      <c r="N1391" t="s">
        <v>43</v>
      </c>
      <c r="O1391" t="s">
        <v>43</v>
      </c>
      <c r="P1391" t="s">
        <v>43</v>
      </c>
      <c r="Q1391" s="24">
        <v>44035</v>
      </c>
      <c r="R1391" s="24"/>
      <c r="S1391" t="s">
        <v>12206</v>
      </c>
      <c r="T1391" t="s">
        <v>12207</v>
      </c>
      <c r="U1391" t="s">
        <v>58</v>
      </c>
      <c r="W1391" s="24">
        <v>43979</v>
      </c>
      <c r="X1391" s="24">
        <v>44699</v>
      </c>
      <c r="Y1391">
        <v>2</v>
      </c>
      <c r="Z1391" t="s">
        <v>1024</v>
      </c>
      <c r="AC1391" s="24">
        <v>44049.708333333001</v>
      </c>
      <c r="AD1391" s="24">
        <v>44700.522916667003</v>
      </c>
      <c r="AE1391" t="s">
        <v>1025</v>
      </c>
      <c r="AF1391" s="24" cm="1">
        <f t="array" ref="AF13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43979</v>
      </c>
      <c r="AG1391" s="35">
        <f>IFERROR((TableAllData36[[#This Row],[Decision date]]-TableAllData36[[#This Row],[First Date Captured]]),0)</f>
        <v>720</v>
      </c>
      <c r="AH1391" s="35">
        <f>IFERROR((TableAllData36[[#This Row],[First published]]-TableAllData36[[#This Row],[Date of opinion]]),0)</f>
        <v>70.708333333001065</v>
      </c>
      <c r="AI1391" s="35">
        <f>IFERROR((TableAllData36[[#This Row],[Marketing authorisation date]]-TableAllData36[[#This Row],[Date of opinion]]),0)</f>
        <v>56</v>
      </c>
      <c r="AJ1391" s="35">
        <f>IFERROR((TableAllData36[[#This Row],[Decision date]]-TableAllData36[[#This Row],[Marketing authorisation date]]),0)</f>
        <v>664</v>
      </c>
    </row>
    <row r="1392" spans="1:36" x14ac:dyDescent="0.25">
      <c r="A1392" t="s">
        <v>2117</v>
      </c>
      <c r="B1392" t="s">
        <v>9607</v>
      </c>
      <c r="D1392" t="s">
        <v>9608</v>
      </c>
      <c r="E1392" t="s">
        <v>9609</v>
      </c>
      <c r="F1392" t="s">
        <v>9610</v>
      </c>
      <c r="G1392" t="s">
        <v>43</v>
      </c>
      <c r="H1392" t="s">
        <v>44</v>
      </c>
      <c r="J1392" t="s">
        <v>43</v>
      </c>
      <c r="K1392" t="s">
        <v>43</v>
      </c>
      <c r="L1392" t="s">
        <v>43</v>
      </c>
      <c r="M1392" t="s">
        <v>43</v>
      </c>
      <c r="N1392" t="s">
        <v>43</v>
      </c>
      <c r="O1392" t="s">
        <v>43</v>
      </c>
      <c r="P1392" t="s">
        <v>43</v>
      </c>
      <c r="Q1392" s="24">
        <v>41949.041666666999</v>
      </c>
      <c r="R1392" s="24"/>
      <c r="S1392" t="s">
        <v>12354</v>
      </c>
      <c r="T1392" t="s">
        <v>12355</v>
      </c>
      <c r="V1392" t="s">
        <v>9611</v>
      </c>
      <c r="W1392" s="25" t="s">
        <v>12054</v>
      </c>
      <c r="X1392" s="24">
        <v>43997</v>
      </c>
      <c r="Y1392">
        <v>7</v>
      </c>
      <c r="Z1392" t="s">
        <v>9612</v>
      </c>
      <c r="AA1392" t="s">
        <v>5937</v>
      </c>
      <c r="AB1392" t="s">
        <v>3829</v>
      </c>
      <c r="AC1392" s="24">
        <v>43278.618055555999</v>
      </c>
      <c r="AD1392" s="24">
        <v>44000.5</v>
      </c>
      <c r="AE1392" t="s">
        <v>9613</v>
      </c>
      <c r="AF1392" s="24" cm="1">
        <f t="array" ref="AF13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43278.618055555999</v>
      </c>
      <c r="AG1392" s="35">
        <f>IFERROR((TableAllData36[[#This Row],[Decision date]]-TableAllData36[[#This Row],[First Date Captured]]),0)</f>
        <v>718.38194444400142</v>
      </c>
      <c r="AH1392" s="35">
        <f>IFERROR((TableAllData36[[#This Row],[First published]]-TableAllData36[[#This Row],[Date of opinion]]),0)</f>
        <v>0</v>
      </c>
      <c r="AI1392" s="35">
        <f>IFERROR((TableAllData36[[#This Row],[Marketing authorisation date]]-TableAllData36[[#This Row],[Date of opinion]]),0)</f>
        <v>0</v>
      </c>
      <c r="AJ1392" s="35">
        <f>IFERROR((TableAllData36[[#This Row],[Decision date]]-TableAllData36[[#This Row],[Marketing authorisation date]]),0)</f>
        <v>2047.9583333330011</v>
      </c>
    </row>
    <row r="1393" spans="1:36" hidden="1" x14ac:dyDescent="0.25">
      <c r="A1393" t="s">
        <v>37</v>
      </c>
      <c r="B1393" t="s">
        <v>9046</v>
      </c>
      <c r="C1393" t="s">
        <v>4498</v>
      </c>
      <c r="D1393" t="s">
        <v>4499</v>
      </c>
      <c r="E1393" t="s">
        <v>4499</v>
      </c>
      <c r="F1393" t="s">
        <v>9047</v>
      </c>
      <c r="G1393" t="s">
        <v>43</v>
      </c>
      <c r="H1393" t="s">
        <v>950</v>
      </c>
      <c r="I1393" t="s">
        <v>4501</v>
      </c>
      <c r="J1393" t="s">
        <v>43</v>
      </c>
      <c r="K1393" t="s">
        <v>43</v>
      </c>
      <c r="L1393" t="s">
        <v>46</v>
      </c>
      <c r="M1393" t="s">
        <v>43</v>
      </c>
      <c r="N1393" t="s">
        <v>43</v>
      </c>
      <c r="O1393" t="s">
        <v>43</v>
      </c>
      <c r="P1393" t="s">
        <v>43</v>
      </c>
      <c r="Q1393" s="24">
        <v>44070</v>
      </c>
      <c r="R1393" s="24"/>
      <c r="S1393" t="s">
        <v>12602</v>
      </c>
      <c r="T1393" t="s">
        <v>12121</v>
      </c>
      <c r="U1393" t="s">
        <v>2015</v>
      </c>
      <c r="W1393" s="25" t="s">
        <v>12054</v>
      </c>
      <c r="X1393" s="24">
        <v>44159.041666666999</v>
      </c>
      <c r="Z1393" t="s">
        <v>9048</v>
      </c>
      <c r="AC1393" s="24">
        <v>44214.767361111</v>
      </c>
      <c r="AD1393" s="24"/>
      <c r="AE1393" t="s">
        <v>9049</v>
      </c>
      <c r="AF1393" s="24" cm="1">
        <f t="array" ref="AF13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44214.767361111</v>
      </c>
      <c r="AG1393" s="35">
        <f>IFERROR((TableAllData36[[#This Row],[Decision date]]-TableAllData36[[#This Row],[First Date Captured]]),0)</f>
        <v>-55.725694444001419</v>
      </c>
      <c r="AH1393" s="35">
        <f>IFERROR((TableAllData36[[#This Row],[First published]]-TableAllData36[[#This Row],[Date of opinion]]),0)</f>
        <v>0</v>
      </c>
      <c r="AI1393" s="35">
        <f>IFERROR((TableAllData36[[#This Row],[Marketing authorisation date]]-TableAllData36[[#This Row],[Date of opinion]]),0)</f>
        <v>0</v>
      </c>
      <c r="AJ1393" s="35">
        <f>IFERROR((TableAllData36[[#This Row],[Decision date]]-TableAllData36[[#This Row],[Marketing authorisation date]]),0)</f>
        <v>89.041666666998935</v>
      </c>
    </row>
    <row r="1394" spans="1:36" x14ac:dyDescent="0.25">
      <c r="A1394" t="s">
        <v>37</v>
      </c>
      <c r="B1394" t="s">
        <v>3070</v>
      </c>
      <c r="C1394" t="s">
        <v>3071</v>
      </c>
      <c r="D1394" t="s">
        <v>1667</v>
      </c>
      <c r="E1394" t="s">
        <v>1667</v>
      </c>
      <c r="F1394" t="s">
        <v>3072</v>
      </c>
      <c r="G1394" t="s">
        <v>43</v>
      </c>
      <c r="H1394" t="s">
        <v>44</v>
      </c>
      <c r="I1394" t="s">
        <v>1669</v>
      </c>
      <c r="J1394" t="s">
        <v>46</v>
      </c>
      <c r="K1394" t="s">
        <v>43</v>
      </c>
      <c r="L1394" t="s">
        <v>46</v>
      </c>
      <c r="M1394" t="s">
        <v>43</v>
      </c>
      <c r="N1394" t="s">
        <v>43</v>
      </c>
      <c r="O1394" t="s">
        <v>43</v>
      </c>
      <c r="P1394" t="s">
        <v>43</v>
      </c>
      <c r="Q1394" s="24">
        <v>43971</v>
      </c>
      <c r="R1394" s="24"/>
      <c r="S1394" t="s">
        <v>12335</v>
      </c>
      <c r="T1394" t="s">
        <v>12336</v>
      </c>
      <c r="U1394" t="s">
        <v>76</v>
      </c>
      <c r="W1394" s="24">
        <v>43916.041666666999</v>
      </c>
      <c r="X1394" s="24">
        <v>44634.041666666999</v>
      </c>
      <c r="Y1394">
        <v>6</v>
      </c>
      <c r="Z1394" t="s">
        <v>3073</v>
      </c>
      <c r="AC1394" s="24">
        <v>43986.380555556003</v>
      </c>
      <c r="AD1394" s="24">
        <v>44635.491666667003</v>
      </c>
      <c r="AE1394" t="s">
        <v>3074</v>
      </c>
      <c r="AF1394" s="24" cm="1">
        <f t="array" ref="AF13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394" s="35">
        <f>IFERROR((TableAllData36[[#This Row],[Decision date]]-TableAllData36[[#This Row],[First Date Captured]]),0)</f>
        <v>718</v>
      </c>
      <c r="AH1394" s="35">
        <f>IFERROR((TableAllData36[[#This Row],[First published]]-TableAllData36[[#This Row],[Date of opinion]]),0)</f>
        <v>70.338888889004011</v>
      </c>
      <c r="AI1394" s="35">
        <f>IFERROR((TableAllData36[[#This Row],[Marketing authorisation date]]-TableAllData36[[#This Row],[Date of opinion]]),0)</f>
        <v>54.958333333001065</v>
      </c>
      <c r="AJ1394" s="35">
        <f>IFERROR((TableAllData36[[#This Row],[Decision date]]-TableAllData36[[#This Row],[Marketing authorisation date]]),0)</f>
        <v>663.04166666699894</v>
      </c>
    </row>
    <row r="1395" spans="1:36" hidden="1" x14ac:dyDescent="0.25">
      <c r="A1395" t="s">
        <v>37</v>
      </c>
      <c r="B1395" t="s">
        <v>3678</v>
      </c>
      <c r="C1395" t="s">
        <v>3679</v>
      </c>
      <c r="D1395" t="s">
        <v>3680</v>
      </c>
      <c r="E1395" t="s">
        <v>3680</v>
      </c>
      <c r="F1395" t="s">
        <v>3681</v>
      </c>
      <c r="G1395" t="s">
        <v>43</v>
      </c>
      <c r="H1395" t="s">
        <v>950</v>
      </c>
      <c r="I1395" t="s">
        <v>3682</v>
      </c>
      <c r="J1395" t="s">
        <v>43</v>
      </c>
      <c r="K1395" t="s">
        <v>43</v>
      </c>
      <c r="L1395" t="s">
        <v>43</v>
      </c>
      <c r="M1395" t="s">
        <v>43</v>
      </c>
      <c r="N1395" t="s">
        <v>43</v>
      </c>
      <c r="O1395" t="s">
        <v>43</v>
      </c>
      <c r="P1395" t="s">
        <v>43</v>
      </c>
      <c r="Q1395" s="24">
        <v>40710</v>
      </c>
      <c r="R1395" s="24"/>
      <c r="S1395" t="s">
        <v>12283</v>
      </c>
      <c r="T1395" t="s">
        <v>12086</v>
      </c>
      <c r="U1395" t="s">
        <v>1199</v>
      </c>
      <c r="W1395" s="24">
        <v>40647</v>
      </c>
      <c r="X1395" s="24">
        <v>44544.041666666999</v>
      </c>
      <c r="Y1395">
        <v>19</v>
      </c>
      <c r="Z1395" t="s">
        <v>3683</v>
      </c>
      <c r="AC1395" s="24">
        <v>43214.567361111003</v>
      </c>
      <c r="AD1395" s="24">
        <v>44610.708333333001</v>
      </c>
      <c r="AE1395" t="s">
        <v>3684</v>
      </c>
      <c r="AF1395" s="24" cm="1">
        <f t="array" ref="AF13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40647</v>
      </c>
      <c r="AG1395" s="35">
        <f>IFERROR((TableAllData36[[#This Row],[Decision date]]-TableAllData36[[#This Row],[First Date Captured]]),0)</f>
        <v>3897.0416666669989</v>
      </c>
      <c r="AH1395" s="35">
        <f>IFERROR((TableAllData36[[#This Row],[First published]]-TableAllData36[[#This Row],[Date of opinion]]),0)</f>
        <v>2567.5673611110033</v>
      </c>
      <c r="AI1395" s="35">
        <f>IFERROR((TableAllData36[[#This Row],[Marketing authorisation date]]-TableAllData36[[#This Row],[Date of opinion]]),0)</f>
        <v>63</v>
      </c>
      <c r="AJ1395" s="35">
        <f>IFERROR((TableAllData36[[#This Row],[Decision date]]-TableAllData36[[#This Row],[Marketing authorisation date]]),0)</f>
        <v>3834.0416666669989</v>
      </c>
    </row>
    <row r="1396" spans="1:36" x14ac:dyDescent="0.25">
      <c r="A1396" t="s">
        <v>37</v>
      </c>
      <c r="B1396" t="s">
        <v>210</v>
      </c>
      <c r="C1396" t="s">
        <v>211</v>
      </c>
      <c r="D1396" t="s">
        <v>212</v>
      </c>
      <c r="E1396" t="s">
        <v>213</v>
      </c>
      <c r="F1396" t="s">
        <v>214</v>
      </c>
      <c r="G1396" t="s">
        <v>43</v>
      </c>
      <c r="H1396" t="s">
        <v>44</v>
      </c>
      <c r="I1396" t="s">
        <v>215</v>
      </c>
      <c r="J1396" t="s">
        <v>43</v>
      </c>
      <c r="K1396" t="s">
        <v>46</v>
      </c>
      <c r="L1396" t="s">
        <v>43</v>
      </c>
      <c r="M1396" t="s">
        <v>43</v>
      </c>
      <c r="N1396" t="s">
        <v>43</v>
      </c>
      <c r="O1396" t="s">
        <v>43</v>
      </c>
      <c r="P1396" t="s">
        <v>43</v>
      </c>
      <c r="Q1396" s="24">
        <v>44426</v>
      </c>
      <c r="R1396" s="24"/>
      <c r="S1396" t="s">
        <v>12220</v>
      </c>
      <c r="T1396" t="s">
        <v>12197</v>
      </c>
      <c r="U1396" t="s">
        <v>76</v>
      </c>
      <c r="W1396" s="24">
        <v>44007</v>
      </c>
      <c r="X1396" s="24">
        <v>44721</v>
      </c>
      <c r="Y1396">
        <v>1</v>
      </c>
      <c r="Z1396" t="s">
        <v>217</v>
      </c>
      <c r="AC1396" s="24">
        <v>44439.668749999997</v>
      </c>
      <c r="AD1396" s="24">
        <v>44721.510416666999</v>
      </c>
      <c r="AE1396" t="s">
        <v>218</v>
      </c>
      <c r="AF1396" s="24" cm="1">
        <f t="array" ref="AF13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396" s="35">
        <f>IFERROR((TableAllData36[[#This Row],[Decision date]]-TableAllData36[[#This Row],[First Date Captured]]),0)</f>
        <v>714</v>
      </c>
      <c r="AH1396" s="35">
        <f>IFERROR((TableAllData36[[#This Row],[First published]]-TableAllData36[[#This Row],[Date of opinion]]),0)</f>
        <v>432.66874999999709</v>
      </c>
      <c r="AI1396" s="35">
        <f>IFERROR((TableAllData36[[#This Row],[Marketing authorisation date]]-TableAllData36[[#This Row],[Date of opinion]]),0)</f>
        <v>419</v>
      </c>
      <c r="AJ1396" s="35">
        <f>IFERROR((TableAllData36[[#This Row],[Decision date]]-TableAllData36[[#This Row],[Marketing authorisation date]]),0)</f>
        <v>295</v>
      </c>
    </row>
    <row r="1397" spans="1:36" x14ac:dyDescent="0.25">
      <c r="A1397" t="s">
        <v>2117</v>
      </c>
      <c r="B1397" t="s">
        <v>3951</v>
      </c>
      <c r="D1397" t="s">
        <v>3895</v>
      </c>
      <c r="E1397" t="s">
        <v>3895</v>
      </c>
      <c r="F1397" t="s">
        <v>3952</v>
      </c>
      <c r="G1397" t="s">
        <v>43</v>
      </c>
      <c r="H1397" t="s">
        <v>44</v>
      </c>
      <c r="J1397" t="s">
        <v>43</v>
      </c>
      <c r="K1397" t="s">
        <v>46</v>
      </c>
      <c r="L1397" t="s">
        <v>43</v>
      </c>
      <c r="M1397" t="s">
        <v>43</v>
      </c>
      <c r="N1397" t="s">
        <v>43</v>
      </c>
      <c r="O1397" t="s">
        <v>43</v>
      </c>
      <c r="P1397" t="s">
        <v>43</v>
      </c>
      <c r="Q1397" s="24">
        <v>43945</v>
      </c>
      <c r="R1397" s="24"/>
      <c r="S1397" t="s">
        <v>12357</v>
      </c>
      <c r="T1397" t="s">
        <v>12358</v>
      </c>
      <c r="V1397" t="s">
        <v>3953</v>
      </c>
      <c r="W1397" s="24">
        <v>43881.041666666999</v>
      </c>
      <c r="X1397" s="24">
        <v>44595.041666666999</v>
      </c>
      <c r="Y1397">
        <v>3</v>
      </c>
      <c r="Z1397" t="s">
        <v>3899</v>
      </c>
      <c r="AA1397" t="s">
        <v>3900</v>
      </c>
      <c r="AB1397" t="s">
        <v>3901</v>
      </c>
      <c r="AC1397" s="24">
        <v>44008.496527777999</v>
      </c>
      <c r="AD1397" s="24">
        <v>44601.659722222001</v>
      </c>
      <c r="AE1397" t="s">
        <v>3954</v>
      </c>
      <c r="AF1397" s="24" cm="1">
        <f t="array" ref="AF13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43881.041666666999</v>
      </c>
      <c r="AG1397" s="35">
        <f>IFERROR((TableAllData36[[#This Row],[Decision date]]-TableAllData36[[#This Row],[First Date Captured]]),0)</f>
        <v>714</v>
      </c>
      <c r="AH1397" s="35">
        <f>IFERROR((TableAllData36[[#This Row],[First published]]-TableAllData36[[#This Row],[Date of opinion]]),0)</f>
        <v>127.45486111100035</v>
      </c>
      <c r="AI1397" s="35">
        <f>IFERROR((TableAllData36[[#This Row],[Marketing authorisation date]]-TableAllData36[[#This Row],[Date of opinion]]),0)</f>
        <v>63.958333333001065</v>
      </c>
      <c r="AJ1397" s="35">
        <f>IFERROR((TableAllData36[[#This Row],[Decision date]]-TableAllData36[[#This Row],[Marketing authorisation date]]),0)</f>
        <v>650.04166666699894</v>
      </c>
    </row>
    <row r="1398" spans="1:36" x14ac:dyDescent="0.25">
      <c r="A1398" t="s">
        <v>37</v>
      </c>
      <c r="B1398" t="s">
        <v>2409</v>
      </c>
      <c r="C1398" t="s">
        <v>2410</v>
      </c>
      <c r="D1398" t="s">
        <v>2411</v>
      </c>
      <c r="E1398" t="s">
        <v>2412</v>
      </c>
      <c r="F1398" t="s">
        <v>2413</v>
      </c>
      <c r="G1398" t="s">
        <v>43</v>
      </c>
      <c r="H1398" t="s">
        <v>44</v>
      </c>
      <c r="I1398" t="s">
        <v>2414</v>
      </c>
      <c r="J1398" t="s">
        <v>43</v>
      </c>
      <c r="K1398" t="s">
        <v>46</v>
      </c>
      <c r="L1398" t="s">
        <v>43</v>
      </c>
      <c r="M1398" t="s">
        <v>43</v>
      </c>
      <c r="N1398" t="s">
        <v>43</v>
      </c>
      <c r="O1398" t="s">
        <v>43</v>
      </c>
      <c r="P1398" t="s">
        <v>43</v>
      </c>
      <c r="Q1398" s="24">
        <v>43938</v>
      </c>
      <c r="R1398" s="24"/>
      <c r="S1398" t="s">
        <v>12206</v>
      </c>
      <c r="T1398" t="s">
        <v>12207</v>
      </c>
      <c r="U1398" t="s">
        <v>1174</v>
      </c>
      <c r="W1398" s="25" t="s">
        <v>12054</v>
      </c>
      <c r="X1398" s="24">
        <v>44655</v>
      </c>
      <c r="Y1398">
        <v>3</v>
      </c>
      <c r="Z1398" t="s">
        <v>2415</v>
      </c>
      <c r="AC1398" s="24">
        <v>43945.477083332997</v>
      </c>
      <c r="AD1398" s="24">
        <v>44655.725694444001</v>
      </c>
      <c r="AE1398" t="s">
        <v>2416</v>
      </c>
      <c r="AF1398" s="24" cm="1">
        <f t="array" ref="AF13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43945.477083332997</v>
      </c>
      <c r="AG1398" s="35">
        <f>IFERROR((TableAllData36[[#This Row],[Decision date]]-TableAllData36[[#This Row],[First Date Captured]]),0)</f>
        <v>709.5229166670033</v>
      </c>
      <c r="AH1398" s="35">
        <f>IFERROR((TableAllData36[[#This Row],[First published]]-TableAllData36[[#This Row],[Date of opinion]]),0)</f>
        <v>0</v>
      </c>
      <c r="AI1398" s="35">
        <f>IFERROR((TableAllData36[[#This Row],[Marketing authorisation date]]-TableAllData36[[#This Row],[Date of opinion]]),0)</f>
        <v>0</v>
      </c>
      <c r="AJ1398" s="35">
        <f>IFERROR((TableAllData36[[#This Row],[Decision date]]-TableAllData36[[#This Row],[Marketing authorisation date]]),0)</f>
        <v>717</v>
      </c>
    </row>
    <row r="1399" spans="1:36" x14ac:dyDescent="0.25">
      <c r="A1399" t="s">
        <v>37</v>
      </c>
      <c r="B1399" t="s">
        <v>2879</v>
      </c>
      <c r="C1399" t="s">
        <v>2880</v>
      </c>
      <c r="D1399" t="s">
        <v>379</v>
      </c>
      <c r="E1399" t="s">
        <v>379</v>
      </c>
      <c r="F1399" t="s">
        <v>2881</v>
      </c>
      <c r="G1399" t="s">
        <v>43</v>
      </c>
      <c r="H1399" t="s">
        <v>44</v>
      </c>
      <c r="I1399" t="s">
        <v>381</v>
      </c>
      <c r="J1399" t="s">
        <v>46</v>
      </c>
      <c r="K1399" t="s">
        <v>43</v>
      </c>
      <c r="L1399" t="s">
        <v>46</v>
      </c>
      <c r="M1399" t="s">
        <v>43</v>
      </c>
      <c r="N1399" t="s">
        <v>43</v>
      </c>
      <c r="O1399" t="s">
        <v>43</v>
      </c>
      <c r="P1399" t="s">
        <v>43</v>
      </c>
      <c r="Q1399" s="24">
        <v>43922</v>
      </c>
      <c r="R1399" s="24"/>
      <c r="S1399" t="s">
        <v>12227</v>
      </c>
      <c r="T1399" t="s">
        <v>12090</v>
      </c>
      <c r="U1399" t="s">
        <v>48</v>
      </c>
      <c r="W1399" s="24">
        <v>43860.041666666999</v>
      </c>
      <c r="X1399" s="24">
        <v>44568.041666666999</v>
      </c>
      <c r="Y1399">
        <v>7</v>
      </c>
      <c r="Z1399" t="s">
        <v>2883</v>
      </c>
      <c r="AC1399" s="24">
        <v>43928.486111111</v>
      </c>
      <c r="AD1399" s="24">
        <v>44641.652777777999</v>
      </c>
      <c r="AE1399" t="s">
        <v>2884</v>
      </c>
      <c r="AF1399" s="24" cm="1">
        <f t="array" ref="AF13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399" s="35">
        <f>IFERROR((TableAllData36[[#This Row],[Decision date]]-TableAllData36[[#This Row],[First Date Captured]]),0)</f>
        <v>708</v>
      </c>
      <c r="AH1399" s="35">
        <f>IFERROR((TableAllData36[[#This Row],[First published]]-TableAllData36[[#This Row],[Date of opinion]]),0)</f>
        <v>68.444444444001419</v>
      </c>
      <c r="AI1399" s="35">
        <f>IFERROR((TableAllData36[[#This Row],[Marketing authorisation date]]-TableAllData36[[#This Row],[Date of opinion]]),0)</f>
        <v>61.958333333001065</v>
      </c>
      <c r="AJ1399" s="35">
        <f>IFERROR((TableAllData36[[#This Row],[Decision date]]-TableAllData36[[#This Row],[Marketing authorisation date]]),0)</f>
        <v>646.04166666699894</v>
      </c>
    </row>
    <row r="1400" spans="1:36" x14ac:dyDescent="0.25">
      <c r="A1400" t="s">
        <v>37</v>
      </c>
      <c r="B1400" t="s">
        <v>9932</v>
      </c>
      <c r="C1400" t="s">
        <v>6969</v>
      </c>
      <c r="D1400" t="s">
        <v>6970</v>
      </c>
      <c r="E1400" t="s">
        <v>6970</v>
      </c>
      <c r="F1400" t="s">
        <v>9933</v>
      </c>
      <c r="G1400" t="s">
        <v>43</v>
      </c>
      <c r="H1400" t="s">
        <v>44</v>
      </c>
      <c r="I1400" t="s">
        <v>4991</v>
      </c>
      <c r="J1400" t="s">
        <v>43</v>
      </c>
      <c r="K1400" t="s">
        <v>43</v>
      </c>
      <c r="L1400" t="s">
        <v>46</v>
      </c>
      <c r="M1400" t="s">
        <v>43</v>
      </c>
      <c r="N1400" t="s">
        <v>43</v>
      </c>
      <c r="O1400" t="s">
        <v>43</v>
      </c>
      <c r="P1400" t="s">
        <v>43</v>
      </c>
      <c r="Q1400" s="24">
        <v>39321</v>
      </c>
      <c r="R1400" s="24"/>
      <c r="S1400" t="s">
        <v>694</v>
      </c>
      <c r="U1400" t="s">
        <v>3523</v>
      </c>
      <c r="W1400" s="25" t="s">
        <v>12054</v>
      </c>
      <c r="X1400" s="24">
        <v>43720</v>
      </c>
      <c r="Y1400">
        <v>22</v>
      </c>
      <c r="Z1400" t="s">
        <v>9934</v>
      </c>
      <c r="AC1400" s="24">
        <v>43012</v>
      </c>
      <c r="AD1400" s="24">
        <v>43747.597222222001</v>
      </c>
      <c r="AE1400" t="s">
        <v>9935</v>
      </c>
      <c r="AF1400" s="24" cm="1">
        <f t="array" ref="AF14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43012</v>
      </c>
      <c r="AG1400" s="35">
        <f>IFERROR((TableAllData36[[#This Row],[Decision date]]-TableAllData36[[#This Row],[First Date Captured]]),0)</f>
        <v>708</v>
      </c>
      <c r="AH1400" s="35">
        <f>IFERROR((TableAllData36[[#This Row],[First published]]-TableAllData36[[#This Row],[Date of opinion]]),0)</f>
        <v>0</v>
      </c>
      <c r="AI1400" s="35">
        <f>IFERROR((TableAllData36[[#This Row],[Marketing authorisation date]]-TableAllData36[[#This Row],[Date of opinion]]),0)</f>
        <v>0</v>
      </c>
      <c r="AJ1400" s="35">
        <f>IFERROR((TableAllData36[[#This Row],[Decision date]]-TableAllData36[[#This Row],[Marketing authorisation date]]),0)</f>
        <v>4399</v>
      </c>
    </row>
    <row r="1401" spans="1:36" x14ac:dyDescent="0.25">
      <c r="A1401" t="s">
        <v>37</v>
      </c>
      <c r="B1401" t="s">
        <v>9897</v>
      </c>
      <c r="C1401" t="s">
        <v>4051</v>
      </c>
      <c r="D1401" t="s">
        <v>6970</v>
      </c>
      <c r="E1401" t="s">
        <v>6970</v>
      </c>
      <c r="F1401" t="s">
        <v>9898</v>
      </c>
      <c r="G1401" t="s">
        <v>43</v>
      </c>
      <c r="H1401" t="s">
        <v>44</v>
      </c>
      <c r="I1401" t="s">
        <v>4991</v>
      </c>
      <c r="J1401" t="s">
        <v>43</v>
      </c>
      <c r="K1401" t="s">
        <v>43</v>
      </c>
      <c r="L1401" t="s">
        <v>46</v>
      </c>
      <c r="M1401" t="s">
        <v>43</v>
      </c>
      <c r="N1401" t="s">
        <v>43</v>
      </c>
      <c r="O1401" t="s">
        <v>43</v>
      </c>
      <c r="P1401" t="s">
        <v>43</v>
      </c>
      <c r="Q1401" s="24">
        <v>39322</v>
      </c>
      <c r="R1401" s="24"/>
      <c r="S1401" t="s">
        <v>382</v>
      </c>
      <c r="U1401" t="s">
        <v>3523</v>
      </c>
      <c r="W1401" s="25" t="s">
        <v>12054</v>
      </c>
      <c r="X1401" s="24">
        <v>43720</v>
      </c>
      <c r="Y1401">
        <v>20</v>
      </c>
      <c r="Z1401" t="s">
        <v>9899</v>
      </c>
      <c r="AC1401" s="24">
        <v>43012.461805555999</v>
      </c>
      <c r="AD1401" s="24">
        <v>43769.784722222001</v>
      </c>
      <c r="AE1401" t="s">
        <v>9900</v>
      </c>
      <c r="AF1401" s="24" cm="1">
        <f t="array" ref="AF14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43012.461805555999</v>
      </c>
      <c r="AG1401" s="35">
        <f>IFERROR((TableAllData36[[#This Row],[Decision date]]-TableAllData36[[#This Row],[First Date Captured]]),0)</f>
        <v>707.53819444400142</v>
      </c>
      <c r="AH1401" s="35">
        <f>IFERROR((TableAllData36[[#This Row],[First published]]-TableAllData36[[#This Row],[Date of opinion]]),0)</f>
        <v>0</v>
      </c>
      <c r="AI1401" s="35">
        <f>IFERROR((TableAllData36[[#This Row],[Marketing authorisation date]]-TableAllData36[[#This Row],[Date of opinion]]),0)</f>
        <v>0</v>
      </c>
      <c r="AJ1401" s="35">
        <f>IFERROR((TableAllData36[[#This Row],[Decision date]]-TableAllData36[[#This Row],[Marketing authorisation date]]),0)</f>
        <v>4398</v>
      </c>
    </row>
    <row r="1402" spans="1:36" x14ac:dyDescent="0.25">
      <c r="A1402" t="s">
        <v>37</v>
      </c>
      <c r="B1402" t="s">
        <v>8569</v>
      </c>
      <c r="C1402" t="s">
        <v>562</v>
      </c>
      <c r="D1402" t="s">
        <v>8570</v>
      </c>
      <c r="E1402" t="s">
        <v>8571</v>
      </c>
      <c r="F1402" t="s">
        <v>8572</v>
      </c>
      <c r="G1402" t="s">
        <v>43</v>
      </c>
      <c r="H1402" t="s">
        <v>44</v>
      </c>
      <c r="I1402" t="s">
        <v>566</v>
      </c>
      <c r="J1402" t="s">
        <v>46</v>
      </c>
      <c r="K1402" t="s">
        <v>43</v>
      </c>
      <c r="L1402" t="s">
        <v>43</v>
      </c>
      <c r="M1402" t="s">
        <v>43</v>
      </c>
      <c r="N1402" t="s">
        <v>43</v>
      </c>
      <c r="O1402" t="s">
        <v>43</v>
      </c>
      <c r="P1402" t="s">
        <v>43</v>
      </c>
      <c r="Q1402" s="24">
        <v>43636</v>
      </c>
      <c r="R1402" s="24"/>
      <c r="S1402" t="s">
        <v>12420</v>
      </c>
      <c r="T1402" t="s">
        <v>12421</v>
      </c>
      <c r="U1402" t="s">
        <v>568</v>
      </c>
      <c r="W1402" s="24">
        <v>43581</v>
      </c>
      <c r="X1402" s="24">
        <v>44286</v>
      </c>
      <c r="Y1402">
        <v>4</v>
      </c>
      <c r="Z1402" t="s">
        <v>8573</v>
      </c>
      <c r="AC1402" s="24">
        <v>43579.638888889</v>
      </c>
      <c r="AD1402" s="24">
        <v>44293.746527777999</v>
      </c>
      <c r="AE1402" t="s">
        <v>8574</v>
      </c>
      <c r="AF1402" s="24" cm="1">
        <f t="array" ref="AF14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43579.638888889</v>
      </c>
      <c r="AG1402" s="35">
        <f>IFERROR((TableAllData36[[#This Row],[Decision date]]-TableAllData36[[#This Row],[First Date Captured]]),0)</f>
        <v>706.36111111100035</v>
      </c>
      <c r="AH1402" s="35">
        <f>IFERROR((TableAllData36[[#This Row],[First published]]-TableAllData36[[#This Row],[Date of opinion]]),0)</f>
        <v>-1.3611111110003549</v>
      </c>
      <c r="AI1402" s="35">
        <f>IFERROR((TableAllData36[[#This Row],[Marketing authorisation date]]-TableAllData36[[#This Row],[Date of opinion]]),0)</f>
        <v>55</v>
      </c>
      <c r="AJ1402" s="35">
        <f>IFERROR((TableAllData36[[#This Row],[Decision date]]-TableAllData36[[#This Row],[Marketing authorisation date]]),0)</f>
        <v>650</v>
      </c>
    </row>
    <row r="1403" spans="1:36" x14ac:dyDescent="0.25">
      <c r="A1403" t="s">
        <v>37</v>
      </c>
      <c r="B1403" t="s">
        <v>1608</v>
      </c>
      <c r="C1403" t="s">
        <v>399</v>
      </c>
      <c r="D1403" t="s">
        <v>1609</v>
      </c>
      <c r="E1403" t="s">
        <v>1610</v>
      </c>
      <c r="F1403" t="s">
        <v>1611</v>
      </c>
      <c r="G1403" t="s">
        <v>43</v>
      </c>
      <c r="H1403" t="s">
        <v>44</v>
      </c>
      <c r="I1403" t="s">
        <v>402</v>
      </c>
      <c r="J1403" t="s">
        <v>46</v>
      </c>
      <c r="K1403" t="s">
        <v>43</v>
      </c>
      <c r="L1403" t="s">
        <v>43</v>
      </c>
      <c r="M1403" t="s">
        <v>43</v>
      </c>
      <c r="N1403" t="s">
        <v>43</v>
      </c>
      <c r="O1403" t="s">
        <v>43</v>
      </c>
      <c r="P1403" t="s">
        <v>43</v>
      </c>
      <c r="Q1403" s="24">
        <v>44098</v>
      </c>
      <c r="R1403" s="24"/>
      <c r="S1403" t="s">
        <v>12118</v>
      </c>
      <c r="T1403" t="s">
        <v>12134</v>
      </c>
      <c r="U1403" t="s">
        <v>76</v>
      </c>
      <c r="W1403" s="24">
        <v>44035</v>
      </c>
      <c r="X1403" s="24">
        <v>44683</v>
      </c>
      <c r="Y1403">
        <v>5</v>
      </c>
      <c r="Z1403" t="s">
        <v>1613</v>
      </c>
      <c r="AC1403" s="24">
        <v>43977.451388889</v>
      </c>
      <c r="AD1403" s="24">
        <v>44684.415972221999</v>
      </c>
      <c r="AE1403" t="s">
        <v>1614</v>
      </c>
      <c r="AF1403" s="24" cm="1">
        <f t="array" ref="AF14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43977.451388889</v>
      </c>
      <c r="AG1403" s="35">
        <f>IFERROR((TableAllData36[[#This Row],[Decision date]]-TableAllData36[[#This Row],[First Date Captured]]),0)</f>
        <v>705.54861111100035</v>
      </c>
      <c r="AH1403" s="35">
        <f>IFERROR((TableAllData36[[#This Row],[First published]]-TableAllData36[[#This Row],[Date of opinion]]),0)</f>
        <v>-57.548611111000355</v>
      </c>
      <c r="AI1403" s="35">
        <f>IFERROR((TableAllData36[[#This Row],[Marketing authorisation date]]-TableAllData36[[#This Row],[Date of opinion]]),0)</f>
        <v>63</v>
      </c>
      <c r="AJ1403" s="35">
        <f>IFERROR((TableAllData36[[#This Row],[Decision date]]-TableAllData36[[#This Row],[Marketing authorisation date]]),0)</f>
        <v>585</v>
      </c>
    </row>
    <row r="1404" spans="1:36" hidden="1" x14ac:dyDescent="0.25">
      <c r="A1404" t="s">
        <v>37</v>
      </c>
      <c r="B1404" t="s">
        <v>9111</v>
      </c>
      <c r="C1404" t="s">
        <v>9112</v>
      </c>
      <c r="D1404" t="s">
        <v>9113</v>
      </c>
      <c r="E1404" t="s">
        <v>9113</v>
      </c>
      <c r="F1404" t="s">
        <v>9114</v>
      </c>
      <c r="G1404" t="s">
        <v>43</v>
      </c>
      <c r="H1404" t="s">
        <v>844</v>
      </c>
      <c r="I1404" t="s">
        <v>166</v>
      </c>
      <c r="J1404" t="s">
        <v>46</v>
      </c>
      <c r="K1404" t="s">
        <v>43</v>
      </c>
      <c r="L1404" t="s">
        <v>43</v>
      </c>
      <c r="M1404" t="s">
        <v>43</v>
      </c>
      <c r="N1404" t="s">
        <v>43</v>
      </c>
      <c r="O1404" t="s">
        <v>43</v>
      </c>
      <c r="P1404" t="s">
        <v>46</v>
      </c>
      <c r="Q1404" s="25" t="s">
        <v>12054</v>
      </c>
      <c r="R1404" s="24">
        <v>44132.041666666999</v>
      </c>
      <c r="S1404" t="s">
        <v>12228</v>
      </c>
      <c r="T1404" t="s">
        <v>12229</v>
      </c>
      <c r="U1404" t="s">
        <v>48</v>
      </c>
      <c r="W1404" s="24">
        <v>44007</v>
      </c>
      <c r="X1404" s="25" t="s">
        <v>12054</v>
      </c>
      <c r="Z1404" t="s">
        <v>9115</v>
      </c>
      <c r="AC1404" s="24">
        <v>44183.665277777996</v>
      </c>
      <c r="AD1404" s="24"/>
      <c r="AE1404" t="s">
        <v>9116</v>
      </c>
      <c r="AF1404" s="24" cm="1">
        <f t="array" ref="AF14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404" s="35">
        <f>IFERROR((TableAllData36[[#This Row],[Decision date]]-TableAllData36[[#This Row],[First Date Captured]]),0)</f>
        <v>0</v>
      </c>
      <c r="AH1404" s="35">
        <f>IFERROR((TableAllData36[[#This Row],[First published]]-TableAllData36[[#This Row],[Date of opinion]]),0)</f>
        <v>176.66527777799638</v>
      </c>
      <c r="AI1404" s="35">
        <f>IFERROR((TableAllData36[[#This Row],[Marketing authorisation date]]-TableAllData36[[#This Row],[Date of opinion]]),0)</f>
        <v>0</v>
      </c>
      <c r="AJ1404" s="35">
        <f>IFERROR((TableAllData36[[#This Row],[Decision date]]-TableAllData36[[#This Row],[Marketing authorisation date]]),0)</f>
        <v>0</v>
      </c>
    </row>
    <row r="1405" spans="1:36" x14ac:dyDescent="0.25">
      <c r="A1405" t="s">
        <v>37</v>
      </c>
      <c r="B1405" t="s">
        <v>6797</v>
      </c>
      <c r="C1405" t="s">
        <v>5551</v>
      </c>
      <c r="D1405" t="s">
        <v>5552</v>
      </c>
      <c r="E1405" t="s">
        <v>6798</v>
      </c>
      <c r="F1405" t="s">
        <v>6799</v>
      </c>
      <c r="G1405" t="s">
        <v>43</v>
      </c>
      <c r="H1405" t="s">
        <v>44</v>
      </c>
      <c r="I1405" t="s">
        <v>5554</v>
      </c>
      <c r="J1405" t="s">
        <v>43</v>
      </c>
      <c r="K1405" t="s">
        <v>46</v>
      </c>
      <c r="L1405" t="s">
        <v>43</v>
      </c>
      <c r="M1405" t="s">
        <v>43</v>
      </c>
      <c r="N1405" t="s">
        <v>43</v>
      </c>
      <c r="O1405" t="s">
        <v>43</v>
      </c>
      <c r="P1405" t="s">
        <v>43</v>
      </c>
      <c r="Q1405" s="24">
        <v>43839.041666666999</v>
      </c>
      <c r="R1405" s="24"/>
      <c r="S1405" t="s">
        <v>12225</v>
      </c>
      <c r="T1405" t="s">
        <v>12226</v>
      </c>
      <c r="U1405" t="s">
        <v>58</v>
      </c>
      <c r="W1405" s="24">
        <v>43783.041666666999</v>
      </c>
      <c r="X1405" s="24">
        <v>44488</v>
      </c>
      <c r="Y1405">
        <v>3</v>
      </c>
      <c r="Z1405" t="s">
        <v>6800</v>
      </c>
      <c r="AC1405" s="24">
        <v>43854.770833333001</v>
      </c>
      <c r="AD1405" s="24">
        <v>44495.616666667003</v>
      </c>
      <c r="AE1405" t="s">
        <v>6801</v>
      </c>
      <c r="AF1405" s="24" cm="1">
        <f t="array" ref="AF14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43783.041666666999</v>
      </c>
      <c r="AG1405" s="35">
        <f>IFERROR((TableAllData36[[#This Row],[Decision date]]-TableAllData36[[#This Row],[First Date Captured]]),0)</f>
        <v>704.95833333300106</v>
      </c>
      <c r="AH1405" s="35">
        <f>IFERROR((TableAllData36[[#This Row],[First published]]-TableAllData36[[#This Row],[Date of opinion]]),0)</f>
        <v>71.729166666002129</v>
      </c>
      <c r="AI1405" s="35">
        <f>IFERROR((TableAllData36[[#This Row],[Marketing authorisation date]]-TableAllData36[[#This Row],[Date of opinion]]),0)</f>
        <v>56</v>
      </c>
      <c r="AJ1405" s="35">
        <f>IFERROR((TableAllData36[[#This Row],[Decision date]]-TableAllData36[[#This Row],[Marketing authorisation date]]),0)</f>
        <v>648.95833333300106</v>
      </c>
    </row>
    <row r="1406" spans="1:36" x14ac:dyDescent="0.25">
      <c r="A1406" t="s">
        <v>37</v>
      </c>
      <c r="B1406" t="s">
        <v>8199</v>
      </c>
      <c r="C1406" t="s">
        <v>8200</v>
      </c>
      <c r="D1406" t="s">
        <v>8201</v>
      </c>
      <c r="E1406" t="s">
        <v>8202</v>
      </c>
      <c r="F1406" t="s">
        <v>8203</v>
      </c>
      <c r="G1406" t="s">
        <v>43</v>
      </c>
      <c r="H1406" t="s">
        <v>44</v>
      </c>
      <c r="I1406" t="s">
        <v>2800</v>
      </c>
      <c r="J1406" t="s">
        <v>46</v>
      </c>
      <c r="K1406" t="s">
        <v>43</v>
      </c>
      <c r="L1406" t="s">
        <v>43</v>
      </c>
      <c r="M1406" t="s">
        <v>43</v>
      </c>
      <c r="N1406" t="s">
        <v>43</v>
      </c>
      <c r="O1406" t="s">
        <v>43</v>
      </c>
      <c r="P1406" t="s">
        <v>43</v>
      </c>
      <c r="Q1406" s="24">
        <v>43700</v>
      </c>
      <c r="R1406" s="24"/>
      <c r="S1406" t="s">
        <v>12553</v>
      </c>
      <c r="T1406" t="s">
        <v>12554</v>
      </c>
      <c r="U1406" t="s">
        <v>953</v>
      </c>
      <c r="W1406" s="24">
        <v>43643</v>
      </c>
      <c r="X1406" s="24">
        <v>44343</v>
      </c>
      <c r="Y1406">
        <v>2</v>
      </c>
      <c r="Z1406" t="s">
        <v>8204</v>
      </c>
      <c r="AC1406" s="24">
        <v>43748.677083333001</v>
      </c>
      <c r="AD1406" s="24">
        <v>44370.59375</v>
      </c>
      <c r="AE1406" t="s">
        <v>8205</v>
      </c>
      <c r="AF1406" s="24" cm="1">
        <f t="array" ref="AF14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43643</v>
      </c>
      <c r="AG1406" s="35">
        <f>IFERROR((TableAllData36[[#This Row],[Decision date]]-TableAllData36[[#This Row],[First Date Captured]]),0)</f>
        <v>700</v>
      </c>
      <c r="AH1406" s="35">
        <f>IFERROR((TableAllData36[[#This Row],[First published]]-TableAllData36[[#This Row],[Date of opinion]]),0)</f>
        <v>105.67708333300106</v>
      </c>
      <c r="AI1406" s="35">
        <f>IFERROR((TableAllData36[[#This Row],[Marketing authorisation date]]-TableAllData36[[#This Row],[Date of opinion]]),0)</f>
        <v>57</v>
      </c>
      <c r="AJ1406" s="35">
        <f>IFERROR((TableAllData36[[#This Row],[Decision date]]-TableAllData36[[#This Row],[Marketing authorisation date]]),0)</f>
        <v>643</v>
      </c>
    </row>
    <row r="1407" spans="1:36" x14ac:dyDescent="0.25">
      <c r="A1407" t="s">
        <v>37</v>
      </c>
      <c r="B1407" t="s">
        <v>10142</v>
      </c>
      <c r="C1407" t="s">
        <v>10143</v>
      </c>
      <c r="D1407" t="s">
        <v>10144</v>
      </c>
      <c r="E1407" t="s">
        <v>10145</v>
      </c>
      <c r="F1407" t="s">
        <v>10146</v>
      </c>
      <c r="G1407" t="s">
        <v>43</v>
      </c>
      <c r="H1407" t="s">
        <v>44</v>
      </c>
      <c r="I1407" t="s">
        <v>10147</v>
      </c>
      <c r="J1407" t="s">
        <v>43</v>
      </c>
      <c r="K1407" t="s">
        <v>43</v>
      </c>
      <c r="L1407" t="s">
        <v>43</v>
      </c>
      <c r="M1407" t="s">
        <v>43</v>
      </c>
      <c r="N1407" t="s">
        <v>43</v>
      </c>
      <c r="O1407" t="s">
        <v>43</v>
      </c>
      <c r="P1407" t="s">
        <v>43</v>
      </c>
      <c r="Q1407" s="24">
        <v>36969.041666666999</v>
      </c>
      <c r="R1407" s="24"/>
      <c r="S1407" t="s">
        <v>4593</v>
      </c>
      <c r="U1407" t="s">
        <v>3049</v>
      </c>
      <c r="W1407" s="25" t="s">
        <v>12054</v>
      </c>
      <c r="X1407" s="24">
        <v>43530.041666666999</v>
      </c>
      <c r="Y1407">
        <v>22</v>
      </c>
      <c r="Z1407" t="s">
        <v>10148</v>
      </c>
      <c r="AC1407" s="24">
        <v>42830.041666666999</v>
      </c>
      <c r="AD1407" s="24">
        <v>43570.6875</v>
      </c>
      <c r="AE1407" t="s">
        <v>10149</v>
      </c>
      <c r="AF1407" s="24" cm="1">
        <f t="array" ref="AF14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42830.041666666999</v>
      </c>
      <c r="AG1407" s="35">
        <f>IFERROR((TableAllData36[[#This Row],[Decision date]]-TableAllData36[[#This Row],[First Date Captured]]),0)</f>
        <v>700</v>
      </c>
      <c r="AH1407" s="35">
        <f>IFERROR((TableAllData36[[#This Row],[First published]]-TableAllData36[[#This Row],[Date of opinion]]),0)</f>
        <v>0</v>
      </c>
      <c r="AI1407" s="35">
        <f>IFERROR((TableAllData36[[#This Row],[Marketing authorisation date]]-TableAllData36[[#This Row],[Date of opinion]]),0)</f>
        <v>0</v>
      </c>
      <c r="AJ1407" s="35">
        <f>IFERROR((TableAllData36[[#This Row],[Decision date]]-TableAllData36[[#This Row],[Marketing authorisation date]]),0)</f>
        <v>6561</v>
      </c>
    </row>
    <row r="1408" spans="1:36" x14ac:dyDescent="0.25">
      <c r="A1408" t="s">
        <v>37</v>
      </c>
      <c r="B1408" t="s">
        <v>4831</v>
      </c>
      <c r="C1408" t="s">
        <v>562</v>
      </c>
      <c r="D1408" t="s">
        <v>4832</v>
      </c>
      <c r="E1408" t="s">
        <v>4833</v>
      </c>
      <c r="F1408" t="s">
        <v>4834</v>
      </c>
      <c r="G1408" t="s">
        <v>43</v>
      </c>
      <c r="H1408" t="s">
        <v>44</v>
      </c>
      <c r="I1408" t="s">
        <v>566</v>
      </c>
      <c r="J1408" t="s">
        <v>46</v>
      </c>
      <c r="K1408" t="s">
        <v>43</v>
      </c>
      <c r="L1408" t="s">
        <v>43</v>
      </c>
      <c r="M1408" t="s">
        <v>43</v>
      </c>
      <c r="N1408" t="s">
        <v>43</v>
      </c>
      <c r="O1408" t="s">
        <v>43</v>
      </c>
      <c r="P1408" t="s">
        <v>43</v>
      </c>
      <c r="Q1408" s="24">
        <v>43839.041666666999</v>
      </c>
      <c r="R1408" s="24"/>
      <c r="S1408" t="s">
        <v>12440</v>
      </c>
      <c r="T1408" t="s">
        <v>12441</v>
      </c>
      <c r="U1408" t="s">
        <v>4835</v>
      </c>
      <c r="W1408" s="25" t="s">
        <v>12054</v>
      </c>
      <c r="X1408" s="24">
        <v>44571.041666666999</v>
      </c>
      <c r="Y1408">
        <v>4</v>
      </c>
      <c r="Z1408" t="s">
        <v>4836</v>
      </c>
      <c r="AC1408" s="24">
        <v>43872.71875</v>
      </c>
      <c r="AD1408" s="24">
        <v>44574.525000000001</v>
      </c>
      <c r="AE1408" t="s">
        <v>4837</v>
      </c>
      <c r="AF1408" s="24" cm="1">
        <f t="array" ref="AF14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43872.71875</v>
      </c>
      <c r="AG1408" s="35">
        <f>IFERROR((TableAllData36[[#This Row],[Decision date]]-TableAllData36[[#This Row],[First Date Captured]]),0)</f>
        <v>698.32291666699894</v>
      </c>
      <c r="AH1408" s="35">
        <f>IFERROR((TableAllData36[[#This Row],[First published]]-TableAllData36[[#This Row],[Date of opinion]]),0)</f>
        <v>0</v>
      </c>
      <c r="AI1408" s="35">
        <f>IFERROR((TableAllData36[[#This Row],[Marketing authorisation date]]-TableAllData36[[#This Row],[Date of opinion]]),0)</f>
        <v>0</v>
      </c>
      <c r="AJ1408" s="35">
        <f>IFERROR((TableAllData36[[#This Row],[Decision date]]-TableAllData36[[#This Row],[Marketing authorisation date]]),0)</f>
        <v>732</v>
      </c>
    </row>
    <row r="1409" spans="1:36" hidden="1" x14ac:dyDescent="0.25">
      <c r="A1409" t="s">
        <v>37</v>
      </c>
      <c r="B1409" t="s">
        <v>9066</v>
      </c>
      <c r="C1409" t="s">
        <v>3880</v>
      </c>
      <c r="D1409" t="s">
        <v>9067</v>
      </c>
      <c r="E1409" t="s">
        <v>9067</v>
      </c>
      <c r="F1409" t="s">
        <v>9068</v>
      </c>
      <c r="G1409" t="s">
        <v>43</v>
      </c>
      <c r="H1409" t="s">
        <v>950</v>
      </c>
      <c r="I1409" t="s">
        <v>9069</v>
      </c>
      <c r="J1409" t="s">
        <v>43</v>
      </c>
      <c r="K1409" t="s">
        <v>43</v>
      </c>
      <c r="L1409" t="s">
        <v>43</v>
      </c>
      <c r="M1409" t="s">
        <v>43</v>
      </c>
      <c r="N1409" t="s">
        <v>43</v>
      </c>
      <c r="O1409" t="s">
        <v>43</v>
      </c>
      <c r="P1409" t="s">
        <v>43</v>
      </c>
      <c r="Q1409" s="24">
        <v>39196</v>
      </c>
      <c r="R1409" s="24"/>
      <c r="S1409" t="s">
        <v>12218</v>
      </c>
      <c r="T1409" t="s">
        <v>12219</v>
      </c>
      <c r="U1409" t="s">
        <v>8449</v>
      </c>
      <c r="W1409" s="24">
        <v>39135.041666666999</v>
      </c>
      <c r="X1409" s="24">
        <v>43202</v>
      </c>
      <c r="Y1409">
        <v>20</v>
      </c>
      <c r="Z1409" t="s">
        <v>9070</v>
      </c>
      <c r="AC1409" s="24">
        <v>43202.083333333001</v>
      </c>
      <c r="AD1409" s="24">
        <v>44210.805555555999</v>
      </c>
      <c r="AE1409" t="s">
        <v>9071</v>
      </c>
      <c r="AF1409" s="24" cm="1">
        <f t="array" ref="AF14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39135.041666666999</v>
      </c>
      <c r="AG1409" s="35">
        <f>IFERROR((TableAllData36[[#This Row],[Decision date]]-TableAllData36[[#This Row],[First Date Captured]]),0)</f>
        <v>4066.9583333330011</v>
      </c>
      <c r="AH1409" s="35">
        <f>IFERROR((TableAllData36[[#This Row],[First published]]-TableAllData36[[#This Row],[Date of opinion]]),0)</f>
        <v>4067.0416666660021</v>
      </c>
      <c r="AI1409" s="35">
        <f>IFERROR((TableAllData36[[#This Row],[Marketing authorisation date]]-TableAllData36[[#This Row],[Date of opinion]]),0)</f>
        <v>60.958333333001065</v>
      </c>
      <c r="AJ1409" s="35">
        <f>IFERROR((TableAllData36[[#This Row],[Decision date]]-TableAllData36[[#This Row],[Marketing authorisation date]]),0)</f>
        <v>4006</v>
      </c>
    </row>
    <row r="1410" spans="1:36" x14ac:dyDescent="0.25">
      <c r="A1410" t="s">
        <v>37</v>
      </c>
      <c r="B1410" t="s">
        <v>2173</v>
      </c>
      <c r="C1410" t="s">
        <v>1943</v>
      </c>
      <c r="D1410" t="s">
        <v>2174</v>
      </c>
      <c r="E1410" t="s">
        <v>2174</v>
      </c>
      <c r="F1410" t="s">
        <v>2175</v>
      </c>
      <c r="G1410" t="s">
        <v>43</v>
      </c>
      <c r="H1410" t="s">
        <v>44</v>
      </c>
      <c r="I1410" t="s">
        <v>2176</v>
      </c>
      <c r="J1410" t="s">
        <v>43</v>
      </c>
      <c r="K1410" t="s">
        <v>46</v>
      </c>
      <c r="L1410" t="s">
        <v>43</v>
      </c>
      <c r="M1410" t="s">
        <v>43</v>
      </c>
      <c r="N1410" t="s">
        <v>43</v>
      </c>
      <c r="O1410" t="s">
        <v>43</v>
      </c>
      <c r="P1410" t="s">
        <v>43</v>
      </c>
      <c r="Q1410" s="24">
        <v>44071</v>
      </c>
      <c r="R1410" s="24"/>
      <c r="S1410" t="s">
        <v>12206</v>
      </c>
      <c r="T1410" t="s">
        <v>12207</v>
      </c>
      <c r="U1410" t="s">
        <v>48</v>
      </c>
      <c r="W1410" s="24">
        <v>43951</v>
      </c>
      <c r="X1410" s="24">
        <v>44649</v>
      </c>
      <c r="Y1410">
        <v>2</v>
      </c>
      <c r="Z1410" t="s">
        <v>2177</v>
      </c>
      <c r="AC1410" s="24">
        <v>44132.690277777998</v>
      </c>
      <c r="AD1410" s="24">
        <v>44659.551388888998</v>
      </c>
      <c r="AE1410" t="s">
        <v>2178</v>
      </c>
      <c r="AF1410" s="24" cm="1">
        <f t="array" ref="AF14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410" s="35">
        <f>IFERROR((TableAllData36[[#This Row],[Decision date]]-TableAllData36[[#This Row],[First Date Captured]]),0)</f>
        <v>698</v>
      </c>
      <c r="AH1410" s="35">
        <f>IFERROR((TableAllData36[[#This Row],[First published]]-TableAllData36[[#This Row],[Date of opinion]]),0)</f>
        <v>181.69027777799784</v>
      </c>
      <c r="AI1410" s="35">
        <f>IFERROR((TableAllData36[[#This Row],[Marketing authorisation date]]-TableAllData36[[#This Row],[Date of opinion]]),0)</f>
        <v>120</v>
      </c>
      <c r="AJ1410" s="35">
        <f>IFERROR((TableAllData36[[#This Row],[Decision date]]-TableAllData36[[#This Row],[Marketing authorisation date]]),0)</f>
        <v>578</v>
      </c>
    </row>
    <row r="1411" spans="1:36" x14ac:dyDescent="0.25">
      <c r="A1411" t="s">
        <v>2117</v>
      </c>
      <c r="B1411" t="s">
        <v>10317</v>
      </c>
      <c r="D1411" t="s">
        <v>10318</v>
      </c>
      <c r="E1411" t="s">
        <v>10319</v>
      </c>
      <c r="F1411" t="s">
        <v>10320</v>
      </c>
      <c r="G1411" t="s">
        <v>43</v>
      </c>
      <c r="H1411" t="s">
        <v>44</v>
      </c>
      <c r="J1411" t="s">
        <v>43</v>
      </c>
      <c r="K1411" t="s">
        <v>43</v>
      </c>
      <c r="L1411" t="s">
        <v>43</v>
      </c>
      <c r="M1411" t="s">
        <v>43</v>
      </c>
      <c r="N1411" t="s">
        <v>43</v>
      </c>
      <c r="O1411" t="s">
        <v>43</v>
      </c>
      <c r="P1411" t="s">
        <v>43</v>
      </c>
      <c r="Q1411" s="24">
        <v>36622</v>
      </c>
      <c r="R1411" s="24"/>
      <c r="S1411" t="s">
        <v>5860</v>
      </c>
      <c r="V1411" t="s">
        <v>10321</v>
      </c>
      <c r="W1411" s="25" t="s">
        <v>12054</v>
      </c>
      <c r="X1411" s="24">
        <v>43410.041666666999</v>
      </c>
      <c r="Y1411">
        <v>9</v>
      </c>
      <c r="Z1411" t="s">
        <v>10322</v>
      </c>
      <c r="AA1411" t="s">
        <v>10323</v>
      </c>
      <c r="AB1411" t="s">
        <v>10324</v>
      </c>
      <c r="AC1411" s="24">
        <v>42725.089583333</v>
      </c>
      <c r="AD1411" s="24">
        <v>43410.633333332997</v>
      </c>
      <c r="AE1411" t="s">
        <v>10325</v>
      </c>
      <c r="AF1411" s="24" cm="1">
        <f t="array" ref="AF14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42725.089583333</v>
      </c>
      <c r="AG1411" s="35">
        <f>IFERROR((TableAllData36[[#This Row],[Decision date]]-TableAllData36[[#This Row],[First Date Captured]]),0)</f>
        <v>684.95208333399933</v>
      </c>
      <c r="AH1411" s="35">
        <f>IFERROR((TableAllData36[[#This Row],[First published]]-TableAllData36[[#This Row],[Date of opinion]]),0)</f>
        <v>0</v>
      </c>
      <c r="AI1411" s="35">
        <f>IFERROR((TableAllData36[[#This Row],[Marketing authorisation date]]-TableAllData36[[#This Row],[Date of opinion]]),0)</f>
        <v>0</v>
      </c>
      <c r="AJ1411" s="35">
        <f>IFERROR((TableAllData36[[#This Row],[Decision date]]-TableAllData36[[#This Row],[Marketing authorisation date]]),0)</f>
        <v>6788.0416666669989</v>
      </c>
    </row>
    <row r="1412" spans="1:36" x14ac:dyDescent="0.25">
      <c r="A1412" t="s">
        <v>37</v>
      </c>
      <c r="B1412" t="s">
        <v>1942</v>
      </c>
      <c r="C1412" t="s">
        <v>1943</v>
      </c>
      <c r="D1412" t="s">
        <v>1944</v>
      </c>
      <c r="E1412" t="s">
        <v>1944</v>
      </c>
      <c r="F1412" t="s">
        <v>1945</v>
      </c>
      <c r="G1412" t="s">
        <v>43</v>
      </c>
      <c r="H1412" t="s">
        <v>44</v>
      </c>
      <c r="I1412" t="s">
        <v>1946</v>
      </c>
      <c r="J1412" t="s">
        <v>46</v>
      </c>
      <c r="K1412" t="s">
        <v>43</v>
      </c>
      <c r="L1412" t="s">
        <v>43</v>
      </c>
      <c r="M1412" t="s">
        <v>43</v>
      </c>
      <c r="N1412" t="s">
        <v>43</v>
      </c>
      <c r="O1412" t="s">
        <v>43</v>
      </c>
      <c r="P1412" t="s">
        <v>43</v>
      </c>
      <c r="Q1412" s="24">
        <v>43917.041666666999</v>
      </c>
      <c r="R1412" s="24"/>
      <c r="S1412" t="s">
        <v>1490</v>
      </c>
      <c r="U1412" t="s">
        <v>95</v>
      </c>
      <c r="W1412" s="24">
        <v>43860.041666666999</v>
      </c>
      <c r="X1412" s="24">
        <v>44539.041666666999</v>
      </c>
      <c r="Y1412">
        <v>3</v>
      </c>
      <c r="Z1412" t="s">
        <v>1947</v>
      </c>
      <c r="AC1412" s="24">
        <v>43922.5</v>
      </c>
      <c r="AD1412" s="24">
        <v>44671.647222222004</v>
      </c>
      <c r="AE1412" t="s">
        <v>1948</v>
      </c>
      <c r="AF1412" s="24" cm="1">
        <f t="array" ref="AF14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412" s="35">
        <f>IFERROR((TableAllData36[[#This Row],[Decision date]]-TableAllData36[[#This Row],[First Date Captured]]),0)</f>
        <v>679</v>
      </c>
      <c r="AH1412" s="35">
        <f>IFERROR((TableAllData36[[#This Row],[First published]]-TableAllData36[[#This Row],[Date of opinion]]),0)</f>
        <v>62.458333333001065</v>
      </c>
      <c r="AI1412" s="35">
        <f>IFERROR((TableAllData36[[#This Row],[Marketing authorisation date]]-TableAllData36[[#This Row],[Date of opinion]]),0)</f>
        <v>57</v>
      </c>
      <c r="AJ1412" s="35">
        <f>IFERROR((TableAllData36[[#This Row],[Decision date]]-TableAllData36[[#This Row],[Marketing authorisation date]]),0)</f>
        <v>622</v>
      </c>
    </row>
    <row r="1413" spans="1:36" x14ac:dyDescent="0.25">
      <c r="A1413" t="s">
        <v>37</v>
      </c>
      <c r="B1413" t="s">
        <v>5645</v>
      </c>
      <c r="C1413" t="s">
        <v>627</v>
      </c>
      <c r="D1413" t="s">
        <v>3146</v>
      </c>
      <c r="E1413" t="s">
        <v>3146</v>
      </c>
      <c r="F1413" t="s">
        <v>5646</v>
      </c>
      <c r="G1413" t="s">
        <v>43</v>
      </c>
      <c r="H1413" t="s">
        <v>44</v>
      </c>
      <c r="I1413" t="s">
        <v>3148</v>
      </c>
      <c r="J1413" t="s">
        <v>46</v>
      </c>
      <c r="K1413" t="s">
        <v>43</v>
      </c>
      <c r="L1413" t="s">
        <v>43</v>
      </c>
      <c r="M1413" t="s">
        <v>43</v>
      </c>
      <c r="N1413" t="s">
        <v>43</v>
      </c>
      <c r="O1413" t="s">
        <v>43</v>
      </c>
      <c r="P1413" t="s">
        <v>43</v>
      </c>
      <c r="Q1413" s="24">
        <v>43924</v>
      </c>
      <c r="R1413" s="24"/>
      <c r="S1413" t="s">
        <v>2361</v>
      </c>
      <c r="U1413" t="s">
        <v>264</v>
      </c>
      <c r="W1413" s="24">
        <v>43860.041666666999</v>
      </c>
      <c r="X1413" s="24">
        <v>44539.041666666999</v>
      </c>
      <c r="Y1413">
        <v>3</v>
      </c>
      <c r="Z1413" t="s">
        <v>5647</v>
      </c>
      <c r="AC1413" s="24">
        <v>43978.493055555999</v>
      </c>
      <c r="AD1413" s="24">
        <v>44540.429861110999</v>
      </c>
      <c r="AE1413" t="s">
        <v>5648</v>
      </c>
      <c r="AF1413" s="24" cm="1">
        <f t="array" ref="AF14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413" s="35">
        <f>IFERROR((TableAllData36[[#This Row],[Decision date]]-TableAllData36[[#This Row],[First Date Captured]]),0)</f>
        <v>679</v>
      </c>
      <c r="AH1413" s="35">
        <f>IFERROR((TableAllData36[[#This Row],[First published]]-TableAllData36[[#This Row],[Date of opinion]]),0)</f>
        <v>118.45138888899965</v>
      </c>
      <c r="AI1413" s="35">
        <f>IFERROR((TableAllData36[[#This Row],[Marketing authorisation date]]-TableAllData36[[#This Row],[Date of opinion]]),0)</f>
        <v>63.958333333001065</v>
      </c>
      <c r="AJ1413" s="35">
        <f>IFERROR((TableAllData36[[#This Row],[Decision date]]-TableAllData36[[#This Row],[Marketing authorisation date]]),0)</f>
        <v>615.04166666699894</v>
      </c>
    </row>
    <row r="1414" spans="1:36" hidden="1" x14ac:dyDescent="0.25">
      <c r="A1414" t="s">
        <v>37</v>
      </c>
      <c r="B1414" t="s">
        <v>7340</v>
      </c>
      <c r="C1414" t="s">
        <v>947</v>
      </c>
      <c r="D1414" t="s">
        <v>3503</v>
      </c>
      <c r="E1414" t="s">
        <v>3503</v>
      </c>
      <c r="F1414" t="s">
        <v>7341</v>
      </c>
      <c r="G1414" t="s">
        <v>43</v>
      </c>
      <c r="H1414" t="s">
        <v>950</v>
      </c>
      <c r="I1414" t="s">
        <v>3505</v>
      </c>
      <c r="J1414" t="s">
        <v>43</v>
      </c>
      <c r="K1414" t="s">
        <v>46</v>
      </c>
      <c r="L1414" t="s">
        <v>43</v>
      </c>
      <c r="M1414" t="s">
        <v>43</v>
      </c>
      <c r="N1414" t="s">
        <v>43</v>
      </c>
      <c r="O1414" t="s">
        <v>43</v>
      </c>
      <c r="P1414" t="s">
        <v>43</v>
      </c>
      <c r="Q1414" s="24">
        <v>40203.041666666999</v>
      </c>
      <c r="R1414" s="24"/>
      <c r="S1414" t="s">
        <v>75</v>
      </c>
      <c r="U1414" t="s">
        <v>953</v>
      </c>
      <c r="W1414" s="24">
        <v>40136.041666666999</v>
      </c>
      <c r="X1414" s="24">
        <v>44236.041666666999</v>
      </c>
      <c r="Y1414">
        <v>11</v>
      </c>
      <c r="Z1414" t="s">
        <v>7342</v>
      </c>
      <c r="AC1414" s="24">
        <v>43306</v>
      </c>
      <c r="AD1414" s="24">
        <v>44456.652777777999</v>
      </c>
      <c r="AE1414" t="s">
        <v>7343</v>
      </c>
      <c r="AF1414" s="24" cm="1">
        <f t="array" ref="AF14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1414" s="35">
        <f>IFERROR((TableAllData36[[#This Row],[Decision date]]-TableAllData36[[#This Row],[First Date Captured]]),0)</f>
        <v>4100</v>
      </c>
      <c r="AH1414" s="35">
        <f>IFERROR((TableAllData36[[#This Row],[First published]]-TableAllData36[[#This Row],[Date of opinion]]),0)</f>
        <v>3169.9583333330011</v>
      </c>
      <c r="AI1414" s="35">
        <f>IFERROR((TableAllData36[[#This Row],[Marketing authorisation date]]-TableAllData36[[#This Row],[Date of opinion]]),0)</f>
        <v>67</v>
      </c>
      <c r="AJ1414" s="35">
        <f>IFERROR((TableAllData36[[#This Row],[Decision date]]-TableAllData36[[#This Row],[Marketing authorisation date]]),0)</f>
        <v>4033</v>
      </c>
    </row>
    <row r="1415" spans="1:36" x14ac:dyDescent="0.25">
      <c r="A1415" t="s">
        <v>37</v>
      </c>
      <c r="B1415" t="s">
        <v>7635</v>
      </c>
      <c r="C1415" t="s">
        <v>154</v>
      </c>
      <c r="D1415" t="s">
        <v>2702</v>
      </c>
      <c r="E1415" t="s">
        <v>2702</v>
      </c>
      <c r="F1415" t="s">
        <v>7636</v>
      </c>
      <c r="G1415" t="s">
        <v>43</v>
      </c>
      <c r="H1415" t="s">
        <v>44</v>
      </c>
      <c r="I1415" t="s">
        <v>3407</v>
      </c>
      <c r="J1415" t="s">
        <v>43</v>
      </c>
      <c r="K1415" t="s">
        <v>46</v>
      </c>
      <c r="L1415" t="s">
        <v>43</v>
      </c>
      <c r="M1415" t="s">
        <v>43</v>
      </c>
      <c r="N1415" t="s">
        <v>43</v>
      </c>
      <c r="O1415" t="s">
        <v>43</v>
      </c>
      <c r="P1415" t="s">
        <v>43</v>
      </c>
      <c r="Q1415" s="24">
        <v>43783.041666666999</v>
      </c>
      <c r="R1415" s="24"/>
      <c r="S1415" t="s">
        <v>12364</v>
      </c>
      <c r="T1415" t="s">
        <v>12339</v>
      </c>
      <c r="U1415" t="s">
        <v>48</v>
      </c>
      <c r="W1415" s="24">
        <v>43727</v>
      </c>
      <c r="X1415" s="24">
        <v>44405</v>
      </c>
      <c r="Y1415">
        <v>5</v>
      </c>
      <c r="Z1415" t="s">
        <v>7637</v>
      </c>
      <c r="AC1415" s="24">
        <v>43794.625694444003</v>
      </c>
      <c r="AD1415" s="24">
        <v>44440.522916667003</v>
      </c>
      <c r="AE1415" t="s">
        <v>7638</v>
      </c>
      <c r="AF1415" s="24" cm="1">
        <f t="array" ref="AF14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43727</v>
      </c>
      <c r="AG1415" s="35">
        <f>IFERROR((TableAllData36[[#This Row],[Decision date]]-TableAllData36[[#This Row],[First Date Captured]]),0)</f>
        <v>678</v>
      </c>
      <c r="AH1415" s="35">
        <f>IFERROR((TableAllData36[[#This Row],[First published]]-TableAllData36[[#This Row],[Date of opinion]]),0)</f>
        <v>67.625694444002875</v>
      </c>
      <c r="AI1415" s="35">
        <f>IFERROR((TableAllData36[[#This Row],[Marketing authorisation date]]-TableAllData36[[#This Row],[Date of opinion]]),0)</f>
        <v>56.041666666998935</v>
      </c>
      <c r="AJ1415" s="35">
        <f>IFERROR((TableAllData36[[#This Row],[Decision date]]-TableAllData36[[#This Row],[Marketing authorisation date]]),0)</f>
        <v>621.95833333300106</v>
      </c>
    </row>
    <row r="1416" spans="1:36" hidden="1" x14ac:dyDescent="0.25">
      <c r="A1416" t="s">
        <v>37</v>
      </c>
      <c r="B1416" t="s">
        <v>9189</v>
      </c>
      <c r="F1416" t="s">
        <v>9190</v>
      </c>
      <c r="G1416" t="s">
        <v>43</v>
      </c>
      <c r="J1416" t="s">
        <v>43</v>
      </c>
      <c r="K1416" t="s">
        <v>43</v>
      </c>
      <c r="L1416" t="s">
        <v>43</v>
      </c>
      <c r="M1416" t="s">
        <v>43</v>
      </c>
      <c r="N1416" t="s">
        <v>43</v>
      </c>
      <c r="O1416" t="s">
        <v>43</v>
      </c>
      <c r="P1416" t="s">
        <v>46</v>
      </c>
      <c r="Q1416" s="25" t="s">
        <v>12054</v>
      </c>
      <c r="R1416" s="24"/>
      <c r="W1416" s="25" t="s">
        <v>12054</v>
      </c>
      <c r="X1416" s="25" t="s">
        <v>12054</v>
      </c>
      <c r="AC1416" s="24">
        <v>43084.545138889</v>
      </c>
      <c r="AD1416" s="24">
        <v>44161.475694444001</v>
      </c>
      <c r="AE1416" t="s">
        <v>9191</v>
      </c>
      <c r="AF1416" s="24" cm="1">
        <f t="array" ref="AF14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43084.545138889</v>
      </c>
      <c r="AG1416" s="35">
        <f>IFERROR((TableAllData36[[#This Row],[Decision date]]-TableAllData36[[#This Row],[First Date Captured]]),0)</f>
        <v>0</v>
      </c>
      <c r="AH1416" s="35">
        <f>IFERROR((TableAllData36[[#This Row],[First published]]-TableAllData36[[#This Row],[Date of opinion]]),0)</f>
        <v>0</v>
      </c>
      <c r="AI1416" s="35">
        <f>IFERROR((TableAllData36[[#This Row],[Marketing authorisation date]]-TableAllData36[[#This Row],[Date of opinion]]),0)</f>
        <v>0</v>
      </c>
      <c r="AJ1416" s="35">
        <f>IFERROR((TableAllData36[[#This Row],[Decision date]]-TableAllData36[[#This Row],[Marketing authorisation date]]),0)</f>
        <v>0</v>
      </c>
    </row>
    <row r="1417" spans="1:36" x14ac:dyDescent="0.25">
      <c r="A1417" t="s">
        <v>37</v>
      </c>
      <c r="B1417" t="s">
        <v>5727</v>
      </c>
      <c r="C1417" t="s">
        <v>5728</v>
      </c>
      <c r="D1417" t="s">
        <v>5729</v>
      </c>
      <c r="E1417" t="s">
        <v>5729</v>
      </c>
      <c r="F1417" t="s">
        <v>5730</v>
      </c>
      <c r="G1417" t="s">
        <v>43</v>
      </c>
      <c r="H1417" t="s">
        <v>44</v>
      </c>
      <c r="I1417" t="s">
        <v>5731</v>
      </c>
      <c r="J1417" t="s">
        <v>43</v>
      </c>
      <c r="K1417" t="s">
        <v>43</v>
      </c>
      <c r="L1417" t="s">
        <v>43</v>
      </c>
      <c r="M1417" t="s">
        <v>43</v>
      </c>
      <c r="N1417" t="s">
        <v>43</v>
      </c>
      <c r="O1417" t="s">
        <v>43</v>
      </c>
      <c r="P1417" t="s">
        <v>43</v>
      </c>
      <c r="Q1417" s="24">
        <v>43924</v>
      </c>
      <c r="R1417" s="24"/>
      <c r="S1417" t="s">
        <v>57</v>
      </c>
      <c r="T1417" t="s">
        <v>12086</v>
      </c>
      <c r="U1417" t="s">
        <v>485</v>
      </c>
      <c r="W1417" s="24">
        <v>43860.041666666999</v>
      </c>
      <c r="X1417" s="24">
        <v>44537.041666666999</v>
      </c>
      <c r="Y1417">
        <v>2</v>
      </c>
      <c r="Z1417" t="s">
        <v>5732</v>
      </c>
      <c r="AC1417" s="24">
        <v>43928.597222222001</v>
      </c>
      <c r="AD1417" s="24">
        <v>44538.666666666999</v>
      </c>
      <c r="AE1417" t="s">
        <v>5733</v>
      </c>
      <c r="AF1417" s="24" cm="1">
        <f t="array" ref="AF14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417" s="35">
        <f>IFERROR((TableAllData36[[#This Row],[Decision date]]-TableAllData36[[#This Row],[First Date Captured]]),0)</f>
        <v>677</v>
      </c>
      <c r="AH1417" s="35">
        <f>IFERROR((TableAllData36[[#This Row],[First published]]-TableAllData36[[#This Row],[Date of opinion]]),0)</f>
        <v>68.555555555001774</v>
      </c>
      <c r="AI1417" s="35">
        <f>IFERROR((TableAllData36[[#This Row],[Marketing authorisation date]]-TableAllData36[[#This Row],[Date of opinion]]),0)</f>
        <v>63.958333333001065</v>
      </c>
      <c r="AJ1417" s="35">
        <f>IFERROR((TableAllData36[[#This Row],[Decision date]]-TableAllData36[[#This Row],[Marketing authorisation date]]),0)</f>
        <v>613.04166666699894</v>
      </c>
    </row>
    <row r="1418" spans="1:36" hidden="1" x14ac:dyDescent="0.25">
      <c r="A1418" t="s">
        <v>2117</v>
      </c>
      <c r="B1418" t="s">
        <v>9197</v>
      </c>
      <c r="D1418" t="s">
        <v>8937</v>
      </c>
      <c r="E1418" t="s">
        <v>8938</v>
      </c>
      <c r="F1418" t="s">
        <v>9198</v>
      </c>
      <c r="G1418" t="s">
        <v>43</v>
      </c>
      <c r="H1418" t="s">
        <v>950</v>
      </c>
      <c r="J1418" t="s">
        <v>43</v>
      </c>
      <c r="K1418" t="s">
        <v>43</v>
      </c>
      <c r="L1418" t="s">
        <v>43</v>
      </c>
      <c r="M1418" t="s">
        <v>43</v>
      </c>
      <c r="N1418" t="s">
        <v>43</v>
      </c>
      <c r="O1418" t="s">
        <v>43</v>
      </c>
      <c r="P1418" t="s">
        <v>43</v>
      </c>
      <c r="Q1418" s="24">
        <v>40193.041666666999</v>
      </c>
      <c r="R1418" s="24"/>
      <c r="S1418" t="s">
        <v>12353</v>
      </c>
      <c r="T1418" t="s">
        <v>12405</v>
      </c>
      <c r="V1418" t="s">
        <v>3415</v>
      </c>
      <c r="W1418" s="25" t="s">
        <v>12054</v>
      </c>
      <c r="X1418" s="24">
        <v>42817.041666666999</v>
      </c>
      <c r="Y1418">
        <v>7</v>
      </c>
      <c r="Z1418" t="s">
        <v>9199</v>
      </c>
      <c r="AA1418" t="s">
        <v>5848</v>
      </c>
      <c r="AB1418" t="s">
        <v>9200</v>
      </c>
      <c r="AC1418" s="24">
        <v>42817.041666666999</v>
      </c>
      <c r="AD1418" s="24">
        <v>44159.439583332998</v>
      </c>
      <c r="AE1418" t="s">
        <v>9201</v>
      </c>
      <c r="AF1418" s="24" cm="1">
        <f t="array" ref="AF14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42817.041666666999</v>
      </c>
      <c r="AG1418" s="35">
        <f>IFERROR((TableAllData36[[#This Row],[Decision date]]-TableAllData36[[#This Row],[First Date Captured]]),0)</f>
        <v>0</v>
      </c>
      <c r="AH1418" s="35">
        <f>IFERROR((TableAllData36[[#This Row],[First published]]-TableAllData36[[#This Row],[Date of opinion]]),0)</f>
        <v>0</v>
      </c>
      <c r="AI1418" s="35">
        <f>IFERROR((TableAllData36[[#This Row],[Marketing authorisation date]]-TableAllData36[[#This Row],[Date of opinion]]),0)</f>
        <v>0</v>
      </c>
      <c r="AJ1418" s="35">
        <f>IFERROR((TableAllData36[[#This Row],[Decision date]]-TableAllData36[[#This Row],[Marketing authorisation date]]),0)</f>
        <v>2624</v>
      </c>
    </row>
    <row r="1419" spans="1:36" x14ac:dyDescent="0.25">
      <c r="A1419" t="s">
        <v>2117</v>
      </c>
      <c r="B1419" t="s">
        <v>9701</v>
      </c>
      <c r="D1419" t="s">
        <v>9702</v>
      </c>
      <c r="E1419" t="s">
        <v>9702</v>
      </c>
      <c r="F1419" t="s">
        <v>9703</v>
      </c>
      <c r="G1419" t="s">
        <v>43</v>
      </c>
      <c r="H1419" t="s">
        <v>44</v>
      </c>
      <c r="J1419" t="s">
        <v>43</v>
      </c>
      <c r="K1419" t="s">
        <v>43</v>
      </c>
      <c r="L1419" t="s">
        <v>43</v>
      </c>
      <c r="M1419" t="s">
        <v>43</v>
      </c>
      <c r="N1419" t="s">
        <v>43</v>
      </c>
      <c r="O1419" t="s">
        <v>43</v>
      </c>
      <c r="P1419" t="s">
        <v>43</v>
      </c>
      <c r="Q1419" s="24">
        <v>39273</v>
      </c>
      <c r="R1419" s="24"/>
      <c r="S1419" t="s">
        <v>5860</v>
      </c>
      <c r="V1419" t="s">
        <v>1896</v>
      </c>
      <c r="W1419" s="25" t="s">
        <v>12054</v>
      </c>
      <c r="X1419" s="24">
        <v>43938</v>
      </c>
      <c r="Y1419">
        <v>13</v>
      </c>
      <c r="Z1419" t="s">
        <v>9704</v>
      </c>
      <c r="AA1419" t="s">
        <v>9705</v>
      </c>
      <c r="AB1419" t="s">
        <v>9706</v>
      </c>
      <c r="AC1419" s="24">
        <v>43264.498611110997</v>
      </c>
      <c r="AD1419" s="24">
        <v>43943.413194444001</v>
      </c>
      <c r="AE1419" t="s">
        <v>9707</v>
      </c>
      <c r="AF1419" s="24" cm="1">
        <f t="array" ref="AF14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43264.498611110997</v>
      </c>
      <c r="AG1419" s="35">
        <f>IFERROR((TableAllData36[[#This Row],[Decision date]]-TableAllData36[[#This Row],[First Date Captured]]),0)</f>
        <v>673.50138888900256</v>
      </c>
      <c r="AH1419" s="35">
        <f>IFERROR((TableAllData36[[#This Row],[First published]]-TableAllData36[[#This Row],[Date of opinion]]),0)</f>
        <v>0</v>
      </c>
      <c r="AI1419" s="35">
        <f>IFERROR((TableAllData36[[#This Row],[Marketing authorisation date]]-TableAllData36[[#This Row],[Date of opinion]]),0)</f>
        <v>0</v>
      </c>
      <c r="AJ1419" s="35">
        <f>IFERROR((TableAllData36[[#This Row],[Decision date]]-TableAllData36[[#This Row],[Marketing authorisation date]]),0)</f>
        <v>4665</v>
      </c>
    </row>
    <row r="1420" spans="1:36" x14ac:dyDescent="0.25">
      <c r="A1420" t="s">
        <v>37</v>
      </c>
      <c r="B1420" t="s">
        <v>9658</v>
      </c>
      <c r="C1420" t="s">
        <v>89</v>
      </c>
      <c r="D1420" t="s">
        <v>9659</v>
      </c>
      <c r="E1420" t="s">
        <v>9660</v>
      </c>
      <c r="F1420" t="s">
        <v>9661</v>
      </c>
      <c r="G1420" t="s">
        <v>43</v>
      </c>
      <c r="H1420" t="s">
        <v>44</v>
      </c>
      <c r="I1420" t="s">
        <v>9662</v>
      </c>
      <c r="J1420" t="s">
        <v>46</v>
      </c>
      <c r="K1420" t="s">
        <v>43</v>
      </c>
      <c r="L1420" t="s">
        <v>43</v>
      </c>
      <c r="M1420" t="s">
        <v>43</v>
      </c>
      <c r="N1420" t="s">
        <v>43</v>
      </c>
      <c r="O1420" t="s">
        <v>43</v>
      </c>
      <c r="P1420" t="s">
        <v>43</v>
      </c>
      <c r="Q1420" s="24">
        <v>41591.041666666999</v>
      </c>
      <c r="R1420" s="24"/>
      <c r="S1420" t="s">
        <v>1490</v>
      </c>
      <c r="U1420" t="s">
        <v>8162</v>
      </c>
      <c r="W1420" s="25" t="s">
        <v>12054</v>
      </c>
      <c r="X1420" s="24">
        <v>43945</v>
      </c>
      <c r="Y1420">
        <v>11</v>
      </c>
      <c r="Z1420" t="s">
        <v>9663</v>
      </c>
      <c r="AC1420" s="24">
        <v>43272.456944443999</v>
      </c>
      <c r="AD1420" s="24">
        <v>43969.397222222004</v>
      </c>
      <c r="AE1420" t="s">
        <v>9664</v>
      </c>
      <c r="AF1420" s="24" cm="1">
        <f t="array" ref="AF14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43272.456944443999</v>
      </c>
      <c r="AG1420" s="35">
        <f>IFERROR((TableAllData36[[#This Row],[Decision date]]-TableAllData36[[#This Row],[First Date Captured]]),0)</f>
        <v>672.54305555600149</v>
      </c>
      <c r="AH1420" s="35">
        <f>IFERROR((TableAllData36[[#This Row],[First published]]-TableAllData36[[#This Row],[Date of opinion]]),0)</f>
        <v>0</v>
      </c>
      <c r="AI1420" s="35">
        <f>IFERROR((TableAllData36[[#This Row],[Marketing authorisation date]]-TableAllData36[[#This Row],[Date of opinion]]),0)</f>
        <v>0</v>
      </c>
      <c r="AJ1420" s="35">
        <f>IFERROR((TableAllData36[[#This Row],[Decision date]]-TableAllData36[[#This Row],[Marketing authorisation date]]),0)</f>
        <v>2353.9583333330011</v>
      </c>
    </row>
    <row r="1421" spans="1:36" x14ac:dyDescent="0.25">
      <c r="A1421" t="s">
        <v>2117</v>
      </c>
      <c r="B1421" t="s">
        <v>10121</v>
      </c>
      <c r="D1421" t="s">
        <v>10122</v>
      </c>
      <c r="E1421" t="s">
        <v>10123</v>
      </c>
      <c r="F1421" t="s">
        <v>10124</v>
      </c>
      <c r="G1421" t="s">
        <v>43</v>
      </c>
      <c r="H1421" t="s">
        <v>44</v>
      </c>
      <c r="J1421" t="s">
        <v>43</v>
      </c>
      <c r="K1421" t="s">
        <v>43</v>
      </c>
      <c r="L1421" t="s">
        <v>43</v>
      </c>
      <c r="M1421" t="s">
        <v>43</v>
      </c>
      <c r="N1421" t="s">
        <v>43</v>
      </c>
      <c r="O1421" t="s">
        <v>43</v>
      </c>
      <c r="P1421" t="s">
        <v>43</v>
      </c>
      <c r="Q1421" s="24">
        <v>41828</v>
      </c>
      <c r="R1421" s="24"/>
      <c r="S1421" t="s">
        <v>12397</v>
      </c>
      <c r="T1421" t="s">
        <v>12398</v>
      </c>
      <c r="V1421" t="s">
        <v>3827</v>
      </c>
      <c r="W1421" s="25" t="s">
        <v>12054</v>
      </c>
      <c r="X1421" s="24">
        <v>43581</v>
      </c>
      <c r="Y1421">
        <v>5</v>
      </c>
      <c r="Z1421" t="s">
        <v>10125</v>
      </c>
      <c r="AA1421" t="s">
        <v>2406</v>
      </c>
      <c r="AB1421" t="s">
        <v>10126</v>
      </c>
      <c r="AC1421" s="24">
        <v>42909.508333332997</v>
      </c>
      <c r="AD1421" s="24">
        <v>43598.447916666999</v>
      </c>
      <c r="AE1421" t="s">
        <v>10127</v>
      </c>
      <c r="AF1421" s="24" cm="1">
        <f t="array" ref="AF14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42909.508333332997</v>
      </c>
      <c r="AG1421" s="35">
        <f>IFERROR((TableAllData36[[#This Row],[Decision date]]-TableAllData36[[#This Row],[First Date Captured]]),0)</f>
        <v>671.4916666670033</v>
      </c>
      <c r="AH1421" s="35">
        <f>IFERROR((TableAllData36[[#This Row],[First published]]-TableAllData36[[#This Row],[Date of opinion]]),0)</f>
        <v>0</v>
      </c>
      <c r="AI1421" s="35">
        <f>IFERROR((TableAllData36[[#This Row],[Marketing authorisation date]]-TableAllData36[[#This Row],[Date of opinion]]),0)</f>
        <v>0</v>
      </c>
      <c r="AJ1421" s="35">
        <f>IFERROR((TableAllData36[[#This Row],[Decision date]]-TableAllData36[[#This Row],[Marketing authorisation date]]),0)</f>
        <v>1753</v>
      </c>
    </row>
    <row r="1422" spans="1:36" x14ac:dyDescent="0.25">
      <c r="A1422" t="s">
        <v>2117</v>
      </c>
      <c r="B1422" t="s">
        <v>10128</v>
      </c>
      <c r="D1422" t="s">
        <v>10129</v>
      </c>
      <c r="E1422" t="s">
        <v>10130</v>
      </c>
      <c r="F1422" t="s">
        <v>10131</v>
      </c>
      <c r="G1422" t="s">
        <v>43</v>
      </c>
      <c r="H1422" t="s">
        <v>44</v>
      </c>
      <c r="J1422" t="s">
        <v>43</v>
      </c>
      <c r="K1422" t="s">
        <v>43</v>
      </c>
      <c r="L1422" t="s">
        <v>43</v>
      </c>
      <c r="M1422" t="s">
        <v>43</v>
      </c>
      <c r="N1422" t="s">
        <v>43</v>
      </c>
      <c r="O1422" t="s">
        <v>43</v>
      </c>
      <c r="P1422" t="s">
        <v>43</v>
      </c>
      <c r="Q1422" s="24">
        <v>41824</v>
      </c>
      <c r="R1422" s="24"/>
      <c r="S1422" t="s">
        <v>12397</v>
      </c>
      <c r="T1422" t="s">
        <v>12398</v>
      </c>
      <c r="V1422" t="s">
        <v>10132</v>
      </c>
      <c r="W1422" s="25" t="s">
        <v>12054</v>
      </c>
      <c r="X1422" s="24">
        <v>43581</v>
      </c>
      <c r="Y1422">
        <v>4</v>
      </c>
      <c r="Z1422" t="s">
        <v>10133</v>
      </c>
      <c r="AA1422" t="s">
        <v>2406</v>
      </c>
      <c r="AB1422" t="s">
        <v>10134</v>
      </c>
      <c r="AC1422" s="24">
        <v>42909.508333332997</v>
      </c>
      <c r="AD1422" s="24">
        <v>43595.590277777999</v>
      </c>
      <c r="AE1422" t="s">
        <v>10135</v>
      </c>
      <c r="AF1422" s="24" cm="1">
        <f t="array" ref="AF14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42909.508333332997</v>
      </c>
      <c r="AG1422" s="35">
        <f>IFERROR((TableAllData36[[#This Row],[Decision date]]-TableAllData36[[#This Row],[First Date Captured]]),0)</f>
        <v>671.4916666670033</v>
      </c>
      <c r="AH1422" s="35">
        <f>IFERROR((TableAllData36[[#This Row],[First published]]-TableAllData36[[#This Row],[Date of opinion]]),0)</f>
        <v>0</v>
      </c>
      <c r="AI1422" s="35">
        <f>IFERROR((TableAllData36[[#This Row],[Marketing authorisation date]]-TableAllData36[[#This Row],[Date of opinion]]),0)</f>
        <v>0</v>
      </c>
      <c r="AJ1422" s="35">
        <f>IFERROR((TableAllData36[[#This Row],[Decision date]]-TableAllData36[[#This Row],[Marketing authorisation date]]),0)</f>
        <v>1757</v>
      </c>
    </row>
    <row r="1423" spans="1:36" x14ac:dyDescent="0.25">
      <c r="A1423" t="s">
        <v>37</v>
      </c>
      <c r="B1423" t="s">
        <v>6600</v>
      </c>
      <c r="C1423" t="s">
        <v>2863</v>
      </c>
      <c r="D1423" t="s">
        <v>6601</v>
      </c>
      <c r="E1423" t="s">
        <v>6602</v>
      </c>
      <c r="F1423" t="s">
        <v>6603</v>
      </c>
      <c r="G1423" t="s">
        <v>43</v>
      </c>
      <c r="H1423" t="s">
        <v>44</v>
      </c>
      <c r="I1423" t="s">
        <v>6604</v>
      </c>
      <c r="J1423" t="s">
        <v>46</v>
      </c>
      <c r="K1423" t="s">
        <v>43</v>
      </c>
      <c r="L1423" t="s">
        <v>43</v>
      </c>
      <c r="M1423" t="s">
        <v>43</v>
      </c>
      <c r="N1423" t="s">
        <v>43</v>
      </c>
      <c r="O1423" t="s">
        <v>43</v>
      </c>
      <c r="P1423" t="s">
        <v>43</v>
      </c>
      <c r="Q1423" s="24">
        <v>43874.041666666999</v>
      </c>
      <c r="R1423" s="24"/>
      <c r="S1423" t="s">
        <v>12252</v>
      </c>
      <c r="T1423" t="s">
        <v>12303</v>
      </c>
      <c r="U1423" t="s">
        <v>6605</v>
      </c>
      <c r="W1423" s="24">
        <v>43811.041666666999</v>
      </c>
      <c r="X1423" s="24">
        <v>44480</v>
      </c>
      <c r="Y1423">
        <v>4</v>
      </c>
      <c r="Z1423" t="s">
        <v>6606</v>
      </c>
      <c r="AC1423" s="24">
        <v>43887.708333333001</v>
      </c>
      <c r="AD1423" s="24">
        <v>44504.473611111003</v>
      </c>
      <c r="AE1423" t="s">
        <v>6607</v>
      </c>
      <c r="AF1423" s="24" cm="1">
        <f t="array" ref="AF14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43811.041666666999</v>
      </c>
      <c r="AG1423" s="35">
        <f>IFERROR((TableAllData36[[#This Row],[Decision date]]-TableAllData36[[#This Row],[First Date Captured]]),0)</f>
        <v>668.95833333300106</v>
      </c>
      <c r="AH1423" s="35">
        <f>IFERROR((TableAllData36[[#This Row],[First published]]-TableAllData36[[#This Row],[Date of opinion]]),0)</f>
        <v>76.666666666002129</v>
      </c>
      <c r="AI1423" s="35">
        <f>IFERROR((TableAllData36[[#This Row],[Marketing authorisation date]]-TableAllData36[[#This Row],[Date of opinion]]),0)</f>
        <v>63</v>
      </c>
      <c r="AJ1423" s="35">
        <f>IFERROR((TableAllData36[[#This Row],[Decision date]]-TableAllData36[[#This Row],[Marketing authorisation date]]),0)</f>
        <v>605.95833333300106</v>
      </c>
    </row>
    <row r="1424" spans="1:36" x14ac:dyDescent="0.25">
      <c r="A1424" t="s">
        <v>37</v>
      </c>
      <c r="B1424" t="s">
        <v>9759</v>
      </c>
      <c r="C1424" t="s">
        <v>4598</v>
      </c>
      <c r="D1424" t="s">
        <v>9760</v>
      </c>
      <c r="E1424" t="s">
        <v>9760</v>
      </c>
      <c r="F1424" t="s">
        <v>9761</v>
      </c>
      <c r="G1424" t="s">
        <v>43</v>
      </c>
      <c r="H1424" t="s">
        <v>44</v>
      </c>
      <c r="I1424" t="s">
        <v>1675</v>
      </c>
      <c r="J1424" t="s">
        <v>43</v>
      </c>
      <c r="K1424" t="s">
        <v>43</v>
      </c>
      <c r="L1424" t="s">
        <v>43</v>
      </c>
      <c r="M1424" t="s">
        <v>43</v>
      </c>
      <c r="N1424" t="s">
        <v>43</v>
      </c>
      <c r="O1424" t="s">
        <v>43</v>
      </c>
      <c r="P1424" t="s">
        <v>43</v>
      </c>
      <c r="Q1424" s="24">
        <v>41144</v>
      </c>
      <c r="R1424" s="24"/>
      <c r="S1424" t="s">
        <v>12636</v>
      </c>
      <c r="T1424" t="s">
        <v>12637</v>
      </c>
      <c r="U1424" t="s">
        <v>9763</v>
      </c>
      <c r="W1424" s="25" t="s">
        <v>12054</v>
      </c>
      <c r="X1424" s="24">
        <v>43889.041666666999</v>
      </c>
      <c r="Y1424">
        <v>7</v>
      </c>
      <c r="Z1424" t="s">
        <v>9764</v>
      </c>
      <c r="AC1424" s="24">
        <v>43220.588194443997</v>
      </c>
      <c r="AD1424" s="24">
        <v>43914.75</v>
      </c>
      <c r="AE1424" t="s">
        <v>9765</v>
      </c>
      <c r="AF1424" s="24" cm="1">
        <f t="array" ref="AF14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43220.588194443997</v>
      </c>
      <c r="AG1424" s="35">
        <f>IFERROR((TableAllData36[[#This Row],[Decision date]]-TableAllData36[[#This Row],[First Date Captured]]),0)</f>
        <v>668.45347222300188</v>
      </c>
      <c r="AH1424" s="35">
        <f>IFERROR((TableAllData36[[#This Row],[First published]]-TableAllData36[[#This Row],[Date of opinion]]),0)</f>
        <v>0</v>
      </c>
      <c r="AI1424" s="35">
        <f>IFERROR((TableAllData36[[#This Row],[Marketing authorisation date]]-TableAllData36[[#This Row],[Date of opinion]]),0)</f>
        <v>0</v>
      </c>
      <c r="AJ1424" s="35">
        <f>IFERROR((TableAllData36[[#This Row],[Decision date]]-TableAllData36[[#This Row],[Marketing authorisation date]]),0)</f>
        <v>2745.0416666669989</v>
      </c>
    </row>
    <row r="1425" spans="1:36" x14ac:dyDescent="0.25">
      <c r="A1425" t="s">
        <v>37</v>
      </c>
      <c r="B1425" t="s">
        <v>2862</v>
      </c>
      <c r="C1425" t="s">
        <v>2863</v>
      </c>
      <c r="D1425" t="s">
        <v>2864</v>
      </c>
      <c r="E1425" t="s">
        <v>2865</v>
      </c>
      <c r="F1425" t="s">
        <v>2866</v>
      </c>
      <c r="G1425" t="s">
        <v>43</v>
      </c>
      <c r="H1425" t="s">
        <v>44</v>
      </c>
      <c r="I1425" t="s">
        <v>2867</v>
      </c>
      <c r="J1425" t="s">
        <v>46</v>
      </c>
      <c r="K1425" t="s">
        <v>43</v>
      </c>
      <c r="L1425" t="s">
        <v>43</v>
      </c>
      <c r="M1425" t="s">
        <v>43</v>
      </c>
      <c r="N1425" t="s">
        <v>43</v>
      </c>
      <c r="O1425" t="s">
        <v>43</v>
      </c>
      <c r="P1425" t="s">
        <v>43</v>
      </c>
      <c r="Q1425" s="24">
        <v>43944</v>
      </c>
      <c r="R1425" s="24"/>
      <c r="S1425" t="s">
        <v>567</v>
      </c>
      <c r="U1425" t="s">
        <v>1174</v>
      </c>
      <c r="W1425" s="25" t="s">
        <v>12054</v>
      </c>
      <c r="X1425" s="24">
        <v>44616.041666666999</v>
      </c>
      <c r="Y1425">
        <v>3</v>
      </c>
      <c r="Z1425" t="s">
        <v>2868</v>
      </c>
      <c r="AC1425" s="24">
        <v>43950.642361111</v>
      </c>
      <c r="AD1425" s="24">
        <v>44642.502777777998</v>
      </c>
      <c r="AE1425" t="s">
        <v>2869</v>
      </c>
      <c r="AF1425" s="24" cm="1">
        <f t="array" ref="AF14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43950.642361111</v>
      </c>
      <c r="AG1425" s="35">
        <f>IFERROR((TableAllData36[[#This Row],[Decision date]]-TableAllData36[[#This Row],[First Date Captured]]),0)</f>
        <v>665.39930555599858</v>
      </c>
      <c r="AH1425" s="35">
        <f>IFERROR((TableAllData36[[#This Row],[First published]]-TableAllData36[[#This Row],[Date of opinion]]),0)</f>
        <v>0</v>
      </c>
      <c r="AI1425" s="35">
        <f>IFERROR((TableAllData36[[#This Row],[Marketing authorisation date]]-TableAllData36[[#This Row],[Date of opinion]]),0)</f>
        <v>0</v>
      </c>
      <c r="AJ1425" s="35">
        <f>IFERROR((TableAllData36[[#This Row],[Decision date]]-TableAllData36[[#This Row],[Marketing authorisation date]]),0)</f>
        <v>672.04166666699894</v>
      </c>
    </row>
    <row r="1426" spans="1:36" x14ac:dyDescent="0.25">
      <c r="A1426" t="s">
        <v>2117</v>
      </c>
      <c r="B1426" t="s">
        <v>10158</v>
      </c>
      <c r="D1426" t="s">
        <v>10159</v>
      </c>
      <c r="E1426" t="s">
        <v>10159</v>
      </c>
      <c r="F1426" t="s">
        <v>10160</v>
      </c>
      <c r="G1426" t="s">
        <v>43</v>
      </c>
      <c r="H1426" t="s">
        <v>44</v>
      </c>
      <c r="J1426" t="s">
        <v>43</v>
      </c>
      <c r="K1426" t="s">
        <v>43</v>
      </c>
      <c r="L1426" t="s">
        <v>43</v>
      </c>
      <c r="M1426" t="s">
        <v>43</v>
      </c>
      <c r="N1426" t="s">
        <v>43</v>
      </c>
      <c r="O1426" t="s">
        <v>43</v>
      </c>
      <c r="P1426" t="s">
        <v>43</v>
      </c>
      <c r="Q1426" s="24">
        <v>40592.041666666999</v>
      </c>
      <c r="R1426" s="24"/>
      <c r="S1426" t="s">
        <v>12354</v>
      </c>
      <c r="T1426" t="s">
        <v>12324</v>
      </c>
      <c r="V1426" t="s">
        <v>10161</v>
      </c>
      <c r="W1426" s="25" t="s">
        <v>12054</v>
      </c>
      <c r="X1426" s="24">
        <v>43530.041666666999</v>
      </c>
      <c r="Y1426">
        <v>8</v>
      </c>
      <c r="Z1426" t="s">
        <v>10162</v>
      </c>
      <c r="AA1426" t="s">
        <v>2876</v>
      </c>
      <c r="AB1426" t="s">
        <v>10163</v>
      </c>
      <c r="AC1426" s="24">
        <v>42866</v>
      </c>
      <c r="AD1426" s="24">
        <v>43560.607638889</v>
      </c>
      <c r="AE1426" t="s">
        <v>10164</v>
      </c>
      <c r="AF1426" s="24" cm="1">
        <f t="array" ref="AF14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42866</v>
      </c>
      <c r="AG1426" s="35">
        <f>IFERROR((TableAllData36[[#This Row],[Decision date]]-TableAllData36[[#This Row],[First Date Captured]]),0)</f>
        <v>664.04166666699894</v>
      </c>
      <c r="AH1426" s="35">
        <f>IFERROR((TableAllData36[[#This Row],[First published]]-TableAllData36[[#This Row],[Date of opinion]]),0)</f>
        <v>0</v>
      </c>
      <c r="AI1426" s="35">
        <f>IFERROR((TableAllData36[[#This Row],[Marketing authorisation date]]-TableAllData36[[#This Row],[Date of opinion]]),0)</f>
        <v>0</v>
      </c>
      <c r="AJ1426" s="35">
        <f>IFERROR((TableAllData36[[#This Row],[Decision date]]-TableAllData36[[#This Row],[Marketing authorisation date]]),0)</f>
        <v>2938</v>
      </c>
    </row>
    <row r="1427" spans="1:36" x14ac:dyDescent="0.25">
      <c r="A1427" t="s">
        <v>37</v>
      </c>
      <c r="B1427" t="s">
        <v>4543</v>
      </c>
      <c r="C1427" t="s">
        <v>1412</v>
      </c>
      <c r="D1427" t="s">
        <v>4544</v>
      </c>
      <c r="E1427" t="s">
        <v>4545</v>
      </c>
      <c r="F1427" t="s">
        <v>4546</v>
      </c>
      <c r="G1427" t="s">
        <v>43</v>
      </c>
      <c r="H1427" t="s">
        <v>44</v>
      </c>
      <c r="I1427" t="s">
        <v>4547</v>
      </c>
      <c r="J1427" t="s">
        <v>43</v>
      </c>
      <c r="K1427" t="s">
        <v>43</v>
      </c>
      <c r="L1427" t="s">
        <v>43</v>
      </c>
      <c r="M1427" t="s">
        <v>43</v>
      </c>
      <c r="N1427" t="s">
        <v>43</v>
      </c>
      <c r="O1427" t="s">
        <v>43</v>
      </c>
      <c r="P1427" t="s">
        <v>43</v>
      </c>
      <c r="Q1427" s="24">
        <v>43981</v>
      </c>
      <c r="R1427" s="24"/>
      <c r="S1427" t="s">
        <v>12218</v>
      </c>
      <c r="T1427" t="s">
        <v>12263</v>
      </c>
      <c r="U1427" t="s">
        <v>485</v>
      </c>
      <c r="W1427" s="24">
        <v>43916.041666666999</v>
      </c>
      <c r="X1427" s="24">
        <v>44579.041666666999</v>
      </c>
      <c r="Y1427">
        <v>3</v>
      </c>
      <c r="Z1427" t="s">
        <v>4548</v>
      </c>
      <c r="AC1427" s="24">
        <v>44006.682638888997</v>
      </c>
      <c r="AD1427" s="24">
        <v>44581.665972221999</v>
      </c>
      <c r="AE1427" t="s">
        <v>4549</v>
      </c>
      <c r="AF1427" s="24" cm="1">
        <f t="array" ref="AF14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427" s="35">
        <f>IFERROR((TableAllData36[[#This Row],[Decision date]]-TableAllData36[[#This Row],[First Date Captured]]),0)</f>
        <v>663</v>
      </c>
      <c r="AH1427" s="35">
        <f>IFERROR((TableAllData36[[#This Row],[First published]]-TableAllData36[[#This Row],[Date of opinion]]),0)</f>
        <v>90.640972221997799</v>
      </c>
      <c r="AI1427" s="35">
        <f>IFERROR((TableAllData36[[#This Row],[Marketing authorisation date]]-TableAllData36[[#This Row],[Date of opinion]]),0)</f>
        <v>64.958333333001065</v>
      </c>
      <c r="AJ1427" s="35">
        <f>IFERROR((TableAllData36[[#This Row],[Decision date]]-TableAllData36[[#This Row],[Marketing authorisation date]]),0)</f>
        <v>598.04166666699894</v>
      </c>
    </row>
    <row r="1428" spans="1:36" x14ac:dyDescent="0.25">
      <c r="A1428" t="s">
        <v>37</v>
      </c>
      <c r="B1428" t="s">
        <v>3530</v>
      </c>
      <c r="C1428" t="s">
        <v>462</v>
      </c>
      <c r="D1428" t="s">
        <v>3531</v>
      </c>
      <c r="E1428" t="s">
        <v>3532</v>
      </c>
      <c r="F1428" t="s">
        <v>3533</v>
      </c>
      <c r="G1428" t="s">
        <v>43</v>
      </c>
      <c r="H1428" t="s">
        <v>44</v>
      </c>
      <c r="I1428" t="s">
        <v>3534</v>
      </c>
      <c r="J1428" t="s">
        <v>46</v>
      </c>
      <c r="K1428" t="s">
        <v>43</v>
      </c>
      <c r="L1428" t="s">
        <v>43</v>
      </c>
      <c r="M1428" t="s">
        <v>46</v>
      </c>
      <c r="N1428" t="s">
        <v>43</v>
      </c>
      <c r="O1428" t="s">
        <v>43</v>
      </c>
      <c r="P1428" t="s">
        <v>46</v>
      </c>
      <c r="Q1428" s="24">
        <v>44043</v>
      </c>
      <c r="R1428" s="24"/>
      <c r="S1428" t="s">
        <v>12220</v>
      </c>
      <c r="T1428" t="s">
        <v>12197</v>
      </c>
      <c r="U1428" t="s">
        <v>468</v>
      </c>
      <c r="W1428" s="24">
        <v>43916.041666666999</v>
      </c>
      <c r="X1428" s="24">
        <v>44574.041666666999</v>
      </c>
      <c r="Y1428">
        <v>5</v>
      </c>
      <c r="Z1428" t="s">
        <v>3535</v>
      </c>
      <c r="AC1428" s="24">
        <v>44054.461111110999</v>
      </c>
      <c r="AD1428" s="24">
        <v>44615.411111111003</v>
      </c>
      <c r="AE1428" t="s">
        <v>3536</v>
      </c>
      <c r="AF1428" s="24" cm="1">
        <f t="array" ref="AF14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428" s="35">
        <f>IFERROR((TableAllData36[[#This Row],[Decision date]]-TableAllData36[[#This Row],[First Date Captured]]),0)</f>
        <v>658</v>
      </c>
      <c r="AH1428" s="35">
        <f>IFERROR((TableAllData36[[#This Row],[First published]]-TableAllData36[[#This Row],[Date of opinion]]),0)</f>
        <v>138.41944444399996</v>
      </c>
      <c r="AI1428" s="35">
        <f>IFERROR((TableAllData36[[#This Row],[Marketing authorisation date]]-TableAllData36[[#This Row],[Date of opinion]]),0)</f>
        <v>126.95833333300106</v>
      </c>
      <c r="AJ1428" s="35">
        <f>IFERROR((TableAllData36[[#This Row],[Decision date]]-TableAllData36[[#This Row],[Marketing authorisation date]]),0)</f>
        <v>531.04166666699894</v>
      </c>
    </row>
    <row r="1429" spans="1:36" x14ac:dyDescent="0.25">
      <c r="A1429" t="s">
        <v>37</v>
      </c>
      <c r="B1429" t="s">
        <v>4034</v>
      </c>
      <c r="C1429" t="s">
        <v>360</v>
      </c>
      <c r="D1429" t="s">
        <v>1139</v>
      </c>
      <c r="E1429" t="s">
        <v>1139</v>
      </c>
      <c r="F1429" t="s">
        <v>4035</v>
      </c>
      <c r="G1429" t="s">
        <v>43</v>
      </c>
      <c r="H1429" t="s">
        <v>44</v>
      </c>
      <c r="I1429" t="s">
        <v>1141</v>
      </c>
      <c r="J1429" t="s">
        <v>43</v>
      </c>
      <c r="K1429" t="s">
        <v>46</v>
      </c>
      <c r="L1429" t="s">
        <v>43</v>
      </c>
      <c r="M1429" t="s">
        <v>43</v>
      </c>
      <c r="N1429" t="s">
        <v>43</v>
      </c>
      <c r="O1429" t="s">
        <v>43</v>
      </c>
      <c r="P1429" t="s">
        <v>43</v>
      </c>
      <c r="Q1429" s="24">
        <v>43839.041666666999</v>
      </c>
      <c r="R1429" s="24"/>
      <c r="S1429" t="s">
        <v>12206</v>
      </c>
      <c r="T1429" t="s">
        <v>12207</v>
      </c>
      <c r="U1429" t="s">
        <v>4036</v>
      </c>
      <c r="W1429" s="25" t="s">
        <v>12054</v>
      </c>
      <c r="X1429" s="24">
        <v>44551.041666666999</v>
      </c>
      <c r="Y1429">
        <v>3</v>
      </c>
      <c r="Z1429" t="s">
        <v>4037</v>
      </c>
      <c r="AC1429" s="24">
        <v>43894.666666666999</v>
      </c>
      <c r="AD1429" s="24">
        <v>44600.611111111</v>
      </c>
      <c r="AE1429" t="s">
        <v>4038</v>
      </c>
      <c r="AF1429" s="24" cm="1">
        <f t="array" ref="AF14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43894.666666666999</v>
      </c>
      <c r="AG1429" s="35">
        <f>IFERROR((TableAllData36[[#This Row],[Decision date]]-TableAllData36[[#This Row],[First Date Captured]]),0)</f>
        <v>656.375</v>
      </c>
      <c r="AH1429" s="35">
        <f>IFERROR((TableAllData36[[#This Row],[First published]]-TableAllData36[[#This Row],[Date of opinion]]),0)</f>
        <v>0</v>
      </c>
      <c r="AI1429" s="35">
        <f>IFERROR((TableAllData36[[#This Row],[Marketing authorisation date]]-TableAllData36[[#This Row],[Date of opinion]]),0)</f>
        <v>0</v>
      </c>
      <c r="AJ1429" s="35">
        <f>IFERROR((TableAllData36[[#This Row],[Decision date]]-TableAllData36[[#This Row],[Marketing authorisation date]]),0)</f>
        <v>712</v>
      </c>
    </row>
    <row r="1430" spans="1:36" x14ac:dyDescent="0.25">
      <c r="A1430" t="s">
        <v>37</v>
      </c>
      <c r="B1430" t="s">
        <v>1454</v>
      </c>
      <c r="C1430" t="s">
        <v>343</v>
      </c>
      <c r="D1430" t="s">
        <v>1455</v>
      </c>
      <c r="E1430" t="s">
        <v>1456</v>
      </c>
      <c r="F1430" t="s">
        <v>1457</v>
      </c>
      <c r="G1430" t="s">
        <v>43</v>
      </c>
      <c r="H1430" t="s">
        <v>44</v>
      </c>
      <c r="I1430" t="s">
        <v>1458</v>
      </c>
      <c r="J1430" t="s">
        <v>43</v>
      </c>
      <c r="K1430" t="s">
        <v>46</v>
      </c>
      <c r="L1430" t="s">
        <v>43</v>
      </c>
      <c r="M1430" t="s">
        <v>43</v>
      </c>
      <c r="N1430" t="s">
        <v>43</v>
      </c>
      <c r="O1430" t="s">
        <v>43</v>
      </c>
      <c r="P1430" t="s">
        <v>43</v>
      </c>
      <c r="Q1430" s="24">
        <v>44098</v>
      </c>
      <c r="R1430" s="24"/>
      <c r="S1430" t="s">
        <v>12206</v>
      </c>
      <c r="T1430" t="s">
        <v>12207</v>
      </c>
      <c r="U1430" t="s">
        <v>420</v>
      </c>
      <c r="W1430" s="24">
        <v>44035</v>
      </c>
      <c r="X1430" s="24">
        <v>44687</v>
      </c>
      <c r="Y1430">
        <v>1</v>
      </c>
      <c r="Z1430" t="s">
        <v>1459</v>
      </c>
      <c r="AC1430" s="24">
        <v>44106.592361110997</v>
      </c>
      <c r="AD1430" s="24">
        <v>44691.592361110997</v>
      </c>
      <c r="AE1430" t="s">
        <v>1460</v>
      </c>
      <c r="AF1430" s="24" cm="1">
        <f t="array" ref="AF14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430" s="35">
        <f>IFERROR((TableAllData36[[#This Row],[Decision date]]-TableAllData36[[#This Row],[First Date Captured]]),0)</f>
        <v>652</v>
      </c>
      <c r="AH1430" s="35">
        <f>IFERROR((TableAllData36[[#This Row],[First published]]-TableAllData36[[#This Row],[Date of opinion]]),0)</f>
        <v>71.592361110997444</v>
      </c>
      <c r="AI1430" s="35">
        <f>IFERROR((TableAllData36[[#This Row],[Marketing authorisation date]]-TableAllData36[[#This Row],[Date of opinion]]),0)</f>
        <v>63</v>
      </c>
      <c r="AJ1430" s="35">
        <f>IFERROR((TableAllData36[[#This Row],[Decision date]]-TableAllData36[[#This Row],[Marketing authorisation date]]),0)</f>
        <v>589</v>
      </c>
    </row>
    <row r="1431" spans="1:36" x14ac:dyDescent="0.25">
      <c r="A1431" t="s">
        <v>37</v>
      </c>
      <c r="B1431" t="s">
        <v>4919</v>
      </c>
      <c r="C1431" t="s">
        <v>1412</v>
      </c>
      <c r="D1431" t="s">
        <v>4544</v>
      </c>
      <c r="E1431" t="s">
        <v>4920</v>
      </c>
      <c r="F1431" t="s">
        <v>4921</v>
      </c>
      <c r="G1431" t="s">
        <v>43</v>
      </c>
      <c r="H1431" t="s">
        <v>44</v>
      </c>
      <c r="I1431" t="s">
        <v>4547</v>
      </c>
      <c r="J1431" t="s">
        <v>43</v>
      </c>
      <c r="K1431" t="s">
        <v>43</v>
      </c>
      <c r="L1431" t="s">
        <v>43</v>
      </c>
      <c r="M1431" t="s">
        <v>43</v>
      </c>
      <c r="N1431" t="s">
        <v>43</v>
      </c>
      <c r="O1431" t="s">
        <v>43</v>
      </c>
      <c r="P1431" t="s">
        <v>43</v>
      </c>
      <c r="Q1431" s="24">
        <v>43981</v>
      </c>
      <c r="R1431" s="24"/>
      <c r="S1431" t="s">
        <v>12218</v>
      </c>
      <c r="T1431" t="s">
        <v>12263</v>
      </c>
      <c r="U1431" t="s">
        <v>485</v>
      </c>
      <c r="W1431" s="24">
        <v>43916.041666666999</v>
      </c>
      <c r="X1431" s="24">
        <v>44568.041666666999</v>
      </c>
      <c r="Y1431">
        <v>4</v>
      </c>
      <c r="Z1431" t="s">
        <v>4922</v>
      </c>
      <c r="AC1431" s="24">
        <v>44005.486111111</v>
      </c>
      <c r="AD1431" s="24">
        <v>44573.620138888997</v>
      </c>
      <c r="AE1431" t="s">
        <v>4923</v>
      </c>
      <c r="AF1431" s="24" cm="1">
        <f t="array" ref="AF14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431" s="35">
        <f>IFERROR((TableAllData36[[#This Row],[Decision date]]-TableAllData36[[#This Row],[First Date Captured]]),0)</f>
        <v>652</v>
      </c>
      <c r="AH1431" s="35">
        <f>IFERROR((TableAllData36[[#This Row],[First published]]-TableAllData36[[#This Row],[Date of opinion]]),0)</f>
        <v>89.444444444001419</v>
      </c>
      <c r="AI1431" s="35">
        <f>IFERROR((TableAllData36[[#This Row],[Marketing authorisation date]]-TableAllData36[[#This Row],[Date of opinion]]),0)</f>
        <v>64.958333333001065</v>
      </c>
      <c r="AJ1431" s="35">
        <f>IFERROR((TableAllData36[[#This Row],[Decision date]]-TableAllData36[[#This Row],[Marketing authorisation date]]),0)</f>
        <v>587.04166666699894</v>
      </c>
    </row>
    <row r="1432" spans="1:36" x14ac:dyDescent="0.25">
      <c r="A1432" t="s">
        <v>2117</v>
      </c>
      <c r="B1432" t="s">
        <v>5858</v>
      </c>
      <c r="D1432" t="s">
        <v>3895</v>
      </c>
      <c r="E1432" t="s">
        <v>3895</v>
      </c>
      <c r="F1432" t="s">
        <v>5859</v>
      </c>
      <c r="G1432" t="s">
        <v>43</v>
      </c>
      <c r="H1432" t="s">
        <v>44</v>
      </c>
      <c r="J1432" t="s">
        <v>43</v>
      </c>
      <c r="K1432" t="s">
        <v>46</v>
      </c>
      <c r="L1432" t="s">
        <v>43</v>
      </c>
      <c r="M1432" t="s">
        <v>43</v>
      </c>
      <c r="N1432" t="s">
        <v>43</v>
      </c>
      <c r="O1432" t="s">
        <v>43</v>
      </c>
      <c r="P1432" t="s">
        <v>43</v>
      </c>
      <c r="Q1432" s="24">
        <v>43945</v>
      </c>
      <c r="R1432" s="24"/>
      <c r="S1432" t="s">
        <v>5860</v>
      </c>
      <c r="V1432" t="s">
        <v>3953</v>
      </c>
      <c r="W1432" s="24">
        <v>43881.041666666999</v>
      </c>
      <c r="X1432" s="24">
        <v>44533.041666666999</v>
      </c>
      <c r="Y1432">
        <v>3</v>
      </c>
      <c r="Z1432" t="s">
        <v>3899</v>
      </c>
      <c r="AA1432" t="s">
        <v>3900</v>
      </c>
      <c r="AB1432" t="s">
        <v>3901</v>
      </c>
      <c r="AC1432" s="24">
        <v>44008.497222222002</v>
      </c>
      <c r="AD1432" s="24">
        <v>44537.522222222004</v>
      </c>
      <c r="AE1432" t="s">
        <v>5861</v>
      </c>
      <c r="AF1432" s="24" cm="1">
        <f t="array" ref="AF14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43881.041666666999</v>
      </c>
      <c r="AG1432" s="35">
        <f>IFERROR((TableAllData36[[#This Row],[Decision date]]-TableAllData36[[#This Row],[First Date Captured]]),0)</f>
        <v>652</v>
      </c>
      <c r="AH1432" s="35">
        <f>IFERROR((TableAllData36[[#This Row],[First published]]-TableAllData36[[#This Row],[Date of opinion]]),0)</f>
        <v>127.45555555500323</v>
      </c>
      <c r="AI1432" s="35">
        <f>IFERROR((TableAllData36[[#This Row],[Marketing authorisation date]]-TableAllData36[[#This Row],[Date of opinion]]),0)</f>
        <v>63.958333333001065</v>
      </c>
      <c r="AJ1432" s="35">
        <f>IFERROR((TableAllData36[[#This Row],[Decision date]]-TableAllData36[[#This Row],[Marketing authorisation date]]),0)</f>
        <v>588.04166666699894</v>
      </c>
    </row>
    <row r="1433" spans="1:36" x14ac:dyDescent="0.25">
      <c r="A1433" t="s">
        <v>37</v>
      </c>
      <c r="B1433" t="s">
        <v>9625</v>
      </c>
      <c r="C1433" t="s">
        <v>6500</v>
      </c>
      <c r="D1433" t="s">
        <v>9626</v>
      </c>
      <c r="E1433" t="s">
        <v>9626</v>
      </c>
      <c r="F1433" t="s">
        <v>9627</v>
      </c>
      <c r="G1433" t="s">
        <v>43</v>
      </c>
      <c r="H1433" t="s">
        <v>44</v>
      </c>
      <c r="I1433" t="s">
        <v>9628</v>
      </c>
      <c r="J1433" t="s">
        <v>43</v>
      </c>
      <c r="K1433" t="s">
        <v>43</v>
      </c>
      <c r="L1433" t="s">
        <v>43</v>
      </c>
      <c r="M1433" t="s">
        <v>43</v>
      </c>
      <c r="N1433" t="s">
        <v>43</v>
      </c>
      <c r="O1433" t="s">
        <v>43</v>
      </c>
      <c r="P1433" t="s">
        <v>43</v>
      </c>
      <c r="Q1433" s="24">
        <v>41019</v>
      </c>
      <c r="R1433" s="24"/>
      <c r="S1433" t="s">
        <v>12248</v>
      </c>
      <c r="T1433" t="s">
        <v>12249</v>
      </c>
      <c r="U1433" t="s">
        <v>9629</v>
      </c>
      <c r="W1433" s="25" t="s">
        <v>12054</v>
      </c>
      <c r="X1433" s="24">
        <v>43951</v>
      </c>
      <c r="Y1433">
        <v>13</v>
      </c>
      <c r="Z1433" t="s">
        <v>9630</v>
      </c>
      <c r="AC1433" s="24">
        <v>43300</v>
      </c>
      <c r="AD1433" s="24">
        <v>43998.450694444</v>
      </c>
      <c r="AE1433" t="s">
        <v>9631</v>
      </c>
      <c r="AF1433" s="24" cm="1">
        <f t="array" ref="AF14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43300</v>
      </c>
      <c r="AG1433" s="35">
        <f>IFERROR((TableAllData36[[#This Row],[Decision date]]-TableAllData36[[#This Row],[First Date Captured]]),0)</f>
        <v>651</v>
      </c>
      <c r="AH1433" s="35">
        <f>IFERROR((TableAllData36[[#This Row],[First published]]-TableAllData36[[#This Row],[Date of opinion]]),0)</f>
        <v>0</v>
      </c>
      <c r="AI1433" s="35">
        <f>IFERROR((TableAllData36[[#This Row],[Marketing authorisation date]]-TableAllData36[[#This Row],[Date of opinion]]),0)</f>
        <v>0</v>
      </c>
      <c r="AJ1433" s="35">
        <f>IFERROR((TableAllData36[[#This Row],[Decision date]]-TableAllData36[[#This Row],[Marketing authorisation date]]),0)</f>
        <v>2932</v>
      </c>
    </row>
    <row r="1434" spans="1:36" x14ac:dyDescent="0.25">
      <c r="A1434" t="s">
        <v>37</v>
      </c>
      <c r="B1434" t="s">
        <v>3151</v>
      </c>
      <c r="C1434" t="s">
        <v>211</v>
      </c>
      <c r="D1434" t="s">
        <v>212</v>
      </c>
      <c r="E1434" t="s">
        <v>213</v>
      </c>
      <c r="F1434" t="s">
        <v>3152</v>
      </c>
      <c r="G1434" t="s">
        <v>43</v>
      </c>
      <c r="H1434" t="s">
        <v>44</v>
      </c>
      <c r="I1434" t="s">
        <v>215</v>
      </c>
      <c r="J1434" t="s">
        <v>43</v>
      </c>
      <c r="K1434" t="s">
        <v>46</v>
      </c>
      <c r="L1434" t="s">
        <v>43</v>
      </c>
      <c r="M1434" t="s">
        <v>43</v>
      </c>
      <c r="N1434" t="s">
        <v>43</v>
      </c>
      <c r="O1434" t="s">
        <v>43</v>
      </c>
      <c r="P1434" t="s">
        <v>43</v>
      </c>
      <c r="Q1434" s="24">
        <v>44007</v>
      </c>
      <c r="R1434" s="24"/>
      <c r="S1434" t="s">
        <v>12206</v>
      </c>
      <c r="T1434" t="s">
        <v>12207</v>
      </c>
      <c r="U1434" t="s">
        <v>3153</v>
      </c>
      <c r="W1434" s="24">
        <v>43951</v>
      </c>
      <c r="X1434" s="24">
        <v>44600.041666666999</v>
      </c>
      <c r="Y1434">
        <v>2</v>
      </c>
      <c r="Z1434" t="s">
        <v>3154</v>
      </c>
      <c r="AC1434" s="24">
        <v>44015.480555556001</v>
      </c>
      <c r="AD1434" s="24">
        <v>44630.754166667</v>
      </c>
      <c r="AE1434" t="s">
        <v>3155</v>
      </c>
      <c r="AF1434" s="24" cm="1">
        <f t="array" ref="AF14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434" s="35">
        <f>IFERROR((TableAllData36[[#This Row],[Decision date]]-TableAllData36[[#This Row],[First Date Captured]]),0)</f>
        <v>649.04166666699894</v>
      </c>
      <c r="AH1434" s="35">
        <f>IFERROR((TableAllData36[[#This Row],[First published]]-TableAllData36[[#This Row],[Date of opinion]]),0)</f>
        <v>64.480555556001491</v>
      </c>
      <c r="AI1434" s="35">
        <f>IFERROR((TableAllData36[[#This Row],[Marketing authorisation date]]-TableAllData36[[#This Row],[Date of opinion]]),0)</f>
        <v>56</v>
      </c>
      <c r="AJ1434" s="35">
        <f>IFERROR((TableAllData36[[#This Row],[Decision date]]-TableAllData36[[#This Row],[Marketing authorisation date]]),0)</f>
        <v>593.04166666699894</v>
      </c>
    </row>
    <row r="1435" spans="1:36" x14ac:dyDescent="0.25">
      <c r="A1435" t="s">
        <v>2117</v>
      </c>
      <c r="B1435" t="s">
        <v>7926</v>
      </c>
      <c r="D1435" t="s">
        <v>7927</v>
      </c>
      <c r="E1435" t="s">
        <v>7928</v>
      </c>
      <c r="F1435" t="s">
        <v>7929</v>
      </c>
      <c r="G1435" t="s">
        <v>43</v>
      </c>
      <c r="H1435" t="s">
        <v>44</v>
      </c>
      <c r="J1435" t="s">
        <v>43</v>
      </c>
      <c r="K1435" t="s">
        <v>43</v>
      </c>
      <c r="L1435" t="s">
        <v>43</v>
      </c>
      <c r="M1435" t="s">
        <v>43</v>
      </c>
      <c r="N1435" t="s">
        <v>43</v>
      </c>
      <c r="O1435" t="s">
        <v>43</v>
      </c>
      <c r="P1435" t="s">
        <v>43</v>
      </c>
      <c r="Q1435" s="24">
        <v>43809.041666666999</v>
      </c>
      <c r="R1435" s="24"/>
      <c r="S1435" t="s">
        <v>12529</v>
      </c>
      <c r="T1435" t="s">
        <v>12530</v>
      </c>
      <c r="V1435" t="s">
        <v>6931</v>
      </c>
      <c r="W1435" s="24">
        <v>43748</v>
      </c>
      <c r="X1435" s="24">
        <v>44393</v>
      </c>
      <c r="Y1435">
        <v>2</v>
      </c>
      <c r="Z1435" t="s">
        <v>7930</v>
      </c>
      <c r="AA1435" t="s">
        <v>3067</v>
      </c>
      <c r="AB1435" t="s">
        <v>7931</v>
      </c>
      <c r="AC1435" s="24">
        <v>43839.440277777998</v>
      </c>
      <c r="AD1435" s="24">
        <v>44397.490972222004</v>
      </c>
      <c r="AE1435" t="s">
        <v>7932</v>
      </c>
      <c r="AF1435" s="24" cm="1">
        <f t="array" ref="AF14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43748</v>
      </c>
      <c r="AG1435" s="35">
        <f>IFERROR((TableAllData36[[#This Row],[Decision date]]-TableAllData36[[#This Row],[First Date Captured]]),0)</f>
        <v>645</v>
      </c>
      <c r="AH1435" s="35">
        <f>IFERROR((TableAllData36[[#This Row],[First published]]-TableAllData36[[#This Row],[Date of opinion]]),0)</f>
        <v>91.440277777997835</v>
      </c>
      <c r="AI1435" s="35">
        <f>IFERROR((TableAllData36[[#This Row],[Marketing authorisation date]]-TableAllData36[[#This Row],[Date of opinion]]),0)</f>
        <v>61.041666666998935</v>
      </c>
      <c r="AJ1435" s="35">
        <f>IFERROR((TableAllData36[[#This Row],[Decision date]]-TableAllData36[[#This Row],[Marketing authorisation date]]),0)</f>
        <v>583.95833333300106</v>
      </c>
    </row>
    <row r="1436" spans="1:36" hidden="1" x14ac:dyDescent="0.25">
      <c r="A1436" t="s">
        <v>37</v>
      </c>
      <c r="B1436" t="s">
        <v>4662</v>
      </c>
      <c r="C1436" t="s">
        <v>849</v>
      </c>
      <c r="D1436" t="s">
        <v>850</v>
      </c>
      <c r="E1436" t="s">
        <v>850</v>
      </c>
      <c r="F1436" t="s">
        <v>4663</v>
      </c>
      <c r="G1436" t="s">
        <v>43</v>
      </c>
      <c r="H1436" t="s">
        <v>950</v>
      </c>
      <c r="I1436" t="s">
        <v>852</v>
      </c>
      <c r="J1436" t="s">
        <v>43</v>
      </c>
      <c r="K1436" t="s">
        <v>43</v>
      </c>
      <c r="L1436" t="s">
        <v>43</v>
      </c>
      <c r="M1436" t="s">
        <v>43</v>
      </c>
      <c r="N1436" t="s">
        <v>43</v>
      </c>
      <c r="O1436" t="s">
        <v>43</v>
      </c>
      <c r="P1436" t="s">
        <v>43</v>
      </c>
      <c r="Q1436" s="24">
        <v>39975</v>
      </c>
      <c r="R1436" s="24"/>
      <c r="S1436" t="s">
        <v>853</v>
      </c>
      <c r="U1436" t="s">
        <v>854</v>
      </c>
      <c r="W1436" s="24">
        <v>39863.041666666999</v>
      </c>
      <c r="X1436" s="24">
        <v>44210.041666666999</v>
      </c>
      <c r="Y1436">
        <v>18</v>
      </c>
      <c r="Z1436" t="s">
        <v>855</v>
      </c>
      <c r="AC1436" s="24">
        <v>43276</v>
      </c>
      <c r="AD1436" s="24">
        <v>44579.563194444003</v>
      </c>
      <c r="AE1436" t="s">
        <v>4664</v>
      </c>
      <c r="AF1436" s="24" cm="1">
        <f t="array" ref="AF14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39863.041666666999</v>
      </c>
      <c r="AG1436" s="35">
        <f>IFERROR((TableAllData36[[#This Row],[Decision date]]-TableAllData36[[#This Row],[First Date Captured]]),0)</f>
        <v>4347</v>
      </c>
      <c r="AH1436" s="35">
        <f>IFERROR((TableAllData36[[#This Row],[First published]]-TableAllData36[[#This Row],[Date of opinion]]),0)</f>
        <v>3412.9583333330011</v>
      </c>
      <c r="AI1436" s="35">
        <f>IFERROR((TableAllData36[[#This Row],[Marketing authorisation date]]-TableAllData36[[#This Row],[Date of opinion]]),0)</f>
        <v>111.95833333300106</v>
      </c>
      <c r="AJ1436" s="35">
        <f>IFERROR((TableAllData36[[#This Row],[Decision date]]-TableAllData36[[#This Row],[Marketing authorisation date]]),0)</f>
        <v>4235.0416666669989</v>
      </c>
    </row>
    <row r="1437" spans="1:36" x14ac:dyDescent="0.25">
      <c r="A1437" t="s">
        <v>2117</v>
      </c>
      <c r="B1437" t="s">
        <v>9747</v>
      </c>
      <c r="D1437" t="s">
        <v>9748</v>
      </c>
      <c r="E1437" t="s">
        <v>9749</v>
      </c>
      <c r="F1437" t="s">
        <v>9750</v>
      </c>
      <c r="G1437" t="s">
        <v>43</v>
      </c>
      <c r="H1437" t="s">
        <v>44</v>
      </c>
      <c r="J1437" t="s">
        <v>43</v>
      </c>
      <c r="K1437" t="s">
        <v>43</v>
      </c>
      <c r="L1437" t="s">
        <v>43</v>
      </c>
      <c r="M1437" t="s">
        <v>43</v>
      </c>
      <c r="N1437" t="s">
        <v>43</v>
      </c>
      <c r="O1437" t="s">
        <v>43</v>
      </c>
      <c r="P1437" t="s">
        <v>43</v>
      </c>
      <c r="Q1437" s="24">
        <v>41470</v>
      </c>
      <c r="R1437" s="24">
        <v>41410</v>
      </c>
      <c r="S1437" t="s">
        <v>12241</v>
      </c>
      <c r="T1437" t="s">
        <v>12337</v>
      </c>
      <c r="V1437" t="s">
        <v>3415</v>
      </c>
      <c r="W1437" s="25" t="s">
        <v>12054</v>
      </c>
      <c r="X1437" s="24">
        <v>43910.041666666999</v>
      </c>
      <c r="Y1437">
        <v>8</v>
      </c>
      <c r="Z1437" t="s">
        <v>9751</v>
      </c>
      <c r="AA1437" t="s">
        <v>7282</v>
      </c>
      <c r="AB1437" t="s">
        <v>9752</v>
      </c>
      <c r="AC1437" s="24">
        <v>43265.693749999999</v>
      </c>
      <c r="AD1437" s="24">
        <v>43917.416666666999</v>
      </c>
      <c r="AE1437" t="s">
        <v>9753</v>
      </c>
      <c r="AF1437" s="24" cm="1">
        <f t="array" ref="AF14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43265.693749999999</v>
      </c>
      <c r="AG1437" s="35">
        <f>IFERROR((TableAllData36[[#This Row],[Decision date]]-TableAllData36[[#This Row],[First Date Captured]]),0)</f>
        <v>644.34791666700039</v>
      </c>
      <c r="AH1437" s="35">
        <f>IFERROR((TableAllData36[[#This Row],[First published]]-TableAllData36[[#This Row],[Date of opinion]]),0)</f>
        <v>0</v>
      </c>
      <c r="AI1437" s="35">
        <f>IFERROR((TableAllData36[[#This Row],[Marketing authorisation date]]-TableAllData36[[#This Row],[Date of opinion]]),0)</f>
        <v>0</v>
      </c>
      <c r="AJ1437" s="35">
        <f>IFERROR((TableAllData36[[#This Row],[Decision date]]-TableAllData36[[#This Row],[Marketing authorisation date]]),0)</f>
        <v>2440.0416666669989</v>
      </c>
    </row>
    <row r="1438" spans="1:36" x14ac:dyDescent="0.25">
      <c r="A1438" t="s">
        <v>37</v>
      </c>
      <c r="B1438" t="s">
        <v>9777</v>
      </c>
      <c r="C1438" t="s">
        <v>144</v>
      </c>
      <c r="D1438" t="s">
        <v>2985</v>
      </c>
      <c r="E1438" t="s">
        <v>2986</v>
      </c>
      <c r="F1438" t="s">
        <v>9778</v>
      </c>
      <c r="G1438" t="s">
        <v>43</v>
      </c>
      <c r="H1438" t="s">
        <v>44</v>
      </c>
      <c r="I1438" t="s">
        <v>2988</v>
      </c>
      <c r="J1438" t="s">
        <v>43</v>
      </c>
      <c r="K1438" t="s">
        <v>43</v>
      </c>
      <c r="L1438" t="s">
        <v>43</v>
      </c>
      <c r="M1438" t="s">
        <v>43</v>
      </c>
      <c r="N1438" t="s">
        <v>43</v>
      </c>
      <c r="O1438" t="s">
        <v>43</v>
      </c>
      <c r="P1438" t="s">
        <v>43</v>
      </c>
      <c r="Q1438" s="24">
        <v>39784.041666666999</v>
      </c>
      <c r="R1438" s="24"/>
      <c r="S1438" t="s">
        <v>12212</v>
      </c>
      <c r="T1438" t="s">
        <v>12213</v>
      </c>
      <c r="U1438" t="s">
        <v>869</v>
      </c>
      <c r="W1438" s="25" t="s">
        <v>12054</v>
      </c>
      <c r="X1438" s="24">
        <v>43846.041666666999</v>
      </c>
      <c r="Y1438">
        <v>20</v>
      </c>
      <c r="Z1438" t="s">
        <v>9779</v>
      </c>
      <c r="AC1438" s="24">
        <v>43202.5</v>
      </c>
      <c r="AD1438" s="24">
        <v>43894.766666666997</v>
      </c>
      <c r="AE1438" t="s">
        <v>9780</v>
      </c>
      <c r="AF1438" s="24" cm="1">
        <f t="array" ref="AF14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43202.5</v>
      </c>
      <c r="AG1438" s="35">
        <f>IFERROR((TableAllData36[[#This Row],[Decision date]]-TableAllData36[[#This Row],[First Date Captured]]),0)</f>
        <v>643.54166666699894</v>
      </c>
      <c r="AH1438" s="35">
        <f>IFERROR((TableAllData36[[#This Row],[First published]]-TableAllData36[[#This Row],[Date of opinion]]),0)</f>
        <v>0</v>
      </c>
      <c r="AI1438" s="35">
        <f>IFERROR((TableAllData36[[#This Row],[Marketing authorisation date]]-TableAllData36[[#This Row],[Date of opinion]]),0)</f>
        <v>0</v>
      </c>
      <c r="AJ1438" s="35">
        <f>IFERROR((TableAllData36[[#This Row],[Decision date]]-TableAllData36[[#This Row],[Marketing authorisation date]]),0)</f>
        <v>4062</v>
      </c>
    </row>
    <row r="1439" spans="1:36" x14ac:dyDescent="0.25">
      <c r="A1439" t="s">
        <v>37</v>
      </c>
      <c r="B1439" t="s">
        <v>1800</v>
      </c>
      <c r="C1439" t="s">
        <v>1186</v>
      </c>
      <c r="D1439" t="s">
        <v>1187</v>
      </c>
      <c r="E1439" t="s">
        <v>1188</v>
      </c>
      <c r="F1439" t="s">
        <v>1801</v>
      </c>
      <c r="G1439" t="s">
        <v>43</v>
      </c>
      <c r="H1439" t="s">
        <v>44</v>
      </c>
      <c r="I1439" t="s">
        <v>1190</v>
      </c>
      <c r="J1439" t="s">
        <v>43</v>
      </c>
      <c r="K1439" t="s">
        <v>46</v>
      </c>
      <c r="L1439" t="s">
        <v>43</v>
      </c>
      <c r="M1439" t="s">
        <v>43</v>
      </c>
      <c r="N1439" t="s">
        <v>43</v>
      </c>
      <c r="O1439" t="s">
        <v>43</v>
      </c>
      <c r="P1439" t="s">
        <v>43</v>
      </c>
      <c r="Q1439" s="24">
        <v>44091</v>
      </c>
      <c r="R1439" s="24"/>
      <c r="S1439" t="s">
        <v>12284</v>
      </c>
      <c r="T1439" t="s">
        <v>12285</v>
      </c>
      <c r="U1439" t="s">
        <v>48</v>
      </c>
      <c r="W1439" s="24">
        <v>44035</v>
      </c>
      <c r="X1439" s="24">
        <v>44673</v>
      </c>
      <c r="Y1439">
        <v>2</v>
      </c>
      <c r="Z1439" t="s">
        <v>1802</v>
      </c>
      <c r="AC1439" s="24">
        <v>44105.619444443997</v>
      </c>
      <c r="AD1439" s="24">
        <v>44677.595833332998</v>
      </c>
      <c r="AE1439" t="s">
        <v>1803</v>
      </c>
      <c r="AF1439" s="24" cm="1">
        <f t="array" ref="AF14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439" s="35">
        <f>IFERROR((TableAllData36[[#This Row],[Decision date]]-TableAllData36[[#This Row],[First Date Captured]]),0)</f>
        <v>638</v>
      </c>
      <c r="AH1439" s="35">
        <f>IFERROR((TableAllData36[[#This Row],[First published]]-TableAllData36[[#This Row],[Date of opinion]]),0)</f>
        <v>70.619444443997054</v>
      </c>
      <c r="AI1439" s="35">
        <f>IFERROR((TableAllData36[[#This Row],[Marketing authorisation date]]-TableAllData36[[#This Row],[Date of opinion]]),0)</f>
        <v>56</v>
      </c>
      <c r="AJ1439" s="35">
        <f>IFERROR((TableAllData36[[#This Row],[Decision date]]-TableAllData36[[#This Row],[Marketing authorisation date]]),0)</f>
        <v>582</v>
      </c>
    </row>
    <row r="1440" spans="1:36" x14ac:dyDescent="0.25">
      <c r="A1440" t="s">
        <v>37</v>
      </c>
      <c r="B1440" t="s">
        <v>8538</v>
      </c>
      <c r="C1440" t="s">
        <v>8539</v>
      </c>
      <c r="D1440" t="s">
        <v>1170</v>
      </c>
      <c r="E1440" t="s">
        <v>1171</v>
      </c>
      <c r="F1440" t="s">
        <v>8540</v>
      </c>
      <c r="G1440" t="s">
        <v>43</v>
      </c>
      <c r="H1440" t="s">
        <v>44</v>
      </c>
      <c r="I1440" t="s">
        <v>1173</v>
      </c>
      <c r="J1440" t="s">
        <v>43</v>
      </c>
      <c r="K1440" t="s">
        <v>43</v>
      </c>
      <c r="L1440" t="s">
        <v>43</v>
      </c>
      <c r="M1440" t="s">
        <v>43</v>
      </c>
      <c r="N1440" t="s">
        <v>43</v>
      </c>
      <c r="O1440" t="s">
        <v>43</v>
      </c>
      <c r="P1440" t="s">
        <v>43</v>
      </c>
      <c r="Q1440" s="24">
        <v>43514.041666666999</v>
      </c>
      <c r="R1440" s="24"/>
      <c r="S1440" t="s">
        <v>8541</v>
      </c>
      <c r="U1440" t="s">
        <v>1174</v>
      </c>
      <c r="W1440" s="25" t="s">
        <v>12054</v>
      </c>
      <c r="X1440" s="24">
        <v>44208.041666666999</v>
      </c>
      <c r="Y1440">
        <v>3</v>
      </c>
      <c r="Z1440" t="s">
        <v>8542</v>
      </c>
      <c r="AC1440" s="24">
        <v>43572.680555555999</v>
      </c>
      <c r="AD1440" s="24">
        <v>44299.612500000003</v>
      </c>
      <c r="AE1440" t="s">
        <v>8543</v>
      </c>
      <c r="AF1440" s="24" cm="1">
        <f t="array" ref="AF14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43572.680555555999</v>
      </c>
      <c r="AG1440" s="35">
        <f>IFERROR((TableAllData36[[#This Row],[Decision date]]-TableAllData36[[#This Row],[First Date Captured]]),0)</f>
        <v>635.36111111100035</v>
      </c>
      <c r="AH1440" s="35">
        <f>IFERROR((TableAllData36[[#This Row],[First published]]-TableAllData36[[#This Row],[Date of opinion]]),0)</f>
        <v>0</v>
      </c>
      <c r="AI1440" s="35">
        <f>IFERROR((TableAllData36[[#This Row],[Marketing authorisation date]]-TableAllData36[[#This Row],[Date of opinion]]),0)</f>
        <v>0</v>
      </c>
      <c r="AJ1440" s="35">
        <f>IFERROR((TableAllData36[[#This Row],[Decision date]]-TableAllData36[[#This Row],[Marketing authorisation date]]),0)</f>
        <v>694</v>
      </c>
    </row>
    <row r="1441" spans="1:36" x14ac:dyDescent="0.25">
      <c r="A1441" t="s">
        <v>2117</v>
      </c>
      <c r="B1441" t="s">
        <v>10254</v>
      </c>
      <c r="D1441" t="s">
        <v>6730</v>
      </c>
      <c r="E1441" t="s">
        <v>6730</v>
      </c>
      <c r="F1441" t="s">
        <v>10255</v>
      </c>
      <c r="G1441" t="s">
        <v>43</v>
      </c>
      <c r="H1441" t="s">
        <v>44</v>
      </c>
      <c r="J1441" t="s">
        <v>43</v>
      </c>
      <c r="K1441" t="s">
        <v>43</v>
      </c>
      <c r="L1441" t="s">
        <v>43</v>
      </c>
      <c r="M1441" t="s">
        <v>43</v>
      </c>
      <c r="N1441" t="s">
        <v>43</v>
      </c>
      <c r="O1441" t="s">
        <v>43</v>
      </c>
      <c r="P1441" t="s">
        <v>43</v>
      </c>
      <c r="Q1441" s="24">
        <v>36489.041666666999</v>
      </c>
      <c r="R1441" s="24"/>
      <c r="S1441" t="s">
        <v>12353</v>
      </c>
      <c r="T1441" t="s">
        <v>12092</v>
      </c>
      <c r="V1441" t="s">
        <v>10256</v>
      </c>
      <c r="W1441" s="25" t="s">
        <v>12054</v>
      </c>
      <c r="X1441" s="24">
        <v>43448.041666666999</v>
      </c>
      <c r="Y1441">
        <v>23</v>
      </c>
      <c r="Z1441" t="s">
        <v>10257</v>
      </c>
      <c r="AA1441" t="s">
        <v>2876</v>
      </c>
      <c r="AB1441" t="s">
        <v>6734</v>
      </c>
      <c r="AC1441" s="24">
        <v>42817.547222221998</v>
      </c>
      <c r="AD1441" s="24">
        <v>43480.547222221998</v>
      </c>
      <c r="AE1441" t="s">
        <v>10258</v>
      </c>
      <c r="AF1441" s="24" cm="1">
        <f t="array" ref="AF14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42817.547222221998</v>
      </c>
      <c r="AG1441" s="35">
        <f>IFERROR((TableAllData36[[#This Row],[Decision date]]-TableAllData36[[#This Row],[First Date Captured]]),0)</f>
        <v>630.49444444500114</v>
      </c>
      <c r="AH1441" s="35">
        <f>IFERROR((TableAllData36[[#This Row],[First published]]-TableAllData36[[#This Row],[Date of opinion]]),0)</f>
        <v>0</v>
      </c>
      <c r="AI1441" s="35">
        <f>IFERROR((TableAllData36[[#This Row],[Marketing authorisation date]]-TableAllData36[[#This Row],[Date of opinion]]),0)</f>
        <v>0</v>
      </c>
      <c r="AJ1441" s="35">
        <f>IFERROR((TableAllData36[[#This Row],[Decision date]]-TableAllData36[[#This Row],[Marketing authorisation date]]),0)</f>
        <v>6959</v>
      </c>
    </row>
    <row r="1442" spans="1:36" x14ac:dyDescent="0.25">
      <c r="A1442" t="s">
        <v>37</v>
      </c>
      <c r="B1442" t="s">
        <v>3919</v>
      </c>
      <c r="C1442" t="s">
        <v>154</v>
      </c>
      <c r="D1442" t="s">
        <v>3920</v>
      </c>
      <c r="E1442" t="s">
        <v>3921</v>
      </c>
      <c r="F1442" t="s">
        <v>3922</v>
      </c>
      <c r="G1442" t="s">
        <v>43</v>
      </c>
      <c r="H1442" t="s">
        <v>44</v>
      </c>
      <c r="I1442" t="s">
        <v>3923</v>
      </c>
      <c r="J1442" t="s">
        <v>46</v>
      </c>
      <c r="K1442" t="s">
        <v>43</v>
      </c>
      <c r="L1442" t="s">
        <v>43</v>
      </c>
      <c r="M1442" t="s">
        <v>43</v>
      </c>
      <c r="N1442" t="s">
        <v>43</v>
      </c>
      <c r="O1442" t="s">
        <v>43</v>
      </c>
      <c r="P1442" t="s">
        <v>43</v>
      </c>
      <c r="Q1442" s="24">
        <v>43981</v>
      </c>
      <c r="R1442" s="24"/>
      <c r="S1442" t="s">
        <v>12286</v>
      </c>
      <c r="T1442" t="s">
        <v>12348</v>
      </c>
      <c r="U1442" t="s">
        <v>48</v>
      </c>
      <c r="W1442" s="24">
        <v>43916.041666666999</v>
      </c>
      <c r="X1442" s="24">
        <v>44546.041666666999</v>
      </c>
      <c r="Y1442">
        <v>4</v>
      </c>
      <c r="Z1442" t="s">
        <v>3924</v>
      </c>
      <c r="AC1442" s="24">
        <v>43994.666666666999</v>
      </c>
      <c r="AD1442" s="24">
        <v>44602.447916666999</v>
      </c>
      <c r="AE1442" t="s">
        <v>3925</v>
      </c>
      <c r="AF1442" s="24" cm="1">
        <f t="array" ref="AF14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442" s="35">
        <f>IFERROR((TableAllData36[[#This Row],[Decision date]]-TableAllData36[[#This Row],[First Date Captured]]),0)</f>
        <v>630</v>
      </c>
      <c r="AH1442" s="35">
        <f>IFERROR((TableAllData36[[#This Row],[First published]]-TableAllData36[[#This Row],[Date of opinion]]),0)</f>
        <v>78.625</v>
      </c>
      <c r="AI1442" s="35">
        <f>IFERROR((TableAllData36[[#This Row],[Marketing authorisation date]]-TableAllData36[[#This Row],[Date of opinion]]),0)</f>
        <v>64.958333333001065</v>
      </c>
      <c r="AJ1442" s="35">
        <f>IFERROR((TableAllData36[[#This Row],[Decision date]]-TableAllData36[[#This Row],[Marketing authorisation date]]),0)</f>
        <v>565.04166666699894</v>
      </c>
    </row>
    <row r="1443" spans="1:36" x14ac:dyDescent="0.25">
      <c r="A1443" t="s">
        <v>2117</v>
      </c>
      <c r="B1443" t="s">
        <v>5988</v>
      </c>
      <c r="D1443" t="s">
        <v>3895</v>
      </c>
      <c r="E1443" t="s">
        <v>3895</v>
      </c>
      <c r="F1443" t="s">
        <v>5989</v>
      </c>
      <c r="G1443" t="s">
        <v>43</v>
      </c>
      <c r="H1443" t="s">
        <v>44</v>
      </c>
      <c r="J1443" t="s">
        <v>43</v>
      </c>
      <c r="K1443" t="s">
        <v>46</v>
      </c>
      <c r="L1443" t="s">
        <v>43</v>
      </c>
      <c r="M1443" t="s">
        <v>43</v>
      </c>
      <c r="N1443" t="s">
        <v>43</v>
      </c>
      <c r="O1443" t="s">
        <v>43</v>
      </c>
      <c r="P1443" t="s">
        <v>43</v>
      </c>
      <c r="Q1443" s="24">
        <v>43969</v>
      </c>
      <c r="R1443" s="24"/>
      <c r="S1443" t="s">
        <v>5990</v>
      </c>
      <c r="V1443" t="s">
        <v>3953</v>
      </c>
      <c r="W1443" s="24">
        <v>43908.041666666999</v>
      </c>
      <c r="X1443" s="24">
        <v>44526.041666666999</v>
      </c>
      <c r="Y1443">
        <v>2</v>
      </c>
      <c r="Z1443" t="s">
        <v>3899</v>
      </c>
      <c r="AA1443" t="s">
        <v>3900</v>
      </c>
      <c r="AB1443" t="s">
        <v>3901</v>
      </c>
      <c r="AC1443" s="24">
        <v>44070.431944443997</v>
      </c>
      <c r="AD1443" s="24">
        <v>44530.635416666999</v>
      </c>
      <c r="AE1443" t="s">
        <v>5991</v>
      </c>
      <c r="AF1443" s="24" cm="1">
        <f t="array" ref="AF14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43908.041666666999</v>
      </c>
      <c r="AG1443" s="35">
        <f>IFERROR((TableAllData36[[#This Row],[Decision date]]-TableAllData36[[#This Row],[First Date Captured]]),0)</f>
        <v>618</v>
      </c>
      <c r="AH1443" s="35">
        <f>IFERROR((TableAllData36[[#This Row],[First published]]-TableAllData36[[#This Row],[Date of opinion]]),0)</f>
        <v>162.39027777699812</v>
      </c>
      <c r="AI1443" s="35">
        <f>IFERROR((TableAllData36[[#This Row],[Marketing authorisation date]]-TableAllData36[[#This Row],[Date of opinion]]),0)</f>
        <v>60.958333333001065</v>
      </c>
      <c r="AJ1443" s="35">
        <f>IFERROR((TableAllData36[[#This Row],[Decision date]]-TableAllData36[[#This Row],[Marketing authorisation date]]),0)</f>
        <v>557.04166666699894</v>
      </c>
    </row>
    <row r="1444" spans="1:36" x14ac:dyDescent="0.25">
      <c r="A1444" t="s">
        <v>37</v>
      </c>
      <c r="B1444" t="s">
        <v>9551</v>
      </c>
      <c r="C1444" t="s">
        <v>9552</v>
      </c>
      <c r="D1444" t="s">
        <v>9553</v>
      </c>
      <c r="E1444" t="s">
        <v>9554</v>
      </c>
      <c r="F1444" t="s">
        <v>9555</v>
      </c>
      <c r="G1444" t="s">
        <v>43</v>
      </c>
      <c r="H1444" t="s">
        <v>44</v>
      </c>
      <c r="I1444" t="s">
        <v>9556</v>
      </c>
      <c r="J1444" t="s">
        <v>43</v>
      </c>
      <c r="K1444" t="s">
        <v>43</v>
      </c>
      <c r="L1444" t="s">
        <v>43</v>
      </c>
      <c r="M1444" t="s">
        <v>43</v>
      </c>
      <c r="N1444" t="s">
        <v>43</v>
      </c>
      <c r="O1444" t="s">
        <v>43</v>
      </c>
      <c r="P1444" t="s">
        <v>46</v>
      </c>
      <c r="Q1444" s="24">
        <v>43452.041666666999</v>
      </c>
      <c r="R1444" s="24"/>
      <c r="S1444" t="s">
        <v>12628</v>
      </c>
      <c r="T1444" t="s">
        <v>12106</v>
      </c>
      <c r="U1444" t="s">
        <v>2157</v>
      </c>
      <c r="W1444" s="24">
        <v>43391</v>
      </c>
      <c r="X1444" s="24">
        <v>44007</v>
      </c>
      <c r="Y1444">
        <v>3</v>
      </c>
      <c r="Z1444" t="s">
        <v>9558</v>
      </c>
      <c r="AC1444" s="24">
        <v>43497.756944444001</v>
      </c>
      <c r="AD1444" s="24">
        <v>44039.431250000001</v>
      </c>
      <c r="AE1444" t="s">
        <v>9559</v>
      </c>
      <c r="AF1444" s="24" cm="1">
        <f t="array" ref="AF14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43391</v>
      </c>
      <c r="AG1444" s="35">
        <f>IFERROR((TableAllData36[[#This Row],[Decision date]]-TableAllData36[[#This Row],[First Date Captured]]),0)</f>
        <v>616</v>
      </c>
      <c r="AH1444" s="35">
        <f>IFERROR((TableAllData36[[#This Row],[First published]]-TableAllData36[[#This Row],[Date of opinion]]),0)</f>
        <v>106.75694444400142</v>
      </c>
      <c r="AI1444" s="35">
        <f>IFERROR((TableAllData36[[#This Row],[Marketing authorisation date]]-TableAllData36[[#This Row],[Date of opinion]]),0)</f>
        <v>61.041666666998935</v>
      </c>
      <c r="AJ1444" s="35">
        <f>IFERROR((TableAllData36[[#This Row],[Decision date]]-TableAllData36[[#This Row],[Marketing authorisation date]]),0)</f>
        <v>554.95833333300106</v>
      </c>
    </row>
    <row r="1445" spans="1:36" x14ac:dyDescent="0.25">
      <c r="A1445" t="s">
        <v>37</v>
      </c>
      <c r="B1445" t="s">
        <v>8116</v>
      </c>
      <c r="C1445" t="s">
        <v>8117</v>
      </c>
      <c r="D1445" t="s">
        <v>8118</v>
      </c>
      <c r="E1445" t="s">
        <v>8119</v>
      </c>
      <c r="F1445" t="s">
        <v>8120</v>
      </c>
      <c r="G1445" t="s">
        <v>43</v>
      </c>
      <c r="H1445" t="s">
        <v>44</v>
      </c>
      <c r="I1445" t="s">
        <v>8121</v>
      </c>
      <c r="J1445" t="s">
        <v>46</v>
      </c>
      <c r="K1445" t="s">
        <v>43</v>
      </c>
      <c r="L1445" t="s">
        <v>43</v>
      </c>
      <c r="M1445" t="s">
        <v>43</v>
      </c>
      <c r="N1445" t="s">
        <v>43</v>
      </c>
      <c r="O1445" t="s">
        <v>43</v>
      </c>
      <c r="P1445" t="s">
        <v>43</v>
      </c>
      <c r="Q1445" s="24">
        <v>43817.041666666999</v>
      </c>
      <c r="R1445" s="24"/>
      <c r="S1445" t="s">
        <v>12223</v>
      </c>
      <c r="T1445" t="s">
        <v>12224</v>
      </c>
      <c r="U1445" t="s">
        <v>1032</v>
      </c>
      <c r="W1445" s="24">
        <v>43755</v>
      </c>
      <c r="X1445" s="24">
        <v>44368</v>
      </c>
      <c r="Y1445">
        <v>4</v>
      </c>
      <c r="Z1445" t="s">
        <v>8122</v>
      </c>
      <c r="AC1445" s="24">
        <v>43818.708333333001</v>
      </c>
      <c r="AD1445" s="24">
        <v>44383.479861111002</v>
      </c>
      <c r="AE1445" t="s">
        <v>8123</v>
      </c>
      <c r="AF1445" s="24" cm="1">
        <f t="array" ref="AF14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43755</v>
      </c>
      <c r="AG1445" s="35">
        <f>IFERROR((TableAllData36[[#This Row],[Decision date]]-TableAllData36[[#This Row],[First Date Captured]]),0)</f>
        <v>613</v>
      </c>
      <c r="AH1445" s="35">
        <f>IFERROR((TableAllData36[[#This Row],[First published]]-TableAllData36[[#This Row],[Date of opinion]]),0)</f>
        <v>63.708333333001065</v>
      </c>
      <c r="AI1445" s="35">
        <f>IFERROR((TableAllData36[[#This Row],[Marketing authorisation date]]-TableAllData36[[#This Row],[Date of opinion]]),0)</f>
        <v>62.041666666998935</v>
      </c>
      <c r="AJ1445" s="35">
        <f>IFERROR((TableAllData36[[#This Row],[Decision date]]-TableAllData36[[#This Row],[Marketing authorisation date]]),0)</f>
        <v>550.95833333300106</v>
      </c>
    </row>
    <row r="1446" spans="1:36" x14ac:dyDescent="0.25">
      <c r="A1446" t="s">
        <v>37</v>
      </c>
      <c r="B1446" t="s">
        <v>6245</v>
      </c>
      <c r="C1446" t="s">
        <v>4498</v>
      </c>
      <c r="D1446" t="s">
        <v>6246</v>
      </c>
      <c r="E1446" t="s">
        <v>6247</v>
      </c>
      <c r="F1446" t="s">
        <v>6248</v>
      </c>
      <c r="G1446" t="s">
        <v>43</v>
      </c>
      <c r="H1446" t="s">
        <v>44</v>
      </c>
      <c r="I1446" t="s">
        <v>3514</v>
      </c>
      <c r="J1446" t="s">
        <v>46</v>
      </c>
      <c r="K1446" t="s">
        <v>43</v>
      </c>
      <c r="L1446" t="s">
        <v>43</v>
      </c>
      <c r="M1446" t="s">
        <v>43</v>
      </c>
      <c r="N1446" t="s">
        <v>43</v>
      </c>
      <c r="O1446" t="s">
        <v>43</v>
      </c>
      <c r="P1446" t="s">
        <v>43</v>
      </c>
      <c r="Q1446" s="24">
        <v>43808.041666666999</v>
      </c>
      <c r="R1446" s="24"/>
      <c r="S1446" t="s">
        <v>2614</v>
      </c>
      <c r="U1446" t="s">
        <v>2089</v>
      </c>
      <c r="W1446" s="25" t="s">
        <v>12054</v>
      </c>
      <c r="X1446" s="24">
        <v>44498</v>
      </c>
      <c r="Y1446">
        <v>1</v>
      </c>
      <c r="Z1446" t="s">
        <v>6249</v>
      </c>
      <c r="AC1446" s="24">
        <v>43885.756944444001</v>
      </c>
      <c r="AD1446" s="24">
        <v>44523.452083333003</v>
      </c>
      <c r="AE1446" t="s">
        <v>6250</v>
      </c>
      <c r="AF1446" s="24" cm="1">
        <f t="array" ref="AF14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43885.756944444001</v>
      </c>
      <c r="AG1446" s="35">
        <f>IFERROR((TableAllData36[[#This Row],[Decision date]]-TableAllData36[[#This Row],[First Date Captured]]),0)</f>
        <v>612.24305555599858</v>
      </c>
      <c r="AH1446" s="35">
        <f>IFERROR((TableAllData36[[#This Row],[First published]]-TableAllData36[[#This Row],[Date of opinion]]),0)</f>
        <v>0</v>
      </c>
      <c r="AI1446" s="35">
        <f>IFERROR((TableAllData36[[#This Row],[Marketing authorisation date]]-TableAllData36[[#This Row],[Date of opinion]]),0)</f>
        <v>0</v>
      </c>
      <c r="AJ1446" s="35">
        <f>IFERROR((TableAllData36[[#This Row],[Decision date]]-TableAllData36[[#This Row],[Marketing authorisation date]]),0)</f>
        <v>689.95833333300106</v>
      </c>
    </row>
    <row r="1447" spans="1:36" hidden="1" x14ac:dyDescent="0.25">
      <c r="A1447" t="s">
        <v>37</v>
      </c>
      <c r="B1447" t="s">
        <v>8032</v>
      </c>
      <c r="C1447" t="s">
        <v>572</v>
      </c>
      <c r="D1447" t="s">
        <v>5543</v>
      </c>
      <c r="E1447" t="s">
        <v>5544</v>
      </c>
      <c r="F1447" t="s">
        <v>8033</v>
      </c>
      <c r="G1447" t="s">
        <v>43</v>
      </c>
      <c r="H1447" t="s">
        <v>950</v>
      </c>
      <c r="I1447" t="s">
        <v>5546</v>
      </c>
      <c r="J1447" t="s">
        <v>43</v>
      </c>
      <c r="K1447" t="s">
        <v>46</v>
      </c>
      <c r="L1447" t="s">
        <v>43</v>
      </c>
      <c r="M1447" t="s">
        <v>43</v>
      </c>
      <c r="N1447" t="s">
        <v>43</v>
      </c>
      <c r="O1447" t="s">
        <v>43</v>
      </c>
      <c r="P1447" t="s">
        <v>43</v>
      </c>
      <c r="Q1447" s="24">
        <v>39995</v>
      </c>
      <c r="R1447" s="24"/>
      <c r="S1447" t="s">
        <v>75</v>
      </c>
      <c r="U1447" t="s">
        <v>290</v>
      </c>
      <c r="W1447" s="24">
        <v>39926</v>
      </c>
      <c r="X1447" s="24">
        <v>44369</v>
      </c>
      <c r="Y1447">
        <v>14</v>
      </c>
      <c r="Z1447" t="s">
        <v>8034</v>
      </c>
      <c r="AC1447" s="24">
        <v>42678.041666666999</v>
      </c>
      <c r="AD1447" s="24">
        <v>44386.586805555999</v>
      </c>
      <c r="AE1447" t="s">
        <v>8035</v>
      </c>
      <c r="AF1447" s="24" cm="1">
        <f t="array" ref="AF14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39926</v>
      </c>
      <c r="AG1447" s="35">
        <f>IFERROR((TableAllData36[[#This Row],[Decision date]]-TableAllData36[[#This Row],[First Date Captured]]),0)</f>
        <v>4443</v>
      </c>
      <c r="AH1447" s="35">
        <f>IFERROR((TableAllData36[[#This Row],[First published]]-TableAllData36[[#This Row],[Date of opinion]]),0)</f>
        <v>2752.0416666669989</v>
      </c>
      <c r="AI1447" s="35">
        <f>IFERROR((TableAllData36[[#This Row],[Marketing authorisation date]]-TableAllData36[[#This Row],[Date of opinion]]),0)</f>
        <v>69</v>
      </c>
      <c r="AJ1447" s="35">
        <f>IFERROR((TableAllData36[[#This Row],[Decision date]]-TableAllData36[[#This Row],[Marketing authorisation date]]),0)</f>
        <v>4374</v>
      </c>
    </row>
    <row r="1448" spans="1:36" x14ac:dyDescent="0.25">
      <c r="A1448" t="s">
        <v>37</v>
      </c>
      <c r="B1448" t="s">
        <v>1058</v>
      </c>
      <c r="C1448" t="s">
        <v>1059</v>
      </c>
      <c r="D1448" t="s">
        <v>1060</v>
      </c>
      <c r="E1448" t="s">
        <v>1060</v>
      </c>
      <c r="F1448" t="s">
        <v>1061</v>
      </c>
      <c r="G1448" t="s">
        <v>43</v>
      </c>
      <c r="H1448" t="s">
        <v>44</v>
      </c>
      <c r="I1448" t="s">
        <v>1062</v>
      </c>
      <c r="J1448" t="s">
        <v>46</v>
      </c>
      <c r="K1448" t="s">
        <v>43</v>
      </c>
      <c r="L1448" t="s">
        <v>43</v>
      </c>
      <c r="M1448" t="s">
        <v>43</v>
      </c>
      <c r="N1448" t="s">
        <v>43</v>
      </c>
      <c r="O1448" t="s">
        <v>43</v>
      </c>
      <c r="P1448" t="s">
        <v>46</v>
      </c>
      <c r="Q1448" s="24">
        <v>44098</v>
      </c>
      <c r="R1448" s="24"/>
      <c r="S1448" t="s">
        <v>12280</v>
      </c>
      <c r="T1448" t="s">
        <v>12281</v>
      </c>
      <c r="U1448" t="s">
        <v>1064</v>
      </c>
      <c r="W1448" s="24">
        <v>44035</v>
      </c>
      <c r="X1448" s="24">
        <v>44644.041666666999</v>
      </c>
      <c r="Y1448">
        <v>4</v>
      </c>
      <c r="Z1448" t="s">
        <v>1065</v>
      </c>
      <c r="AC1448" s="24">
        <v>44104.395833333001</v>
      </c>
      <c r="AD1448" s="24">
        <v>44699.635416666999</v>
      </c>
      <c r="AE1448" t="s">
        <v>1066</v>
      </c>
      <c r="AF1448" s="24" cm="1">
        <f t="array" ref="AF14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448" s="35">
        <f>IFERROR((TableAllData36[[#This Row],[Decision date]]-TableAllData36[[#This Row],[First Date Captured]]),0)</f>
        <v>609.04166666699894</v>
      </c>
      <c r="AH1448" s="35">
        <f>IFERROR((TableAllData36[[#This Row],[First published]]-TableAllData36[[#This Row],[Date of opinion]]),0)</f>
        <v>69.395833333001065</v>
      </c>
      <c r="AI1448" s="35">
        <f>IFERROR((TableAllData36[[#This Row],[Marketing authorisation date]]-TableAllData36[[#This Row],[Date of opinion]]),0)</f>
        <v>63</v>
      </c>
      <c r="AJ1448" s="35">
        <f>IFERROR((TableAllData36[[#This Row],[Decision date]]-TableAllData36[[#This Row],[Marketing authorisation date]]),0)</f>
        <v>546.04166666699894</v>
      </c>
    </row>
    <row r="1449" spans="1:36" x14ac:dyDescent="0.25">
      <c r="A1449" t="s">
        <v>37</v>
      </c>
      <c r="B1449" t="s">
        <v>9893</v>
      </c>
      <c r="C1449" t="s">
        <v>5551</v>
      </c>
      <c r="D1449" t="s">
        <v>5552</v>
      </c>
      <c r="E1449" t="s">
        <v>5552</v>
      </c>
      <c r="F1449" t="s">
        <v>9894</v>
      </c>
      <c r="G1449" t="s">
        <v>43</v>
      </c>
      <c r="H1449" t="s">
        <v>44</v>
      </c>
      <c r="I1449" t="s">
        <v>5554</v>
      </c>
      <c r="J1449" t="s">
        <v>43</v>
      </c>
      <c r="K1449" t="s">
        <v>43</v>
      </c>
      <c r="L1449" t="s">
        <v>43</v>
      </c>
      <c r="M1449" t="s">
        <v>43</v>
      </c>
      <c r="N1449" t="s">
        <v>43</v>
      </c>
      <c r="O1449" t="s">
        <v>43</v>
      </c>
      <c r="P1449" t="s">
        <v>43</v>
      </c>
      <c r="Q1449" s="24">
        <v>40251.041666666999</v>
      </c>
      <c r="R1449" s="24"/>
      <c r="S1449" t="s">
        <v>12489</v>
      </c>
      <c r="T1449" t="s">
        <v>12287</v>
      </c>
      <c r="U1449" t="s">
        <v>58</v>
      </c>
      <c r="W1449" s="25" t="s">
        <v>12054</v>
      </c>
      <c r="X1449" s="24">
        <v>43727</v>
      </c>
      <c r="Y1449">
        <v>22</v>
      </c>
      <c r="Z1449" t="s">
        <v>9895</v>
      </c>
      <c r="AC1449" s="24">
        <v>43118.611805556</v>
      </c>
      <c r="AD1449" s="24">
        <v>43782.638888889</v>
      </c>
      <c r="AE1449" t="s">
        <v>9896</v>
      </c>
      <c r="AF1449" s="24" cm="1">
        <f t="array" ref="AF14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43118.611805556</v>
      </c>
      <c r="AG1449" s="35">
        <f>IFERROR((TableAllData36[[#This Row],[Decision date]]-TableAllData36[[#This Row],[First Date Captured]]),0)</f>
        <v>608.38819444399996</v>
      </c>
      <c r="AH1449" s="35">
        <f>IFERROR((TableAllData36[[#This Row],[First published]]-TableAllData36[[#This Row],[Date of opinion]]),0)</f>
        <v>0</v>
      </c>
      <c r="AI1449" s="35">
        <f>IFERROR((TableAllData36[[#This Row],[Marketing authorisation date]]-TableAllData36[[#This Row],[Date of opinion]]),0)</f>
        <v>0</v>
      </c>
      <c r="AJ1449" s="35">
        <f>IFERROR((TableAllData36[[#This Row],[Decision date]]-TableAllData36[[#This Row],[Marketing authorisation date]]),0)</f>
        <v>3475.9583333330011</v>
      </c>
    </row>
    <row r="1450" spans="1:36" x14ac:dyDescent="0.25">
      <c r="A1450" t="s">
        <v>37</v>
      </c>
      <c r="B1450" t="s">
        <v>2937</v>
      </c>
      <c r="C1450" t="s">
        <v>533</v>
      </c>
      <c r="D1450" t="s">
        <v>2938</v>
      </c>
      <c r="E1450" t="s">
        <v>2938</v>
      </c>
      <c r="F1450" t="s">
        <v>2939</v>
      </c>
      <c r="G1450" t="s">
        <v>43</v>
      </c>
      <c r="H1450" t="s">
        <v>44</v>
      </c>
      <c r="I1450" t="s">
        <v>2940</v>
      </c>
      <c r="J1450" t="s">
        <v>46</v>
      </c>
      <c r="K1450" t="s">
        <v>43</v>
      </c>
      <c r="L1450" t="s">
        <v>43</v>
      </c>
      <c r="M1450" t="s">
        <v>43</v>
      </c>
      <c r="N1450" t="s">
        <v>43</v>
      </c>
      <c r="O1450" t="s">
        <v>43</v>
      </c>
      <c r="P1450" t="s">
        <v>46</v>
      </c>
      <c r="Q1450" s="24">
        <v>44064</v>
      </c>
      <c r="R1450" s="24"/>
      <c r="S1450" t="s">
        <v>12246</v>
      </c>
      <c r="T1450" t="s">
        <v>12247</v>
      </c>
      <c r="U1450" t="s">
        <v>538</v>
      </c>
      <c r="W1450" s="24">
        <v>44007</v>
      </c>
      <c r="X1450" s="24">
        <v>44614.041666666999</v>
      </c>
      <c r="Y1450">
        <v>7</v>
      </c>
      <c r="Z1450" t="s">
        <v>2941</v>
      </c>
      <c r="AC1450" s="24">
        <v>44064.634027777996</v>
      </c>
      <c r="AD1450" s="24">
        <v>44638.420138889</v>
      </c>
      <c r="AE1450" t="s">
        <v>2942</v>
      </c>
      <c r="AF1450" s="24" cm="1">
        <f t="array" ref="AF14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450" s="35">
        <f>IFERROR((TableAllData36[[#This Row],[Decision date]]-TableAllData36[[#This Row],[First Date Captured]]),0)</f>
        <v>607.04166666699894</v>
      </c>
      <c r="AH1450" s="35">
        <f>IFERROR((TableAllData36[[#This Row],[First published]]-TableAllData36[[#This Row],[Date of opinion]]),0)</f>
        <v>57.63402777799638</v>
      </c>
      <c r="AI1450" s="35">
        <f>IFERROR((TableAllData36[[#This Row],[Marketing authorisation date]]-TableAllData36[[#This Row],[Date of opinion]]),0)</f>
        <v>57</v>
      </c>
      <c r="AJ1450" s="35">
        <f>IFERROR((TableAllData36[[#This Row],[Decision date]]-TableAllData36[[#This Row],[Marketing authorisation date]]),0)</f>
        <v>550.04166666699894</v>
      </c>
    </row>
    <row r="1451" spans="1:36" x14ac:dyDescent="0.25">
      <c r="A1451" t="s">
        <v>37</v>
      </c>
      <c r="B1451" t="s">
        <v>3558</v>
      </c>
      <c r="C1451" t="s">
        <v>3559</v>
      </c>
      <c r="D1451" t="s">
        <v>3560</v>
      </c>
      <c r="E1451" t="s">
        <v>3561</v>
      </c>
      <c r="F1451" t="s">
        <v>3562</v>
      </c>
      <c r="G1451" t="s">
        <v>43</v>
      </c>
      <c r="H1451" t="s">
        <v>44</v>
      </c>
      <c r="I1451" t="s">
        <v>3563</v>
      </c>
      <c r="J1451" t="s">
        <v>43</v>
      </c>
      <c r="K1451" t="s">
        <v>43</v>
      </c>
      <c r="L1451" t="s">
        <v>43</v>
      </c>
      <c r="M1451" t="s">
        <v>43</v>
      </c>
      <c r="N1451" t="s">
        <v>43</v>
      </c>
      <c r="O1451" t="s">
        <v>43</v>
      </c>
      <c r="P1451" t="s">
        <v>43</v>
      </c>
      <c r="Q1451" s="24">
        <v>44062</v>
      </c>
      <c r="R1451" s="24"/>
      <c r="S1451" t="s">
        <v>3564</v>
      </c>
      <c r="U1451" t="s">
        <v>1467</v>
      </c>
      <c r="W1451" s="24">
        <v>44007</v>
      </c>
      <c r="X1451" s="24">
        <v>44614.041666666999</v>
      </c>
      <c r="Y1451">
        <v>6</v>
      </c>
      <c r="Z1451" t="s">
        <v>3565</v>
      </c>
      <c r="AC1451" s="24">
        <v>44070.494444443997</v>
      </c>
      <c r="AD1451" s="24">
        <v>44614.706944443999</v>
      </c>
      <c r="AE1451" t="s">
        <v>3566</v>
      </c>
      <c r="AF1451" s="24" cm="1">
        <f t="array" ref="AF14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451" s="35">
        <f>IFERROR((TableAllData36[[#This Row],[Decision date]]-TableAllData36[[#This Row],[First Date Captured]]),0)</f>
        <v>607.04166666699894</v>
      </c>
      <c r="AH1451" s="35">
        <f>IFERROR((TableAllData36[[#This Row],[First published]]-TableAllData36[[#This Row],[Date of opinion]]),0)</f>
        <v>63.494444443997054</v>
      </c>
      <c r="AI1451" s="35">
        <f>IFERROR((TableAllData36[[#This Row],[Marketing authorisation date]]-TableAllData36[[#This Row],[Date of opinion]]),0)</f>
        <v>55</v>
      </c>
      <c r="AJ1451" s="35">
        <f>IFERROR((TableAllData36[[#This Row],[Decision date]]-TableAllData36[[#This Row],[Marketing authorisation date]]),0)</f>
        <v>552.04166666699894</v>
      </c>
    </row>
    <row r="1452" spans="1:36" x14ac:dyDescent="0.25">
      <c r="A1452" t="s">
        <v>37</v>
      </c>
      <c r="B1452" t="s">
        <v>1705</v>
      </c>
      <c r="C1452" t="s">
        <v>1706</v>
      </c>
      <c r="D1452" t="s">
        <v>1707</v>
      </c>
      <c r="E1452" t="s">
        <v>1708</v>
      </c>
      <c r="F1452" t="s">
        <v>1709</v>
      </c>
      <c r="G1452" t="s">
        <v>43</v>
      </c>
      <c r="H1452" t="s">
        <v>44</v>
      </c>
      <c r="I1452" t="s">
        <v>576</v>
      </c>
      <c r="J1452" t="s">
        <v>46</v>
      </c>
      <c r="K1452" t="s">
        <v>43</v>
      </c>
      <c r="L1452" t="s">
        <v>43</v>
      </c>
      <c r="M1452" t="s">
        <v>46</v>
      </c>
      <c r="N1452" t="s">
        <v>43</v>
      </c>
      <c r="O1452" t="s">
        <v>43</v>
      </c>
      <c r="P1452" t="s">
        <v>46</v>
      </c>
      <c r="Q1452" s="24">
        <v>44043</v>
      </c>
      <c r="R1452" s="24"/>
      <c r="S1452" t="s">
        <v>12118</v>
      </c>
      <c r="T1452" t="s">
        <v>12119</v>
      </c>
      <c r="U1452" t="s">
        <v>290</v>
      </c>
      <c r="W1452" s="25" t="s">
        <v>12054</v>
      </c>
      <c r="X1452" s="24">
        <v>44658</v>
      </c>
      <c r="Y1452">
        <v>6</v>
      </c>
      <c r="Z1452" t="s">
        <v>1710</v>
      </c>
      <c r="AC1452" s="24">
        <v>44055.621527777999</v>
      </c>
      <c r="AD1452" s="24">
        <v>44679.583333333001</v>
      </c>
      <c r="AE1452" t="s">
        <v>1711</v>
      </c>
      <c r="AF1452" s="24" cm="1">
        <f t="array" ref="AF14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44055.621527777999</v>
      </c>
      <c r="AG1452" s="35">
        <f>IFERROR((TableAllData36[[#This Row],[Decision date]]-TableAllData36[[#This Row],[First Date Captured]]),0)</f>
        <v>602.37847222200071</v>
      </c>
      <c r="AH1452" s="35">
        <f>IFERROR((TableAllData36[[#This Row],[First published]]-TableAllData36[[#This Row],[Date of opinion]]),0)</f>
        <v>0</v>
      </c>
      <c r="AI1452" s="35">
        <f>IFERROR((TableAllData36[[#This Row],[Marketing authorisation date]]-TableAllData36[[#This Row],[Date of opinion]]),0)</f>
        <v>0</v>
      </c>
      <c r="AJ1452" s="35">
        <f>IFERROR((TableAllData36[[#This Row],[Decision date]]-TableAllData36[[#This Row],[Marketing authorisation date]]),0)</f>
        <v>615</v>
      </c>
    </row>
    <row r="1453" spans="1:36" x14ac:dyDescent="0.25">
      <c r="A1453" t="s">
        <v>37</v>
      </c>
      <c r="B1453" t="s">
        <v>5356</v>
      </c>
      <c r="C1453" t="s">
        <v>5357</v>
      </c>
      <c r="D1453" t="s">
        <v>5358</v>
      </c>
      <c r="E1453" t="s">
        <v>5359</v>
      </c>
      <c r="F1453" t="s">
        <v>5360</v>
      </c>
      <c r="G1453" t="s">
        <v>43</v>
      </c>
      <c r="H1453" t="s">
        <v>44</v>
      </c>
      <c r="I1453" t="s">
        <v>5361</v>
      </c>
      <c r="J1453" t="s">
        <v>46</v>
      </c>
      <c r="K1453" t="s">
        <v>43</v>
      </c>
      <c r="L1453" t="s">
        <v>43</v>
      </c>
      <c r="M1453" t="s">
        <v>43</v>
      </c>
      <c r="N1453" t="s">
        <v>43</v>
      </c>
      <c r="O1453" t="s">
        <v>43</v>
      </c>
      <c r="P1453" t="s">
        <v>43</v>
      </c>
      <c r="Q1453" s="24">
        <v>43971</v>
      </c>
      <c r="R1453" s="24"/>
      <c r="S1453" t="s">
        <v>12274</v>
      </c>
      <c r="T1453" t="s">
        <v>12275</v>
      </c>
      <c r="U1453" t="s">
        <v>76</v>
      </c>
      <c r="W1453" s="24">
        <v>43916.041666666999</v>
      </c>
      <c r="X1453" s="24">
        <v>44518.041666666999</v>
      </c>
      <c r="Y1453">
        <v>3</v>
      </c>
      <c r="Z1453" t="s">
        <v>5362</v>
      </c>
      <c r="AC1453" s="24">
        <v>43978.698611111002</v>
      </c>
      <c r="AD1453" s="24">
        <v>44551.615277778001</v>
      </c>
      <c r="AE1453" t="s">
        <v>5363</v>
      </c>
      <c r="AF1453" s="24" cm="1">
        <f t="array" ref="AF14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453" s="35">
        <f>IFERROR((TableAllData36[[#This Row],[Decision date]]-TableAllData36[[#This Row],[First Date Captured]]),0)</f>
        <v>602</v>
      </c>
      <c r="AH1453" s="35">
        <f>IFERROR((TableAllData36[[#This Row],[First published]]-TableAllData36[[#This Row],[Date of opinion]]),0)</f>
        <v>62.656944444002875</v>
      </c>
      <c r="AI1453" s="35">
        <f>IFERROR((TableAllData36[[#This Row],[Marketing authorisation date]]-TableAllData36[[#This Row],[Date of opinion]]),0)</f>
        <v>54.958333333001065</v>
      </c>
      <c r="AJ1453" s="35">
        <f>IFERROR((TableAllData36[[#This Row],[Decision date]]-TableAllData36[[#This Row],[Marketing authorisation date]]),0)</f>
        <v>547.04166666699894</v>
      </c>
    </row>
    <row r="1454" spans="1:36" x14ac:dyDescent="0.25">
      <c r="A1454" t="s">
        <v>37</v>
      </c>
      <c r="B1454" t="s">
        <v>6864</v>
      </c>
      <c r="C1454" t="s">
        <v>202</v>
      </c>
      <c r="D1454" t="s">
        <v>6865</v>
      </c>
      <c r="E1454" t="s">
        <v>6866</v>
      </c>
      <c r="F1454" t="s">
        <v>6867</v>
      </c>
      <c r="G1454" t="s">
        <v>43</v>
      </c>
      <c r="H1454" t="s">
        <v>44</v>
      </c>
      <c r="I1454" t="s">
        <v>6868</v>
      </c>
      <c r="J1454" t="s">
        <v>43</v>
      </c>
      <c r="K1454" t="s">
        <v>43</v>
      </c>
      <c r="L1454" t="s">
        <v>43</v>
      </c>
      <c r="M1454" t="s">
        <v>43</v>
      </c>
      <c r="N1454" t="s">
        <v>43</v>
      </c>
      <c r="O1454" t="s">
        <v>43</v>
      </c>
      <c r="P1454" t="s">
        <v>46</v>
      </c>
      <c r="Q1454" s="24">
        <v>43924</v>
      </c>
      <c r="R1454" s="24"/>
      <c r="S1454" t="s">
        <v>6869</v>
      </c>
      <c r="U1454" t="s">
        <v>58</v>
      </c>
      <c r="W1454" s="24">
        <v>43860.041666666999</v>
      </c>
      <c r="X1454" s="24">
        <v>44459</v>
      </c>
      <c r="Y1454">
        <v>2</v>
      </c>
      <c r="Z1454" t="s">
        <v>6870</v>
      </c>
      <c r="AC1454" s="24">
        <v>43929.742361110999</v>
      </c>
      <c r="AD1454" s="24">
        <v>44489.716666667002</v>
      </c>
      <c r="AE1454" t="s">
        <v>6871</v>
      </c>
      <c r="AF1454" s="24" cm="1">
        <f t="array" ref="AF14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454" s="35">
        <f>IFERROR((TableAllData36[[#This Row],[Decision date]]-TableAllData36[[#This Row],[First Date Captured]]),0)</f>
        <v>598.95833333300106</v>
      </c>
      <c r="AH1454" s="35">
        <f>IFERROR((TableAllData36[[#This Row],[First published]]-TableAllData36[[#This Row],[Date of opinion]]),0)</f>
        <v>69.700694443999964</v>
      </c>
      <c r="AI1454" s="35">
        <f>IFERROR((TableAllData36[[#This Row],[Marketing authorisation date]]-TableAllData36[[#This Row],[Date of opinion]]),0)</f>
        <v>63.958333333001065</v>
      </c>
      <c r="AJ1454" s="35">
        <f>IFERROR((TableAllData36[[#This Row],[Decision date]]-TableAllData36[[#This Row],[Marketing authorisation date]]),0)</f>
        <v>535</v>
      </c>
    </row>
    <row r="1455" spans="1:36" x14ac:dyDescent="0.25">
      <c r="A1455" t="s">
        <v>37</v>
      </c>
      <c r="B1455" t="s">
        <v>8682</v>
      </c>
      <c r="C1455" t="s">
        <v>202</v>
      </c>
      <c r="D1455" t="s">
        <v>7232</v>
      </c>
      <c r="E1455" t="s">
        <v>7232</v>
      </c>
      <c r="F1455" t="s">
        <v>8683</v>
      </c>
      <c r="G1455" t="s">
        <v>43</v>
      </c>
      <c r="H1455" t="s">
        <v>44</v>
      </c>
      <c r="I1455" t="s">
        <v>7234</v>
      </c>
      <c r="J1455" t="s">
        <v>43</v>
      </c>
      <c r="K1455" t="s">
        <v>46</v>
      </c>
      <c r="L1455" t="s">
        <v>43</v>
      </c>
      <c r="M1455" t="s">
        <v>43</v>
      </c>
      <c r="N1455" t="s">
        <v>43</v>
      </c>
      <c r="O1455" t="s">
        <v>43</v>
      </c>
      <c r="P1455" t="s">
        <v>43</v>
      </c>
      <c r="Q1455" s="24">
        <v>43636</v>
      </c>
      <c r="R1455" s="24"/>
      <c r="S1455" t="s">
        <v>1527</v>
      </c>
      <c r="U1455" t="s">
        <v>2809</v>
      </c>
      <c r="W1455" s="25" t="s">
        <v>12054</v>
      </c>
      <c r="X1455" s="24">
        <v>44260.041666666999</v>
      </c>
      <c r="Y1455">
        <v>2</v>
      </c>
      <c r="Z1455" t="s">
        <v>8684</v>
      </c>
      <c r="AC1455" s="24">
        <v>43661.436805555997</v>
      </c>
      <c r="AD1455" s="24">
        <v>44278.770833333001</v>
      </c>
      <c r="AE1455" t="s">
        <v>8685</v>
      </c>
      <c r="AF1455" s="24" cm="1">
        <f t="array" ref="AF14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43661.436805555997</v>
      </c>
      <c r="AG1455" s="35">
        <f>IFERROR((TableAllData36[[#This Row],[Decision date]]-TableAllData36[[#This Row],[First Date Captured]]),0)</f>
        <v>598.60486111100181</v>
      </c>
      <c r="AH1455" s="35">
        <f>IFERROR((TableAllData36[[#This Row],[First published]]-TableAllData36[[#This Row],[Date of opinion]]),0)</f>
        <v>0</v>
      </c>
      <c r="AI1455" s="35">
        <f>IFERROR((TableAllData36[[#This Row],[Marketing authorisation date]]-TableAllData36[[#This Row],[Date of opinion]]),0)</f>
        <v>0</v>
      </c>
      <c r="AJ1455" s="35">
        <f>IFERROR((TableAllData36[[#This Row],[Decision date]]-TableAllData36[[#This Row],[Marketing authorisation date]]),0)</f>
        <v>624.04166666699894</v>
      </c>
    </row>
    <row r="1456" spans="1:36" x14ac:dyDescent="0.25">
      <c r="A1456" t="s">
        <v>2117</v>
      </c>
      <c r="B1456" t="s">
        <v>9248</v>
      </c>
      <c r="D1456" t="s">
        <v>9249</v>
      </c>
      <c r="E1456" t="s">
        <v>9249</v>
      </c>
      <c r="F1456" t="s">
        <v>9250</v>
      </c>
      <c r="G1456" t="s">
        <v>43</v>
      </c>
      <c r="H1456" t="s">
        <v>44</v>
      </c>
      <c r="J1456" t="s">
        <v>43</v>
      </c>
      <c r="K1456" t="s">
        <v>43</v>
      </c>
      <c r="L1456" t="s">
        <v>43</v>
      </c>
      <c r="M1456" t="s">
        <v>43</v>
      </c>
      <c r="N1456" t="s">
        <v>43</v>
      </c>
      <c r="O1456" t="s">
        <v>43</v>
      </c>
      <c r="P1456" t="s">
        <v>43</v>
      </c>
      <c r="Q1456" s="24">
        <v>43605</v>
      </c>
      <c r="R1456" s="24"/>
      <c r="S1456" t="s">
        <v>12241</v>
      </c>
      <c r="T1456" t="s">
        <v>12337</v>
      </c>
      <c r="V1456" t="s">
        <v>9251</v>
      </c>
      <c r="W1456" s="24">
        <v>43545.041666666999</v>
      </c>
      <c r="X1456" s="24">
        <v>44141.041666666999</v>
      </c>
      <c r="Y1456">
        <v>3</v>
      </c>
      <c r="Z1456" t="s">
        <v>9252</v>
      </c>
      <c r="AA1456" t="s">
        <v>3067</v>
      </c>
      <c r="AB1456" t="s">
        <v>9253</v>
      </c>
      <c r="AC1456" s="24">
        <v>43623.708333333001</v>
      </c>
      <c r="AD1456" s="24">
        <v>44147.762499999997</v>
      </c>
      <c r="AE1456" t="s">
        <v>9254</v>
      </c>
      <c r="AF1456" s="24" cm="1">
        <f t="array" ref="AF14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43545.041666666999</v>
      </c>
      <c r="AG1456" s="35">
        <f>IFERROR((TableAllData36[[#This Row],[Decision date]]-TableAllData36[[#This Row],[First Date Captured]]),0)</f>
        <v>596</v>
      </c>
      <c r="AH1456" s="35">
        <f>IFERROR((TableAllData36[[#This Row],[First published]]-TableAllData36[[#This Row],[Date of opinion]]),0)</f>
        <v>78.666666666002129</v>
      </c>
      <c r="AI1456" s="35">
        <f>IFERROR((TableAllData36[[#This Row],[Marketing authorisation date]]-TableAllData36[[#This Row],[Date of opinion]]),0)</f>
        <v>59.958333333001065</v>
      </c>
      <c r="AJ1456" s="35">
        <f>IFERROR((TableAllData36[[#This Row],[Decision date]]-TableAllData36[[#This Row],[Marketing authorisation date]]),0)</f>
        <v>536.04166666699894</v>
      </c>
    </row>
    <row r="1457" spans="1:36" hidden="1" x14ac:dyDescent="0.25">
      <c r="A1457" t="s">
        <v>2117</v>
      </c>
      <c r="B1457" t="s">
        <v>8664</v>
      </c>
      <c r="D1457" t="s">
        <v>3943</v>
      </c>
      <c r="E1457" t="s">
        <v>3943</v>
      </c>
      <c r="F1457" t="s">
        <v>8665</v>
      </c>
      <c r="G1457" t="s">
        <v>43</v>
      </c>
      <c r="H1457" t="s">
        <v>950</v>
      </c>
      <c r="J1457" t="s">
        <v>43</v>
      </c>
      <c r="K1457" t="s">
        <v>46</v>
      </c>
      <c r="L1457" t="s">
        <v>43</v>
      </c>
      <c r="M1457" t="s">
        <v>43</v>
      </c>
      <c r="N1457" t="s">
        <v>43</v>
      </c>
      <c r="O1457" t="s">
        <v>43</v>
      </c>
      <c r="P1457" t="s">
        <v>43</v>
      </c>
      <c r="Q1457" s="24">
        <v>39791.041666666999</v>
      </c>
      <c r="R1457" s="24"/>
      <c r="S1457" t="s">
        <v>5234</v>
      </c>
      <c r="W1457" s="24">
        <v>39736</v>
      </c>
      <c r="X1457" s="24">
        <v>44277.041666666999</v>
      </c>
      <c r="Y1457">
        <v>9</v>
      </c>
      <c r="Z1457" t="s">
        <v>8666</v>
      </c>
      <c r="AA1457" t="s">
        <v>2876</v>
      </c>
      <c r="AB1457" t="s">
        <v>3949</v>
      </c>
      <c r="AC1457" s="24">
        <v>41617.041666666999</v>
      </c>
      <c r="AD1457" s="24">
        <v>44279.650694443997</v>
      </c>
      <c r="AE1457" t="s">
        <v>8667</v>
      </c>
      <c r="AF1457" s="24" cm="1">
        <f t="array" ref="AF14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39736</v>
      </c>
      <c r="AG1457" s="35">
        <f>IFERROR((TableAllData36[[#This Row],[Decision date]]-TableAllData36[[#This Row],[First Date Captured]]),0)</f>
        <v>4541.0416666669989</v>
      </c>
      <c r="AH1457" s="35">
        <f>IFERROR((TableAllData36[[#This Row],[First published]]-TableAllData36[[#This Row],[Date of opinion]]),0)</f>
        <v>1881.0416666669989</v>
      </c>
      <c r="AI1457" s="35">
        <f>IFERROR((TableAllData36[[#This Row],[Marketing authorisation date]]-TableAllData36[[#This Row],[Date of opinion]]),0)</f>
        <v>55.041666666998935</v>
      </c>
      <c r="AJ1457" s="35">
        <f>IFERROR((TableAllData36[[#This Row],[Decision date]]-TableAllData36[[#This Row],[Marketing authorisation date]]),0)</f>
        <v>4486</v>
      </c>
    </row>
    <row r="1458" spans="1:36" x14ac:dyDescent="0.25">
      <c r="A1458" t="s">
        <v>37</v>
      </c>
      <c r="B1458" t="s">
        <v>665</v>
      </c>
      <c r="C1458" t="s">
        <v>666</v>
      </c>
      <c r="D1458" t="s">
        <v>667</v>
      </c>
      <c r="E1458" t="s">
        <v>667</v>
      </c>
      <c r="F1458" t="s">
        <v>668</v>
      </c>
      <c r="G1458" t="s">
        <v>43</v>
      </c>
      <c r="H1458" t="s">
        <v>44</v>
      </c>
      <c r="I1458" t="s">
        <v>669</v>
      </c>
      <c r="J1458" t="s">
        <v>46</v>
      </c>
      <c r="K1458" t="s">
        <v>43</v>
      </c>
      <c r="L1458" t="s">
        <v>43</v>
      </c>
      <c r="M1458" t="s">
        <v>43</v>
      </c>
      <c r="N1458" t="s">
        <v>43</v>
      </c>
      <c r="O1458" t="s">
        <v>43</v>
      </c>
      <c r="P1458" t="s">
        <v>43</v>
      </c>
      <c r="Q1458" s="24">
        <v>44182.041666666999</v>
      </c>
      <c r="R1458" s="24"/>
      <c r="S1458" t="s">
        <v>12254</v>
      </c>
      <c r="T1458" t="s">
        <v>12164</v>
      </c>
      <c r="U1458" t="s">
        <v>671</v>
      </c>
      <c r="W1458" s="24">
        <v>44119</v>
      </c>
      <c r="X1458" s="24">
        <v>44711</v>
      </c>
      <c r="Y1458">
        <v>3</v>
      </c>
      <c r="Z1458" t="s">
        <v>672</v>
      </c>
      <c r="AC1458" s="24">
        <v>44186.616666667003</v>
      </c>
      <c r="AD1458" s="24">
        <v>44711.497916667002</v>
      </c>
      <c r="AE1458" t="s">
        <v>673</v>
      </c>
      <c r="AF1458" s="24" cm="1">
        <f t="array" ref="AF14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458" s="35">
        <f>IFERROR((TableAllData36[[#This Row],[Decision date]]-TableAllData36[[#This Row],[First Date Captured]]),0)</f>
        <v>592</v>
      </c>
      <c r="AH1458" s="35">
        <f>IFERROR((TableAllData36[[#This Row],[First published]]-TableAllData36[[#This Row],[Date of opinion]]),0)</f>
        <v>67.616666667003301</v>
      </c>
      <c r="AI1458" s="35">
        <f>IFERROR((TableAllData36[[#This Row],[Marketing authorisation date]]-TableAllData36[[#This Row],[Date of opinion]]),0)</f>
        <v>63.041666666998935</v>
      </c>
      <c r="AJ1458" s="35">
        <f>IFERROR((TableAllData36[[#This Row],[Decision date]]-TableAllData36[[#This Row],[Marketing authorisation date]]),0)</f>
        <v>528.95833333300106</v>
      </c>
    </row>
    <row r="1459" spans="1:36" x14ac:dyDescent="0.25">
      <c r="A1459" t="s">
        <v>37</v>
      </c>
      <c r="B1459" t="s">
        <v>9829</v>
      </c>
      <c r="C1459" t="s">
        <v>480</v>
      </c>
      <c r="D1459" t="s">
        <v>7528</v>
      </c>
      <c r="E1459" t="s">
        <v>9830</v>
      </c>
      <c r="F1459" t="s">
        <v>9831</v>
      </c>
      <c r="G1459" t="s">
        <v>43</v>
      </c>
      <c r="H1459" t="s">
        <v>44</v>
      </c>
      <c r="I1459" t="s">
        <v>7530</v>
      </c>
      <c r="J1459" t="s">
        <v>43</v>
      </c>
      <c r="K1459" t="s">
        <v>43</v>
      </c>
      <c r="L1459" t="s">
        <v>43</v>
      </c>
      <c r="M1459" t="s">
        <v>43</v>
      </c>
      <c r="N1459" t="s">
        <v>43</v>
      </c>
      <c r="O1459" t="s">
        <v>43</v>
      </c>
      <c r="P1459" t="s">
        <v>43</v>
      </c>
      <c r="Q1459" s="24">
        <v>41752</v>
      </c>
      <c r="R1459" s="24"/>
      <c r="S1459" t="s">
        <v>12218</v>
      </c>
      <c r="T1459" t="s">
        <v>12219</v>
      </c>
      <c r="U1459" t="s">
        <v>485</v>
      </c>
      <c r="W1459" s="25" t="s">
        <v>12054</v>
      </c>
      <c r="X1459" s="24">
        <v>43818.041666666999</v>
      </c>
      <c r="Y1459">
        <v>13</v>
      </c>
      <c r="Z1459" t="s">
        <v>9832</v>
      </c>
      <c r="AC1459" s="24">
        <v>43228.503472222001</v>
      </c>
      <c r="AD1459" s="24">
        <v>43867.552083333001</v>
      </c>
      <c r="AE1459" t="s">
        <v>9833</v>
      </c>
      <c r="AF1459" s="24" cm="1">
        <f t="array" ref="AF14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43228.503472222001</v>
      </c>
      <c r="AG1459" s="35">
        <f>IFERROR((TableAllData36[[#This Row],[Decision date]]-TableAllData36[[#This Row],[First Date Captured]]),0)</f>
        <v>589.53819444499823</v>
      </c>
      <c r="AH1459" s="35">
        <f>IFERROR((TableAllData36[[#This Row],[First published]]-TableAllData36[[#This Row],[Date of opinion]]),0)</f>
        <v>0</v>
      </c>
      <c r="AI1459" s="35">
        <f>IFERROR((TableAllData36[[#This Row],[Marketing authorisation date]]-TableAllData36[[#This Row],[Date of opinion]]),0)</f>
        <v>0</v>
      </c>
      <c r="AJ1459" s="35">
        <f>IFERROR((TableAllData36[[#This Row],[Decision date]]-TableAllData36[[#This Row],[Marketing authorisation date]]),0)</f>
        <v>2066.0416666669989</v>
      </c>
    </row>
    <row r="1460" spans="1:36" hidden="1" x14ac:dyDescent="0.25">
      <c r="A1460" t="s">
        <v>37</v>
      </c>
      <c r="B1460" t="s">
        <v>9366</v>
      </c>
      <c r="C1460" t="s">
        <v>268</v>
      </c>
      <c r="D1460" t="s">
        <v>9367</v>
      </c>
      <c r="E1460" t="s">
        <v>9367</v>
      </c>
      <c r="F1460" t="s">
        <v>9368</v>
      </c>
      <c r="G1460" t="s">
        <v>43</v>
      </c>
      <c r="H1460" t="s">
        <v>950</v>
      </c>
      <c r="I1460" t="s">
        <v>9369</v>
      </c>
      <c r="J1460" t="s">
        <v>43</v>
      </c>
      <c r="K1460" t="s">
        <v>43</v>
      </c>
      <c r="L1460" t="s">
        <v>43</v>
      </c>
      <c r="M1460" t="s">
        <v>43</v>
      </c>
      <c r="N1460" t="s">
        <v>43</v>
      </c>
      <c r="O1460" t="s">
        <v>43</v>
      </c>
      <c r="P1460" t="s">
        <v>43</v>
      </c>
      <c r="Q1460" s="24">
        <v>35193</v>
      </c>
      <c r="R1460" s="24"/>
      <c r="S1460" t="s">
        <v>12274</v>
      </c>
      <c r="T1460" t="s">
        <v>12275</v>
      </c>
      <c r="U1460" t="s">
        <v>290</v>
      </c>
      <c r="W1460" s="25" t="s">
        <v>12054</v>
      </c>
      <c r="X1460" s="24">
        <v>43509.041666666999</v>
      </c>
      <c r="Y1460">
        <v>31</v>
      </c>
      <c r="Z1460" t="s">
        <v>9370</v>
      </c>
      <c r="AC1460" s="24">
        <v>38940.5</v>
      </c>
      <c r="AD1460" s="24">
        <v>44117.622222222002</v>
      </c>
      <c r="AE1460" t="s">
        <v>9371</v>
      </c>
      <c r="AF1460" s="24" cm="1">
        <f t="array" ref="AF14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38940.5</v>
      </c>
      <c r="AG1460" s="35">
        <f>IFERROR((TableAllData36[[#This Row],[Decision date]]-TableAllData36[[#This Row],[First Date Captured]]),0)</f>
        <v>4568.5416666669989</v>
      </c>
      <c r="AH1460" s="35">
        <f>IFERROR((TableAllData36[[#This Row],[First published]]-TableAllData36[[#This Row],[Date of opinion]]),0)</f>
        <v>0</v>
      </c>
      <c r="AI1460" s="35">
        <f>IFERROR((TableAllData36[[#This Row],[Marketing authorisation date]]-TableAllData36[[#This Row],[Date of opinion]]),0)</f>
        <v>0</v>
      </c>
      <c r="AJ1460" s="35">
        <f>IFERROR((TableAllData36[[#This Row],[Decision date]]-TableAllData36[[#This Row],[Marketing authorisation date]]),0)</f>
        <v>8316.0416666669989</v>
      </c>
    </row>
    <row r="1461" spans="1:36" x14ac:dyDescent="0.25">
      <c r="A1461" t="s">
        <v>37</v>
      </c>
      <c r="B1461" t="s">
        <v>2695</v>
      </c>
      <c r="C1461" t="s">
        <v>2696</v>
      </c>
      <c r="D1461" t="s">
        <v>2697</v>
      </c>
      <c r="E1461" t="s">
        <v>2697</v>
      </c>
      <c r="F1461" t="s">
        <v>2698</v>
      </c>
      <c r="G1461" t="s">
        <v>43</v>
      </c>
      <c r="H1461" t="s">
        <v>44</v>
      </c>
      <c r="J1461" t="s">
        <v>46</v>
      </c>
      <c r="K1461" t="s">
        <v>43</v>
      </c>
      <c r="L1461" t="s">
        <v>43</v>
      </c>
      <c r="M1461" t="s">
        <v>46</v>
      </c>
      <c r="N1461" t="s">
        <v>43</v>
      </c>
      <c r="O1461" t="s">
        <v>43</v>
      </c>
      <c r="P1461" t="s">
        <v>43</v>
      </c>
      <c r="Q1461" s="24">
        <v>44015</v>
      </c>
      <c r="R1461" s="24"/>
      <c r="S1461" t="s">
        <v>12118</v>
      </c>
      <c r="T1461" t="s">
        <v>12119</v>
      </c>
      <c r="W1461" s="24">
        <v>44007</v>
      </c>
      <c r="X1461" s="24">
        <v>44595.041666666999</v>
      </c>
      <c r="Y1461">
        <v>10</v>
      </c>
      <c r="Z1461" t="s">
        <v>2699</v>
      </c>
      <c r="AC1461" s="24">
        <v>44018.479166666999</v>
      </c>
      <c r="AD1461" s="24">
        <v>44648.382638889001</v>
      </c>
      <c r="AE1461" t="s">
        <v>2700</v>
      </c>
      <c r="AF1461" s="24" cm="1">
        <f t="array" ref="AF14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461" s="35">
        <f>IFERROR((TableAllData36[[#This Row],[Decision date]]-TableAllData36[[#This Row],[First Date Captured]]),0)</f>
        <v>588.04166666699894</v>
      </c>
      <c r="AH1461" s="35">
        <f>IFERROR((TableAllData36[[#This Row],[First published]]-TableAllData36[[#This Row],[Date of opinion]]),0)</f>
        <v>11.479166666998935</v>
      </c>
      <c r="AI1461" s="35">
        <f>IFERROR((TableAllData36[[#This Row],[Marketing authorisation date]]-TableAllData36[[#This Row],[Date of opinion]]),0)</f>
        <v>8</v>
      </c>
      <c r="AJ1461" s="35">
        <f>IFERROR((TableAllData36[[#This Row],[Decision date]]-TableAllData36[[#This Row],[Marketing authorisation date]]),0)</f>
        <v>580.04166666699894</v>
      </c>
    </row>
    <row r="1462" spans="1:36" x14ac:dyDescent="0.25">
      <c r="A1462" t="s">
        <v>37</v>
      </c>
      <c r="B1462" t="s">
        <v>9822</v>
      </c>
      <c r="C1462" t="s">
        <v>9823</v>
      </c>
      <c r="D1462" t="s">
        <v>9824</v>
      </c>
      <c r="E1462" t="s">
        <v>9824</v>
      </c>
      <c r="F1462" t="s">
        <v>9825</v>
      </c>
      <c r="G1462" t="s">
        <v>43</v>
      </c>
      <c r="H1462" t="s">
        <v>44</v>
      </c>
      <c r="I1462" t="s">
        <v>9826</v>
      </c>
      <c r="J1462" t="s">
        <v>43</v>
      </c>
      <c r="K1462" t="s">
        <v>43</v>
      </c>
      <c r="L1462" t="s">
        <v>43</v>
      </c>
      <c r="M1462" t="s">
        <v>43</v>
      </c>
      <c r="N1462" t="s">
        <v>43</v>
      </c>
      <c r="O1462" t="s">
        <v>43</v>
      </c>
      <c r="P1462" t="s">
        <v>43</v>
      </c>
      <c r="Q1462" s="24">
        <v>34992.041666666999</v>
      </c>
      <c r="R1462" s="24"/>
      <c r="S1462" t="s">
        <v>12259</v>
      </c>
      <c r="T1462" t="s">
        <v>12103</v>
      </c>
      <c r="U1462" t="s">
        <v>495</v>
      </c>
      <c r="W1462" s="25" t="s">
        <v>12054</v>
      </c>
      <c r="X1462" s="24">
        <v>43902.041666666999</v>
      </c>
      <c r="Y1462">
        <v>24</v>
      </c>
      <c r="Z1462" t="s">
        <v>9827</v>
      </c>
      <c r="AC1462" s="24">
        <v>43315.006249999999</v>
      </c>
      <c r="AD1462" s="24">
        <v>43872.795138889</v>
      </c>
      <c r="AE1462" t="s">
        <v>9828</v>
      </c>
      <c r="AF1462" s="24" cm="1">
        <f t="array" ref="AF14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43315.006249999999</v>
      </c>
      <c r="AG1462" s="35">
        <f>IFERROR((TableAllData36[[#This Row],[Decision date]]-TableAllData36[[#This Row],[First Date Captured]]),0)</f>
        <v>587.03541666700039</v>
      </c>
      <c r="AH1462" s="35">
        <f>IFERROR((TableAllData36[[#This Row],[First published]]-TableAllData36[[#This Row],[Date of opinion]]),0)</f>
        <v>0</v>
      </c>
      <c r="AI1462" s="35">
        <f>IFERROR((TableAllData36[[#This Row],[Marketing authorisation date]]-TableAllData36[[#This Row],[Date of opinion]]),0)</f>
        <v>0</v>
      </c>
      <c r="AJ1462" s="35">
        <f>IFERROR((TableAllData36[[#This Row],[Decision date]]-TableAllData36[[#This Row],[Marketing authorisation date]]),0)</f>
        <v>8910</v>
      </c>
    </row>
    <row r="1463" spans="1:36" x14ac:dyDescent="0.25">
      <c r="A1463" t="s">
        <v>2117</v>
      </c>
      <c r="B1463" t="s">
        <v>9423</v>
      </c>
      <c r="D1463" t="s">
        <v>9424</v>
      </c>
      <c r="E1463" t="s">
        <v>9425</v>
      </c>
      <c r="F1463" t="s">
        <v>9426</v>
      </c>
      <c r="G1463" t="s">
        <v>43</v>
      </c>
      <c r="H1463" t="s">
        <v>44</v>
      </c>
      <c r="J1463" t="s">
        <v>43</v>
      </c>
      <c r="K1463" t="s">
        <v>43</v>
      </c>
      <c r="L1463" t="s">
        <v>43</v>
      </c>
      <c r="M1463" t="s">
        <v>43</v>
      </c>
      <c r="N1463" t="s">
        <v>43</v>
      </c>
      <c r="O1463" t="s">
        <v>43</v>
      </c>
      <c r="P1463" t="s">
        <v>43</v>
      </c>
      <c r="Q1463" s="24">
        <v>42912</v>
      </c>
      <c r="R1463" s="24"/>
      <c r="S1463" t="s">
        <v>5780</v>
      </c>
      <c r="V1463" t="s">
        <v>9427</v>
      </c>
      <c r="W1463" s="25" t="s">
        <v>12054</v>
      </c>
      <c r="X1463" s="24">
        <v>43917.041666666999</v>
      </c>
      <c r="Y1463">
        <v>5</v>
      </c>
      <c r="Z1463" t="s">
        <v>9428</v>
      </c>
      <c r="AA1463" t="s">
        <v>9429</v>
      </c>
      <c r="AB1463" t="s">
        <v>9430</v>
      </c>
      <c r="AC1463" s="24">
        <v>43332.595833332998</v>
      </c>
      <c r="AD1463" s="24">
        <v>44099.563194444003</v>
      </c>
      <c r="AE1463" t="s">
        <v>9431</v>
      </c>
      <c r="AF1463" s="24" cm="1">
        <f t="array" ref="AF14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43332.595833332998</v>
      </c>
      <c r="AG1463" s="35">
        <f>IFERROR((TableAllData36[[#This Row],[Decision date]]-TableAllData36[[#This Row],[First Date Captured]]),0)</f>
        <v>584.44583333400078</v>
      </c>
      <c r="AH1463" s="35">
        <f>IFERROR((TableAllData36[[#This Row],[First published]]-TableAllData36[[#This Row],[Date of opinion]]),0)</f>
        <v>0</v>
      </c>
      <c r="AI1463" s="35">
        <f>IFERROR((TableAllData36[[#This Row],[Marketing authorisation date]]-TableAllData36[[#This Row],[Date of opinion]]),0)</f>
        <v>0</v>
      </c>
      <c r="AJ1463" s="35">
        <f>IFERROR((TableAllData36[[#This Row],[Decision date]]-TableAllData36[[#This Row],[Marketing authorisation date]]),0)</f>
        <v>1005.0416666669989</v>
      </c>
    </row>
    <row r="1464" spans="1:36" x14ac:dyDescent="0.25">
      <c r="A1464" t="s">
        <v>37</v>
      </c>
      <c r="B1464" t="s">
        <v>1004</v>
      </c>
      <c r="C1464" t="s">
        <v>756</v>
      </c>
      <c r="D1464" t="s">
        <v>1005</v>
      </c>
      <c r="E1464" t="s">
        <v>1006</v>
      </c>
      <c r="F1464" t="s">
        <v>1007</v>
      </c>
      <c r="G1464" t="s">
        <v>43</v>
      </c>
      <c r="H1464" t="s">
        <v>44</v>
      </c>
      <c r="I1464" t="s">
        <v>760</v>
      </c>
      <c r="J1464" t="s">
        <v>46</v>
      </c>
      <c r="K1464" t="s">
        <v>43</v>
      </c>
      <c r="L1464" t="s">
        <v>43</v>
      </c>
      <c r="M1464" t="s">
        <v>43</v>
      </c>
      <c r="N1464" t="s">
        <v>43</v>
      </c>
      <c r="O1464" t="s">
        <v>43</v>
      </c>
      <c r="P1464" t="s">
        <v>43</v>
      </c>
      <c r="Q1464" s="24">
        <v>44153.041666666999</v>
      </c>
      <c r="R1464" s="24"/>
      <c r="S1464" t="s">
        <v>1008</v>
      </c>
      <c r="U1464" t="s">
        <v>440</v>
      </c>
      <c r="W1464" s="24">
        <v>44091</v>
      </c>
      <c r="X1464" s="24">
        <v>44673</v>
      </c>
      <c r="Y1464">
        <v>6</v>
      </c>
      <c r="Z1464" t="s">
        <v>1009</v>
      </c>
      <c r="AC1464" s="24">
        <v>44162.458333333001</v>
      </c>
      <c r="AD1464" s="24">
        <v>44700.633333332997</v>
      </c>
      <c r="AE1464" t="s">
        <v>1010</v>
      </c>
      <c r="AF1464" s="24" cm="1">
        <f t="array" ref="AF14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464" s="35">
        <f>IFERROR((TableAllData36[[#This Row],[Decision date]]-TableAllData36[[#This Row],[First Date Captured]]),0)</f>
        <v>582</v>
      </c>
      <c r="AH1464" s="35">
        <f>IFERROR((TableAllData36[[#This Row],[First published]]-TableAllData36[[#This Row],[Date of opinion]]),0)</f>
        <v>71.458333333001065</v>
      </c>
      <c r="AI1464" s="35">
        <f>IFERROR((TableAllData36[[#This Row],[Marketing authorisation date]]-TableAllData36[[#This Row],[Date of opinion]]),0)</f>
        <v>62.041666666998935</v>
      </c>
      <c r="AJ1464" s="35">
        <f>IFERROR((TableAllData36[[#This Row],[Decision date]]-TableAllData36[[#This Row],[Marketing authorisation date]]),0)</f>
        <v>519.95833333300106</v>
      </c>
    </row>
    <row r="1465" spans="1:36" x14ac:dyDescent="0.25">
      <c r="A1465" t="s">
        <v>37</v>
      </c>
      <c r="B1465" t="s">
        <v>971</v>
      </c>
      <c r="C1465" t="s">
        <v>480</v>
      </c>
      <c r="D1465" t="s">
        <v>972</v>
      </c>
      <c r="E1465" t="s">
        <v>973</v>
      </c>
      <c r="F1465" t="s">
        <v>974</v>
      </c>
      <c r="G1465" t="s">
        <v>43</v>
      </c>
      <c r="H1465" t="s">
        <v>44</v>
      </c>
      <c r="I1465" t="s">
        <v>975</v>
      </c>
      <c r="J1465" t="s">
        <v>43</v>
      </c>
      <c r="K1465" t="s">
        <v>43</v>
      </c>
      <c r="L1465" t="s">
        <v>43</v>
      </c>
      <c r="M1465" t="s">
        <v>43</v>
      </c>
      <c r="N1465" t="s">
        <v>43</v>
      </c>
      <c r="O1465" t="s">
        <v>43</v>
      </c>
      <c r="P1465" t="s">
        <v>43</v>
      </c>
      <c r="Q1465" s="24">
        <v>44174.041666666999</v>
      </c>
      <c r="R1465" s="24"/>
      <c r="S1465" t="s">
        <v>484</v>
      </c>
      <c r="U1465" t="s">
        <v>485</v>
      </c>
      <c r="W1465" s="24">
        <v>44119</v>
      </c>
      <c r="X1465" s="24">
        <v>44700</v>
      </c>
      <c r="Y1465">
        <v>3</v>
      </c>
      <c r="Z1465" t="s">
        <v>976</v>
      </c>
      <c r="AC1465" s="24">
        <v>44201.677777778001</v>
      </c>
      <c r="AD1465" s="24">
        <v>44701.574999999997</v>
      </c>
      <c r="AE1465" t="s">
        <v>977</v>
      </c>
      <c r="AF1465" s="24" cm="1">
        <f t="array" ref="AF14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465" s="35">
        <f>IFERROR((TableAllData36[[#This Row],[Decision date]]-TableAllData36[[#This Row],[First Date Captured]]),0)</f>
        <v>581</v>
      </c>
      <c r="AH1465" s="35">
        <f>IFERROR((TableAllData36[[#This Row],[First published]]-TableAllData36[[#This Row],[Date of opinion]]),0)</f>
        <v>82.677777778000745</v>
      </c>
      <c r="AI1465" s="35">
        <f>IFERROR((TableAllData36[[#This Row],[Marketing authorisation date]]-TableAllData36[[#This Row],[Date of opinion]]),0)</f>
        <v>55.041666666998935</v>
      </c>
      <c r="AJ1465" s="35">
        <f>IFERROR((TableAllData36[[#This Row],[Decision date]]-TableAllData36[[#This Row],[Marketing authorisation date]]),0)</f>
        <v>525.95833333300106</v>
      </c>
    </row>
    <row r="1466" spans="1:36" x14ac:dyDescent="0.25">
      <c r="A1466" t="s">
        <v>2117</v>
      </c>
      <c r="B1466" t="s">
        <v>5040</v>
      </c>
      <c r="D1466" t="s">
        <v>5041</v>
      </c>
      <c r="E1466" t="s">
        <v>5042</v>
      </c>
      <c r="F1466" t="s">
        <v>5043</v>
      </c>
      <c r="G1466" t="s">
        <v>43</v>
      </c>
      <c r="H1466" t="s">
        <v>44</v>
      </c>
      <c r="J1466" t="s">
        <v>43</v>
      </c>
      <c r="K1466" t="s">
        <v>43</v>
      </c>
      <c r="L1466" t="s">
        <v>43</v>
      </c>
      <c r="M1466" t="s">
        <v>43</v>
      </c>
      <c r="N1466" t="s">
        <v>43</v>
      </c>
      <c r="O1466" t="s">
        <v>43</v>
      </c>
      <c r="P1466" t="s">
        <v>43</v>
      </c>
      <c r="Q1466" s="24">
        <v>44032</v>
      </c>
      <c r="R1466" s="24"/>
      <c r="S1466" t="s">
        <v>12241</v>
      </c>
      <c r="T1466" t="s">
        <v>12337</v>
      </c>
      <c r="V1466" t="s">
        <v>5044</v>
      </c>
      <c r="W1466" s="24">
        <v>43971</v>
      </c>
      <c r="X1466" s="24">
        <v>44550.041666666999</v>
      </c>
      <c r="Y1466">
        <v>3</v>
      </c>
      <c r="Z1466" t="s">
        <v>5045</v>
      </c>
      <c r="AA1466" t="s">
        <v>3274</v>
      </c>
      <c r="AB1466" t="s">
        <v>5046</v>
      </c>
      <c r="AC1466" s="24">
        <v>44302.713194443997</v>
      </c>
      <c r="AD1466" s="24">
        <v>44571.720833332998</v>
      </c>
      <c r="AE1466" t="s">
        <v>5047</v>
      </c>
      <c r="AF1466" s="24" cm="1">
        <f t="array" ref="AF14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43971</v>
      </c>
      <c r="AG1466" s="35">
        <f>IFERROR((TableAllData36[[#This Row],[Decision date]]-TableAllData36[[#This Row],[First Date Captured]]),0)</f>
        <v>579.04166666699894</v>
      </c>
      <c r="AH1466" s="35">
        <f>IFERROR((TableAllData36[[#This Row],[First published]]-TableAllData36[[#This Row],[Date of opinion]]),0)</f>
        <v>331.71319444399705</v>
      </c>
      <c r="AI1466" s="35">
        <f>IFERROR((TableAllData36[[#This Row],[Marketing authorisation date]]-TableAllData36[[#This Row],[Date of opinion]]),0)</f>
        <v>61</v>
      </c>
      <c r="AJ1466" s="35">
        <f>IFERROR((TableAllData36[[#This Row],[Decision date]]-TableAllData36[[#This Row],[Marketing authorisation date]]),0)</f>
        <v>518.04166666699894</v>
      </c>
    </row>
    <row r="1467" spans="1:36" x14ac:dyDescent="0.25">
      <c r="A1467" t="s">
        <v>2117</v>
      </c>
      <c r="B1467" t="s">
        <v>5052</v>
      </c>
      <c r="D1467" t="s">
        <v>5053</v>
      </c>
      <c r="E1467" t="s">
        <v>5054</v>
      </c>
      <c r="F1467" t="s">
        <v>5055</v>
      </c>
      <c r="G1467" t="s">
        <v>43</v>
      </c>
      <c r="H1467" t="s">
        <v>44</v>
      </c>
      <c r="J1467" t="s">
        <v>43</v>
      </c>
      <c r="K1467" t="s">
        <v>43</v>
      </c>
      <c r="L1467" t="s">
        <v>43</v>
      </c>
      <c r="M1467" t="s">
        <v>43</v>
      </c>
      <c r="N1467" t="s">
        <v>43</v>
      </c>
      <c r="O1467" t="s">
        <v>43</v>
      </c>
      <c r="P1467" t="s">
        <v>43</v>
      </c>
      <c r="Q1467" s="24">
        <v>44032</v>
      </c>
      <c r="R1467" s="24"/>
      <c r="S1467" t="s">
        <v>12241</v>
      </c>
      <c r="T1467" t="s">
        <v>12337</v>
      </c>
      <c r="V1467" t="s">
        <v>5056</v>
      </c>
      <c r="W1467" s="24">
        <v>43971</v>
      </c>
      <c r="X1467" s="24">
        <v>44550.041666666999</v>
      </c>
      <c r="Y1467">
        <v>2</v>
      </c>
      <c r="Z1467" t="s">
        <v>5057</v>
      </c>
      <c r="AA1467" t="s">
        <v>3274</v>
      </c>
      <c r="AB1467" t="s">
        <v>5058</v>
      </c>
      <c r="AC1467" s="24">
        <v>44301.708333333001</v>
      </c>
      <c r="AD1467" s="24">
        <v>44571.715277777999</v>
      </c>
      <c r="AE1467" t="s">
        <v>5059</v>
      </c>
      <c r="AF1467" s="24" cm="1">
        <f t="array" ref="AF14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43971</v>
      </c>
      <c r="AG1467" s="35">
        <f>IFERROR((TableAllData36[[#This Row],[Decision date]]-TableAllData36[[#This Row],[First Date Captured]]),0)</f>
        <v>579.04166666699894</v>
      </c>
      <c r="AH1467" s="35">
        <f>IFERROR((TableAllData36[[#This Row],[First published]]-TableAllData36[[#This Row],[Date of opinion]]),0)</f>
        <v>330.70833333300106</v>
      </c>
      <c r="AI1467" s="35">
        <f>IFERROR((TableAllData36[[#This Row],[Marketing authorisation date]]-TableAllData36[[#This Row],[Date of opinion]]),0)</f>
        <v>61</v>
      </c>
      <c r="AJ1467" s="35">
        <f>IFERROR((TableAllData36[[#This Row],[Decision date]]-TableAllData36[[#This Row],[Marketing authorisation date]]),0)</f>
        <v>518.04166666699894</v>
      </c>
    </row>
    <row r="1468" spans="1:36" x14ac:dyDescent="0.25">
      <c r="A1468" t="s">
        <v>37</v>
      </c>
      <c r="B1468" t="s">
        <v>6629</v>
      </c>
      <c r="C1468" t="s">
        <v>3123</v>
      </c>
      <c r="D1468" t="s">
        <v>556</v>
      </c>
      <c r="E1468" t="s">
        <v>556</v>
      </c>
      <c r="F1468" t="s">
        <v>6630</v>
      </c>
      <c r="G1468" t="s">
        <v>43</v>
      </c>
      <c r="H1468" t="s">
        <v>44</v>
      </c>
      <c r="I1468" t="s">
        <v>558</v>
      </c>
      <c r="J1468" t="s">
        <v>46</v>
      </c>
      <c r="K1468" t="s">
        <v>43</v>
      </c>
      <c r="L1468" t="s">
        <v>46</v>
      </c>
      <c r="M1468" t="s">
        <v>43</v>
      </c>
      <c r="N1468" t="s">
        <v>43</v>
      </c>
      <c r="O1468" t="s">
        <v>43</v>
      </c>
      <c r="P1468" t="s">
        <v>43</v>
      </c>
      <c r="Q1468" s="24">
        <v>43874.041666666999</v>
      </c>
      <c r="R1468" s="24"/>
      <c r="S1468" t="s">
        <v>12227</v>
      </c>
      <c r="T1468" t="s">
        <v>12090</v>
      </c>
      <c r="U1468" t="s">
        <v>76</v>
      </c>
      <c r="W1468" s="24">
        <v>43811.041666666999</v>
      </c>
      <c r="X1468" s="24">
        <v>44389</v>
      </c>
      <c r="Y1468">
        <v>4</v>
      </c>
      <c r="Z1468" t="s">
        <v>6631</v>
      </c>
      <c r="AC1468" s="24">
        <v>43875.791666666999</v>
      </c>
      <c r="AD1468" s="24">
        <v>44498.640972221998</v>
      </c>
      <c r="AE1468" t="s">
        <v>6632</v>
      </c>
      <c r="AF1468" s="24" cm="1">
        <f t="array" ref="AF14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43811.041666666999</v>
      </c>
      <c r="AG1468" s="35">
        <f>IFERROR((TableAllData36[[#This Row],[Decision date]]-TableAllData36[[#This Row],[First Date Captured]]),0)</f>
        <v>577.95833333300106</v>
      </c>
      <c r="AH1468" s="35">
        <f>IFERROR((TableAllData36[[#This Row],[First published]]-TableAllData36[[#This Row],[Date of opinion]]),0)</f>
        <v>64.75</v>
      </c>
      <c r="AI1468" s="35">
        <f>IFERROR((TableAllData36[[#This Row],[Marketing authorisation date]]-TableAllData36[[#This Row],[Date of opinion]]),0)</f>
        <v>63</v>
      </c>
      <c r="AJ1468" s="35">
        <f>IFERROR((TableAllData36[[#This Row],[Decision date]]-TableAllData36[[#This Row],[Marketing authorisation date]]),0)</f>
        <v>514.95833333300106</v>
      </c>
    </row>
    <row r="1469" spans="1:36" x14ac:dyDescent="0.25">
      <c r="A1469" t="s">
        <v>37</v>
      </c>
      <c r="B1469" t="s">
        <v>9294</v>
      </c>
      <c r="C1469" t="s">
        <v>9295</v>
      </c>
      <c r="D1469" t="s">
        <v>9296</v>
      </c>
      <c r="E1469" t="s">
        <v>9297</v>
      </c>
      <c r="F1469" t="s">
        <v>9298</v>
      </c>
      <c r="G1469" t="s">
        <v>43</v>
      </c>
      <c r="H1469" t="s">
        <v>44</v>
      </c>
      <c r="I1469" t="s">
        <v>9299</v>
      </c>
      <c r="J1469" t="s">
        <v>46</v>
      </c>
      <c r="K1469" t="s">
        <v>43</v>
      </c>
      <c r="L1469" t="s">
        <v>43</v>
      </c>
      <c r="M1469" t="s">
        <v>43</v>
      </c>
      <c r="N1469" t="s">
        <v>43</v>
      </c>
      <c r="O1469" t="s">
        <v>43</v>
      </c>
      <c r="P1469" t="s">
        <v>43</v>
      </c>
      <c r="Q1469" s="24">
        <v>43581</v>
      </c>
      <c r="R1469" s="24"/>
      <c r="S1469" t="s">
        <v>12609</v>
      </c>
      <c r="T1469" t="s">
        <v>12167</v>
      </c>
      <c r="U1469" t="s">
        <v>264</v>
      </c>
      <c r="W1469" s="24">
        <v>43523.041666666999</v>
      </c>
      <c r="X1469" s="24">
        <v>44098</v>
      </c>
      <c r="Y1469">
        <v>2</v>
      </c>
      <c r="Z1469" t="s">
        <v>9301</v>
      </c>
      <c r="AC1469" s="24">
        <v>43523.545138889</v>
      </c>
      <c r="AD1469" s="24">
        <v>44131.802083333001</v>
      </c>
      <c r="AE1469" t="s">
        <v>9302</v>
      </c>
      <c r="AF1469" s="24" cm="1">
        <f t="array" ref="AF14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43523.041666666999</v>
      </c>
      <c r="AG1469" s="35">
        <f>IFERROR((TableAllData36[[#This Row],[Decision date]]-TableAllData36[[#This Row],[First Date Captured]]),0)</f>
        <v>574.95833333300106</v>
      </c>
      <c r="AH1469" s="35">
        <f>IFERROR((TableAllData36[[#This Row],[First published]]-TableAllData36[[#This Row],[Date of opinion]]),0)</f>
        <v>0.50347222200070973</v>
      </c>
      <c r="AI1469" s="35">
        <f>IFERROR((TableAllData36[[#This Row],[Marketing authorisation date]]-TableAllData36[[#This Row],[Date of opinion]]),0)</f>
        <v>57.958333333001065</v>
      </c>
      <c r="AJ1469" s="35">
        <f>IFERROR((TableAllData36[[#This Row],[Decision date]]-TableAllData36[[#This Row],[Marketing authorisation date]]),0)</f>
        <v>517</v>
      </c>
    </row>
    <row r="1470" spans="1:36" x14ac:dyDescent="0.25">
      <c r="A1470" t="s">
        <v>2117</v>
      </c>
      <c r="B1470" t="s">
        <v>9849</v>
      </c>
      <c r="D1470" t="s">
        <v>5742</v>
      </c>
      <c r="E1470" t="s">
        <v>5742</v>
      </c>
      <c r="F1470" t="s">
        <v>9850</v>
      </c>
      <c r="G1470" t="s">
        <v>43</v>
      </c>
      <c r="H1470" t="s">
        <v>44</v>
      </c>
      <c r="J1470" t="s">
        <v>43</v>
      </c>
      <c r="K1470" t="s">
        <v>43</v>
      </c>
      <c r="L1470" t="s">
        <v>43</v>
      </c>
      <c r="M1470" t="s">
        <v>43</v>
      </c>
      <c r="N1470" t="s">
        <v>43</v>
      </c>
      <c r="O1470" t="s">
        <v>43</v>
      </c>
      <c r="P1470" t="s">
        <v>43</v>
      </c>
      <c r="Q1470" s="24">
        <v>41467</v>
      </c>
      <c r="R1470" s="24"/>
      <c r="S1470" t="s">
        <v>12241</v>
      </c>
      <c r="T1470" t="s">
        <v>12337</v>
      </c>
      <c r="V1470" t="s">
        <v>9851</v>
      </c>
      <c r="W1470" s="25" t="s">
        <v>12054</v>
      </c>
      <c r="X1470" s="24">
        <v>43776.041666666999</v>
      </c>
      <c r="Y1470">
        <v>9</v>
      </c>
      <c r="Z1470" t="s">
        <v>9852</v>
      </c>
      <c r="AA1470" t="s">
        <v>6380</v>
      </c>
      <c r="AB1470" t="s">
        <v>9853</v>
      </c>
      <c r="AC1470" s="24">
        <v>43203.622222222002</v>
      </c>
      <c r="AD1470" s="24">
        <v>43844.756944444001</v>
      </c>
      <c r="AE1470" t="s">
        <v>9854</v>
      </c>
      <c r="AF1470" s="24" cm="1">
        <f t="array" ref="AF14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43203.622222222002</v>
      </c>
      <c r="AG1470" s="35">
        <f>IFERROR((TableAllData36[[#This Row],[Decision date]]-TableAllData36[[#This Row],[First Date Captured]]),0)</f>
        <v>572.41944444499677</v>
      </c>
      <c r="AH1470" s="35">
        <f>IFERROR((TableAllData36[[#This Row],[First published]]-TableAllData36[[#This Row],[Date of opinion]]),0)</f>
        <v>0</v>
      </c>
      <c r="AI1470" s="35">
        <f>IFERROR((TableAllData36[[#This Row],[Marketing authorisation date]]-TableAllData36[[#This Row],[Date of opinion]]),0)</f>
        <v>0</v>
      </c>
      <c r="AJ1470" s="35">
        <f>IFERROR((TableAllData36[[#This Row],[Decision date]]-TableAllData36[[#This Row],[Marketing authorisation date]]),0)</f>
        <v>2309.0416666669989</v>
      </c>
    </row>
    <row r="1471" spans="1:36" x14ac:dyDescent="0.25">
      <c r="A1471" t="s">
        <v>37</v>
      </c>
      <c r="B1471" t="s">
        <v>5085</v>
      </c>
      <c r="C1471" t="s">
        <v>2003</v>
      </c>
      <c r="D1471" t="s">
        <v>5086</v>
      </c>
      <c r="E1471" t="s">
        <v>5087</v>
      </c>
      <c r="F1471" t="s">
        <v>5088</v>
      </c>
      <c r="G1471" t="s">
        <v>43</v>
      </c>
      <c r="H1471" t="s">
        <v>44</v>
      </c>
      <c r="I1471" t="s">
        <v>1277</v>
      </c>
      <c r="J1471" t="s">
        <v>46</v>
      </c>
      <c r="K1471" t="s">
        <v>43</v>
      </c>
      <c r="L1471" t="s">
        <v>43</v>
      </c>
      <c r="M1471" t="s">
        <v>43</v>
      </c>
      <c r="N1471" t="s">
        <v>46</v>
      </c>
      <c r="O1471" t="s">
        <v>43</v>
      </c>
      <c r="P1471" t="s">
        <v>43</v>
      </c>
      <c r="Q1471" s="24">
        <v>44013</v>
      </c>
      <c r="R1471" s="24"/>
      <c r="S1471" t="s">
        <v>12223</v>
      </c>
      <c r="T1471" t="s">
        <v>12250</v>
      </c>
      <c r="U1471" t="s">
        <v>440</v>
      </c>
      <c r="W1471" s="24">
        <v>43979</v>
      </c>
      <c r="X1471" s="24">
        <v>44551.041666666999</v>
      </c>
      <c r="Y1471">
        <v>2</v>
      </c>
      <c r="Z1471" t="s">
        <v>5089</v>
      </c>
      <c r="AC1471" s="24">
        <v>44035.427083333001</v>
      </c>
      <c r="AD1471" s="24">
        <v>44571.689583332998</v>
      </c>
      <c r="AE1471" t="s">
        <v>5090</v>
      </c>
      <c r="AF1471" s="24" cm="1">
        <f t="array" ref="AF14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43979</v>
      </c>
      <c r="AG1471" s="35">
        <f>IFERROR((TableAllData36[[#This Row],[Decision date]]-TableAllData36[[#This Row],[First Date Captured]]),0)</f>
        <v>572.04166666699894</v>
      </c>
      <c r="AH1471" s="35">
        <f>IFERROR((TableAllData36[[#This Row],[First published]]-TableAllData36[[#This Row],[Date of opinion]]),0)</f>
        <v>56.427083333001065</v>
      </c>
      <c r="AI1471" s="35">
        <f>IFERROR((TableAllData36[[#This Row],[Marketing authorisation date]]-TableAllData36[[#This Row],[Date of opinion]]),0)</f>
        <v>34</v>
      </c>
      <c r="AJ1471" s="35">
        <f>IFERROR((TableAllData36[[#This Row],[Decision date]]-TableAllData36[[#This Row],[Marketing authorisation date]]),0)</f>
        <v>538.04166666699894</v>
      </c>
    </row>
    <row r="1472" spans="1:36" x14ac:dyDescent="0.25">
      <c r="A1472" t="s">
        <v>37</v>
      </c>
      <c r="B1472" t="s">
        <v>5179</v>
      </c>
      <c r="C1472" t="s">
        <v>2003</v>
      </c>
      <c r="D1472" t="s">
        <v>5180</v>
      </c>
      <c r="E1472" t="s">
        <v>5181</v>
      </c>
      <c r="F1472" t="s">
        <v>5182</v>
      </c>
      <c r="G1472" t="s">
        <v>43</v>
      </c>
      <c r="H1472" t="s">
        <v>44</v>
      </c>
      <c r="I1472" t="s">
        <v>5183</v>
      </c>
      <c r="J1472" t="s">
        <v>46</v>
      </c>
      <c r="K1472" t="s">
        <v>43</v>
      </c>
      <c r="L1472" t="s">
        <v>43</v>
      </c>
      <c r="M1472" t="s">
        <v>43</v>
      </c>
      <c r="N1472" t="s">
        <v>46</v>
      </c>
      <c r="O1472" t="s">
        <v>43</v>
      </c>
      <c r="P1472" t="s">
        <v>43</v>
      </c>
      <c r="Q1472" s="24">
        <v>44013</v>
      </c>
      <c r="R1472" s="24"/>
      <c r="S1472" t="s">
        <v>12223</v>
      </c>
      <c r="T1472" t="s">
        <v>12250</v>
      </c>
      <c r="U1472" t="s">
        <v>440</v>
      </c>
      <c r="W1472" s="24">
        <v>43979</v>
      </c>
      <c r="X1472" s="24">
        <v>44551.041666666999</v>
      </c>
      <c r="Y1472">
        <v>2</v>
      </c>
      <c r="Z1472" t="s">
        <v>5184</v>
      </c>
      <c r="AC1472" s="24">
        <v>44035.440972222001</v>
      </c>
      <c r="AD1472" s="24">
        <v>44566.507638889001</v>
      </c>
      <c r="AE1472" t="s">
        <v>5185</v>
      </c>
      <c r="AF1472" s="24" cm="1">
        <f t="array" ref="AF14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43979</v>
      </c>
      <c r="AG1472" s="35">
        <f>IFERROR((TableAllData36[[#This Row],[Decision date]]-TableAllData36[[#This Row],[First Date Captured]]),0)</f>
        <v>572.04166666699894</v>
      </c>
      <c r="AH1472" s="35">
        <f>IFERROR((TableAllData36[[#This Row],[First published]]-TableAllData36[[#This Row],[Date of opinion]]),0)</f>
        <v>56.44097222200071</v>
      </c>
      <c r="AI1472" s="35">
        <f>IFERROR((TableAllData36[[#This Row],[Marketing authorisation date]]-TableAllData36[[#This Row],[Date of opinion]]),0)</f>
        <v>34</v>
      </c>
      <c r="AJ1472" s="35">
        <f>IFERROR((TableAllData36[[#This Row],[Decision date]]-TableAllData36[[#This Row],[Marketing authorisation date]]),0)</f>
        <v>538.04166666699894</v>
      </c>
    </row>
    <row r="1473" spans="1:36" hidden="1" x14ac:dyDescent="0.25">
      <c r="A1473" t="s">
        <v>37</v>
      </c>
      <c r="B1473" t="s">
        <v>9536</v>
      </c>
      <c r="C1473" t="s">
        <v>6259</v>
      </c>
      <c r="D1473" t="s">
        <v>9537</v>
      </c>
      <c r="E1473" t="s">
        <v>9537</v>
      </c>
      <c r="F1473" t="s">
        <v>9538</v>
      </c>
      <c r="G1473" t="s">
        <v>43</v>
      </c>
      <c r="H1473" t="s">
        <v>950</v>
      </c>
      <c r="I1473" t="s">
        <v>9539</v>
      </c>
      <c r="J1473" t="s">
        <v>46</v>
      </c>
      <c r="K1473" t="s">
        <v>43</v>
      </c>
      <c r="L1473" t="s">
        <v>43</v>
      </c>
      <c r="M1473" t="s">
        <v>43</v>
      </c>
      <c r="N1473" t="s">
        <v>43</v>
      </c>
      <c r="O1473" t="s">
        <v>43</v>
      </c>
      <c r="P1473" t="s">
        <v>43</v>
      </c>
      <c r="Q1473" s="24">
        <v>42418.041666666999</v>
      </c>
      <c r="R1473" s="24"/>
      <c r="S1473" t="s">
        <v>9540</v>
      </c>
      <c r="U1473" t="s">
        <v>2226</v>
      </c>
      <c r="W1473" s="25" t="s">
        <v>12054</v>
      </c>
      <c r="X1473" s="24">
        <v>42901</v>
      </c>
      <c r="Y1473">
        <v>4</v>
      </c>
      <c r="Z1473" t="s">
        <v>9541</v>
      </c>
      <c r="AC1473" s="24">
        <v>42901.498611110997</v>
      </c>
      <c r="AD1473" s="24">
        <v>44043.527777777999</v>
      </c>
      <c r="AE1473" t="s">
        <v>9542</v>
      </c>
      <c r="AF1473" s="24" cm="1">
        <f t="array" ref="AF14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42901.498611110997</v>
      </c>
      <c r="AG1473" s="35">
        <f>IFERROR((TableAllData36[[#This Row],[Decision date]]-TableAllData36[[#This Row],[First Date Captured]]),0)</f>
        <v>-0.49861111099744448</v>
      </c>
      <c r="AH1473" s="35">
        <f>IFERROR((TableAllData36[[#This Row],[First published]]-TableAllData36[[#This Row],[Date of opinion]]),0)</f>
        <v>0</v>
      </c>
      <c r="AI1473" s="35">
        <f>IFERROR((TableAllData36[[#This Row],[Marketing authorisation date]]-TableAllData36[[#This Row],[Date of opinion]]),0)</f>
        <v>0</v>
      </c>
      <c r="AJ1473" s="35">
        <f>IFERROR((TableAllData36[[#This Row],[Decision date]]-TableAllData36[[#This Row],[Marketing authorisation date]]),0)</f>
        <v>482.95833333300106</v>
      </c>
    </row>
    <row r="1474" spans="1:36" x14ac:dyDescent="0.25">
      <c r="A1474" t="s">
        <v>37</v>
      </c>
      <c r="B1474" t="s">
        <v>3694</v>
      </c>
      <c r="C1474" t="s">
        <v>499</v>
      </c>
      <c r="D1474" t="s">
        <v>3695</v>
      </c>
      <c r="E1474" t="s">
        <v>3696</v>
      </c>
      <c r="F1474" t="s">
        <v>3697</v>
      </c>
      <c r="G1474" t="s">
        <v>43</v>
      </c>
      <c r="H1474" t="s">
        <v>44</v>
      </c>
      <c r="I1474" t="s">
        <v>3698</v>
      </c>
      <c r="J1474" t="s">
        <v>43</v>
      </c>
      <c r="K1474" t="s">
        <v>43</v>
      </c>
      <c r="L1474" t="s">
        <v>43</v>
      </c>
      <c r="M1474" t="s">
        <v>43</v>
      </c>
      <c r="N1474" t="s">
        <v>43</v>
      </c>
      <c r="O1474" t="s">
        <v>43</v>
      </c>
      <c r="P1474" t="s">
        <v>43</v>
      </c>
      <c r="Q1474" s="24">
        <v>44000</v>
      </c>
      <c r="R1474" s="24"/>
      <c r="S1474" t="s">
        <v>12223</v>
      </c>
      <c r="T1474" t="s">
        <v>12380</v>
      </c>
      <c r="U1474" t="s">
        <v>458</v>
      </c>
      <c r="W1474" s="24">
        <v>43951</v>
      </c>
      <c r="X1474" s="24">
        <v>44522.041666666999</v>
      </c>
      <c r="Y1474">
        <v>2</v>
      </c>
      <c r="Z1474" t="s">
        <v>3699</v>
      </c>
      <c r="AC1474" s="24">
        <v>44019.631944444001</v>
      </c>
      <c r="AD1474" s="24">
        <v>44610.438194444003</v>
      </c>
      <c r="AE1474" t="s">
        <v>3700</v>
      </c>
      <c r="AF1474" s="24" cm="1">
        <f t="array" ref="AF14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474" s="35">
        <f>IFERROR((TableAllData36[[#This Row],[Decision date]]-TableAllData36[[#This Row],[First Date Captured]]),0)</f>
        <v>571.04166666699894</v>
      </c>
      <c r="AH1474" s="35">
        <f>IFERROR((TableAllData36[[#This Row],[First published]]-TableAllData36[[#This Row],[Date of opinion]]),0)</f>
        <v>68.631944444001419</v>
      </c>
      <c r="AI1474" s="35">
        <f>IFERROR((TableAllData36[[#This Row],[Marketing authorisation date]]-TableAllData36[[#This Row],[Date of opinion]]),0)</f>
        <v>49</v>
      </c>
      <c r="AJ1474" s="35">
        <f>IFERROR((TableAllData36[[#This Row],[Decision date]]-TableAllData36[[#This Row],[Marketing authorisation date]]),0)</f>
        <v>522.04166666699894</v>
      </c>
    </row>
    <row r="1475" spans="1:36" x14ac:dyDescent="0.25">
      <c r="A1475" t="s">
        <v>37</v>
      </c>
      <c r="B1475" t="s">
        <v>5896</v>
      </c>
      <c r="C1475" t="s">
        <v>4156</v>
      </c>
      <c r="D1475" t="s">
        <v>5897</v>
      </c>
      <c r="E1475" t="s">
        <v>5897</v>
      </c>
      <c r="F1475" t="s">
        <v>5898</v>
      </c>
      <c r="G1475" t="s">
        <v>43</v>
      </c>
      <c r="H1475" t="s">
        <v>44</v>
      </c>
      <c r="I1475" t="s">
        <v>5899</v>
      </c>
      <c r="J1475" t="s">
        <v>46</v>
      </c>
      <c r="K1475" t="s">
        <v>43</v>
      </c>
      <c r="L1475" t="s">
        <v>43</v>
      </c>
      <c r="M1475" t="s">
        <v>46</v>
      </c>
      <c r="N1475" t="s">
        <v>43</v>
      </c>
      <c r="O1475" t="s">
        <v>43</v>
      </c>
      <c r="P1475" t="s">
        <v>46</v>
      </c>
      <c r="Q1475" s="24">
        <v>43969</v>
      </c>
      <c r="R1475" s="24"/>
      <c r="S1475" t="s">
        <v>12496</v>
      </c>
      <c r="T1475" t="s">
        <v>12497</v>
      </c>
      <c r="U1475" t="s">
        <v>3910</v>
      </c>
      <c r="W1475" s="24">
        <v>43916.041666666999</v>
      </c>
      <c r="X1475" s="24">
        <v>44483</v>
      </c>
      <c r="Y1475">
        <v>4</v>
      </c>
      <c r="Z1475" t="s">
        <v>5901</v>
      </c>
      <c r="AC1475" s="24">
        <v>43978.625</v>
      </c>
      <c r="AD1475" s="24">
        <v>44536.736111111</v>
      </c>
      <c r="AE1475" t="s">
        <v>5902</v>
      </c>
      <c r="AF1475" s="24" cm="1">
        <f t="array" ref="AF14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475" s="35">
        <f>IFERROR((TableAllData36[[#This Row],[Decision date]]-TableAllData36[[#This Row],[First Date Captured]]),0)</f>
        <v>566.95833333300106</v>
      </c>
      <c r="AH1475" s="35">
        <f>IFERROR((TableAllData36[[#This Row],[First published]]-TableAllData36[[#This Row],[Date of opinion]]),0)</f>
        <v>62.583333333001065</v>
      </c>
      <c r="AI1475" s="35">
        <f>IFERROR((TableAllData36[[#This Row],[Marketing authorisation date]]-TableAllData36[[#This Row],[Date of opinion]]),0)</f>
        <v>52.958333333001065</v>
      </c>
      <c r="AJ1475" s="35">
        <f>IFERROR((TableAllData36[[#This Row],[Decision date]]-TableAllData36[[#This Row],[Marketing authorisation date]]),0)</f>
        <v>514</v>
      </c>
    </row>
    <row r="1476" spans="1:36" x14ac:dyDescent="0.25">
      <c r="A1476" t="s">
        <v>37</v>
      </c>
      <c r="B1476" t="s">
        <v>7014</v>
      </c>
      <c r="C1476" t="s">
        <v>7015</v>
      </c>
      <c r="D1476" t="s">
        <v>7016</v>
      </c>
      <c r="E1476" t="s">
        <v>7017</v>
      </c>
      <c r="F1476" t="s">
        <v>7018</v>
      </c>
      <c r="G1476" t="s">
        <v>43</v>
      </c>
      <c r="H1476" t="s">
        <v>44</v>
      </c>
      <c r="I1476" t="s">
        <v>1675</v>
      </c>
      <c r="J1476" t="s">
        <v>46</v>
      </c>
      <c r="K1476" t="s">
        <v>43</v>
      </c>
      <c r="L1476" t="s">
        <v>43</v>
      </c>
      <c r="M1476" t="s">
        <v>43</v>
      </c>
      <c r="N1476" t="s">
        <v>43</v>
      </c>
      <c r="O1476" t="s">
        <v>43</v>
      </c>
      <c r="P1476" t="s">
        <v>46</v>
      </c>
      <c r="Q1476" s="24">
        <v>43892.041666666999</v>
      </c>
      <c r="R1476" s="24"/>
      <c r="S1476" t="s">
        <v>12410</v>
      </c>
      <c r="T1476" t="s">
        <v>12115</v>
      </c>
      <c r="U1476" t="s">
        <v>1675</v>
      </c>
      <c r="W1476" s="24">
        <v>43860.041666666999</v>
      </c>
      <c r="X1476" s="24">
        <v>44426</v>
      </c>
      <c r="Y1476">
        <v>3</v>
      </c>
      <c r="Z1476" t="s">
        <v>7019</v>
      </c>
      <c r="AC1476" s="24">
        <v>43899.625</v>
      </c>
      <c r="AD1476" s="24">
        <v>44481.736805556</v>
      </c>
      <c r="AE1476" t="s">
        <v>7020</v>
      </c>
      <c r="AF1476" s="24" cm="1">
        <f t="array" ref="AF14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476" s="35">
        <f>IFERROR((TableAllData36[[#This Row],[Decision date]]-TableAllData36[[#This Row],[First Date Captured]]),0)</f>
        <v>565.95833333300106</v>
      </c>
      <c r="AH1476" s="35">
        <f>IFERROR((TableAllData36[[#This Row],[First published]]-TableAllData36[[#This Row],[Date of opinion]]),0)</f>
        <v>39.583333333001065</v>
      </c>
      <c r="AI1476" s="35">
        <f>IFERROR((TableAllData36[[#This Row],[Marketing authorisation date]]-TableAllData36[[#This Row],[Date of opinion]]),0)</f>
        <v>32</v>
      </c>
      <c r="AJ1476" s="35">
        <f>IFERROR((TableAllData36[[#This Row],[Decision date]]-TableAllData36[[#This Row],[Marketing authorisation date]]),0)</f>
        <v>533.95833333300106</v>
      </c>
    </row>
    <row r="1477" spans="1:36" x14ac:dyDescent="0.25">
      <c r="A1477" t="s">
        <v>37</v>
      </c>
      <c r="B1477" t="s">
        <v>5685</v>
      </c>
      <c r="C1477" t="s">
        <v>1412</v>
      </c>
      <c r="D1477" t="s">
        <v>5686</v>
      </c>
      <c r="E1477" t="s">
        <v>5687</v>
      </c>
      <c r="F1477" t="s">
        <v>5688</v>
      </c>
      <c r="G1477" t="s">
        <v>43</v>
      </c>
      <c r="H1477" t="s">
        <v>44</v>
      </c>
      <c r="I1477" t="s">
        <v>975</v>
      </c>
      <c r="J1477" t="s">
        <v>43</v>
      </c>
      <c r="K1477" t="s">
        <v>43</v>
      </c>
      <c r="L1477" t="s">
        <v>43</v>
      </c>
      <c r="M1477" t="s">
        <v>43</v>
      </c>
      <c r="N1477" t="s">
        <v>43</v>
      </c>
      <c r="O1477" t="s">
        <v>43</v>
      </c>
      <c r="P1477" t="s">
        <v>43</v>
      </c>
      <c r="Q1477" s="24">
        <v>44015</v>
      </c>
      <c r="R1477" s="24"/>
      <c r="S1477" t="s">
        <v>12218</v>
      </c>
      <c r="T1477" t="s">
        <v>12219</v>
      </c>
      <c r="U1477" t="s">
        <v>485</v>
      </c>
      <c r="W1477" s="24">
        <v>43951</v>
      </c>
      <c r="X1477" s="24">
        <v>44512.041666666999</v>
      </c>
      <c r="Y1477">
        <v>3</v>
      </c>
      <c r="Z1477" t="s">
        <v>5689</v>
      </c>
      <c r="AC1477" s="24">
        <v>44076.676388888998</v>
      </c>
      <c r="AD1477" s="24">
        <v>44539.466666667002</v>
      </c>
      <c r="AE1477" t="s">
        <v>5690</v>
      </c>
      <c r="AF1477" s="24" cm="1">
        <f t="array" ref="AF14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477" s="35">
        <f>IFERROR((TableAllData36[[#This Row],[Decision date]]-TableAllData36[[#This Row],[First Date Captured]]),0)</f>
        <v>561.04166666699894</v>
      </c>
      <c r="AH1477" s="35">
        <f>IFERROR((TableAllData36[[#This Row],[First published]]-TableAllData36[[#This Row],[Date of opinion]]),0)</f>
        <v>125.67638888899819</v>
      </c>
      <c r="AI1477" s="35">
        <f>IFERROR((TableAllData36[[#This Row],[Marketing authorisation date]]-TableAllData36[[#This Row],[Date of opinion]]),0)</f>
        <v>64</v>
      </c>
      <c r="AJ1477" s="35">
        <f>IFERROR((TableAllData36[[#This Row],[Decision date]]-TableAllData36[[#This Row],[Marketing authorisation date]]),0)</f>
        <v>497.04166666699894</v>
      </c>
    </row>
    <row r="1478" spans="1:36" x14ac:dyDescent="0.25">
      <c r="A1478" t="s">
        <v>37</v>
      </c>
      <c r="B1478" t="s">
        <v>5868</v>
      </c>
      <c r="C1478" t="s">
        <v>1412</v>
      </c>
      <c r="D1478" t="s">
        <v>5869</v>
      </c>
      <c r="E1478" t="s">
        <v>5869</v>
      </c>
      <c r="F1478" t="s">
        <v>5870</v>
      </c>
      <c r="G1478" t="s">
        <v>43</v>
      </c>
      <c r="H1478" t="s">
        <v>44</v>
      </c>
      <c r="I1478" t="s">
        <v>975</v>
      </c>
      <c r="J1478" t="s">
        <v>43</v>
      </c>
      <c r="K1478" t="s">
        <v>43</v>
      </c>
      <c r="L1478" t="s">
        <v>43</v>
      </c>
      <c r="M1478" t="s">
        <v>43</v>
      </c>
      <c r="N1478" t="s">
        <v>43</v>
      </c>
      <c r="O1478" t="s">
        <v>43</v>
      </c>
      <c r="P1478" t="s">
        <v>43</v>
      </c>
      <c r="Q1478" s="24">
        <v>44015</v>
      </c>
      <c r="R1478" s="24"/>
      <c r="S1478" t="s">
        <v>12218</v>
      </c>
      <c r="T1478" t="s">
        <v>12219</v>
      </c>
      <c r="U1478" t="s">
        <v>485</v>
      </c>
      <c r="W1478" s="24">
        <v>43951</v>
      </c>
      <c r="X1478" s="24">
        <v>44512.041666666999</v>
      </c>
      <c r="Y1478">
        <v>3</v>
      </c>
      <c r="Z1478" t="s">
        <v>5871</v>
      </c>
      <c r="AC1478" s="24">
        <v>44033.629861111003</v>
      </c>
      <c r="AD1478" s="24">
        <v>44537.446527777996</v>
      </c>
      <c r="AE1478" t="s">
        <v>5872</v>
      </c>
      <c r="AF1478" s="24" cm="1">
        <f t="array" ref="AF14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478" s="35">
        <f>IFERROR((TableAllData36[[#This Row],[Decision date]]-TableAllData36[[#This Row],[First Date Captured]]),0)</f>
        <v>561.04166666699894</v>
      </c>
      <c r="AH1478" s="35">
        <f>IFERROR((TableAllData36[[#This Row],[First published]]-TableAllData36[[#This Row],[Date of opinion]]),0)</f>
        <v>82.629861111003265</v>
      </c>
      <c r="AI1478" s="35">
        <f>IFERROR((TableAllData36[[#This Row],[Marketing authorisation date]]-TableAllData36[[#This Row],[Date of opinion]]),0)</f>
        <v>64</v>
      </c>
      <c r="AJ1478" s="35">
        <f>IFERROR((TableAllData36[[#This Row],[Decision date]]-TableAllData36[[#This Row],[Marketing authorisation date]]),0)</f>
        <v>497.04166666699894</v>
      </c>
    </row>
    <row r="1479" spans="1:36" hidden="1" x14ac:dyDescent="0.25">
      <c r="A1479" t="s">
        <v>37</v>
      </c>
      <c r="B1479" t="s">
        <v>9578</v>
      </c>
      <c r="C1479" t="s">
        <v>9579</v>
      </c>
      <c r="D1479" t="s">
        <v>6333</v>
      </c>
      <c r="E1479" t="s">
        <v>6333</v>
      </c>
      <c r="F1479" t="s">
        <v>9580</v>
      </c>
      <c r="G1479" t="s">
        <v>43</v>
      </c>
      <c r="H1479" t="s">
        <v>844</v>
      </c>
      <c r="I1479" t="s">
        <v>9581</v>
      </c>
      <c r="J1479" t="s">
        <v>43</v>
      </c>
      <c r="K1479" t="s">
        <v>43</v>
      </c>
      <c r="L1479" t="s">
        <v>43</v>
      </c>
      <c r="M1479" t="s">
        <v>43</v>
      </c>
      <c r="N1479" t="s">
        <v>43</v>
      </c>
      <c r="O1479" t="s">
        <v>43</v>
      </c>
      <c r="P1479" t="s">
        <v>43</v>
      </c>
      <c r="Q1479" s="25" t="s">
        <v>12054</v>
      </c>
      <c r="R1479" s="24">
        <v>44018</v>
      </c>
      <c r="S1479" t="s">
        <v>9582</v>
      </c>
      <c r="U1479" t="s">
        <v>420</v>
      </c>
      <c r="W1479" s="24">
        <v>43951</v>
      </c>
      <c r="X1479" s="25" t="s">
        <v>12054</v>
      </c>
      <c r="Z1479" t="s">
        <v>9583</v>
      </c>
      <c r="AC1479" s="24">
        <v>43756.5</v>
      </c>
      <c r="AD1479" s="24">
        <v>44025.419444444</v>
      </c>
      <c r="AE1479" t="s">
        <v>9584</v>
      </c>
      <c r="AF1479" s="24" cm="1">
        <f t="array" ref="AF14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43756.5</v>
      </c>
      <c r="AG1479" s="35">
        <f>IFERROR((TableAllData36[[#This Row],[Decision date]]-TableAllData36[[#This Row],[First Date Captured]]),0)</f>
        <v>0</v>
      </c>
      <c r="AH1479" s="35">
        <f>IFERROR((TableAllData36[[#This Row],[First published]]-TableAllData36[[#This Row],[Date of opinion]]),0)</f>
        <v>-194.5</v>
      </c>
      <c r="AI1479" s="35">
        <f>IFERROR((TableAllData36[[#This Row],[Marketing authorisation date]]-TableAllData36[[#This Row],[Date of opinion]]),0)</f>
        <v>0</v>
      </c>
      <c r="AJ1479" s="35">
        <f>IFERROR((TableAllData36[[#This Row],[Decision date]]-TableAllData36[[#This Row],[Marketing authorisation date]]),0)</f>
        <v>0</v>
      </c>
    </row>
    <row r="1480" spans="1:36" x14ac:dyDescent="0.25">
      <c r="A1480" t="s">
        <v>37</v>
      </c>
      <c r="B1480" t="s">
        <v>2666</v>
      </c>
      <c r="C1480" t="s">
        <v>2667</v>
      </c>
      <c r="D1480" t="s">
        <v>2668</v>
      </c>
      <c r="E1480" t="s">
        <v>2668</v>
      </c>
      <c r="F1480" t="s">
        <v>2669</v>
      </c>
      <c r="G1480" t="s">
        <v>43</v>
      </c>
      <c r="H1480" t="s">
        <v>44</v>
      </c>
      <c r="I1480" t="s">
        <v>2670</v>
      </c>
      <c r="J1480" t="s">
        <v>43</v>
      </c>
      <c r="K1480" t="s">
        <v>46</v>
      </c>
      <c r="L1480" t="s">
        <v>43</v>
      </c>
      <c r="M1480" t="s">
        <v>43</v>
      </c>
      <c r="N1480" t="s">
        <v>43</v>
      </c>
      <c r="O1480" t="s">
        <v>43</v>
      </c>
      <c r="P1480" t="s">
        <v>43</v>
      </c>
      <c r="Q1480" s="24">
        <v>44151.041666666999</v>
      </c>
      <c r="R1480" s="24"/>
      <c r="S1480" t="s">
        <v>12206</v>
      </c>
      <c r="T1480" t="s">
        <v>12207</v>
      </c>
      <c r="U1480" t="s">
        <v>58</v>
      </c>
      <c r="W1480" s="24">
        <v>44091</v>
      </c>
      <c r="X1480" s="24">
        <v>44645.041666666999</v>
      </c>
      <c r="Y1480">
        <v>2</v>
      </c>
      <c r="Z1480" t="s">
        <v>2671</v>
      </c>
      <c r="AC1480" s="24">
        <v>44159.553472222004</v>
      </c>
      <c r="AD1480" s="24">
        <v>44648.735416666997</v>
      </c>
      <c r="AE1480" t="s">
        <v>2672</v>
      </c>
      <c r="AF1480" s="24" cm="1">
        <f t="array" ref="AF14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480" s="35">
        <f>IFERROR((TableAllData36[[#This Row],[Decision date]]-TableAllData36[[#This Row],[First Date Captured]]),0)</f>
        <v>554.04166666699894</v>
      </c>
      <c r="AH1480" s="35">
        <f>IFERROR((TableAllData36[[#This Row],[First published]]-TableAllData36[[#This Row],[Date of opinion]]),0)</f>
        <v>68.55347222200362</v>
      </c>
      <c r="AI1480" s="35">
        <f>IFERROR((TableAllData36[[#This Row],[Marketing authorisation date]]-TableAllData36[[#This Row],[Date of opinion]]),0)</f>
        <v>60.041666666998935</v>
      </c>
      <c r="AJ1480" s="35">
        <f>IFERROR((TableAllData36[[#This Row],[Decision date]]-TableAllData36[[#This Row],[Marketing authorisation date]]),0)</f>
        <v>494</v>
      </c>
    </row>
    <row r="1481" spans="1:36" x14ac:dyDescent="0.25">
      <c r="A1481" t="s">
        <v>37</v>
      </c>
      <c r="B1481" t="s">
        <v>4253</v>
      </c>
      <c r="C1481" t="s">
        <v>2129</v>
      </c>
      <c r="D1481" t="s">
        <v>4254</v>
      </c>
      <c r="E1481" t="s">
        <v>4254</v>
      </c>
      <c r="F1481" t="s">
        <v>4255</v>
      </c>
      <c r="G1481" t="s">
        <v>43</v>
      </c>
      <c r="H1481" t="s">
        <v>44</v>
      </c>
      <c r="I1481" t="s">
        <v>4256</v>
      </c>
      <c r="J1481" t="s">
        <v>43</v>
      </c>
      <c r="K1481" t="s">
        <v>43</v>
      </c>
      <c r="L1481" t="s">
        <v>46</v>
      </c>
      <c r="M1481" t="s">
        <v>43</v>
      </c>
      <c r="N1481" t="s">
        <v>43</v>
      </c>
      <c r="O1481" t="s">
        <v>43</v>
      </c>
      <c r="P1481" t="s">
        <v>43</v>
      </c>
      <c r="Q1481" s="24">
        <v>44007</v>
      </c>
      <c r="R1481" s="24"/>
      <c r="S1481" t="s">
        <v>12286</v>
      </c>
      <c r="T1481" t="s">
        <v>12287</v>
      </c>
      <c r="U1481" t="s">
        <v>264</v>
      </c>
      <c r="W1481" s="24">
        <v>43951</v>
      </c>
      <c r="X1481" s="24">
        <v>44505.041666666999</v>
      </c>
      <c r="Y1481">
        <v>3</v>
      </c>
      <c r="Z1481" t="s">
        <v>4257</v>
      </c>
      <c r="AC1481" s="24">
        <v>44019.704166666997</v>
      </c>
      <c r="AD1481" s="24">
        <v>44588.727777777996</v>
      </c>
      <c r="AE1481" t="s">
        <v>4258</v>
      </c>
      <c r="AF1481" s="24" cm="1">
        <f t="array" ref="AF14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481" s="35">
        <f>IFERROR((TableAllData36[[#This Row],[Decision date]]-TableAllData36[[#This Row],[First Date Captured]]),0)</f>
        <v>554.04166666699894</v>
      </c>
      <c r="AH1481" s="35">
        <f>IFERROR((TableAllData36[[#This Row],[First published]]-TableAllData36[[#This Row],[Date of opinion]]),0)</f>
        <v>68.70416666699748</v>
      </c>
      <c r="AI1481" s="35">
        <f>IFERROR((TableAllData36[[#This Row],[Marketing authorisation date]]-TableAllData36[[#This Row],[Date of opinion]]),0)</f>
        <v>56</v>
      </c>
      <c r="AJ1481" s="35">
        <f>IFERROR((TableAllData36[[#This Row],[Decision date]]-TableAllData36[[#This Row],[Marketing authorisation date]]),0)</f>
        <v>498.04166666699894</v>
      </c>
    </row>
    <row r="1482" spans="1:36" x14ac:dyDescent="0.25">
      <c r="A1482" t="s">
        <v>37</v>
      </c>
      <c r="B1482" t="s">
        <v>2499</v>
      </c>
      <c r="C1482" t="s">
        <v>154</v>
      </c>
      <c r="D1482" t="s">
        <v>2500</v>
      </c>
      <c r="E1482" t="s">
        <v>2500</v>
      </c>
      <c r="F1482" t="s">
        <v>2501</v>
      </c>
      <c r="G1482" t="s">
        <v>43</v>
      </c>
      <c r="H1482" t="s">
        <v>44</v>
      </c>
      <c r="I1482" t="s">
        <v>2502</v>
      </c>
      <c r="J1482" t="s">
        <v>46</v>
      </c>
      <c r="K1482" t="s">
        <v>43</v>
      </c>
      <c r="L1482" t="s">
        <v>43</v>
      </c>
      <c r="M1482" t="s">
        <v>46</v>
      </c>
      <c r="N1482" t="s">
        <v>43</v>
      </c>
      <c r="O1482" t="s">
        <v>43</v>
      </c>
      <c r="P1482" t="s">
        <v>46</v>
      </c>
      <c r="Q1482" s="24">
        <v>44068</v>
      </c>
      <c r="R1482" s="24"/>
      <c r="S1482" t="s">
        <v>12070</v>
      </c>
      <c r="T1482" t="s">
        <v>12104</v>
      </c>
      <c r="U1482" t="s">
        <v>48</v>
      </c>
      <c r="W1482" s="24">
        <v>44035</v>
      </c>
      <c r="X1482" s="24">
        <v>44574.041666666999</v>
      </c>
      <c r="Y1482">
        <v>3</v>
      </c>
      <c r="Z1482" t="s">
        <v>2503</v>
      </c>
      <c r="AC1482" s="24">
        <v>44091.420833333003</v>
      </c>
      <c r="AD1482" s="24">
        <v>44652.623611110997</v>
      </c>
      <c r="AE1482" t="s">
        <v>2504</v>
      </c>
      <c r="AF1482" s="24" cm="1">
        <f t="array" ref="AF14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482" s="35">
        <f>IFERROR((TableAllData36[[#This Row],[Decision date]]-TableAllData36[[#This Row],[First Date Captured]]),0)</f>
        <v>539.04166666699894</v>
      </c>
      <c r="AH1482" s="35">
        <f>IFERROR((TableAllData36[[#This Row],[First published]]-TableAllData36[[#This Row],[Date of opinion]]),0)</f>
        <v>56.42083333300252</v>
      </c>
      <c r="AI1482" s="35">
        <f>IFERROR((TableAllData36[[#This Row],[Marketing authorisation date]]-TableAllData36[[#This Row],[Date of opinion]]),0)</f>
        <v>33</v>
      </c>
      <c r="AJ1482" s="35">
        <f>IFERROR((TableAllData36[[#This Row],[Decision date]]-TableAllData36[[#This Row],[Marketing authorisation date]]),0)</f>
        <v>506.04166666699894</v>
      </c>
    </row>
    <row r="1483" spans="1:36" x14ac:dyDescent="0.25">
      <c r="A1483" t="s">
        <v>37</v>
      </c>
      <c r="B1483" t="s">
        <v>3955</v>
      </c>
      <c r="C1483" t="s">
        <v>3956</v>
      </c>
      <c r="D1483" t="s">
        <v>2279</v>
      </c>
      <c r="E1483" t="s">
        <v>2279</v>
      </c>
      <c r="F1483" t="s">
        <v>3957</v>
      </c>
      <c r="G1483" t="s">
        <v>43</v>
      </c>
      <c r="H1483" t="s">
        <v>44</v>
      </c>
      <c r="I1483" t="s">
        <v>2281</v>
      </c>
      <c r="J1483" t="s">
        <v>46</v>
      </c>
      <c r="K1483" t="s">
        <v>43</v>
      </c>
      <c r="L1483" t="s">
        <v>46</v>
      </c>
      <c r="M1483" t="s">
        <v>43</v>
      </c>
      <c r="N1483" t="s">
        <v>43</v>
      </c>
      <c r="O1483" t="s">
        <v>43</v>
      </c>
      <c r="P1483" t="s">
        <v>43</v>
      </c>
      <c r="Q1483" s="24">
        <v>44039</v>
      </c>
      <c r="R1483" s="24"/>
      <c r="S1483" t="s">
        <v>12206</v>
      </c>
      <c r="T1483" t="s">
        <v>12207</v>
      </c>
      <c r="U1483" t="s">
        <v>48</v>
      </c>
      <c r="W1483" s="24">
        <v>43979</v>
      </c>
      <c r="X1483" s="24">
        <v>44515.041666666999</v>
      </c>
      <c r="Y1483">
        <v>7</v>
      </c>
      <c r="Z1483" t="s">
        <v>3958</v>
      </c>
      <c r="AC1483" s="24">
        <v>44040.458333333001</v>
      </c>
      <c r="AD1483" s="24">
        <v>44601.580555556</v>
      </c>
      <c r="AE1483" t="s">
        <v>3959</v>
      </c>
      <c r="AF1483" s="24" cm="1">
        <f t="array" ref="AF14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43979</v>
      </c>
      <c r="AG1483" s="35">
        <f>IFERROR((TableAllData36[[#This Row],[Decision date]]-TableAllData36[[#This Row],[First Date Captured]]),0)</f>
        <v>536.04166666699894</v>
      </c>
      <c r="AH1483" s="35">
        <f>IFERROR((TableAllData36[[#This Row],[First published]]-TableAllData36[[#This Row],[Date of opinion]]),0)</f>
        <v>61.458333333001065</v>
      </c>
      <c r="AI1483" s="35">
        <f>IFERROR((TableAllData36[[#This Row],[Marketing authorisation date]]-TableAllData36[[#This Row],[Date of opinion]]),0)</f>
        <v>60</v>
      </c>
      <c r="AJ1483" s="35">
        <f>IFERROR((TableAllData36[[#This Row],[Decision date]]-TableAllData36[[#This Row],[Marketing authorisation date]]),0)</f>
        <v>476.04166666699894</v>
      </c>
    </row>
    <row r="1484" spans="1:36" x14ac:dyDescent="0.25">
      <c r="A1484" t="s">
        <v>2117</v>
      </c>
      <c r="B1484" t="s">
        <v>10117</v>
      </c>
      <c r="D1484" t="s">
        <v>9476</v>
      </c>
      <c r="E1484" t="s">
        <v>9476</v>
      </c>
      <c r="F1484" t="s">
        <v>10118</v>
      </c>
      <c r="G1484" t="s">
        <v>43</v>
      </c>
      <c r="H1484" t="s">
        <v>44</v>
      </c>
      <c r="J1484" t="s">
        <v>43</v>
      </c>
      <c r="K1484" t="s">
        <v>43</v>
      </c>
      <c r="L1484" t="s">
        <v>43</v>
      </c>
      <c r="M1484" t="s">
        <v>43</v>
      </c>
      <c r="N1484" t="s">
        <v>43</v>
      </c>
      <c r="O1484" t="s">
        <v>43</v>
      </c>
      <c r="P1484" t="s">
        <v>43</v>
      </c>
      <c r="Q1484" s="24">
        <v>43131.041666666999</v>
      </c>
      <c r="R1484" s="24"/>
      <c r="S1484" t="s">
        <v>12353</v>
      </c>
      <c r="T1484" t="s">
        <v>12092</v>
      </c>
      <c r="V1484" t="s">
        <v>9251</v>
      </c>
      <c r="W1484" s="24">
        <v>43013</v>
      </c>
      <c r="X1484" s="24">
        <v>43545.041666666999</v>
      </c>
      <c r="Y1484">
        <v>1</v>
      </c>
      <c r="Z1484" t="s">
        <v>10119</v>
      </c>
      <c r="AA1484" t="s">
        <v>3067</v>
      </c>
      <c r="AB1484" t="s">
        <v>9479</v>
      </c>
      <c r="AC1484" s="24">
        <v>43131.704861111</v>
      </c>
      <c r="AD1484" s="24">
        <v>43600.732638889</v>
      </c>
      <c r="AE1484" t="s">
        <v>10120</v>
      </c>
      <c r="AF1484" s="24" cm="1">
        <f t="array" ref="AF14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43013</v>
      </c>
      <c r="AG1484" s="35">
        <f>IFERROR((TableAllData36[[#This Row],[Decision date]]-TableAllData36[[#This Row],[First Date Captured]]),0)</f>
        <v>532.04166666699894</v>
      </c>
      <c r="AH1484" s="35">
        <f>IFERROR((TableAllData36[[#This Row],[First published]]-TableAllData36[[#This Row],[Date of opinion]]),0)</f>
        <v>118.70486111100035</v>
      </c>
      <c r="AI1484" s="35">
        <f>IFERROR((TableAllData36[[#This Row],[Marketing authorisation date]]-TableAllData36[[#This Row],[Date of opinion]]),0)</f>
        <v>118.04166666699894</v>
      </c>
      <c r="AJ1484" s="35">
        <f>IFERROR((TableAllData36[[#This Row],[Decision date]]-TableAllData36[[#This Row],[Marketing authorisation date]]),0)</f>
        <v>414</v>
      </c>
    </row>
    <row r="1485" spans="1:36" x14ac:dyDescent="0.25">
      <c r="A1485" t="s">
        <v>2117</v>
      </c>
      <c r="B1485" t="s">
        <v>3644</v>
      </c>
      <c r="D1485" t="s">
        <v>3645</v>
      </c>
      <c r="E1485" t="s">
        <v>3645</v>
      </c>
      <c r="F1485" t="s">
        <v>3646</v>
      </c>
      <c r="G1485" t="s">
        <v>43</v>
      </c>
      <c r="H1485" t="s">
        <v>44</v>
      </c>
      <c r="J1485" t="s">
        <v>43</v>
      </c>
      <c r="K1485" t="s">
        <v>43</v>
      </c>
      <c r="L1485" t="s">
        <v>43</v>
      </c>
      <c r="M1485" t="s">
        <v>43</v>
      </c>
      <c r="N1485" t="s">
        <v>43</v>
      </c>
      <c r="O1485" t="s">
        <v>43</v>
      </c>
      <c r="P1485" t="s">
        <v>43</v>
      </c>
      <c r="Q1485" s="24">
        <v>44145.041666666999</v>
      </c>
      <c r="R1485" s="24"/>
      <c r="S1485" t="s">
        <v>12353</v>
      </c>
      <c r="T1485" t="s">
        <v>12405</v>
      </c>
      <c r="V1485" t="s">
        <v>602</v>
      </c>
      <c r="W1485" s="24">
        <v>44083</v>
      </c>
      <c r="X1485" s="24">
        <v>44610.041666666999</v>
      </c>
      <c r="Y1485">
        <v>1</v>
      </c>
      <c r="Z1485" t="s">
        <v>3647</v>
      </c>
      <c r="AA1485" t="s">
        <v>3067</v>
      </c>
      <c r="AB1485" t="s">
        <v>3648</v>
      </c>
      <c r="AC1485" s="24">
        <v>44322.611111111</v>
      </c>
      <c r="AD1485" s="24">
        <v>44613.46875</v>
      </c>
      <c r="AE1485" t="s">
        <v>3649</v>
      </c>
      <c r="AF1485" s="24" cm="1">
        <f t="array" ref="AF14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44083</v>
      </c>
      <c r="AG1485" s="35">
        <f>IFERROR((TableAllData36[[#This Row],[Decision date]]-TableAllData36[[#This Row],[First Date Captured]]),0)</f>
        <v>527.04166666699894</v>
      </c>
      <c r="AH1485" s="35">
        <f>IFERROR((TableAllData36[[#This Row],[First published]]-TableAllData36[[#This Row],[Date of opinion]]),0)</f>
        <v>239.61111111100035</v>
      </c>
      <c r="AI1485" s="35">
        <f>IFERROR((TableAllData36[[#This Row],[Marketing authorisation date]]-TableAllData36[[#This Row],[Date of opinion]]),0)</f>
        <v>62.041666666998935</v>
      </c>
      <c r="AJ1485" s="35">
        <f>IFERROR((TableAllData36[[#This Row],[Decision date]]-TableAllData36[[#This Row],[Marketing authorisation date]]),0)</f>
        <v>465</v>
      </c>
    </row>
    <row r="1486" spans="1:36" x14ac:dyDescent="0.25">
      <c r="A1486" t="s">
        <v>37</v>
      </c>
      <c r="B1486" t="s">
        <v>1600</v>
      </c>
      <c r="C1486" t="s">
        <v>1601</v>
      </c>
      <c r="D1486" t="s">
        <v>1602</v>
      </c>
      <c r="E1486" t="s">
        <v>1602</v>
      </c>
      <c r="F1486" t="s">
        <v>1603</v>
      </c>
      <c r="G1486" t="s">
        <v>43</v>
      </c>
      <c r="H1486" t="s">
        <v>44</v>
      </c>
      <c r="I1486" t="s">
        <v>1604</v>
      </c>
      <c r="J1486" t="s">
        <v>46</v>
      </c>
      <c r="K1486" t="s">
        <v>43</v>
      </c>
      <c r="L1486" t="s">
        <v>43</v>
      </c>
      <c r="M1486" t="s">
        <v>43</v>
      </c>
      <c r="N1486" t="s">
        <v>43</v>
      </c>
      <c r="O1486" t="s">
        <v>43</v>
      </c>
      <c r="P1486" t="s">
        <v>43</v>
      </c>
      <c r="Q1486" s="24">
        <v>44174.041666666999</v>
      </c>
      <c r="R1486" s="24"/>
      <c r="S1486" t="s">
        <v>12218</v>
      </c>
      <c r="T1486" t="s">
        <v>12219</v>
      </c>
      <c r="U1486" t="s">
        <v>1605</v>
      </c>
      <c r="W1486" s="24">
        <v>44119</v>
      </c>
      <c r="X1486" s="24">
        <v>44644.041666666999</v>
      </c>
      <c r="Y1486">
        <v>3</v>
      </c>
      <c r="Z1486" t="s">
        <v>1606</v>
      </c>
      <c r="AC1486" s="24">
        <v>44202.692361111003</v>
      </c>
      <c r="AD1486" s="24">
        <v>44684.625</v>
      </c>
      <c r="AE1486" t="s">
        <v>1607</v>
      </c>
      <c r="AF1486" s="24" cm="1">
        <f t="array" ref="AF14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486" s="35">
        <f>IFERROR((TableAllData36[[#This Row],[Decision date]]-TableAllData36[[#This Row],[First Date Captured]]),0)</f>
        <v>525.04166666699894</v>
      </c>
      <c r="AH1486" s="35">
        <f>IFERROR((TableAllData36[[#This Row],[First published]]-TableAllData36[[#This Row],[Date of opinion]]),0)</f>
        <v>83.692361111003265</v>
      </c>
      <c r="AI1486" s="35">
        <f>IFERROR((TableAllData36[[#This Row],[Marketing authorisation date]]-TableAllData36[[#This Row],[Date of opinion]]),0)</f>
        <v>55.041666666998935</v>
      </c>
      <c r="AJ1486" s="35">
        <f>IFERROR((TableAllData36[[#This Row],[Decision date]]-TableAllData36[[#This Row],[Marketing authorisation date]]),0)</f>
        <v>470</v>
      </c>
    </row>
    <row r="1487" spans="1:36" x14ac:dyDescent="0.25">
      <c r="A1487" t="s">
        <v>2117</v>
      </c>
      <c r="B1487" t="s">
        <v>3823</v>
      </c>
      <c r="D1487" t="s">
        <v>3824</v>
      </c>
      <c r="E1487" t="s">
        <v>3825</v>
      </c>
      <c r="F1487" t="s">
        <v>3826</v>
      </c>
      <c r="G1487" t="s">
        <v>43</v>
      </c>
      <c r="H1487" t="s">
        <v>44</v>
      </c>
      <c r="J1487" t="s">
        <v>43</v>
      </c>
      <c r="K1487" t="s">
        <v>43</v>
      </c>
      <c r="L1487" t="s">
        <v>43</v>
      </c>
      <c r="M1487" t="s">
        <v>43</v>
      </c>
      <c r="N1487" t="s">
        <v>43</v>
      </c>
      <c r="O1487" t="s">
        <v>43</v>
      </c>
      <c r="P1487" t="s">
        <v>43</v>
      </c>
      <c r="Q1487" s="24">
        <v>44061</v>
      </c>
      <c r="R1487" s="24"/>
      <c r="S1487" t="s">
        <v>12397</v>
      </c>
      <c r="T1487" t="s">
        <v>12398</v>
      </c>
      <c r="V1487" t="s">
        <v>3827</v>
      </c>
      <c r="W1487" s="24">
        <v>44028</v>
      </c>
      <c r="X1487" s="24">
        <v>44539.041666666999</v>
      </c>
      <c r="Y1487">
        <v>1</v>
      </c>
      <c r="Z1487" t="s">
        <v>3828</v>
      </c>
      <c r="AA1487" t="s">
        <v>2406</v>
      </c>
      <c r="AB1487" t="s">
        <v>3829</v>
      </c>
      <c r="AC1487" s="24">
        <v>44244.790972221999</v>
      </c>
      <c r="AD1487" s="24">
        <v>44606.731944444</v>
      </c>
      <c r="AE1487" t="s">
        <v>3830</v>
      </c>
      <c r="AF1487" s="24" cm="1">
        <f t="array" ref="AF14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44028</v>
      </c>
      <c r="AG1487" s="35">
        <f>IFERROR((TableAllData36[[#This Row],[Decision date]]-TableAllData36[[#This Row],[First Date Captured]]),0)</f>
        <v>511.04166666699894</v>
      </c>
      <c r="AH1487" s="35">
        <f>IFERROR((TableAllData36[[#This Row],[First published]]-TableAllData36[[#This Row],[Date of opinion]]),0)</f>
        <v>216.79097222199925</v>
      </c>
      <c r="AI1487" s="35">
        <f>IFERROR((TableAllData36[[#This Row],[Marketing authorisation date]]-TableAllData36[[#This Row],[Date of opinion]]),0)</f>
        <v>33</v>
      </c>
      <c r="AJ1487" s="35">
        <f>IFERROR((TableAllData36[[#This Row],[Decision date]]-TableAllData36[[#This Row],[Marketing authorisation date]]),0)</f>
        <v>478.04166666699894</v>
      </c>
    </row>
    <row r="1488" spans="1:36" x14ac:dyDescent="0.25">
      <c r="A1488" t="s">
        <v>2117</v>
      </c>
      <c r="B1488" t="s">
        <v>5778</v>
      </c>
      <c r="D1488" t="s">
        <v>3895</v>
      </c>
      <c r="E1488" t="s">
        <v>3895</v>
      </c>
      <c r="F1488" t="s">
        <v>5779</v>
      </c>
      <c r="G1488" t="s">
        <v>43</v>
      </c>
      <c r="H1488" t="s">
        <v>44</v>
      </c>
      <c r="J1488" t="s">
        <v>43</v>
      </c>
      <c r="K1488" t="s">
        <v>46</v>
      </c>
      <c r="L1488" t="s">
        <v>43</v>
      </c>
      <c r="M1488" t="s">
        <v>43</v>
      </c>
      <c r="N1488" t="s">
        <v>43</v>
      </c>
      <c r="O1488" t="s">
        <v>43</v>
      </c>
      <c r="P1488" t="s">
        <v>43</v>
      </c>
      <c r="Q1488" s="24">
        <v>44090</v>
      </c>
      <c r="R1488" s="24"/>
      <c r="S1488" t="s">
        <v>5780</v>
      </c>
      <c r="V1488" t="s">
        <v>3953</v>
      </c>
      <c r="W1488" s="24">
        <v>44028</v>
      </c>
      <c r="X1488" s="24">
        <v>44533.041666666999</v>
      </c>
      <c r="Y1488">
        <v>2</v>
      </c>
      <c r="Z1488" t="s">
        <v>3899</v>
      </c>
      <c r="AA1488" t="s">
        <v>3900</v>
      </c>
      <c r="AB1488" t="s">
        <v>3901</v>
      </c>
      <c r="AC1488" s="24">
        <v>44182.469444444003</v>
      </c>
      <c r="AD1488" s="24">
        <v>44538.5625</v>
      </c>
      <c r="AE1488" t="s">
        <v>5781</v>
      </c>
      <c r="AF1488" s="24" cm="1">
        <f t="array" ref="AF14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44028</v>
      </c>
      <c r="AG1488" s="35">
        <f>IFERROR((TableAllData36[[#This Row],[Decision date]]-TableAllData36[[#This Row],[First Date Captured]]),0)</f>
        <v>505.04166666699894</v>
      </c>
      <c r="AH1488" s="35">
        <f>IFERROR((TableAllData36[[#This Row],[First published]]-TableAllData36[[#This Row],[Date of opinion]]),0)</f>
        <v>154.46944444400287</v>
      </c>
      <c r="AI1488" s="35">
        <f>IFERROR((TableAllData36[[#This Row],[Marketing authorisation date]]-TableAllData36[[#This Row],[Date of opinion]]),0)</f>
        <v>62</v>
      </c>
      <c r="AJ1488" s="35">
        <f>IFERROR((TableAllData36[[#This Row],[Decision date]]-TableAllData36[[#This Row],[Marketing authorisation date]]),0)</f>
        <v>443.04166666699894</v>
      </c>
    </row>
    <row r="1489" spans="1:36" x14ac:dyDescent="0.25">
      <c r="A1489" t="s">
        <v>2117</v>
      </c>
      <c r="B1489" t="s">
        <v>10284</v>
      </c>
      <c r="D1489" t="s">
        <v>10285</v>
      </c>
      <c r="E1489" t="s">
        <v>10286</v>
      </c>
      <c r="F1489" t="s">
        <v>10287</v>
      </c>
      <c r="G1489" t="s">
        <v>43</v>
      </c>
      <c r="H1489" t="s">
        <v>44</v>
      </c>
      <c r="J1489" t="s">
        <v>43</v>
      </c>
      <c r="K1489" t="s">
        <v>43</v>
      </c>
      <c r="L1489" t="s">
        <v>43</v>
      </c>
      <c r="M1489" t="s">
        <v>43</v>
      </c>
      <c r="N1489" t="s">
        <v>43</v>
      </c>
      <c r="O1489" t="s">
        <v>43</v>
      </c>
      <c r="P1489" t="s">
        <v>43</v>
      </c>
      <c r="Q1489" s="24">
        <v>40436</v>
      </c>
      <c r="R1489" s="24"/>
      <c r="S1489" t="s">
        <v>12397</v>
      </c>
      <c r="T1489" t="s">
        <v>12593</v>
      </c>
      <c r="V1489" t="s">
        <v>3415</v>
      </c>
      <c r="W1489" s="25" t="s">
        <v>12054</v>
      </c>
      <c r="X1489" s="24">
        <v>43413.041666666999</v>
      </c>
      <c r="Y1489">
        <v>4</v>
      </c>
      <c r="Z1489" t="s">
        <v>10288</v>
      </c>
      <c r="AA1489" t="s">
        <v>5776</v>
      </c>
      <c r="AB1489" t="s">
        <v>10289</v>
      </c>
      <c r="AC1489" s="24">
        <v>42908.666666666999</v>
      </c>
      <c r="AD1489" s="24">
        <v>43441.708333333001</v>
      </c>
      <c r="AE1489" t="s">
        <v>10290</v>
      </c>
      <c r="AF1489" s="24" cm="1">
        <f t="array" ref="AF14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42908.666666666999</v>
      </c>
      <c r="AG1489" s="35">
        <f>IFERROR((TableAllData36[[#This Row],[Decision date]]-TableAllData36[[#This Row],[First Date Captured]]),0)</f>
        <v>504.375</v>
      </c>
      <c r="AH1489" s="35">
        <f>IFERROR((TableAllData36[[#This Row],[First published]]-TableAllData36[[#This Row],[Date of opinion]]),0)</f>
        <v>0</v>
      </c>
      <c r="AI1489" s="35">
        <f>IFERROR((TableAllData36[[#This Row],[Marketing authorisation date]]-TableAllData36[[#This Row],[Date of opinion]]),0)</f>
        <v>0</v>
      </c>
      <c r="AJ1489" s="35">
        <f>IFERROR((TableAllData36[[#This Row],[Decision date]]-TableAllData36[[#This Row],[Marketing authorisation date]]),0)</f>
        <v>2977.0416666669989</v>
      </c>
    </row>
    <row r="1490" spans="1:36" x14ac:dyDescent="0.25">
      <c r="A1490" t="s">
        <v>37</v>
      </c>
      <c r="B1490" t="s">
        <v>2546</v>
      </c>
      <c r="C1490" t="s">
        <v>472</v>
      </c>
      <c r="D1490" t="s">
        <v>2547</v>
      </c>
      <c r="E1490" t="s">
        <v>2548</v>
      </c>
      <c r="F1490" t="s">
        <v>2549</v>
      </c>
      <c r="G1490" t="s">
        <v>43</v>
      </c>
      <c r="H1490" t="s">
        <v>44</v>
      </c>
      <c r="I1490" t="s">
        <v>2550</v>
      </c>
      <c r="J1490" t="s">
        <v>46</v>
      </c>
      <c r="K1490" t="s">
        <v>43</v>
      </c>
      <c r="L1490" t="s">
        <v>43</v>
      </c>
      <c r="M1490" t="s">
        <v>43</v>
      </c>
      <c r="N1490" t="s">
        <v>43</v>
      </c>
      <c r="O1490" t="s">
        <v>43</v>
      </c>
      <c r="P1490" t="s">
        <v>43</v>
      </c>
      <c r="Q1490" s="24">
        <v>44203.041666666999</v>
      </c>
      <c r="R1490" s="24"/>
      <c r="S1490" t="s">
        <v>1399</v>
      </c>
      <c r="U1490" t="s">
        <v>476</v>
      </c>
      <c r="W1490" s="24">
        <v>44147.041666666999</v>
      </c>
      <c r="X1490" s="24">
        <v>44649</v>
      </c>
      <c r="Y1490">
        <v>2</v>
      </c>
      <c r="Z1490" t="s">
        <v>2551</v>
      </c>
      <c r="AC1490" s="24">
        <v>44217.485416666997</v>
      </c>
      <c r="AD1490" s="24">
        <v>44651.691666667</v>
      </c>
      <c r="AE1490" t="s">
        <v>2552</v>
      </c>
      <c r="AF1490" s="24" cm="1">
        <f t="array" ref="AF14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44147.041666666999</v>
      </c>
      <c r="AG1490" s="35">
        <f>IFERROR((TableAllData36[[#This Row],[Decision date]]-TableAllData36[[#This Row],[First Date Captured]]),0)</f>
        <v>501.95833333300106</v>
      </c>
      <c r="AH1490" s="35">
        <f>IFERROR((TableAllData36[[#This Row],[First published]]-TableAllData36[[#This Row],[Date of opinion]]),0)</f>
        <v>70.443749999998545</v>
      </c>
      <c r="AI1490" s="35">
        <f>IFERROR((TableAllData36[[#This Row],[Marketing authorisation date]]-TableAllData36[[#This Row],[Date of opinion]]),0)</f>
        <v>56</v>
      </c>
      <c r="AJ1490" s="35">
        <f>IFERROR((TableAllData36[[#This Row],[Decision date]]-TableAllData36[[#This Row],[Marketing authorisation date]]),0)</f>
        <v>445.95833333300106</v>
      </c>
    </row>
    <row r="1491" spans="1:36" hidden="1" x14ac:dyDescent="0.25">
      <c r="A1491" t="s">
        <v>37</v>
      </c>
      <c r="B1491" t="s">
        <v>9643</v>
      </c>
      <c r="C1491" t="s">
        <v>675</v>
      </c>
      <c r="D1491" t="s">
        <v>3136</v>
      </c>
      <c r="E1491" t="s">
        <v>3136</v>
      </c>
      <c r="F1491" t="s">
        <v>9644</v>
      </c>
      <c r="G1491" t="s">
        <v>43</v>
      </c>
      <c r="H1491" t="s">
        <v>950</v>
      </c>
      <c r="I1491" t="s">
        <v>678</v>
      </c>
      <c r="J1491" t="s">
        <v>43</v>
      </c>
      <c r="K1491" t="s">
        <v>43</v>
      </c>
      <c r="L1491" t="s">
        <v>43</v>
      </c>
      <c r="M1491" t="s">
        <v>43</v>
      </c>
      <c r="N1491" t="s">
        <v>43</v>
      </c>
      <c r="O1491" t="s">
        <v>43</v>
      </c>
      <c r="P1491" t="s">
        <v>43</v>
      </c>
      <c r="Q1491" s="24">
        <v>36742</v>
      </c>
      <c r="R1491" s="24"/>
      <c r="S1491" t="s">
        <v>3433</v>
      </c>
      <c r="U1491" t="s">
        <v>568</v>
      </c>
      <c r="W1491" s="25" t="s">
        <v>12054</v>
      </c>
      <c r="X1491" s="24">
        <v>43055.041666666999</v>
      </c>
      <c r="Y1491">
        <v>31</v>
      </c>
      <c r="Z1491" t="s">
        <v>9645</v>
      </c>
      <c r="AC1491" s="24">
        <v>43055.650694443997</v>
      </c>
      <c r="AD1491" s="24">
        <v>43984.756249999999</v>
      </c>
      <c r="AE1491" t="s">
        <v>9646</v>
      </c>
      <c r="AF1491" s="24" cm="1">
        <f t="array" ref="AF14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43055.650694443997</v>
      </c>
      <c r="AG1491" s="35">
        <f>IFERROR((TableAllData36[[#This Row],[Decision date]]-TableAllData36[[#This Row],[First Date Captured]]),0)</f>
        <v>-0.6090277769981185</v>
      </c>
      <c r="AH1491" s="35">
        <f>IFERROR((TableAllData36[[#This Row],[First published]]-TableAllData36[[#This Row],[Date of opinion]]),0)</f>
        <v>0</v>
      </c>
      <c r="AI1491" s="35">
        <f>IFERROR((TableAllData36[[#This Row],[Marketing authorisation date]]-TableAllData36[[#This Row],[Date of opinion]]),0)</f>
        <v>0</v>
      </c>
      <c r="AJ1491" s="35">
        <f>IFERROR((TableAllData36[[#This Row],[Decision date]]-TableAllData36[[#This Row],[Marketing authorisation date]]),0)</f>
        <v>6313.0416666669989</v>
      </c>
    </row>
    <row r="1492" spans="1:36" x14ac:dyDescent="0.25">
      <c r="A1492" t="s">
        <v>37</v>
      </c>
      <c r="B1492" t="s">
        <v>1684</v>
      </c>
      <c r="C1492" t="s">
        <v>1685</v>
      </c>
      <c r="D1492" t="s">
        <v>1686</v>
      </c>
      <c r="E1492" t="s">
        <v>1686</v>
      </c>
      <c r="F1492" t="s">
        <v>1687</v>
      </c>
      <c r="G1492" t="s">
        <v>43</v>
      </c>
      <c r="H1492" t="s">
        <v>44</v>
      </c>
      <c r="I1492" t="s">
        <v>1688</v>
      </c>
      <c r="J1492" t="s">
        <v>46</v>
      </c>
      <c r="K1492" t="s">
        <v>43</v>
      </c>
      <c r="L1492" t="s">
        <v>43</v>
      </c>
      <c r="M1492" t="s">
        <v>43</v>
      </c>
      <c r="N1492" t="s">
        <v>43</v>
      </c>
      <c r="O1492" t="s">
        <v>43</v>
      </c>
      <c r="P1492" t="s">
        <v>43</v>
      </c>
      <c r="Q1492" s="24">
        <v>44281.041666666999</v>
      </c>
      <c r="R1492" s="24"/>
      <c r="S1492" t="s">
        <v>12315</v>
      </c>
      <c r="T1492" t="s">
        <v>12316</v>
      </c>
      <c r="U1492" t="s">
        <v>458</v>
      </c>
      <c r="W1492" s="24">
        <v>44175.041666666999</v>
      </c>
      <c r="X1492" s="24">
        <v>44676</v>
      </c>
      <c r="Y1492">
        <v>1</v>
      </c>
      <c r="Z1492" t="s">
        <v>1690</v>
      </c>
      <c r="AC1492" s="24">
        <v>44306.738194443999</v>
      </c>
      <c r="AD1492" s="24">
        <v>44679.653472222002</v>
      </c>
      <c r="AE1492" t="s">
        <v>1691</v>
      </c>
      <c r="AF1492" s="24" cm="1">
        <f t="array" ref="AF14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492" s="35">
        <f>IFERROR((TableAllData36[[#This Row],[Decision date]]-TableAllData36[[#This Row],[First Date Captured]]),0)</f>
        <v>500.95833333300106</v>
      </c>
      <c r="AH1492" s="35">
        <f>IFERROR((TableAllData36[[#This Row],[First published]]-TableAllData36[[#This Row],[Date of opinion]]),0)</f>
        <v>131.69652777699957</v>
      </c>
      <c r="AI1492" s="35">
        <f>IFERROR((TableAllData36[[#This Row],[Marketing authorisation date]]-TableAllData36[[#This Row],[Date of opinion]]),0)</f>
        <v>106</v>
      </c>
      <c r="AJ1492" s="35">
        <f>IFERROR((TableAllData36[[#This Row],[Decision date]]-TableAllData36[[#This Row],[Marketing authorisation date]]),0)</f>
        <v>394.95833333300106</v>
      </c>
    </row>
    <row r="1493" spans="1:36" x14ac:dyDescent="0.25">
      <c r="A1493" t="s">
        <v>37</v>
      </c>
      <c r="B1493" t="s">
        <v>1753</v>
      </c>
      <c r="C1493" t="s">
        <v>1754</v>
      </c>
      <c r="D1493" t="s">
        <v>1755</v>
      </c>
      <c r="E1493" t="s">
        <v>1756</v>
      </c>
      <c r="F1493" t="s">
        <v>1757</v>
      </c>
      <c r="G1493" t="s">
        <v>43</v>
      </c>
      <c r="H1493" t="s">
        <v>44</v>
      </c>
      <c r="I1493" t="s">
        <v>1758</v>
      </c>
      <c r="J1493" t="s">
        <v>43</v>
      </c>
      <c r="K1493" t="s">
        <v>43</v>
      </c>
      <c r="L1493" t="s">
        <v>43</v>
      </c>
      <c r="M1493" t="s">
        <v>43</v>
      </c>
      <c r="N1493" t="s">
        <v>43</v>
      </c>
      <c r="O1493" t="s">
        <v>43</v>
      </c>
      <c r="P1493" t="s">
        <v>43</v>
      </c>
      <c r="Q1493" s="24">
        <v>44316</v>
      </c>
      <c r="R1493" s="24"/>
      <c r="S1493" t="s">
        <v>1759</v>
      </c>
      <c r="U1493" t="s">
        <v>1760</v>
      </c>
      <c r="W1493" s="24">
        <v>44175.041666666999</v>
      </c>
      <c r="X1493" s="24">
        <v>44676</v>
      </c>
      <c r="Y1493">
        <v>1</v>
      </c>
      <c r="Z1493" t="s">
        <v>1761</v>
      </c>
      <c r="AC1493" s="24">
        <v>44319.414583332997</v>
      </c>
      <c r="AD1493" s="24">
        <v>44677.698611111002</v>
      </c>
      <c r="AE1493" t="s">
        <v>1762</v>
      </c>
      <c r="AF1493" s="24" cm="1">
        <f t="array" ref="AF14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493" s="35">
        <f>IFERROR((TableAllData36[[#This Row],[Decision date]]-TableAllData36[[#This Row],[First Date Captured]]),0)</f>
        <v>500.95833333300106</v>
      </c>
      <c r="AH1493" s="35">
        <f>IFERROR((TableAllData36[[#This Row],[First published]]-TableAllData36[[#This Row],[Date of opinion]]),0)</f>
        <v>144.37291666599776</v>
      </c>
      <c r="AI1493" s="35">
        <f>IFERROR((TableAllData36[[#This Row],[Marketing authorisation date]]-TableAllData36[[#This Row],[Date of opinion]]),0)</f>
        <v>140.95833333300106</v>
      </c>
      <c r="AJ1493" s="35">
        <f>IFERROR((TableAllData36[[#This Row],[Decision date]]-TableAllData36[[#This Row],[Marketing authorisation date]]),0)</f>
        <v>360</v>
      </c>
    </row>
    <row r="1494" spans="1:36" x14ac:dyDescent="0.25">
      <c r="A1494" t="s">
        <v>37</v>
      </c>
      <c r="B1494" t="s">
        <v>1273</v>
      </c>
      <c r="C1494" t="s">
        <v>581</v>
      </c>
      <c r="D1494" t="s">
        <v>1274</v>
      </c>
      <c r="E1494" t="s">
        <v>1275</v>
      </c>
      <c r="F1494" t="s">
        <v>1276</v>
      </c>
      <c r="G1494" t="s">
        <v>46</v>
      </c>
      <c r="H1494" t="s">
        <v>44</v>
      </c>
      <c r="I1494" t="s">
        <v>1277</v>
      </c>
      <c r="J1494" t="s">
        <v>46</v>
      </c>
      <c r="K1494" t="s">
        <v>43</v>
      </c>
      <c r="L1494" t="s">
        <v>43</v>
      </c>
      <c r="M1494" t="s">
        <v>46</v>
      </c>
      <c r="N1494" t="s">
        <v>43</v>
      </c>
      <c r="O1494" t="s">
        <v>43</v>
      </c>
      <c r="P1494" t="s">
        <v>43</v>
      </c>
      <c r="Q1494" s="24">
        <v>44186.041666666999</v>
      </c>
      <c r="R1494" s="24"/>
      <c r="S1494" t="s">
        <v>12293</v>
      </c>
      <c r="T1494" t="s">
        <v>12294</v>
      </c>
      <c r="U1494" t="s">
        <v>440</v>
      </c>
      <c r="W1494" s="24">
        <v>44186.041666666999</v>
      </c>
      <c r="X1494" s="24">
        <v>44685</v>
      </c>
      <c r="Y1494">
        <v>25</v>
      </c>
      <c r="Z1494" t="s">
        <v>1279</v>
      </c>
      <c r="AC1494" s="24">
        <v>44188.981249999997</v>
      </c>
      <c r="AD1494" s="24">
        <v>44693.510416666999</v>
      </c>
      <c r="AE1494" t="s">
        <v>1280</v>
      </c>
      <c r="AF1494" s="24" cm="1">
        <f t="array" ref="AF14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44186.041666666999</v>
      </c>
      <c r="AG1494" s="35">
        <f>IFERROR((TableAllData36[[#This Row],[Decision date]]-TableAllData36[[#This Row],[First Date Captured]]),0)</f>
        <v>498.95833333300106</v>
      </c>
      <c r="AH1494" s="35">
        <f>IFERROR((TableAllData36[[#This Row],[First published]]-TableAllData36[[#This Row],[Date of opinion]]),0)</f>
        <v>2.9395833329981542</v>
      </c>
      <c r="AI1494" s="35">
        <f>IFERROR((TableAllData36[[#This Row],[Marketing authorisation date]]-TableAllData36[[#This Row],[Date of opinion]]),0)</f>
        <v>0</v>
      </c>
      <c r="AJ1494" s="35">
        <f>IFERROR((TableAllData36[[#This Row],[Decision date]]-TableAllData36[[#This Row],[Marketing authorisation date]]),0)</f>
        <v>498.95833333300106</v>
      </c>
    </row>
    <row r="1495" spans="1:36" x14ac:dyDescent="0.25">
      <c r="A1495" t="s">
        <v>37</v>
      </c>
      <c r="B1495" t="s">
        <v>1869</v>
      </c>
      <c r="C1495" t="s">
        <v>184</v>
      </c>
      <c r="D1495" t="s">
        <v>1870</v>
      </c>
      <c r="E1495" t="s">
        <v>1870</v>
      </c>
      <c r="F1495" t="s">
        <v>1871</v>
      </c>
      <c r="G1495" t="s">
        <v>43</v>
      </c>
      <c r="H1495" t="s">
        <v>44</v>
      </c>
      <c r="I1495" t="s">
        <v>1872</v>
      </c>
      <c r="J1495" t="s">
        <v>46</v>
      </c>
      <c r="K1495" t="s">
        <v>43</v>
      </c>
      <c r="L1495" t="s">
        <v>43</v>
      </c>
      <c r="M1495" t="s">
        <v>46</v>
      </c>
      <c r="N1495" t="s">
        <v>43</v>
      </c>
      <c r="O1495" t="s">
        <v>43</v>
      </c>
      <c r="P1495" t="s">
        <v>43</v>
      </c>
      <c r="Q1495" s="24">
        <v>44214.041666666999</v>
      </c>
      <c r="R1495" s="24"/>
      <c r="S1495" t="s">
        <v>12228</v>
      </c>
      <c r="T1495" t="s">
        <v>12229</v>
      </c>
      <c r="U1495" t="s">
        <v>48</v>
      </c>
      <c r="W1495" s="24">
        <v>44175.041666666999</v>
      </c>
      <c r="X1495" s="24">
        <v>44673</v>
      </c>
      <c r="Y1495">
        <v>4</v>
      </c>
      <c r="Z1495" t="s">
        <v>1873</v>
      </c>
      <c r="AC1495" s="24">
        <v>44235.772916667003</v>
      </c>
      <c r="AD1495" s="24">
        <v>44676.435416667002</v>
      </c>
      <c r="AE1495" t="s">
        <v>1874</v>
      </c>
      <c r="AF1495" s="24" cm="1">
        <f t="array" ref="AF14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495" s="35">
        <f>IFERROR((TableAllData36[[#This Row],[Decision date]]-TableAllData36[[#This Row],[First Date Captured]]),0)</f>
        <v>497.95833333300106</v>
      </c>
      <c r="AH1495" s="35">
        <f>IFERROR((TableAllData36[[#This Row],[First published]]-TableAllData36[[#This Row],[Date of opinion]]),0)</f>
        <v>60.731250000004366</v>
      </c>
      <c r="AI1495" s="35">
        <f>IFERROR((TableAllData36[[#This Row],[Marketing authorisation date]]-TableAllData36[[#This Row],[Date of opinion]]),0)</f>
        <v>39</v>
      </c>
      <c r="AJ1495" s="35">
        <f>IFERROR((TableAllData36[[#This Row],[Decision date]]-TableAllData36[[#This Row],[Marketing authorisation date]]),0)</f>
        <v>458.95833333300106</v>
      </c>
    </row>
    <row r="1496" spans="1:36" x14ac:dyDescent="0.25">
      <c r="A1496" t="s">
        <v>37</v>
      </c>
      <c r="B1496" t="s">
        <v>8129</v>
      </c>
      <c r="C1496" t="s">
        <v>2129</v>
      </c>
      <c r="D1496" t="s">
        <v>3733</v>
      </c>
      <c r="E1496" t="s">
        <v>3734</v>
      </c>
      <c r="F1496" t="s">
        <v>8130</v>
      </c>
      <c r="G1496" t="s">
        <v>43</v>
      </c>
      <c r="H1496" t="s">
        <v>44</v>
      </c>
      <c r="I1496" t="s">
        <v>3736</v>
      </c>
      <c r="J1496" t="s">
        <v>43</v>
      </c>
      <c r="K1496" t="s">
        <v>43</v>
      </c>
      <c r="L1496" t="s">
        <v>43</v>
      </c>
      <c r="M1496" t="s">
        <v>43</v>
      </c>
      <c r="N1496" t="s">
        <v>43</v>
      </c>
      <c r="O1496" t="s">
        <v>43</v>
      </c>
      <c r="P1496" t="s">
        <v>43</v>
      </c>
      <c r="Q1496" s="24">
        <v>43815.041666666999</v>
      </c>
      <c r="R1496" s="24"/>
      <c r="S1496" t="s">
        <v>12310</v>
      </c>
      <c r="T1496" t="s">
        <v>12311</v>
      </c>
      <c r="U1496" t="s">
        <v>3738</v>
      </c>
      <c r="W1496" s="25" t="s">
        <v>12054</v>
      </c>
      <c r="X1496" s="24">
        <v>44365</v>
      </c>
      <c r="Y1496">
        <v>1</v>
      </c>
      <c r="Z1496" t="s">
        <v>8131</v>
      </c>
      <c r="AC1496" s="24">
        <v>43867.659722222001</v>
      </c>
      <c r="AD1496" s="24">
        <v>44382.728472221999</v>
      </c>
      <c r="AE1496" t="s">
        <v>8132</v>
      </c>
      <c r="AF1496" s="24" cm="1">
        <f t="array" ref="AF14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43867.659722222001</v>
      </c>
      <c r="AG1496" s="35">
        <f>IFERROR((TableAllData36[[#This Row],[Decision date]]-TableAllData36[[#This Row],[First Date Captured]]),0)</f>
        <v>497.34027777799929</v>
      </c>
      <c r="AH1496" s="35">
        <f>IFERROR((TableAllData36[[#This Row],[First published]]-TableAllData36[[#This Row],[Date of opinion]]),0)</f>
        <v>0</v>
      </c>
      <c r="AI1496" s="35">
        <f>IFERROR((TableAllData36[[#This Row],[Marketing authorisation date]]-TableAllData36[[#This Row],[Date of opinion]]),0)</f>
        <v>0</v>
      </c>
      <c r="AJ1496" s="35">
        <f>IFERROR((TableAllData36[[#This Row],[Decision date]]-TableAllData36[[#This Row],[Marketing authorisation date]]),0)</f>
        <v>549.95833333300106</v>
      </c>
    </row>
    <row r="1497" spans="1:36" x14ac:dyDescent="0.25">
      <c r="A1497" t="s">
        <v>2117</v>
      </c>
      <c r="B1497" t="s">
        <v>8785</v>
      </c>
      <c r="D1497" t="s">
        <v>8786</v>
      </c>
      <c r="E1497" t="s">
        <v>8787</v>
      </c>
      <c r="F1497" t="s">
        <v>8788</v>
      </c>
      <c r="G1497" t="s">
        <v>43</v>
      </c>
      <c r="H1497" t="s">
        <v>44</v>
      </c>
      <c r="J1497" t="s">
        <v>43</v>
      </c>
      <c r="K1497" t="s">
        <v>43</v>
      </c>
      <c r="L1497" t="s">
        <v>43</v>
      </c>
      <c r="M1497" t="s">
        <v>43</v>
      </c>
      <c r="N1497" t="s">
        <v>43</v>
      </c>
      <c r="O1497" t="s">
        <v>43</v>
      </c>
      <c r="P1497" t="s">
        <v>43</v>
      </c>
      <c r="Q1497" s="24">
        <v>43781.041666666999</v>
      </c>
      <c r="R1497" s="24"/>
      <c r="S1497" t="s">
        <v>12397</v>
      </c>
      <c r="T1497" t="s">
        <v>12398</v>
      </c>
      <c r="V1497" t="s">
        <v>8789</v>
      </c>
      <c r="W1497" s="24">
        <v>43720</v>
      </c>
      <c r="X1497" s="24">
        <v>44216.041666666999</v>
      </c>
      <c r="Y1497">
        <v>2</v>
      </c>
      <c r="Z1497" t="s">
        <v>8790</v>
      </c>
      <c r="AA1497" t="s">
        <v>6597</v>
      </c>
      <c r="AB1497" t="s">
        <v>8791</v>
      </c>
      <c r="AC1497" s="24">
        <v>43809.756944444001</v>
      </c>
      <c r="AD1497" s="24">
        <v>44260.496527777999</v>
      </c>
      <c r="AE1497" t="s">
        <v>8792</v>
      </c>
      <c r="AF1497" s="24" cm="1">
        <f t="array" ref="AF14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43720</v>
      </c>
      <c r="AG1497" s="35">
        <f>IFERROR((TableAllData36[[#This Row],[Decision date]]-TableAllData36[[#This Row],[First Date Captured]]),0)</f>
        <v>496.04166666699894</v>
      </c>
      <c r="AH1497" s="35">
        <f>IFERROR((TableAllData36[[#This Row],[First published]]-TableAllData36[[#This Row],[Date of opinion]]),0)</f>
        <v>89.756944444001419</v>
      </c>
      <c r="AI1497" s="35">
        <f>IFERROR((TableAllData36[[#This Row],[Marketing authorisation date]]-TableAllData36[[#This Row],[Date of opinion]]),0)</f>
        <v>61.041666666998935</v>
      </c>
      <c r="AJ1497" s="35">
        <f>IFERROR((TableAllData36[[#This Row],[Decision date]]-TableAllData36[[#This Row],[Marketing authorisation date]]),0)</f>
        <v>435</v>
      </c>
    </row>
    <row r="1498" spans="1:36" x14ac:dyDescent="0.25">
      <c r="A1498" t="s">
        <v>37</v>
      </c>
      <c r="B1498" t="s">
        <v>8147</v>
      </c>
      <c r="C1498" t="s">
        <v>2129</v>
      </c>
      <c r="D1498" t="s">
        <v>2207</v>
      </c>
      <c r="E1498" t="s">
        <v>2207</v>
      </c>
      <c r="F1498" t="s">
        <v>8148</v>
      </c>
      <c r="G1498" t="s">
        <v>43</v>
      </c>
      <c r="H1498" t="s">
        <v>44</v>
      </c>
      <c r="I1498" t="s">
        <v>2209</v>
      </c>
      <c r="J1498" t="s">
        <v>46</v>
      </c>
      <c r="K1498" t="s">
        <v>43</v>
      </c>
      <c r="L1498" t="s">
        <v>43</v>
      </c>
      <c r="M1498" t="s">
        <v>43</v>
      </c>
      <c r="N1498" t="s">
        <v>43</v>
      </c>
      <c r="O1498" t="s">
        <v>43</v>
      </c>
      <c r="P1498" t="s">
        <v>43</v>
      </c>
      <c r="Q1498" s="24">
        <v>43914.041666666999</v>
      </c>
      <c r="R1498" s="24"/>
      <c r="S1498" t="s">
        <v>12310</v>
      </c>
      <c r="T1498" t="s">
        <v>12311</v>
      </c>
      <c r="U1498" t="s">
        <v>264</v>
      </c>
      <c r="W1498" s="24">
        <v>43860.041666666999</v>
      </c>
      <c r="X1498" s="24">
        <v>44356</v>
      </c>
      <c r="Y1498">
        <v>4</v>
      </c>
      <c r="Z1498" t="s">
        <v>2362</v>
      </c>
      <c r="AC1498" s="24">
        <v>43937.705555556</v>
      </c>
      <c r="AD1498" s="24">
        <v>44379.365277778001</v>
      </c>
      <c r="AE1498" t="s">
        <v>8149</v>
      </c>
      <c r="AF1498" s="24" cm="1">
        <f t="array" ref="AF14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43860.041666666999</v>
      </c>
      <c r="AG1498" s="35">
        <f>IFERROR((TableAllData36[[#This Row],[Decision date]]-TableAllData36[[#This Row],[First Date Captured]]),0)</f>
        <v>495.95833333300106</v>
      </c>
      <c r="AH1498" s="35">
        <f>IFERROR((TableAllData36[[#This Row],[First published]]-TableAllData36[[#This Row],[Date of opinion]]),0)</f>
        <v>77.6638888890011</v>
      </c>
      <c r="AI1498" s="35">
        <f>IFERROR((TableAllData36[[#This Row],[Marketing authorisation date]]-TableAllData36[[#This Row],[Date of opinion]]),0)</f>
        <v>54</v>
      </c>
      <c r="AJ1498" s="35">
        <f>IFERROR((TableAllData36[[#This Row],[Decision date]]-TableAllData36[[#This Row],[Marketing authorisation date]]),0)</f>
        <v>441.95833333300106</v>
      </c>
    </row>
    <row r="1499" spans="1:36" x14ac:dyDescent="0.25">
      <c r="A1499" t="s">
        <v>37</v>
      </c>
      <c r="B1499" t="s">
        <v>10247</v>
      </c>
      <c r="C1499" t="s">
        <v>10248</v>
      </c>
      <c r="D1499" t="s">
        <v>10249</v>
      </c>
      <c r="E1499" t="s">
        <v>10249</v>
      </c>
      <c r="F1499" t="s">
        <v>10250</v>
      </c>
      <c r="G1499" t="s">
        <v>43</v>
      </c>
      <c r="H1499" t="s">
        <v>44</v>
      </c>
      <c r="I1499" t="s">
        <v>10251</v>
      </c>
      <c r="J1499" t="s">
        <v>43</v>
      </c>
      <c r="K1499" t="s">
        <v>43</v>
      </c>
      <c r="L1499" t="s">
        <v>43</v>
      </c>
      <c r="M1499" t="s">
        <v>43</v>
      </c>
      <c r="N1499" t="s">
        <v>43</v>
      </c>
      <c r="O1499" t="s">
        <v>43</v>
      </c>
      <c r="P1499" t="s">
        <v>43</v>
      </c>
      <c r="Q1499" s="24">
        <v>39409.041666666999</v>
      </c>
      <c r="R1499" s="24"/>
      <c r="S1499" t="s">
        <v>768</v>
      </c>
      <c r="U1499" t="s">
        <v>366</v>
      </c>
      <c r="W1499" s="25" t="s">
        <v>12054</v>
      </c>
      <c r="X1499" s="24">
        <v>43431.041666666999</v>
      </c>
      <c r="Y1499">
        <v>10</v>
      </c>
      <c r="Z1499" t="s">
        <v>10252</v>
      </c>
      <c r="AC1499" s="24">
        <v>42936.661111111003</v>
      </c>
      <c r="AD1499" s="24">
        <v>43483.643750000003</v>
      </c>
      <c r="AE1499" t="s">
        <v>10253</v>
      </c>
      <c r="AF1499" s="24" cm="1">
        <f t="array" ref="AF14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42936.661111111003</v>
      </c>
      <c r="AG1499" s="35">
        <f>IFERROR((TableAllData36[[#This Row],[Decision date]]-TableAllData36[[#This Row],[First Date Captured]]),0)</f>
        <v>494.38055555599567</v>
      </c>
      <c r="AH1499" s="35">
        <f>IFERROR((TableAllData36[[#This Row],[First published]]-TableAllData36[[#This Row],[Date of opinion]]),0)</f>
        <v>0</v>
      </c>
      <c r="AI1499" s="35">
        <f>IFERROR((TableAllData36[[#This Row],[Marketing authorisation date]]-TableAllData36[[#This Row],[Date of opinion]]),0)</f>
        <v>0</v>
      </c>
      <c r="AJ1499" s="35">
        <f>IFERROR((TableAllData36[[#This Row],[Decision date]]-TableAllData36[[#This Row],[Marketing authorisation date]]),0)</f>
        <v>4022</v>
      </c>
    </row>
    <row r="1500" spans="1:36" x14ac:dyDescent="0.25">
      <c r="A1500" t="s">
        <v>37</v>
      </c>
      <c r="B1500" t="s">
        <v>7417</v>
      </c>
      <c r="C1500" t="s">
        <v>7418</v>
      </c>
      <c r="D1500" t="s">
        <v>7419</v>
      </c>
      <c r="E1500" t="s">
        <v>7420</v>
      </c>
      <c r="F1500" t="s">
        <v>7421</v>
      </c>
      <c r="G1500" t="s">
        <v>43</v>
      </c>
      <c r="H1500" t="s">
        <v>44</v>
      </c>
      <c r="I1500" t="s">
        <v>7422</v>
      </c>
      <c r="J1500" t="s">
        <v>46</v>
      </c>
      <c r="K1500" t="s">
        <v>43</v>
      </c>
      <c r="L1500" t="s">
        <v>43</v>
      </c>
      <c r="M1500" t="s">
        <v>43</v>
      </c>
      <c r="N1500" t="s">
        <v>43</v>
      </c>
      <c r="O1500" t="s">
        <v>43</v>
      </c>
      <c r="P1500" t="s">
        <v>46</v>
      </c>
      <c r="Q1500" s="24">
        <v>44007</v>
      </c>
      <c r="R1500" s="24"/>
      <c r="S1500" t="s">
        <v>12493</v>
      </c>
      <c r="T1500" t="s">
        <v>12275</v>
      </c>
      <c r="U1500" t="s">
        <v>752</v>
      </c>
      <c r="W1500" s="24">
        <v>43951</v>
      </c>
      <c r="X1500" s="24">
        <v>44439</v>
      </c>
      <c r="Y1500">
        <v>2</v>
      </c>
      <c r="Z1500" t="s">
        <v>7423</v>
      </c>
      <c r="AC1500" s="24">
        <v>44020.713888888997</v>
      </c>
      <c r="AD1500" s="24">
        <v>44452.488888888998</v>
      </c>
      <c r="AE1500" t="s">
        <v>7424</v>
      </c>
      <c r="AF1500" s="24" cm="1">
        <f t="array" ref="AF15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500" s="35">
        <f>IFERROR((TableAllData36[[#This Row],[Decision date]]-TableAllData36[[#This Row],[First Date Captured]]),0)</f>
        <v>488</v>
      </c>
      <c r="AH1500" s="35">
        <f>IFERROR((TableAllData36[[#This Row],[First published]]-TableAllData36[[#This Row],[Date of opinion]]),0)</f>
        <v>69.713888888996735</v>
      </c>
      <c r="AI1500" s="35">
        <f>IFERROR((TableAllData36[[#This Row],[Marketing authorisation date]]-TableAllData36[[#This Row],[Date of opinion]]),0)</f>
        <v>56</v>
      </c>
      <c r="AJ1500" s="35">
        <f>IFERROR((TableAllData36[[#This Row],[Decision date]]-TableAllData36[[#This Row],[Marketing authorisation date]]),0)</f>
        <v>432</v>
      </c>
    </row>
    <row r="1501" spans="1:36" x14ac:dyDescent="0.25">
      <c r="A1501" t="s">
        <v>37</v>
      </c>
      <c r="B1501" t="s">
        <v>9306</v>
      </c>
      <c r="C1501" t="s">
        <v>675</v>
      </c>
      <c r="D1501" t="s">
        <v>9307</v>
      </c>
      <c r="E1501" t="s">
        <v>9308</v>
      </c>
      <c r="F1501" t="s">
        <v>9309</v>
      </c>
      <c r="G1501" t="s">
        <v>43</v>
      </c>
      <c r="H1501" t="s">
        <v>44</v>
      </c>
      <c r="I1501" t="s">
        <v>678</v>
      </c>
      <c r="J1501" t="s">
        <v>46</v>
      </c>
      <c r="K1501" t="s">
        <v>43</v>
      </c>
      <c r="L1501" t="s">
        <v>43</v>
      </c>
      <c r="M1501" t="s">
        <v>43</v>
      </c>
      <c r="N1501" t="s">
        <v>43</v>
      </c>
      <c r="O1501" t="s">
        <v>43</v>
      </c>
      <c r="P1501" t="s">
        <v>43</v>
      </c>
      <c r="Q1501" s="24">
        <v>43636</v>
      </c>
      <c r="R1501" s="24"/>
      <c r="S1501" t="s">
        <v>2361</v>
      </c>
      <c r="U1501" t="s">
        <v>568</v>
      </c>
      <c r="W1501" s="24">
        <v>43581</v>
      </c>
      <c r="X1501" s="24">
        <v>44068</v>
      </c>
      <c r="Y1501">
        <v>2</v>
      </c>
      <c r="Z1501" t="s">
        <v>3114</v>
      </c>
      <c r="AC1501" s="24">
        <v>43644.635416666999</v>
      </c>
      <c r="AD1501" s="24">
        <v>44131.729861111002</v>
      </c>
      <c r="AE1501" t="s">
        <v>9310</v>
      </c>
      <c r="AF1501" s="24" cm="1">
        <f t="array" ref="AF15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43581</v>
      </c>
      <c r="AG1501" s="35">
        <f>IFERROR((TableAllData36[[#This Row],[Decision date]]-TableAllData36[[#This Row],[First Date Captured]]),0)</f>
        <v>487</v>
      </c>
      <c r="AH1501" s="35">
        <f>IFERROR((TableAllData36[[#This Row],[First published]]-TableAllData36[[#This Row],[Date of opinion]]),0)</f>
        <v>63.635416666998935</v>
      </c>
      <c r="AI1501" s="35">
        <f>IFERROR((TableAllData36[[#This Row],[Marketing authorisation date]]-TableAllData36[[#This Row],[Date of opinion]]),0)</f>
        <v>55</v>
      </c>
      <c r="AJ1501" s="35">
        <f>IFERROR((TableAllData36[[#This Row],[Decision date]]-TableAllData36[[#This Row],[Marketing authorisation date]]),0)</f>
        <v>432</v>
      </c>
    </row>
    <row r="1502" spans="1:36" x14ac:dyDescent="0.25">
      <c r="A1502" t="s">
        <v>37</v>
      </c>
      <c r="B1502" t="s">
        <v>1281</v>
      </c>
      <c r="C1502" t="s">
        <v>581</v>
      </c>
      <c r="D1502" t="s">
        <v>1282</v>
      </c>
      <c r="E1502" t="s">
        <v>1283</v>
      </c>
      <c r="F1502" t="s">
        <v>1284</v>
      </c>
      <c r="G1502" t="s">
        <v>46</v>
      </c>
      <c r="H1502" t="s">
        <v>44</v>
      </c>
      <c r="I1502" t="s">
        <v>585</v>
      </c>
      <c r="J1502" t="s">
        <v>46</v>
      </c>
      <c r="K1502" t="s">
        <v>43</v>
      </c>
      <c r="L1502" t="s">
        <v>43</v>
      </c>
      <c r="M1502" t="s">
        <v>46</v>
      </c>
      <c r="N1502" t="s">
        <v>43</v>
      </c>
      <c r="O1502" t="s">
        <v>43</v>
      </c>
      <c r="P1502" t="s">
        <v>43</v>
      </c>
      <c r="Q1502" s="24">
        <v>44202.041666666999</v>
      </c>
      <c r="R1502" s="24"/>
      <c r="S1502" t="s">
        <v>12131</v>
      </c>
      <c r="T1502" t="s">
        <v>12132</v>
      </c>
      <c r="U1502" t="s">
        <v>440</v>
      </c>
      <c r="W1502" s="24">
        <v>44200.041666666999</v>
      </c>
      <c r="X1502" s="24">
        <v>44686</v>
      </c>
      <c r="Y1502">
        <v>22</v>
      </c>
      <c r="Z1502" t="s">
        <v>1286</v>
      </c>
      <c r="AC1502" s="24">
        <v>44216.656944444003</v>
      </c>
      <c r="AD1502" s="24">
        <v>44693.510416666999</v>
      </c>
      <c r="AE1502" t="s">
        <v>1287</v>
      </c>
      <c r="AF1502" s="24" cm="1">
        <f t="array" ref="AF15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44200.041666666999</v>
      </c>
      <c r="AG1502" s="35">
        <f>IFERROR((TableAllData36[[#This Row],[Decision date]]-TableAllData36[[#This Row],[First Date Captured]]),0)</f>
        <v>485.95833333300106</v>
      </c>
      <c r="AH1502" s="35">
        <f>IFERROR((TableAllData36[[#This Row],[First published]]-TableAllData36[[#This Row],[Date of opinion]]),0)</f>
        <v>16.615277777003939</v>
      </c>
      <c r="AI1502" s="35">
        <f>IFERROR((TableAllData36[[#This Row],[Marketing authorisation date]]-TableAllData36[[#This Row],[Date of opinion]]),0)</f>
        <v>2</v>
      </c>
      <c r="AJ1502" s="35">
        <f>IFERROR((TableAllData36[[#This Row],[Decision date]]-TableAllData36[[#This Row],[Marketing authorisation date]]),0)</f>
        <v>483.95833333300106</v>
      </c>
    </row>
    <row r="1503" spans="1:36" x14ac:dyDescent="0.25">
      <c r="A1503" t="s">
        <v>37</v>
      </c>
      <c r="B1503" t="s">
        <v>7084</v>
      </c>
      <c r="C1503" t="s">
        <v>184</v>
      </c>
      <c r="D1503" t="s">
        <v>7085</v>
      </c>
      <c r="E1503" t="s">
        <v>7086</v>
      </c>
      <c r="F1503" t="s">
        <v>7087</v>
      </c>
      <c r="G1503" t="s">
        <v>43</v>
      </c>
      <c r="H1503" t="s">
        <v>44</v>
      </c>
      <c r="I1503" t="s">
        <v>166</v>
      </c>
      <c r="J1503" t="s">
        <v>46</v>
      </c>
      <c r="K1503" t="s">
        <v>43</v>
      </c>
      <c r="L1503" t="s">
        <v>43</v>
      </c>
      <c r="M1503" t="s">
        <v>43</v>
      </c>
      <c r="N1503" t="s">
        <v>43</v>
      </c>
      <c r="O1503" t="s">
        <v>43</v>
      </c>
      <c r="P1503" t="s">
        <v>43</v>
      </c>
      <c r="Q1503" s="24">
        <v>44039</v>
      </c>
      <c r="R1503" s="24"/>
      <c r="S1503" t="s">
        <v>12218</v>
      </c>
      <c r="T1503" t="s">
        <v>12263</v>
      </c>
      <c r="U1503" t="s">
        <v>48</v>
      </c>
      <c r="W1503" s="24">
        <v>43979</v>
      </c>
      <c r="X1503" s="24">
        <v>44463</v>
      </c>
      <c r="Y1503">
        <v>5</v>
      </c>
      <c r="Z1503" t="s">
        <v>7088</v>
      </c>
      <c r="AC1503" s="24">
        <v>44042.727777777996</v>
      </c>
      <c r="AD1503" s="24">
        <v>44480.421527778002</v>
      </c>
      <c r="AE1503" t="s">
        <v>7089</v>
      </c>
      <c r="AF1503" s="24" cm="1">
        <f t="array" ref="AF15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43979</v>
      </c>
      <c r="AG1503" s="35">
        <f>IFERROR((TableAllData36[[#This Row],[Decision date]]-TableAllData36[[#This Row],[First Date Captured]]),0)</f>
        <v>484</v>
      </c>
      <c r="AH1503" s="35">
        <f>IFERROR((TableAllData36[[#This Row],[First published]]-TableAllData36[[#This Row],[Date of opinion]]),0)</f>
        <v>63.72777777799638</v>
      </c>
      <c r="AI1503" s="35">
        <f>IFERROR((TableAllData36[[#This Row],[Marketing authorisation date]]-TableAllData36[[#This Row],[Date of opinion]]),0)</f>
        <v>60</v>
      </c>
      <c r="AJ1503" s="35">
        <f>IFERROR((TableAllData36[[#This Row],[Decision date]]-TableAllData36[[#This Row],[Marketing authorisation date]]),0)</f>
        <v>424</v>
      </c>
    </row>
    <row r="1504" spans="1:36" x14ac:dyDescent="0.25">
      <c r="A1504" t="s">
        <v>37</v>
      </c>
      <c r="B1504" t="s">
        <v>7845</v>
      </c>
      <c r="C1504" t="s">
        <v>3589</v>
      </c>
      <c r="D1504" t="s">
        <v>7846</v>
      </c>
      <c r="E1504" t="s">
        <v>7847</v>
      </c>
      <c r="F1504" t="s">
        <v>7848</v>
      </c>
      <c r="G1504" t="s">
        <v>43</v>
      </c>
      <c r="H1504" t="s">
        <v>44</v>
      </c>
      <c r="I1504" t="s">
        <v>438</v>
      </c>
      <c r="J1504" t="s">
        <v>46</v>
      </c>
      <c r="K1504" t="s">
        <v>43</v>
      </c>
      <c r="L1504" t="s">
        <v>43</v>
      </c>
      <c r="M1504" t="s">
        <v>43</v>
      </c>
      <c r="N1504" t="s">
        <v>43</v>
      </c>
      <c r="O1504" t="s">
        <v>43</v>
      </c>
      <c r="P1504" t="s">
        <v>43</v>
      </c>
      <c r="Q1504" s="24">
        <v>43971</v>
      </c>
      <c r="R1504" s="24"/>
      <c r="S1504" t="s">
        <v>12417</v>
      </c>
      <c r="T1504" t="s">
        <v>12115</v>
      </c>
      <c r="U1504" t="s">
        <v>440</v>
      </c>
      <c r="W1504" s="24">
        <v>43916.041666666999</v>
      </c>
      <c r="X1504" s="24">
        <v>44400</v>
      </c>
      <c r="Y1504">
        <v>2</v>
      </c>
      <c r="Z1504" t="s">
        <v>7849</v>
      </c>
      <c r="AC1504" s="24">
        <v>43980.694444444001</v>
      </c>
      <c r="AD1504" s="24">
        <v>44406.445138889001</v>
      </c>
      <c r="AE1504" t="s">
        <v>7850</v>
      </c>
      <c r="AF1504" s="24" cm="1">
        <f t="array" ref="AF15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43916.041666666999</v>
      </c>
      <c r="AG1504" s="35">
        <f>IFERROR((TableAllData36[[#This Row],[Decision date]]-TableAllData36[[#This Row],[First Date Captured]]),0)</f>
        <v>483.95833333300106</v>
      </c>
      <c r="AH1504" s="35">
        <f>IFERROR((TableAllData36[[#This Row],[First published]]-TableAllData36[[#This Row],[Date of opinion]]),0)</f>
        <v>64.652777777002484</v>
      </c>
      <c r="AI1504" s="35">
        <f>IFERROR((TableAllData36[[#This Row],[Marketing authorisation date]]-TableAllData36[[#This Row],[Date of opinion]]),0)</f>
        <v>54.958333333001065</v>
      </c>
      <c r="AJ1504" s="35">
        <f>IFERROR((TableAllData36[[#This Row],[Decision date]]-TableAllData36[[#This Row],[Marketing authorisation date]]),0)</f>
        <v>429</v>
      </c>
    </row>
    <row r="1505" spans="1:36" x14ac:dyDescent="0.25">
      <c r="A1505" t="s">
        <v>37</v>
      </c>
      <c r="B1505" t="s">
        <v>153</v>
      </c>
      <c r="C1505" t="s">
        <v>154</v>
      </c>
      <c r="D1505" t="s">
        <v>155</v>
      </c>
      <c r="E1505" t="s">
        <v>156</v>
      </c>
      <c r="F1505" t="s">
        <v>157</v>
      </c>
      <c r="G1505" t="s">
        <v>43</v>
      </c>
      <c r="H1505" t="s">
        <v>44</v>
      </c>
      <c r="I1505" t="s">
        <v>158</v>
      </c>
      <c r="J1505" t="s">
        <v>46</v>
      </c>
      <c r="K1505" t="s">
        <v>43</v>
      </c>
      <c r="L1505" t="s">
        <v>43</v>
      </c>
      <c r="M1505" t="s">
        <v>46</v>
      </c>
      <c r="N1505" t="s">
        <v>43</v>
      </c>
      <c r="O1505" t="s">
        <v>43</v>
      </c>
      <c r="P1505" t="s">
        <v>43</v>
      </c>
      <c r="Q1505" s="24">
        <v>44281.041666666999</v>
      </c>
      <c r="R1505" s="24"/>
      <c r="S1505" t="s">
        <v>12214</v>
      </c>
      <c r="T1505" t="s">
        <v>12215</v>
      </c>
      <c r="U1505" t="s">
        <v>48</v>
      </c>
      <c r="W1505" s="24">
        <v>44224.041666666999</v>
      </c>
      <c r="X1505" s="24">
        <v>44706</v>
      </c>
      <c r="Y1505">
        <v>2</v>
      </c>
      <c r="Z1505" t="s">
        <v>160</v>
      </c>
      <c r="AC1505" s="24">
        <v>44343.618055555999</v>
      </c>
      <c r="AD1505" s="24">
        <v>44722.364583333001</v>
      </c>
      <c r="AE1505" t="s">
        <v>161</v>
      </c>
      <c r="AF1505" s="24" cm="1">
        <f t="array" ref="AF15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44224.041666666999</v>
      </c>
      <c r="AG1505" s="35">
        <f>IFERROR((TableAllData36[[#This Row],[Decision date]]-TableAllData36[[#This Row],[First Date Captured]]),0)</f>
        <v>481.95833333300106</v>
      </c>
      <c r="AH1505" s="35">
        <f>IFERROR((TableAllData36[[#This Row],[First published]]-TableAllData36[[#This Row],[Date of opinion]]),0)</f>
        <v>119.57638888899965</v>
      </c>
      <c r="AI1505" s="35">
        <f>IFERROR((TableAllData36[[#This Row],[Marketing authorisation date]]-TableAllData36[[#This Row],[Date of opinion]]),0)</f>
        <v>57</v>
      </c>
      <c r="AJ1505" s="35">
        <f>IFERROR((TableAllData36[[#This Row],[Decision date]]-TableAllData36[[#This Row],[Marketing authorisation date]]),0)</f>
        <v>424.95833333300106</v>
      </c>
    </row>
    <row r="1506" spans="1:36" x14ac:dyDescent="0.25">
      <c r="A1506" t="s">
        <v>37</v>
      </c>
      <c r="B1506" t="s">
        <v>8174</v>
      </c>
      <c r="C1506" t="s">
        <v>5723</v>
      </c>
      <c r="D1506" t="s">
        <v>3811</v>
      </c>
      <c r="E1506" t="s">
        <v>3811</v>
      </c>
      <c r="F1506" t="s">
        <v>8175</v>
      </c>
      <c r="G1506" t="s">
        <v>43</v>
      </c>
      <c r="H1506" t="s">
        <v>44</v>
      </c>
      <c r="I1506" t="s">
        <v>3813</v>
      </c>
      <c r="J1506" t="s">
        <v>43</v>
      </c>
      <c r="K1506" t="s">
        <v>43</v>
      </c>
      <c r="L1506" t="s">
        <v>46</v>
      </c>
      <c r="M1506" t="s">
        <v>43</v>
      </c>
      <c r="N1506" t="s">
        <v>43</v>
      </c>
      <c r="O1506" t="s">
        <v>43</v>
      </c>
      <c r="P1506" t="s">
        <v>43</v>
      </c>
      <c r="Q1506" s="24">
        <v>39850.041666666999</v>
      </c>
      <c r="R1506" s="24"/>
      <c r="S1506" t="s">
        <v>382</v>
      </c>
      <c r="U1506" t="s">
        <v>3814</v>
      </c>
      <c r="W1506" s="25" t="s">
        <v>12054</v>
      </c>
      <c r="X1506" s="24">
        <v>43720</v>
      </c>
      <c r="Y1506">
        <v>18</v>
      </c>
      <c r="Z1506" t="s">
        <v>8176</v>
      </c>
      <c r="AC1506" s="24">
        <v>43244</v>
      </c>
      <c r="AD1506" s="24">
        <v>44371.520833333001</v>
      </c>
      <c r="AE1506" t="s">
        <v>8177</v>
      </c>
      <c r="AF1506" s="24" cm="1">
        <f t="array" ref="AF15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43244</v>
      </c>
      <c r="AG1506" s="35">
        <f>IFERROR((TableAllData36[[#This Row],[Decision date]]-TableAllData36[[#This Row],[First Date Captured]]),0)</f>
        <v>476</v>
      </c>
      <c r="AH1506" s="35">
        <f>IFERROR((TableAllData36[[#This Row],[First published]]-TableAllData36[[#This Row],[Date of opinion]]),0)</f>
        <v>0</v>
      </c>
      <c r="AI1506" s="35">
        <f>IFERROR((TableAllData36[[#This Row],[Marketing authorisation date]]-TableAllData36[[#This Row],[Date of opinion]]),0)</f>
        <v>0</v>
      </c>
      <c r="AJ1506" s="35">
        <f>IFERROR((TableAllData36[[#This Row],[Decision date]]-TableAllData36[[#This Row],[Marketing authorisation date]]),0)</f>
        <v>3869.9583333330011</v>
      </c>
    </row>
    <row r="1507" spans="1:36" x14ac:dyDescent="0.25">
      <c r="A1507" t="s">
        <v>37</v>
      </c>
      <c r="B1507" t="s">
        <v>740</v>
      </c>
      <c r="C1507" t="s">
        <v>581</v>
      </c>
      <c r="D1507" t="s">
        <v>741</v>
      </c>
      <c r="E1507" t="s">
        <v>742</v>
      </c>
      <c r="F1507" t="s">
        <v>743</v>
      </c>
      <c r="G1507" t="s">
        <v>46</v>
      </c>
      <c r="H1507" t="s">
        <v>44</v>
      </c>
      <c r="I1507" t="s">
        <v>585</v>
      </c>
      <c r="J1507" t="s">
        <v>46</v>
      </c>
      <c r="K1507" t="s">
        <v>43</v>
      </c>
      <c r="L1507" t="s">
        <v>43</v>
      </c>
      <c r="M1507" t="s">
        <v>46</v>
      </c>
      <c r="N1507" t="s">
        <v>43</v>
      </c>
      <c r="O1507" t="s">
        <v>43</v>
      </c>
      <c r="P1507" t="s">
        <v>43</v>
      </c>
      <c r="Q1507" s="24">
        <v>44225.041666666999</v>
      </c>
      <c r="R1507" s="24"/>
      <c r="S1507" t="s">
        <v>484</v>
      </c>
      <c r="U1507" t="s">
        <v>440</v>
      </c>
      <c r="W1507" s="24">
        <v>44225.041666666999</v>
      </c>
      <c r="X1507" s="24">
        <v>44701</v>
      </c>
      <c r="Y1507">
        <v>21</v>
      </c>
      <c r="Z1507" t="s">
        <v>744</v>
      </c>
      <c r="AC1507" s="24">
        <v>44245.465277777999</v>
      </c>
      <c r="AD1507" s="24">
        <v>44706.605555556001</v>
      </c>
      <c r="AE1507" t="s">
        <v>745</v>
      </c>
      <c r="AF1507" s="24" cm="1">
        <f t="array" ref="AF15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44225.041666666999</v>
      </c>
      <c r="AG1507" s="35">
        <f>IFERROR((TableAllData36[[#This Row],[Decision date]]-TableAllData36[[#This Row],[First Date Captured]]),0)</f>
        <v>475.95833333300106</v>
      </c>
      <c r="AH1507" s="35">
        <f>IFERROR((TableAllData36[[#This Row],[First published]]-TableAllData36[[#This Row],[Date of opinion]]),0)</f>
        <v>20.423611111000355</v>
      </c>
      <c r="AI1507" s="35">
        <f>IFERROR((TableAllData36[[#This Row],[Marketing authorisation date]]-TableAllData36[[#This Row],[Date of opinion]]),0)</f>
        <v>0</v>
      </c>
      <c r="AJ1507" s="35">
        <f>IFERROR((TableAllData36[[#This Row],[Decision date]]-TableAllData36[[#This Row],[Marketing authorisation date]]),0)</f>
        <v>475.95833333300106</v>
      </c>
    </row>
    <row r="1508" spans="1:36" x14ac:dyDescent="0.25">
      <c r="A1508" t="s">
        <v>37</v>
      </c>
      <c r="B1508" t="s">
        <v>2136</v>
      </c>
      <c r="C1508" t="s">
        <v>268</v>
      </c>
      <c r="D1508" t="s">
        <v>2137</v>
      </c>
      <c r="E1508" t="s">
        <v>2138</v>
      </c>
      <c r="F1508" t="s">
        <v>2139</v>
      </c>
      <c r="G1508" t="s">
        <v>43</v>
      </c>
      <c r="H1508" t="s">
        <v>44</v>
      </c>
      <c r="I1508" t="s">
        <v>2140</v>
      </c>
      <c r="J1508" t="s">
        <v>46</v>
      </c>
      <c r="K1508" t="s">
        <v>43</v>
      </c>
      <c r="L1508" t="s">
        <v>43</v>
      </c>
      <c r="M1508" t="s">
        <v>43</v>
      </c>
      <c r="N1508" t="s">
        <v>43</v>
      </c>
      <c r="O1508" t="s">
        <v>43</v>
      </c>
      <c r="P1508" t="s">
        <v>43</v>
      </c>
      <c r="Q1508" s="24">
        <v>44231.041666666999</v>
      </c>
      <c r="R1508" s="24"/>
      <c r="S1508" t="s">
        <v>12141</v>
      </c>
      <c r="T1508" t="s">
        <v>12068</v>
      </c>
      <c r="U1508" t="s">
        <v>290</v>
      </c>
      <c r="W1508" s="24">
        <v>44175.041666666999</v>
      </c>
      <c r="X1508" s="24">
        <v>44644.041666666999</v>
      </c>
      <c r="Y1508">
        <v>2</v>
      </c>
      <c r="Z1508" t="s">
        <v>2142</v>
      </c>
      <c r="AC1508" s="24">
        <v>44239.656944444003</v>
      </c>
      <c r="AD1508" s="24">
        <v>44662.532638889003</v>
      </c>
      <c r="AE1508" t="s">
        <v>2143</v>
      </c>
      <c r="AF1508" s="24" cm="1">
        <f t="array" ref="AF15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08" s="35">
        <f>IFERROR((TableAllData36[[#This Row],[Decision date]]-TableAllData36[[#This Row],[First Date Captured]]),0)</f>
        <v>469</v>
      </c>
      <c r="AH1508" s="35">
        <f>IFERROR((TableAllData36[[#This Row],[First published]]-TableAllData36[[#This Row],[Date of opinion]]),0)</f>
        <v>64.615277777003939</v>
      </c>
      <c r="AI1508" s="35">
        <f>IFERROR((TableAllData36[[#This Row],[Marketing authorisation date]]-TableAllData36[[#This Row],[Date of opinion]]),0)</f>
        <v>56</v>
      </c>
      <c r="AJ1508" s="35">
        <f>IFERROR((TableAllData36[[#This Row],[Decision date]]-TableAllData36[[#This Row],[Marketing authorisation date]]),0)</f>
        <v>413</v>
      </c>
    </row>
    <row r="1509" spans="1:36" x14ac:dyDescent="0.25">
      <c r="A1509" t="s">
        <v>37</v>
      </c>
      <c r="B1509" t="s">
        <v>79</v>
      </c>
      <c r="C1509" t="s">
        <v>80</v>
      </c>
      <c r="D1509" t="s">
        <v>81</v>
      </c>
      <c r="E1509" t="s">
        <v>81</v>
      </c>
      <c r="F1509" t="s">
        <v>82</v>
      </c>
      <c r="G1509" t="s">
        <v>43</v>
      </c>
      <c r="H1509" t="s">
        <v>44</v>
      </c>
      <c r="I1509" t="s">
        <v>83</v>
      </c>
      <c r="J1509" t="s">
        <v>46</v>
      </c>
      <c r="K1509" t="s">
        <v>43</v>
      </c>
      <c r="L1509" t="s">
        <v>43</v>
      </c>
      <c r="M1509" t="s">
        <v>46</v>
      </c>
      <c r="N1509" t="s">
        <v>43</v>
      </c>
      <c r="O1509" t="s">
        <v>43</v>
      </c>
      <c r="P1509" t="s">
        <v>43</v>
      </c>
      <c r="Q1509" s="24">
        <v>44307</v>
      </c>
      <c r="R1509" s="24"/>
      <c r="S1509" t="s">
        <v>12070</v>
      </c>
      <c r="T1509" t="s">
        <v>12104</v>
      </c>
      <c r="U1509" t="s">
        <v>85</v>
      </c>
      <c r="W1509" s="24">
        <v>44252.041666666999</v>
      </c>
      <c r="X1509" s="24">
        <v>44720</v>
      </c>
      <c r="Y1509">
        <v>3</v>
      </c>
      <c r="Z1509" t="s">
        <v>86</v>
      </c>
      <c r="AC1509" s="24">
        <v>44319.510416666999</v>
      </c>
      <c r="AD1509" s="24">
        <v>44722.567361111003</v>
      </c>
      <c r="AE1509" t="s">
        <v>87</v>
      </c>
      <c r="AF1509" s="24" cm="1">
        <f t="array" ref="AF15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44252.041666666999</v>
      </c>
      <c r="AG1509" s="35">
        <f>IFERROR((TableAllData36[[#This Row],[Decision date]]-TableAllData36[[#This Row],[First Date Captured]]),0)</f>
        <v>467.95833333300106</v>
      </c>
      <c r="AH1509" s="35">
        <f>IFERROR((TableAllData36[[#This Row],[First published]]-TableAllData36[[#This Row],[Date of opinion]]),0)</f>
        <v>67.46875</v>
      </c>
      <c r="AI1509" s="35">
        <f>IFERROR((TableAllData36[[#This Row],[Marketing authorisation date]]-TableAllData36[[#This Row],[Date of opinion]]),0)</f>
        <v>54.958333333001065</v>
      </c>
      <c r="AJ1509" s="35">
        <f>IFERROR((TableAllData36[[#This Row],[Decision date]]-TableAllData36[[#This Row],[Marketing authorisation date]]),0)</f>
        <v>413</v>
      </c>
    </row>
    <row r="1510" spans="1:36" x14ac:dyDescent="0.25">
      <c r="A1510" t="s">
        <v>2117</v>
      </c>
      <c r="B1510" t="s">
        <v>8980</v>
      </c>
      <c r="D1510" t="s">
        <v>8981</v>
      </c>
      <c r="E1510" t="s">
        <v>8981</v>
      </c>
      <c r="F1510" t="s">
        <v>8982</v>
      </c>
      <c r="G1510" t="s">
        <v>43</v>
      </c>
      <c r="H1510" t="s">
        <v>44</v>
      </c>
      <c r="J1510" t="s">
        <v>43</v>
      </c>
      <c r="K1510" t="s">
        <v>43</v>
      </c>
      <c r="L1510" t="s">
        <v>43</v>
      </c>
      <c r="M1510" t="s">
        <v>43</v>
      </c>
      <c r="N1510" t="s">
        <v>43</v>
      </c>
      <c r="O1510" t="s">
        <v>43</v>
      </c>
      <c r="P1510" t="s">
        <v>43</v>
      </c>
      <c r="Q1510" s="24">
        <v>43809.041666666999</v>
      </c>
      <c r="R1510" s="24"/>
      <c r="S1510" t="s">
        <v>12533</v>
      </c>
      <c r="T1510" t="s">
        <v>12534</v>
      </c>
      <c r="V1510" t="s">
        <v>8983</v>
      </c>
      <c r="W1510" s="24">
        <v>43748</v>
      </c>
      <c r="X1510" s="24">
        <v>44211.041666666999</v>
      </c>
      <c r="Y1510">
        <v>2</v>
      </c>
      <c r="Z1510" t="s">
        <v>8984</v>
      </c>
      <c r="AA1510" t="s">
        <v>2125</v>
      </c>
      <c r="AB1510" t="s">
        <v>8985</v>
      </c>
      <c r="AC1510" s="24">
        <v>43838.591666667002</v>
      </c>
      <c r="AD1510" s="24">
        <v>44229.497222222002</v>
      </c>
      <c r="AE1510" t="s">
        <v>8986</v>
      </c>
      <c r="AF1510" s="24" cm="1">
        <f t="array" ref="AF15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43748</v>
      </c>
      <c r="AG1510" s="35">
        <f>IFERROR((TableAllData36[[#This Row],[Decision date]]-TableAllData36[[#This Row],[First Date Captured]]),0)</f>
        <v>463.04166666699894</v>
      </c>
      <c r="AH1510" s="35">
        <f>IFERROR((TableAllData36[[#This Row],[First published]]-TableAllData36[[#This Row],[Date of opinion]]),0)</f>
        <v>90.591666667001846</v>
      </c>
      <c r="AI1510" s="35">
        <f>IFERROR((TableAllData36[[#This Row],[Marketing authorisation date]]-TableAllData36[[#This Row],[Date of opinion]]),0)</f>
        <v>61.041666666998935</v>
      </c>
      <c r="AJ1510" s="35">
        <f>IFERROR((TableAllData36[[#This Row],[Decision date]]-TableAllData36[[#This Row],[Marketing authorisation date]]),0)</f>
        <v>402</v>
      </c>
    </row>
    <row r="1511" spans="1:36" x14ac:dyDescent="0.25">
      <c r="A1511" t="s">
        <v>37</v>
      </c>
      <c r="B1511" t="s">
        <v>3122</v>
      </c>
      <c r="C1511" t="s">
        <v>3123</v>
      </c>
      <c r="D1511" t="s">
        <v>556</v>
      </c>
      <c r="E1511" t="s">
        <v>556</v>
      </c>
      <c r="F1511" t="s">
        <v>3124</v>
      </c>
      <c r="G1511" t="s">
        <v>43</v>
      </c>
      <c r="H1511" t="s">
        <v>44</v>
      </c>
      <c r="I1511" t="s">
        <v>558</v>
      </c>
      <c r="J1511" t="s">
        <v>43</v>
      </c>
      <c r="K1511" t="s">
        <v>43</v>
      </c>
      <c r="L1511" t="s">
        <v>46</v>
      </c>
      <c r="M1511" t="s">
        <v>43</v>
      </c>
      <c r="N1511" t="s">
        <v>43</v>
      </c>
      <c r="O1511" t="s">
        <v>43</v>
      </c>
      <c r="P1511" t="s">
        <v>43</v>
      </c>
      <c r="Q1511" s="24">
        <v>44238.041666666999</v>
      </c>
      <c r="R1511" s="24"/>
      <c r="S1511" t="s">
        <v>12255</v>
      </c>
      <c r="T1511" t="s">
        <v>12256</v>
      </c>
      <c r="U1511" t="s">
        <v>76</v>
      </c>
      <c r="W1511" s="24">
        <v>44175.041666666999</v>
      </c>
      <c r="X1511" s="24">
        <v>44631.041666666999</v>
      </c>
      <c r="Y1511">
        <v>7</v>
      </c>
      <c r="Z1511" t="s">
        <v>3125</v>
      </c>
      <c r="AC1511" s="24">
        <v>44253.732638889</v>
      </c>
      <c r="AD1511" s="24">
        <v>44631.764583333003</v>
      </c>
      <c r="AE1511" t="s">
        <v>3126</v>
      </c>
      <c r="AF1511" s="24" cm="1">
        <f t="array" ref="AF15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11" s="35">
        <f>IFERROR((TableAllData36[[#This Row],[Decision date]]-TableAllData36[[#This Row],[First Date Captured]]),0)</f>
        <v>456</v>
      </c>
      <c r="AH1511" s="35">
        <f>IFERROR((TableAllData36[[#This Row],[First published]]-TableAllData36[[#This Row],[Date of opinion]]),0)</f>
        <v>78.69097222200071</v>
      </c>
      <c r="AI1511" s="35">
        <f>IFERROR((TableAllData36[[#This Row],[Marketing authorisation date]]-TableAllData36[[#This Row],[Date of opinion]]),0)</f>
        <v>63</v>
      </c>
      <c r="AJ1511" s="35">
        <f>IFERROR((TableAllData36[[#This Row],[Decision date]]-TableAllData36[[#This Row],[Marketing authorisation date]]),0)</f>
        <v>393</v>
      </c>
    </row>
    <row r="1512" spans="1:36" x14ac:dyDescent="0.25">
      <c r="A1512" t="s">
        <v>37</v>
      </c>
      <c r="B1512" t="s">
        <v>3574</v>
      </c>
      <c r="C1512" t="s">
        <v>268</v>
      </c>
      <c r="D1512" t="s">
        <v>3575</v>
      </c>
      <c r="E1512" t="s">
        <v>3575</v>
      </c>
      <c r="F1512" t="s">
        <v>3576</v>
      </c>
      <c r="G1512" t="s">
        <v>43</v>
      </c>
      <c r="H1512" t="s">
        <v>44</v>
      </c>
      <c r="I1512" t="s">
        <v>3577</v>
      </c>
      <c r="J1512" t="s">
        <v>46</v>
      </c>
      <c r="K1512" t="s">
        <v>43</v>
      </c>
      <c r="L1512" t="s">
        <v>43</v>
      </c>
      <c r="M1512" t="s">
        <v>43</v>
      </c>
      <c r="N1512" t="s">
        <v>43</v>
      </c>
      <c r="O1512" t="s">
        <v>43</v>
      </c>
      <c r="P1512" t="s">
        <v>43</v>
      </c>
      <c r="Q1512" s="24">
        <v>44182.041666666999</v>
      </c>
      <c r="R1512" s="24"/>
      <c r="S1512" t="s">
        <v>12223</v>
      </c>
      <c r="T1512" t="s">
        <v>12224</v>
      </c>
      <c r="U1512" t="s">
        <v>290</v>
      </c>
      <c r="W1512" s="24">
        <v>44119</v>
      </c>
      <c r="X1512" s="24">
        <v>44574.041666666999</v>
      </c>
      <c r="Y1512">
        <v>5</v>
      </c>
      <c r="Z1512" t="s">
        <v>3578</v>
      </c>
      <c r="AC1512" s="24">
        <v>44200.676388888998</v>
      </c>
      <c r="AD1512" s="24">
        <v>44614.520138888998</v>
      </c>
      <c r="AE1512" t="s">
        <v>3579</v>
      </c>
      <c r="AF1512" s="24" cm="1">
        <f t="array" ref="AF15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512" s="35">
        <f>IFERROR((TableAllData36[[#This Row],[Decision date]]-TableAllData36[[#This Row],[First Date Captured]]),0)</f>
        <v>455.04166666699894</v>
      </c>
      <c r="AH1512" s="35">
        <f>IFERROR((TableAllData36[[#This Row],[First published]]-TableAllData36[[#This Row],[Date of opinion]]),0)</f>
        <v>81.67638888899819</v>
      </c>
      <c r="AI1512" s="35">
        <f>IFERROR((TableAllData36[[#This Row],[Marketing authorisation date]]-TableAllData36[[#This Row],[Date of opinion]]),0)</f>
        <v>63.041666666998935</v>
      </c>
      <c r="AJ1512" s="35">
        <f>IFERROR((TableAllData36[[#This Row],[Decision date]]-TableAllData36[[#This Row],[Marketing authorisation date]]),0)</f>
        <v>392</v>
      </c>
    </row>
    <row r="1513" spans="1:36" x14ac:dyDescent="0.25">
      <c r="A1513" t="s">
        <v>37</v>
      </c>
      <c r="B1513" t="s">
        <v>6510</v>
      </c>
      <c r="C1513" t="s">
        <v>6511</v>
      </c>
      <c r="D1513" t="s">
        <v>6512</v>
      </c>
      <c r="E1513" t="s">
        <v>6513</v>
      </c>
      <c r="F1513" t="s">
        <v>6514</v>
      </c>
      <c r="G1513" t="s">
        <v>43</v>
      </c>
      <c r="H1513" t="s">
        <v>44</v>
      </c>
      <c r="I1513" t="s">
        <v>6515</v>
      </c>
      <c r="J1513" t="s">
        <v>43</v>
      </c>
      <c r="K1513" t="s">
        <v>43</v>
      </c>
      <c r="L1513" t="s">
        <v>43</v>
      </c>
      <c r="M1513" t="s">
        <v>43</v>
      </c>
      <c r="N1513" t="s">
        <v>43</v>
      </c>
      <c r="O1513" t="s">
        <v>43</v>
      </c>
      <c r="P1513" t="s">
        <v>46</v>
      </c>
      <c r="Q1513" s="24">
        <v>44131.041666666999</v>
      </c>
      <c r="R1513" s="24"/>
      <c r="S1513" t="s">
        <v>12512</v>
      </c>
      <c r="T1513" t="s">
        <v>12137</v>
      </c>
      <c r="U1513" t="s">
        <v>1174</v>
      </c>
      <c r="W1513" s="24">
        <v>44035</v>
      </c>
      <c r="X1513" s="24">
        <v>44489</v>
      </c>
      <c r="Y1513">
        <v>1</v>
      </c>
      <c r="Z1513" t="s">
        <v>6517</v>
      </c>
      <c r="AC1513" s="24">
        <v>44153.75</v>
      </c>
      <c r="AD1513" s="24">
        <v>44509.425694443999</v>
      </c>
      <c r="AE1513" t="s">
        <v>6518</v>
      </c>
      <c r="AF1513" s="24" cm="1">
        <f t="array" ref="AF15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513" s="35">
        <f>IFERROR((TableAllData36[[#This Row],[Decision date]]-TableAllData36[[#This Row],[First Date Captured]]),0)</f>
        <v>454</v>
      </c>
      <c r="AH1513" s="35">
        <f>IFERROR((TableAllData36[[#This Row],[First published]]-TableAllData36[[#This Row],[Date of opinion]]),0)</f>
        <v>118.75</v>
      </c>
      <c r="AI1513" s="35">
        <f>IFERROR((TableAllData36[[#This Row],[Marketing authorisation date]]-TableAllData36[[#This Row],[Date of opinion]]),0)</f>
        <v>96.041666666998935</v>
      </c>
      <c r="AJ1513" s="35">
        <f>IFERROR((TableAllData36[[#This Row],[Decision date]]-TableAllData36[[#This Row],[Marketing authorisation date]]),0)</f>
        <v>357.95833333300106</v>
      </c>
    </row>
    <row r="1514" spans="1:36" x14ac:dyDescent="0.25">
      <c r="A1514" t="s">
        <v>37</v>
      </c>
      <c r="B1514" t="s">
        <v>4330</v>
      </c>
      <c r="C1514" t="s">
        <v>4331</v>
      </c>
      <c r="D1514" t="s">
        <v>4332</v>
      </c>
      <c r="E1514" t="s">
        <v>4333</v>
      </c>
      <c r="F1514" t="s">
        <v>4334</v>
      </c>
      <c r="G1514" t="s">
        <v>43</v>
      </c>
      <c r="H1514" t="s">
        <v>44</v>
      </c>
      <c r="I1514" t="s">
        <v>4335</v>
      </c>
      <c r="J1514" t="s">
        <v>46</v>
      </c>
      <c r="K1514" t="s">
        <v>43</v>
      </c>
      <c r="L1514" t="s">
        <v>43</v>
      </c>
      <c r="M1514" t="s">
        <v>43</v>
      </c>
      <c r="N1514" t="s">
        <v>46</v>
      </c>
      <c r="O1514" t="s">
        <v>43</v>
      </c>
      <c r="P1514" t="s">
        <v>46</v>
      </c>
      <c r="Q1514" s="24">
        <v>44153.041666666999</v>
      </c>
      <c r="R1514" s="24"/>
      <c r="S1514" t="s">
        <v>12446</v>
      </c>
      <c r="T1514" t="s">
        <v>12447</v>
      </c>
      <c r="U1514" t="s">
        <v>113</v>
      </c>
      <c r="W1514" s="24">
        <v>44091</v>
      </c>
      <c r="X1514" s="24">
        <v>44543.041666666999</v>
      </c>
      <c r="Y1514">
        <v>1</v>
      </c>
      <c r="Z1514" t="s">
        <v>4337</v>
      </c>
      <c r="AC1514" s="24">
        <v>44162.540972221999</v>
      </c>
      <c r="AD1514" s="24">
        <v>44587.405555555997</v>
      </c>
      <c r="AE1514" t="s">
        <v>4338</v>
      </c>
      <c r="AF1514" s="24" cm="1">
        <f t="array" ref="AF15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514" s="35">
        <f>IFERROR((TableAllData36[[#This Row],[Decision date]]-TableAllData36[[#This Row],[First Date Captured]]),0)</f>
        <v>452.04166666699894</v>
      </c>
      <c r="AH1514" s="35">
        <f>IFERROR((TableAllData36[[#This Row],[First published]]-TableAllData36[[#This Row],[Date of opinion]]),0)</f>
        <v>71.540972221999255</v>
      </c>
      <c r="AI1514" s="35">
        <f>IFERROR((TableAllData36[[#This Row],[Marketing authorisation date]]-TableAllData36[[#This Row],[Date of opinion]]),0)</f>
        <v>62.041666666998935</v>
      </c>
      <c r="AJ1514" s="35">
        <f>IFERROR((TableAllData36[[#This Row],[Decision date]]-TableAllData36[[#This Row],[Marketing authorisation date]]),0)</f>
        <v>390</v>
      </c>
    </row>
    <row r="1515" spans="1:36" x14ac:dyDescent="0.25">
      <c r="A1515" t="s">
        <v>37</v>
      </c>
      <c r="B1515" t="s">
        <v>1635</v>
      </c>
      <c r="C1515" t="s">
        <v>1636</v>
      </c>
      <c r="D1515" t="s">
        <v>1637</v>
      </c>
      <c r="E1515" t="s">
        <v>1638</v>
      </c>
      <c r="F1515" t="s">
        <v>1639</v>
      </c>
      <c r="G1515" t="s">
        <v>43</v>
      </c>
      <c r="H1515" t="s">
        <v>44</v>
      </c>
      <c r="I1515" t="s">
        <v>1604</v>
      </c>
      <c r="J1515" t="s">
        <v>46</v>
      </c>
      <c r="K1515" t="s">
        <v>43</v>
      </c>
      <c r="L1515" t="s">
        <v>43</v>
      </c>
      <c r="M1515" t="s">
        <v>43</v>
      </c>
      <c r="N1515" t="s">
        <v>43</v>
      </c>
      <c r="O1515" t="s">
        <v>43</v>
      </c>
      <c r="P1515" t="s">
        <v>43</v>
      </c>
      <c r="Q1515" s="24">
        <v>44281.041666666999</v>
      </c>
      <c r="R1515" s="24"/>
      <c r="S1515" t="s">
        <v>12312</v>
      </c>
      <c r="T1515" t="s">
        <v>12142</v>
      </c>
      <c r="U1515" t="s">
        <v>1605</v>
      </c>
      <c r="W1515" s="24">
        <v>44224.041666666999</v>
      </c>
      <c r="X1515" s="24">
        <v>44676</v>
      </c>
      <c r="Y1515">
        <v>3</v>
      </c>
      <c r="Z1515" t="s">
        <v>1641</v>
      </c>
      <c r="AC1515" s="24">
        <v>44300.729166666999</v>
      </c>
      <c r="AD1515" s="24">
        <v>44683.729166666999</v>
      </c>
      <c r="AE1515" t="s">
        <v>1642</v>
      </c>
      <c r="AF1515" s="24" cm="1">
        <f t="array" ref="AF15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44224.041666666999</v>
      </c>
      <c r="AG1515" s="35">
        <f>IFERROR((TableAllData36[[#This Row],[Decision date]]-TableAllData36[[#This Row],[First Date Captured]]),0)</f>
        <v>451.95833333300106</v>
      </c>
      <c r="AH1515" s="35">
        <f>IFERROR((TableAllData36[[#This Row],[First published]]-TableAllData36[[#This Row],[Date of opinion]]),0)</f>
        <v>76.6875</v>
      </c>
      <c r="AI1515" s="35">
        <f>IFERROR((TableAllData36[[#This Row],[Marketing authorisation date]]-TableAllData36[[#This Row],[Date of opinion]]),0)</f>
        <v>57</v>
      </c>
      <c r="AJ1515" s="35">
        <f>IFERROR((TableAllData36[[#This Row],[Decision date]]-TableAllData36[[#This Row],[Marketing authorisation date]]),0)</f>
        <v>394.95833333300106</v>
      </c>
    </row>
    <row r="1516" spans="1:36" x14ac:dyDescent="0.25">
      <c r="A1516" t="s">
        <v>37</v>
      </c>
      <c r="B1516" t="s">
        <v>580</v>
      </c>
      <c r="C1516" t="s">
        <v>581</v>
      </c>
      <c r="D1516" t="s">
        <v>582</v>
      </c>
      <c r="E1516" t="s">
        <v>583</v>
      </c>
      <c r="F1516" t="s">
        <v>584</v>
      </c>
      <c r="G1516" t="s">
        <v>46</v>
      </c>
      <c r="H1516" t="s">
        <v>44</v>
      </c>
      <c r="I1516" t="s">
        <v>585</v>
      </c>
      <c r="J1516" t="s">
        <v>46</v>
      </c>
      <c r="K1516" t="s">
        <v>43</v>
      </c>
      <c r="L1516" t="s">
        <v>43</v>
      </c>
      <c r="M1516" t="s">
        <v>46</v>
      </c>
      <c r="N1516" t="s">
        <v>43</v>
      </c>
      <c r="O1516" t="s">
        <v>43</v>
      </c>
      <c r="P1516" t="s">
        <v>43</v>
      </c>
      <c r="Q1516" s="24">
        <v>44266.041666666999</v>
      </c>
      <c r="R1516" s="24"/>
      <c r="S1516" t="s">
        <v>12223</v>
      </c>
      <c r="T1516" t="s">
        <v>12224</v>
      </c>
      <c r="U1516" t="s">
        <v>440</v>
      </c>
      <c r="W1516" s="24">
        <v>44266.041666666999</v>
      </c>
      <c r="X1516" s="24">
        <v>44712</v>
      </c>
      <c r="Y1516">
        <v>20</v>
      </c>
      <c r="Z1516" t="s">
        <v>586</v>
      </c>
      <c r="AC1516" s="24">
        <v>44266.8125</v>
      </c>
      <c r="AD1516" s="24">
        <v>44713.665277777996</v>
      </c>
      <c r="AE1516" t="s">
        <v>587</v>
      </c>
      <c r="AF1516" s="24" cm="1">
        <f t="array" ref="AF15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44266.041666666999</v>
      </c>
      <c r="AG1516" s="35">
        <f>IFERROR((TableAllData36[[#This Row],[Decision date]]-TableAllData36[[#This Row],[First Date Captured]]),0)</f>
        <v>445.95833333300106</v>
      </c>
      <c r="AH1516" s="35">
        <f>IFERROR((TableAllData36[[#This Row],[First published]]-TableAllData36[[#This Row],[Date of opinion]]),0)</f>
        <v>0.7708333330010646</v>
      </c>
      <c r="AI1516" s="35">
        <f>IFERROR((TableAllData36[[#This Row],[Marketing authorisation date]]-TableAllData36[[#This Row],[Date of opinion]]),0)</f>
        <v>0</v>
      </c>
      <c r="AJ1516" s="35">
        <f>IFERROR((TableAllData36[[#This Row],[Decision date]]-TableAllData36[[#This Row],[Marketing authorisation date]]),0)</f>
        <v>445.95833333300106</v>
      </c>
    </row>
    <row r="1517" spans="1:36" x14ac:dyDescent="0.25">
      <c r="A1517" t="s">
        <v>37</v>
      </c>
      <c r="B1517" t="s">
        <v>3103</v>
      </c>
      <c r="C1517" t="s">
        <v>3104</v>
      </c>
      <c r="D1517" t="s">
        <v>3105</v>
      </c>
      <c r="E1517" t="s">
        <v>3106</v>
      </c>
      <c r="F1517" t="s">
        <v>3107</v>
      </c>
      <c r="G1517" t="s">
        <v>43</v>
      </c>
      <c r="H1517" t="s">
        <v>44</v>
      </c>
      <c r="I1517" t="s">
        <v>3108</v>
      </c>
      <c r="J1517" t="s">
        <v>46</v>
      </c>
      <c r="K1517" t="s">
        <v>43</v>
      </c>
      <c r="L1517" t="s">
        <v>43</v>
      </c>
      <c r="M1517" t="s">
        <v>46</v>
      </c>
      <c r="N1517" t="s">
        <v>43</v>
      </c>
      <c r="O1517" t="s">
        <v>43</v>
      </c>
      <c r="P1517" t="s">
        <v>43</v>
      </c>
      <c r="Q1517" s="24">
        <v>44238.041666666999</v>
      </c>
      <c r="R1517" s="24"/>
      <c r="S1517" t="s">
        <v>12310</v>
      </c>
      <c r="T1517" t="s">
        <v>12311</v>
      </c>
      <c r="U1517" t="s">
        <v>48</v>
      </c>
      <c r="W1517" s="24">
        <v>44175.041666666999</v>
      </c>
      <c r="X1517" s="24">
        <v>44620.041666666999</v>
      </c>
      <c r="Y1517">
        <v>3</v>
      </c>
      <c r="Z1517" t="s">
        <v>3109</v>
      </c>
      <c r="AC1517" s="24">
        <v>44309.684722222002</v>
      </c>
      <c r="AD1517" s="24">
        <v>44634.536111111003</v>
      </c>
      <c r="AE1517" t="s">
        <v>3110</v>
      </c>
      <c r="AF1517" s="24" cm="1">
        <f t="array" ref="AF15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17" s="35">
        <f>IFERROR((TableAllData36[[#This Row],[Decision date]]-TableAllData36[[#This Row],[First Date Captured]]),0)</f>
        <v>445</v>
      </c>
      <c r="AH1517" s="35">
        <f>IFERROR((TableAllData36[[#This Row],[First published]]-TableAllData36[[#This Row],[Date of opinion]]),0)</f>
        <v>134.64305555500323</v>
      </c>
      <c r="AI1517" s="35">
        <f>IFERROR((TableAllData36[[#This Row],[Marketing authorisation date]]-TableAllData36[[#This Row],[Date of opinion]]),0)</f>
        <v>63</v>
      </c>
      <c r="AJ1517" s="35">
        <f>IFERROR((TableAllData36[[#This Row],[Decision date]]-TableAllData36[[#This Row],[Marketing authorisation date]]),0)</f>
        <v>382</v>
      </c>
    </row>
    <row r="1518" spans="1:36" x14ac:dyDescent="0.25">
      <c r="A1518" t="s">
        <v>2117</v>
      </c>
      <c r="B1518" t="s">
        <v>3894</v>
      </c>
      <c r="D1518" t="s">
        <v>3895</v>
      </c>
      <c r="E1518" t="s">
        <v>3895</v>
      </c>
      <c r="F1518" t="s">
        <v>3896</v>
      </c>
      <c r="G1518" t="s">
        <v>43</v>
      </c>
      <c r="H1518" t="s">
        <v>44</v>
      </c>
      <c r="J1518" t="s">
        <v>43</v>
      </c>
      <c r="K1518" t="s">
        <v>46</v>
      </c>
      <c r="L1518" t="s">
        <v>43</v>
      </c>
      <c r="M1518" t="s">
        <v>43</v>
      </c>
      <c r="N1518" t="s">
        <v>43</v>
      </c>
      <c r="O1518" t="s">
        <v>43</v>
      </c>
      <c r="P1518" t="s">
        <v>43</v>
      </c>
      <c r="Q1518" s="24">
        <v>44090</v>
      </c>
      <c r="R1518" s="24"/>
      <c r="S1518" t="s">
        <v>3897</v>
      </c>
      <c r="V1518" t="s">
        <v>3898</v>
      </c>
      <c r="W1518" s="24">
        <v>44028</v>
      </c>
      <c r="X1518" s="24">
        <v>44469</v>
      </c>
      <c r="Y1518">
        <v>2</v>
      </c>
      <c r="Z1518" t="s">
        <v>3899</v>
      </c>
      <c r="AA1518" t="s">
        <v>3900</v>
      </c>
      <c r="AB1518" t="s">
        <v>3901</v>
      </c>
      <c r="AC1518" s="24">
        <v>44174.738194443999</v>
      </c>
      <c r="AD1518" s="24">
        <v>44603.545138889</v>
      </c>
      <c r="AE1518" t="s">
        <v>3902</v>
      </c>
      <c r="AF1518" s="24" cm="1">
        <f t="array" ref="AF15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44028</v>
      </c>
      <c r="AG1518" s="35">
        <f>IFERROR((TableAllData36[[#This Row],[Decision date]]-TableAllData36[[#This Row],[First Date Captured]]),0)</f>
        <v>441</v>
      </c>
      <c r="AH1518" s="35">
        <f>IFERROR((TableAllData36[[#This Row],[First published]]-TableAllData36[[#This Row],[Date of opinion]]),0)</f>
        <v>146.73819444399851</v>
      </c>
      <c r="AI1518" s="35">
        <f>IFERROR((TableAllData36[[#This Row],[Marketing authorisation date]]-TableAllData36[[#This Row],[Date of opinion]]),0)</f>
        <v>62</v>
      </c>
      <c r="AJ1518" s="35">
        <f>IFERROR((TableAllData36[[#This Row],[Decision date]]-TableAllData36[[#This Row],[Marketing authorisation date]]),0)</f>
        <v>379</v>
      </c>
    </row>
    <row r="1519" spans="1:36" x14ac:dyDescent="0.25">
      <c r="A1519" t="s">
        <v>37</v>
      </c>
      <c r="B1519" t="s">
        <v>611</v>
      </c>
      <c r="C1519" t="s">
        <v>211</v>
      </c>
      <c r="D1519" t="s">
        <v>612</v>
      </c>
      <c r="E1519" t="s">
        <v>612</v>
      </c>
      <c r="F1519" t="s">
        <v>613</v>
      </c>
      <c r="G1519" t="s">
        <v>43</v>
      </c>
      <c r="H1519" t="s">
        <v>44</v>
      </c>
      <c r="I1519" t="s">
        <v>402</v>
      </c>
      <c r="J1519" t="s">
        <v>46</v>
      </c>
      <c r="K1519" t="s">
        <v>43</v>
      </c>
      <c r="L1519" t="s">
        <v>43</v>
      </c>
      <c r="M1519" t="s">
        <v>43</v>
      </c>
      <c r="N1519" t="s">
        <v>43</v>
      </c>
      <c r="O1519" t="s">
        <v>43</v>
      </c>
      <c r="P1519" t="s">
        <v>43</v>
      </c>
      <c r="Q1519" s="24">
        <v>44335</v>
      </c>
      <c r="R1519" s="24"/>
      <c r="S1519" t="s">
        <v>12223</v>
      </c>
      <c r="T1519" t="s">
        <v>12250</v>
      </c>
      <c r="U1519" t="s">
        <v>76</v>
      </c>
      <c r="W1519" s="24">
        <v>44280.041666666999</v>
      </c>
      <c r="X1519" s="24">
        <v>44711</v>
      </c>
      <c r="Y1519">
        <v>2</v>
      </c>
      <c r="Z1519" t="s">
        <v>615</v>
      </c>
      <c r="AC1519" s="24">
        <v>44279.515277778002</v>
      </c>
      <c r="AD1519" s="24">
        <v>44712.605555556001</v>
      </c>
      <c r="AE1519" t="s">
        <v>616</v>
      </c>
      <c r="AF1519" s="24" cm="1">
        <f t="array" ref="AF15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44279.515277778002</v>
      </c>
      <c r="AG1519" s="35">
        <f>IFERROR((TableAllData36[[#This Row],[Decision date]]-TableAllData36[[#This Row],[First Date Captured]]),0)</f>
        <v>431.4847222219978</v>
      </c>
      <c r="AH1519" s="35">
        <f>IFERROR((TableAllData36[[#This Row],[First published]]-TableAllData36[[#This Row],[Date of opinion]]),0)</f>
        <v>-0.52638888899673475</v>
      </c>
      <c r="AI1519" s="35">
        <f>IFERROR((TableAllData36[[#This Row],[Marketing authorisation date]]-TableAllData36[[#This Row],[Date of opinion]]),0)</f>
        <v>54.958333333001065</v>
      </c>
      <c r="AJ1519" s="35">
        <f>IFERROR((TableAllData36[[#This Row],[Decision date]]-TableAllData36[[#This Row],[Marketing authorisation date]]),0)</f>
        <v>376</v>
      </c>
    </row>
    <row r="1520" spans="1:36" hidden="1" x14ac:dyDescent="0.25">
      <c r="A1520" t="s">
        <v>37</v>
      </c>
      <c r="B1520" t="s">
        <v>9806</v>
      </c>
      <c r="C1520" t="s">
        <v>675</v>
      </c>
      <c r="D1520" t="s">
        <v>3136</v>
      </c>
      <c r="E1520" t="s">
        <v>3136</v>
      </c>
      <c r="F1520" t="s">
        <v>9807</v>
      </c>
      <c r="G1520" t="s">
        <v>43</v>
      </c>
      <c r="H1520" t="s">
        <v>950</v>
      </c>
      <c r="I1520" t="s">
        <v>678</v>
      </c>
      <c r="J1520" t="s">
        <v>46</v>
      </c>
      <c r="K1520" t="s">
        <v>43</v>
      </c>
      <c r="L1520" t="s">
        <v>43</v>
      </c>
      <c r="M1520" t="s">
        <v>43</v>
      </c>
      <c r="N1520" t="s">
        <v>43</v>
      </c>
      <c r="O1520" t="s">
        <v>43</v>
      </c>
      <c r="P1520" t="s">
        <v>43</v>
      </c>
      <c r="Q1520" s="24">
        <v>42418.041666666999</v>
      </c>
      <c r="R1520" s="24"/>
      <c r="S1520" t="s">
        <v>1490</v>
      </c>
      <c r="U1520" t="s">
        <v>568</v>
      </c>
      <c r="W1520" s="25" t="s">
        <v>12054</v>
      </c>
      <c r="X1520" s="24">
        <v>43049.041666666999</v>
      </c>
      <c r="Y1520">
        <v>4</v>
      </c>
      <c r="Z1520" t="s">
        <v>9808</v>
      </c>
      <c r="AC1520" s="24">
        <v>43049.540972221999</v>
      </c>
      <c r="AD1520" s="24">
        <v>43879.653472222002</v>
      </c>
      <c r="AE1520" t="s">
        <v>9809</v>
      </c>
      <c r="AF1520" s="24" cm="1">
        <f t="array" ref="AF15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43049.540972221999</v>
      </c>
      <c r="AG1520" s="35">
        <f>IFERROR((TableAllData36[[#This Row],[Decision date]]-TableAllData36[[#This Row],[First Date Captured]]),0)</f>
        <v>-0.49930555500031915</v>
      </c>
      <c r="AH1520" s="35">
        <f>IFERROR((TableAllData36[[#This Row],[First published]]-TableAllData36[[#This Row],[Date of opinion]]),0)</f>
        <v>0</v>
      </c>
      <c r="AI1520" s="35">
        <f>IFERROR((TableAllData36[[#This Row],[Marketing authorisation date]]-TableAllData36[[#This Row],[Date of opinion]]),0)</f>
        <v>0</v>
      </c>
      <c r="AJ1520" s="35">
        <f>IFERROR((TableAllData36[[#This Row],[Decision date]]-TableAllData36[[#This Row],[Marketing authorisation date]]),0)</f>
        <v>631</v>
      </c>
    </row>
    <row r="1521" spans="1:36" hidden="1" x14ac:dyDescent="0.25">
      <c r="A1521" t="s">
        <v>37</v>
      </c>
      <c r="B1521" t="s">
        <v>9810</v>
      </c>
      <c r="C1521" t="s">
        <v>3240</v>
      </c>
      <c r="D1521" t="s">
        <v>9811</v>
      </c>
      <c r="E1521" t="s">
        <v>9811</v>
      </c>
      <c r="F1521" t="s">
        <v>9812</v>
      </c>
      <c r="G1521" t="s">
        <v>43</v>
      </c>
      <c r="H1521" t="s">
        <v>950</v>
      </c>
      <c r="I1521" t="s">
        <v>3244</v>
      </c>
      <c r="J1521" t="s">
        <v>43</v>
      </c>
      <c r="K1521" t="s">
        <v>43</v>
      </c>
      <c r="L1521" t="s">
        <v>43</v>
      </c>
      <c r="M1521" t="s">
        <v>43</v>
      </c>
      <c r="N1521" t="s">
        <v>43</v>
      </c>
      <c r="O1521" t="s">
        <v>43</v>
      </c>
      <c r="P1521" t="s">
        <v>43</v>
      </c>
      <c r="Q1521" s="24">
        <v>37075</v>
      </c>
      <c r="R1521" s="24"/>
      <c r="S1521" t="s">
        <v>12641</v>
      </c>
      <c r="T1521" t="s">
        <v>12642</v>
      </c>
      <c r="U1521" t="s">
        <v>568</v>
      </c>
      <c r="W1521" s="25" t="s">
        <v>12054</v>
      </c>
      <c r="X1521" s="24">
        <v>42698.041666666999</v>
      </c>
      <c r="Y1521">
        <v>9</v>
      </c>
      <c r="Z1521" t="s">
        <v>3877</v>
      </c>
      <c r="AC1521" s="24">
        <v>42698.666666666999</v>
      </c>
      <c r="AD1521" s="24">
        <v>43879.541666666999</v>
      </c>
      <c r="AE1521" t="s">
        <v>9813</v>
      </c>
      <c r="AF1521" s="24" cm="1">
        <f t="array" ref="AF15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42698.666666666999</v>
      </c>
      <c r="AG1521" s="35">
        <f>IFERROR((TableAllData36[[#This Row],[Decision date]]-TableAllData36[[#This Row],[First Date Captured]]),0)</f>
        <v>-0.625</v>
      </c>
      <c r="AH1521" s="35">
        <f>IFERROR((TableAllData36[[#This Row],[First published]]-TableAllData36[[#This Row],[Date of opinion]]),0)</f>
        <v>0</v>
      </c>
      <c r="AI1521" s="35">
        <f>IFERROR((TableAllData36[[#This Row],[Marketing authorisation date]]-TableAllData36[[#This Row],[Date of opinion]]),0)</f>
        <v>0</v>
      </c>
      <c r="AJ1521" s="35">
        <f>IFERROR((TableAllData36[[#This Row],[Decision date]]-TableAllData36[[#This Row],[Marketing authorisation date]]),0)</f>
        <v>5623.0416666669989</v>
      </c>
    </row>
    <row r="1522" spans="1:36" x14ac:dyDescent="0.25">
      <c r="A1522" t="s">
        <v>37</v>
      </c>
      <c r="B1522" t="s">
        <v>3844</v>
      </c>
      <c r="C1522" t="s">
        <v>3845</v>
      </c>
      <c r="D1522" t="s">
        <v>3846</v>
      </c>
      <c r="E1522" t="s">
        <v>3847</v>
      </c>
      <c r="F1522" t="s">
        <v>3848</v>
      </c>
      <c r="G1522" t="s">
        <v>43</v>
      </c>
      <c r="H1522" t="s">
        <v>44</v>
      </c>
      <c r="I1522" t="s">
        <v>983</v>
      </c>
      <c r="J1522" t="s">
        <v>46</v>
      </c>
      <c r="K1522" t="s">
        <v>43</v>
      </c>
      <c r="L1522" t="s">
        <v>43</v>
      </c>
      <c r="M1522" t="s">
        <v>43</v>
      </c>
      <c r="N1522" t="s">
        <v>43</v>
      </c>
      <c r="O1522" t="s">
        <v>43</v>
      </c>
      <c r="P1522" t="s">
        <v>43</v>
      </c>
      <c r="Q1522" s="24">
        <v>44238.041666666999</v>
      </c>
      <c r="R1522" s="24"/>
      <c r="S1522" t="s">
        <v>3849</v>
      </c>
      <c r="U1522" t="s">
        <v>48</v>
      </c>
      <c r="W1522" s="24">
        <v>44175.041666666999</v>
      </c>
      <c r="X1522" s="24">
        <v>44603.041666666999</v>
      </c>
      <c r="Y1522">
        <v>2</v>
      </c>
      <c r="Z1522" t="s">
        <v>3850</v>
      </c>
      <c r="AC1522" s="24">
        <v>44245.712500000001</v>
      </c>
      <c r="AD1522" s="24">
        <v>44606.412499999999</v>
      </c>
      <c r="AE1522" t="s">
        <v>3851</v>
      </c>
      <c r="AF1522" s="24" cm="1">
        <f t="array" ref="AF15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22" s="35">
        <f>IFERROR((TableAllData36[[#This Row],[Decision date]]-TableAllData36[[#This Row],[First Date Captured]]),0)</f>
        <v>428</v>
      </c>
      <c r="AH1522" s="35">
        <f>IFERROR((TableAllData36[[#This Row],[First published]]-TableAllData36[[#This Row],[Date of opinion]]),0)</f>
        <v>70.67083333300252</v>
      </c>
      <c r="AI1522" s="35">
        <f>IFERROR((TableAllData36[[#This Row],[Marketing authorisation date]]-TableAllData36[[#This Row],[Date of opinion]]),0)</f>
        <v>63</v>
      </c>
      <c r="AJ1522" s="35">
        <f>IFERROR((TableAllData36[[#This Row],[Decision date]]-TableAllData36[[#This Row],[Marketing authorisation date]]),0)</f>
        <v>365</v>
      </c>
    </row>
    <row r="1523" spans="1:36" x14ac:dyDescent="0.25">
      <c r="A1523" t="s">
        <v>37</v>
      </c>
      <c r="B1523" t="s">
        <v>4626</v>
      </c>
      <c r="C1523" t="s">
        <v>3589</v>
      </c>
      <c r="D1523" t="s">
        <v>4627</v>
      </c>
      <c r="E1523" t="s">
        <v>4628</v>
      </c>
      <c r="F1523" t="s">
        <v>4629</v>
      </c>
      <c r="G1523" t="s">
        <v>43</v>
      </c>
      <c r="H1523" t="s">
        <v>44</v>
      </c>
      <c r="J1523" t="s">
        <v>46</v>
      </c>
      <c r="K1523" t="s">
        <v>43</v>
      </c>
      <c r="L1523" t="s">
        <v>43</v>
      </c>
      <c r="M1523" t="s">
        <v>43</v>
      </c>
      <c r="N1523" t="s">
        <v>43</v>
      </c>
      <c r="O1523" t="s">
        <v>43</v>
      </c>
      <c r="P1523" t="s">
        <v>43</v>
      </c>
      <c r="Q1523" s="24">
        <v>44203.041666666999</v>
      </c>
      <c r="R1523" s="24"/>
      <c r="S1523" t="s">
        <v>12216</v>
      </c>
      <c r="T1523" t="s">
        <v>12236</v>
      </c>
      <c r="U1523" t="s">
        <v>290</v>
      </c>
      <c r="W1523" s="24">
        <v>44147.041666666999</v>
      </c>
      <c r="X1523" s="24">
        <v>44575.041666666999</v>
      </c>
      <c r="Y1523">
        <v>1</v>
      </c>
      <c r="Z1523" t="s">
        <v>4630</v>
      </c>
      <c r="AC1523" s="24">
        <v>44218.581944443999</v>
      </c>
      <c r="AD1523" s="24">
        <v>44579.764583333003</v>
      </c>
      <c r="AE1523" t="s">
        <v>4631</v>
      </c>
      <c r="AF1523" s="24" cm="1">
        <f t="array" ref="AF15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44147.041666666999</v>
      </c>
      <c r="AG1523" s="35">
        <f>IFERROR((TableAllData36[[#This Row],[Decision date]]-TableAllData36[[#This Row],[First Date Captured]]),0)</f>
        <v>428</v>
      </c>
      <c r="AH1523" s="35">
        <f>IFERROR((TableAllData36[[#This Row],[First published]]-TableAllData36[[#This Row],[Date of opinion]]),0)</f>
        <v>71.540277776999574</v>
      </c>
      <c r="AI1523" s="35">
        <f>IFERROR((TableAllData36[[#This Row],[Marketing authorisation date]]-TableAllData36[[#This Row],[Date of opinion]]),0)</f>
        <v>56</v>
      </c>
      <c r="AJ1523" s="35">
        <f>IFERROR((TableAllData36[[#This Row],[Decision date]]-TableAllData36[[#This Row],[Marketing authorisation date]]),0)</f>
        <v>372</v>
      </c>
    </row>
    <row r="1524" spans="1:36" x14ac:dyDescent="0.25">
      <c r="A1524" t="s">
        <v>37</v>
      </c>
      <c r="B1524" t="s">
        <v>4274</v>
      </c>
      <c r="C1524" t="s">
        <v>268</v>
      </c>
      <c r="D1524" t="s">
        <v>4275</v>
      </c>
      <c r="E1524" t="s">
        <v>4276</v>
      </c>
      <c r="F1524" t="s">
        <v>4277</v>
      </c>
      <c r="G1524" t="s">
        <v>43</v>
      </c>
      <c r="H1524" t="s">
        <v>44</v>
      </c>
      <c r="I1524" t="s">
        <v>2140</v>
      </c>
      <c r="J1524" t="s">
        <v>46</v>
      </c>
      <c r="K1524" t="s">
        <v>43</v>
      </c>
      <c r="L1524" t="s">
        <v>43</v>
      </c>
      <c r="M1524" t="s">
        <v>43</v>
      </c>
      <c r="N1524" t="s">
        <v>43</v>
      </c>
      <c r="O1524" t="s">
        <v>43</v>
      </c>
      <c r="P1524" t="s">
        <v>43</v>
      </c>
      <c r="Q1524" s="24">
        <v>44182.041666666999</v>
      </c>
      <c r="R1524" s="24"/>
      <c r="S1524" t="s">
        <v>12141</v>
      </c>
      <c r="T1524" t="s">
        <v>12068</v>
      </c>
      <c r="U1524" t="s">
        <v>290</v>
      </c>
      <c r="W1524" s="24">
        <v>44119</v>
      </c>
      <c r="X1524" s="24">
        <v>44546.041666666999</v>
      </c>
      <c r="Y1524">
        <v>4</v>
      </c>
      <c r="Z1524" t="s">
        <v>4278</v>
      </c>
      <c r="AC1524" s="24">
        <v>44201.638888889</v>
      </c>
      <c r="AD1524" s="24">
        <v>44588.4375</v>
      </c>
      <c r="AE1524" t="s">
        <v>4279</v>
      </c>
      <c r="AF1524" s="24" cm="1">
        <f t="array" ref="AF15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524" s="35">
        <f>IFERROR((TableAllData36[[#This Row],[Decision date]]-TableAllData36[[#This Row],[First Date Captured]]),0)</f>
        <v>427.04166666699894</v>
      </c>
      <c r="AH1524" s="35">
        <f>IFERROR((TableAllData36[[#This Row],[First published]]-TableAllData36[[#This Row],[Date of opinion]]),0)</f>
        <v>82.638888888999645</v>
      </c>
      <c r="AI1524" s="35">
        <f>IFERROR((TableAllData36[[#This Row],[Marketing authorisation date]]-TableAllData36[[#This Row],[Date of opinion]]),0)</f>
        <v>63.041666666998935</v>
      </c>
      <c r="AJ1524" s="35">
        <f>IFERROR((TableAllData36[[#This Row],[Decision date]]-TableAllData36[[#This Row],[Marketing authorisation date]]),0)</f>
        <v>364</v>
      </c>
    </row>
    <row r="1525" spans="1:36" x14ac:dyDescent="0.25">
      <c r="A1525" t="s">
        <v>37</v>
      </c>
      <c r="B1525" t="s">
        <v>3345</v>
      </c>
      <c r="C1525" t="s">
        <v>184</v>
      </c>
      <c r="D1525" t="s">
        <v>3346</v>
      </c>
      <c r="E1525" t="s">
        <v>3346</v>
      </c>
      <c r="F1525" t="s">
        <v>3347</v>
      </c>
      <c r="G1525" t="s">
        <v>43</v>
      </c>
      <c r="H1525" t="s">
        <v>44</v>
      </c>
      <c r="I1525" t="s">
        <v>3348</v>
      </c>
      <c r="J1525" t="s">
        <v>46</v>
      </c>
      <c r="K1525" t="s">
        <v>43</v>
      </c>
      <c r="L1525" t="s">
        <v>43</v>
      </c>
      <c r="M1525" t="s">
        <v>43</v>
      </c>
      <c r="N1525" t="s">
        <v>43</v>
      </c>
      <c r="O1525" t="s">
        <v>43</v>
      </c>
      <c r="P1525" t="s">
        <v>43</v>
      </c>
      <c r="Q1525" s="24">
        <v>44186.041666666999</v>
      </c>
      <c r="R1525" s="24"/>
      <c r="S1525" t="s">
        <v>12216</v>
      </c>
      <c r="T1525" t="s">
        <v>12236</v>
      </c>
      <c r="U1525" t="s">
        <v>48</v>
      </c>
      <c r="W1525" s="24">
        <v>44147.041666666999</v>
      </c>
      <c r="X1525" s="24">
        <v>44574.041666666999</v>
      </c>
      <c r="Y1525">
        <v>3</v>
      </c>
      <c r="Z1525" t="s">
        <v>3349</v>
      </c>
      <c r="AC1525" s="24">
        <v>44209.706944443999</v>
      </c>
      <c r="AD1525" s="24">
        <v>44622.587500000001</v>
      </c>
      <c r="AE1525" t="s">
        <v>3350</v>
      </c>
      <c r="AF1525" s="24" cm="1">
        <f t="array" ref="AF15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44147.041666666999</v>
      </c>
      <c r="AG1525" s="35">
        <f>IFERROR((TableAllData36[[#This Row],[Decision date]]-TableAllData36[[#This Row],[First Date Captured]]),0)</f>
        <v>427</v>
      </c>
      <c r="AH1525" s="35">
        <f>IFERROR((TableAllData36[[#This Row],[First published]]-TableAllData36[[#This Row],[Date of opinion]]),0)</f>
        <v>62.665277776999574</v>
      </c>
      <c r="AI1525" s="35">
        <f>IFERROR((TableAllData36[[#This Row],[Marketing authorisation date]]-TableAllData36[[#This Row],[Date of opinion]]),0)</f>
        <v>39</v>
      </c>
      <c r="AJ1525" s="35">
        <f>IFERROR((TableAllData36[[#This Row],[Decision date]]-TableAllData36[[#This Row],[Marketing authorisation date]]),0)</f>
        <v>388</v>
      </c>
    </row>
    <row r="1526" spans="1:36" x14ac:dyDescent="0.25">
      <c r="A1526" t="s">
        <v>37</v>
      </c>
      <c r="B1526" t="s">
        <v>3471</v>
      </c>
      <c r="C1526" t="s">
        <v>3472</v>
      </c>
      <c r="D1526" t="s">
        <v>3473</v>
      </c>
      <c r="E1526" t="s">
        <v>3474</v>
      </c>
      <c r="F1526" t="s">
        <v>3475</v>
      </c>
      <c r="G1526" t="s">
        <v>43</v>
      </c>
      <c r="H1526" t="s">
        <v>44</v>
      </c>
      <c r="I1526" t="s">
        <v>3476</v>
      </c>
      <c r="J1526" t="s">
        <v>46</v>
      </c>
      <c r="K1526" t="s">
        <v>43</v>
      </c>
      <c r="L1526" t="s">
        <v>43</v>
      </c>
      <c r="M1526" t="s">
        <v>43</v>
      </c>
      <c r="N1526" t="s">
        <v>43</v>
      </c>
      <c r="O1526" t="s">
        <v>43</v>
      </c>
      <c r="P1526" t="s">
        <v>46</v>
      </c>
      <c r="Q1526" s="24">
        <v>44154.041666666999</v>
      </c>
      <c r="R1526" s="24"/>
      <c r="S1526" t="s">
        <v>12410</v>
      </c>
      <c r="T1526" t="s">
        <v>12115</v>
      </c>
      <c r="U1526" t="s">
        <v>869</v>
      </c>
      <c r="W1526" s="24">
        <v>44119</v>
      </c>
      <c r="X1526" s="24">
        <v>44539.041666666999</v>
      </c>
      <c r="Y1526">
        <v>2</v>
      </c>
      <c r="Z1526" t="s">
        <v>3478</v>
      </c>
      <c r="AC1526" s="24">
        <v>44160.643055556</v>
      </c>
      <c r="AD1526" s="24">
        <v>44617.699305556001</v>
      </c>
      <c r="AE1526" t="s">
        <v>3479</v>
      </c>
      <c r="AF1526" s="24" cm="1">
        <f t="array" ref="AF15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526" s="35">
        <f>IFERROR((TableAllData36[[#This Row],[Decision date]]-TableAllData36[[#This Row],[First Date Captured]]),0)</f>
        <v>420.04166666699894</v>
      </c>
      <c r="AH1526" s="35">
        <f>IFERROR((TableAllData36[[#This Row],[First published]]-TableAllData36[[#This Row],[Date of opinion]]),0)</f>
        <v>41.643055556000036</v>
      </c>
      <c r="AI1526" s="35">
        <f>IFERROR((TableAllData36[[#This Row],[Marketing authorisation date]]-TableAllData36[[#This Row],[Date of opinion]]),0)</f>
        <v>35.041666666998935</v>
      </c>
      <c r="AJ1526" s="35">
        <f>IFERROR((TableAllData36[[#This Row],[Decision date]]-TableAllData36[[#This Row],[Marketing authorisation date]]),0)</f>
        <v>385</v>
      </c>
    </row>
    <row r="1527" spans="1:36" x14ac:dyDescent="0.25">
      <c r="A1527" t="s">
        <v>37</v>
      </c>
      <c r="B1527" t="s">
        <v>6174</v>
      </c>
      <c r="C1527" t="s">
        <v>3589</v>
      </c>
      <c r="D1527" t="s">
        <v>6175</v>
      </c>
      <c r="E1527" t="s">
        <v>6176</v>
      </c>
      <c r="F1527" t="s">
        <v>6177</v>
      </c>
      <c r="G1527" t="s">
        <v>43</v>
      </c>
      <c r="H1527" t="s">
        <v>44</v>
      </c>
      <c r="I1527" t="s">
        <v>438</v>
      </c>
      <c r="J1527" t="s">
        <v>46</v>
      </c>
      <c r="K1527" t="s">
        <v>43</v>
      </c>
      <c r="L1527" t="s">
        <v>43</v>
      </c>
      <c r="M1527" t="s">
        <v>43</v>
      </c>
      <c r="N1527" t="s">
        <v>43</v>
      </c>
      <c r="O1527" t="s">
        <v>43</v>
      </c>
      <c r="P1527" t="s">
        <v>43</v>
      </c>
      <c r="Q1527" s="24">
        <v>44151.041666666999</v>
      </c>
      <c r="R1527" s="24"/>
      <c r="S1527" t="s">
        <v>1008</v>
      </c>
      <c r="U1527" t="s">
        <v>440</v>
      </c>
      <c r="W1527" s="24">
        <v>44091</v>
      </c>
      <c r="X1527" s="24">
        <v>44510.041666666999</v>
      </c>
      <c r="Y1527">
        <v>1</v>
      </c>
      <c r="Z1527" t="s">
        <v>6178</v>
      </c>
      <c r="AC1527" s="24">
        <v>44160.706250000003</v>
      </c>
      <c r="AD1527" s="24">
        <v>44524.639583333003</v>
      </c>
      <c r="AE1527" t="s">
        <v>6179</v>
      </c>
      <c r="AF1527" s="24" cm="1">
        <f t="array" ref="AF15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527" s="35">
        <f>IFERROR((TableAllData36[[#This Row],[Decision date]]-TableAllData36[[#This Row],[First Date Captured]]),0)</f>
        <v>419.04166666699894</v>
      </c>
      <c r="AH1527" s="35">
        <f>IFERROR((TableAllData36[[#This Row],[First published]]-TableAllData36[[#This Row],[Date of opinion]]),0)</f>
        <v>69.70625000000291</v>
      </c>
      <c r="AI1527" s="35">
        <f>IFERROR((TableAllData36[[#This Row],[Marketing authorisation date]]-TableAllData36[[#This Row],[Date of opinion]]),0)</f>
        <v>60.041666666998935</v>
      </c>
      <c r="AJ1527" s="35">
        <f>IFERROR((TableAllData36[[#This Row],[Decision date]]-TableAllData36[[#This Row],[Marketing authorisation date]]),0)</f>
        <v>359</v>
      </c>
    </row>
    <row r="1528" spans="1:36" x14ac:dyDescent="0.25">
      <c r="A1528" t="s">
        <v>37</v>
      </c>
      <c r="B1528" t="s">
        <v>4842</v>
      </c>
      <c r="C1528" t="s">
        <v>4843</v>
      </c>
      <c r="D1528" t="s">
        <v>4844</v>
      </c>
      <c r="E1528" t="s">
        <v>4844</v>
      </c>
      <c r="F1528" t="s">
        <v>4845</v>
      </c>
      <c r="G1528" t="s">
        <v>43</v>
      </c>
      <c r="H1528" t="s">
        <v>44</v>
      </c>
      <c r="I1528" t="s">
        <v>4846</v>
      </c>
      <c r="J1528" t="s">
        <v>46</v>
      </c>
      <c r="K1528" t="s">
        <v>43</v>
      </c>
      <c r="L1528" t="s">
        <v>43</v>
      </c>
      <c r="M1528" t="s">
        <v>43</v>
      </c>
      <c r="N1528" t="s">
        <v>46</v>
      </c>
      <c r="O1528" t="s">
        <v>43</v>
      </c>
      <c r="P1528" t="s">
        <v>46</v>
      </c>
      <c r="Q1528" s="24">
        <v>44203.041666666999</v>
      </c>
      <c r="R1528" s="24"/>
      <c r="S1528" t="s">
        <v>12468</v>
      </c>
      <c r="T1528" t="s">
        <v>12469</v>
      </c>
      <c r="U1528" t="s">
        <v>48</v>
      </c>
      <c r="W1528" s="24">
        <v>44147.041666666999</v>
      </c>
      <c r="X1528" s="24">
        <v>44565.041666666999</v>
      </c>
      <c r="Y1528">
        <v>3</v>
      </c>
      <c r="Z1528" t="s">
        <v>4848</v>
      </c>
      <c r="AC1528" s="24">
        <v>44221.668055556001</v>
      </c>
      <c r="AD1528" s="24">
        <v>44574.481249999997</v>
      </c>
      <c r="AE1528" t="s">
        <v>4849</v>
      </c>
      <c r="AF1528" s="24" cm="1">
        <f t="array" ref="AF15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44147.041666666999</v>
      </c>
      <c r="AG1528" s="35">
        <f>IFERROR((TableAllData36[[#This Row],[Decision date]]-TableAllData36[[#This Row],[First Date Captured]]),0)</f>
        <v>418</v>
      </c>
      <c r="AH1528" s="35">
        <f>IFERROR((TableAllData36[[#This Row],[First published]]-TableAllData36[[#This Row],[Date of opinion]]),0)</f>
        <v>74.626388889002556</v>
      </c>
      <c r="AI1528" s="35">
        <f>IFERROR((TableAllData36[[#This Row],[Marketing authorisation date]]-TableAllData36[[#This Row],[Date of opinion]]),0)</f>
        <v>56</v>
      </c>
      <c r="AJ1528" s="35">
        <f>IFERROR((TableAllData36[[#This Row],[Decision date]]-TableAllData36[[#This Row],[Marketing authorisation date]]),0)</f>
        <v>362</v>
      </c>
    </row>
    <row r="1529" spans="1:36" hidden="1" x14ac:dyDescent="0.25">
      <c r="A1529" t="s">
        <v>37</v>
      </c>
      <c r="B1529" t="s">
        <v>9855</v>
      </c>
      <c r="C1529" t="s">
        <v>997</v>
      </c>
      <c r="D1529" t="s">
        <v>9856</v>
      </c>
      <c r="E1529" t="s">
        <v>9857</v>
      </c>
      <c r="F1529" t="s">
        <v>9858</v>
      </c>
      <c r="G1529" t="s">
        <v>43</v>
      </c>
      <c r="H1529" t="s">
        <v>844</v>
      </c>
      <c r="I1529" t="s">
        <v>166</v>
      </c>
      <c r="J1529" t="s">
        <v>43</v>
      </c>
      <c r="K1529" t="s">
        <v>43</v>
      </c>
      <c r="L1529" t="s">
        <v>43</v>
      </c>
      <c r="M1529" t="s">
        <v>43</v>
      </c>
      <c r="N1529" t="s">
        <v>43</v>
      </c>
      <c r="O1529" t="s">
        <v>43</v>
      </c>
      <c r="P1529" t="s">
        <v>43</v>
      </c>
      <c r="Q1529" s="25" t="s">
        <v>12054</v>
      </c>
      <c r="R1529" s="24">
        <v>43818.041666666999</v>
      </c>
      <c r="S1529" t="s">
        <v>12228</v>
      </c>
      <c r="T1529" t="s">
        <v>12229</v>
      </c>
      <c r="U1529" t="s">
        <v>48</v>
      </c>
      <c r="W1529" s="24">
        <v>43755</v>
      </c>
      <c r="X1529" s="25" t="s">
        <v>12054</v>
      </c>
      <c r="Z1529" t="s">
        <v>9859</v>
      </c>
      <c r="AC1529" s="24">
        <v>43836.65625</v>
      </c>
      <c r="AD1529" s="24"/>
      <c r="AE1529" t="s">
        <v>9860</v>
      </c>
      <c r="AF1529" s="24" cm="1">
        <f t="array" ref="AF15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43755</v>
      </c>
      <c r="AG1529" s="35">
        <f>IFERROR((TableAllData36[[#This Row],[Decision date]]-TableAllData36[[#This Row],[First Date Captured]]),0)</f>
        <v>0</v>
      </c>
      <c r="AH1529" s="35">
        <f>IFERROR((TableAllData36[[#This Row],[First published]]-TableAllData36[[#This Row],[Date of opinion]]),0)</f>
        <v>81.65625</v>
      </c>
      <c r="AI1529" s="35">
        <f>IFERROR((TableAllData36[[#This Row],[Marketing authorisation date]]-TableAllData36[[#This Row],[Date of opinion]]),0)</f>
        <v>0</v>
      </c>
      <c r="AJ1529" s="35">
        <f>IFERROR((TableAllData36[[#This Row],[Decision date]]-TableAllData36[[#This Row],[Marketing authorisation date]]),0)</f>
        <v>0</v>
      </c>
    </row>
    <row r="1530" spans="1:36" x14ac:dyDescent="0.25">
      <c r="A1530" t="s">
        <v>37</v>
      </c>
      <c r="B1530" t="s">
        <v>2979</v>
      </c>
      <c r="C1530" t="s">
        <v>2111</v>
      </c>
      <c r="D1530" t="s">
        <v>842</v>
      </c>
      <c r="E1530" t="s">
        <v>842</v>
      </c>
      <c r="F1530" t="s">
        <v>2980</v>
      </c>
      <c r="G1530" t="s">
        <v>43</v>
      </c>
      <c r="H1530" t="s">
        <v>44</v>
      </c>
      <c r="I1530" t="s">
        <v>2113</v>
      </c>
      <c r="J1530" t="s">
        <v>46</v>
      </c>
      <c r="K1530" t="s">
        <v>43</v>
      </c>
      <c r="L1530" t="s">
        <v>46</v>
      </c>
      <c r="M1530" t="s">
        <v>43</v>
      </c>
      <c r="N1530" t="s">
        <v>43</v>
      </c>
      <c r="O1530" t="s">
        <v>43</v>
      </c>
      <c r="P1530" t="s">
        <v>43</v>
      </c>
      <c r="Q1530" s="24">
        <v>44281.041666666999</v>
      </c>
      <c r="R1530" s="24"/>
      <c r="S1530" t="s">
        <v>12390</v>
      </c>
      <c r="T1530" t="s">
        <v>12391</v>
      </c>
      <c r="U1530" t="s">
        <v>48</v>
      </c>
      <c r="W1530" s="24">
        <v>44224.041666666999</v>
      </c>
      <c r="X1530" s="24">
        <v>44637.041666666999</v>
      </c>
      <c r="Y1530">
        <v>2</v>
      </c>
      <c r="Z1530" t="s">
        <v>2982</v>
      </c>
      <c r="AC1530" s="24">
        <v>44301.633333332997</v>
      </c>
      <c r="AD1530" s="24">
        <v>44637.545138889</v>
      </c>
      <c r="AE1530" t="s">
        <v>2983</v>
      </c>
      <c r="AF1530" s="24" cm="1">
        <f t="array" ref="AF15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44224.041666666999</v>
      </c>
      <c r="AG1530" s="35">
        <f>IFERROR((TableAllData36[[#This Row],[Decision date]]-TableAllData36[[#This Row],[First Date Captured]]),0)</f>
        <v>413</v>
      </c>
      <c r="AH1530" s="35">
        <f>IFERROR((TableAllData36[[#This Row],[First published]]-TableAllData36[[#This Row],[Date of opinion]]),0)</f>
        <v>77.591666665997764</v>
      </c>
      <c r="AI1530" s="35">
        <f>IFERROR((TableAllData36[[#This Row],[Marketing authorisation date]]-TableAllData36[[#This Row],[Date of opinion]]),0)</f>
        <v>57</v>
      </c>
      <c r="AJ1530" s="35">
        <f>IFERROR((TableAllData36[[#This Row],[Decision date]]-TableAllData36[[#This Row],[Marketing authorisation date]]),0)</f>
        <v>356</v>
      </c>
    </row>
    <row r="1531" spans="1:36" x14ac:dyDescent="0.25">
      <c r="A1531" t="s">
        <v>37</v>
      </c>
      <c r="B1531" t="s">
        <v>2110</v>
      </c>
      <c r="C1531" t="s">
        <v>2111</v>
      </c>
      <c r="D1531" t="s">
        <v>842</v>
      </c>
      <c r="E1531" t="s">
        <v>842</v>
      </c>
      <c r="F1531" t="s">
        <v>2112</v>
      </c>
      <c r="G1531" t="s">
        <v>43</v>
      </c>
      <c r="H1531" t="s">
        <v>44</v>
      </c>
      <c r="I1531" t="s">
        <v>2113</v>
      </c>
      <c r="J1531" t="s">
        <v>46</v>
      </c>
      <c r="K1531" t="s">
        <v>43</v>
      </c>
      <c r="L1531" t="s">
        <v>46</v>
      </c>
      <c r="M1531" t="s">
        <v>43</v>
      </c>
      <c r="N1531" t="s">
        <v>43</v>
      </c>
      <c r="O1531" t="s">
        <v>43</v>
      </c>
      <c r="P1531" t="s">
        <v>43</v>
      </c>
      <c r="Q1531" s="24">
        <v>44307</v>
      </c>
      <c r="R1531" s="24"/>
      <c r="S1531" t="s">
        <v>12335</v>
      </c>
      <c r="T1531" t="s">
        <v>12336</v>
      </c>
      <c r="U1531" t="s">
        <v>48</v>
      </c>
      <c r="W1531" s="24">
        <v>44252.041666666999</v>
      </c>
      <c r="X1531" s="24">
        <v>44662</v>
      </c>
      <c r="Y1531">
        <v>3</v>
      </c>
      <c r="Z1531" t="s">
        <v>2115</v>
      </c>
      <c r="AC1531" s="24">
        <v>44251.533333332998</v>
      </c>
      <c r="AD1531" s="24">
        <v>44662.738194443999</v>
      </c>
      <c r="AE1531" t="s">
        <v>2116</v>
      </c>
      <c r="AF1531" s="24" cm="1">
        <f t="array" ref="AF15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44251.533333332998</v>
      </c>
      <c r="AG1531" s="35">
        <f>IFERROR((TableAllData36[[#This Row],[Decision date]]-TableAllData36[[#This Row],[First Date Captured]]),0)</f>
        <v>410.46666666700185</v>
      </c>
      <c r="AH1531" s="35">
        <f>IFERROR((TableAllData36[[#This Row],[First published]]-TableAllData36[[#This Row],[Date of opinion]]),0)</f>
        <v>-0.50833333400078118</v>
      </c>
      <c r="AI1531" s="35">
        <f>IFERROR((TableAllData36[[#This Row],[Marketing authorisation date]]-TableAllData36[[#This Row],[Date of opinion]]),0)</f>
        <v>54.958333333001065</v>
      </c>
      <c r="AJ1531" s="35">
        <f>IFERROR((TableAllData36[[#This Row],[Decision date]]-TableAllData36[[#This Row],[Marketing authorisation date]]),0)</f>
        <v>355</v>
      </c>
    </row>
    <row r="1532" spans="1:36" x14ac:dyDescent="0.25">
      <c r="A1532" t="s">
        <v>37</v>
      </c>
      <c r="B1532" t="s">
        <v>9953</v>
      </c>
      <c r="C1532" t="s">
        <v>2689</v>
      </c>
      <c r="D1532" t="s">
        <v>9824</v>
      </c>
      <c r="E1532" t="s">
        <v>9824</v>
      </c>
      <c r="F1532" t="s">
        <v>9954</v>
      </c>
      <c r="G1532" t="s">
        <v>43</v>
      </c>
      <c r="H1532" t="s">
        <v>44</v>
      </c>
      <c r="I1532" t="s">
        <v>9826</v>
      </c>
      <c r="J1532" t="s">
        <v>43</v>
      </c>
      <c r="K1532" t="s">
        <v>43</v>
      </c>
      <c r="L1532" t="s">
        <v>46</v>
      </c>
      <c r="M1532" t="s">
        <v>43</v>
      </c>
      <c r="N1532" t="s">
        <v>43</v>
      </c>
      <c r="O1532" t="s">
        <v>43</v>
      </c>
      <c r="P1532" t="s">
        <v>43</v>
      </c>
      <c r="Q1532" s="24">
        <v>41544</v>
      </c>
      <c r="R1532" s="24"/>
      <c r="S1532" t="s">
        <v>12473</v>
      </c>
      <c r="T1532" t="s">
        <v>12071</v>
      </c>
      <c r="U1532" t="s">
        <v>495</v>
      </c>
      <c r="W1532" s="25" t="s">
        <v>12054</v>
      </c>
      <c r="X1532" s="24">
        <v>43644</v>
      </c>
      <c r="Y1532">
        <v>9</v>
      </c>
      <c r="Z1532" t="s">
        <v>9955</v>
      </c>
      <c r="AC1532" s="24">
        <v>43236.522222222004</v>
      </c>
      <c r="AD1532" s="24">
        <v>43741.476388889001</v>
      </c>
      <c r="AE1532" t="s">
        <v>9956</v>
      </c>
      <c r="AF1532" s="24" cm="1">
        <f t="array" ref="AF15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43236.522222222004</v>
      </c>
      <c r="AG1532" s="35">
        <f>IFERROR((TableAllData36[[#This Row],[Decision date]]-TableAllData36[[#This Row],[First Date Captured]]),0)</f>
        <v>407.47777777799638</v>
      </c>
      <c r="AH1532" s="35">
        <f>IFERROR((TableAllData36[[#This Row],[First published]]-TableAllData36[[#This Row],[Date of opinion]]),0)</f>
        <v>0</v>
      </c>
      <c r="AI1532" s="35">
        <f>IFERROR((TableAllData36[[#This Row],[Marketing authorisation date]]-TableAllData36[[#This Row],[Date of opinion]]),0)</f>
        <v>0</v>
      </c>
      <c r="AJ1532" s="35">
        <f>IFERROR((TableAllData36[[#This Row],[Decision date]]-TableAllData36[[#This Row],[Marketing authorisation date]]),0)</f>
        <v>2100</v>
      </c>
    </row>
    <row r="1533" spans="1:36" x14ac:dyDescent="0.25">
      <c r="A1533" t="s">
        <v>37</v>
      </c>
      <c r="B1533" t="s">
        <v>8076</v>
      </c>
      <c r="C1533" t="s">
        <v>997</v>
      </c>
      <c r="D1533" t="s">
        <v>8077</v>
      </c>
      <c r="E1533" t="s">
        <v>8078</v>
      </c>
      <c r="F1533" t="s">
        <v>8079</v>
      </c>
      <c r="G1533" t="s">
        <v>43</v>
      </c>
      <c r="H1533" t="s">
        <v>44</v>
      </c>
      <c r="I1533" t="s">
        <v>8080</v>
      </c>
      <c r="J1533" t="s">
        <v>46</v>
      </c>
      <c r="K1533" t="s">
        <v>43</v>
      </c>
      <c r="L1533" t="s">
        <v>43</v>
      </c>
      <c r="M1533" t="s">
        <v>43</v>
      </c>
      <c r="N1533" t="s">
        <v>43</v>
      </c>
      <c r="O1533" t="s">
        <v>43</v>
      </c>
      <c r="P1533" t="s">
        <v>46</v>
      </c>
      <c r="Q1533" s="24">
        <v>44008</v>
      </c>
      <c r="R1533" s="24"/>
      <c r="S1533" t="s">
        <v>12227</v>
      </c>
      <c r="T1533" t="s">
        <v>12076</v>
      </c>
      <c r="U1533" t="s">
        <v>48</v>
      </c>
      <c r="W1533" s="24">
        <v>43951</v>
      </c>
      <c r="X1533" s="24">
        <v>44357</v>
      </c>
      <c r="Y1533">
        <v>3</v>
      </c>
      <c r="Z1533" t="s">
        <v>8081</v>
      </c>
      <c r="AC1533" s="24">
        <v>44022.5</v>
      </c>
      <c r="AD1533" s="24">
        <v>44384.647222222004</v>
      </c>
      <c r="AE1533" t="s">
        <v>8082</v>
      </c>
      <c r="AF1533" s="24" cm="1">
        <f t="array" ref="AF15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43951</v>
      </c>
      <c r="AG1533" s="35">
        <f>IFERROR((TableAllData36[[#This Row],[Decision date]]-TableAllData36[[#This Row],[First Date Captured]]),0)</f>
        <v>406</v>
      </c>
      <c r="AH1533" s="35">
        <f>IFERROR((TableAllData36[[#This Row],[First published]]-TableAllData36[[#This Row],[Date of opinion]]),0)</f>
        <v>71.5</v>
      </c>
      <c r="AI1533" s="35">
        <f>IFERROR((TableAllData36[[#This Row],[Marketing authorisation date]]-TableAllData36[[#This Row],[Date of opinion]]),0)</f>
        <v>57</v>
      </c>
      <c r="AJ1533" s="35">
        <f>IFERROR((TableAllData36[[#This Row],[Decision date]]-TableAllData36[[#This Row],[Marketing authorisation date]]),0)</f>
        <v>349</v>
      </c>
    </row>
    <row r="1534" spans="1:36" x14ac:dyDescent="0.25">
      <c r="A1534" t="s">
        <v>37</v>
      </c>
      <c r="B1534" t="s">
        <v>641</v>
      </c>
      <c r="C1534" t="s">
        <v>642</v>
      </c>
      <c r="D1534" t="s">
        <v>643</v>
      </c>
      <c r="E1534" t="s">
        <v>644</v>
      </c>
      <c r="F1534" t="s">
        <v>645</v>
      </c>
      <c r="G1534" t="s">
        <v>43</v>
      </c>
      <c r="H1534" t="s">
        <v>44</v>
      </c>
      <c r="I1534" t="s">
        <v>646</v>
      </c>
      <c r="J1534" t="s">
        <v>43</v>
      </c>
      <c r="K1534" t="s">
        <v>43</v>
      </c>
      <c r="L1534" t="s">
        <v>43</v>
      </c>
      <c r="M1534" t="s">
        <v>43</v>
      </c>
      <c r="N1534" t="s">
        <v>46</v>
      </c>
      <c r="O1534" t="s">
        <v>46</v>
      </c>
      <c r="P1534" t="s">
        <v>46</v>
      </c>
      <c r="Q1534" s="24">
        <v>44393</v>
      </c>
      <c r="R1534" s="24"/>
      <c r="S1534" t="s">
        <v>647</v>
      </c>
      <c r="U1534" t="s">
        <v>648</v>
      </c>
      <c r="W1534" s="24">
        <v>44336</v>
      </c>
      <c r="X1534" s="24">
        <v>44711</v>
      </c>
      <c r="Y1534">
        <v>1</v>
      </c>
      <c r="Z1534" t="s">
        <v>649</v>
      </c>
      <c r="AC1534" s="24">
        <v>44306.634722221999</v>
      </c>
      <c r="AD1534" s="24">
        <v>44712.413888889001</v>
      </c>
      <c r="AE1534" t="s">
        <v>650</v>
      </c>
      <c r="AF1534" s="24" cm="1">
        <f t="array" ref="AF15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44306.634722221999</v>
      </c>
      <c r="AG1534" s="35">
        <f>IFERROR((TableAllData36[[#This Row],[Decision date]]-TableAllData36[[#This Row],[First Date Captured]]),0)</f>
        <v>404.36527777800075</v>
      </c>
      <c r="AH1534" s="35">
        <f>IFERROR((TableAllData36[[#This Row],[First published]]-TableAllData36[[#This Row],[Date of opinion]]),0)</f>
        <v>-29.365277778000745</v>
      </c>
      <c r="AI1534" s="35">
        <f>IFERROR((TableAllData36[[#This Row],[Marketing authorisation date]]-TableAllData36[[#This Row],[Date of opinion]]),0)</f>
        <v>57</v>
      </c>
      <c r="AJ1534" s="35">
        <f>IFERROR((TableAllData36[[#This Row],[Decision date]]-TableAllData36[[#This Row],[Marketing authorisation date]]),0)</f>
        <v>318</v>
      </c>
    </row>
    <row r="1535" spans="1:36" x14ac:dyDescent="0.25">
      <c r="A1535" t="s">
        <v>37</v>
      </c>
      <c r="B1535" t="s">
        <v>9865</v>
      </c>
      <c r="C1535" t="s">
        <v>9866</v>
      </c>
      <c r="D1535" t="s">
        <v>9867</v>
      </c>
      <c r="E1535" t="s">
        <v>9868</v>
      </c>
      <c r="F1535" t="s">
        <v>9869</v>
      </c>
      <c r="G1535" t="s">
        <v>43</v>
      </c>
      <c r="H1535" t="s">
        <v>44</v>
      </c>
      <c r="I1535" t="s">
        <v>9870</v>
      </c>
      <c r="J1535" t="s">
        <v>43</v>
      </c>
      <c r="K1535" t="s">
        <v>43</v>
      </c>
      <c r="L1535" t="s">
        <v>43</v>
      </c>
      <c r="M1535" t="s">
        <v>43</v>
      </c>
      <c r="N1535" t="s">
        <v>43</v>
      </c>
      <c r="O1535" t="s">
        <v>43</v>
      </c>
      <c r="P1535" t="s">
        <v>43</v>
      </c>
      <c r="Q1535" s="24">
        <v>36262</v>
      </c>
      <c r="R1535" s="24"/>
      <c r="S1535" t="s">
        <v>12259</v>
      </c>
      <c r="T1535" t="s">
        <v>12103</v>
      </c>
      <c r="U1535" t="s">
        <v>1896</v>
      </c>
      <c r="W1535" s="25" t="s">
        <v>12054</v>
      </c>
      <c r="X1535" s="24">
        <v>43707</v>
      </c>
      <c r="Y1535">
        <v>26</v>
      </c>
      <c r="Z1535" t="s">
        <v>9871</v>
      </c>
      <c r="AC1535" s="24">
        <v>43304</v>
      </c>
      <c r="AD1535" s="24">
        <v>43818.418055556001</v>
      </c>
      <c r="AE1535" t="s">
        <v>9872</v>
      </c>
      <c r="AF1535" s="24" cm="1">
        <f t="array" ref="AF15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43304</v>
      </c>
      <c r="AG1535" s="35">
        <f>IFERROR((TableAllData36[[#This Row],[Decision date]]-TableAllData36[[#This Row],[First Date Captured]]),0)</f>
        <v>403</v>
      </c>
      <c r="AH1535" s="35">
        <f>IFERROR((TableAllData36[[#This Row],[First published]]-TableAllData36[[#This Row],[Date of opinion]]),0)</f>
        <v>0</v>
      </c>
      <c r="AI1535" s="35">
        <f>IFERROR((TableAllData36[[#This Row],[Marketing authorisation date]]-TableAllData36[[#This Row],[Date of opinion]]),0)</f>
        <v>0</v>
      </c>
      <c r="AJ1535" s="35">
        <f>IFERROR((TableAllData36[[#This Row],[Decision date]]-TableAllData36[[#This Row],[Marketing authorisation date]]),0)</f>
        <v>7445</v>
      </c>
    </row>
    <row r="1536" spans="1:36" x14ac:dyDescent="0.25">
      <c r="A1536" t="s">
        <v>37</v>
      </c>
      <c r="B1536" t="s">
        <v>6564</v>
      </c>
      <c r="C1536" t="s">
        <v>2491</v>
      </c>
      <c r="D1536" t="s">
        <v>2492</v>
      </c>
      <c r="E1536" t="s">
        <v>2492</v>
      </c>
      <c r="F1536" t="s">
        <v>6565</v>
      </c>
      <c r="G1536" t="s">
        <v>43</v>
      </c>
      <c r="H1536" t="s">
        <v>44</v>
      </c>
      <c r="I1536" t="s">
        <v>2494</v>
      </c>
      <c r="J1536" t="s">
        <v>46</v>
      </c>
      <c r="K1536" t="s">
        <v>43</v>
      </c>
      <c r="L1536" t="s">
        <v>46</v>
      </c>
      <c r="M1536" t="s">
        <v>43</v>
      </c>
      <c r="N1536" t="s">
        <v>43</v>
      </c>
      <c r="O1536" t="s">
        <v>43</v>
      </c>
      <c r="P1536" t="s">
        <v>43</v>
      </c>
      <c r="Q1536" s="24">
        <v>44153.041666666999</v>
      </c>
      <c r="R1536" s="24"/>
      <c r="S1536" t="s">
        <v>12227</v>
      </c>
      <c r="T1536" t="s">
        <v>12090</v>
      </c>
      <c r="U1536" t="s">
        <v>3814</v>
      </c>
      <c r="W1536" s="24">
        <v>44091</v>
      </c>
      <c r="X1536" s="24">
        <v>44494</v>
      </c>
      <c r="Y1536">
        <v>4</v>
      </c>
      <c r="Z1536" t="s">
        <v>2497</v>
      </c>
      <c r="AC1536" s="24">
        <v>44158.75</v>
      </c>
      <c r="AD1536" s="24">
        <v>44505.550694443999</v>
      </c>
      <c r="AE1536" t="s">
        <v>6566</v>
      </c>
      <c r="AF1536" s="24" cm="1">
        <f t="array" ref="AF15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536" s="35">
        <f>IFERROR((TableAllData36[[#This Row],[Decision date]]-TableAllData36[[#This Row],[First Date Captured]]),0)</f>
        <v>403</v>
      </c>
      <c r="AH1536" s="35">
        <f>IFERROR((TableAllData36[[#This Row],[First published]]-TableAllData36[[#This Row],[Date of opinion]]),0)</f>
        <v>67.75</v>
      </c>
      <c r="AI1536" s="35">
        <f>IFERROR((TableAllData36[[#This Row],[Marketing authorisation date]]-TableAllData36[[#This Row],[Date of opinion]]),0)</f>
        <v>62.041666666998935</v>
      </c>
      <c r="AJ1536" s="35">
        <f>IFERROR((TableAllData36[[#This Row],[Decision date]]-TableAllData36[[#This Row],[Marketing authorisation date]]),0)</f>
        <v>340.95833333300106</v>
      </c>
    </row>
    <row r="1537" spans="1:36" x14ac:dyDescent="0.25">
      <c r="A1537" t="s">
        <v>37</v>
      </c>
      <c r="B1537" t="s">
        <v>7683</v>
      </c>
      <c r="C1537" t="s">
        <v>391</v>
      </c>
      <c r="D1537" t="s">
        <v>7684</v>
      </c>
      <c r="E1537" t="s">
        <v>7685</v>
      </c>
      <c r="F1537" t="s">
        <v>7686</v>
      </c>
      <c r="G1537" t="s">
        <v>43</v>
      </c>
      <c r="H1537" t="s">
        <v>44</v>
      </c>
      <c r="I1537" t="s">
        <v>7687</v>
      </c>
      <c r="J1537" t="s">
        <v>46</v>
      </c>
      <c r="K1537" t="s">
        <v>43</v>
      </c>
      <c r="L1537" t="s">
        <v>43</v>
      </c>
      <c r="M1537" t="s">
        <v>46</v>
      </c>
      <c r="N1537" t="s">
        <v>43</v>
      </c>
      <c r="O1537" t="s">
        <v>43</v>
      </c>
      <c r="P1537" t="s">
        <v>46</v>
      </c>
      <c r="Q1537" s="24">
        <v>44132.041666666999</v>
      </c>
      <c r="R1537" s="24"/>
      <c r="S1537" t="s">
        <v>12218</v>
      </c>
      <c r="T1537" t="s">
        <v>12219</v>
      </c>
      <c r="U1537" t="s">
        <v>1991</v>
      </c>
      <c r="W1537" s="24">
        <v>44035</v>
      </c>
      <c r="X1537" s="24">
        <v>44434</v>
      </c>
      <c r="Y1537">
        <v>2</v>
      </c>
      <c r="Z1537" t="s">
        <v>7688</v>
      </c>
      <c r="AC1537" s="24">
        <v>44159.535416667</v>
      </c>
      <c r="AD1537" s="24">
        <v>44438.655555555997</v>
      </c>
      <c r="AE1537" t="s">
        <v>7689</v>
      </c>
      <c r="AF1537" s="24" cm="1">
        <f t="array" ref="AF15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537" s="35">
        <f>IFERROR((TableAllData36[[#This Row],[Decision date]]-TableAllData36[[#This Row],[First Date Captured]]),0)</f>
        <v>399</v>
      </c>
      <c r="AH1537" s="35">
        <f>IFERROR((TableAllData36[[#This Row],[First published]]-TableAllData36[[#This Row],[Date of opinion]]),0)</f>
        <v>124.53541666700039</v>
      </c>
      <c r="AI1537" s="35">
        <f>IFERROR((TableAllData36[[#This Row],[Marketing authorisation date]]-TableAllData36[[#This Row],[Date of opinion]]),0)</f>
        <v>97.041666666998935</v>
      </c>
      <c r="AJ1537" s="35">
        <f>IFERROR((TableAllData36[[#This Row],[Decision date]]-TableAllData36[[#This Row],[Marketing authorisation date]]),0)</f>
        <v>301.95833333300106</v>
      </c>
    </row>
    <row r="1538" spans="1:36" x14ac:dyDescent="0.25">
      <c r="A1538" t="s">
        <v>37</v>
      </c>
      <c r="B1538" t="s">
        <v>1678</v>
      </c>
      <c r="C1538" t="s">
        <v>1651</v>
      </c>
      <c r="D1538" t="s">
        <v>1652</v>
      </c>
      <c r="E1538" t="s">
        <v>1679</v>
      </c>
      <c r="F1538" t="s">
        <v>1680</v>
      </c>
      <c r="G1538" t="s">
        <v>43</v>
      </c>
      <c r="H1538" t="s">
        <v>44</v>
      </c>
      <c r="I1538" t="s">
        <v>1655</v>
      </c>
      <c r="J1538" t="s">
        <v>43</v>
      </c>
      <c r="K1538" t="s">
        <v>43</v>
      </c>
      <c r="L1538" t="s">
        <v>43</v>
      </c>
      <c r="M1538" t="s">
        <v>43</v>
      </c>
      <c r="N1538" t="s">
        <v>43</v>
      </c>
      <c r="O1538" t="s">
        <v>43</v>
      </c>
      <c r="P1538" t="s">
        <v>43</v>
      </c>
      <c r="Q1538" s="24">
        <v>44335</v>
      </c>
      <c r="R1538" s="24"/>
      <c r="S1538" t="s">
        <v>12313</v>
      </c>
      <c r="T1538" t="s">
        <v>12314</v>
      </c>
      <c r="U1538" t="s">
        <v>495</v>
      </c>
      <c r="W1538" s="24">
        <v>44280.041666666999</v>
      </c>
      <c r="X1538" s="24">
        <v>44673</v>
      </c>
      <c r="Y1538">
        <v>2</v>
      </c>
      <c r="Z1538" t="s">
        <v>1682</v>
      </c>
      <c r="AC1538" s="24">
        <v>44279.500694444003</v>
      </c>
      <c r="AD1538" s="24">
        <v>44680.384027777996</v>
      </c>
      <c r="AE1538" t="s">
        <v>1683</v>
      </c>
      <c r="AF1538" s="24" cm="1">
        <f t="array" ref="AF15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44279.500694444003</v>
      </c>
      <c r="AG1538" s="35">
        <f>IFERROR((TableAllData36[[#This Row],[Decision date]]-TableAllData36[[#This Row],[First Date Captured]]),0)</f>
        <v>393.49930555599713</v>
      </c>
      <c r="AH1538" s="35">
        <f>IFERROR((TableAllData36[[#This Row],[First published]]-TableAllData36[[#This Row],[Date of opinion]]),0)</f>
        <v>-0.54097222299606074</v>
      </c>
      <c r="AI1538" s="35">
        <f>IFERROR((TableAllData36[[#This Row],[Marketing authorisation date]]-TableAllData36[[#This Row],[Date of opinion]]),0)</f>
        <v>54.958333333001065</v>
      </c>
      <c r="AJ1538" s="35">
        <f>IFERROR((TableAllData36[[#This Row],[Decision date]]-TableAllData36[[#This Row],[Marketing authorisation date]]),0)</f>
        <v>338</v>
      </c>
    </row>
    <row r="1539" spans="1:36" x14ac:dyDescent="0.25">
      <c r="A1539" t="s">
        <v>37</v>
      </c>
      <c r="B1539" t="s">
        <v>1650</v>
      </c>
      <c r="C1539" t="s">
        <v>1651</v>
      </c>
      <c r="D1539" t="s">
        <v>1652</v>
      </c>
      <c r="E1539" t="s">
        <v>1653</v>
      </c>
      <c r="F1539" t="s">
        <v>1654</v>
      </c>
      <c r="G1539" t="s">
        <v>43</v>
      </c>
      <c r="H1539" t="s">
        <v>44</v>
      </c>
      <c r="I1539" t="s">
        <v>1655</v>
      </c>
      <c r="J1539" t="s">
        <v>43</v>
      </c>
      <c r="K1539" t="s">
        <v>43</v>
      </c>
      <c r="L1539" t="s">
        <v>43</v>
      </c>
      <c r="M1539" t="s">
        <v>43</v>
      </c>
      <c r="N1539" t="s">
        <v>43</v>
      </c>
      <c r="O1539" t="s">
        <v>43</v>
      </c>
      <c r="P1539" t="s">
        <v>43</v>
      </c>
      <c r="Q1539" s="24">
        <v>44335</v>
      </c>
      <c r="R1539" s="24"/>
      <c r="S1539" t="s">
        <v>1656</v>
      </c>
      <c r="U1539" t="s">
        <v>495</v>
      </c>
      <c r="W1539" s="24">
        <v>44280.041666666999</v>
      </c>
      <c r="X1539" s="24">
        <v>44673</v>
      </c>
      <c r="Y1539">
        <v>2</v>
      </c>
      <c r="Z1539" t="s">
        <v>1657</v>
      </c>
      <c r="AC1539" s="24">
        <v>44279.510416666999</v>
      </c>
      <c r="AD1539" s="24">
        <v>44680.631944444001</v>
      </c>
      <c r="AE1539" t="s">
        <v>1658</v>
      </c>
      <c r="AF1539" s="24" cm="1">
        <f t="array" ref="AF15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44279.510416666999</v>
      </c>
      <c r="AG1539" s="35">
        <f>IFERROR((TableAllData36[[#This Row],[Decision date]]-TableAllData36[[#This Row],[First Date Captured]]),0)</f>
        <v>393.48958333300106</v>
      </c>
      <c r="AH1539" s="35">
        <f>IFERROR((TableAllData36[[#This Row],[First published]]-TableAllData36[[#This Row],[Date of opinion]]),0)</f>
        <v>-0.53125</v>
      </c>
      <c r="AI1539" s="35">
        <f>IFERROR((TableAllData36[[#This Row],[Marketing authorisation date]]-TableAllData36[[#This Row],[Date of opinion]]),0)</f>
        <v>54.958333333001065</v>
      </c>
      <c r="AJ1539" s="35">
        <f>IFERROR((TableAllData36[[#This Row],[Decision date]]-TableAllData36[[#This Row],[Marketing authorisation date]]),0)</f>
        <v>338</v>
      </c>
    </row>
    <row r="1540" spans="1:36" hidden="1" x14ac:dyDescent="0.25">
      <c r="A1540" t="s">
        <v>37</v>
      </c>
      <c r="B1540" t="s">
        <v>9919</v>
      </c>
      <c r="C1540" t="s">
        <v>9920</v>
      </c>
      <c r="D1540" t="s">
        <v>172</v>
      </c>
      <c r="E1540" t="s">
        <v>172</v>
      </c>
      <c r="F1540" t="s">
        <v>9921</v>
      </c>
      <c r="G1540" t="s">
        <v>43</v>
      </c>
      <c r="H1540" t="s">
        <v>950</v>
      </c>
      <c r="I1540" t="s">
        <v>9922</v>
      </c>
      <c r="J1540" t="s">
        <v>43</v>
      </c>
      <c r="K1540" t="s">
        <v>46</v>
      </c>
      <c r="L1540" t="s">
        <v>43</v>
      </c>
      <c r="M1540" t="s">
        <v>43</v>
      </c>
      <c r="N1540" t="s">
        <v>43</v>
      </c>
      <c r="O1540" t="s">
        <v>43</v>
      </c>
      <c r="P1540" t="s">
        <v>43</v>
      </c>
      <c r="Q1540" s="24">
        <v>41542</v>
      </c>
      <c r="R1540" s="24"/>
      <c r="S1540" t="s">
        <v>9923</v>
      </c>
      <c r="U1540" t="s">
        <v>3039</v>
      </c>
      <c r="W1540" s="25" t="s">
        <v>12054</v>
      </c>
      <c r="X1540" s="24">
        <v>43201</v>
      </c>
      <c r="Y1540">
        <v>5</v>
      </c>
      <c r="Z1540" t="s">
        <v>9924</v>
      </c>
      <c r="AC1540" s="24">
        <v>43201.697222221999</v>
      </c>
      <c r="AD1540" s="24">
        <v>43754.697222221999</v>
      </c>
      <c r="AE1540" t="s">
        <v>9925</v>
      </c>
      <c r="AF1540" s="24" cm="1">
        <f t="array" ref="AF15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43201.697222221999</v>
      </c>
      <c r="AG1540" s="35">
        <f>IFERROR((TableAllData36[[#This Row],[Decision date]]-TableAllData36[[#This Row],[First Date Captured]]),0)</f>
        <v>-0.69722222199925454</v>
      </c>
      <c r="AH1540" s="35">
        <f>IFERROR((TableAllData36[[#This Row],[First published]]-TableAllData36[[#This Row],[Date of opinion]]),0)</f>
        <v>0</v>
      </c>
      <c r="AI1540" s="35">
        <f>IFERROR((TableAllData36[[#This Row],[Marketing authorisation date]]-TableAllData36[[#This Row],[Date of opinion]]),0)</f>
        <v>0</v>
      </c>
      <c r="AJ1540" s="35">
        <f>IFERROR((TableAllData36[[#This Row],[Decision date]]-TableAllData36[[#This Row],[Marketing authorisation date]]),0)</f>
        <v>1659</v>
      </c>
    </row>
    <row r="1541" spans="1:36" x14ac:dyDescent="0.25">
      <c r="A1541" t="s">
        <v>37</v>
      </c>
      <c r="B1541" t="s">
        <v>6132</v>
      </c>
      <c r="C1541" t="s">
        <v>6133</v>
      </c>
      <c r="D1541" t="s">
        <v>6134</v>
      </c>
      <c r="E1541" t="s">
        <v>6135</v>
      </c>
      <c r="F1541" t="s">
        <v>6136</v>
      </c>
      <c r="G1541" t="s">
        <v>43</v>
      </c>
      <c r="H1541" t="s">
        <v>44</v>
      </c>
      <c r="I1541" t="s">
        <v>418</v>
      </c>
      <c r="J1541" t="s">
        <v>46</v>
      </c>
      <c r="K1541" t="s">
        <v>43</v>
      </c>
      <c r="L1541" t="s">
        <v>43</v>
      </c>
      <c r="M1541" t="s">
        <v>43</v>
      </c>
      <c r="N1541" t="s">
        <v>43</v>
      </c>
      <c r="O1541" t="s">
        <v>43</v>
      </c>
      <c r="P1541" t="s">
        <v>46</v>
      </c>
      <c r="Q1541" s="24">
        <v>44182.041666666999</v>
      </c>
      <c r="R1541" s="24"/>
      <c r="S1541" t="s">
        <v>12452</v>
      </c>
      <c r="T1541" t="s">
        <v>12453</v>
      </c>
      <c r="U1541" t="s">
        <v>420</v>
      </c>
      <c r="W1541" s="24">
        <v>44119</v>
      </c>
      <c r="X1541" s="24">
        <v>44508.041666666999</v>
      </c>
      <c r="Y1541">
        <v>3</v>
      </c>
      <c r="Z1541" t="s">
        <v>6137</v>
      </c>
      <c r="AC1541" s="24">
        <v>44187.515277778002</v>
      </c>
      <c r="AD1541" s="24">
        <v>44524.683333333</v>
      </c>
      <c r="AE1541" t="s">
        <v>6138</v>
      </c>
      <c r="AF1541" s="24" cm="1">
        <f t="array" ref="AF15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541" s="35">
        <f>IFERROR((TableAllData36[[#This Row],[Decision date]]-TableAllData36[[#This Row],[First Date Captured]]),0)</f>
        <v>389.04166666699894</v>
      </c>
      <c r="AH1541" s="35">
        <f>IFERROR((TableAllData36[[#This Row],[First published]]-TableAllData36[[#This Row],[Date of opinion]]),0)</f>
        <v>68.515277778002201</v>
      </c>
      <c r="AI1541" s="35">
        <f>IFERROR((TableAllData36[[#This Row],[Marketing authorisation date]]-TableAllData36[[#This Row],[Date of opinion]]),0)</f>
        <v>63.041666666998935</v>
      </c>
      <c r="AJ1541" s="35">
        <f>IFERROR((TableAllData36[[#This Row],[Decision date]]-TableAllData36[[#This Row],[Marketing authorisation date]]),0)</f>
        <v>326</v>
      </c>
    </row>
    <row r="1542" spans="1:36" x14ac:dyDescent="0.25">
      <c r="A1542" t="s">
        <v>2117</v>
      </c>
      <c r="B1542" t="s">
        <v>3794</v>
      </c>
      <c r="D1542" t="s">
        <v>3795</v>
      </c>
      <c r="E1542" t="s">
        <v>3796</v>
      </c>
      <c r="F1542" t="s">
        <v>3797</v>
      </c>
      <c r="G1542" t="s">
        <v>43</v>
      </c>
      <c r="H1542" t="s">
        <v>44</v>
      </c>
      <c r="J1542" t="s">
        <v>43</v>
      </c>
      <c r="K1542" t="s">
        <v>43</v>
      </c>
      <c r="L1542" t="s">
        <v>43</v>
      </c>
      <c r="M1542" t="s">
        <v>43</v>
      </c>
      <c r="N1542" t="s">
        <v>43</v>
      </c>
      <c r="O1542" t="s">
        <v>43</v>
      </c>
      <c r="P1542" t="s">
        <v>43</v>
      </c>
      <c r="Q1542" s="24">
        <v>44202.041666666999</v>
      </c>
      <c r="R1542" s="24"/>
      <c r="S1542" t="s">
        <v>12241</v>
      </c>
      <c r="T1542" t="s">
        <v>12337</v>
      </c>
      <c r="V1542" t="s">
        <v>3798</v>
      </c>
      <c r="W1542" s="24">
        <v>44140.041666666999</v>
      </c>
      <c r="X1542" s="24">
        <v>44529.041666666999</v>
      </c>
      <c r="Y1542">
        <v>1</v>
      </c>
      <c r="Z1542" t="s">
        <v>3799</v>
      </c>
      <c r="AA1542" t="s">
        <v>2125</v>
      </c>
      <c r="AB1542" t="s">
        <v>3800</v>
      </c>
      <c r="AC1542" s="24">
        <v>44306.421527778002</v>
      </c>
      <c r="AD1542" s="24">
        <v>44608.423611111</v>
      </c>
      <c r="AE1542" t="s">
        <v>3801</v>
      </c>
      <c r="AF1542" s="24" cm="1">
        <f t="array" ref="AF15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44140.041666666999</v>
      </c>
      <c r="AG1542" s="35">
        <f>IFERROR((TableAllData36[[#This Row],[Decision date]]-TableAllData36[[#This Row],[First Date Captured]]),0)</f>
        <v>389</v>
      </c>
      <c r="AH1542" s="35">
        <f>IFERROR((TableAllData36[[#This Row],[First published]]-TableAllData36[[#This Row],[Date of opinion]]),0)</f>
        <v>166.37986111100327</v>
      </c>
      <c r="AI1542" s="35">
        <f>IFERROR((TableAllData36[[#This Row],[Marketing authorisation date]]-TableAllData36[[#This Row],[Date of opinion]]),0)</f>
        <v>62</v>
      </c>
      <c r="AJ1542" s="35">
        <f>IFERROR((TableAllData36[[#This Row],[Decision date]]-TableAllData36[[#This Row],[Marketing authorisation date]]),0)</f>
        <v>327</v>
      </c>
    </row>
    <row r="1543" spans="1:36" x14ac:dyDescent="0.25">
      <c r="A1543" t="s">
        <v>37</v>
      </c>
      <c r="B1543" t="s">
        <v>7675</v>
      </c>
      <c r="C1543" t="s">
        <v>7676</v>
      </c>
      <c r="D1543" t="s">
        <v>7677</v>
      </c>
      <c r="E1543" t="s">
        <v>7678</v>
      </c>
      <c r="F1543" t="s">
        <v>7679</v>
      </c>
      <c r="G1543" t="s">
        <v>43</v>
      </c>
      <c r="H1543" t="s">
        <v>44</v>
      </c>
      <c r="I1543" t="s">
        <v>402</v>
      </c>
      <c r="J1543" t="s">
        <v>46</v>
      </c>
      <c r="K1543" t="s">
        <v>43</v>
      </c>
      <c r="L1543" t="s">
        <v>43</v>
      </c>
      <c r="M1543" t="s">
        <v>46</v>
      </c>
      <c r="N1543" t="s">
        <v>43</v>
      </c>
      <c r="O1543" t="s">
        <v>43</v>
      </c>
      <c r="P1543" t="s">
        <v>46</v>
      </c>
      <c r="Q1543" s="24">
        <v>44068</v>
      </c>
      <c r="R1543" s="24"/>
      <c r="S1543" t="s">
        <v>12171</v>
      </c>
      <c r="T1543" t="s">
        <v>12075</v>
      </c>
      <c r="U1543" t="s">
        <v>76</v>
      </c>
      <c r="W1543" s="24">
        <v>44007</v>
      </c>
      <c r="X1543" s="24">
        <v>44393</v>
      </c>
      <c r="Y1543">
        <v>1</v>
      </c>
      <c r="Z1543" t="s">
        <v>7681</v>
      </c>
      <c r="AC1543" s="24">
        <v>44071.518750000003</v>
      </c>
      <c r="AD1543" s="24">
        <v>44439.512499999997</v>
      </c>
      <c r="AE1543" t="s">
        <v>7682</v>
      </c>
      <c r="AF1543" s="24" cm="1">
        <f t="array" ref="AF15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543" s="35">
        <f>IFERROR((TableAllData36[[#This Row],[Decision date]]-TableAllData36[[#This Row],[First Date Captured]]),0)</f>
        <v>386</v>
      </c>
      <c r="AH1543" s="35">
        <f>IFERROR((TableAllData36[[#This Row],[First published]]-TableAllData36[[#This Row],[Date of opinion]]),0)</f>
        <v>64.51875000000291</v>
      </c>
      <c r="AI1543" s="35">
        <f>IFERROR((TableAllData36[[#This Row],[Marketing authorisation date]]-TableAllData36[[#This Row],[Date of opinion]]),0)</f>
        <v>61</v>
      </c>
      <c r="AJ1543" s="35">
        <f>IFERROR((TableAllData36[[#This Row],[Decision date]]-TableAllData36[[#This Row],[Marketing authorisation date]]),0)</f>
        <v>325</v>
      </c>
    </row>
    <row r="1544" spans="1:36" hidden="1" x14ac:dyDescent="0.25">
      <c r="A1544" t="s">
        <v>37</v>
      </c>
      <c r="B1544" t="s">
        <v>9945</v>
      </c>
      <c r="C1544" t="s">
        <v>9946</v>
      </c>
      <c r="D1544" t="s">
        <v>9947</v>
      </c>
      <c r="E1544" t="s">
        <v>9947</v>
      </c>
      <c r="F1544" t="s">
        <v>9948</v>
      </c>
      <c r="G1544" t="s">
        <v>43</v>
      </c>
      <c r="H1544" t="s">
        <v>950</v>
      </c>
      <c r="I1544" t="s">
        <v>9949</v>
      </c>
      <c r="J1544" t="s">
        <v>43</v>
      </c>
      <c r="K1544" t="s">
        <v>43</v>
      </c>
      <c r="L1544" t="s">
        <v>43</v>
      </c>
      <c r="M1544" t="s">
        <v>43</v>
      </c>
      <c r="N1544" t="s">
        <v>43</v>
      </c>
      <c r="O1544" t="s">
        <v>43</v>
      </c>
      <c r="P1544" t="s">
        <v>43</v>
      </c>
      <c r="Q1544" s="24">
        <v>37083</v>
      </c>
      <c r="R1544" s="24"/>
      <c r="S1544" t="s">
        <v>9950</v>
      </c>
      <c r="U1544" t="s">
        <v>48</v>
      </c>
      <c r="W1544" s="24">
        <v>43291</v>
      </c>
      <c r="X1544" s="24">
        <v>42912</v>
      </c>
      <c r="Y1544">
        <v>15</v>
      </c>
      <c r="Z1544" t="s">
        <v>9951</v>
      </c>
      <c r="AC1544" s="24">
        <v>42912.006249999999</v>
      </c>
      <c r="AD1544" s="24">
        <v>43745.609722221998</v>
      </c>
      <c r="AE1544" t="s">
        <v>9952</v>
      </c>
      <c r="AF1544" s="24" cm="1">
        <f t="array" ref="AF15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42912.006249999999</v>
      </c>
      <c r="AG1544" s="35">
        <f>IFERROR((TableAllData36[[#This Row],[Decision date]]-TableAllData36[[#This Row],[First Date Captured]]),0)</f>
        <v>-6.2499999985448085E-3</v>
      </c>
      <c r="AH1544" s="35">
        <f>IFERROR((TableAllData36[[#This Row],[First published]]-TableAllData36[[#This Row],[Date of opinion]]),0)</f>
        <v>-378.99375000000146</v>
      </c>
      <c r="AI1544" s="35">
        <f>IFERROR((TableAllData36[[#This Row],[Marketing authorisation date]]-TableAllData36[[#This Row],[Date of opinion]]),0)</f>
        <v>-6208</v>
      </c>
      <c r="AJ1544" s="35">
        <f>IFERROR((TableAllData36[[#This Row],[Decision date]]-TableAllData36[[#This Row],[Marketing authorisation date]]),0)</f>
        <v>5829</v>
      </c>
    </row>
    <row r="1545" spans="1:36" x14ac:dyDescent="0.25">
      <c r="A1545" t="s">
        <v>37</v>
      </c>
      <c r="B1545" t="s">
        <v>3351</v>
      </c>
      <c r="C1545" t="s">
        <v>3352</v>
      </c>
      <c r="D1545" t="s">
        <v>3353</v>
      </c>
      <c r="E1545" t="s">
        <v>3353</v>
      </c>
      <c r="F1545" t="s">
        <v>3354</v>
      </c>
      <c r="G1545" t="s">
        <v>43</v>
      </c>
      <c r="H1545" t="s">
        <v>44</v>
      </c>
      <c r="I1545" t="s">
        <v>3355</v>
      </c>
      <c r="J1545" t="s">
        <v>46</v>
      </c>
      <c r="K1545" t="s">
        <v>43</v>
      </c>
      <c r="L1545" t="s">
        <v>43</v>
      </c>
      <c r="M1545" t="s">
        <v>46</v>
      </c>
      <c r="N1545" t="s">
        <v>43</v>
      </c>
      <c r="O1545" t="s">
        <v>43</v>
      </c>
      <c r="P1545" t="s">
        <v>46</v>
      </c>
      <c r="Q1545" s="24">
        <v>44281.041666666999</v>
      </c>
      <c r="R1545" s="24"/>
      <c r="S1545" t="s">
        <v>12299</v>
      </c>
      <c r="T1545" t="s">
        <v>12300</v>
      </c>
      <c r="U1545" t="s">
        <v>48</v>
      </c>
      <c r="W1545" s="24">
        <v>44224.041666666999</v>
      </c>
      <c r="X1545" s="24">
        <v>44608.041666666999</v>
      </c>
      <c r="Y1545">
        <v>2</v>
      </c>
      <c r="Z1545" t="s">
        <v>3356</v>
      </c>
      <c r="AC1545" s="24">
        <v>44320.391666666997</v>
      </c>
      <c r="AD1545" s="24">
        <v>44622.582638888998</v>
      </c>
      <c r="AE1545" t="s">
        <v>3357</v>
      </c>
      <c r="AF1545" s="24" cm="1">
        <f t="array" ref="AF15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44224.041666666999</v>
      </c>
      <c r="AG1545" s="35">
        <f>IFERROR((TableAllData36[[#This Row],[Decision date]]-TableAllData36[[#This Row],[First Date Captured]]),0)</f>
        <v>384</v>
      </c>
      <c r="AH1545" s="35">
        <f>IFERROR((TableAllData36[[#This Row],[First published]]-TableAllData36[[#This Row],[Date of opinion]]),0)</f>
        <v>96.349999999998545</v>
      </c>
      <c r="AI1545" s="35">
        <f>IFERROR((TableAllData36[[#This Row],[Marketing authorisation date]]-TableAllData36[[#This Row],[Date of opinion]]),0)</f>
        <v>57</v>
      </c>
      <c r="AJ1545" s="35">
        <f>IFERROR((TableAllData36[[#This Row],[Decision date]]-TableAllData36[[#This Row],[Marketing authorisation date]]),0)</f>
        <v>327</v>
      </c>
    </row>
    <row r="1546" spans="1:36" hidden="1" x14ac:dyDescent="0.25">
      <c r="A1546" t="s">
        <v>2117</v>
      </c>
      <c r="B1546" t="s">
        <v>9957</v>
      </c>
      <c r="D1546" t="s">
        <v>9958</v>
      </c>
      <c r="E1546" t="s">
        <v>9958</v>
      </c>
      <c r="F1546" t="s">
        <v>9959</v>
      </c>
      <c r="G1546" t="s">
        <v>43</v>
      </c>
      <c r="H1546" t="s">
        <v>844</v>
      </c>
      <c r="J1546" t="s">
        <v>43</v>
      </c>
      <c r="K1546" t="s">
        <v>43</v>
      </c>
      <c r="L1546" t="s">
        <v>43</v>
      </c>
      <c r="M1546" t="s">
        <v>43</v>
      </c>
      <c r="N1546" t="s">
        <v>43</v>
      </c>
      <c r="O1546" t="s">
        <v>43</v>
      </c>
      <c r="P1546" t="s">
        <v>43</v>
      </c>
      <c r="Q1546" s="25" t="s">
        <v>12054</v>
      </c>
      <c r="R1546" s="24">
        <v>43598</v>
      </c>
      <c r="S1546" t="s">
        <v>12649</v>
      </c>
      <c r="T1546" t="s">
        <v>12095</v>
      </c>
      <c r="W1546" s="24">
        <v>43272</v>
      </c>
      <c r="X1546" s="24">
        <v>43273</v>
      </c>
      <c r="Y1546">
        <v>0</v>
      </c>
      <c r="Z1546" t="s">
        <v>9960</v>
      </c>
      <c r="AA1546" t="s">
        <v>4210</v>
      </c>
      <c r="AC1546" s="24">
        <v>43720.591666667002</v>
      </c>
      <c r="AD1546" s="24"/>
      <c r="AE1546" t="s">
        <v>9961</v>
      </c>
      <c r="AF1546" s="24" cm="1">
        <f t="array" ref="AF15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43272</v>
      </c>
      <c r="AG1546" s="35">
        <f>IFERROR((TableAllData36[[#This Row],[Decision date]]-TableAllData36[[#This Row],[First Date Captured]]),0)</f>
        <v>1</v>
      </c>
      <c r="AH1546" s="35">
        <f>IFERROR((TableAllData36[[#This Row],[First published]]-TableAllData36[[#This Row],[Date of opinion]]),0)</f>
        <v>448.59166666700185</v>
      </c>
      <c r="AI1546" s="35">
        <f>IFERROR((TableAllData36[[#This Row],[Marketing authorisation date]]-TableAllData36[[#This Row],[Date of opinion]]),0)</f>
        <v>0</v>
      </c>
      <c r="AJ1546" s="35">
        <f>IFERROR((TableAllData36[[#This Row],[Decision date]]-TableAllData36[[#This Row],[Marketing authorisation date]]),0)</f>
        <v>0</v>
      </c>
    </row>
    <row r="1547" spans="1:36" x14ac:dyDescent="0.25">
      <c r="A1547" t="s">
        <v>37</v>
      </c>
      <c r="B1547" t="s">
        <v>6096</v>
      </c>
      <c r="C1547" t="s">
        <v>6097</v>
      </c>
      <c r="D1547" t="s">
        <v>6098</v>
      </c>
      <c r="E1547" t="s">
        <v>6099</v>
      </c>
      <c r="F1547" t="s">
        <v>6100</v>
      </c>
      <c r="G1547" t="s">
        <v>43</v>
      </c>
      <c r="H1547" t="s">
        <v>44</v>
      </c>
      <c r="I1547" t="s">
        <v>6101</v>
      </c>
      <c r="J1547" t="s">
        <v>43</v>
      </c>
      <c r="K1547" t="s">
        <v>43</v>
      </c>
      <c r="L1547" t="s">
        <v>43</v>
      </c>
      <c r="M1547" t="s">
        <v>43</v>
      </c>
      <c r="N1547" t="s">
        <v>43</v>
      </c>
      <c r="O1547" t="s">
        <v>43</v>
      </c>
      <c r="P1547" t="s">
        <v>43</v>
      </c>
      <c r="Q1547" s="24">
        <v>44151.041666666999</v>
      </c>
      <c r="R1547" s="24"/>
      <c r="S1547" t="s">
        <v>12470</v>
      </c>
      <c r="T1547" t="s">
        <v>12419</v>
      </c>
      <c r="U1547" t="s">
        <v>48</v>
      </c>
      <c r="W1547" s="24">
        <v>44091</v>
      </c>
      <c r="X1547" s="24">
        <v>44475</v>
      </c>
      <c r="Y1547">
        <v>1</v>
      </c>
      <c r="Z1547" t="s">
        <v>6102</v>
      </c>
      <c r="AC1547" s="24">
        <v>44160.731944444</v>
      </c>
      <c r="AD1547" s="24">
        <v>44524.749305555997</v>
      </c>
      <c r="AE1547" t="s">
        <v>6103</v>
      </c>
      <c r="AF1547" s="24" cm="1">
        <f t="array" ref="AF15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547" s="35">
        <f>IFERROR((TableAllData36[[#This Row],[Decision date]]-TableAllData36[[#This Row],[First Date Captured]]),0)</f>
        <v>384</v>
      </c>
      <c r="AH1547" s="35">
        <f>IFERROR((TableAllData36[[#This Row],[First published]]-TableAllData36[[#This Row],[Date of opinion]]),0)</f>
        <v>69.731944443999964</v>
      </c>
      <c r="AI1547" s="35">
        <f>IFERROR((TableAllData36[[#This Row],[Marketing authorisation date]]-TableAllData36[[#This Row],[Date of opinion]]),0)</f>
        <v>60.041666666998935</v>
      </c>
      <c r="AJ1547" s="35">
        <f>IFERROR((TableAllData36[[#This Row],[Decision date]]-TableAllData36[[#This Row],[Marketing authorisation date]]),0)</f>
        <v>323.95833333300106</v>
      </c>
    </row>
    <row r="1548" spans="1:36" x14ac:dyDescent="0.25">
      <c r="A1548" t="s">
        <v>2117</v>
      </c>
      <c r="B1548" t="s">
        <v>10233</v>
      </c>
      <c r="D1548" t="s">
        <v>3943</v>
      </c>
      <c r="E1548" t="s">
        <v>3943</v>
      </c>
      <c r="F1548" t="s">
        <v>10234</v>
      </c>
      <c r="G1548" t="s">
        <v>43</v>
      </c>
      <c r="H1548" t="s">
        <v>44</v>
      </c>
      <c r="J1548" t="s">
        <v>43</v>
      </c>
      <c r="K1548" t="s">
        <v>46</v>
      </c>
      <c r="L1548" t="s">
        <v>43</v>
      </c>
      <c r="M1548" t="s">
        <v>43</v>
      </c>
      <c r="N1548" t="s">
        <v>43</v>
      </c>
      <c r="O1548" t="s">
        <v>43</v>
      </c>
      <c r="P1548" t="s">
        <v>43</v>
      </c>
      <c r="Q1548" s="24">
        <v>39097.041666666999</v>
      </c>
      <c r="R1548" s="24"/>
      <c r="S1548" t="s">
        <v>12515</v>
      </c>
      <c r="T1548" t="s">
        <v>12358</v>
      </c>
      <c r="V1548" t="s">
        <v>4173</v>
      </c>
      <c r="W1548" s="25" t="s">
        <v>12054</v>
      </c>
      <c r="X1548" s="24">
        <v>43496.041666666999</v>
      </c>
      <c r="Y1548">
        <v>14</v>
      </c>
      <c r="Z1548" t="s">
        <v>10235</v>
      </c>
      <c r="AA1548" t="s">
        <v>10236</v>
      </c>
      <c r="AB1548" t="s">
        <v>3949</v>
      </c>
      <c r="AC1548" s="24">
        <v>43118.041666666999</v>
      </c>
      <c r="AD1548" s="24">
        <v>43503.620138888997</v>
      </c>
      <c r="AE1548" t="s">
        <v>10237</v>
      </c>
      <c r="AF1548" s="24" cm="1">
        <f t="array" ref="AF15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43118.041666666999</v>
      </c>
      <c r="AG1548" s="35">
        <f>IFERROR((TableAllData36[[#This Row],[Decision date]]-TableAllData36[[#This Row],[First Date Captured]]),0)</f>
        <v>378</v>
      </c>
      <c r="AH1548" s="35">
        <f>IFERROR((TableAllData36[[#This Row],[First published]]-TableAllData36[[#This Row],[Date of opinion]]),0)</f>
        <v>0</v>
      </c>
      <c r="AI1548" s="35">
        <f>IFERROR((TableAllData36[[#This Row],[Marketing authorisation date]]-TableAllData36[[#This Row],[Date of opinion]]),0)</f>
        <v>0</v>
      </c>
      <c r="AJ1548" s="35">
        <f>IFERROR((TableAllData36[[#This Row],[Decision date]]-TableAllData36[[#This Row],[Marketing authorisation date]]),0)</f>
        <v>4399</v>
      </c>
    </row>
    <row r="1549" spans="1:36" x14ac:dyDescent="0.25">
      <c r="A1549" t="s">
        <v>2117</v>
      </c>
      <c r="B1549" t="s">
        <v>9732</v>
      </c>
      <c r="D1549" t="s">
        <v>2432</v>
      </c>
      <c r="E1549" t="s">
        <v>9733</v>
      </c>
      <c r="F1549" t="s">
        <v>9734</v>
      </c>
      <c r="G1549" t="s">
        <v>43</v>
      </c>
      <c r="H1549" t="s">
        <v>44</v>
      </c>
      <c r="J1549" t="s">
        <v>43</v>
      </c>
      <c r="K1549" t="s">
        <v>43</v>
      </c>
      <c r="L1549" t="s">
        <v>43</v>
      </c>
      <c r="M1549" t="s">
        <v>43</v>
      </c>
      <c r="N1549" t="s">
        <v>43</v>
      </c>
      <c r="O1549" t="s">
        <v>43</v>
      </c>
      <c r="P1549" t="s">
        <v>43</v>
      </c>
      <c r="Q1549" s="24">
        <v>43605</v>
      </c>
      <c r="R1549" s="24"/>
      <c r="S1549" t="s">
        <v>12529</v>
      </c>
      <c r="T1549" t="s">
        <v>12530</v>
      </c>
      <c r="V1549" t="s">
        <v>2435</v>
      </c>
      <c r="W1549" s="24">
        <v>43545.041666666999</v>
      </c>
      <c r="X1549" s="24">
        <v>43921</v>
      </c>
      <c r="Z1549" t="s">
        <v>9735</v>
      </c>
      <c r="AA1549" t="s">
        <v>2437</v>
      </c>
      <c r="AB1549" t="s">
        <v>2438</v>
      </c>
      <c r="AC1549" s="24">
        <v>43628.668749999997</v>
      </c>
      <c r="AD1549" s="24">
        <v>43928.416666666999</v>
      </c>
      <c r="AE1549" t="s">
        <v>9736</v>
      </c>
      <c r="AF1549" s="24" cm="1">
        <f t="array" ref="AF15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43545.041666666999</v>
      </c>
      <c r="AG1549" s="35">
        <f>IFERROR((TableAllData36[[#This Row],[Decision date]]-TableAllData36[[#This Row],[First Date Captured]]),0)</f>
        <v>375.95833333300106</v>
      </c>
      <c r="AH1549" s="35">
        <f>IFERROR((TableAllData36[[#This Row],[First published]]-TableAllData36[[#This Row],[Date of opinion]]),0)</f>
        <v>83.627083332998154</v>
      </c>
      <c r="AI1549" s="35">
        <f>IFERROR((TableAllData36[[#This Row],[Marketing authorisation date]]-TableAllData36[[#This Row],[Date of opinion]]),0)</f>
        <v>59.958333333001065</v>
      </c>
      <c r="AJ1549" s="35">
        <f>IFERROR((TableAllData36[[#This Row],[Decision date]]-TableAllData36[[#This Row],[Marketing authorisation date]]),0)</f>
        <v>316</v>
      </c>
    </row>
    <row r="1550" spans="1:36" hidden="1" x14ac:dyDescent="0.25">
      <c r="A1550" t="s">
        <v>37</v>
      </c>
      <c r="B1550" t="s">
        <v>9983</v>
      </c>
      <c r="C1550" t="s">
        <v>9984</v>
      </c>
      <c r="D1550" t="s">
        <v>827</v>
      </c>
      <c r="E1550" t="s">
        <v>828</v>
      </c>
      <c r="F1550" t="s">
        <v>9985</v>
      </c>
      <c r="G1550" t="s">
        <v>43</v>
      </c>
      <c r="H1550" t="s">
        <v>844</v>
      </c>
      <c r="I1550" t="s">
        <v>8442</v>
      </c>
      <c r="J1550" t="s">
        <v>43</v>
      </c>
      <c r="K1550" t="s">
        <v>43</v>
      </c>
      <c r="L1550" t="s">
        <v>43</v>
      </c>
      <c r="M1550" t="s">
        <v>43</v>
      </c>
      <c r="N1550" t="s">
        <v>43</v>
      </c>
      <c r="O1550" t="s">
        <v>43</v>
      </c>
      <c r="P1550" t="s">
        <v>43</v>
      </c>
      <c r="Q1550" s="25" t="s">
        <v>12054</v>
      </c>
      <c r="R1550" s="24">
        <v>43685</v>
      </c>
      <c r="S1550" t="s">
        <v>12650</v>
      </c>
      <c r="T1550" t="s">
        <v>12651</v>
      </c>
      <c r="U1550" t="s">
        <v>48</v>
      </c>
      <c r="W1550" s="24">
        <v>43614</v>
      </c>
      <c r="X1550" s="25" t="s">
        <v>12054</v>
      </c>
      <c r="Z1550" t="s">
        <v>9986</v>
      </c>
      <c r="AC1550" s="24">
        <v>43703.479166666999</v>
      </c>
      <c r="AD1550" s="24"/>
      <c r="AE1550" t="s">
        <v>9987</v>
      </c>
      <c r="AF1550" s="24" cm="1">
        <f t="array" ref="AF15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43614</v>
      </c>
      <c r="AG1550" s="35">
        <f>IFERROR((TableAllData36[[#This Row],[Decision date]]-TableAllData36[[#This Row],[First Date Captured]]),0)</f>
        <v>0</v>
      </c>
      <c r="AH1550" s="35">
        <f>IFERROR((TableAllData36[[#This Row],[First published]]-TableAllData36[[#This Row],[Date of opinion]]),0)</f>
        <v>89.479166666998935</v>
      </c>
      <c r="AI1550" s="35">
        <f>IFERROR((TableAllData36[[#This Row],[Marketing authorisation date]]-TableAllData36[[#This Row],[Date of opinion]]),0)</f>
        <v>0</v>
      </c>
      <c r="AJ1550" s="35">
        <f>IFERROR((TableAllData36[[#This Row],[Decision date]]-TableAllData36[[#This Row],[Marketing authorisation date]]),0)</f>
        <v>0</v>
      </c>
    </row>
    <row r="1551" spans="1:36" x14ac:dyDescent="0.25">
      <c r="A1551" t="s">
        <v>37</v>
      </c>
      <c r="B1551" t="s">
        <v>5762</v>
      </c>
      <c r="C1551" t="s">
        <v>1509</v>
      </c>
      <c r="D1551" t="s">
        <v>5763</v>
      </c>
      <c r="E1551" t="s">
        <v>5764</v>
      </c>
      <c r="F1551" t="s">
        <v>5765</v>
      </c>
      <c r="G1551" t="s">
        <v>43</v>
      </c>
      <c r="H1551" t="s">
        <v>44</v>
      </c>
      <c r="I1551" t="s">
        <v>5766</v>
      </c>
      <c r="J1551" t="s">
        <v>46</v>
      </c>
      <c r="K1551" t="s">
        <v>43</v>
      </c>
      <c r="L1551" t="s">
        <v>43</v>
      </c>
      <c r="M1551" t="s">
        <v>43</v>
      </c>
      <c r="N1551" t="s">
        <v>43</v>
      </c>
      <c r="O1551" t="s">
        <v>43</v>
      </c>
      <c r="P1551" t="s">
        <v>43</v>
      </c>
      <c r="Q1551" s="24">
        <v>44140.041666666999</v>
      </c>
      <c r="R1551" s="24"/>
      <c r="S1551" t="s">
        <v>484</v>
      </c>
      <c r="U1551" t="s">
        <v>5767</v>
      </c>
      <c r="W1551" s="24">
        <v>44140.041666666999</v>
      </c>
      <c r="X1551" s="24">
        <v>44511.041666666999</v>
      </c>
      <c r="Y1551">
        <v>3</v>
      </c>
      <c r="Z1551" t="s">
        <v>5768</v>
      </c>
      <c r="AC1551" s="24">
        <v>44146.780555555997</v>
      </c>
      <c r="AD1551" s="24">
        <v>44538.575694444</v>
      </c>
      <c r="AE1551" t="s">
        <v>5769</v>
      </c>
      <c r="AF1551" s="24" cm="1">
        <f t="array" ref="AF15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44140.041666666999</v>
      </c>
      <c r="AG1551" s="35">
        <f>IFERROR((TableAllData36[[#This Row],[Decision date]]-TableAllData36[[#This Row],[First Date Captured]]),0)</f>
        <v>371</v>
      </c>
      <c r="AH1551" s="35">
        <f>IFERROR((TableAllData36[[#This Row],[First published]]-TableAllData36[[#This Row],[Date of opinion]]),0)</f>
        <v>6.7388888889981899</v>
      </c>
      <c r="AI1551" s="35">
        <f>IFERROR((TableAllData36[[#This Row],[Marketing authorisation date]]-TableAllData36[[#This Row],[Date of opinion]]),0)</f>
        <v>0</v>
      </c>
      <c r="AJ1551" s="35">
        <f>IFERROR((TableAllData36[[#This Row],[Decision date]]-TableAllData36[[#This Row],[Marketing authorisation date]]),0)</f>
        <v>371</v>
      </c>
    </row>
    <row r="1552" spans="1:36" hidden="1" x14ac:dyDescent="0.25">
      <c r="A1552" t="s">
        <v>2117</v>
      </c>
      <c r="B1552" t="s">
        <v>9996</v>
      </c>
      <c r="D1552" t="s">
        <v>9997</v>
      </c>
      <c r="E1552" t="s">
        <v>9998</v>
      </c>
      <c r="F1552" t="s">
        <v>9999</v>
      </c>
      <c r="G1552" t="s">
        <v>43</v>
      </c>
      <c r="H1552" t="s">
        <v>950</v>
      </c>
      <c r="J1552" t="s">
        <v>43</v>
      </c>
      <c r="K1552" t="s">
        <v>43</v>
      </c>
      <c r="L1552" t="s">
        <v>43</v>
      </c>
      <c r="M1552" t="s">
        <v>43</v>
      </c>
      <c r="N1552" t="s">
        <v>43</v>
      </c>
      <c r="O1552" t="s">
        <v>43</v>
      </c>
      <c r="P1552" t="s">
        <v>43</v>
      </c>
      <c r="Q1552" s="24">
        <v>36594.041666666999</v>
      </c>
      <c r="R1552" s="24"/>
      <c r="S1552" t="s">
        <v>10000</v>
      </c>
      <c r="V1552" t="s">
        <v>5846</v>
      </c>
      <c r="W1552" s="25" t="s">
        <v>12054</v>
      </c>
      <c r="X1552" s="24">
        <v>42592</v>
      </c>
      <c r="Y1552">
        <v>10</v>
      </c>
      <c r="Z1552" t="s">
        <v>10001</v>
      </c>
      <c r="AA1552" t="s">
        <v>5848</v>
      </c>
      <c r="AB1552" t="s">
        <v>10002</v>
      </c>
      <c r="AC1552" s="24">
        <v>42592</v>
      </c>
      <c r="AD1552" s="24">
        <v>43690.520833333001</v>
      </c>
      <c r="AE1552" t="s">
        <v>10003</v>
      </c>
      <c r="AF1552" s="24" cm="1">
        <f t="array" ref="AF15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42592</v>
      </c>
      <c r="AG1552" s="35">
        <f>IFERROR((TableAllData36[[#This Row],[Decision date]]-TableAllData36[[#This Row],[First Date Captured]]),0)</f>
        <v>0</v>
      </c>
      <c r="AH1552" s="35">
        <f>IFERROR((TableAllData36[[#This Row],[First published]]-TableAllData36[[#This Row],[Date of opinion]]),0)</f>
        <v>0</v>
      </c>
      <c r="AI1552" s="35">
        <f>IFERROR((TableAllData36[[#This Row],[Marketing authorisation date]]-TableAllData36[[#This Row],[Date of opinion]]),0)</f>
        <v>0</v>
      </c>
      <c r="AJ1552" s="35">
        <f>IFERROR((TableAllData36[[#This Row],[Decision date]]-TableAllData36[[#This Row],[Marketing authorisation date]]),0)</f>
        <v>5997.9583333330011</v>
      </c>
    </row>
    <row r="1553" spans="1:36" hidden="1" x14ac:dyDescent="0.25">
      <c r="A1553" t="s">
        <v>37</v>
      </c>
      <c r="B1553" t="s">
        <v>8213</v>
      </c>
      <c r="C1553" t="s">
        <v>8214</v>
      </c>
      <c r="D1553" t="s">
        <v>1028</v>
      </c>
      <c r="E1553" t="s">
        <v>1028</v>
      </c>
      <c r="F1553" t="s">
        <v>8215</v>
      </c>
      <c r="G1553" t="s">
        <v>43</v>
      </c>
      <c r="H1553" t="s">
        <v>950</v>
      </c>
      <c r="I1553" t="s">
        <v>1030</v>
      </c>
      <c r="J1553" t="s">
        <v>43</v>
      </c>
      <c r="K1553" t="s">
        <v>43</v>
      </c>
      <c r="L1553" t="s">
        <v>43</v>
      </c>
      <c r="M1553" t="s">
        <v>43</v>
      </c>
      <c r="N1553" t="s">
        <v>43</v>
      </c>
      <c r="O1553" t="s">
        <v>43</v>
      </c>
      <c r="P1553" t="s">
        <v>43</v>
      </c>
      <c r="Q1553" s="24">
        <v>38338.041666666999</v>
      </c>
      <c r="R1553" s="24"/>
      <c r="S1553" t="s">
        <v>12481</v>
      </c>
      <c r="T1553" t="s">
        <v>12567</v>
      </c>
      <c r="U1553" t="s">
        <v>1467</v>
      </c>
      <c r="W1553" s="24">
        <v>38246</v>
      </c>
      <c r="X1553" s="24">
        <v>44328</v>
      </c>
      <c r="Y1553">
        <v>32</v>
      </c>
      <c r="Z1553" t="s">
        <v>8216</v>
      </c>
      <c r="AC1553" s="24">
        <v>42713.041666666999</v>
      </c>
      <c r="AD1553" s="24">
        <v>44369.641666666997</v>
      </c>
      <c r="AE1553" t="s">
        <v>8217</v>
      </c>
      <c r="AF1553" s="24" cm="1">
        <f t="array" ref="AF15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38246</v>
      </c>
      <c r="AG1553" s="35">
        <f>IFERROR((TableAllData36[[#This Row],[Decision date]]-TableAllData36[[#This Row],[First Date Captured]]),0)</f>
        <v>6082</v>
      </c>
      <c r="AH1553" s="35">
        <f>IFERROR((TableAllData36[[#This Row],[First published]]-TableAllData36[[#This Row],[Date of opinion]]),0)</f>
        <v>4467.0416666669989</v>
      </c>
      <c r="AI1553" s="35">
        <f>IFERROR((TableAllData36[[#This Row],[Marketing authorisation date]]-TableAllData36[[#This Row],[Date of opinion]]),0)</f>
        <v>92.041666666998935</v>
      </c>
      <c r="AJ1553" s="35">
        <f>IFERROR((TableAllData36[[#This Row],[Decision date]]-TableAllData36[[#This Row],[Marketing authorisation date]]),0)</f>
        <v>5989.9583333330011</v>
      </c>
    </row>
    <row r="1554" spans="1:36" hidden="1" x14ac:dyDescent="0.25">
      <c r="A1554" t="s">
        <v>37</v>
      </c>
      <c r="B1554" t="s">
        <v>10009</v>
      </c>
      <c r="C1554" t="s">
        <v>89</v>
      </c>
      <c r="D1554" t="s">
        <v>2174</v>
      </c>
      <c r="E1554" t="s">
        <v>2174</v>
      </c>
      <c r="F1554" t="s">
        <v>10010</v>
      </c>
      <c r="G1554" t="s">
        <v>43</v>
      </c>
      <c r="H1554" t="s">
        <v>844</v>
      </c>
      <c r="I1554" t="s">
        <v>2176</v>
      </c>
      <c r="J1554" t="s">
        <v>43</v>
      </c>
      <c r="K1554" t="s">
        <v>43</v>
      </c>
      <c r="L1554" t="s">
        <v>43</v>
      </c>
      <c r="M1554" t="s">
        <v>43</v>
      </c>
      <c r="N1554" t="s">
        <v>43</v>
      </c>
      <c r="O1554" t="s">
        <v>43</v>
      </c>
      <c r="P1554" t="s">
        <v>43</v>
      </c>
      <c r="Q1554" s="25" t="s">
        <v>12054</v>
      </c>
      <c r="R1554" s="24">
        <v>43657</v>
      </c>
      <c r="S1554" t="s">
        <v>75</v>
      </c>
      <c r="U1554" t="s">
        <v>48</v>
      </c>
      <c r="W1554" s="24">
        <v>43581</v>
      </c>
      <c r="X1554" s="25" t="s">
        <v>12054</v>
      </c>
      <c r="Z1554" t="s">
        <v>10011</v>
      </c>
      <c r="AC1554" s="24">
        <v>43579.635416666999</v>
      </c>
      <c r="AD1554" s="24">
        <v>43670.673611111</v>
      </c>
      <c r="AE1554" t="s">
        <v>10012</v>
      </c>
      <c r="AF1554" s="24" cm="1">
        <f t="array" ref="AF15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43579.635416666999</v>
      </c>
      <c r="AG1554" s="35">
        <f>IFERROR((TableAllData36[[#This Row],[Decision date]]-TableAllData36[[#This Row],[First Date Captured]]),0)</f>
        <v>0</v>
      </c>
      <c r="AH1554" s="35">
        <f>IFERROR((TableAllData36[[#This Row],[First published]]-TableAllData36[[#This Row],[Date of opinion]]),0)</f>
        <v>-1.3645833330010646</v>
      </c>
      <c r="AI1554" s="35">
        <f>IFERROR((TableAllData36[[#This Row],[Marketing authorisation date]]-TableAllData36[[#This Row],[Date of opinion]]),0)</f>
        <v>0</v>
      </c>
      <c r="AJ1554" s="35">
        <f>IFERROR((TableAllData36[[#This Row],[Decision date]]-TableAllData36[[#This Row],[Marketing authorisation date]]),0)</f>
        <v>0</v>
      </c>
    </row>
    <row r="1555" spans="1:36" x14ac:dyDescent="0.25">
      <c r="A1555" t="s">
        <v>37</v>
      </c>
      <c r="B1555" t="s">
        <v>5304</v>
      </c>
      <c r="C1555" t="s">
        <v>5305</v>
      </c>
      <c r="D1555" t="s">
        <v>636</v>
      </c>
      <c r="E1555" t="s">
        <v>5306</v>
      </c>
      <c r="F1555" t="s">
        <v>5307</v>
      </c>
      <c r="G1555" t="s">
        <v>43</v>
      </c>
      <c r="H1555" t="s">
        <v>44</v>
      </c>
      <c r="I1555" t="s">
        <v>2589</v>
      </c>
      <c r="J1555" t="s">
        <v>43</v>
      </c>
      <c r="K1555" t="s">
        <v>46</v>
      </c>
      <c r="L1555" t="s">
        <v>43</v>
      </c>
      <c r="M1555" t="s">
        <v>43</v>
      </c>
      <c r="N1555" t="s">
        <v>43</v>
      </c>
      <c r="O1555" t="s">
        <v>43</v>
      </c>
      <c r="P1555" t="s">
        <v>43</v>
      </c>
      <c r="Q1555" s="24">
        <v>44238.041666666999</v>
      </c>
      <c r="R1555" s="24"/>
      <c r="S1555" t="s">
        <v>12210</v>
      </c>
      <c r="T1555" t="s">
        <v>12094</v>
      </c>
      <c r="U1555" t="s">
        <v>76</v>
      </c>
      <c r="W1555" s="24">
        <v>44175.041666666999</v>
      </c>
      <c r="X1555" s="24">
        <v>44545.041666666999</v>
      </c>
      <c r="Y1555">
        <v>3</v>
      </c>
      <c r="Z1555" t="s">
        <v>5308</v>
      </c>
      <c r="AC1555" s="24">
        <v>44245.582638888998</v>
      </c>
      <c r="AD1555" s="24">
        <v>44552.493055555999</v>
      </c>
      <c r="AE1555" t="s">
        <v>5309</v>
      </c>
      <c r="AF1555" s="24" cm="1">
        <f t="array" ref="AF15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55" s="35">
        <f>IFERROR((TableAllData36[[#This Row],[Decision date]]-TableAllData36[[#This Row],[First Date Captured]]),0)</f>
        <v>370</v>
      </c>
      <c r="AH1555" s="35">
        <f>IFERROR((TableAllData36[[#This Row],[First published]]-TableAllData36[[#This Row],[Date of opinion]]),0)</f>
        <v>70.540972221999255</v>
      </c>
      <c r="AI1555" s="35">
        <f>IFERROR((TableAllData36[[#This Row],[Marketing authorisation date]]-TableAllData36[[#This Row],[Date of opinion]]),0)</f>
        <v>63</v>
      </c>
      <c r="AJ1555" s="35">
        <f>IFERROR((TableAllData36[[#This Row],[Decision date]]-TableAllData36[[#This Row],[Marketing authorisation date]]),0)</f>
        <v>307</v>
      </c>
    </row>
    <row r="1556" spans="1:36" x14ac:dyDescent="0.25">
      <c r="A1556" t="s">
        <v>37</v>
      </c>
      <c r="B1556" t="s">
        <v>5482</v>
      </c>
      <c r="C1556" t="s">
        <v>5483</v>
      </c>
      <c r="D1556" t="s">
        <v>5484</v>
      </c>
      <c r="E1556" t="s">
        <v>5484</v>
      </c>
      <c r="F1556" t="s">
        <v>5485</v>
      </c>
      <c r="G1556" t="s">
        <v>43</v>
      </c>
      <c r="H1556" t="s">
        <v>44</v>
      </c>
      <c r="I1556" t="s">
        <v>5486</v>
      </c>
      <c r="J1556" t="s">
        <v>46</v>
      </c>
      <c r="K1556" t="s">
        <v>46</v>
      </c>
      <c r="L1556" t="s">
        <v>43</v>
      </c>
      <c r="M1556" t="s">
        <v>43</v>
      </c>
      <c r="N1556" t="s">
        <v>43</v>
      </c>
      <c r="O1556" t="s">
        <v>43</v>
      </c>
      <c r="P1556" t="s">
        <v>43</v>
      </c>
      <c r="Q1556" s="24">
        <v>44238.041666666999</v>
      </c>
      <c r="R1556" s="24"/>
      <c r="S1556" t="s">
        <v>12206</v>
      </c>
      <c r="T1556" t="s">
        <v>12207</v>
      </c>
      <c r="U1556" t="s">
        <v>48</v>
      </c>
      <c r="W1556" s="24">
        <v>44175.041666666999</v>
      </c>
      <c r="X1556" s="24">
        <v>44544.041666666999</v>
      </c>
      <c r="Y1556">
        <v>1</v>
      </c>
      <c r="Z1556" t="s">
        <v>5487</v>
      </c>
      <c r="AC1556" s="24">
        <v>44292.741666667003</v>
      </c>
      <c r="AD1556" s="24">
        <v>44544.75</v>
      </c>
      <c r="AE1556" t="s">
        <v>5488</v>
      </c>
      <c r="AF1556" s="24" cm="1">
        <f t="array" ref="AF15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56" s="35">
        <f>IFERROR((TableAllData36[[#This Row],[Decision date]]-TableAllData36[[#This Row],[First Date Captured]]),0)</f>
        <v>369</v>
      </c>
      <c r="AH1556" s="35">
        <f>IFERROR((TableAllData36[[#This Row],[First published]]-TableAllData36[[#This Row],[Date of opinion]]),0)</f>
        <v>117.70000000000437</v>
      </c>
      <c r="AI1556" s="35">
        <f>IFERROR((TableAllData36[[#This Row],[Marketing authorisation date]]-TableAllData36[[#This Row],[Date of opinion]]),0)</f>
        <v>63</v>
      </c>
      <c r="AJ1556" s="35">
        <f>IFERROR((TableAllData36[[#This Row],[Decision date]]-TableAllData36[[#This Row],[Marketing authorisation date]]),0)</f>
        <v>306</v>
      </c>
    </row>
    <row r="1557" spans="1:36" x14ac:dyDescent="0.25">
      <c r="A1557" t="s">
        <v>37</v>
      </c>
      <c r="B1557" t="s">
        <v>5433</v>
      </c>
      <c r="C1557" t="s">
        <v>5434</v>
      </c>
      <c r="D1557" t="s">
        <v>636</v>
      </c>
      <c r="E1557" t="s">
        <v>5435</v>
      </c>
      <c r="F1557" t="s">
        <v>5436</v>
      </c>
      <c r="G1557" t="s">
        <v>43</v>
      </c>
      <c r="H1557" t="s">
        <v>44</v>
      </c>
      <c r="I1557" t="s">
        <v>2589</v>
      </c>
      <c r="J1557" t="s">
        <v>43</v>
      </c>
      <c r="K1557" t="s">
        <v>46</v>
      </c>
      <c r="L1557" t="s">
        <v>43</v>
      </c>
      <c r="M1557" t="s">
        <v>43</v>
      </c>
      <c r="N1557" t="s">
        <v>43</v>
      </c>
      <c r="O1557" t="s">
        <v>43</v>
      </c>
      <c r="P1557" t="s">
        <v>43</v>
      </c>
      <c r="Q1557" s="24">
        <v>44238.041666666999</v>
      </c>
      <c r="R1557" s="24"/>
      <c r="S1557" t="s">
        <v>12210</v>
      </c>
      <c r="T1557" t="s">
        <v>12094</v>
      </c>
      <c r="U1557" t="s">
        <v>76</v>
      </c>
      <c r="W1557" s="24">
        <v>44175.041666666999</v>
      </c>
      <c r="X1557" s="24">
        <v>44543.041666666999</v>
      </c>
      <c r="Y1557">
        <v>2</v>
      </c>
      <c r="Z1557" t="s">
        <v>5437</v>
      </c>
      <c r="AC1557" s="24">
        <v>44245.570138889001</v>
      </c>
      <c r="AD1557" s="24">
        <v>44547.5625</v>
      </c>
      <c r="AE1557" t="s">
        <v>5438</v>
      </c>
      <c r="AF1557" s="24" cm="1">
        <f t="array" ref="AF15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57" s="35">
        <f>IFERROR((TableAllData36[[#This Row],[Decision date]]-TableAllData36[[#This Row],[First Date Captured]]),0)</f>
        <v>368</v>
      </c>
      <c r="AH1557" s="35">
        <f>IFERROR((TableAllData36[[#This Row],[First published]]-TableAllData36[[#This Row],[Date of opinion]]),0)</f>
        <v>70.528472222002165</v>
      </c>
      <c r="AI1557" s="35">
        <f>IFERROR((TableAllData36[[#This Row],[Marketing authorisation date]]-TableAllData36[[#This Row],[Date of opinion]]),0)</f>
        <v>63</v>
      </c>
      <c r="AJ1557" s="35">
        <f>IFERROR((TableAllData36[[#This Row],[Decision date]]-TableAllData36[[#This Row],[Marketing authorisation date]]),0)</f>
        <v>305</v>
      </c>
    </row>
    <row r="1558" spans="1:36" x14ac:dyDescent="0.25">
      <c r="A1558" t="s">
        <v>37</v>
      </c>
      <c r="B1558" t="s">
        <v>5439</v>
      </c>
      <c r="C1558" t="s">
        <v>5440</v>
      </c>
      <c r="D1558" t="s">
        <v>636</v>
      </c>
      <c r="E1558" t="s">
        <v>5306</v>
      </c>
      <c r="F1558" t="s">
        <v>5441</v>
      </c>
      <c r="G1558" t="s">
        <v>43</v>
      </c>
      <c r="H1558" t="s">
        <v>44</v>
      </c>
      <c r="I1558" t="s">
        <v>2589</v>
      </c>
      <c r="J1558" t="s">
        <v>43</v>
      </c>
      <c r="K1558" t="s">
        <v>46</v>
      </c>
      <c r="L1558" t="s">
        <v>43</v>
      </c>
      <c r="M1558" t="s">
        <v>43</v>
      </c>
      <c r="N1558" t="s">
        <v>43</v>
      </c>
      <c r="O1558" t="s">
        <v>43</v>
      </c>
      <c r="P1558" t="s">
        <v>43</v>
      </c>
      <c r="Q1558" s="24">
        <v>44238.041666666999</v>
      </c>
      <c r="R1558" s="24"/>
      <c r="S1558" t="s">
        <v>12210</v>
      </c>
      <c r="T1558" t="s">
        <v>12094</v>
      </c>
      <c r="U1558" t="s">
        <v>76</v>
      </c>
      <c r="W1558" s="24">
        <v>44175.041666666999</v>
      </c>
      <c r="X1558" s="24">
        <v>44543.041666666999</v>
      </c>
      <c r="Y1558">
        <v>3</v>
      </c>
      <c r="Z1558" t="s">
        <v>5442</v>
      </c>
      <c r="AC1558" s="24">
        <v>44245.647916667003</v>
      </c>
      <c r="AD1558" s="24">
        <v>44547.534722222001</v>
      </c>
      <c r="AE1558" t="s">
        <v>5443</v>
      </c>
      <c r="AF1558" s="24" cm="1">
        <f t="array" ref="AF15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58" s="35">
        <f>IFERROR((TableAllData36[[#This Row],[Decision date]]-TableAllData36[[#This Row],[First Date Captured]]),0)</f>
        <v>368</v>
      </c>
      <c r="AH1558" s="35">
        <f>IFERROR((TableAllData36[[#This Row],[First published]]-TableAllData36[[#This Row],[Date of opinion]]),0)</f>
        <v>70.606250000004366</v>
      </c>
      <c r="AI1558" s="35">
        <f>IFERROR((TableAllData36[[#This Row],[Marketing authorisation date]]-TableAllData36[[#This Row],[Date of opinion]]),0)</f>
        <v>63</v>
      </c>
      <c r="AJ1558" s="35">
        <f>IFERROR((TableAllData36[[#This Row],[Decision date]]-TableAllData36[[#This Row],[Marketing authorisation date]]),0)</f>
        <v>305</v>
      </c>
    </row>
    <row r="1559" spans="1:36" hidden="1" x14ac:dyDescent="0.25">
      <c r="A1559" t="s">
        <v>37</v>
      </c>
      <c r="B1559" t="s">
        <v>10034</v>
      </c>
      <c r="C1559" t="s">
        <v>798</v>
      </c>
      <c r="D1559" t="s">
        <v>10035</v>
      </c>
      <c r="E1559" t="s">
        <v>10035</v>
      </c>
      <c r="F1559" t="s">
        <v>10036</v>
      </c>
      <c r="G1559" t="s">
        <v>43</v>
      </c>
      <c r="H1559" t="s">
        <v>950</v>
      </c>
      <c r="I1559" t="s">
        <v>10037</v>
      </c>
      <c r="J1559" t="s">
        <v>43</v>
      </c>
      <c r="K1559" t="s">
        <v>43</v>
      </c>
      <c r="L1559" t="s">
        <v>43</v>
      </c>
      <c r="M1559" t="s">
        <v>43</v>
      </c>
      <c r="N1559" t="s">
        <v>43</v>
      </c>
      <c r="O1559" t="s">
        <v>43</v>
      </c>
      <c r="P1559" t="s">
        <v>43</v>
      </c>
      <c r="Q1559" s="24">
        <v>38748.041666666999</v>
      </c>
      <c r="R1559" s="24"/>
      <c r="S1559" t="s">
        <v>12654</v>
      </c>
      <c r="T1559" t="s">
        <v>12655</v>
      </c>
      <c r="U1559" t="s">
        <v>476</v>
      </c>
      <c r="W1559" s="25" t="s">
        <v>12054</v>
      </c>
      <c r="X1559" s="24">
        <v>42571</v>
      </c>
      <c r="Y1559">
        <v>15</v>
      </c>
      <c r="Z1559" t="s">
        <v>10038</v>
      </c>
      <c r="AC1559" s="24">
        <v>42571</v>
      </c>
      <c r="AD1559" s="24">
        <v>43643.5</v>
      </c>
      <c r="AE1559" t="s">
        <v>10039</v>
      </c>
      <c r="AF1559" s="24" cm="1">
        <f t="array" ref="AF15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42571</v>
      </c>
      <c r="AG1559" s="35">
        <f>IFERROR((TableAllData36[[#This Row],[Decision date]]-TableAllData36[[#This Row],[First Date Captured]]),0)</f>
        <v>0</v>
      </c>
      <c r="AH1559" s="35">
        <f>IFERROR((TableAllData36[[#This Row],[First published]]-TableAllData36[[#This Row],[Date of opinion]]),0)</f>
        <v>0</v>
      </c>
      <c r="AI1559" s="35">
        <f>IFERROR((TableAllData36[[#This Row],[Marketing authorisation date]]-TableAllData36[[#This Row],[Date of opinion]]),0)</f>
        <v>0</v>
      </c>
      <c r="AJ1559" s="35">
        <f>IFERROR((TableAllData36[[#This Row],[Decision date]]-TableAllData36[[#This Row],[Marketing authorisation date]]),0)</f>
        <v>3822.9583333330011</v>
      </c>
    </row>
    <row r="1560" spans="1:36" x14ac:dyDescent="0.25">
      <c r="A1560" t="s">
        <v>37</v>
      </c>
      <c r="B1560" t="s">
        <v>9468</v>
      </c>
      <c r="C1560" t="s">
        <v>4013</v>
      </c>
      <c r="D1560" t="s">
        <v>9469</v>
      </c>
      <c r="E1560" t="s">
        <v>9470</v>
      </c>
      <c r="F1560" t="s">
        <v>9471</v>
      </c>
      <c r="G1560" t="s">
        <v>43</v>
      </c>
      <c r="H1560" t="s">
        <v>44</v>
      </c>
      <c r="I1560" t="s">
        <v>9472</v>
      </c>
      <c r="J1560" t="s">
        <v>43</v>
      </c>
      <c r="K1560" t="s">
        <v>43</v>
      </c>
      <c r="L1560" t="s">
        <v>43</v>
      </c>
      <c r="M1560" t="s">
        <v>43</v>
      </c>
      <c r="N1560" t="s">
        <v>43</v>
      </c>
      <c r="O1560" t="s">
        <v>43</v>
      </c>
      <c r="P1560" t="s">
        <v>46</v>
      </c>
      <c r="Q1560" s="24">
        <v>43636</v>
      </c>
      <c r="R1560" s="24"/>
      <c r="S1560" t="s">
        <v>12284</v>
      </c>
      <c r="T1560" t="s">
        <v>12285</v>
      </c>
      <c r="U1560" t="s">
        <v>48</v>
      </c>
      <c r="W1560" s="25" t="s">
        <v>12054</v>
      </c>
      <c r="X1560" s="24">
        <v>44035</v>
      </c>
      <c r="Y1560">
        <v>2</v>
      </c>
      <c r="Z1560" t="s">
        <v>9473</v>
      </c>
      <c r="AC1560" s="24">
        <v>43668.554166667003</v>
      </c>
      <c r="AD1560" s="24">
        <v>44081.695138889001</v>
      </c>
      <c r="AE1560" t="s">
        <v>9474</v>
      </c>
      <c r="AF1560" s="24" cm="1">
        <f t="array" ref="AF15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43668.554166667003</v>
      </c>
      <c r="AG1560" s="35">
        <f>IFERROR((TableAllData36[[#This Row],[Decision date]]-TableAllData36[[#This Row],[First Date Captured]]),0)</f>
        <v>366.4458333329967</v>
      </c>
      <c r="AH1560" s="35">
        <f>IFERROR((TableAllData36[[#This Row],[First published]]-TableAllData36[[#This Row],[Date of opinion]]),0)</f>
        <v>0</v>
      </c>
      <c r="AI1560" s="35">
        <f>IFERROR((TableAllData36[[#This Row],[Marketing authorisation date]]-TableAllData36[[#This Row],[Date of opinion]]),0)</f>
        <v>0</v>
      </c>
      <c r="AJ1560" s="35">
        <f>IFERROR((TableAllData36[[#This Row],[Decision date]]-TableAllData36[[#This Row],[Marketing authorisation date]]),0)</f>
        <v>399</v>
      </c>
    </row>
    <row r="1561" spans="1:36" hidden="1" x14ac:dyDescent="0.25">
      <c r="A1561" t="s">
        <v>37</v>
      </c>
      <c r="B1561" t="s">
        <v>10045</v>
      </c>
      <c r="C1561" t="s">
        <v>10046</v>
      </c>
      <c r="D1561" t="s">
        <v>10047</v>
      </c>
      <c r="E1561" t="s">
        <v>10047</v>
      </c>
      <c r="F1561" t="s">
        <v>10048</v>
      </c>
      <c r="G1561" t="s">
        <v>43</v>
      </c>
      <c r="H1561" t="s">
        <v>950</v>
      </c>
      <c r="I1561" t="s">
        <v>10049</v>
      </c>
      <c r="J1561" t="s">
        <v>43</v>
      </c>
      <c r="K1561" t="s">
        <v>43</v>
      </c>
      <c r="L1561" t="s">
        <v>43</v>
      </c>
      <c r="M1561" t="s">
        <v>43</v>
      </c>
      <c r="N1561" t="s">
        <v>43</v>
      </c>
      <c r="O1561" t="s">
        <v>43</v>
      </c>
      <c r="P1561" t="s">
        <v>43</v>
      </c>
      <c r="Q1561" s="24">
        <v>37081</v>
      </c>
      <c r="R1561" s="24"/>
      <c r="S1561" t="s">
        <v>12658</v>
      </c>
      <c r="T1561" t="s">
        <v>12557</v>
      </c>
      <c r="U1561" t="s">
        <v>1174</v>
      </c>
      <c r="W1561" s="25" t="s">
        <v>12054</v>
      </c>
      <c r="X1561" s="24">
        <v>42773.041666666999</v>
      </c>
      <c r="Y1561">
        <v>25</v>
      </c>
      <c r="Z1561" t="s">
        <v>10050</v>
      </c>
      <c r="AC1561" s="24">
        <v>42773.041666666999</v>
      </c>
      <c r="AD1561" s="24">
        <v>43635.729166666999</v>
      </c>
      <c r="AE1561" t="s">
        <v>10051</v>
      </c>
      <c r="AF1561" s="24" cm="1">
        <f t="array" ref="AF15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42773.041666666999</v>
      </c>
      <c r="AG1561" s="35">
        <f>IFERROR((TableAllData36[[#This Row],[Decision date]]-TableAllData36[[#This Row],[First Date Captured]]),0)</f>
        <v>0</v>
      </c>
      <c r="AH1561" s="35">
        <f>IFERROR((TableAllData36[[#This Row],[First published]]-TableAllData36[[#This Row],[Date of opinion]]),0)</f>
        <v>0</v>
      </c>
      <c r="AI1561" s="35">
        <f>IFERROR((TableAllData36[[#This Row],[Marketing authorisation date]]-TableAllData36[[#This Row],[Date of opinion]]),0)</f>
        <v>0</v>
      </c>
      <c r="AJ1561" s="35">
        <f>IFERROR((TableAllData36[[#This Row],[Decision date]]-TableAllData36[[#This Row],[Marketing authorisation date]]),0)</f>
        <v>5692.0416666669989</v>
      </c>
    </row>
    <row r="1562" spans="1:36" x14ac:dyDescent="0.25">
      <c r="A1562" t="s">
        <v>37</v>
      </c>
      <c r="B1562" t="s">
        <v>3732</v>
      </c>
      <c r="C1562" t="s">
        <v>2129</v>
      </c>
      <c r="D1562" t="s">
        <v>3733</v>
      </c>
      <c r="E1562" t="s">
        <v>3734</v>
      </c>
      <c r="F1562" t="s">
        <v>3735</v>
      </c>
      <c r="G1562" t="s">
        <v>43</v>
      </c>
      <c r="H1562" t="s">
        <v>44</v>
      </c>
      <c r="I1562" t="s">
        <v>3736</v>
      </c>
      <c r="J1562" t="s">
        <v>43</v>
      </c>
      <c r="K1562" t="s">
        <v>43</v>
      </c>
      <c r="L1562" t="s">
        <v>43</v>
      </c>
      <c r="M1562" t="s">
        <v>43</v>
      </c>
      <c r="N1562" t="s">
        <v>43</v>
      </c>
      <c r="O1562" t="s">
        <v>43</v>
      </c>
      <c r="P1562" t="s">
        <v>43</v>
      </c>
      <c r="Q1562" s="24">
        <v>44238.041666666999</v>
      </c>
      <c r="R1562" s="24"/>
      <c r="S1562" t="s">
        <v>12425</v>
      </c>
      <c r="T1562" t="s">
        <v>12426</v>
      </c>
      <c r="U1562" t="s">
        <v>3738</v>
      </c>
      <c r="W1562" s="24">
        <v>44175.041666666999</v>
      </c>
      <c r="X1562" s="24">
        <v>44539.041666666999</v>
      </c>
      <c r="Y1562">
        <v>1</v>
      </c>
      <c r="Z1562" t="s">
        <v>3739</v>
      </c>
      <c r="AC1562" s="24">
        <v>44253.75</v>
      </c>
      <c r="AD1562" s="24">
        <v>44608.71875</v>
      </c>
      <c r="AE1562" t="s">
        <v>3740</v>
      </c>
      <c r="AF1562" s="24" cm="1">
        <f t="array" ref="AF15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62" s="35">
        <f>IFERROR((TableAllData36[[#This Row],[Decision date]]-TableAllData36[[#This Row],[First Date Captured]]),0)</f>
        <v>364</v>
      </c>
      <c r="AH1562" s="35">
        <f>IFERROR((TableAllData36[[#This Row],[First published]]-TableAllData36[[#This Row],[Date of opinion]]),0)</f>
        <v>78.708333333001065</v>
      </c>
      <c r="AI1562" s="35">
        <f>IFERROR((TableAllData36[[#This Row],[Marketing authorisation date]]-TableAllData36[[#This Row],[Date of opinion]]),0)</f>
        <v>63</v>
      </c>
      <c r="AJ1562" s="35">
        <f>IFERROR((TableAllData36[[#This Row],[Decision date]]-TableAllData36[[#This Row],[Marketing authorisation date]]),0)</f>
        <v>301</v>
      </c>
    </row>
    <row r="1563" spans="1:36" x14ac:dyDescent="0.25">
      <c r="A1563" t="s">
        <v>37</v>
      </c>
      <c r="B1563" t="s">
        <v>5793</v>
      </c>
      <c r="C1563" t="s">
        <v>5794</v>
      </c>
      <c r="D1563" t="s">
        <v>5795</v>
      </c>
      <c r="E1563" t="s">
        <v>5796</v>
      </c>
      <c r="F1563" t="s">
        <v>5797</v>
      </c>
      <c r="G1563" t="s">
        <v>43</v>
      </c>
      <c r="H1563" t="s">
        <v>44</v>
      </c>
      <c r="I1563" t="s">
        <v>5798</v>
      </c>
      <c r="J1563" t="s">
        <v>46</v>
      </c>
      <c r="K1563" t="s">
        <v>43</v>
      </c>
      <c r="L1563" t="s">
        <v>43</v>
      </c>
      <c r="M1563" t="s">
        <v>43</v>
      </c>
      <c r="N1563" t="s">
        <v>43</v>
      </c>
      <c r="O1563" t="s">
        <v>43</v>
      </c>
      <c r="P1563" t="s">
        <v>46</v>
      </c>
      <c r="Q1563" s="24">
        <v>44235.041666666999</v>
      </c>
      <c r="R1563" s="24"/>
      <c r="S1563" t="s">
        <v>12493</v>
      </c>
      <c r="T1563" t="s">
        <v>12275</v>
      </c>
      <c r="U1563" t="s">
        <v>48</v>
      </c>
      <c r="W1563" s="24">
        <v>44175.041666666999</v>
      </c>
      <c r="X1563" s="24">
        <v>44537.041666666999</v>
      </c>
      <c r="Y1563">
        <v>3</v>
      </c>
      <c r="Z1563" t="s">
        <v>5800</v>
      </c>
      <c r="AC1563" s="24">
        <v>44258.513888889</v>
      </c>
      <c r="AD1563" s="24">
        <v>44538.478472221999</v>
      </c>
      <c r="AE1563" t="s">
        <v>5801</v>
      </c>
      <c r="AF1563" s="24" cm="1">
        <f t="array" ref="AF15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63" s="35">
        <f>IFERROR((TableAllData36[[#This Row],[Decision date]]-TableAllData36[[#This Row],[First Date Captured]]),0)</f>
        <v>362</v>
      </c>
      <c r="AH1563" s="35">
        <f>IFERROR((TableAllData36[[#This Row],[First published]]-TableAllData36[[#This Row],[Date of opinion]]),0)</f>
        <v>83.47222222200071</v>
      </c>
      <c r="AI1563" s="35">
        <f>IFERROR((TableAllData36[[#This Row],[Marketing authorisation date]]-TableAllData36[[#This Row],[Date of opinion]]),0)</f>
        <v>60</v>
      </c>
      <c r="AJ1563" s="35">
        <f>IFERROR((TableAllData36[[#This Row],[Decision date]]-TableAllData36[[#This Row],[Marketing authorisation date]]),0)</f>
        <v>302</v>
      </c>
    </row>
    <row r="1564" spans="1:36" x14ac:dyDescent="0.25">
      <c r="A1564" t="s">
        <v>37</v>
      </c>
      <c r="B1564" t="s">
        <v>1332</v>
      </c>
      <c r="C1564" t="s">
        <v>1333</v>
      </c>
      <c r="D1564" t="s">
        <v>1334</v>
      </c>
      <c r="E1564" t="s">
        <v>1334</v>
      </c>
      <c r="F1564" t="s">
        <v>1335</v>
      </c>
      <c r="G1564" t="s">
        <v>43</v>
      </c>
      <c r="H1564" t="s">
        <v>44</v>
      </c>
      <c r="I1564" t="s">
        <v>1336</v>
      </c>
      <c r="J1564" t="s">
        <v>43</v>
      </c>
      <c r="K1564" t="s">
        <v>43</v>
      </c>
      <c r="L1564" t="s">
        <v>43</v>
      </c>
      <c r="M1564" t="s">
        <v>43</v>
      </c>
      <c r="N1564" t="s">
        <v>43</v>
      </c>
      <c r="O1564" t="s">
        <v>43</v>
      </c>
      <c r="P1564" t="s">
        <v>43</v>
      </c>
      <c r="Q1564" s="24">
        <v>44440</v>
      </c>
      <c r="R1564" s="24"/>
      <c r="S1564" t="s">
        <v>1337</v>
      </c>
      <c r="U1564" t="s">
        <v>1338</v>
      </c>
      <c r="W1564" s="24">
        <v>44336</v>
      </c>
      <c r="X1564" s="24">
        <v>44685</v>
      </c>
      <c r="Y1564">
        <v>2</v>
      </c>
      <c r="Z1564" t="s">
        <v>1339</v>
      </c>
      <c r="AC1564" s="24">
        <v>44336.397916667003</v>
      </c>
      <c r="AD1564" s="24">
        <v>44693.424305556</v>
      </c>
      <c r="AE1564" t="s">
        <v>1340</v>
      </c>
      <c r="AF1564" s="24" cm="1">
        <f t="array" ref="AF15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44336</v>
      </c>
      <c r="AG1564" s="35">
        <f>IFERROR((TableAllData36[[#This Row],[Decision date]]-TableAllData36[[#This Row],[First Date Captured]]),0)</f>
        <v>349</v>
      </c>
      <c r="AH1564" s="35">
        <f>IFERROR((TableAllData36[[#This Row],[First published]]-TableAllData36[[#This Row],[Date of opinion]]),0)</f>
        <v>0.39791666700330097</v>
      </c>
      <c r="AI1564" s="35">
        <f>IFERROR((TableAllData36[[#This Row],[Marketing authorisation date]]-TableAllData36[[#This Row],[Date of opinion]]),0)</f>
        <v>104</v>
      </c>
      <c r="AJ1564" s="35">
        <f>IFERROR((TableAllData36[[#This Row],[Decision date]]-TableAllData36[[#This Row],[Marketing authorisation date]]),0)</f>
        <v>245</v>
      </c>
    </row>
    <row r="1565" spans="1:36" x14ac:dyDescent="0.25">
      <c r="A1565" t="s">
        <v>37</v>
      </c>
      <c r="B1565" t="s">
        <v>7438</v>
      </c>
      <c r="C1565" t="s">
        <v>2111</v>
      </c>
      <c r="D1565" t="s">
        <v>842</v>
      </c>
      <c r="E1565" t="s">
        <v>842</v>
      </c>
      <c r="F1565" t="s">
        <v>7439</v>
      </c>
      <c r="G1565" t="s">
        <v>43</v>
      </c>
      <c r="H1565" t="s">
        <v>44</v>
      </c>
      <c r="I1565" t="s">
        <v>2113</v>
      </c>
      <c r="J1565" t="s">
        <v>46</v>
      </c>
      <c r="K1565" t="s">
        <v>43</v>
      </c>
      <c r="L1565" t="s">
        <v>46</v>
      </c>
      <c r="M1565" t="s">
        <v>43</v>
      </c>
      <c r="N1565" t="s">
        <v>43</v>
      </c>
      <c r="O1565" t="s">
        <v>43</v>
      </c>
      <c r="P1565" t="s">
        <v>43</v>
      </c>
      <c r="Q1565" s="24">
        <v>44062</v>
      </c>
      <c r="R1565" s="24"/>
      <c r="S1565" t="s">
        <v>12113</v>
      </c>
      <c r="T1565" t="s">
        <v>12114</v>
      </c>
      <c r="U1565" t="s">
        <v>48</v>
      </c>
      <c r="W1565" s="24">
        <v>44007</v>
      </c>
      <c r="X1565" s="24">
        <v>44348</v>
      </c>
      <c r="Y1565">
        <v>4</v>
      </c>
      <c r="Z1565" t="s">
        <v>7440</v>
      </c>
      <c r="AC1565" s="24">
        <v>44076.739583333001</v>
      </c>
      <c r="AD1565" s="24">
        <v>44449.572916666999</v>
      </c>
      <c r="AE1565" t="s">
        <v>7441</v>
      </c>
      <c r="AF1565" s="24" cm="1">
        <f t="array" ref="AF15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565" s="35">
        <f>IFERROR((TableAllData36[[#This Row],[Decision date]]-TableAllData36[[#This Row],[First Date Captured]]),0)</f>
        <v>341</v>
      </c>
      <c r="AH1565" s="35">
        <f>IFERROR((TableAllData36[[#This Row],[First published]]-TableAllData36[[#This Row],[Date of opinion]]),0)</f>
        <v>69.739583333001065</v>
      </c>
      <c r="AI1565" s="35">
        <f>IFERROR((TableAllData36[[#This Row],[Marketing authorisation date]]-TableAllData36[[#This Row],[Date of opinion]]),0)</f>
        <v>55</v>
      </c>
      <c r="AJ1565" s="35">
        <f>IFERROR((TableAllData36[[#This Row],[Decision date]]-TableAllData36[[#This Row],[Marketing authorisation date]]),0)</f>
        <v>286</v>
      </c>
    </row>
    <row r="1566" spans="1:36" x14ac:dyDescent="0.25">
      <c r="A1566" t="s">
        <v>2117</v>
      </c>
      <c r="B1566" t="s">
        <v>8942</v>
      </c>
      <c r="D1566" t="s">
        <v>8943</v>
      </c>
      <c r="E1566" t="s">
        <v>8944</v>
      </c>
      <c r="F1566" t="s">
        <v>8945</v>
      </c>
      <c r="G1566" t="s">
        <v>43</v>
      </c>
      <c r="H1566" t="s">
        <v>44</v>
      </c>
      <c r="J1566" t="s">
        <v>43</v>
      </c>
      <c r="K1566" t="s">
        <v>43</v>
      </c>
      <c r="L1566" t="s">
        <v>43</v>
      </c>
      <c r="M1566" t="s">
        <v>43</v>
      </c>
      <c r="N1566" t="s">
        <v>43</v>
      </c>
      <c r="O1566" t="s">
        <v>43</v>
      </c>
      <c r="P1566" t="s">
        <v>43</v>
      </c>
      <c r="Q1566" s="24">
        <v>43675</v>
      </c>
      <c r="R1566" s="24"/>
      <c r="S1566" t="s">
        <v>12397</v>
      </c>
      <c r="T1566" t="s">
        <v>12593</v>
      </c>
      <c r="V1566" t="s">
        <v>8947</v>
      </c>
      <c r="W1566" s="24">
        <v>43546.041666666999</v>
      </c>
      <c r="X1566" s="24">
        <v>43887.041666666999</v>
      </c>
      <c r="Y1566">
        <v>3</v>
      </c>
      <c r="Z1566" t="s">
        <v>8948</v>
      </c>
      <c r="AA1566" t="s">
        <v>5848</v>
      </c>
      <c r="AB1566" t="s">
        <v>8949</v>
      </c>
      <c r="AC1566" s="24">
        <v>43677.598611111003</v>
      </c>
      <c r="AD1566" s="24">
        <v>44237.763888889</v>
      </c>
      <c r="AE1566" t="s">
        <v>8950</v>
      </c>
      <c r="AF1566" s="24" cm="1">
        <f t="array" ref="AF15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43546.041666666999</v>
      </c>
      <c r="AG1566" s="35">
        <f>IFERROR((TableAllData36[[#This Row],[Decision date]]-TableAllData36[[#This Row],[First Date Captured]]),0)</f>
        <v>341</v>
      </c>
      <c r="AH1566" s="35">
        <f>IFERROR((TableAllData36[[#This Row],[First published]]-TableAllData36[[#This Row],[Date of opinion]]),0)</f>
        <v>131.55694444400433</v>
      </c>
      <c r="AI1566" s="35">
        <f>IFERROR((TableAllData36[[#This Row],[Marketing authorisation date]]-TableAllData36[[#This Row],[Date of opinion]]),0)</f>
        <v>128.95833333300106</v>
      </c>
      <c r="AJ1566" s="35">
        <f>IFERROR((TableAllData36[[#This Row],[Decision date]]-TableAllData36[[#This Row],[Marketing authorisation date]]),0)</f>
        <v>212.04166666699894</v>
      </c>
    </row>
    <row r="1567" spans="1:36" x14ac:dyDescent="0.25">
      <c r="A1567" t="s">
        <v>37</v>
      </c>
      <c r="B1567" t="s">
        <v>2787</v>
      </c>
      <c r="C1567" t="s">
        <v>211</v>
      </c>
      <c r="D1567" t="s">
        <v>2788</v>
      </c>
      <c r="E1567" t="s">
        <v>2788</v>
      </c>
      <c r="F1567" t="s">
        <v>2789</v>
      </c>
      <c r="G1567" t="s">
        <v>43</v>
      </c>
      <c r="H1567" t="s">
        <v>44</v>
      </c>
      <c r="I1567" t="s">
        <v>2790</v>
      </c>
      <c r="J1567" t="s">
        <v>46</v>
      </c>
      <c r="K1567" t="s">
        <v>43</v>
      </c>
      <c r="L1567" t="s">
        <v>43</v>
      </c>
      <c r="M1567" t="s">
        <v>43</v>
      </c>
      <c r="N1567" t="s">
        <v>43</v>
      </c>
      <c r="O1567" t="s">
        <v>43</v>
      </c>
      <c r="P1567" t="s">
        <v>43</v>
      </c>
      <c r="Q1567" s="24">
        <v>44281.041666666999</v>
      </c>
      <c r="R1567" s="24"/>
      <c r="S1567" t="s">
        <v>12379</v>
      </c>
      <c r="T1567" t="s">
        <v>12084</v>
      </c>
      <c r="U1567" t="s">
        <v>2792</v>
      </c>
      <c r="W1567" s="25" t="s">
        <v>12054</v>
      </c>
      <c r="X1567" s="24">
        <v>44642.041666666999</v>
      </c>
      <c r="Y1567">
        <v>2</v>
      </c>
      <c r="Z1567" t="s">
        <v>2793</v>
      </c>
      <c r="AC1567" s="24">
        <v>44302.648611110999</v>
      </c>
      <c r="AD1567" s="24">
        <v>44644.434722222002</v>
      </c>
      <c r="AE1567" t="s">
        <v>2794</v>
      </c>
      <c r="AF1567" s="24" cm="1">
        <f t="array" ref="AF15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44302.648611110999</v>
      </c>
      <c r="AG1567" s="35">
        <f>IFERROR((TableAllData36[[#This Row],[Decision date]]-TableAllData36[[#This Row],[First Date Captured]]),0)</f>
        <v>339.39305555600004</v>
      </c>
      <c r="AH1567" s="35">
        <f>IFERROR((TableAllData36[[#This Row],[First published]]-TableAllData36[[#This Row],[Date of opinion]]),0)</f>
        <v>0</v>
      </c>
      <c r="AI1567" s="35">
        <f>IFERROR((TableAllData36[[#This Row],[Marketing authorisation date]]-TableAllData36[[#This Row],[Date of opinion]]),0)</f>
        <v>0</v>
      </c>
      <c r="AJ1567" s="35">
        <f>IFERROR((TableAllData36[[#This Row],[Decision date]]-TableAllData36[[#This Row],[Marketing authorisation date]]),0)</f>
        <v>361</v>
      </c>
    </row>
    <row r="1568" spans="1:36" x14ac:dyDescent="0.25">
      <c r="A1568" t="s">
        <v>2117</v>
      </c>
      <c r="B1568" t="s">
        <v>7352</v>
      </c>
      <c r="D1568" t="s">
        <v>3895</v>
      </c>
      <c r="E1568" t="s">
        <v>3895</v>
      </c>
      <c r="F1568" t="s">
        <v>7353</v>
      </c>
      <c r="G1568" t="s">
        <v>43</v>
      </c>
      <c r="H1568" t="s">
        <v>44</v>
      </c>
      <c r="J1568" t="s">
        <v>43</v>
      </c>
      <c r="K1568" t="s">
        <v>43</v>
      </c>
      <c r="L1568" t="s">
        <v>43</v>
      </c>
      <c r="M1568" t="s">
        <v>43</v>
      </c>
      <c r="N1568" t="s">
        <v>43</v>
      </c>
      <c r="O1568" t="s">
        <v>43</v>
      </c>
      <c r="P1568" t="s">
        <v>43</v>
      </c>
      <c r="Q1568" s="24">
        <v>44168.041666666999</v>
      </c>
      <c r="R1568" s="24"/>
      <c r="S1568" t="s">
        <v>12533</v>
      </c>
      <c r="T1568" t="s">
        <v>12534</v>
      </c>
      <c r="V1568" t="s">
        <v>3953</v>
      </c>
      <c r="W1568" s="24">
        <v>44111</v>
      </c>
      <c r="X1568" s="24">
        <v>44449</v>
      </c>
      <c r="Y1568">
        <v>2</v>
      </c>
      <c r="Z1568" t="s">
        <v>3899</v>
      </c>
      <c r="AA1568" t="s">
        <v>3900</v>
      </c>
      <c r="AB1568" t="s">
        <v>3901</v>
      </c>
      <c r="AC1568" s="24">
        <v>44267.689583332998</v>
      </c>
      <c r="AD1568" s="24">
        <v>44456.537499999999</v>
      </c>
      <c r="AE1568" t="s">
        <v>7354</v>
      </c>
      <c r="AF1568" s="24" cm="1">
        <f t="array" ref="AF15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44111</v>
      </c>
      <c r="AG1568" s="35">
        <f>IFERROR((TableAllData36[[#This Row],[Decision date]]-TableAllData36[[#This Row],[First Date Captured]]),0)</f>
        <v>338</v>
      </c>
      <c r="AH1568" s="35">
        <f>IFERROR((TableAllData36[[#This Row],[First published]]-TableAllData36[[#This Row],[Date of opinion]]),0)</f>
        <v>156.68958333299815</v>
      </c>
      <c r="AI1568" s="35">
        <f>IFERROR((TableAllData36[[#This Row],[Marketing authorisation date]]-TableAllData36[[#This Row],[Date of opinion]]),0)</f>
        <v>57.041666666998935</v>
      </c>
      <c r="AJ1568" s="35">
        <f>IFERROR((TableAllData36[[#This Row],[Decision date]]-TableAllData36[[#This Row],[Marketing authorisation date]]),0)</f>
        <v>280.95833333300106</v>
      </c>
    </row>
    <row r="1569" spans="1:36" x14ac:dyDescent="0.25">
      <c r="A1569" t="s">
        <v>37</v>
      </c>
      <c r="B1569" t="s">
        <v>9936</v>
      </c>
      <c r="C1569" t="s">
        <v>9937</v>
      </c>
      <c r="D1569" t="s">
        <v>9938</v>
      </c>
      <c r="E1569" t="s">
        <v>9939</v>
      </c>
      <c r="F1569" t="s">
        <v>9940</v>
      </c>
      <c r="G1569" t="s">
        <v>43</v>
      </c>
      <c r="H1569" t="s">
        <v>44</v>
      </c>
      <c r="I1569" t="s">
        <v>9941</v>
      </c>
      <c r="J1569" t="s">
        <v>43</v>
      </c>
      <c r="K1569" t="s">
        <v>43</v>
      </c>
      <c r="L1569" t="s">
        <v>43</v>
      </c>
      <c r="M1569" t="s">
        <v>43</v>
      </c>
      <c r="N1569" t="s">
        <v>43</v>
      </c>
      <c r="O1569" t="s">
        <v>43</v>
      </c>
      <c r="P1569" t="s">
        <v>43</v>
      </c>
      <c r="Q1569" s="24">
        <v>38925</v>
      </c>
      <c r="R1569" s="24"/>
      <c r="S1569" t="s">
        <v>12647</v>
      </c>
      <c r="T1569" t="s">
        <v>12648</v>
      </c>
      <c r="U1569" t="s">
        <v>366</v>
      </c>
      <c r="W1569" s="25" t="s">
        <v>12054</v>
      </c>
      <c r="X1569" s="24">
        <v>43476.041666666999</v>
      </c>
      <c r="Y1569">
        <v>14</v>
      </c>
      <c r="Z1569" t="s">
        <v>9943</v>
      </c>
      <c r="AC1569" s="24">
        <v>43139.041666666999</v>
      </c>
      <c r="AD1569" s="24">
        <v>43746.618055555999</v>
      </c>
      <c r="AE1569" t="s">
        <v>9944</v>
      </c>
      <c r="AF1569" s="24" cm="1">
        <f t="array" ref="AF15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43139.041666666999</v>
      </c>
      <c r="AG1569" s="35">
        <f>IFERROR((TableAllData36[[#This Row],[Decision date]]-TableAllData36[[#This Row],[First Date Captured]]),0)</f>
        <v>337</v>
      </c>
      <c r="AH1569" s="35">
        <f>IFERROR((TableAllData36[[#This Row],[First published]]-TableAllData36[[#This Row],[Date of opinion]]),0)</f>
        <v>0</v>
      </c>
      <c r="AI1569" s="35">
        <f>IFERROR((TableAllData36[[#This Row],[Marketing authorisation date]]-TableAllData36[[#This Row],[Date of opinion]]),0)</f>
        <v>0</v>
      </c>
      <c r="AJ1569" s="35">
        <f>IFERROR((TableAllData36[[#This Row],[Decision date]]-TableAllData36[[#This Row],[Marketing authorisation date]]),0)</f>
        <v>4551.0416666669989</v>
      </c>
    </row>
    <row r="1570" spans="1:36" x14ac:dyDescent="0.25">
      <c r="A1570" t="s">
        <v>37</v>
      </c>
      <c r="B1570" t="s">
        <v>6956</v>
      </c>
      <c r="C1570" t="s">
        <v>6957</v>
      </c>
      <c r="D1570" t="s">
        <v>6958</v>
      </c>
      <c r="E1570" t="s">
        <v>6958</v>
      </c>
      <c r="F1570" t="s">
        <v>6959</v>
      </c>
      <c r="G1570" t="s">
        <v>43</v>
      </c>
      <c r="H1570" t="s">
        <v>44</v>
      </c>
      <c r="I1570" t="s">
        <v>6960</v>
      </c>
      <c r="J1570" t="s">
        <v>46</v>
      </c>
      <c r="K1570" t="s">
        <v>43</v>
      </c>
      <c r="L1570" t="s">
        <v>43</v>
      </c>
      <c r="M1570" t="s">
        <v>46</v>
      </c>
      <c r="N1570" t="s">
        <v>43</v>
      </c>
      <c r="O1570" t="s">
        <v>43</v>
      </c>
      <c r="P1570" t="s">
        <v>46</v>
      </c>
      <c r="Q1570" s="24">
        <v>44179.041666666999</v>
      </c>
      <c r="R1570" s="24"/>
      <c r="S1570" t="s">
        <v>12524</v>
      </c>
      <c r="T1570" t="s">
        <v>12107</v>
      </c>
      <c r="U1570" t="s">
        <v>48</v>
      </c>
      <c r="W1570" s="24">
        <v>44119</v>
      </c>
      <c r="X1570" s="24">
        <v>44456</v>
      </c>
      <c r="Y1570">
        <v>1</v>
      </c>
      <c r="Z1570" t="s">
        <v>6962</v>
      </c>
      <c r="AC1570" s="24">
        <v>44221.734722221998</v>
      </c>
      <c r="AD1570" s="24">
        <v>44484.622222222002</v>
      </c>
      <c r="AE1570" t="s">
        <v>6963</v>
      </c>
      <c r="AF1570" s="24" cm="1">
        <f t="array" ref="AF15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570" s="35">
        <f>IFERROR((TableAllData36[[#This Row],[Decision date]]-TableAllData36[[#This Row],[First Date Captured]]),0)</f>
        <v>337</v>
      </c>
      <c r="AH1570" s="35">
        <f>IFERROR((TableAllData36[[#This Row],[First published]]-TableAllData36[[#This Row],[Date of opinion]]),0)</f>
        <v>102.7347222219978</v>
      </c>
      <c r="AI1570" s="35">
        <f>IFERROR((TableAllData36[[#This Row],[Marketing authorisation date]]-TableAllData36[[#This Row],[Date of opinion]]),0)</f>
        <v>60.041666666998935</v>
      </c>
      <c r="AJ1570" s="35">
        <f>IFERROR((TableAllData36[[#This Row],[Decision date]]-TableAllData36[[#This Row],[Marketing authorisation date]]),0)</f>
        <v>276.95833333300106</v>
      </c>
    </row>
    <row r="1571" spans="1:36" x14ac:dyDescent="0.25">
      <c r="A1571" t="s">
        <v>37</v>
      </c>
      <c r="B1571" t="s">
        <v>6582</v>
      </c>
      <c r="C1571" t="s">
        <v>6583</v>
      </c>
      <c r="D1571" t="s">
        <v>6584</v>
      </c>
      <c r="E1571" t="s">
        <v>6585</v>
      </c>
      <c r="F1571" t="s">
        <v>6586</v>
      </c>
      <c r="G1571" t="s">
        <v>43</v>
      </c>
      <c r="H1571" t="s">
        <v>44</v>
      </c>
      <c r="I1571" t="s">
        <v>6587</v>
      </c>
      <c r="J1571" t="s">
        <v>46</v>
      </c>
      <c r="K1571" t="s">
        <v>43</v>
      </c>
      <c r="L1571" t="s">
        <v>43</v>
      </c>
      <c r="M1571" t="s">
        <v>43</v>
      </c>
      <c r="N1571" t="s">
        <v>43</v>
      </c>
      <c r="O1571" t="s">
        <v>43</v>
      </c>
      <c r="P1571" t="s">
        <v>46</v>
      </c>
      <c r="Q1571" s="24">
        <v>44183.041666666999</v>
      </c>
      <c r="R1571" s="24"/>
      <c r="S1571" t="s">
        <v>12516</v>
      </c>
      <c r="T1571" t="s">
        <v>12145</v>
      </c>
      <c r="U1571" t="s">
        <v>104</v>
      </c>
      <c r="W1571" s="24">
        <v>44119</v>
      </c>
      <c r="X1571" s="24">
        <v>44455</v>
      </c>
      <c r="Y1571">
        <v>2</v>
      </c>
      <c r="Z1571" t="s">
        <v>6589</v>
      </c>
      <c r="AC1571" s="24">
        <v>44204.517361111</v>
      </c>
      <c r="AD1571" s="24">
        <v>44504.657638889003</v>
      </c>
      <c r="AE1571" t="s">
        <v>6590</v>
      </c>
      <c r="AF1571" s="24" cm="1">
        <f t="array" ref="AF15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571" s="35">
        <f>IFERROR((TableAllData36[[#This Row],[Decision date]]-TableAllData36[[#This Row],[First Date Captured]]),0)</f>
        <v>336</v>
      </c>
      <c r="AH1571" s="35">
        <f>IFERROR((TableAllData36[[#This Row],[First published]]-TableAllData36[[#This Row],[Date of opinion]]),0)</f>
        <v>85.517361111000355</v>
      </c>
      <c r="AI1571" s="35">
        <f>IFERROR((TableAllData36[[#This Row],[Marketing authorisation date]]-TableAllData36[[#This Row],[Date of opinion]]),0)</f>
        <v>64.041666666998935</v>
      </c>
      <c r="AJ1571" s="35">
        <f>IFERROR((TableAllData36[[#This Row],[Decision date]]-TableAllData36[[#This Row],[Marketing authorisation date]]),0)</f>
        <v>271.95833333300106</v>
      </c>
    </row>
    <row r="1572" spans="1:36" x14ac:dyDescent="0.25">
      <c r="A1572" t="s">
        <v>37</v>
      </c>
      <c r="B1572" t="s">
        <v>8251</v>
      </c>
      <c r="C1572" t="s">
        <v>8252</v>
      </c>
      <c r="D1572" t="s">
        <v>7448</v>
      </c>
      <c r="E1572" t="s">
        <v>7448</v>
      </c>
      <c r="F1572" t="s">
        <v>8253</v>
      </c>
      <c r="G1572" t="s">
        <v>43</v>
      </c>
      <c r="H1572" t="s">
        <v>44</v>
      </c>
      <c r="I1572" t="s">
        <v>8254</v>
      </c>
      <c r="J1572" t="s">
        <v>43</v>
      </c>
      <c r="K1572" t="s">
        <v>43</v>
      </c>
      <c r="L1572" t="s">
        <v>43</v>
      </c>
      <c r="M1572" t="s">
        <v>43</v>
      </c>
      <c r="N1572" t="s">
        <v>43</v>
      </c>
      <c r="O1572" t="s">
        <v>43</v>
      </c>
      <c r="P1572" t="s">
        <v>43</v>
      </c>
      <c r="Q1572" s="24">
        <v>44062</v>
      </c>
      <c r="R1572" s="24"/>
      <c r="S1572" t="s">
        <v>7644</v>
      </c>
      <c r="U1572" t="s">
        <v>8255</v>
      </c>
      <c r="W1572" s="24">
        <v>44007</v>
      </c>
      <c r="X1572" s="24">
        <v>44337</v>
      </c>
      <c r="Y1572">
        <v>2</v>
      </c>
      <c r="Z1572" t="s">
        <v>8256</v>
      </c>
      <c r="AC1572" s="24">
        <v>44069.443055556003</v>
      </c>
      <c r="AD1572" s="24">
        <v>44363.444444444001</v>
      </c>
      <c r="AE1572" t="s">
        <v>8257</v>
      </c>
      <c r="AF1572" s="24" cm="1">
        <f t="array" ref="AF15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572" s="35">
        <f>IFERROR((TableAllData36[[#This Row],[Decision date]]-TableAllData36[[#This Row],[First Date Captured]]),0)</f>
        <v>330</v>
      </c>
      <c r="AH1572" s="35">
        <f>IFERROR((TableAllData36[[#This Row],[First published]]-TableAllData36[[#This Row],[Date of opinion]]),0)</f>
        <v>62.443055556002946</v>
      </c>
      <c r="AI1572" s="35">
        <f>IFERROR((TableAllData36[[#This Row],[Marketing authorisation date]]-TableAllData36[[#This Row],[Date of opinion]]),0)</f>
        <v>55</v>
      </c>
      <c r="AJ1572" s="35">
        <f>IFERROR((TableAllData36[[#This Row],[Decision date]]-TableAllData36[[#This Row],[Marketing authorisation date]]),0)</f>
        <v>275</v>
      </c>
    </row>
    <row r="1573" spans="1:36" x14ac:dyDescent="0.25">
      <c r="A1573" t="s">
        <v>2117</v>
      </c>
      <c r="B1573" t="s">
        <v>9270</v>
      </c>
      <c r="D1573" t="s">
        <v>9271</v>
      </c>
      <c r="E1573" t="s">
        <v>9271</v>
      </c>
      <c r="F1573" t="s">
        <v>9272</v>
      </c>
      <c r="G1573" t="s">
        <v>43</v>
      </c>
      <c r="H1573" t="s">
        <v>44</v>
      </c>
      <c r="J1573" t="s">
        <v>43</v>
      </c>
      <c r="K1573" t="s">
        <v>43</v>
      </c>
      <c r="L1573" t="s">
        <v>43</v>
      </c>
      <c r="M1573" t="s">
        <v>43</v>
      </c>
      <c r="N1573" t="s">
        <v>43</v>
      </c>
      <c r="O1573" t="s">
        <v>43</v>
      </c>
      <c r="P1573" t="s">
        <v>43</v>
      </c>
      <c r="Q1573" s="24">
        <v>43138.041666666999</v>
      </c>
      <c r="R1573" s="24"/>
      <c r="S1573" t="s">
        <v>12353</v>
      </c>
      <c r="T1573" t="s">
        <v>12092</v>
      </c>
      <c r="V1573" t="s">
        <v>2404</v>
      </c>
      <c r="W1573" s="24">
        <v>43076.041666666999</v>
      </c>
      <c r="X1573" s="24">
        <v>43398</v>
      </c>
      <c r="Y1573">
        <v>2</v>
      </c>
      <c r="Z1573" t="s">
        <v>9273</v>
      </c>
      <c r="AA1573" t="s">
        <v>5937</v>
      </c>
      <c r="AB1573" t="s">
        <v>2407</v>
      </c>
      <c r="AC1573" s="24">
        <v>43138.768055556</v>
      </c>
      <c r="AD1573" s="24">
        <v>44134.578472221998</v>
      </c>
      <c r="AE1573" t="s">
        <v>9274</v>
      </c>
      <c r="AF1573" s="24" cm="1">
        <f t="array" ref="AF15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43076.041666666999</v>
      </c>
      <c r="AG1573" s="35">
        <f>IFERROR((TableAllData36[[#This Row],[Decision date]]-TableAllData36[[#This Row],[First Date Captured]]),0)</f>
        <v>321.95833333300106</v>
      </c>
      <c r="AH1573" s="35">
        <f>IFERROR((TableAllData36[[#This Row],[First published]]-TableAllData36[[#This Row],[Date of opinion]]),0)</f>
        <v>62.7263888890011</v>
      </c>
      <c r="AI1573" s="35">
        <f>IFERROR((TableAllData36[[#This Row],[Marketing authorisation date]]-TableAllData36[[#This Row],[Date of opinion]]),0)</f>
        <v>62</v>
      </c>
      <c r="AJ1573" s="35">
        <f>IFERROR((TableAllData36[[#This Row],[Decision date]]-TableAllData36[[#This Row],[Marketing authorisation date]]),0)</f>
        <v>259.95833333300106</v>
      </c>
    </row>
    <row r="1574" spans="1:36" hidden="1" x14ac:dyDescent="0.25">
      <c r="A1574" t="s">
        <v>37</v>
      </c>
      <c r="B1574" t="s">
        <v>10136</v>
      </c>
      <c r="C1574" t="s">
        <v>1509</v>
      </c>
      <c r="D1574" t="s">
        <v>2788</v>
      </c>
      <c r="E1574" t="s">
        <v>2788</v>
      </c>
      <c r="F1574" t="s">
        <v>10137</v>
      </c>
      <c r="G1574" t="s">
        <v>43</v>
      </c>
      <c r="H1574" t="s">
        <v>950</v>
      </c>
      <c r="I1574" t="s">
        <v>10138</v>
      </c>
      <c r="J1574" t="s">
        <v>43</v>
      </c>
      <c r="K1574" t="s">
        <v>43</v>
      </c>
      <c r="L1574" t="s">
        <v>43</v>
      </c>
      <c r="M1574" t="s">
        <v>43</v>
      </c>
      <c r="N1574" t="s">
        <v>43</v>
      </c>
      <c r="O1574" t="s">
        <v>43</v>
      </c>
      <c r="P1574" t="s">
        <v>43</v>
      </c>
      <c r="Q1574" s="24">
        <v>40287</v>
      </c>
      <c r="R1574" s="24"/>
      <c r="S1574" t="s">
        <v>12218</v>
      </c>
      <c r="T1574" t="s">
        <v>12366</v>
      </c>
      <c r="U1574" t="s">
        <v>10139</v>
      </c>
      <c r="W1574" s="25" t="s">
        <v>12054</v>
      </c>
      <c r="X1574" s="24">
        <v>43010</v>
      </c>
      <c r="Y1574">
        <v>16</v>
      </c>
      <c r="Z1574" t="s">
        <v>10140</v>
      </c>
      <c r="AC1574" s="24">
        <v>43010.414583332997</v>
      </c>
      <c r="AD1574" s="24">
        <v>43595.434722222002</v>
      </c>
      <c r="AE1574" t="s">
        <v>10141</v>
      </c>
      <c r="AF1574" s="24" cm="1">
        <f t="array" ref="AF15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43010.414583332997</v>
      </c>
      <c r="AG1574" s="35">
        <f>IFERROR((TableAllData36[[#This Row],[Decision date]]-TableAllData36[[#This Row],[First Date Captured]]),0)</f>
        <v>-0.41458333299669903</v>
      </c>
      <c r="AH1574" s="35">
        <f>IFERROR((TableAllData36[[#This Row],[First published]]-TableAllData36[[#This Row],[Date of opinion]]),0)</f>
        <v>0</v>
      </c>
      <c r="AI1574" s="35">
        <f>IFERROR((TableAllData36[[#This Row],[Marketing authorisation date]]-TableAllData36[[#This Row],[Date of opinion]]),0)</f>
        <v>0</v>
      </c>
      <c r="AJ1574" s="35">
        <f>IFERROR((TableAllData36[[#This Row],[Decision date]]-TableAllData36[[#This Row],[Marketing authorisation date]]),0)</f>
        <v>2723</v>
      </c>
    </row>
    <row r="1575" spans="1:36" x14ac:dyDescent="0.25">
      <c r="A1575" t="s">
        <v>37</v>
      </c>
      <c r="B1575" t="s">
        <v>5337</v>
      </c>
      <c r="C1575" t="s">
        <v>5338</v>
      </c>
      <c r="D1575" t="s">
        <v>842</v>
      </c>
      <c r="E1575" t="s">
        <v>842</v>
      </c>
      <c r="F1575" t="s">
        <v>5339</v>
      </c>
      <c r="G1575" t="s">
        <v>43</v>
      </c>
      <c r="H1575" t="s">
        <v>44</v>
      </c>
      <c r="I1575" t="s">
        <v>2113</v>
      </c>
      <c r="J1575" t="s">
        <v>46</v>
      </c>
      <c r="K1575" t="s">
        <v>43</v>
      </c>
      <c r="L1575" t="s">
        <v>46</v>
      </c>
      <c r="M1575" t="s">
        <v>43</v>
      </c>
      <c r="N1575" t="s">
        <v>43</v>
      </c>
      <c r="O1575" t="s">
        <v>43</v>
      </c>
      <c r="P1575" t="s">
        <v>43</v>
      </c>
      <c r="Q1575" s="24">
        <v>44281.041666666999</v>
      </c>
      <c r="R1575" s="24"/>
      <c r="S1575" t="s">
        <v>12483</v>
      </c>
      <c r="T1575" t="s">
        <v>12484</v>
      </c>
      <c r="U1575" t="s">
        <v>48</v>
      </c>
      <c r="W1575" s="24">
        <v>44224.041666666999</v>
      </c>
      <c r="X1575" s="24">
        <v>44545.041666666999</v>
      </c>
      <c r="Y1575">
        <v>2</v>
      </c>
      <c r="Z1575" t="s">
        <v>5341</v>
      </c>
      <c r="AC1575" s="24">
        <v>44312.459027778001</v>
      </c>
      <c r="AD1575" s="24">
        <v>44551.727083332997</v>
      </c>
      <c r="AE1575" t="s">
        <v>5342</v>
      </c>
      <c r="AF1575" s="24" cm="1">
        <f t="array" ref="AF15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44224.041666666999</v>
      </c>
      <c r="AG1575" s="35">
        <f>IFERROR((TableAllData36[[#This Row],[Decision date]]-TableAllData36[[#This Row],[First Date Captured]]),0)</f>
        <v>321</v>
      </c>
      <c r="AH1575" s="35">
        <f>IFERROR((TableAllData36[[#This Row],[First published]]-TableAllData36[[#This Row],[Date of opinion]]),0)</f>
        <v>88.41736111100181</v>
      </c>
      <c r="AI1575" s="35">
        <f>IFERROR((TableAllData36[[#This Row],[Marketing authorisation date]]-TableAllData36[[#This Row],[Date of opinion]]),0)</f>
        <v>57</v>
      </c>
      <c r="AJ1575" s="35">
        <f>IFERROR((TableAllData36[[#This Row],[Decision date]]-TableAllData36[[#This Row],[Marketing authorisation date]]),0)</f>
        <v>264</v>
      </c>
    </row>
    <row r="1576" spans="1:36" x14ac:dyDescent="0.25">
      <c r="A1576" t="s">
        <v>37</v>
      </c>
      <c r="B1576" t="s">
        <v>8060</v>
      </c>
      <c r="C1576" t="s">
        <v>8061</v>
      </c>
      <c r="D1576" t="s">
        <v>8062</v>
      </c>
      <c r="E1576" t="s">
        <v>8063</v>
      </c>
      <c r="F1576" t="s">
        <v>8064</v>
      </c>
      <c r="G1576" t="s">
        <v>43</v>
      </c>
      <c r="H1576" t="s">
        <v>44</v>
      </c>
      <c r="I1576" t="s">
        <v>8065</v>
      </c>
      <c r="J1576" t="s">
        <v>46</v>
      </c>
      <c r="K1576" t="s">
        <v>43</v>
      </c>
      <c r="L1576" t="s">
        <v>43</v>
      </c>
      <c r="M1576" t="s">
        <v>43</v>
      </c>
      <c r="N1576" t="s">
        <v>43</v>
      </c>
      <c r="O1576" t="s">
        <v>43</v>
      </c>
      <c r="P1576" t="s">
        <v>43</v>
      </c>
      <c r="Q1576" s="24">
        <v>44039</v>
      </c>
      <c r="R1576" s="24"/>
      <c r="S1576" t="s">
        <v>12563</v>
      </c>
      <c r="T1576" t="s">
        <v>12564</v>
      </c>
      <c r="U1576" t="s">
        <v>1174</v>
      </c>
      <c r="W1576" s="25" t="s">
        <v>12054</v>
      </c>
      <c r="X1576" s="24">
        <v>44370</v>
      </c>
      <c r="Y1576">
        <v>1</v>
      </c>
      <c r="Z1576" t="s">
        <v>8067</v>
      </c>
      <c r="AC1576" s="24">
        <v>44049.722916667</v>
      </c>
      <c r="AD1576" s="24">
        <v>44385.422916666997</v>
      </c>
      <c r="AE1576" t="s">
        <v>8068</v>
      </c>
      <c r="AF1576" s="24" cm="1">
        <f t="array" ref="AF15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44049.722916667</v>
      </c>
      <c r="AG1576" s="35">
        <f>IFERROR((TableAllData36[[#This Row],[Decision date]]-TableAllData36[[#This Row],[First Date Captured]]),0)</f>
        <v>320.27708333299961</v>
      </c>
      <c r="AH1576" s="35">
        <f>IFERROR((TableAllData36[[#This Row],[First published]]-TableAllData36[[#This Row],[Date of opinion]]),0)</f>
        <v>0</v>
      </c>
      <c r="AI1576" s="35">
        <f>IFERROR((TableAllData36[[#This Row],[Marketing authorisation date]]-TableAllData36[[#This Row],[Date of opinion]]),0)</f>
        <v>0</v>
      </c>
      <c r="AJ1576" s="35">
        <f>IFERROR((TableAllData36[[#This Row],[Decision date]]-TableAllData36[[#This Row],[Marketing authorisation date]]),0)</f>
        <v>331</v>
      </c>
    </row>
    <row r="1577" spans="1:36" x14ac:dyDescent="0.25">
      <c r="A1577" t="s">
        <v>37</v>
      </c>
      <c r="B1577" t="s">
        <v>8295</v>
      </c>
      <c r="C1577" t="s">
        <v>8296</v>
      </c>
      <c r="D1577" t="s">
        <v>1819</v>
      </c>
      <c r="E1577" t="s">
        <v>1819</v>
      </c>
      <c r="F1577" t="s">
        <v>8297</v>
      </c>
      <c r="G1577" t="s">
        <v>43</v>
      </c>
      <c r="H1577" t="s">
        <v>44</v>
      </c>
      <c r="I1577" t="s">
        <v>1821</v>
      </c>
      <c r="J1577" t="s">
        <v>43</v>
      </c>
      <c r="K1577" t="s">
        <v>43</v>
      </c>
      <c r="L1577" t="s">
        <v>43</v>
      </c>
      <c r="M1577" t="s">
        <v>43</v>
      </c>
      <c r="N1577" t="s">
        <v>43</v>
      </c>
      <c r="O1577" t="s">
        <v>43</v>
      </c>
      <c r="P1577" t="s">
        <v>43</v>
      </c>
      <c r="Q1577" s="24">
        <v>37645.041666666999</v>
      </c>
      <c r="R1577" s="24"/>
      <c r="S1577" t="s">
        <v>12513</v>
      </c>
      <c r="T1577" t="s">
        <v>12514</v>
      </c>
      <c r="U1577" t="s">
        <v>869</v>
      </c>
      <c r="W1577" s="25" t="s">
        <v>12054</v>
      </c>
      <c r="X1577" s="24">
        <v>43601</v>
      </c>
      <c r="Y1577">
        <v>18</v>
      </c>
      <c r="Z1577" t="s">
        <v>8298</v>
      </c>
      <c r="AC1577" s="24">
        <v>43285.515972221998</v>
      </c>
      <c r="AD1577" s="24">
        <v>44356.615972222004</v>
      </c>
      <c r="AE1577" t="s">
        <v>8299</v>
      </c>
      <c r="AF1577" s="24" cm="1">
        <f t="array" ref="AF15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43285.515972221998</v>
      </c>
      <c r="AG1577" s="35">
        <f>IFERROR((TableAllData36[[#This Row],[Decision date]]-TableAllData36[[#This Row],[First Date Captured]]),0)</f>
        <v>315.4840277780022</v>
      </c>
      <c r="AH1577" s="35">
        <f>IFERROR((TableAllData36[[#This Row],[First published]]-TableAllData36[[#This Row],[Date of opinion]]),0)</f>
        <v>0</v>
      </c>
      <c r="AI1577" s="35">
        <f>IFERROR((TableAllData36[[#This Row],[Marketing authorisation date]]-TableAllData36[[#This Row],[Date of opinion]]),0)</f>
        <v>0</v>
      </c>
      <c r="AJ1577" s="35">
        <f>IFERROR((TableAllData36[[#This Row],[Decision date]]-TableAllData36[[#This Row],[Marketing authorisation date]]),0)</f>
        <v>5955.9583333330011</v>
      </c>
    </row>
    <row r="1578" spans="1:36" x14ac:dyDescent="0.25">
      <c r="A1578" t="s">
        <v>37</v>
      </c>
      <c r="B1578" t="s">
        <v>2579</v>
      </c>
      <c r="C1578" t="s">
        <v>2580</v>
      </c>
      <c r="D1578" t="s">
        <v>2581</v>
      </c>
      <c r="E1578" t="s">
        <v>2582</v>
      </c>
      <c r="F1578" t="s">
        <v>2583</v>
      </c>
      <c r="G1578" t="s">
        <v>43</v>
      </c>
      <c r="H1578" t="s">
        <v>44</v>
      </c>
      <c r="I1578" t="s">
        <v>705</v>
      </c>
      <c r="J1578" t="s">
        <v>46</v>
      </c>
      <c r="K1578" t="s">
        <v>43</v>
      </c>
      <c r="L1578" t="s">
        <v>43</v>
      </c>
      <c r="M1578" t="s">
        <v>43</v>
      </c>
      <c r="N1578" t="s">
        <v>43</v>
      </c>
      <c r="O1578" t="s">
        <v>43</v>
      </c>
      <c r="P1578" t="s">
        <v>46</v>
      </c>
      <c r="Q1578" s="24">
        <v>44393</v>
      </c>
      <c r="R1578" s="24"/>
      <c r="S1578" t="s">
        <v>12367</v>
      </c>
      <c r="T1578" t="s">
        <v>12173</v>
      </c>
      <c r="U1578" t="s">
        <v>707</v>
      </c>
      <c r="W1578" s="24">
        <v>44336</v>
      </c>
      <c r="X1578" s="24">
        <v>44650</v>
      </c>
      <c r="Y1578">
        <v>2</v>
      </c>
      <c r="Z1578" t="s">
        <v>2585</v>
      </c>
      <c r="AC1578" s="24">
        <v>44335.592361110997</v>
      </c>
      <c r="AD1578" s="24">
        <v>44651.371527777999</v>
      </c>
      <c r="AE1578" t="s">
        <v>2586</v>
      </c>
      <c r="AF1578" s="24" cm="1">
        <f t="array" ref="AF15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44335.592361110997</v>
      </c>
      <c r="AG1578" s="35">
        <f>IFERROR((TableAllData36[[#This Row],[Decision date]]-TableAllData36[[#This Row],[First Date Captured]]),0)</f>
        <v>314.40763888900256</v>
      </c>
      <c r="AH1578" s="35">
        <f>IFERROR((TableAllData36[[#This Row],[First published]]-TableAllData36[[#This Row],[Date of opinion]]),0)</f>
        <v>-0.40763888900255552</v>
      </c>
      <c r="AI1578" s="35">
        <f>IFERROR((TableAllData36[[#This Row],[Marketing authorisation date]]-TableAllData36[[#This Row],[Date of opinion]]),0)</f>
        <v>57</v>
      </c>
      <c r="AJ1578" s="35">
        <f>IFERROR((TableAllData36[[#This Row],[Decision date]]-TableAllData36[[#This Row],[Marketing authorisation date]]),0)</f>
        <v>257</v>
      </c>
    </row>
    <row r="1579" spans="1:36" hidden="1" x14ac:dyDescent="0.25">
      <c r="A1579" t="s">
        <v>37</v>
      </c>
      <c r="B1579" t="s">
        <v>10169</v>
      </c>
      <c r="C1579" t="s">
        <v>1169</v>
      </c>
      <c r="D1579" t="s">
        <v>1170</v>
      </c>
      <c r="E1579" t="s">
        <v>1171</v>
      </c>
      <c r="F1579" t="s">
        <v>10170</v>
      </c>
      <c r="G1579" t="s">
        <v>43</v>
      </c>
      <c r="H1579" t="s">
        <v>950</v>
      </c>
      <c r="I1579" t="s">
        <v>1173</v>
      </c>
      <c r="J1579" t="s">
        <v>43</v>
      </c>
      <c r="K1579" t="s">
        <v>43</v>
      </c>
      <c r="L1579" t="s">
        <v>43</v>
      </c>
      <c r="M1579" t="s">
        <v>43</v>
      </c>
      <c r="N1579" t="s">
        <v>43</v>
      </c>
      <c r="O1579" t="s">
        <v>43</v>
      </c>
      <c r="P1579" t="s">
        <v>43</v>
      </c>
      <c r="Q1579" s="24">
        <v>42081.041666666999</v>
      </c>
      <c r="R1579" s="24"/>
      <c r="S1579" t="s">
        <v>8541</v>
      </c>
      <c r="U1579" t="s">
        <v>10171</v>
      </c>
      <c r="W1579" s="25" t="s">
        <v>12054</v>
      </c>
      <c r="X1579" s="24">
        <v>42999</v>
      </c>
      <c r="Y1579">
        <v>3</v>
      </c>
      <c r="Z1579" t="s">
        <v>10172</v>
      </c>
      <c r="AC1579" s="24">
        <v>42999.717361110997</v>
      </c>
      <c r="AD1579" s="24">
        <v>43553.791666666999</v>
      </c>
      <c r="AE1579" t="s">
        <v>10173</v>
      </c>
      <c r="AF1579" s="24" cm="1">
        <f t="array" ref="AF15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42999.717361110997</v>
      </c>
      <c r="AG1579" s="35">
        <f>IFERROR((TableAllData36[[#This Row],[Decision date]]-TableAllData36[[#This Row],[First Date Captured]]),0)</f>
        <v>-0.71736111099744448</v>
      </c>
      <c r="AH1579" s="35">
        <f>IFERROR((TableAllData36[[#This Row],[First published]]-TableAllData36[[#This Row],[Date of opinion]]),0)</f>
        <v>0</v>
      </c>
      <c r="AI1579" s="35">
        <f>IFERROR((TableAllData36[[#This Row],[Marketing authorisation date]]-TableAllData36[[#This Row],[Date of opinion]]),0)</f>
        <v>0</v>
      </c>
      <c r="AJ1579" s="35">
        <f>IFERROR((TableAllData36[[#This Row],[Decision date]]-TableAllData36[[#This Row],[Marketing authorisation date]]),0)</f>
        <v>917.95833333300106</v>
      </c>
    </row>
    <row r="1580" spans="1:36" x14ac:dyDescent="0.25">
      <c r="A1580" t="s">
        <v>37</v>
      </c>
      <c r="B1580" t="s">
        <v>3297</v>
      </c>
      <c r="C1580" t="s">
        <v>326</v>
      </c>
      <c r="D1580" t="s">
        <v>3298</v>
      </c>
      <c r="E1580" t="s">
        <v>3298</v>
      </c>
      <c r="F1580" t="s">
        <v>3299</v>
      </c>
      <c r="G1580" t="s">
        <v>43</v>
      </c>
      <c r="H1580" t="s">
        <v>44</v>
      </c>
      <c r="I1580" t="s">
        <v>3300</v>
      </c>
      <c r="J1580" t="s">
        <v>43</v>
      </c>
      <c r="K1580" t="s">
        <v>43</v>
      </c>
      <c r="L1580" t="s">
        <v>43</v>
      </c>
      <c r="M1580" t="s">
        <v>43</v>
      </c>
      <c r="N1580" t="s">
        <v>43</v>
      </c>
      <c r="O1580" t="s">
        <v>43</v>
      </c>
      <c r="P1580" t="s">
        <v>43</v>
      </c>
      <c r="Q1580" s="24">
        <v>44368</v>
      </c>
      <c r="R1580" s="24"/>
      <c r="S1580" t="s">
        <v>12230</v>
      </c>
      <c r="T1580" t="s">
        <v>12105</v>
      </c>
      <c r="U1580" t="s">
        <v>76</v>
      </c>
      <c r="W1580" s="24">
        <v>44308</v>
      </c>
      <c r="X1580" s="24">
        <v>44621.041666666999</v>
      </c>
      <c r="Y1580">
        <v>1</v>
      </c>
      <c r="Z1580" t="s">
        <v>3301</v>
      </c>
      <c r="AC1580" s="24">
        <v>44306.707638888998</v>
      </c>
      <c r="AD1580" s="24">
        <v>44624.414583332997</v>
      </c>
      <c r="AE1580" t="s">
        <v>3302</v>
      </c>
      <c r="AF1580" s="24" cm="1">
        <f t="array" ref="AF15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44306.707638888998</v>
      </c>
      <c r="AG1580" s="35">
        <f>IFERROR((TableAllData36[[#This Row],[Decision date]]-TableAllData36[[#This Row],[First Date Captured]]),0)</f>
        <v>314.33402777800075</v>
      </c>
      <c r="AH1580" s="35">
        <f>IFERROR((TableAllData36[[#This Row],[First published]]-TableAllData36[[#This Row],[Date of opinion]]),0)</f>
        <v>-1.2923611110018101</v>
      </c>
      <c r="AI1580" s="35">
        <f>IFERROR((TableAllData36[[#This Row],[Marketing authorisation date]]-TableAllData36[[#This Row],[Date of opinion]]),0)</f>
        <v>60</v>
      </c>
      <c r="AJ1580" s="35">
        <f>IFERROR((TableAllData36[[#This Row],[Decision date]]-TableAllData36[[#This Row],[Marketing authorisation date]]),0)</f>
        <v>253.04166666699894</v>
      </c>
    </row>
    <row r="1581" spans="1:36" x14ac:dyDescent="0.25">
      <c r="A1581" t="s">
        <v>37</v>
      </c>
      <c r="B1581" t="s">
        <v>7814</v>
      </c>
      <c r="C1581" t="s">
        <v>7815</v>
      </c>
      <c r="D1581" t="s">
        <v>4851</v>
      </c>
      <c r="E1581" t="s">
        <v>4851</v>
      </c>
      <c r="F1581" t="s">
        <v>7816</v>
      </c>
      <c r="G1581" t="s">
        <v>43</v>
      </c>
      <c r="H1581" t="s">
        <v>44</v>
      </c>
      <c r="I1581" t="s">
        <v>4853</v>
      </c>
      <c r="J1581" t="s">
        <v>43</v>
      </c>
      <c r="K1581" t="s">
        <v>46</v>
      </c>
      <c r="L1581" t="s">
        <v>43</v>
      </c>
      <c r="M1581" t="s">
        <v>43</v>
      </c>
      <c r="N1581" t="s">
        <v>43</v>
      </c>
      <c r="O1581" t="s">
        <v>43</v>
      </c>
      <c r="P1581" t="s">
        <v>43</v>
      </c>
      <c r="Q1581" s="24">
        <v>44281.041666666999</v>
      </c>
      <c r="R1581" s="24"/>
      <c r="S1581" t="s">
        <v>12481</v>
      </c>
      <c r="T1581" t="s">
        <v>12482</v>
      </c>
      <c r="U1581" t="s">
        <v>48</v>
      </c>
      <c r="W1581" s="24">
        <v>44224.041666666999</v>
      </c>
      <c r="X1581" s="24">
        <v>44531.041666666999</v>
      </c>
      <c r="Y1581">
        <v>2</v>
      </c>
      <c r="Z1581" t="s">
        <v>7817</v>
      </c>
      <c r="AC1581" s="24">
        <v>44316.486805556</v>
      </c>
      <c r="AD1581" s="24">
        <v>44418.480555556001</v>
      </c>
      <c r="AE1581" t="s">
        <v>7818</v>
      </c>
      <c r="AF1581" s="24" cm="1">
        <f t="array" ref="AF15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44224.041666666999</v>
      </c>
      <c r="AG1581" s="35">
        <f>IFERROR((TableAllData36[[#This Row],[Decision date]]-TableAllData36[[#This Row],[First Date Captured]]),0)</f>
        <v>307</v>
      </c>
      <c r="AH1581" s="35">
        <f>IFERROR((TableAllData36[[#This Row],[First published]]-TableAllData36[[#This Row],[Date of opinion]]),0)</f>
        <v>92.4451388890011</v>
      </c>
      <c r="AI1581" s="35">
        <f>IFERROR((TableAllData36[[#This Row],[Marketing authorisation date]]-TableAllData36[[#This Row],[Date of opinion]]),0)</f>
        <v>57</v>
      </c>
      <c r="AJ1581" s="35">
        <f>IFERROR((TableAllData36[[#This Row],[Decision date]]-TableAllData36[[#This Row],[Marketing authorisation date]]),0)</f>
        <v>250</v>
      </c>
    </row>
    <row r="1582" spans="1:36" hidden="1" x14ac:dyDescent="0.25">
      <c r="A1582" t="s">
        <v>37</v>
      </c>
      <c r="B1582" t="s">
        <v>10190</v>
      </c>
      <c r="C1582" t="s">
        <v>10191</v>
      </c>
      <c r="D1582" t="s">
        <v>10192</v>
      </c>
      <c r="E1582" t="s">
        <v>10192</v>
      </c>
      <c r="F1582" t="s">
        <v>10193</v>
      </c>
      <c r="G1582" t="s">
        <v>43</v>
      </c>
      <c r="H1582" t="s">
        <v>950</v>
      </c>
      <c r="I1582" t="s">
        <v>10194</v>
      </c>
      <c r="J1582" t="s">
        <v>43</v>
      </c>
      <c r="K1582" t="s">
        <v>43</v>
      </c>
      <c r="L1582" t="s">
        <v>43</v>
      </c>
      <c r="M1582" t="s">
        <v>43</v>
      </c>
      <c r="N1582" t="s">
        <v>43</v>
      </c>
      <c r="O1582" t="s">
        <v>43</v>
      </c>
      <c r="P1582" t="s">
        <v>43</v>
      </c>
      <c r="Q1582" s="24">
        <v>39226</v>
      </c>
      <c r="R1582" s="24"/>
      <c r="S1582" t="s">
        <v>10195</v>
      </c>
      <c r="U1582" t="s">
        <v>4594</v>
      </c>
      <c r="W1582" s="25" t="s">
        <v>12054</v>
      </c>
      <c r="X1582" s="24">
        <v>42317.041666666999</v>
      </c>
      <c r="Y1582">
        <v>15</v>
      </c>
      <c r="Z1582" t="s">
        <v>10196</v>
      </c>
      <c r="AC1582" s="24">
        <v>42317.041666666999</v>
      </c>
      <c r="AD1582" s="24">
        <v>43539.506944444001</v>
      </c>
      <c r="AE1582" t="s">
        <v>10197</v>
      </c>
      <c r="AF1582" s="24" cm="1">
        <f t="array" ref="AF15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42317.041666666999</v>
      </c>
      <c r="AG1582" s="35">
        <f>IFERROR((TableAllData36[[#This Row],[Decision date]]-TableAllData36[[#This Row],[First Date Captured]]),0)</f>
        <v>0</v>
      </c>
      <c r="AH1582" s="35">
        <f>IFERROR((TableAllData36[[#This Row],[First published]]-TableAllData36[[#This Row],[Date of opinion]]),0)</f>
        <v>0</v>
      </c>
      <c r="AI1582" s="35">
        <f>IFERROR((TableAllData36[[#This Row],[Marketing authorisation date]]-TableAllData36[[#This Row],[Date of opinion]]),0)</f>
        <v>0</v>
      </c>
      <c r="AJ1582" s="35">
        <f>IFERROR((TableAllData36[[#This Row],[Decision date]]-TableAllData36[[#This Row],[Marketing authorisation date]]),0)</f>
        <v>3091.0416666669989</v>
      </c>
    </row>
    <row r="1583" spans="1:36" x14ac:dyDescent="0.25">
      <c r="A1583" t="s">
        <v>37</v>
      </c>
      <c r="B1583" t="s">
        <v>635</v>
      </c>
      <c r="C1583" t="s">
        <v>154</v>
      </c>
      <c r="D1583" t="s">
        <v>636</v>
      </c>
      <c r="E1583" t="s">
        <v>636</v>
      </c>
      <c r="F1583" t="s">
        <v>637</v>
      </c>
      <c r="G1583" t="s">
        <v>43</v>
      </c>
      <c r="H1583" t="s">
        <v>44</v>
      </c>
      <c r="I1583" t="s">
        <v>638</v>
      </c>
      <c r="J1583" t="s">
        <v>43</v>
      </c>
      <c r="K1583" t="s">
        <v>46</v>
      </c>
      <c r="L1583" t="s">
        <v>43</v>
      </c>
      <c r="M1583" t="s">
        <v>43</v>
      </c>
      <c r="N1583" t="s">
        <v>43</v>
      </c>
      <c r="O1583" t="s">
        <v>43</v>
      </c>
      <c r="P1583" t="s">
        <v>43</v>
      </c>
      <c r="Q1583" s="24">
        <v>44183.041666666999</v>
      </c>
      <c r="R1583" s="24"/>
      <c r="S1583" t="s">
        <v>12220</v>
      </c>
      <c r="T1583" t="s">
        <v>12197</v>
      </c>
      <c r="U1583" t="s">
        <v>76</v>
      </c>
      <c r="W1583" s="24">
        <v>44119</v>
      </c>
      <c r="X1583" s="24">
        <v>44420</v>
      </c>
      <c r="Y1583">
        <v>4</v>
      </c>
      <c r="Z1583" t="s">
        <v>639</v>
      </c>
      <c r="AC1583" s="24">
        <v>44203.759722221999</v>
      </c>
      <c r="AD1583" s="24">
        <v>44712.498611110997</v>
      </c>
      <c r="AE1583" t="s">
        <v>640</v>
      </c>
      <c r="AF1583" s="24" cm="1">
        <f t="array" ref="AF15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44119</v>
      </c>
      <c r="AG1583" s="35">
        <f>IFERROR((TableAllData36[[#This Row],[Decision date]]-TableAllData36[[#This Row],[First Date Captured]]),0)</f>
        <v>301</v>
      </c>
      <c r="AH1583" s="35">
        <f>IFERROR((TableAllData36[[#This Row],[First published]]-TableAllData36[[#This Row],[Date of opinion]]),0)</f>
        <v>84.759722221999255</v>
      </c>
      <c r="AI1583" s="35">
        <f>IFERROR((TableAllData36[[#This Row],[Marketing authorisation date]]-TableAllData36[[#This Row],[Date of opinion]]),0)</f>
        <v>64.041666666998935</v>
      </c>
      <c r="AJ1583" s="35">
        <f>IFERROR((TableAllData36[[#This Row],[Decision date]]-TableAllData36[[#This Row],[Marketing authorisation date]]),0)</f>
        <v>236.95833333300106</v>
      </c>
    </row>
    <row r="1584" spans="1:36" hidden="1" x14ac:dyDescent="0.25">
      <c r="A1584" t="s">
        <v>37</v>
      </c>
      <c r="B1584" t="s">
        <v>9042</v>
      </c>
      <c r="C1584" t="s">
        <v>572</v>
      </c>
      <c r="D1584" t="s">
        <v>8313</v>
      </c>
      <c r="E1584" t="s">
        <v>8313</v>
      </c>
      <c r="F1584" t="s">
        <v>9043</v>
      </c>
      <c r="G1584" t="s">
        <v>43</v>
      </c>
      <c r="H1584" t="s">
        <v>950</v>
      </c>
      <c r="I1584" t="s">
        <v>8315</v>
      </c>
      <c r="J1584" t="s">
        <v>43</v>
      </c>
      <c r="K1584" t="s">
        <v>43</v>
      </c>
      <c r="L1584" t="s">
        <v>43</v>
      </c>
      <c r="M1584" t="s">
        <v>43</v>
      </c>
      <c r="N1584" t="s">
        <v>43</v>
      </c>
      <c r="O1584" t="s">
        <v>43</v>
      </c>
      <c r="P1584" t="s">
        <v>43</v>
      </c>
      <c r="Q1584" s="24">
        <v>36674</v>
      </c>
      <c r="R1584" s="24"/>
      <c r="S1584" t="s">
        <v>12600</v>
      </c>
      <c r="T1584" t="s">
        <v>12601</v>
      </c>
      <c r="U1584" t="s">
        <v>3814</v>
      </c>
      <c r="W1584" s="24">
        <v>36573.041666666999</v>
      </c>
      <c r="X1584" s="24">
        <v>43370</v>
      </c>
      <c r="Y1584">
        <v>36</v>
      </c>
      <c r="Z1584" t="s">
        <v>9044</v>
      </c>
      <c r="AC1584" s="24">
        <v>42908.647916667003</v>
      </c>
      <c r="AD1584" s="24">
        <v>44218.552083333001</v>
      </c>
      <c r="AE1584" t="s">
        <v>9045</v>
      </c>
      <c r="AF1584" s="24" cm="1">
        <f t="array" ref="AF15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36573.041666666999</v>
      </c>
      <c r="AG1584" s="35">
        <f>IFERROR((TableAllData36[[#This Row],[Decision date]]-TableAllData36[[#This Row],[First Date Captured]]),0)</f>
        <v>6796.9583333330011</v>
      </c>
      <c r="AH1584" s="35">
        <f>IFERROR((TableAllData36[[#This Row],[First published]]-TableAllData36[[#This Row],[Date of opinion]]),0)</f>
        <v>6335.6062500000044</v>
      </c>
      <c r="AI1584" s="35">
        <f>IFERROR((TableAllData36[[#This Row],[Marketing authorisation date]]-TableAllData36[[#This Row],[Date of opinion]]),0)</f>
        <v>100.95833333300106</v>
      </c>
      <c r="AJ1584" s="35">
        <f>IFERROR((TableAllData36[[#This Row],[Decision date]]-TableAllData36[[#This Row],[Marketing authorisation date]]),0)</f>
        <v>6696</v>
      </c>
    </row>
    <row r="1585" spans="1:36" x14ac:dyDescent="0.25">
      <c r="A1585" t="s">
        <v>37</v>
      </c>
      <c r="B1585" t="s">
        <v>4982</v>
      </c>
      <c r="C1585" t="s">
        <v>1052</v>
      </c>
      <c r="D1585" t="s">
        <v>1053</v>
      </c>
      <c r="E1585" t="s">
        <v>1053</v>
      </c>
      <c r="F1585" t="s">
        <v>4983</v>
      </c>
      <c r="G1585" t="s">
        <v>43</v>
      </c>
      <c r="H1585" t="s">
        <v>44</v>
      </c>
      <c r="I1585" t="s">
        <v>1055</v>
      </c>
      <c r="J1585" t="s">
        <v>46</v>
      </c>
      <c r="K1585" t="s">
        <v>43</v>
      </c>
      <c r="L1585" t="s">
        <v>43</v>
      </c>
      <c r="M1585" t="s">
        <v>43</v>
      </c>
      <c r="N1585" t="s">
        <v>43</v>
      </c>
      <c r="O1585" t="s">
        <v>43</v>
      </c>
      <c r="P1585" t="s">
        <v>43</v>
      </c>
      <c r="Q1585" s="24">
        <v>44245.041666666999</v>
      </c>
      <c r="R1585" s="24"/>
      <c r="S1585" t="s">
        <v>4984</v>
      </c>
      <c r="U1585" t="s">
        <v>440</v>
      </c>
      <c r="W1585" s="24">
        <v>44175.041666666999</v>
      </c>
      <c r="X1585" s="24">
        <v>44476</v>
      </c>
      <c r="Y1585">
        <v>1</v>
      </c>
      <c r="Z1585" t="s">
        <v>4985</v>
      </c>
      <c r="AC1585" s="24">
        <v>44256.613888888998</v>
      </c>
      <c r="AD1585" s="24">
        <v>44572.661805556003</v>
      </c>
      <c r="AE1585" t="s">
        <v>4986</v>
      </c>
      <c r="AF1585" s="24" cm="1">
        <f t="array" ref="AF15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585" s="35">
        <f>IFERROR((TableAllData36[[#This Row],[Decision date]]-TableAllData36[[#This Row],[First Date Captured]]),0)</f>
        <v>300.95833333300106</v>
      </c>
      <c r="AH1585" s="35">
        <f>IFERROR((TableAllData36[[#This Row],[First published]]-TableAllData36[[#This Row],[Date of opinion]]),0)</f>
        <v>81.572222221999255</v>
      </c>
      <c r="AI1585" s="35">
        <f>IFERROR((TableAllData36[[#This Row],[Marketing authorisation date]]-TableAllData36[[#This Row],[Date of opinion]]),0)</f>
        <v>70</v>
      </c>
      <c r="AJ1585" s="35">
        <f>IFERROR((TableAllData36[[#This Row],[Decision date]]-TableAllData36[[#This Row],[Marketing authorisation date]]),0)</f>
        <v>230.95833333300106</v>
      </c>
    </row>
    <row r="1586" spans="1:36" x14ac:dyDescent="0.25">
      <c r="A1586" t="s">
        <v>37</v>
      </c>
      <c r="B1586" t="s">
        <v>9988</v>
      </c>
      <c r="C1586" t="s">
        <v>9989</v>
      </c>
      <c r="D1586" t="s">
        <v>9990</v>
      </c>
      <c r="E1586" t="s">
        <v>9990</v>
      </c>
      <c r="F1586" t="s">
        <v>9991</v>
      </c>
      <c r="G1586" t="s">
        <v>43</v>
      </c>
      <c r="H1586" t="s">
        <v>44</v>
      </c>
      <c r="I1586" t="s">
        <v>9992</v>
      </c>
      <c r="J1586" t="s">
        <v>46</v>
      </c>
      <c r="K1586" t="s">
        <v>43</v>
      </c>
      <c r="L1586" t="s">
        <v>43</v>
      </c>
      <c r="M1586" t="s">
        <v>43</v>
      </c>
      <c r="N1586" t="s">
        <v>46</v>
      </c>
      <c r="O1586" t="s">
        <v>43</v>
      </c>
      <c r="P1586" t="s">
        <v>43</v>
      </c>
      <c r="Q1586" s="24">
        <v>40017</v>
      </c>
      <c r="R1586" s="24"/>
      <c r="S1586" t="s">
        <v>12513</v>
      </c>
      <c r="T1586" t="s">
        <v>12514</v>
      </c>
      <c r="U1586" t="s">
        <v>9993</v>
      </c>
      <c r="W1586" s="25" t="s">
        <v>12054</v>
      </c>
      <c r="X1586" s="24">
        <v>43601</v>
      </c>
      <c r="Y1586">
        <v>13</v>
      </c>
      <c r="Z1586" t="s">
        <v>9994</v>
      </c>
      <c r="AC1586" s="24">
        <v>43305</v>
      </c>
      <c r="AD1586" s="24">
        <v>43699.590277777999</v>
      </c>
      <c r="AE1586" t="s">
        <v>9995</v>
      </c>
      <c r="AF1586" s="24" cm="1">
        <f t="array" ref="AF15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43305</v>
      </c>
      <c r="AG1586" s="35">
        <f>IFERROR((TableAllData36[[#This Row],[Decision date]]-TableAllData36[[#This Row],[First Date Captured]]),0)</f>
        <v>296</v>
      </c>
      <c r="AH1586" s="35">
        <f>IFERROR((TableAllData36[[#This Row],[First published]]-TableAllData36[[#This Row],[Date of opinion]]),0)</f>
        <v>0</v>
      </c>
      <c r="AI1586" s="35">
        <f>IFERROR((TableAllData36[[#This Row],[Marketing authorisation date]]-TableAllData36[[#This Row],[Date of opinion]]),0)</f>
        <v>0</v>
      </c>
      <c r="AJ1586" s="35">
        <f>IFERROR((TableAllData36[[#This Row],[Decision date]]-TableAllData36[[#This Row],[Marketing authorisation date]]),0)</f>
        <v>3584</v>
      </c>
    </row>
    <row r="1587" spans="1:36" hidden="1" x14ac:dyDescent="0.25">
      <c r="A1587" t="s">
        <v>37</v>
      </c>
      <c r="B1587" t="s">
        <v>10219</v>
      </c>
      <c r="C1587" t="s">
        <v>4498</v>
      </c>
      <c r="D1587" t="s">
        <v>10220</v>
      </c>
      <c r="E1587" t="s">
        <v>10220</v>
      </c>
      <c r="F1587" t="s">
        <v>10221</v>
      </c>
      <c r="G1587" t="s">
        <v>43</v>
      </c>
      <c r="H1587" t="s">
        <v>844</v>
      </c>
      <c r="I1587" t="s">
        <v>10222</v>
      </c>
      <c r="J1587" t="s">
        <v>43</v>
      </c>
      <c r="K1587" t="s">
        <v>43</v>
      </c>
      <c r="L1587" t="s">
        <v>43</v>
      </c>
      <c r="M1587" t="s">
        <v>43</v>
      </c>
      <c r="N1587" t="s">
        <v>43</v>
      </c>
      <c r="O1587" t="s">
        <v>43</v>
      </c>
      <c r="P1587" t="s">
        <v>43</v>
      </c>
      <c r="Q1587" s="25" t="s">
        <v>12054</v>
      </c>
      <c r="R1587" s="24">
        <v>43472.041666666999</v>
      </c>
      <c r="S1587" t="s">
        <v>12660</v>
      </c>
      <c r="T1587" t="s">
        <v>12661</v>
      </c>
      <c r="U1587" t="s">
        <v>2015</v>
      </c>
      <c r="W1587" s="24">
        <v>43307</v>
      </c>
      <c r="X1587" s="24">
        <v>43193</v>
      </c>
      <c r="Y1587">
        <v>0</v>
      </c>
      <c r="Z1587" t="s">
        <v>10223</v>
      </c>
      <c r="AC1587" s="24">
        <v>43193.633333332997</v>
      </c>
      <c r="AD1587" s="24">
        <v>43510.633333332997</v>
      </c>
      <c r="AE1587" t="s">
        <v>10224</v>
      </c>
      <c r="AF1587" s="24" cm="1">
        <f t="array" ref="AF15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43193.633333332997</v>
      </c>
      <c r="AG1587" s="35">
        <f>IFERROR((TableAllData36[[#This Row],[Decision date]]-TableAllData36[[#This Row],[First Date Captured]]),0)</f>
        <v>-0.63333333299669903</v>
      </c>
      <c r="AH1587" s="35">
        <f>IFERROR((TableAllData36[[#This Row],[First published]]-TableAllData36[[#This Row],[Date of opinion]]),0)</f>
        <v>-113.3666666670033</v>
      </c>
      <c r="AI1587" s="35">
        <f>IFERROR((TableAllData36[[#This Row],[Marketing authorisation date]]-TableAllData36[[#This Row],[Date of opinion]]),0)</f>
        <v>0</v>
      </c>
      <c r="AJ1587" s="35">
        <f>IFERROR((TableAllData36[[#This Row],[Decision date]]-TableAllData36[[#This Row],[Marketing authorisation date]]),0)</f>
        <v>0</v>
      </c>
    </row>
    <row r="1588" spans="1:36" x14ac:dyDescent="0.25">
      <c r="A1588" t="s">
        <v>2117</v>
      </c>
      <c r="B1588" t="s">
        <v>10225</v>
      </c>
      <c r="D1588" t="s">
        <v>10226</v>
      </c>
      <c r="E1588" t="s">
        <v>10227</v>
      </c>
      <c r="F1588" t="s">
        <v>10228</v>
      </c>
      <c r="G1588" t="s">
        <v>43</v>
      </c>
      <c r="H1588" t="s">
        <v>44</v>
      </c>
      <c r="J1588" t="s">
        <v>43</v>
      </c>
      <c r="K1588" t="s">
        <v>43</v>
      </c>
      <c r="L1588" t="s">
        <v>43</v>
      </c>
      <c r="M1588" t="s">
        <v>43</v>
      </c>
      <c r="N1588" t="s">
        <v>43</v>
      </c>
      <c r="O1588" t="s">
        <v>43</v>
      </c>
      <c r="P1588" t="s">
        <v>43</v>
      </c>
      <c r="Q1588" s="24">
        <v>43203</v>
      </c>
      <c r="R1588" s="24"/>
      <c r="S1588" t="s">
        <v>12427</v>
      </c>
      <c r="T1588" t="s">
        <v>12428</v>
      </c>
      <c r="V1588" t="s">
        <v>10229</v>
      </c>
      <c r="W1588" s="25" t="s">
        <v>12054</v>
      </c>
      <c r="X1588" s="24">
        <v>43495.041666666999</v>
      </c>
      <c r="Y1588">
        <v>1</v>
      </c>
      <c r="Z1588" t="s">
        <v>10230</v>
      </c>
      <c r="AA1588" t="s">
        <v>3067</v>
      </c>
      <c r="AB1588" t="s">
        <v>10231</v>
      </c>
      <c r="AC1588" s="24">
        <v>43203.667361111002</v>
      </c>
      <c r="AD1588" s="24">
        <v>43503.729166666999</v>
      </c>
      <c r="AE1588" t="s">
        <v>10232</v>
      </c>
      <c r="AF1588" s="24" cm="1">
        <f t="array" ref="AF15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43203.667361111002</v>
      </c>
      <c r="AG1588" s="35">
        <f>IFERROR((TableAllData36[[#This Row],[Decision date]]-TableAllData36[[#This Row],[First Date Captured]]),0)</f>
        <v>291.37430555599713</v>
      </c>
      <c r="AH1588" s="35">
        <f>IFERROR((TableAllData36[[#This Row],[First published]]-TableAllData36[[#This Row],[Date of opinion]]),0)</f>
        <v>0</v>
      </c>
      <c r="AI1588" s="35">
        <f>IFERROR((TableAllData36[[#This Row],[Marketing authorisation date]]-TableAllData36[[#This Row],[Date of opinion]]),0)</f>
        <v>0</v>
      </c>
      <c r="AJ1588" s="35">
        <f>IFERROR((TableAllData36[[#This Row],[Decision date]]-TableAllData36[[#This Row],[Marketing authorisation date]]),0)</f>
        <v>292.04166666699894</v>
      </c>
    </row>
    <row r="1589" spans="1:36" x14ac:dyDescent="0.25">
      <c r="A1589" t="s">
        <v>37</v>
      </c>
      <c r="B1589" t="s">
        <v>2104</v>
      </c>
      <c r="C1589" t="s">
        <v>2105</v>
      </c>
      <c r="D1589" t="s">
        <v>2106</v>
      </c>
      <c r="E1589" t="s">
        <v>2106</v>
      </c>
      <c r="F1589" t="s">
        <v>2107</v>
      </c>
      <c r="G1589" t="s">
        <v>43</v>
      </c>
      <c r="H1589" t="s">
        <v>44</v>
      </c>
      <c r="I1589" t="s">
        <v>845</v>
      </c>
      <c r="J1589" t="s">
        <v>46</v>
      </c>
      <c r="K1589" t="s">
        <v>43</v>
      </c>
      <c r="L1589" t="s">
        <v>46</v>
      </c>
      <c r="M1589" t="s">
        <v>43</v>
      </c>
      <c r="N1589" t="s">
        <v>43</v>
      </c>
      <c r="O1589" t="s">
        <v>43</v>
      </c>
      <c r="P1589" t="s">
        <v>43</v>
      </c>
      <c r="Q1589" s="24">
        <v>44426</v>
      </c>
      <c r="R1589" s="24"/>
      <c r="S1589" t="s">
        <v>12113</v>
      </c>
      <c r="T1589" t="s">
        <v>12114</v>
      </c>
      <c r="U1589" t="s">
        <v>476</v>
      </c>
      <c r="W1589" s="24">
        <v>44371</v>
      </c>
      <c r="X1589" s="24">
        <v>44662</v>
      </c>
      <c r="Y1589">
        <v>2</v>
      </c>
      <c r="Z1589" t="s">
        <v>2108</v>
      </c>
      <c r="AC1589" s="24">
        <v>44370.627083332998</v>
      </c>
      <c r="AD1589" s="24">
        <v>44662.743055555999</v>
      </c>
      <c r="AE1589" t="s">
        <v>2109</v>
      </c>
      <c r="AF1589" s="24" cm="1">
        <f t="array" ref="AF15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44370.627083332998</v>
      </c>
      <c r="AG1589" s="35">
        <f>IFERROR((TableAllData36[[#This Row],[Decision date]]-TableAllData36[[#This Row],[First Date Captured]]),0)</f>
        <v>291.37291666700185</v>
      </c>
      <c r="AH1589" s="35">
        <f>IFERROR((TableAllData36[[#This Row],[First published]]-TableAllData36[[#This Row],[Date of opinion]]),0)</f>
        <v>-0.37291666700184578</v>
      </c>
      <c r="AI1589" s="35">
        <f>IFERROR((TableAllData36[[#This Row],[Marketing authorisation date]]-TableAllData36[[#This Row],[Date of opinion]]),0)</f>
        <v>55</v>
      </c>
      <c r="AJ1589" s="35">
        <f>IFERROR((TableAllData36[[#This Row],[Decision date]]-TableAllData36[[#This Row],[Marketing authorisation date]]),0)</f>
        <v>236</v>
      </c>
    </row>
    <row r="1590" spans="1:36" x14ac:dyDescent="0.25">
      <c r="A1590" t="s">
        <v>37</v>
      </c>
      <c r="B1590" t="s">
        <v>1615</v>
      </c>
      <c r="C1590" t="s">
        <v>1616</v>
      </c>
      <c r="D1590" t="s">
        <v>1617</v>
      </c>
      <c r="E1590" t="s">
        <v>1617</v>
      </c>
      <c r="F1590" t="s">
        <v>1618</v>
      </c>
      <c r="G1590" t="s">
        <v>43</v>
      </c>
      <c r="H1590" t="s">
        <v>44</v>
      </c>
      <c r="I1590" t="s">
        <v>983</v>
      </c>
      <c r="J1590" t="s">
        <v>46</v>
      </c>
      <c r="K1590" t="s">
        <v>43</v>
      </c>
      <c r="L1590" t="s">
        <v>43</v>
      </c>
      <c r="M1590" t="s">
        <v>43</v>
      </c>
      <c r="N1590" t="s">
        <v>43</v>
      </c>
      <c r="O1590" t="s">
        <v>43</v>
      </c>
      <c r="P1590" t="s">
        <v>43</v>
      </c>
      <c r="Q1590" s="24">
        <v>44522.041666666999</v>
      </c>
      <c r="R1590" s="24"/>
      <c r="S1590" t="s">
        <v>12135</v>
      </c>
      <c r="T1590" t="s">
        <v>12084</v>
      </c>
      <c r="U1590" t="s">
        <v>48</v>
      </c>
      <c r="W1590" s="24">
        <v>44399</v>
      </c>
      <c r="X1590" s="24">
        <v>44680</v>
      </c>
      <c r="Y1590">
        <v>3</v>
      </c>
      <c r="Z1590" t="s">
        <v>1620</v>
      </c>
      <c r="AC1590" s="24">
        <v>44545.447916666999</v>
      </c>
      <c r="AD1590" s="24">
        <v>44684.394444443999</v>
      </c>
      <c r="AE1590" t="s">
        <v>1621</v>
      </c>
      <c r="AF1590" s="24" cm="1">
        <f t="array" ref="AF15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44399</v>
      </c>
      <c r="AG1590" s="35">
        <f>IFERROR((TableAllData36[[#This Row],[Decision date]]-TableAllData36[[#This Row],[First Date Captured]]),0)</f>
        <v>281</v>
      </c>
      <c r="AH1590" s="35">
        <f>IFERROR((TableAllData36[[#This Row],[First published]]-TableAllData36[[#This Row],[Date of opinion]]),0)</f>
        <v>146.44791666699894</v>
      </c>
      <c r="AI1590" s="35">
        <f>IFERROR((TableAllData36[[#This Row],[Marketing authorisation date]]-TableAllData36[[#This Row],[Date of opinion]]),0)</f>
        <v>123.04166666699894</v>
      </c>
      <c r="AJ1590" s="35">
        <f>IFERROR((TableAllData36[[#This Row],[Decision date]]-TableAllData36[[#This Row],[Marketing authorisation date]]),0)</f>
        <v>157.95833333300106</v>
      </c>
    </row>
    <row r="1591" spans="1:36" x14ac:dyDescent="0.25">
      <c r="A1591" t="s">
        <v>37</v>
      </c>
      <c r="B1591" t="s">
        <v>2160</v>
      </c>
      <c r="C1591" t="s">
        <v>2161</v>
      </c>
      <c r="D1591" t="s">
        <v>2162</v>
      </c>
      <c r="E1591" t="s">
        <v>2163</v>
      </c>
      <c r="F1591" t="s">
        <v>2164</v>
      </c>
      <c r="G1591" t="s">
        <v>43</v>
      </c>
      <c r="H1591" t="s">
        <v>44</v>
      </c>
      <c r="I1591" t="s">
        <v>2165</v>
      </c>
      <c r="J1591" t="s">
        <v>46</v>
      </c>
      <c r="K1591" t="s">
        <v>43</v>
      </c>
      <c r="L1591" t="s">
        <v>43</v>
      </c>
      <c r="M1591" t="s">
        <v>46</v>
      </c>
      <c r="N1591" t="s">
        <v>43</v>
      </c>
      <c r="O1591" t="s">
        <v>43</v>
      </c>
      <c r="P1591" t="s">
        <v>46</v>
      </c>
      <c r="Q1591" s="24">
        <v>44434</v>
      </c>
      <c r="R1591" s="24"/>
      <c r="S1591" t="s">
        <v>12299</v>
      </c>
      <c r="T1591" t="s">
        <v>12300</v>
      </c>
      <c r="U1591" t="s">
        <v>48</v>
      </c>
      <c r="W1591" s="24">
        <v>44371</v>
      </c>
      <c r="X1591" s="24">
        <v>44650</v>
      </c>
      <c r="Y1591">
        <v>3</v>
      </c>
      <c r="Z1591" t="s">
        <v>2166</v>
      </c>
      <c r="AC1591" s="24">
        <v>44370.641666666997</v>
      </c>
      <c r="AD1591" s="24">
        <v>44662.407638889003</v>
      </c>
      <c r="AE1591" t="s">
        <v>2167</v>
      </c>
      <c r="AF1591" s="24" cm="1">
        <f t="array" ref="AF15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44370.641666666997</v>
      </c>
      <c r="AG1591" s="35">
        <f>IFERROR((TableAllData36[[#This Row],[Decision date]]-TableAllData36[[#This Row],[First Date Captured]]),0)</f>
        <v>279.35833333300252</v>
      </c>
      <c r="AH1591" s="35">
        <f>IFERROR((TableAllData36[[#This Row],[First published]]-TableAllData36[[#This Row],[Date of opinion]]),0)</f>
        <v>-0.35833333300251979</v>
      </c>
      <c r="AI1591" s="35">
        <f>IFERROR((TableAllData36[[#This Row],[Marketing authorisation date]]-TableAllData36[[#This Row],[Date of opinion]]),0)</f>
        <v>63</v>
      </c>
      <c r="AJ1591" s="35">
        <f>IFERROR((TableAllData36[[#This Row],[Decision date]]-TableAllData36[[#This Row],[Marketing authorisation date]]),0)</f>
        <v>216</v>
      </c>
    </row>
    <row r="1592" spans="1:36" x14ac:dyDescent="0.25">
      <c r="A1592" t="s">
        <v>37</v>
      </c>
      <c r="B1592" t="s">
        <v>1122</v>
      </c>
      <c r="C1592" t="s">
        <v>1123</v>
      </c>
      <c r="D1592" t="s">
        <v>1124</v>
      </c>
      <c r="E1592" t="s">
        <v>1125</v>
      </c>
      <c r="F1592" t="s">
        <v>1126</v>
      </c>
      <c r="G1592" t="s">
        <v>43</v>
      </c>
      <c r="H1592" t="s">
        <v>44</v>
      </c>
      <c r="I1592" t="s">
        <v>1127</v>
      </c>
      <c r="J1592" t="s">
        <v>46</v>
      </c>
      <c r="K1592" t="s">
        <v>43</v>
      </c>
      <c r="L1592" t="s">
        <v>43</v>
      </c>
      <c r="M1592" t="s">
        <v>43</v>
      </c>
      <c r="N1592" t="s">
        <v>43</v>
      </c>
      <c r="O1592" t="s">
        <v>43</v>
      </c>
      <c r="P1592" t="s">
        <v>43</v>
      </c>
      <c r="Q1592" s="24">
        <v>44428</v>
      </c>
      <c r="R1592" s="24"/>
      <c r="S1592" t="s">
        <v>12283</v>
      </c>
      <c r="T1592" t="s">
        <v>12086</v>
      </c>
      <c r="U1592" t="s">
        <v>76</v>
      </c>
      <c r="W1592" s="24">
        <v>44371</v>
      </c>
      <c r="X1592" s="24">
        <v>44644.041666666999</v>
      </c>
      <c r="Y1592">
        <v>1</v>
      </c>
      <c r="Z1592" t="s">
        <v>1129</v>
      </c>
      <c r="AC1592" s="24">
        <v>44432.401388888997</v>
      </c>
      <c r="AD1592" s="24">
        <v>44698.582638888998</v>
      </c>
      <c r="AE1592" t="s">
        <v>1130</v>
      </c>
      <c r="AF1592" s="24" cm="1">
        <f t="array" ref="AF15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44371</v>
      </c>
      <c r="AG1592" s="35">
        <f>IFERROR((TableAllData36[[#This Row],[Decision date]]-TableAllData36[[#This Row],[First Date Captured]]),0)</f>
        <v>273.04166666699894</v>
      </c>
      <c r="AH1592" s="35">
        <f>IFERROR((TableAllData36[[#This Row],[First published]]-TableAllData36[[#This Row],[Date of opinion]]),0)</f>
        <v>61.401388888996735</v>
      </c>
      <c r="AI1592" s="35">
        <f>IFERROR((TableAllData36[[#This Row],[Marketing authorisation date]]-TableAllData36[[#This Row],[Date of opinion]]),0)</f>
        <v>57</v>
      </c>
      <c r="AJ1592" s="35">
        <f>IFERROR((TableAllData36[[#This Row],[Decision date]]-TableAllData36[[#This Row],[Marketing authorisation date]]),0)</f>
        <v>216.04166666699894</v>
      </c>
    </row>
    <row r="1593" spans="1:36" x14ac:dyDescent="0.25">
      <c r="A1593" t="s">
        <v>37</v>
      </c>
      <c r="B1593" t="s">
        <v>4588</v>
      </c>
      <c r="C1593" t="s">
        <v>4589</v>
      </c>
      <c r="D1593" t="s">
        <v>4590</v>
      </c>
      <c r="E1593" t="s">
        <v>4590</v>
      </c>
      <c r="F1593" t="s">
        <v>4591</v>
      </c>
      <c r="G1593" t="s">
        <v>43</v>
      </c>
      <c r="H1593" t="s">
        <v>44</v>
      </c>
      <c r="I1593" t="s">
        <v>4592</v>
      </c>
      <c r="J1593" t="s">
        <v>46</v>
      </c>
      <c r="K1593" t="s">
        <v>43</v>
      </c>
      <c r="L1593" t="s">
        <v>43</v>
      </c>
      <c r="M1593" t="s">
        <v>43</v>
      </c>
      <c r="N1593" t="s">
        <v>43</v>
      </c>
      <c r="O1593" t="s">
        <v>43</v>
      </c>
      <c r="P1593" t="s">
        <v>43</v>
      </c>
      <c r="Q1593" s="24">
        <v>44393</v>
      </c>
      <c r="R1593" s="24"/>
      <c r="S1593" t="s">
        <v>4593</v>
      </c>
      <c r="U1593" t="s">
        <v>4594</v>
      </c>
      <c r="W1593" s="24">
        <v>44336</v>
      </c>
      <c r="X1593" s="24">
        <v>44579.041666666999</v>
      </c>
      <c r="Y1593">
        <v>1</v>
      </c>
      <c r="Z1593" t="s">
        <v>4595</v>
      </c>
      <c r="AC1593" s="24">
        <v>44306.658333332998</v>
      </c>
      <c r="AD1593" s="24">
        <v>44580.638888889</v>
      </c>
      <c r="AE1593" t="s">
        <v>4596</v>
      </c>
      <c r="AF1593" s="24" cm="1">
        <f t="array" ref="AF15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44306.658333332998</v>
      </c>
      <c r="AG1593" s="35">
        <f>IFERROR((TableAllData36[[#This Row],[Decision date]]-TableAllData36[[#This Row],[First Date Captured]]),0)</f>
        <v>272.38333333400078</v>
      </c>
      <c r="AH1593" s="35">
        <f>IFERROR((TableAllData36[[#This Row],[First published]]-TableAllData36[[#This Row],[Date of opinion]]),0)</f>
        <v>-29.341666667001846</v>
      </c>
      <c r="AI1593" s="35">
        <f>IFERROR((TableAllData36[[#This Row],[Marketing authorisation date]]-TableAllData36[[#This Row],[Date of opinion]]),0)</f>
        <v>57</v>
      </c>
      <c r="AJ1593" s="35">
        <f>IFERROR((TableAllData36[[#This Row],[Decision date]]-TableAllData36[[#This Row],[Marketing authorisation date]]),0)</f>
        <v>186.04166666699894</v>
      </c>
    </row>
    <row r="1594" spans="1:36" x14ac:dyDescent="0.25">
      <c r="A1594" t="s">
        <v>37</v>
      </c>
      <c r="B1594" t="s">
        <v>162</v>
      </c>
      <c r="C1594" t="s">
        <v>163</v>
      </c>
      <c r="D1594" t="s">
        <v>164</v>
      </c>
      <c r="E1594" t="s">
        <v>164</v>
      </c>
      <c r="F1594" t="s">
        <v>165</v>
      </c>
      <c r="G1594" t="s">
        <v>43</v>
      </c>
      <c r="H1594" t="s">
        <v>44</v>
      </c>
      <c r="I1594" t="s">
        <v>166</v>
      </c>
      <c r="J1594" t="s">
        <v>46</v>
      </c>
      <c r="K1594" t="s">
        <v>43</v>
      </c>
      <c r="L1594" t="s">
        <v>43</v>
      </c>
      <c r="M1594" t="s">
        <v>46</v>
      </c>
      <c r="N1594" t="s">
        <v>43</v>
      </c>
      <c r="O1594" t="s">
        <v>43</v>
      </c>
      <c r="P1594" t="s">
        <v>43</v>
      </c>
      <c r="Q1594" s="24">
        <v>44518.041666666999</v>
      </c>
      <c r="R1594" s="24"/>
      <c r="S1594" t="s">
        <v>12216</v>
      </c>
      <c r="T1594" t="s">
        <v>12217</v>
      </c>
      <c r="U1594" t="s">
        <v>48</v>
      </c>
      <c r="W1594" s="24">
        <v>44455</v>
      </c>
      <c r="X1594" s="24">
        <v>44721</v>
      </c>
      <c r="Y1594">
        <v>2</v>
      </c>
      <c r="Z1594" t="s">
        <v>168</v>
      </c>
      <c r="AC1594" s="24">
        <v>44453.636111111002</v>
      </c>
      <c r="AD1594" s="24">
        <v>44722.356944444</v>
      </c>
      <c r="AE1594" t="s">
        <v>169</v>
      </c>
      <c r="AF1594" s="24" cm="1">
        <f t="array" ref="AF15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44453.636111111002</v>
      </c>
      <c r="AG1594" s="35">
        <f>IFERROR((TableAllData36[[#This Row],[Decision date]]-TableAllData36[[#This Row],[First Date Captured]]),0)</f>
        <v>267.36388888899819</v>
      </c>
      <c r="AH1594" s="35">
        <f>IFERROR((TableAllData36[[#This Row],[First published]]-TableAllData36[[#This Row],[Date of opinion]]),0)</f>
        <v>-1.3638888889981899</v>
      </c>
      <c r="AI1594" s="35">
        <f>IFERROR((TableAllData36[[#This Row],[Marketing authorisation date]]-TableAllData36[[#This Row],[Date of opinion]]),0)</f>
        <v>63.041666666998935</v>
      </c>
      <c r="AJ1594" s="35">
        <f>IFERROR((TableAllData36[[#This Row],[Decision date]]-TableAllData36[[#This Row],[Marketing authorisation date]]),0)</f>
        <v>202.95833333300106</v>
      </c>
    </row>
    <row r="1595" spans="1:36" x14ac:dyDescent="0.25">
      <c r="A1595" t="s">
        <v>37</v>
      </c>
      <c r="B1595" t="s">
        <v>4606</v>
      </c>
      <c r="C1595" t="s">
        <v>4156</v>
      </c>
      <c r="D1595" t="s">
        <v>4607</v>
      </c>
      <c r="E1595" t="s">
        <v>4608</v>
      </c>
      <c r="F1595" t="s">
        <v>4609</v>
      </c>
      <c r="G1595" t="s">
        <v>43</v>
      </c>
      <c r="H1595" t="s">
        <v>44</v>
      </c>
      <c r="I1595" t="s">
        <v>4610</v>
      </c>
      <c r="J1595" t="s">
        <v>43</v>
      </c>
      <c r="K1595" t="s">
        <v>43</v>
      </c>
      <c r="L1595" t="s">
        <v>43</v>
      </c>
      <c r="M1595" t="s">
        <v>43</v>
      </c>
      <c r="N1595" t="s">
        <v>43</v>
      </c>
      <c r="O1595" t="s">
        <v>46</v>
      </c>
      <c r="P1595" t="s">
        <v>46</v>
      </c>
      <c r="Q1595" s="24">
        <v>44281.041666666999</v>
      </c>
      <c r="R1595" s="24"/>
      <c r="S1595" t="s">
        <v>12216</v>
      </c>
      <c r="T1595" t="s">
        <v>12217</v>
      </c>
      <c r="U1595" t="s">
        <v>3910</v>
      </c>
      <c r="W1595" s="24">
        <v>44252.041666666999</v>
      </c>
      <c r="X1595" s="24">
        <v>44518.041666666999</v>
      </c>
      <c r="Y1595">
        <v>1</v>
      </c>
      <c r="Z1595" t="s">
        <v>4611</v>
      </c>
      <c r="AC1595" s="24">
        <v>44320.675000000003</v>
      </c>
      <c r="AD1595" s="24">
        <v>44580.582638888998</v>
      </c>
      <c r="AE1595" t="s">
        <v>4612</v>
      </c>
      <c r="AF1595" s="24" cm="1">
        <f t="array" ref="AF15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44252.041666666999</v>
      </c>
      <c r="AG1595" s="35">
        <f>IFERROR((TableAllData36[[#This Row],[Decision date]]-TableAllData36[[#This Row],[First Date Captured]]),0)</f>
        <v>266</v>
      </c>
      <c r="AH1595" s="35">
        <f>IFERROR((TableAllData36[[#This Row],[First published]]-TableAllData36[[#This Row],[Date of opinion]]),0)</f>
        <v>68.633333333003975</v>
      </c>
      <c r="AI1595" s="35">
        <f>IFERROR((TableAllData36[[#This Row],[Marketing authorisation date]]-TableAllData36[[#This Row],[Date of opinion]]),0)</f>
        <v>29</v>
      </c>
      <c r="AJ1595" s="35">
        <f>IFERROR((TableAllData36[[#This Row],[Decision date]]-TableAllData36[[#This Row],[Marketing authorisation date]]),0)</f>
        <v>237</v>
      </c>
    </row>
    <row r="1596" spans="1:36" x14ac:dyDescent="0.25">
      <c r="A1596" t="s">
        <v>2117</v>
      </c>
      <c r="B1596" t="s">
        <v>9690</v>
      </c>
      <c r="D1596" t="s">
        <v>9691</v>
      </c>
      <c r="E1596" t="s">
        <v>9692</v>
      </c>
      <c r="F1596" t="s">
        <v>9693</v>
      </c>
      <c r="G1596" t="s">
        <v>43</v>
      </c>
      <c r="H1596" t="s">
        <v>44</v>
      </c>
      <c r="J1596" t="s">
        <v>43</v>
      </c>
      <c r="K1596" t="s">
        <v>43</v>
      </c>
      <c r="L1596" t="s">
        <v>43</v>
      </c>
      <c r="M1596" t="s">
        <v>43</v>
      </c>
      <c r="N1596" t="s">
        <v>43</v>
      </c>
      <c r="O1596" t="s">
        <v>43</v>
      </c>
      <c r="P1596" t="s">
        <v>43</v>
      </c>
      <c r="Q1596" s="24">
        <v>43581</v>
      </c>
      <c r="R1596" s="24"/>
      <c r="S1596" t="s">
        <v>12241</v>
      </c>
      <c r="T1596" t="s">
        <v>12337</v>
      </c>
      <c r="V1596" t="s">
        <v>2394</v>
      </c>
      <c r="W1596" s="24">
        <v>43517.041666666999</v>
      </c>
      <c r="X1596" s="24">
        <v>43768.041666666999</v>
      </c>
      <c r="Y1596">
        <v>1</v>
      </c>
      <c r="Z1596" t="s">
        <v>9694</v>
      </c>
      <c r="AA1596" t="s">
        <v>2406</v>
      </c>
      <c r="AB1596" t="s">
        <v>9695</v>
      </c>
      <c r="AC1596" s="24">
        <v>43607.502083332998</v>
      </c>
      <c r="AD1596" s="24">
        <v>43951.460416667003</v>
      </c>
      <c r="AE1596" t="s">
        <v>9696</v>
      </c>
      <c r="AF1596" s="24" cm="1">
        <f t="array" ref="AF15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43517.041666666999</v>
      </c>
      <c r="AG1596" s="35">
        <f>IFERROR((TableAllData36[[#This Row],[Decision date]]-TableAllData36[[#This Row],[First Date Captured]]),0)</f>
        <v>251</v>
      </c>
      <c r="AH1596" s="35">
        <f>IFERROR((TableAllData36[[#This Row],[First published]]-TableAllData36[[#This Row],[Date of opinion]]),0)</f>
        <v>90.460416665999219</v>
      </c>
      <c r="AI1596" s="35">
        <f>IFERROR((TableAllData36[[#This Row],[Marketing authorisation date]]-TableAllData36[[#This Row],[Date of opinion]]),0)</f>
        <v>63.958333333001065</v>
      </c>
      <c r="AJ1596" s="35">
        <f>IFERROR((TableAllData36[[#This Row],[Decision date]]-TableAllData36[[#This Row],[Marketing authorisation date]]),0)</f>
        <v>187.04166666699894</v>
      </c>
    </row>
    <row r="1597" spans="1:36" hidden="1" x14ac:dyDescent="0.25">
      <c r="A1597" t="s">
        <v>37</v>
      </c>
      <c r="B1597" t="s">
        <v>10274</v>
      </c>
      <c r="C1597" t="s">
        <v>3904</v>
      </c>
      <c r="D1597" t="s">
        <v>10275</v>
      </c>
      <c r="E1597" t="s">
        <v>10275</v>
      </c>
      <c r="F1597" t="s">
        <v>10276</v>
      </c>
      <c r="G1597" t="s">
        <v>43</v>
      </c>
      <c r="H1597" t="s">
        <v>844</v>
      </c>
      <c r="I1597" t="s">
        <v>10277</v>
      </c>
      <c r="J1597" t="s">
        <v>43</v>
      </c>
      <c r="K1597" t="s">
        <v>43</v>
      </c>
      <c r="L1597" t="s">
        <v>43</v>
      </c>
      <c r="M1597" t="s">
        <v>43</v>
      </c>
      <c r="N1597" t="s">
        <v>43</v>
      </c>
      <c r="O1597" t="s">
        <v>43</v>
      </c>
      <c r="P1597" t="s">
        <v>46</v>
      </c>
      <c r="Q1597" s="25" t="s">
        <v>12054</v>
      </c>
      <c r="R1597" s="24">
        <v>43440.041666666999</v>
      </c>
      <c r="S1597" t="s">
        <v>12662</v>
      </c>
      <c r="T1597" t="s">
        <v>12663</v>
      </c>
      <c r="U1597" t="s">
        <v>3910</v>
      </c>
      <c r="W1597" s="24">
        <v>43363</v>
      </c>
      <c r="X1597" s="24">
        <v>43252</v>
      </c>
      <c r="Y1597">
        <v>0</v>
      </c>
      <c r="Z1597" t="s">
        <v>10278</v>
      </c>
      <c r="AC1597" s="24">
        <v>43446.722222222001</v>
      </c>
      <c r="AD1597" s="24"/>
      <c r="AE1597" t="s">
        <v>10279</v>
      </c>
      <c r="AF1597" s="24" cm="1">
        <f t="array" ref="AF15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43363</v>
      </c>
      <c r="AG1597" s="35">
        <f>IFERROR((TableAllData36[[#This Row],[Decision date]]-TableAllData36[[#This Row],[First Date Captured]]),0)</f>
        <v>-111</v>
      </c>
      <c r="AH1597" s="35">
        <f>IFERROR((TableAllData36[[#This Row],[First published]]-TableAllData36[[#This Row],[Date of opinion]]),0)</f>
        <v>83.72222222200071</v>
      </c>
      <c r="AI1597" s="35">
        <f>IFERROR((TableAllData36[[#This Row],[Marketing authorisation date]]-TableAllData36[[#This Row],[Date of opinion]]),0)</f>
        <v>0</v>
      </c>
      <c r="AJ1597" s="35">
        <f>IFERROR((TableAllData36[[#This Row],[Decision date]]-TableAllData36[[#This Row],[Marketing authorisation date]]),0)</f>
        <v>0</v>
      </c>
    </row>
    <row r="1598" spans="1:36" x14ac:dyDescent="0.25">
      <c r="A1598" t="s">
        <v>2117</v>
      </c>
      <c r="B1598" t="s">
        <v>8676</v>
      </c>
      <c r="D1598" t="s">
        <v>8677</v>
      </c>
      <c r="E1598" t="s">
        <v>8678</v>
      </c>
      <c r="F1598" t="s">
        <v>8679</v>
      </c>
      <c r="G1598" t="s">
        <v>43</v>
      </c>
      <c r="H1598" t="s">
        <v>44</v>
      </c>
      <c r="J1598" t="s">
        <v>43</v>
      </c>
      <c r="K1598" t="s">
        <v>43</v>
      </c>
      <c r="L1598" t="s">
        <v>43</v>
      </c>
      <c r="M1598" t="s">
        <v>43</v>
      </c>
      <c r="N1598" t="s">
        <v>43</v>
      </c>
      <c r="O1598" t="s">
        <v>43</v>
      </c>
      <c r="P1598" t="s">
        <v>43</v>
      </c>
      <c r="Q1598" s="24">
        <v>44090</v>
      </c>
      <c r="R1598" s="24"/>
      <c r="S1598" t="s">
        <v>12354</v>
      </c>
      <c r="T1598" t="s">
        <v>12355</v>
      </c>
      <c r="V1598" t="s">
        <v>5044</v>
      </c>
      <c r="W1598" s="24">
        <v>44028</v>
      </c>
      <c r="X1598" s="24">
        <v>44273.041666666999</v>
      </c>
      <c r="Y1598">
        <v>1</v>
      </c>
      <c r="Z1598" t="s">
        <v>8680</v>
      </c>
      <c r="AA1598" t="s">
        <v>7331</v>
      </c>
      <c r="AB1598" t="s">
        <v>7572</v>
      </c>
      <c r="AC1598" s="24">
        <v>44230.75</v>
      </c>
      <c r="AD1598" s="24">
        <v>44279.483333333003</v>
      </c>
      <c r="AE1598" t="s">
        <v>8681</v>
      </c>
      <c r="AF1598" s="24" cm="1">
        <f t="array" ref="AF15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44028</v>
      </c>
      <c r="AG1598" s="35">
        <f>IFERROR((TableAllData36[[#This Row],[Decision date]]-TableAllData36[[#This Row],[First Date Captured]]),0)</f>
        <v>245.04166666699894</v>
      </c>
      <c r="AH1598" s="35">
        <f>IFERROR((TableAllData36[[#This Row],[First published]]-TableAllData36[[#This Row],[Date of opinion]]),0)</f>
        <v>202.75</v>
      </c>
      <c r="AI1598" s="35">
        <f>IFERROR((TableAllData36[[#This Row],[Marketing authorisation date]]-TableAllData36[[#This Row],[Date of opinion]]),0)</f>
        <v>62</v>
      </c>
      <c r="AJ1598" s="35">
        <f>IFERROR((TableAllData36[[#This Row],[Decision date]]-TableAllData36[[#This Row],[Marketing authorisation date]]),0)</f>
        <v>183.04166666699894</v>
      </c>
    </row>
    <row r="1599" spans="1:36" x14ac:dyDescent="0.25">
      <c r="A1599" t="s">
        <v>2117</v>
      </c>
      <c r="B1599" t="s">
        <v>9598</v>
      </c>
      <c r="D1599" t="s">
        <v>9599</v>
      </c>
      <c r="E1599" t="s">
        <v>9599</v>
      </c>
      <c r="F1599" t="s">
        <v>9600</v>
      </c>
      <c r="G1599" t="s">
        <v>43</v>
      </c>
      <c r="H1599" t="s">
        <v>44</v>
      </c>
      <c r="J1599" t="s">
        <v>43</v>
      </c>
      <c r="K1599" t="s">
        <v>43</v>
      </c>
      <c r="L1599" t="s">
        <v>43</v>
      </c>
      <c r="M1599" t="s">
        <v>43</v>
      </c>
      <c r="N1599" t="s">
        <v>43</v>
      </c>
      <c r="O1599" t="s">
        <v>43</v>
      </c>
      <c r="P1599" t="s">
        <v>43</v>
      </c>
      <c r="Q1599" s="24">
        <v>44244.041666666999</v>
      </c>
      <c r="R1599" s="24"/>
      <c r="S1599" t="s">
        <v>12353</v>
      </c>
      <c r="T1599" t="s">
        <v>12092</v>
      </c>
      <c r="V1599" t="s">
        <v>602</v>
      </c>
      <c r="W1599" s="24">
        <v>44175.041666666999</v>
      </c>
      <c r="X1599" s="24">
        <v>44244.041666666999</v>
      </c>
      <c r="Z1599" t="s">
        <v>9601</v>
      </c>
      <c r="AA1599" t="s">
        <v>2125</v>
      </c>
      <c r="AC1599" s="24">
        <v>44007.657638889003</v>
      </c>
      <c r="AD1599" s="24"/>
      <c r="AE1599" t="s">
        <v>9602</v>
      </c>
      <c r="AF1599" s="24" cm="1">
        <f t="array" ref="AF15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44007.657638889003</v>
      </c>
      <c r="AG1599" s="35">
        <f>IFERROR((TableAllData36[[#This Row],[Decision date]]-TableAllData36[[#This Row],[First Date Captured]]),0)</f>
        <v>236.38402777799638</v>
      </c>
      <c r="AH1599" s="35">
        <f>IFERROR((TableAllData36[[#This Row],[First published]]-TableAllData36[[#This Row],[Date of opinion]]),0)</f>
        <v>-167.38402777799638</v>
      </c>
      <c r="AI1599" s="35">
        <f>IFERROR((TableAllData36[[#This Row],[Marketing authorisation date]]-TableAllData36[[#This Row],[Date of opinion]]),0)</f>
        <v>69</v>
      </c>
      <c r="AJ1599" s="35">
        <f>IFERROR((TableAllData36[[#This Row],[Decision date]]-TableAllData36[[#This Row],[Marketing authorisation date]]),0)</f>
        <v>0</v>
      </c>
    </row>
    <row r="1600" spans="1:36" x14ac:dyDescent="0.25">
      <c r="A1600" t="s">
        <v>37</v>
      </c>
      <c r="B1600" t="s">
        <v>3720</v>
      </c>
      <c r="C1600" t="s">
        <v>89</v>
      </c>
      <c r="D1600" t="s">
        <v>1243</v>
      </c>
      <c r="E1600" t="s">
        <v>1243</v>
      </c>
      <c r="F1600" t="s">
        <v>3721</v>
      </c>
      <c r="G1600" t="s">
        <v>43</v>
      </c>
      <c r="H1600" t="s">
        <v>44</v>
      </c>
      <c r="I1600" t="s">
        <v>1245</v>
      </c>
      <c r="J1600" t="s">
        <v>43</v>
      </c>
      <c r="K1600" t="s">
        <v>46</v>
      </c>
      <c r="L1600" t="s">
        <v>43</v>
      </c>
      <c r="M1600" t="s">
        <v>43</v>
      </c>
      <c r="N1600" t="s">
        <v>43</v>
      </c>
      <c r="O1600" t="s">
        <v>43</v>
      </c>
      <c r="P1600" t="s">
        <v>43</v>
      </c>
      <c r="Q1600" s="24">
        <v>44428</v>
      </c>
      <c r="R1600" s="24"/>
      <c r="S1600" t="s">
        <v>12220</v>
      </c>
      <c r="T1600" t="s">
        <v>12197</v>
      </c>
      <c r="U1600" t="s">
        <v>3722</v>
      </c>
      <c r="W1600" s="24">
        <v>44371</v>
      </c>
      <c r="X1600" s="24">
        <v>44596.041666666999</v>
      </c>
      <c r="Y1600">
        <v>1</v>
      </c>
      <c r="Z1600" t="s">
        <v>3723</v>
      </c>
      <c r="AC1600" s="24">
        <v>44434.397222222004</v>
      </c>
      <c r="AD1600" s="24">
        <v>44608.754166667</v>
      </c>
      <c r="AE1600" t="s">
        <v>3724</v>
      </c>
      <c r="AF1600" s="24" cm="1">
        <f t="array" ref="AF16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44371</v>
      </c>
      <c r="AG1600" s="35">
        <f>IFERROR((TableAllData36[[#This Row],[Decision date]]-TableAllData36[[#This Row],[First Date Captured]]),0)</f>
        <v>225.04166666699894</v>
      </c>
      <c r="AH1600" s="35">
        <f>IFERROR((TableAllData36[[#This Row],[First published]]-TableAllData36[[#This Row],[Date of opinion]]),0)</f>
        <v>63.39722222200362</v>
      </c>
      <c r="AI1600" s="35">
        <f>IFERROR((TableAllData36[[#This Row],[Marketing authorisation date]]-TableAllData36[[#This Row],[Date of opinion]]),0)</f>
        <v>57</v>
      </c>
      <c r="AJ1600" s="35">
        <f>IFERROR((TableAllData36[[#This Row],[Decision date]]-TableAllData36[[#This Row],[Marketing authorisation date]]),0)</f>
        <v>168.04166666699894</v>
      </c>
    </row>
    <row r="1601" spans="1:36" x14ac:dyDescent="0.25">
      <c r="A1601" t="s">
        <v>37</v>
      </c>
      <c r="B1601" t="s">
        <v>7392</v>
      </c>
      <c r="C1601" t="s">
        <v>2129</v>
      </c>
      <c r="D1601" t="s">
        <v>4254</v>
      </c>
      <c r="E1601" t="s">
        <v>4254</v>
      </c>
      <c r="F1601" t="s">
        <v>7393</v>
      </c>
      <c r="G1601" t="s">
        <v>43</v>
      </c>
      <c r="H1601" t="s">
        <v>44</v>
      </c>
      <c r="I1601" t="s">
        <v>4256</v>
      </c>
      <c r="J1601" t="s">
        <v>46</v>
      </c>
      <c r="K1601" t="s">
        <v>43</v>
      </c>
      <c r="L1601" t="s">
        <v>46</v>
      </c>
      <c r="M1601" t="s">
        <v>43</v>
      </c>
      <c r="N1601" t="s">
        <v>43</v>
      </c>
      <c r="O1601" t="s">
        <v>43</v>
      </c>
      <c r="P1601" t="s">
        <v>43</v>
      </c>
      <c r="Q1601" s="24">
        <v>44232.041666666999</v>
      </c>
      <c r="R1601" s="24"/>
      <c r="S1601" t="s">
        <v>12220</v>
      </c>
      <c r="T1601" t="s">
        <v>12197</v>
      </c>
      <c r="U1601" t="s">
        <v>264</v>
      </c>
      <c r="W1601" s="24">
        <v>44175.041666666999</v>
      </c>
      <c r="X1601" s="24">
        <v>44393</v>
      </c>
      <c r="Y1601">
        <v>1</v>
      </c>
      <c r="Z1601" t="s">
        <v>7394</v>
      </c>
      <c r="AC1601" s="24">
        <v>44271.657638889003</v>
      </c>
      <c r="AD1601" s="24">
        <v>44453.570833332997</v>
      </c>
      <c r="AE1601" t="s">
        <v>7395</v>
      </c>
      <c r="AF1601" s="24" cm="1">
        <f t="array" ref="AF16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44175.041666666999</v>
      </c>
      <c r="AG1601" s="35">
        <f>IFERROR((TableAllData36[[#This Row],[Decision date]]-TableAllData36[[#This Row],[First Date Captured]]),0)</f>
        <v>217.95833333300106</v>
      </c>
      <c r="AH1601" s="35">
        <f>IFERROR((TableAllData36[[#This Row],[First published]]-TableAllData36[[#This Row],[Date of opinion]]),0)</f>
        <v>96.61597222200362</v>
      </c>
      <c r="AI1601" s="35">
        <f>IFERROR((TableAllData36[[#This Row],[Marketing authorisation date]]-TableAllData36[[#This Row],[Date of opinion]]),0)</f>
        <v>57</v>
      </c>
      <c r="AJ1601" s="35">
        <f>IFERROR((TableAllData36[[#This Row],[Decision date]]-TableAllData36[[#This Row],[Marketing authorisation date]]),0)</f>
        <v>160.95833333300106</v>
      </c>
    </row>
    <row r="1602" spans="1:36" x14ac:dyDescent="0.25">
      <c r="A1602" t="s">
        <v>37</v>
      </c>
      <c r="B1602" t="s">
        <v>2236</v>
      </c>
      <c r="C1602" t="s">
        <v>2237</v>
      </c>
      <c r="D1602" t="s">
        <v>2238</v>
      </c>
      <c r="E1602" t="s">
        <v>2238</v>
      </c>
      <c r="F1602" t="s">
        <v>2239</v>
      </c>
      <c r="G1602" t="s">
        <v>43</v>
      </c>
      <c r="H1602" t="s">
        <v>44</v>
      </c>
      <c r="I1602" t="s">
        <v>983</v>
      </c>
      <c r="J1602" t="s">
        <v>46</v>
      </c>
      <c r="K1602" t="s">
        <v>43</v>
      </c>
      <c r="L1602" t="s">
        <v>43</v>
      </c>
      <c r="M1602" t="s">
        <v>46</v>
      </c>
      <c r="N1602" t="s">
        <v>43</v>
      </c>
      <c r="O1602" t="s">
        <v>43</v>
      </c>
      <c r="P1602" t="s">
        <v>46</v>
      </c>
      <c r="Q1602" s="24">
        <v>44426</v>
      </c>
      <c r="R1602" s="24"/>
      <c r="S1602" t="s">
        <v>12274</v>
      </c>
      <c r="T1602" t="s">
        <v>12275</v>
      </c>
      <c r="U1602" t="s">
        <v>48</v>
      </c>
      <c r="W1602" s="24">
        <v>44371</v>
      </c>
      <c r="X1602" s="24">
        <v>44588.041666666999</v>
      </c>
      <c r="Y1602">
        <v>4</v>
      </c>
      <c r="Z1602" t="s">
        <v>2240</v>
      </c>
      <c r="AC1602" s="24">
        <v>44433.666666666999</v>
      </c>
      <c r="AD1602" s="24">
        <v>44658.508333332997</v>
      </c>
      <c r="AE1602" t="s">
        <v>2241</v>
      </c>
      <c r="AF1602" s="24" cm="1">
        <f t="array" ref="AF16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44371</v>
      </c>
      <c r="AG1602" s="35">
        <f>IFERROR((TableAllData36[[#This Row],[Decision date]]-TableAllData36[[#This Row],[First Date Captured]]),0)</f>
        <v>217.04166666699894</v>
      </c>
      <c r="AH1602" s="35">
        <f>IFERROR((TableAllData36[[#This Row],[First published]]-TableAllData36[[#This Row],[Date of opinion]]),0)</f>
        <v>62.666666666998935</v>
      </c>
      <c r="AI1602" s="35">
        <f>IFERROR((TableAllData36[[#This Row],[Marketing authorisation date]]-TableAllData36[[#This Row],[Date of opinion]]),0)</f>
        <v>55</v>
      </c>
      <c r="AJ1602" s="35">
        <f>IFERROR((TableAllData36[[#This Row],[Decision date]]-TableAllData36[[#This Row],[Marketing authorisation date]]),0)</f>
        <v>162.04166666699894</v>
      </c>
    </row>
    <row r="1603" spans="1:36" x14ac:dyDescent="0.25">
      <c r="A1603" t="s">
        <v>2117</v>
      </c>
      <c r="B1603" t="s">
        <v>10259</v>
      </c>
      <c r="D1603" t="s">
        <v>3503</v>
      </c>
      <c r="E1603" t="s">
        <v>3503</v>
      </c>
      <c r="F1603" t="s">
        <v>10260</v>
      </c>
      <c r="G1603" t="s">
        <v>43</v>
      </c>
      <c r="H1603" t="s">
        <v>44</v>
      </c>
      <c r="J1603" t="s">
        <v>43</v>
      </c>
      <c r="K1603" t="s">
        <v>43</v>
      </c>
      <c r="L1603" t="s">
        <v>43</v>
      </c>
      <c r="M1603" t="s">
        <v>43</v>
      </c>
      <c r="N1603" t="s">
        <v>43</v>
      </c>
      <c r="O1603" t="s">
        <v>43</v>
      </c>
      <c r="P1603" t="s">
        <v>43</v>
      </c>
      <c r="Q1603" s="24">
        <v>41318.041666666999</v>
      </c>
      <c r="R1603" s="24"/>
      <c r="S1603" t="s">
        <v>12241</v>
      </c>
      <c r="T1603" t="s">
        <v>12337</v>
      </c>
      <c r="V1603" t="s">
        <v>10261</v>
      </c>
      <c r="W1603" s="25" t="s">
        <v>12054</v>
      </c>
      <c r="X1603" s="24">
        <v>43441.041666666999</v>
      </c>
      <c r="Y1603">
        <v>6</v>
      </c>
      <c r="Z1603" t="s">
        <v>10262</v>
      </c>
      <c r="AA1603" t="s">
        <v>2125</v>
      </c>
      <c r="AB1603" t="s">
        <v>10263</v>
      </c>
      <c r="AC1603" s="24">
        <v>43228.667361111002</v>
      </c>
      <c r="AD1603" s="24">
        <v>43479.657638889003</v>
      </c>
      <c r="AE1603" t="s">
        <v>10264</v>
      </c>
      <c r="AF1603" s="24" cm="1">
        <f t="array" ref="AF16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43228.667361111002</v>
      </c>
      <c r="AG1603" s="35">
        <f>IFERROR((TableAllData36[[#This Row],[Decision date]]-TableAllData36[[#This Row],[First Date Captured]]),0)</f>
        <v>212.37430555599713</v>
      </c>
      <c r="AH1603" s="35">
        <f>IFERROR((TableAllData36[[#This Row],[First published]]-TableAllData36[[#This Row],[Date of opinion]]),0)</f>
        <v>0</v>
      </c>
      <c r="AI1603" s="35">
        <f>IFERROR((TableAllData36[[#This Row],[Marketing authorisation date]]-TableAllData36[[#This Row],[Date of opinion]]),0)</f>
        <v>0</v>
      </c>
      <c r="AJ1603" s="35">
        <f>IFERROR((TableAllData36[[#This Row],[Decision date]]-TableAllData36[[#This Row],[Marketing authorisation date]]),0)</f>
        <v>2123</v>
      </c>
    </row>
    <row r="1604" spans="1:36" x14ac:dyDescent="0.25">
      <c r="A1604" t="s">
        <v>2117</v>
      </c>
      <c r="B1604" t="s">
        <v>7255</v>
      </c>
      <c r="D1604" t="s">
        <v>7256</v>
      </c>
      <c r="E1604" t="s">
        <v>7257</v>
      </c>
      <c r="F1604" t="s">
        <v>7258</v>
      </c>
      <c r="G1604" t="s">
        <v>43</v>
      </c>
      <c r="H1604" t="s">
        <v>44</v>
      </c>
      <c r="J1604" t="s">
        <v>43</v>
      </c>
      <c r="K1604" t="s">
        <v>43</v>
      </c>
      <c r="L1604" t="s">
        <v>43</v>
      </c>
      <c r="M1604" t="s">
        <v>43</v>
      </c>
      <c r="N1604" t="s">
        <v>43</v>
      </c>
      <c r="O1604" t="s">
        <v>43</v>
      </c>
      <c r="P1604" t="s">
        <v>43</v>
      </c>
      <c r="Q1604" s="24">
        <v>44174.041666666999</v>
      </c>
      <c r="R1604" s="24"/>
      <c r="S1604" t="s">
        <v>12357</v>
      </c>
      <c r="T1604" t="s">
        <v>12358</v>
      </c>
      <c r="V1604" t="s">
        <v>6571</v>
      </c>
      <c r="W1604" s="24">
        <v>44111</v>
      </c>
      <c r="X1604" s="24">
        <v>44314</v>
      </c>
      <c r="Y1604">
        <v>1</v>
      </c>
      <c r="Z1604" t="s">
        <v>7259</v>
      </c>
      <c r="AA1604" t="s">
        <v>2406</v>
      </c>
      <c r="AB1604" t="s">
        <v>7260</v>
      </c>
      <c r="AC1604" s="24">
        <v>44428.377777777998</v>
      </c>
      <c r="AD1604" s="24">
        <v>44463.686111110997</v>
      </c>
      <c r="AE1604" t="s">
        <v>7261</v>
      </c>
      <c r="AF1604" s="24" cm="1">
        <f t="array" ref="AF16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44111</v>
      </c>
      <c r="AG1604" s="35">
        <f>IFERROR((TableAllData36[[#This Row],[Decision date]]-TableAllData36[[#This Row],[First Date Captured]]),0)</f>
        <v>203</v>
      </c>
      <c r="AH1604" s="35">
        <f>IFERROR((TableAllData36[[#This Row],[First published]]-TableAllData36[[#This Row],[Date of opinion]]),0)</f>
        <v>317.37777777799784</v>
      </c>
      <c r="AI1604" s="35">
        <f>IFERROR((TableAllData36[[#This Row],[Marketing authorisation date]]-TableAllData36[[#This Row],[Date of opinion]]),0)</f>
        <v>63.041666666998935</v>
      </c>
      <c r="AJ1604" s="35">
        <f>IFERROR((TableAllData36[[#This Row],[Decision date]]-TableAllData36[[#This Row],[Marketing authorisation date]]),0)</f>
        <v>139.95833333300106</v>
      </c>
    </row>
    <row r="1605" spans="1:36" x14ac:dyDescent="0.25">
      <c r="A1605" t="s">
        <v>37</v>
      </c>
      <c r="B1605" t="s">
        <v>2899</v>
      </c>
      <c r="C1605" t="s">
        <v>99</v>
      </c>
      <c r="D1605" t="s">
        <v>2900</v>
      </c>
      <c r="E1605" t="s">
        <v>2900</v>
      </c>
      <c r="F1605" t="s">
        <v>2901</v>
      </c>
      <c r="G1605" t="s">
        <v>43</v>
      </c>
      <c r="H1605" t="s">
        <v>44</v>
      </c>
      <c r="I1605" t="s">
        <v>2902</v>
      </c>
      <c r="J1605" t="s">
        <v>46</v>
      </c>
      <c r="K1605" t="s">
        <v>43</v>
      </c>
      <c r="L1605" t="s">
        <v>43</v>
      </c>
      <c r="M1605" t="s">
        <v>43</v>
      </c>
      <c r="N1605" t="s">
        <v>43</v>
      </c>
      <c r="O1605" t="s">
        <v>43</v>
      </c>
      <c r="P1605" t="s">
        <v>43</v>
      </c>
      <c r="Q1605" s="24">
        <v>44281.041666666999</v>
      </c>
      <c r="R1605" s="24"/>
      <c r="S1605" t="s">
        <v>12151</v>
      </c>
      <c r="T1605" t="s">
        <v>12091</v>
      </c>
      <c r="U1605" t="s">
        <v>104</v>
      </c>
      <c r="W1605" s="25" t="s">
        <v>12054</v>
      </c>
      <c r="X1605" s="24">
        <v>44497</v>
      </c>
      <c r="Y1605">
        <v>3</v>
      </c>
      <c r="Z1605" t="s">
        <v>2904</v>
      </c>
      <c r="AC1605" s="24">
        <v>44299.656944444003</v>
      </c>
      <c r="AD1605" s="24">
        <v>44641.504861111003</v>
      </c>
      <c r="AE1605" t="s">
        <v>2905</v>
      </c>
      <c r="AF1605" s="24" cm="1">
        <f t="array" ref="AF16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44299.656944444003</v>
      </c>
      <c r="AG1605" s="35">
        <f>IFERROR((TableAllData36[[#This Row],[Decision date]]-TableAllData36[[#This Row],[First Date Captured]]),0)</f>
        <v>197.34305555599713</v>
      </c>
      <c r="AH1605" s="35">
        <f>IFERROR((TableAllData36[[#This Row],[First published]]-TableAllData36[[#This Row],[Date of opinion]]),0)</f>
        <v>0</v>
      </c>
      <c r="AI1605" s="35">
        <f>IFERROR((TableAllData36[[#This Row],[Marketing authorisation date]]-TableAllData36[[#This Row],[Date of opinion]]),0)</f>
        <v>0</v>
      </c>
      <c r="AJ1605" s="35">
        <f>IFERROR((TableAllData36[[#This Row],[Decision date]]-TableAllData36[[#This Row],[Marketing authorisation date]]),0)</f>
        <v>215.95833333300106</v>
      </c>
    </row>
    <row r="1606" spans="1:36" x14ac:dyDescent="0.25">
      <c r="A1606" t="s">
        <v>37</v>
      </c>
      <c r="B1606" t="s">
        <v>2369</v>
      </c>
      <c r="C1606" t="s">
        <v>211</v>
      </c>
      <c r="D1606" t="s">
        <v>2370</v>
      </c>
      <c r="E1606" t="s">
        <v>2371</v>
      </c>
      <c r="F1606" t="s">
        <v>2372</v>
      </c>
      <c r="G1606" t="s">
        <v>43</v>
      </c>
      <c r="H1606" t="s">
        <v>44</v>
      </c>
      <c r="I1606" t="s">
        <v>638</v>
      </c>
      <c r="J1606" t="s">
        <v>43</v>
      </c>
      <c r="K1606" t="s">
        <v>43</v>
      </c>
      <c r="L1606" t="s">
        <v>43</v>
      </c>
      <c r="M1606" t="s">
        <v>43</v>
      </c>
      <c r="N1606" t="s">
        <v>43</v>
      </c>
      <c r="O1606" t="s">
        <v>43</v>
      </c>
      <c r="P1606" t="s">
        <v>43</v>
      </c>
      <c r="Q1606" s="24">
        <v>44515.041666666999</v>
      </c>
      <c r="R1606" s="24"/>
      <c r="S1606" t="s">
        <v>12233</v>
      </c>
      <c r="T1606" t="s">
        <v>12137</v>
      </c>
      <c r="U1606" t="s">
        <v>780</v>
      </c>
      <c r="W1606" s="24">
        <v>44455</v>
      </c>
      <c r="X1606" s="24">
        <v>44650</v>
      </c>
      <c r="Y1606">
        <v>1</v>
      </c>
      <c r="Z1606" t="s">
        <v>2373</v>
      </c>
      <c r="AC1606" s="24">
        <v>44453.792361111002</v>
      </c>
      <c r="AD1606" s="24">
        <v>44656.468055555997</v>
      </c>
      <c r="AE1606" t="s">
        <v>2374</v>
      </c>
      <c r="AF1606" s="24" cm="1">
        <f t="array" ref="AF16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44453.792361111002</v>
      </c>
      <c r="AG1606" s="35">
        <f>IFERROR((TableAllData36[[#This Row],[Decision date]]-TableAllData36[[#This Row],[First Date Captured]]),0)</f>
        <v>196.20763888899819</v>
      </c>
      <c r="AH1606" s="35">
        <f>IFERROR((TableAllData36[[#This Row],[First published]]-TableAllData36[[#This Row],[Date of opinion]]),0)</f>
        <v>-1.2076388889981899</v>
      </c>
      <c r="AI1606" s="35">
        <f>IFERROR((TableAllData36[[#This Row],[Marketing authorisation date]]-TableAllData36[[#This Row],[Date of opinion]]),0)</f>
        <v>60.041666666998935</v>
      </c>
      <c r="AJ1606" s="35">
        <f>IFERROR((TableAllData36[[#This Row],[Decision date]]-TableAllData36[[#This Row],[Marketing authorisation date]]),0)</f>
        <v>134.95833333300106</v>
      </c>
    </row>
    <row r="1607" spans="1:36" x14ac:dyDescent="0.25">
      <c r="A1607" t="s">
        <v>37</v>
      </c>
      <c r="B1607" t="s">
        <v>681</v>
      </c>
      <c r="C1607" t="s">
        <v>581</v>
      </c>
      <c r="D1607" t="s">
        <v>682</v>
      </c>
      <c r="E1607" t="s">
        <v>683</v>
      </c>
      <c r="F1607" t="s">
        <v>684</v>
      </c>
      <c r="G1607" t="s">
        <v>43</v>
      </c>
      <c r="H1607" t="s">
        <v>44</v>
      </c>
      <c r="I1607" t="s">
        <v>685</v>
      </c>
      <c r="J1607" t="s">
        <v>46</v>
      </c>
      <c r="K1607" t="s">
        <v>43</v>
      </c>
      <c r="L1607" t="s">
        <v>43</v>
      </c>
      <c r="M1607" t="s">
        <v>43</v>
      </c>
      <c r="N1607" t="s">
        <v>43</v>
      </c>
      <c r="O1607" t="s">
        <v>43</v>
      </c>
      <c r="P1607" t="s">
        <v>43</v>
      </c>
      <c r="Q1607" s="24">
        <v>44512.041666666999</v>
      </c>
      <c r="R1607" s="24"/>
      <c r="S1607" t="s">
        <v>12255</v>
      </c>
      <c r="T1607" t="s">
        <v>12256</v>
      </c>
      <c r="U1607" t="s">
        <v>113</v>
      </c>
      <c r="W1607" s="24">
        <v>44511.041666666999</v>
      </c>
      <c r="X1607" s="24">
        <v>44706</v>
      </c>
      <c r="Y1607">
        <v>3</v>
      </c>
      <c r="Z1607" t="s">
        <v>687</v>
      </c>
      <c r="AC1607" s="24">
        <v>44512.6875</v>
      </c>
      <c r="AD1607" s="24">
        <v>44711.479166666999</v>
      </c>
      <c r="AE1607" t="s">
        <v>688</v>
      </c>
      <c r="AF1607" s="24" cm="1">
        <f t="array" ref="AF16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44511.041666666999</v>
      </c>
      <c r="AG1607" s="35">
        <f>IFERROR((TableAllData36[[#This Row],[Decision date]]-TableAllData36[[#This Row],[First Date Captured]]),0)</f>
        <v>194.95833333300106</v>
      </c>
      <c r="AH1607" s="35">
        <f>IFERROR((TableAllData36[[#This Row],[First published]]-TableAllData36[[#This Row],[Date of opinion]]),0)</f>
        <v>1.6458333330010646</v>
      </c>
      <c r="AI1607" s="35">
        <f>IFERROR((TableAllData36[[#This Row],[Marketing authorisation date]]-TableAllData36[[#This Row],[Date of opinion]]),0)</f>
        <v>1</v>
      </c>
      <c r="AJ1607" s="35">
        <f>IFERROR((TableAllData36[[#This Row],[Decision date]]-TableAllData36[[#This Row],[Marketing authorisation date]]),0)</f>
        <v>193.95833333300106</v>
      </c>
    </row>
    <row r="1608" spans="1:36" x14ac:dyDescent="0.25">
      <c r="A1608" t="s">
        <v>37</v>
      </c>
      <c r="B1608" t="s">
        <v>1863</v>
      </c>
      <c r="C1608" t="s">
        <v>1387</v>
      </c>
      <c r="D1608" t="s">
        <v>1864</v>
      </c>
      <c r="E1608" t="s">
        <v>1864</v>
      </c>
      <c r="F1608" t="s">
        <v>1865</v>
      </c>
      <c r="G1608" t="s">
        <v>43</v>
      </c>
      <c r="H1608" t="s">
        <v>44</v>
      </c>
      <c r="I1608" t="s">
        <v>1391</v>
      </c>
      <c r="J1608" t="s">
        <v>46</v>
      </c>
      <c r="K1608" t="s">
        <v>43</v>
      </c>
      <c r="L1608" t="s">
        <v>43</v>
      </c>
      <c r="M1608" t="s">
        <v>43</v>
      </c>
      <c r="N1608" t="s">
        <v>43</v>
      </c>
      <c r="O1608" t="s">
        <v>43</v>
      </c>
      <c r="P1608" t="s">
        <v>43</v>
      </c>
      <c r="Q1608" s="24">
        <v>44543.041666666999</v>
      </c>
      <c r="R1608" s="24"/>
      <c r="S1608" t="s">
        <v>12252</v>
      </c>
      <c r="T1608" t="s">
        <v>12303</v>
      </c>
      <c r="U1608" t="s">
        <v>1866</v>
      </c>
      <c r="W1608" s="24">
        <v>44483</v>
      </c>
      <c r="X1608" s="24">
        <v>44673</v>
      </c>
      <c r="Y1608">
        <v>1</v>
      </c>
      <c r="Z1608" t="s">
        <v>1867</v>
      </c>
      <c r="AC1608" s="24">
        <v>44481.427777778001</v>
      </c>
      <c r="AD1608" s="24">
        <v>44676.459027778001</v>
      </c>
      <c r="AE1608" t="s">
        <v>1868</v>
      </c>
      <c r="AF1608" s="24" cm="1">
        <f t="array" ref="AF16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44481.427777778001</v>
      </c>
      <c r="AG1608" s="35">
        <f>IFERROR((TableAllData36[[#This Row],[Decision date]]-TableAllData36[[#This Row],[First Date Captured]]),0)</f>
        <v>191.57222222199925</v>
      </c>
      <c r="AH1608" s="35">
        <f>IFERROR((TableAllData36[[#This Row],[First published]]-TableAllData36[[#This Row],[Date of opinion]]),0)</f>
        <v>-1.5722222219992545</v>
      </c>
      <c r="AI1608" s="35">
        <f>IFERROR((TableAllData36[[#This Row],[Marketing authorisation date]]-TableAllData36[[#This Row],[Date of opinion]]),0)</f>
        <v>60.041666666998935</v>
      </c>
      <c r="AJ1608" s="35">
        <f>IFERROR((TableAllData36[[#This Row],[Decision date]]-TableAllData36[[#This Row],[Marketing authorisation date]]),0)</f>
        <v>129.95833333300106</v>
      </c>
    </row>
    <row r="1609" spans="1:36" x14ac:dyDescent="0.25">
      <c r="A1609" t="s">
        <v>37</v>
      </c>
      <c r="B1609" t="s">
        <v>964</v>
      </c>
      <c r="C1609" t="s">
        <v>480</v>
      </c>
      <c r="D1609" t="s">
        <v>965</v>
      </c>
      <c r="E1609" t="s">
        <v>966</v>
      </c>
      <c r="F1609" t="s">
        <v>967</v>
      </c>
      <c r="G1609" t="s">
        <v>43</v>
      </c>
      <c r="H1609" t="s">
        <v>44</v>
      </c>
      <c r="I1609" t="s">
        <v>968</v>
      </c>
      <c r="J1609" t="s">
        <v>43</v>
      </c>
      <c r="K1609" t="s">
        <v>43</v>
      </c>
      <c r="L1609" t="s">
        <v>43</v>
      </c>
      <c r="M1609" t="s">
        <v>43</v>
      </c>
      <c r="N1609" t="s">
        <v>43</v>
      </c>
      <c r="O1609" t="s">
        <v>43</v>
      </c>
      <c r="P1609" t="s">
        <v>43</v>
      </c>
      <c r="Q1609" s="24">
        <v>44567.041666666999</v>
      </c>
      <c r="R1609" s="24"/>
      <c r="S1609" t="s">
        <v>484</v>
      </c>
      <c r="U1609" t="s">
        <v>485</v>
      </c>
      <c r="W1609" s="24">
        <v>44511.041666666999</v>
      </c>
      <c r="X1609" s="24">
        <v>44700</v>
      </c>
      <c r="Y1609">
        <v>1</v>
      </c>
      <c r="Z1609" t="s">
        <v>969</v>
      </c>
      <c r="AC1609" s="24">
        <v>44510.615972222004</v>
      </c>
      <c r="AD1609" s="24">
        <v>44701.581944443999</v>
      </c>
      <c r="AE1609" t="s">
        <v>970</v>
      </c>
      <c r="AF1609" s="24" cm="1">
        <f t="array" ref="AF16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44510.615972222004</v>
      </c>
      <c r="AG1609" s="35">
        <f>IFERROR((TableAllData36[[#This Row],[Decision date]]-TableAllData36[[#This Row],[First Date Captured]]),0)</f>
        <v>189.38402777799638</v>
      </c>
      <c r="AH1609" s="35">
        <f>IFERROR((TableAllData36[[#This Row],[First published]]-TableAllData36[[#This Row],[Date of opinion]]),0)</f>
        <v>-0.42569444499531528</v>
      </c>
      <c r="AI1609" s="35">
        <f>IFERROR((TableAllData36[[#This Row],[Marketing authorisation date]]-TableAllData36[[#This Row],[Date of opinion]]),0)</f>
        <v>56</v>
      </c>
      <c r="AJ1609" s="35">
        <f>IFERROR((TableAllData36[[#This Row],[Decision date]]-TableAllData36[[#This Row],[Marketing authorisation date]]),0)</f>
        <v>132.95833333300106</v>
      </c>
    </row>
    <row r="1610" spans="1:36" hidden="1" x14ac:dyDescent="0.25">
      <c r="A1610" t="s">
        <v>37</v>
      </c>
      <c r="B1610" t="s">
        <v>10354</v>
      </c>
      <c r="C1610" t="s">
        <v>10355</v>
      </c>
      <c r="D1610" t="s">
        <v>10356</v>
      </c>
      <c r="E1610" t="s">
        <v>10357</v>
      </c>
      <c r="F1610" t="s">
        <v>10358</v>
      </c>
      <c r="G1610" t="s">
        <v>43</v>
      </c>
      <c r="H1610" t="s">
        <v>950</v>
      </c>
      <c r="I1610" t="s">
        <v>10359</v>
      </c>
      <c r="J1610" t="s">
        <v>43</v>
      </c>
      <c r="K1610" t="s">
        <v>43</v>
      </c>
      <c r="L1610" t="s">
        <v>43</v>
      </c>
      <c r="M1610" t="s">
        <v>43</v>
      </c>
      <c r="N1610" t="s">
        <v>43</v>
      </c>
      <c r="O1610" t="s">
        <v>43</v>
      </c>
      <c r="P1610" t="s">
        <v>43</v>
      </c>
      <c r="Q1610" s="24">
        <v>38250</v>
      </c>
      <c r="R1610" s="24"/>
      <c r="S1610" t="s">
        <v>12672</v>
      </c>
      <c r="T1610" t="s">
        <v>12673</v>
      </c>
      <c r="U1610" t="s">
        <v>58</v>
      </c>
      <c r="W1610" s="25" t="s">
        <v>12054</v>
      </c>
      <c r="X1610" s="24">
        <v>42668</v>
      </c>
      <c r="Y1610">
        <v>22</v>
      </c>
      <c r="Z1610" t="s">
        <v>10360</v>
      </c>
      <c r="AC1610" s="24">
        <v>42668</v>
      </c>
      <c r="AD1610" s="24">
        <v>43357.620138888997</v>
      </c>
      <c r="AE1610" t="s">
        <v>10361</v>
      </c>
      <c r="AF1610" s="24" cm="1">
        <f t="array" ref="AF16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42668</v>
      </c>
      <c r="AG1610" s="35">
        <f>IFERROR((TableAllData36[[#This Row],[Decision date]]-TableAllData36[[#This Row],[First Date Captured]]),0)</f>
        <v>0</v>
      </c>
      <c r="AH1610" s="35">
        <f>IFERROR((TableAllData36[[#This Row],[First published]]-TableAllData36[[#This Row],[Date of opinion]]),0)</f>
        <v>0</v>
      </c>
      <c r="AI1610" s="35">
        <f>IFERROR((TableAllData36[[#This Row],[Marketing authorisation date]]-TableAllData36[[#This Row],[Date of opinion]]),0)</f>
        <v>0</v>
      </c>
      <c r="AJ1610" s="35">
        <f>IFERROR((TableAllData36[[#This Row],[Decision date]]-TableAllData36[[#This Row],[Marketing authorisation date]]),0)</f>
        <v>4418</v>
      </c>
    </row>
    <row r="1611" spans="1:36" x14ac:dyDescent="0.25">
      <c r="A1611" t="s">
        <v>37</v>
      </c>
      <c r="B1611" t="s">
        <v>6421</v>
      </c>
      <c r="C1611" t="s">
        <v>6422</v>
      </c>
      <c r="D1611" t="s">
        <v>6423</v>
      </c>
      <c r="E1611" t="s">
        <v>6424</v>
      </c>
      <c r="F1611" t="s">
        <v>6425</v>
      </c>
      <c r="G1611" t="s">
        <v>43</v>
      </c>
      <c r="H1611" t="s">
        <v>44</v>
      </c>
      <c r="J1611" t="s">
        <v>46</v>
      </c>
      <c r="K1611" t="s">
        <v>43</v>
      </c>
      <c r="L1611" t="s">
        <v>43</v>
      </c>
      <c r="M1611" t="s">
        <v>46</v>
      </c>
      <c r="N1611" t="s">
        <v>43</v>
      </c>
      <c r="O1611" t="s">
        <v>43</v>
      </c>
      <c r="P1611" t="s">
        <v>46</v>
      </c>
      <c r="Q1611" s="24">
        <v>44364</v>
      </c>
      <c r="R1611" s="24"/>
      <c r="S1611" t="s">
        <v>484</v>
      </c>
      <c r="U1611" t="s">
        <v>48</v>
      </c>
      <c r="W1611" s="24">
        <v>44308</v>
      </c>
      <c r="X1611" s="24">
        <v>44488</v>
      </c>
      <c r="Y1611">
        <v>1</v>
      </c>
      <c r="Z1611" t="s">
        <v>6426</v>
      </c>
      <c r="AC1611" s="24">
        <v>44482.465972222002</v>
      </c>
      <c r="AD1611" s="24">
        <v>44510.704166666997</v>
      </c>
      <c r="AE1611" t="s">
        <v>6427</v>
      </c>
      <c r="AF1611" s="24" cm="1">
        <f t="array" ref="AF16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44308</v>
      </c>
      <c r="AG1611" s="35">
        <f>IFERROR((TableAllData36[[#This Row],[Decision date]]-TableAllData36[[#This Row],[First Date Captured]]),0)</f>
        <v>180</v>
      </c>
      <c r="AH1611" s="35">
        <f>IFERROR((TableAllData36[[#This Row],[First published]]-TableAllData36[[#This Row],[Date of opinion]]),0)</f>
        <v>174.46597222200216</v>
      </c>
      <c r="AI1611" s="35">
        <f>IFERROR((TableAllData36[[#This Row],[Marketing authorisation date]]-TableAllData36[[#This Row],[Date of opinion]]),0)</f>
        <v>56</v>
      </c>
      <c r="AJ1611" s="35">
        <f>IFERROR((TableAllData36[[#This Row],[Decision date]]-TableAllData36[[#This Row],[Marketing authorisation date]]),0)</f>
        <v>124</v>
      </c>
    </row>
    <row r="1612" spans="1:36" hidden="1" x14ac:dyDescent="0.25">
      <c r="A1612" t="s">
        <v>2117</v>
      </c>
      <c r="B1612" t="s">
        <v>10368</v>
      </c>
      <c r="D1612" t="s">
        <v>8899</v>
      </c>
      <c r="E1612" t="s">
        <v>8899</v>
      </c>
      <c r="F1612" t="s">
        <v>10369</v>
      </c>
      <c r="G1612" t="s">
        <v>43</v>
      </c>
      <c r="H1612" t="s">
        <v>950</v>
      </c>
      <c r="J1612" t="s">
        <v>43</v>
      </c>
      <c r="K1612" t="s">
        <v>43</v>
      </c>
      <c r="L1612" t="s">
        <v>43</v>
      </c>
      <c r="M1612" t="s">
        <v>43</v>
      </c>
      <c r="N1612" t="s">
        <v>43</v>
      </c>
      <c r="O1612" t="s">
        <v>43</v>
      </c>
      <c r="P1612" t="s">
        <v>43</v>
      </c>
      <c r="Q1612" s="24">
        <v>40192.041666666999</v>
      </c>
      <c r="R1612" s="24"/>
      <c r="S1612" t="s">
        <v>10370</v>
      </c>
      <c r="V1612" t="s">
        <v>3415</v>
      </c>
      <c r="W1612" s="25" t="s">
        <v>12054</v>
      </c>
      <c r="X1612" s="24">
        <v>41977.041666666999</v>
      </c>
      <c r="Y1612">
        <v>1</v>
      </c>
      <c r="Z1612" t="s">
        <v>10371</v>
      </c>
      <c r="AA1612" t="s">
        <v>2406</v>
      </c>
      <c r="AB1612" t="s">
        <v>2912</v>
      </c>
      <c r="AC1612" s="24">
        <v>41977.041666666999</v>
      </c>
      <c r="AD1612" s="24">
        <v>43347.615277778001</v>
      </c>
      <c r="AE1612" t="s">
        <v>10372</v>
      </c>
      <c r="AF1612" s="24" cm="1">
        <f t="array" ref="AF16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41977.041666666999</v>
      </c>
      <c r="AG1612" s="35">
        <f>IFERROR((TableAllData36[[#This Row],[Decision date]]-TableAllData36[[#This Row],[First Date Captured]]),0)</f>
        <v>0</v>
      </c>
      <c r="AH1612" s="35">
        <f>IFERROR((TableAllData36[[#This Row],[First published]]-TableAllData36[[#This Row],[Date of opinion]]),0)</f>
        <v>0</v>
      </c>
      <c r="AI1612" s="35">
        <f>IFERROR((TableAllData36[[#This Row],[Marketing authorisation date]]-TableAllData36[[#This Row],[Date of opinion]]),0)</f>
        <v>0</v>
      </c>
      <c r="AJ1612" s="35">
        <f>IFERROR((TableAllData36[[#This Row],[Decision date]]-TableAllData36[[#This Row],[Marketing authorisation date]]),0)</f>
        <v>1785</v>
      </c>
    </row>
    <row r="1613" spans="1:36" hidden="1" x14ac:dyDescent="0.25">
      <c r="A1613" t="s">
        <v>37</v>
      </c>
      <c r="B1613" t="s">
        <v>10373</v>
      </c>
      <c r="C1613" t="s">
        <v>10374</v>
      </c>
      <c r="D1613" t="s">
        <v>10375</v>
      </c>
      <c r="E1613" t="s">
        <v>10376</v>
      </c>
      <c r="F1613" t="s">
        <v>10377</v>
      </c>
      <c r="G1613" t="s">
        <v>43</v>
      </c>
      <c r="H1613" t="s">
        <v>950</v>
      </c>
      <c r="I1613" t="s">
        <v>438</v>
      </c>
      <c r="J1613" t="s">
        <v>43</v>
      </c>
      <c r="K1613" t="s">
        <v>43</v>
      </c>
      <c r="L1613" t="s">
        <v>43</v>
      </c>
      <c r="M1613" t="s">
        <v>43</v>
      </c>
      <c r="N1613" t="s">
        <v>43</v>
      </c>
      <c r="O1613" t="s">
        <v>43</v>
      </c>
      <c r="P1613" t="s">
        <v>43</v>
      </c>
      <c r="Q1613" s="24">
        <v>39868.041666666999</v>
      </c>
      <c r="R1613" s="24"/>
      <c r="S1613" t="s">
        <v>12295</v>
      </c>
      <c r="T1613" t="s">
        <v>12296</v>
      </c>
      <c r="U1613" t="s">
        <v>440</v>
      </c>
      <c r="W1613" s="25" t="s">
        <v>12054</v>
      </c>
      <c r="X1613" s="24">
        <v>42985</v>
      </c>
      <c r="Y1613">
        <v>18</v>
      </c>
      <c r="Z1613" t="s">
        <v>10378</v>
      </c>
      <c r="AC1613" s="24">
        <v>42985</v>
      </c>
      <c r="AD1613" s="24">
        <v>43347.486805556</v>
      </c>
      <c r="AE1613" t="s">
        <v>10379</v>
      </c>
      <c r="AF1613" s="24" cm="1">
        <f t="array" ref="AF16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42985</v>
      </c>
      <c r="AG1613" s="35">
        <f>IFERROR((TableAllData36[[#This Row],[Decision date]]-TableAllData36[[#This Row],[First Date Captured]]),0)</f>
        <v>0</v>
      </c>
      <c r="AH1613" s="35">
        <f>IFERROR((TableAllData36[[#This Row],[First published]]-TableAllData36[[#This Row],[Date of opinion]]),0)</f>
        <v>0</v>
      </c>
      <c r="AI1613" s="35">
        <f>IFERROR((TableAllData36[[#This Row],[Marketing authorisation date]]-TableAllData36[[#This Row],[Date of opinion]]),0)</f>
        <v>0</v>
      </c>
      <c r="AJ1613" s="35">
        <f>IFERROR((TableAllData36[[#This Row],[Decision date]]-TableAllData36[[#This Row],[Marketing authorisation date]]),0)</f>
        <v>3116.9583333330011</v>
      </c>
    </row>
    <row r="1614" spans="1:36" x14ac:dyDescent="0.25">
      <c r="A1614" t="s">
        <v>37</v>
      </c>
      <c r="B1614" t="s">
        <v>7442</v>
      </c>
      <c r="C1614" t="s">
        <v>2111</v>
      </c>
      <c r="D1614" t="s">
        <v>842</v>
      </c>
      <c r="E1614" t="s">
        <v>842</v>
      </c>
      <c r="F1614" t="s">
        <v>7443</v>
      </c>
      <c r="G1614" t="s">
        <v>43</v>
      </c>
      <c r="H1614" t="s">
        <v>44</v>
      </c>
      <c r="I1614" t="s">
        <v>2113</v>
      </c>
      <c r="J1614" t="s">
        <v>46</v>
      </c>
      <c r="K1614" t="s">
        <v>43</v>
      </c>
      <c r="L1614" t="s">
        <v>46</v>
      </c>
      <c r="M1614" t="s">
        <v>43</v>
      </c>
      <c r="N1614" t="s">
        <v>43</v>
      </c>
      <c r="O1614" t="s">
        <v>43</v>
      </c>
      <c r="P1614" t="s">
        <v>43</v>
      </c>
      <c r="Q1614" s="24">
        <v>44207.041666666999</v>
      </c>
      <c r="R1614" s="24"/>
      <c r="S1614" t="s">
        <v>12113</v>
      </c>
      <c r="T1614" t="s">
        <v>12114</v>
      </c>
      <c r="U1614" t="s">
        <v>48</v>
      </c>
      <c r="W1614" s="24">
        <v>44147.041666666999</v>
      </c>
      <c r="X1614" s="24">
        <v>44322</v>
      </c>
      <c r="Y1614">
        <v>1</v>
      </c>
      <c r="Z1614" t="s">
        <v>7444</v>
      </c>
      <c r="AC1614" s="24">
        <v>44260.748611110997</v>
      </c>
      <c r="AD1614" s="24">
        <v>44449.570138889001</v>
      </c>
      <c r="AE1614" t="s">
        <v>7445</v>
      </c>
      <c r="AF1614" s="24" cm="1">
        <f t="array" ref="AF16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44147.041666666999</v>
      </c>
      <c r="AG1614" s="35">
        <f>IFERROR((TableAllData36[[#This Row],[Decision date]]-TableAllData36[[#This Row],[First Date Captured]]),0)</f>
        <v>174.95833333300106</v>
      </c>
      <c r="AH1614" s="35">
        <f>IFERROR((TableAllData36[[#This Row],[First published]]-TableAllData36[[#This Row],[Date of opinion]]),0)</f>
        <v>113.70694444399851</v>
      </c>
      <c r="AI1614" s="35">
        <f>IFERROR((TableAllData36[[#This Row],[Marketing authorisation date]]-TableAllData36[[#This Row],[Date of opinion]]),0)</f>
        <v>60</v>
      </c>
      <c r="AJ1614" s="35">
        <f>IFERROR((TableAllData36[[#This Row],[Decision date]]-TableAllData36[[#This Row],[Marketing authorisation date]]),0)</f>
        <v>114.95833333300106</v>
      </c>
    </row>
    <row r="1615" spans="1:36" x14ac:dyDescent="0.25">
      <c r="A1615" t="s">
        <v>2117</v>
      </c>
      <c r="B1615" t="s">
        <v>9668</v>
      </c>
      <c r="D1615" t="s">
        <v>9669</v>
      </c>
      <c r="E1615" t="s">
        <v>9669</v>
      </c>
      <c r="F1615" t="s">
        <v>9670</v>
      </c>
      <c r="G1615" t="s">
        <v>43</v>
      </c>
      <c r="H1615" t="s">
        <v>44</v>
      </c>
      <c r="J1615" t="s">
        <v>43</v>
      </c>
      <c r="K1615" t="s">
        <v>43</v>
      </c>
      <c r="L1615" t="s">
        <v>43</v>
      </c>
      <c r="M1615" t="s">
        <v>43</v>
      </c>
      <c r="N1615" t="s">
        <v>43</v>
      </c>
      <c r="O1615" t="s">
        <v>43</v>
      </c>
      <c r="P1615" t="s">
        <v>43</v>
      </c>
      <c r="Q1615" s="24">
        <v>43845.041666666999</v>
      </c>
      <c r="R1615" s="24"/>
      <c r="S1615" t="s">
        <v>12634</v>
      </c>
      <c r="T1615" t="s">
        <v>12157</v>
      </c>
      <c r="V1615" t="s">
        <v>9669</v>
      </c>
      <c r="W1615" s="24">
        <v>43776.041666666999</v>
      </c>
      <c r="X1615" s="24">
        <v>43951</v>
      </c>
      <c r="Y1615">
        <v>1</v>
      </c>
      <c r="Z1615" t="s">
        <v>9672</v>
      </c>
      <c r="AA1615" t="s">
        <v>3067</v>
      </c>
      <c r="AB1615" t="s">
        <v>9673</v>
      </c>
      <c r="AC1615" s="24">
        <v>43872.78125</v>
      </c>
      <c r="AD1615" s="24">
        <v>43964.711805555999</v>
      </c>
      <c r="AE1615" t="s">
        <v>9674</v>
      </c>
      <c r="AF1615" s="24" cm="1">
        <f t="array" ref="AF16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43776.041666666999</v>
      </c>
      <c r="AG1615" s="35">
        <f>IFERROR((TableAllData36[[#This Row],[Decision date]]-TableAllData36[[#This Row],[First Date Captured]]),0)</f>
        <v>174.95833333300106</v>
      </c>
      <c r="AH1615" s="35">
        <f>IFERROR((TableAllData36[[#This Row],[First published]]-TableAllData36[[#This Row],[Date of opinion]]),0)</f>
        <v>96.739583333001065</v>
      </c>
      <c r="AI1615" s="35">
        <f>IFERROR((TableAllData36[[#This Row],[Marketing authorisation date]]-TableAllData36[[#This Row],[Date of opinion]]),0)</f>
        <v>69</v>
      </c>
      <c r="AJ1615" s="35">
        <f>IFERROR((TableAllData36[[#This Row],[Decision date]]-TableAllData36[[#This Row],[Marketing authorisation date]]),0)</f>
        <v>105.95833333300106</v>
      </c>
    </row>
    <row r="1616" spans="1:36" hidden="1" x14ac:dyDescent="0.25">
      <c r="A1616" t="s">
        <v>37</v>
      </c>
      <c r="B1616" t="s">
        <v>10393</v>
      </c>
      <c r="C1616" t="s">
        <v>10394</v>
      </c>
      <c r="D1616" t="s">
        <v>1028</v>
      </c>
      <c r="E1616" t="s">
        <v>1028</v>
      </c>
      <c r="F1616" t="s">
        <v>10395</v>
      </c>
      <c r="G1616" t="s">
        <v>43</v>
      </c>
      <c r="H1616" t="s">
        <v>950</v>
      </c>
      <c r="I1616" t="s">
        <v>1030</v>
      </c>
      <c r="J1616" t="s">
        <v>43</v>
      </c>
      <c r="K1616" t="s">
        <v>43</v>
      </c>
      <c r="L1616" t="s">
        <v>43</v>
      </c>
      <c r="M1616" t="s">
        <v>43</v>
      </c>
      <c r="N1616" t="s">
        <v>43</v>
      </c>
      <c r="O1616" t="s">
        <v>43</v>
      </c>
      <c r="P1616" t="s">
        <v>43</v>
      </c>
      <c r="Q1616" s="24">
        <v>38210</v>
      </c>
      <c r="R1616" s="24"/>
      <c r="S1616" t="s">
        <v>12310</v>
      </c>
      <c r="T1616" t="s">
        <v>12311</v>
      </c>
      <c r="U1616" t="s">
        <v>1467</v>
      </c>
      <c r="W1616" s="25" t="s">
        <v>12054</v>
      </c>
      <c r="X1616" s="24">
        <v>42713.041666666999</v>
      </c>
      <c r="Y1616">
        <v>26</v>
      </c>
      <c r="Z1616" t="s">
        <v>10396</v>
      </c>
      <c r="AC1616" s="24">
        <v>42713.041666666999</v>
      </c>
      <c r="AD1616" s="24">
        <v>43319.6875</v>
      </c>
      <c r="AE1616" t="s">
        <v>10397</v>
      </c>
      <c r="AF1616" s="24" cm="1">
        <f t="array" ref="AF16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42713.041666666999</v>
      </c>
      <c r="AG1616" s="35">
        <f>IFERROR((TableAllData36[[#This Row],[Decision date]]-TableAllData36[[#This Row],[First Date Captured]]),0)</f>
        <v>0</v>
      </c>
      <c r="AH1616" s="35">
        <f>IFERROR((TableAllData36[[#This Row],[First published]]-TableAllData36[[#This Row],[Date of opinion]]),0)</f>
        <v>0</v>
      </c>
      <c r="AI1616" s="35">
        <f>IFERROR((TableAllData36[[#This Row],[Marketing authorisation date]]-TableAllData36[[#This Row],[Date of opinion]]),0)</f>
        <v>0</v>
      </c>
      <c r="AJ1616" s="35">
        <f>IFERROR((TableAllData36[[#This Row],[Decision date]]-TableAllData36[[#This Row],[Marketing authorisation date]]),0)</f>
        <v>4503.0416666669989</v>
      </c>
    </row>
    <row r="1617" spans="1:36" x14ac:dyDescent="0.25">
      <c r="A1617" t="s">
        <v>2117</v>
      </c>
      <c r="B1617" t="s">
        <v>8406</v>
      </c>
      <c r="D1617" t="s">
        <v>8407</v>
      </c>
      <c r="E1617" t="s">
        <v>8408</v>
      </c>
      <c r="F1617" t="s">
        <v>8409</v>
      </c>
      <c r="G1617" t="s">
        <v>43</v>
      </c>
      <c r="H1617" t="s">
        <v>44</v>
      </c>
      <c r="J1617" t="s">
        <v>43</v>
      </c>
      <c r="K1617" t="s">
        <v>43</v>
      </c>
      <c r="L1617" t="s">
        <v>43</v>
      </c>
      <c r="M1617" t="s">
        <v>43</v>
      </c>
      <c r="N1617" t="s">
        <v>43</v>
      </c>
      <c r="O1617" t="s">
        <v>43</v>
      </c>
      <c r="P1617" t="s">
        <v>43</v>
      </c>
      <c r="Q1617" s="24">
        <v>44202.041666666999</v>
      </c>
      <c r="R1617" s="24"/>
      <c r="S1617" t="s">
        <v>12357</v>
      </c>
      <c r="T1617" t="s">
        <v>12358</v>
      </c>
      <c r="V1617" t="s">
        <v>2394</v>
      </c>
      <c r="W1617" s="24">
        <v>44140.041666666999</v>
      </c>
      <c r="X1617" s="24">
        <v>44312</v>
      </c>
      <c r="Y1617">
        <v>1</v>
      </c>
      <c r="Z1617" t="s">
        <v>8410</v>
      </c>
      <c r="AA1617" t="s">
        <v>2406</v>
      </c>
      <c r="AB1617" t="s">
        <v>6573</v>
      </c>
      <c r="AC1617" s="24">
        <v>44300.540277777996</v>
      </c>
      <c r="AD1617" s="24">
        <v>44328.659027777998</v>
      </c>
      <c r="AE1617" t="s">
        <v>8411</v>
      </c>
      <c r="AF1617" s="24" cm="1">
        <f t="array" ref="AF16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44140.041666666999</v>
      </c>
      <c r="AG1617" s="35">
        <f>IFERROR((TableAllData36[[#This Row],[Decision date]]-TableAllData36[[#This Row],[First Date Captured]]),0)</f>
        <v>171.95833333300106</v>
      </c>
      <c r="AH1617" s="35">
        <f>IFERROR((TableAllData36[[#This Row],[First published]]-TableAllData36[[#This Row],[Date of opinion]]),0)</f>
        <v>160.49861111099744</v>
      </c>
      <c r="AI1617" s="35">
        <f>IFERROR((TableAllData36[[#This Row],[Marketing authorisation date]]-TableAllData36[[#This Row],[Date of opinion]]),0)</f>
        <v>62</v>
      </c>
      <c r="AJ1617" s="35">
        <f>IFERROR((TableAllData36[[#This Row],[Decision date]]-TableAllData36[[#This Row],[Marketing authorisation date]]),0)</f>
        <v>109.95833333300106</v>
      </c>
    </row>
    <row r="1618" spans="1:36" x14ac:dyDescent="0.25">
      <c r="A1618" t="s">
        <v>2117</v>
      </c>
      <c r="B1618" t="s">
        <v>10326</v>
      </c>
      <c r="D1618" t="s">
        <v>10327</v>
      </c>
      <c r="E1618" t="s">
        <v>10327</v>
      </c>
      <c r="F1618" t="s">
        <v>10328</v>
      </c>
      <c r="G1618" t="s">
        <v>43</v>
      </c>
      <c r="H1618" t="s">
        <v>44</v>
      </c>
      <c r="J1618" t="s">
        <v>43</v>
      </c>
      <c r="K1618" t="s">
        <v>43</v>
      </c>
      <c r="L1618" t="s">
        <v>43</v>
      </c>
      <c r="M1618" t="s">
        <v>43</v>
      </c>
      <c r="N1618" t="s">
        <v>43</v>
      </c>
      <c r="O1618" t="s">
        <v>43</v>
      </c>
      <c r="P1618" t="s">
        <v>43</v>
      </c>
      <c r="Q1618" s="24">
        <v>41431</v>
      </c>
      <c r="R1618" s="24"/>
      <c r="S1618" t="s">
        <v>12354</v>
      </c>
      <c r="T1618" t="s">
        <v>12324</v>
      </c>
      <c r="V1618" t="s">
        <v>3415</v>
      </c>
      <c r="W1618" s="25" t="s">
        <v>12054</v>
      </c>
      <c r="X1618" s="24">
        <v>43376</v>
      </c>
      <c r="Y1618">
        <v>2</v>
      </c>
      <c r="Z1618" t="s">
        <v>10329</v>
      </c>
      <c r="AA1618" t="s">
        <v>4210</v>
      </c>
      <c r="AB1618" t="s">
        <v>10330</v>
      </c>
      <c r="AC1618" s="24">
        <v>43206.590972222002</v>
      </c>
      <c r="AD1618" s="24">
        <v>43388.402777777999</v>
      </c>
      <c r="AE1618" t="s">
        <v>10331</v>
      </c>
      <c r="AF1618" s="24" cm="1">
        <f t="array" ref="AF16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43206.590972222002</v>
      </c>
      <c r="AG1618" s="35">
        <f>IFERROR((TableAllData36[[#This Row],[Decision date]]-TableAllData36[[#This Row],[First Date Captured]]),0)</f>
        <v>169.40902777799784</v>
      </c>
      <c r="AH1618" s="35">
        <f>IFERROR((TableAllData36[[#This Row],[First published]]-TableAllData36[[#This Row],[Date of opinion]]),0)</f>
        <v>0</v>
      </c>
      <c r="AI1618" s="35">
        <f>IFERROR((TableAllData36[[#This Row],[Marketing authorisation date]]-TableAllData36[[#This Row],[Date of opinion]]),0)</f>
        <v>0</v>
      </c>
      <c r="AJ1618" s="35">
        <f>IFERROR((TableAllData36[[#This Row],[Decision date]]-TableAllData36[[#This Row],[Marketing authorisation date]]),0)</f>
        <v>1945</v>
      </c>
    </row>
    <row r="1619" spans="1:36" hidden="1" x14ac:dyDescent="0.25">
      <c r="A1619" t="s">
        <v>37</v>
      </c>
      <c r="B1619" t="s">
        <v>10410</v>
      </c>
      <c r="C1619" t="s">
        <v>572</v>
      </c>
      <c r="D1619" t="s">
        <v>10411</v>
      </c>
      <c r="E1619" t="s">
        <v>10412</v>
      </c>
      <c r="F1619" t="s">
        <v>10413</v>
      </c>
      <c r="G1619" t="s">
        <v>43</v>
      </c>
      <c r="H1619" t="s">
        <v>950</v>
      </c>
      <c r="I1619" t="s">
        <v>10414</v>
      </c>
      <c r="J1619" t="s">
        <v>43</v>
      </c>
      <c r="K1619" t="s">
        <v>43</v>
      </c>
      <c r="L1619" t="s">
        <v>43</v>
      </c>
      <c r="M1619" t="s">
        <v>43</v>
      </c>
      <c r="N1619" t="s">
        <v>43</v>
      </c>
      <c r="O1619" t="s">
        <v>43</v>
      </c>
      <c r="P1619" t="s">
        <v>43</v>
      </c>
      <c r="Q1619" s="24">
        <v>40742</v>
      </c>
      <c r="R1619" s="24"/>
      <c r="S1619" t="s">
        <v>12600</v>
      </c>
      <c r="T1619" t="s">
        <v>12659</v>
      </c>
      <c r="U1619" t="s">
        <v>290</v>
      </c>
      <c r="W1619" s="25" t="s">
        <v>12054</v>
      </c>
      <c r="X1619" s="24">
        <v>42915</v>
      </c>
      <c r="Y1619">
        <v>22</v>
      </c>
      <c r="Z1619" t="s">
        <v>10415</v>
      </c>
      <c r="AC1619" s="24">
        <v>42915</v>
      </c>
      <c r="AD1619" s="24">
        <v>43312.729166666999</v>
      </c>
      <c r="AE1619" t="s">
        <v>10416</v>
      </c>
      <c r="AF1619" s="24" cm="1">
        <f t="array" ref="AF16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42915</v>
      </c>
      <c r="AG1619" s="35">
        <f>IFERROR((TableAllData36[[#This Row],[Decision date]]-TableAllData36[[#This Row],[First Date Captured]]),0)</f>
        <v>0</v>
      </c>
      <c r="AH1619" s="35">
        <f>IFERROR((TableAllData36[[#This Row],[First published]]-TableAllData36[[#This Row],[Date of opinion]]),0)</f>
        <v>0</v>
      </c>
      <c r="AI1619" s="35">
        <f>IFERROR((TableAllData36[[#This Row],[Marketing authorisation date]]-TableAllData36[[#This Row],[Date of opinion]]),0)</f>
        <v>0</v>
      </c>
      <c r="AJ1619" s="35">
        <f>IFERROR((TableAllData36[[#This Row],[Decision date]]-TableAllData36[[#This Row],[Marketing authorisation date]]),0)</f>
        <v>2173</v>
      </c>
    </row>
    <row r="1620" spans="1:36" hidden="1" x14ac:dyDescent="0.25">
      <c r="A1620" t="s">
        <v>37</v>
      </c>
      <c r="B1620" t="s">
        <v>10417</v>
      </c>
      <c r="C1620" t="s">
        <v>6229</v>
      </c>
      <c r="D1620" t="s">
        <v>10418</v>
      </c>
      <c r="E1620" t="s">
        <v>10419</v>
      </c>
      <c r="F1620" t="s">
        <v>10420</v>
      </c>
      <c r="G1620" t="s">
        <v>43</v>
      </c>
      <c r="H1620" t="s">
        <v>844</v>
      </c>
      <c r="I1620" t="s">
        <v>10421</v>
      </c>
      <c r="J1620" t="s">
        <v>43</v>
      </c>
      <c r="K1620" t="s">
        <v>43</v>
      </c>
      <c r="L1620" t="s">
        <v>43</v>
      </c>
      <c r="M1620" t="s">
        <v>43</v>
      </c>
      <c r="N1620" t="s">
        <v>43</v>
      </c>
      <c r="O1620" t="s">
        <v>43</v>
      </c>
      <c r="P1620" t="s">
        <v>46</v>
      </c>
      <c r="Q1620" s="25" t="s">
        <v>12054</v>
      </c>
      <c r="R1620" s="24">
        <v>43307</v>
      </c>
      <c r="S1620" t="s">
        <v>10422</v>
      </c>
      <c r="U1620" t="s">
        <v>48</v>
      </c>
      <c r="W1620" s="24">
        <v>43208</v>
      </c>
      <c r="X1620" s="24">
        <v>43210</v>
      </c>
      <c r="Y1620">
        <v>0</v>
      </c>
      <c r="Z1620" t="s">
        <v>10423</v>
      </c>
      <c r="AC1620" s="24">
        <v>43210.503472222001</v>
      </c>
      <c r="AD1620" s="24">
        <v>43312.637499999997</v>
      </c>
      <c r="AE1620" t="s">
        <v>10424</v>
      </c>
      <c r="AF1620" s="24" cm="1">
        <f t="array" ref="AF16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43208</v>
      </c>
      <c r="AG1620" s="35">
        <f>IFERROR((TableAllData36[[#This Row],[Decision date]]-TableAllData36[[#This Row],[First Date Captured]]),0)</f>
        <v>2</v>
      </c>
      <c r="AH1620" s="35">
        <f>IFERROR((TableAllData36[[#This Row],[First published]]-TableAllData36[[#This Row],[Date of opinion]]),0)</f>
        <v>2.5034722220007097</v>
      </c>
      <c r="AI1620" s="35">
        <f>IFERROR((TableAllData36[[#This Row],[Marketing authorisation date]]-TableAllData36[[#This Row],[Date of opinion]]),0)</f>
        <v>0</v>
      </c>
      <c r="AJ1620" s="35">
        <f>IFERROR((TableAllData36[[#This Row],[Decision date]]-TableAllData36[[#This Row],[Marketing authorisation date]]),0)</f>
        <v>0</v>
      </c>
    </row>
    <row r="1621" spans="1:36" hidden="1" x14ac:dyDescent="0.25">
      <c r="A1621" t="s">
        <v>2117</v>
      </c>
      <c r="B1621" t="s">
        <v>10425</v>
      </c>
      <c r="D1621" t="s">
        <v>10426</v>
      </c>
      <c r="E1621" t="s">
        <v>10427</v>
      </c>
      <c r="F1621" t="s">
        <v>10428</v>
      </c>
      <c r="G1621" t="s">
        <v>43</v>
      </c>
      <c r="H1621" t="s">
        <v>950</v>
      </c>
      <c r="J1621" t="s">
        <v>43</v>
      </c>
      <c r="K1621" t="s">
        <v>43</v>
      </c>
      <c r="L1621" t="s">
        <v>43</v>
      </c>
      <c r="M1621" t="s">
        <v>43</v>
      </c>
      <c r="N1621" t="s">
        <v>43</v>
      </c>
      <c r="O1621" t="s">
        <v>43</v>
      </c>
      <c r="P1621" t="s">
        <v>43</v>
      </c>
      <c r="Q1621" s="24">
        <v>40669</v>
      </c>
      <c r="R1621" s="24"/>
      <c r="S1621" t="s">
        <v>10000</v>
      </c>
      <c r="V1621" t="s">
        <v>4969</v>
      </c>
      <c r="W1621" s="25" t="s">
        <v>12054</v>
      </c>
      <c r="X1621" s="24">
        <v>42478</v>
      </c>
      <c r="Y1621">
        <v>5</v>
      </c>
      <c r="Z1621" t="s">
        <v>10429</v>
      </c>
      <c r="AA1621" t="s">
        <v>3067</v>
      </c>
      <c r="AB1621" t="s">
        <v>10430</v>
      </c>
      <c r="AC1621" s="24">
        <v>42478</v>
      </c>
      <c r="AD1621" s="24">
        <v>43308.708333333001</v>
      </c>
      <c r="AE1621" t="s">
        <v>10431</v>
      </c>
      <c r="AF1621" s="24" cm="1">
        <f t="array" ref="AF16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42478</v>
      </c>
      <c r="AG1621" s="35">
        <f>IFERROR((TableAllData36[[#This Row],[Decision date]]-TableAllData36[[#This Row],[First Date Captured]]),0)</f>
        <v>0</v>
      </c>
      <c r="AH1621" s="35">
        <f>IFERROR((TableAllData36[[#This Row],[First published]]-TableAllData36[[#This Row],[Date of opinion]]),0)</f>
        <v>0</v>
      </c>
      <c r="AI1621" s="35">
        <f>IFERROR((TableAllData36[[#This Row],[Marketing authorisation date]]-TableAllData36[[#This Row],[Date of opinion]]),0)</f>
        <v>0</v>
      </c>
      <c r="AJ1621" s="35">
        <f>IFERROR((TableAllData36[[#This Row],[Decision date]]-TableAllData36[[#This Row],[Marketing authorisation date]]),0)</f>
        <v>1809</v>
      </c>
    </row>
    <row r="1622" spans="1:36" x14ac:dyDescent="0.25">
      <c r="A1622" t="s">
        <v>37</v>
      </c>
      <c r="B1622" t="s">
        <v>7698</v>
      </c>
      <c r="C1622" t="s">
        <v>1412</v>
      </c>
      <c r="D1622" t="s">
        <v>7699</v>
      </c>
      <c r="E1622" t="s">
        <v>7700</v>
      </c>
      <c r="F1622" t="s">
        <v>7701</v>
      </c>
      <c r="G1622" t="s">
        <v>43</v>
      </c>
      <c r="H1622" t="s">
        <v>44</v>
      </c>
      <c r="I1622" t="s">
        <v>7702</v>
      </c>
      <c r="J1622" t="s">
        <v>43</v>
      </c>
      <c r="K1622" t="s">
        <v>43</v>
      </c>
      <c r="L1622" t="s">
        <v>43</v>
      </c>
      <c r="M1622" t="s">
        <v>43</v>
      </c>
      <c r="N1622" t="s">
        <v>43</v>
      </c>
      <c r="O1622" t="s">
        <v>43</v>
      </c>
      <c r="P1622" t="s">
        <v>43</v>
      </c>
      <c r="Q1622" s="24">
        <v>44281.041666666999</v>
      </c>
      <c r="R1622" s="24"/>
      <c r="S1622" t="s">
        <v>75</v>
      </c>
      <c r="U1622" t="s">
        <v>485</v>
      </c>
      <c r="W1622" s="24">
        <v>44224.041666666999</v>
      </c>
      <c r="X1622" s="24">
        <v>44392</v>
      </c>
      <c r="Y1622">
        <v>1</v>
      </c>
      <c r="Z1622" t="s">
        <v>7703</v>
      </c>
      <c r="AC1622" s="24">
        <v>44300.479166666999</v>
      </c>
      <c r="AD1622" s="24">
        <v>44435.685416667002</v>
      </c>
      <c r="AE1622" t="s">
        <v>7704</v>
      </c>
      <c r="AF1622" s="24" cm="1">
        <f t="array" ref="AF16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44224.041666666999</v>
      </c>
      <c r="AG1622" s="35">
        <f>IFERROR((TableAllData36[[#This Row],[Decision date]]-TableAllData36[[#This Row],[First Date Captured]]),0)</f>
        <v>167.95833333300106</v>
      </c>
      <c r="AH1622" s="35">
        <f>IFERROR((TableAllData36[[#This Row],[First published]]-TableAllData36[[#This Row],[Date of opinion]]),0)</f>
        <v>76.4375</v>
      </c>
      <c r="AI1622" s="35">
        <f>IFERROR((TableAllData36[[#This Row],[Marketing authorisation date]]-TableAllData36[[#This Row],[Date of opinion]]),0)</f>
        <v>57</v>
      </c>
      <c r="AJ1622" s="35">
        <f>IFERROR((TableAllData36[[#This Row],[Decision date]]-TableAllData36[[#This Row],[Marketing authorisation date]]),0)</f>
        <v>110.95833333300106</v>
      </c>
    </row>
    <row r="1623" spans="1:36" x14ac:dyDescent="0.25">
      <c r="A1623" t="s">
        <v>37</v>
      </c>
      <c r="B1623" t="s">
        <v>588</v>
      </c>
      <c r="C1623" t="s">
        <v>581</v>
      </c>
      <c r="D1623" t="s">
        <v>589</v>
      </c>
      <c r="E1623" t="s">
        <v>590</v>
      </c>
      <c r="F1623" t="s">
        <v>591</v>
      </c>
      <c r="G1623" t="s">
        <v>43</v>
      </c>
      <c r="H1623" t="s">
        <v>44</v>
      </c>
      <c r="I1623" t="s">
        <v>592</v>
      </c>
      <c r="J1623" t="s">
        <v>46</v>
      </c>
      <c r="K1623" t="s">
        <v>43</v>
      </c>
      <c r="L1623" t="s">
        <v>43</v>
      </c>
      <c r="M1623" t="s">
        <v>43</v>
      </c>
      <c r="N1623" t="s">
        <v>43</v>
      </c>
      <c r="O1623" t="s">
        <v>43</v>
      </c>
      <c r="P1623" t="s">
        <v>43</v>
      </c>
      <c r="Q1623" s="24">
        <v>44547.041666666999</v>
      </c>
      <c r="R1623" s="24"/>
      <c r="S1623" t="s">
        <v>12070</v>
      </c>
      <c r="T1623" t="s">
        <v>12120</v>
      </c>
      <c r="U1623" t="s">
        <v>113</v>
      </c>
      <c r="W1623" s="24">
        <v>44546.041666666999</v>
      </c>
      <c r="X1623" s="24">
        <v>44713</v>
      </c>
      <c r="Y1623">
        <v>2</v>
      </c>
      <c r="Z1623" t="s">
        <v>594</v>
      </c>
      <c r="AC1623" s="24">
        <v>44547.679861110999</v>
      </c>
      <c r="AD1623" s="24">
        <v>44713.569444444001</v>
      </c>
      <c r="AE1623" t="s">
        <v>595</v>
      </c>
      <c r="AF1623" s="24" cm="1">
        <f t="array" ref="AF16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44546.041666666999</v>
      </c>
      <c r="AG1623" s="35">
        <f>IFERROR((TableAllData36[[#This Row],[Decision date]]-TableAllData36[[#This Row],[First Date Captured]]),0)</f>
        <v>166.95833333300106</v>
      </c>
      <c r="AH1623" s="35">
        <f>IFERROR((TableAllData36[[#This Row],[First published]]-TableAllData36[[#This Row],[Date of opinion]]),0)</f>
        <v>1.6381944439999643</v>
      </c>
      <c r="AI1623" s="35">
        <f>IFERROR((TableAllData36[[#This Row],[Marketing authorisation date]]-TableAllData36[[#This Row],[Date of opinion]]),0)</f>
        <v>1</v>
      </c>
      <c r="AJ1623" s="35">
        <f>IFERROR((TableAllData36[[#This Row],[Decision date]]-TableAllData36[[#This Row],[Marketing authorisation date]]),0)</f>
        <v>165.95833333300106</v>
      </c>
    </row>
    <row r="1624" spans="1:36" x14ac:dyDescent="0.25">
      <c r="A1624" t="s">
        <v>37</v>
      </c>
      <c r="B1624" t="s">
        <v>3619</v>
      </c>
      <c r="C1624" t="s">
        <v>1644</v>
      </c>
      <c r="D1624" t="s">
        <v>3620</v>
      </c>
      <c r="E1624" t="s">
        <v>3621</v>
      </c>
      <c r="F1624" t="s">
        <v>3622</v>
      </c>
      <c r="G1624" t="s">
        <v>43</v>
      </c>
      <c r="H1624" t="s">
        <v>44</v>
      </c>
      <c r="I1624" t="s">
        <v>3294</v>
      </c>
      <c r="J1624" t="s">
        <v>46</v>
      </c>
      <c r="K1624" t="s">
        <v>43</v>
      </c>
      <c r="L1624" t="s">
        <v>43</v>
      </c>
      <c r="M1624" t="s">
        <v>43</v>
      </c>
      <c r="N1624" t="s">
        <v>43</v>
      </c>
      <c r="O1624" t="s">
        <v>43</v>
      </c>
      <c r="P1624" t="s">
        <v>46</v>
      </c>
      <c r="Q1624" s="24">
        <v>44543.041666666999</v>
      </c>
      <c r="R1624" s="24"/>
      <c r="S1624" t="s">
        <v>12420</v>
      </c>
      <c r="T1624" t="s">
        <v>12421</v>
      </c>
      <c r="U1624" t="s">
        <v>76</v>
      </c>
      <c r="W1624" s="24">
        <v>44455</v>
      </c>
      <c r="X1624" s="24">
        <v>44613.041666666999</v>
      </c>
      <c r="Y1624">
        <v>1</v>
      </c>
      <c r="Z1624" t="s">
        <v>3624</v>
      </c>
      <c r="AC1624" s="24">
        <v>44546.493750000001</v>
      </c>
      <c r="AD1624" s="24">
        <v>44613.594444444003</v>
      </c>
      <c r="AE1624" t="s">
        <v>3625</v>
      </c>
      <c r="AF1624" s="24" cm="1">
        <f t="array" ref="AF16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44455</v>
      </c>
      <c r="AG1624" s="35">
        <f>IFERROR((TableAllData36[[#This Row],[Decision date]]-TableAllData36[[#This Row],[First Date Captured]]),0)</f>
        <v>158.04166666699894</v>
      </c>
      <c r="AH1624" s="35">
        <f>IFERROR((TableAllData36[[#This Row],[First published]]-TableAllData36[[#This Row],[Date of opinion]]),0)</f>
        <v>91.493750000001455</v>
      </c>
      <c r="AI1624" s="35">
        <f>IFERROR((TableAllData36[[#This Row],[Marketing authorisation date]]-TableAllData36[[#This Row],[Date of opinion]]),0)</f>
        <v>88.041666666998935</v>
      </c>
      <c r="AJ1624" s="35">
        <f>IFERROR((TableAllData36[[#This Row],[Decision date]]-TableAllData36[[#This Row],[Marketing authorisation date]]),0)</f>
        <v>70</v>
      </c>
    </row>
    <row r="1625" spans="1:36" hidden="1" x14ac:dyDescent="0.25">
      <c r="A1625" t="s">
        <v>37</v>
      </c>
      <c r="B1625" t="s">
        <v>10448</v>
      </c>
      <c r="C1625" t="s">
        <v>6121</v>
      </c>
      <c r="D1625" t="s">
        <v>3391</v>
      </c>
      <c r="E1625" t="s">
        <v>3391</v>
      </c>
      <c r="F1625" t="s">
        <v>10449</v>
      </c>
      <c r="G1625" t="s">
        <v>43</v>
      </c>
      <c r="H1625" t="s">
        <v>950</v>
      </c>
      <c r="I1625" t="s">
        <v>3393</v>
      </c>
      <c r="J1625" t="s">
        <v>43</v>
      </c>
      <c r="K1625" t="s">
        <v>46</v>
      </c>
      <c r="L1625" t="s">
        <v>43</v>
      </c>
      <c r="M1625" t="s">
        <v>43</v>
      </c>
      <c r="N1625" t="s">
        <v>43</v>
      </c>
      <c r="O1625" t="s">
        <v>43</v>
      </c>
      <c r="P1625" t="s">
        <v>43</v>
      </c>
      <c r="Q1625" s="24">
        <v>40077</v>
      </c>
      <c r="R1625" s="24"/>
      <c r="S1625" t="s">
        <v>75</v>
      </c>
      <c r="U1625" t="s">
        <v>48</v>
      </c>
      <c r="W1625" s="25" t="s">
        <v>12054</v>
      </c>
      <c r="X1625" s="24">
        <v>43273</v>
      </c>
      <c r="Y1625">
        <v>8</v>
      </c>
      <c r="Z1625" t="s">
        <v>10450</v>
      </c>
      <c r="AC1625" s="24">
        <v>43273</v>
      </c>
      <c r="AD1625" s="24">
        <v>43294.635416666999</v>
      </c>
      <c r="AE1625" t="s">
        <v>10451</v>
      </c>
      <c r="AF1625" s="24" cm="1">
        <f t="array" ref="AF16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43273</v>
      </c>
      <c r="AG1625" s="35">
        <f>IFERROR((TableAllData36[[#This Row],[Decision date]]-TableAllData36[[#This Row],[First Date Captured]]),0)</f>
        <v>0</v>
      </c>
      <c r="AH1625" s="35">
        <f>IFERROR((TableAllData36[[#This Row],[First published]]-TableAllData36[[#This Row],[Date of opinion]]),0)</f>
        <v>0</v>
      </c>
      <c r="AI1625" s="35">
        <f>IFERROR((TableAllData36[[#This Row],[Marketing authorisation date]]-TableAllData36[[#This Row],[Date of opinion]]),0)</f>
        <v>0</v>
      </c>
      <c r="AJ1625" s="35">
        <f>IFERROR((TableAllData36[[#This Row],[Decision date]]-TableAllData36[[#This Row],[Marketing authorisation date]]),0)</f>
        <v>3196</v>
      </c>
    </row>
    <row r="1626" spans="1:36" hidden="1" x14ac:dyDescent="0.25">
      <c r="A1626" t="s">
        <v>37</v>
      </c>
      <c r="B1626" t="s">
        <v>10452</v>
      </c>
      <c r="C1626" t="s">
        <v>10453</v>
      </c>
      <c r="D1626" t="s">
        <v>10454</v>
      </c>
      <c r="E1626" t="s">
        <v>10455</v>
      </c>
      <c r="F1626" t="s">
        <v>10456</v>
      </c>
      <c r="G1626" t="s">
        <v>43</v>
      </c>
      <c r="H1626" t="s">
        <v>950</v>
      </c>
      <c r="I1626" t="s">
        <v>7984</v>
      </c>
      <c r="J1626" t="s">
        <v>43</v>
      </c>
      <c r="K1626" t="s">
        <v>43</v>
      </c>
      <c r="L1626" t="s">
        <v>43</v>
      </c>
      <c r="M1626" t="s">
        <v>43</v>
      </c>
      <c r="N1626" t="s">
        <v>43</v>
      </c>
      <c r="O1626" t="s">
        <v>43</v>
      </c>
      <c r="P1626" t="s">
        <v>43</v>
      </c>
      <c r="Q1626" s="24">
        <v>41452</v>
      </c>
      <c r="R1626" s="24">
        <v>41390</v>
      </c>
      <c r="S1626" t="s">
        <v>12189</v>
      </c>
      <c r="T1626" t="s">
        <v>12099</v>
      </c>
      <c r="U1626" t="s">
        <v>3910</v>
      </c>
      <c r="W1626" s="25" t="s">
        <v>12054</v>
      </c>
      <c r="X1626" s="24">
        <v>43282</v>
      </c>
      <c r="Y1626">
        <v>4</v>
      </c>
      <c r="Z1626" t="s">
        <v>10457</v>
      </c>
      <c r="AC1626" s="24">
        <v>43282.504861111003</v>
      </c>
      <c r="AD1626" s="24">
        <v>43286.708333333001</v>
      </c>
      <c r="AE1626" t="s">
        <v>10458</v>
      </c>
      <c r="AF1626" s="24" cm="1">
        <f t="array" ref="AF16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43282.504861111003</v>
      </c>
      <c r="AG1626" s="35">
        <f>IFERROR((TableAllData36[[#This Row],[Decision date]]-TableAllData36[[#This Row],[First Date Captured]]),0)</f>
        <v>-0.50486111100326525</v>
      </c>
      <c r="AH1626" s="35">
        <f>IFERROR((TableAllData36[[#This Row],[First published]]-TableAllData36[[#This Row],[Date of opinion]]),0)</f>
        <v>0</v>
      </c>
      <c r="AI1626" s="35">
        <f>IFERROR((TableAllData36[[#This Row],[Marketing authorisation date]]-TableAllData36[[#This Row],[Date of opinion]]),0)</f>
        <v>0</v>
      </c>
      <c r="AJ1626" s="35">
        <f>IFERROR((TableAllData36[[#This Row],[Decision date]]-TableAllData36[[#This Row],[Marketing authorisation date]]),0)</f>
        <v>1830</v>
      </c>
    </row>
    <row r="1627" spans="1:36" x14ac:dyDescent="0.25">
      <c r="A1627" t="s">
        <v>37</v>
      </c>
      <c r="B1627" t="s">
        <v>9093</v>
      </c>
      <c r="C1627" t="s">
        <v>4498</v>
      </c>
      <c r="D1627" t="s">
        <v>4499</v>
      </c>
      <c r="E1627" t="s">
        <v>4499</v>
      </c>
      <c r="F1627" t="s">
        <v>9094</v>
      </c>
      <c r="G1627" t="s">
        <v>43</v>
      </c>
      <c r="H1627" t="s">
        <v>44</v>
      </c>
      <c r="I1627" t="s">
        <v>4501</v>
      </c>
      <c r="J1627" t="s">
        <v>46</v>
      </c>
      <c r="K1627" t="s">
        <v>43</v>
      </c>
      <c r="L1627" t="s">
        <v>46</v>
      </c>
      <c r="M1627" t="s">
        <v>43</v>
      </c>
      <c r="N1627" t="s">
        <v>43</v>
      </c>
      <c r="O1627" t="s">
        <v>43</v>
      </c>
      <c r="P1627" t="s">
        <v>43</v>
      </c>
      <c r="Q1627" s="24">
        <v>44070</v>
      </c>
      <c r="R1627" s="24"/>
      <c r="S1627" t="s">
        <v>12473</v>
      </c>
      <c r="T1627" t="s">
        <v>12071</v>
      </c>
      <c r="U1627" t="s">
        <v>2015</v>
      </c>
      <c r="W1627" s="24">
        <v>44007</v>
      </c>
      <c r="X1627" s="24">
        <v>44165.041666666999</v>
      </c>
      <c r="Y1627">
        <v>1</v>
      </c>
      <c r="Z1627" t="s">
        <v>9095</v>
      </c>
      <c r="AC1627" s="24">
        <v>44202.663194444001</v>
      </c>
      <c r="AD1627" s="24">
        <v>44203.497222222002</v>
      </c>
      <c r="AE1627" t="s">
        <v>9096</v>
      </c>
      <c r="AF1627" s="24" cm="1">
        <f t="array" ref="AF16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44007</v>
      </c>
      <c r="AG1627" s="35">
        <f>IFERROR((TableAllData36[[#This Row],[Decision date]]-TableAllData36[[#This Row],[First Date Captured]]),0)</f>
        <v>158.04166666699894</v>
      </c>
      <c r="AH1627" s="35">
        <f>IFERROR((TableAllData36[[#This Row],[First published]]-TableAllData36[[#This Row],[Date of opinion]]),0)</f>
        <v>195.66319444400142</v>
      </c>
      <c r="AI1627" s="35">
        <f>IFERROR((TableAllData36[[#This Row],[Marketing authorisation date]]-TableAllData36[[#This Row],[Date of opinion]]),0)</f>
        <v>63</v>
      </c>
      <c r="AJ1627" s="35">
        <f>IFERROR((TableAllData36[[#This Row],[Decision date]]-TableAllData36[[#This Row],[Marketing authorisation date]]),0)</f>
        <v>95.041666666998935</v>
      </c>
    </row>
    <row r="1628" spans="1:36" x14ac:dyDescent="0.25">
      <c r="A1628" t="s">
        <v>37</v>
      </c>
      <c r="B1628" t="s">
        <v>6414</v>
      </c>
      <c r="C1628" t="s">
        <v>6415</v>
      </c>
      <c r="D1628" t="s">
        <v>6416</v>
      </c>
      <c r="E1628" t="s">
        <v>6416</v>
      </c>
      <c r="F1628" t="s">
        <v>6417</v>
      </c>
      <c r="G1628" t="s">
        <v>43</v>
      </c>
      <c r="H1628" t="s">
        <v>44</v>
      </c>
      <c r="I1628" t="s">
        <v>6418</v>
      </c>
      <c r="J1628" t="s">
        <v>46</v>
      </c>
      <c r="K1628" t="s">
        <v>43</v>
      </c>
      <c r="L1628" t="s">
        <v>43</v>
      </c>
      <c r="M1628" t="s">
        <v>43</v>
      </c>
      <c r="N1628" t="s">
        <v>43</v>
      </c>
      <c r="O1628" t="s">
        <v>43</v>
      </c>
      <c r="P1628" t="s">
        <v>43</v>
      </c>
      <c r="Q1628" s="24">
        <v>44335</v>
      </c>
      <c r="R1628" s="24"/>
      <c r="S1628" t="s">
        <v>12352</v>
      </c>
      <c r="T1628" t="s">
        <v>12147</v>
      </c>
      <c r="U1628" t="s">
        <v>48</v>
      </c>
      <c r="W1628" s="24">
        <v>44280.041666666999</v>
      </c>
      <c r="X1628" s="24">
        <v>44428</v>
      </c>
      <c r="Y1628">
        <v>1</v>
      </c>
      <c r="Z1628" t="s">
        <v>6419</v>
      </c>
      <c r="AC1628" s="24">
        <v>44347.654861110997</v>
      </c>
      <c r="AD1628" s="24">
        <v>44510.716666667002</v>
      </c>
      <c r="AE1628" t="s">
        <v>6420</v>
      </c>
      <c r="AF1628" s="24" cm="1">
        <f t="array" ref="AF16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44280.041666666999</v>
      </c>
      <c r="AG1628" s="35">
        <f>IFERROR((TableAllData36[[#This Row],[Decision date]]-TableAllData36[[#This Row],[First Date Captured]]),0)</f>
        <v>147.95833333300106</v>
      </c>
      <c r="AH1628" s="35">
        <f>IFERROR((TableAllData36[[#This Row],[First published]]-TableAllData36[[#This Row],[Date of opinion]]),0)</f>
        <v>67.613194443998509</v>
      </c>
      <c r="AI1628" s="35">
        <f>IFERROR((TableAllData36[[#This Row],[Marketing authorisation date]]-TableAllData36[[#This Row],[Date of opinion]]),0)</f>
        <v>54.958333333001065</v>
      </c>
      <c r="AJ1628" s="35">
        <f>IFERROR((TableAllData36[[#This Row],[Decision date]]-TableAllData36[[#This Row],[Marketing authorisation date]]),0)</f>
        <v>93</v>
      </c>
    </row>
    <row r="1629" spans="1:36" hidden="1" x14ac:dyDescent="0.25">
      <c r="A1629" t="s">
        <v>2117</v>
      </c>
      <c r="B1629" t="s">
        <v>10472</v>
      </c>
      <c r="D1629" t="s">
        <v>10473</v>
      </c>
      <c r="E1629" t="s">
        <v>10473</v>
      </c>
      <c r="F1629" t="s">
        <v>10474</v>
      </c>
      <c r="G1629" t="s">
        <v>43</v>
      </c>
      <c r="H1629" t="s">
        <v>950</v>
      </c>
      <c r="J1629" t="s">
        <v>43</v>
      </c>
      <c r="K1629" t="s">
        <v>43</v>
      </c>
      <c r="L1629" t="s">
        <v>43</v>
      </c>
      <c r="M1629" t="s">
        <v>43</v>
      </c>
      <c r="N1629" t="s">
        <v>43</v>
      </c>
      <c r="O1629" t="s">
        <v>43</v>
      </c>
      <c r="P1629" t="s">
        <v>43</v>
      </c>
      <c r="Q1629" s="24">
        <v>40529.083333333001</v>
      </c>
      <c r="R1629" s="24"/>
      <c r="S1629" t="s">
        <v>10000</v>
      </c>
      <c r="V1629" t="s">
        <v>3415</v>
      </c>
      <c r="W1629" s="25" t="s">
        <v>12054</v>
      </c>
      <c r="X1629" s="24">
        <v>42255.083333333001</v>
      </c>
      <c r="Y1629">
        <v>4</v>
      </c>
      <c r="Z1629" t="s">
        <v>10475</v>
      </c>
      <c r="AA1629" t="s">
        <v>7622</v>
      </c>
      <c r="AB1629" t="s">
        <v>4558</v>
      </c>
      <c r="AC1629" s="24">
        <v>42255.083333333001</v>
      </c>
      <c r="AD1629" s="24">
        <v>43237.625</v>
      </c>
      <c r="AE1629" t="s">
        <v>10476</v>
      </c>
      <c r="AF1629" s="24" cm="1">
        <f t="array" ref="AF16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42255.083333333001</v>
      </c>
      <c r="AG1629" s="35">
        <f>IFERROR((TableAllData36[[#This Row],[Decision date]]-TableAllData36[[#This Row],[First Date Captured]]),0)</f>
        <v>0</v>
      </c>
      <c r="AH1629" s="35">
        <f>IFERROR((TableAllData36[[#This Row],[First published]]-TableAllData36[[#This Row],[Date of opinion]]),0)</f>
        <v>0</v>
      </c>
      <c r="AI1629" s="35">
        <f>IFERROR((TableAllData36[[#This Row],[Marketing authorisation date]]-TableAllData36[[#This Row],[Date of opinion]]),0)</f>
        <v>0</v>
      </c>
      <c r="AJ1629" s="35">
        <f>IFERROR((TableAllData36[[#This Row],[Decision date]]-TableAllData36[[#This Row],[Marketing authorisation date]]),0)</f>
        <v>1726</v>
      </c>
    </row>
    <row r="1630" spans="1:36" hidden="1" x14ac:dyDescent="0.25">
      <c r="A1630" t="s">
        <v>2117</v>
      </c>
      <c r="B1630" t="s">
        <v>10477</v>
      </c>
      <c r="D1630" t="s">
        <v>10478</v>
      </c>
      <c r="E1630" t="s">
        <v>10479</v>
      </c>
      <c r="F1630" t="s">
        <v>10480</v>
      </c>
      <c r="G1630" t="s">
        <v>43</v>
      </c>
      <c r="H1630" t="s">
        <v>950</v>
      </c>
      <c r="J1630" t="s">
        <v>43</v>
      </c>
      <c r="K1630" t="s">
        <v>43</v>
      </c>
      <c r="L1630" t="s">
        <v>43</v>
      </c>
      <c r="M1630" t="s">
        <v>43</v>
      </c>
      <c r="N1630" t="s">
        <v>43</v>
      </c>
      <c r="O1630" t="s">
        <v>43</v>
      </c>
      <c r="P1630" t="s">
        <v>43</v>
      </c>
      <c r="Q1630" s="24">
        <v>39889.083333333001</v>
      </c>
      <c r="R1630" s="24"/>
      <c r="S1630" t="s">
        <v>10000</v>
      </c>
      <c r="V1630" t="s">
        <v>10481</v>
      </c>
      <c r="W1630" s="25" t="s">
        <v>12054</v>
      </c>
      <c r="X1630" s="24">
        <v>41711.048159721999</v>
      </c>
      <c r="Y1630">
        <v>5</v>
      </c>
      <c r="Z1630" t="s">
        <v>10482</v>
      </c>
      <c r="AA1630" t="s">
        <v>7622</v>
      </c>
      <c r="AB1630" t="s">
        <v>9200</v>
      </c>
      <c r="AC1630" s="24">
        <v>41711.048159721999</v>
      </c>
      <c r="AD1630" s="24">
        <v>43236.791666666999</v>
      </c>
      <c r="AE1630" t="s">
        <v>10483</v>
      </c>
      <c r="AF1630" s="24" cm="1">
        <f t="array" ref="AF16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41711.048159721999</v>
      </c>
      <c r="AG1630" s="35">
        <f>IFERROR((TableAllData36[[#This Row],[Decision date]]-TableAllData36[[#This Row],[First Date Captured]]),0)</f>
        <v>0</v>
      </c>
      <c r="AH1630" s="35">
        <f>IFERROR((TableAllData36[[#This Row],[First published]]-TableAllData36[[#This Row],[Date of opinion]]),0)</f>
        <v>0</v>
      </c>
      <c r="AI1630" s="35">
        <f>IFERROR((TableAllData36[[#This Row],[Marketing authorisation date]]-TableAllData36[[#This Row],[Date of opinion]]),0)</f>
        <v>0</v>
      </c>
      <c r="AJ1630" s="35">
        <f>IFERROR((TableAllData36[[#This Row],[Decision date]]-TableAllData36[[#This Row],[Marketing authorisation date]]),0)</f>
        <v>1821.9648263889976</v>
      </c>
    </row>
    <row r="1631" spans="1:36" hidden="1" x14ac:dyDescent="0.25">
      <c r="A1631" t="s">
        <v>37</v>
      </c>
      <c r="B1631" t="s">
        <v>10484</v>
      </c>
      <c r="C1631" t="s">
        <v>10485</v>
      </c>
      <c r="D1631" t="s">
        <v>10486</v>
      </c>
      <c r="E1631" t="s">
        <v>10486</v>
      </c>
      <c r="F1631" t="s">
        <v>10487</v>
      </c>
      <c r="G1631" t="s">
        <v>43</v>
      </c>
      <c r="H1631" t="s">
        <v>950</v>
      </c>
      <c r="I1631" t="s">
        <v>10488</v>
      </c>
      <c r="J1631" t="s">
        <v>46</v>
      </c>
      <c r="K1631" t="s">
        <v>43</v>
      </c>
      <c r="L1631" t="s">
        <v>43</v>
      </c>
      <c r="M1631" t="s">
        <v>43</v>
      </c>
      <c r="N1631" t="s">
        <v>43</v>
      </c>
      <c r="O1631" t="s">
        <v>43</v>
      </c>
      <c r="P1631" t="s">
        <v>43</v>
      </c>
      <c r="Q1631" s="24">
        <v>40788</v>
      </c>
      <c r="R1631" s="24"/>
      <c r="S1631" t="s">
        <v>12676</v>
      </c>
      <c r="T1631" t="s">
        <v>12677</v>
      </c>
      <c r="U1631" t="s">
        <v>1174</v>
      </c>
      <c r="W1631" s="25" t="s">
        <v>12054</v>
      </c>
      <c r="X1631" s="24">
        <v>42986.583333333001</v>
      </c>
      <c r="Y1631">
        <v>10</v>
      </c>
      <c r="Z1631" t="s">
        <v>10489</v>
      </c>
      <c r="AC1631" s="24">
        <v>42986.583333333001</v>
      </c>
      <c r="AD1631" s="24">
        <v>43236.470902777997</v>
      </c>
      <c r="AE1631" t="s">
        <v>10490</v>
      </c>
      <c r="AF1631" s="24" cm="1">
        <f t="array" ref="AF16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42986.583333333001</v>
      </c>
      <c r="AG1631" s="35">
        <f>IFERROR((TableAllData36[[#This Row],[Decision date]]-TableAllData36[[#This Row],[First Date Captured]]),0)</f>
        <v>0</v>
      </c>
      <c r="AH1631" s="35">
        <f>IFERROR((TableAllData36[[#This Row],[First published]]-TableAllData36[[#This Row],[Date of opinion]]),0)</f>
        <v>0</v>
      </c>
      <c r="AI1631" s="35">
        <f>IFERROR((TableAllData36[[#This Row],[Marketing authorisation date]]-TableAllData36[[#This Row],[Date of opinion]]),0)</f>
        <v>0</v>
      </c>
      <c r="AJ1631" s="35">
        <f>IFERROR((TableAllData36[[#This Row],[Decision date]]-TableAllData36[[#This Row],[Marketing authorisation date]]),0)</f>
        <v>2198.5833333330011</v>
      </c>
    </row>
    <row r="1632" spans="1:36" x14ac:dyDescent="0.25">
      <c r="A1632" t="s">
        <v>37</v>
      </c>
      <c r="B1632" t="s">
        <v>2342</v>
      </c>
      <c r="C1632" t="s">
        <v>2343</v>
      </c>
      <c r="D1632" t="s">
        <v>2344</v>
      </c>
      <c r="E1632" t="s">
        <v>2345</v>
      </c>
      <c r="F1632" t="s">
        <v>2346</v>
      </c>
      <c r="G1632" t="s">
        <v>43</v>
      </c>
      <c r="H1632" t="s">
        <v>44</v>
      </c>
      <c r="I1632" t="s">
        <v>2347</v>
      </c>
      <c r="J1632" t="s">
        <v>46</v>
      </c>
      <c r="K1632" t="s">
        <v>43</v>
      </c>
      <c r="L1632" t="s">
        <v>43</v>
      </c>
      <c r="M1632" t="s">
        <v>43</v>
      </c>
      <c r="N1632" t="s">
        <v>43</v>
      </c>
      <c r="O1632" t="s">
        <v>43</v>
      </c>
      <c r="P1632" t="s">
        <v>43</v>
      </c>
      <c r="Q1632" s="24">
        <v>44393</v>
      </c>
      <c r="R1632" s="24"/>
      <c r="S1632" t="s">
        <v>12313</v>
      </c>
      <c r="T1632" t="s">
        <v>12314</v>
      </c>
      <c r="U1632" t="s">
        <v>1896</v>
      </c>
      <c r="W1632" s="24">
        <v>44393</v>
      </c>
      <c r="X1632" s="24">
        <v>44480</v>
      </c>
      <c r="Y1632">
        <v>2</v>
      </c>
      <c r="Z1632" t="s">
        <v>2348</v>
      </c>
      <c r="AC1632" s="24">
        <v>44335.593055555997</v>
      </c>
      <c r="AD1632" s="24">
        <v>44656.567361111003</v>
      </c>
      <c r="AE1632" t="s">
        <v>2349</v>
      </c>
      <c r="AF1632" s="24" cm="1">
        <f t="array" ref="AF16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44335.593055555997</v>
      </c>
      <c r="AG1632" s="35">
        <f>IFERROR((TableAllData36[[#This Row],[Decision date]]-TableAllData36[[#This Row],[First Date Captured]]),0)</f>
        <v>144.40694444400287</v>
      </c>
      <c r="AH1632" s="35">
        <f>IFERROR((TableAllData36[[#This Row],[First published]]-TableAllData36[[#This Row],[Date of opinion]]),0)</f>
        <v>-57.406944444002875</v>
      </c>
      <c r="AI1632" s="35">
        <f>IFERROR((TableAllData36[[#This Row],[Marketing authorisation date]]-TableAllData36[[#This Row],[Date of opinion]]),0)</f>
        <v>0</v>
      </c>
      <c r="AJ1632" s="35">
        <f>IFERROR((TableAllData36[[#This Row],[Decision date]]-TableAllData36[[#This Row],[Marketing authorisation date]]),0)</f>
        <v>87</v>
      </c>
    </row>
    <row r="1633" spans="1:36" x14ac:dyDescent="0.25">
      <c r="A1633" t="s">
        <v>37</v>
      </c>
      <c r="B1633" t="s">
        <v>9120</v>
      </c>
      <c r="C1633" t="s">
        <v>8301</v>
      </c>
      <c r="D1633" t="s">
        <v>9121</v>
      </c>
      <c r="E1633" t="s">
        <v>9122</v>
      </c>
      <c r="F1633" t="s">
        <v>9123</v>
      </c>
      <c r="G1633" t="s">
        <v>43</v>
      </c>
      <c r="H1633" t="s">
        <v>44</v>
      </c>
      <c r="I1633" t="s">
        <v>9124</v>
      </c>
      <c r="J1633" t="s">
        <v>46</v>
      </c>
      <c r="K1633" t="s">
        <v>43</v>
      </c>
      <c r="L1633" t="s">
        <v>43</v>
      </c>
      <c r="M1633" t="s">
        <v>43</v>
      </c>
      <c r="N1633" t="s">
        <v>43</v>
      </c>
      <c r="O1633" t="s">
        <v>43</v>
      </c>
      <c r="P1633" t="s">
        <v>46</v>
      </c>
      <c r="Q1633" s="24">
        <v>43839.041666666999</v>
      </c>
      <c r="R1633" s="24"/>
      <c r="S1633" t="s">
        <v>12513</v>
      </c>
      <c r="T1633" t="s">
        <v>12514</v>
      </c>
      <c r="U1633" t="s">
        <v>3080</v>
      </c>
      <c r="W1633" s="24">
        <v>43783.041666666999</v>
      </c>
      <c r="X1633" s="24">
        <v>43922</v>
      </c>
      <c r="Y1633">
        <v>3</v>
      </c>
      <c r="Z1633" t="s">
        <v>9125</v>
      </c>
      <c r="AC1633" s="24">
        <v>43879.729166666999</v>
      </c>
      <c r="AD1633" s="24">
        <v>44182.666666666999</v>
      </c>
      <c r="AE1633" t="s">
        <v>9126</v>
      </c>
      <c r="AF1633" s="24" cm="1">
        <f t="array" ref="AF16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43783.041666666999</v>
      </c>
      <c r="AG1633" s="35">
        <f>IFERROR((TableAllData36[[#This Row],[Decision date]]-TableAllData36[[#This Row],[First Date Captured]]),0)</f>
        <v>138.95833333300106</v>
      </c>
      <c r="AH1633" s="35">
        <f>IFERROR((TableAllData36[[#This Row],[First published]]-TableAllData36[[#This Row],[Date of opinion]]),0)</f>
        <v>96.6875</v>
      </c>
      <c r="AI1633" s="35">
        <f>IFERROR((TableAllData36[[#This Row],[Marketing authorisation date]]-TableAllData36[[#This Row],[Date of opinion]]),0)</f>
        <v>56</v>
      </c>
      <c r="AJ1633" s="35">
        <f>IFERROR((TableAllData36[[#This Row],[Decision date]]-TableAllData36[[#This Row],[Marketing authorisation date]]),0)</f>
        <v>82.958333333001065</v>
      </c>
    </row>
    <row r="1634" spans="1:36" x14ac:dyDescent="0.25">
      <c r="A1634" t="s">
        <v>37</v>
      </c>
      <c r="B1634" t="s">
        <v>38</v>
      </c>
      <c r="C1634" t="s">
        <v>39</v>
      </c>
      <c r="D1634" t="s">
        <v>40</v>
      </c>
      <c r="E1634" t="s">
        <v>41</v>
      </c>
      <c r="F1634" t="s">
        <v>42</v>
      </c>
      <c r="G1634" t="s">
        <v>43</v>
      </c>
      <c r="H1634" t="s">
        <v>44</v>
      </c>
      <c r="I1634" t="s">
        <v>45</v>
      </c>
      <c r="J1634" t="s">
        <v>43</v>
      </c>
      <c r="K1634" t="s">
        <v>46</v>
      </c>
      <c r="L1634" t="s">
        <v>43</v>
      </c>
      <c r="M1634" t="s">
        <v>43</v>
      </c>
      <c r="N1634" t="s">
        <v>43</v>
      </c>
      <c r="O1634" t="s">
        <v>43</v>
      </c>
      <c r="P1634" t="s">
        <v>43</v>
      </c>
      <c r="Q1634" s="24">
        <v>44644.041666666999</v>
      </c>
      <c r="R1634" s="24"/>
      <c r="S1634" t="s">
        <v>12206</v>
      </c>
      <c r="T1634" t="s">
        <v>12207</v>
      </c>
      <c r="U1634" t="s">
        <v>48</v>
      </c>
      <c r="W1634" s="24">
        <v>44588.041666666999</v>
      </c>
      <c r="X1634" s="24">
        <v>44720</v>
      </c>
      <c r="Y1634">
        <v>1</v>
      </c>
      <c r="Z1634" t="s">
        <v>49</v>
      </c>
      <c r="AC1634" s="24">
        <v>44585.849305556003</v>
      </c>
      <c r="AD1634" s="24">
        <v>44722.734027778002</v>
      </c>
      <c r="AE1634" t="s">
        <v>50</v>
      </c>
      <c r="AF1634" s="24" cm="1">
        <f t="array" ref="AF16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44585.849305556003</v>
      </c>
      <c r="AG1634" s="35">
        <f>IFERROR((TableAllData36[[#This Row],[Decision date]]-TableAllData36[[#This Row],[First Date Captured]]),0)</f>
        <v>134.15069444399705</v>
      </c>
      <c r="AH1634" s="35">
        <f>IFERROR((TableAllData36[[#This Row],[First published]]-TableAllData36[[#This Row],[Date of opinion]]),0)</f>
        <v>-2.1923611109959893</v>
      </c>
      <c r="AI1634" s="35">
        <f>IFERROR((TableAllData36[[#This Row],[Marketing authorisation date]]-TableAllData36[[#This Row],[Date of opinion]]),0)</f>
        <v>56</v>
      </c>
      <c r="AJ1634" s="35">
        <f>IFERROR((TableAllData36[[#This Row],[Decision date]]-TableAllData36[[#This Row],[Marketing authorisation date]]),0)</f>
        <v>75.958333333001065</v>
      </c>
    </row>
    <row r="1635" spans="1:36" hidden="1" x14ac:dyDescent="0.25">
      <c r="A1635" t="s">
        <v>37</v>
      </c>
      <c r="B1635" t="s">
        <v>10503</v>
      </c>
      <c r="C1635" t="s">
        <v>2129</v>
      </c>
      <c r="D1635" t="s">
        <v>5742</v>
      </c>
      <c r="E1635" t="s">
        <v>5742</v>
      </c>
      <c r="F1635" t="s">
        <v>10504</v>
      </c>
      <c r="G1635" t="s">
        <v>43</v>
      </c>
      <c r="H1635" t="s">
        <v>950</v>
      </c>
      <c r="I1635" t="s">
        <v>9345</v>
      </c>
      <c r="J1635" t="s">
        <v>43</v>
      </c>
      <c r="K1635" t="s">
        <v>43</v>
      </c>
      <c r="L1635" t="s">
        <v>43</v>
      </c>
      <c r="M1635" t="s">
        <v>43</v>
      </c>
      <c r="N1635" t="s">
        <v>43</v>
      </c>
      <c r="O1635" t="s">
        <v>43</v>
      </c>
      <c r="P1635" t="s">
        <v>43</v>
      </c>
      <c r="Q1635" s="24">
        <v>39099.041666666999</v>
      </c>
      <c r="R1635" s="24"/>
      <c r="S1635" t="s">
        <v>12488</v>
      </c>
      <c r="T1635" t="s">
        <v>12339</v>
      </c>
      <c r="U1635" t="s">
        <v>264</v>
      </c>
      <c r="W1635" s="25" t="s">
        <v>12054</v>
      </c>
      <c r="X1635" s="24">
        <v>42488</v>
      </c>
      <c r="Y1635">
        <v>15</v>
      </c>
      <c r="Z1635" t="s">
        <v>10505</v>
      </c>
      <c r="AC1635" s="24">
        <v>42488</v>
      </c>
      <c r="AD1635" s="24">
        <v>43220.702083333003</v>
      </c>
      <c r="AE1635" t="s">
        <v>10506</v>
      </c>
      <c r="AF1635" s="24" cm="1">
        <f t="array" ref="AF16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42488</v>
      </c>
      <c r="AG1635" s="35">
        <f>IFERROR((TableAllData36[[#This Row],[Decision date]]-TableAllData36[[#This Row],[First Date Captured]]),0)</f>
        <v>0</v>
      </c>
      <c r="AH1635" s="35">
        <f>IFERROR((TableAllData36[[#This Row],[First published]]-TableAllData36[[#This Row],[Date of opinion]]),0)</f>
        <v>0</v>
      </c>
      <c r="AI1635" s="35">
        <f>IFERROR((TableAllData36[[#This Row],[Marketing authorisation date]]-TableAllData36[[#This Row],[Date of opinion]]),0)</f>
        <v>0</v>
      </c>
      <c r="AJ1635" s="35">
        <f>IFERROR((TableAllData36[[#This Row],[Decision date]]-TableAllData36[[#This Row],[Marketing authorisation date]]),0)</f>
        <v>3388.9583333330011</v>
      </c>
    </row>
    <row r="1636" spans="1:36" x14ac:dyDescent="0.25">
      <c r="A1636" t="s">
        <v>2117</v>
      </c>
      <c r="B1636" t="s">
        <v>9452</v>
      </c>
      <c r="D1636" t="s">
        <v>9453</v>
      </c>
      <c r="E1636" t="s">
        <v>9454</v>
      </c>
      <c r="F1636" t="s">
        <v>9455</v>
      </c>
      <c r="G1636" t="s">
        <v>43</v>
      </c>
      <c r="H1636" t="s">
        <v>44</v>
      </c>
      <c r="J1636" t="s">
        <v>43</v>
      </c>
      <c r="K1636" t="s">
        <v>43</v>
      </c>
      <c r="L1636" t="s">
        <v>43</v>
      </c>
      <c r="M1636" t="s">
        <v>43</v>
      </c>
      <c r="N1636" t="s">
        <v>43</v>
      </c>
      <c r="O1636" t="s">
        <v>43</v>
      </c>
      <c r="P1636" t="s">
        <v>43</v>
      </c>
      <c r="Q1636" s="24">
        <v>43945</v>
      </c>
      <c r="R1636" s="24"/>
      <c r="S1636" t="s">
        <v>12541</v>
      </c>
      <c r="T1636" t="s">
        <v>12542</v>
      </c>
      <c r="V1636" t="s">
        <v>9456</v>
      </c>
      <c r="W1636" s="24">
        <v>43881.041666666999</v>
      </c>
      <c r="X1636" s="24">
        <v>44011</v>
      </c>
      <c r="Y1636">
        <v>1</v>
      </c>
      <c r="Z1636" t="s">
        <v>9457</v>
      </c>
      <c r="AA1636" t="s">
        <v>3274</v>
      </c>
      <c r="AB1636" t="s">
        <v>9458</v>
      </c>
      <c r="AC1636" s="24">
        <v>44077.510416666999</v>
      </c>
      <c r="AD1636" s="24">
        <v>44083.573611111002</v>
      </c>
      <c r="AE1636" t="s">
        <v>9459</v>
      </c>
      <c r="AF1636" s="24" cm="1">
        <f t="array" ref="AF16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43881.041666666999</v>
      </c>
      <c r="AG1636" s="35">
        <f>IFERROR((TableAllData36[[#This Row],[Decision date]]-TableAllData36[[#This Row],[First Date Captured]]),0)</f>
        <v>129.95833333300106</v>
      </c>
      <c r="AH1636" s="35">
        <f>IFERROR((TableAllData36[[#This Row],[First published]]-TableAllData36[[#This Row],[Date of opinion]]),0)</f>
        <v>196.46875</v>
      </c>
      <c r="AI1636" s="35">
        <f>IFERROR((TableAllData36[[#This Row],[Marketing authorisation date]]-TableAllData36[[#This Row],[Date of opinion]]),0)</f>
        <v>63.958333333001065</v>
      </c>
      <c r="AJ1636" s="35">
        <f>IFERROR((TableAllData36[[#This Row],[Decision date]]-TableAllData36[[#This Row],[Marketing authorisation date]]),0)</f>
        <v>66</v>
      </c>
    </row>
    <row r="1637" spans="1:36" x14ac:dyDescent="0.25">
      <c r="A1637" t="s">
        <v>37</v>
      </c>
      <c r="B1637" t="s">
        <v>1985</v>
      </c>
      <c r="C1637" t="s">
        <v>1986</v>
      </c>
      <c r="D1637" t="s">
        <v>1987</v>
      </c>
      <c r="E1637" t="s">
        <v>1987</v>
      </c>
      <c r="F1637" t="s">
        <v>1988</v>
      </c>
      <c r="G1637" t="s">
        <v>43</v>
      </c>
      <c r="H1637" t="s">
        <v>44</v>
      </c>
      <c r="I1637" t="s">
        <v>1989</v>
      </c>
      <c r="J1637" t="s">
        <v>46</v>
      </c>
      <c r="K1637" t="s">
        <v>43</v>
      </c>
      <c r="L1637" t="s">
        <v>43</v>
      </c>
      <c r="M1637" t="s">
        <v>43</v>
      </c>
      <c r="N1637" t="s">
        <v>43</v>
      </c>
      <c r="O1637" t="s">
        <v>43</v>
      </c>
      <c r="P1637" t="s">
        <v>46</v>
      </c>
      <c r="Q1637" s="24">
        <v>44606.041666666999</v>
      </c>
      <c r="R1637" s="24"/>
      <c r="S1637" t="s">
        <v>12333</v>
      </c>
      <c r="T1637" t="s">
        <v>12334</v>
      </c>
      <c r="U1637" t="s">
        <v>1991</v>
      </c>
      <c r="W1637" s="24">
        <v>44546.041666666999</v>
      </c>
      <c r="X1637" s="24">
        <v>44663</v>
      </c>
      <c r="Y1637">
        <v>1</v>
      </c>
      <c r="Z1637" t="s">
        <v>1992</v>
      </c>
      <c r="AC1637" s="24">
        <v>44544.609027778002</v>
      </c>
      <c r="AD1637" s="24">
        <v>44664.617361110999</v>
      </c>
      <c r="AE1637" t="s">
        <v>1993</v>
      </c>
      <c r="AF1637" s="24" cm="1">
        <f t="array" ref="AF16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44544.609027778002</v>
      </c>
      <c r="AG1637" s="35">
        <f>IFERROR((TableAllData36[[#This Row],[Decision date]]-TableAllData36[[#This Row],[First Date Captured]]),0)</f>
        <v>118.3909722219978</v>
      </c>
      <c r="AH1637" s="35">
        <f>IFERROR((TableAllData36[[#This Row],[First published]]-TableAllData36[[#This Row],[Date of opinion]]),0)</f>
        <v>-1.4326388889967347</v>
      </c>
      <c r="AI1637" s="35">
        <f>IFERROR((TableAllData36[[#This Row],[Marketing authorisation date]]-TableAllData36[[#This Row],[Date of opinion]]),0)</f>
        <v>60</v>
      </c>
      <c r="AJ1637" s="35">
        <f>IFERROR((TableAllData36[[#This Row],[Decision date]]-TableAllData36[[#This Row],[Marketing authorisation date]]),0)</f>
        <v>56.958333333001065</v>
      </c>
    </row>
    <row r="1638" spans="1:36" x14ac:dyDescent="0.25">
      <c r="A1638" t="s">
        <v>37</v>
      </c>
      <c r="B1638" t="s">
        <v>2931</v>
      </c>
      <c r="C1638" t="s">
        <v>581</v>
      </c>
      <c r="D1638" t="s">
        <v>2932</v>
      </c>
      <c r="E1638" t="s">
        <v>2932</v>
      </c>
      <c r="F1638" t="s">
        <v>2933</v>
      </c>
      <c r="G1638" t="s">
        <v>43</v>
      </c>
      <c r="H1638" t="s">
        <v>44</v>
      </c>
      <c r="I1638" t="s">
        <v>2934</v>
      </c>
      <c r="J1638" t="s">
        <v>46</v>
      </c>
      <c r="K1638" t="s">
        <v>43</v>
      </c>
      <c r="L1638" t="s">
        <v>43</v>
      </c>
      <c r="M1638" t="s">
        <v>43</v>
      </c>
      <c r="N1638" t="s">
        <v>43</v>
      </c>
      <c r="O1638" t="s">
        <v>43</v>
      </c>
      <c r="P1638" t="s">
        <v>43</v>
      </c>
      <c r="Q1638" s="24">
        <v>44512.041666666999</v>
      </c>
      <c r="R1638" s="24"/>
      <c r="S1638" t="s">
        <v>12216</v>
      </c>
      <c r="T1638" t="s">
        <v>12217</v>
      </c>
      <c r="U1638" t="s">
        <v>113</v>
      </c>
      <c r="W1638" s="24">
        <v>44511.041666666999</v>
      </c>
      <c r="X1638" s="24">
        <v>44627.041666666999</v>
      </c>
      <c r="Y1638">
        <v>1</v>
      </c>
      <c r="Z1638" t="s">
        <v>2935</v>
      </c>
      <c r="AC1638" s="24">
        <v>44512.6875</v>
      </c>
      <c r="AD1638" s="24">
        <v>44638.5</v>
      </c>
      <c r="AE1638" t="s">
        <v>2936</v>
      </c>
      <c r="AF1638" s="24" cm="1">
        <f t="array" ref="AF16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44511.041666666999</v>
      </c>
      <c r="AG1638" s="35">
        <f>IFERROR((TableAllData36[[#This Row],[Decision date]]-TableAllData36[[#This Row],[First Date Captured]]),0)</f>
        <v>116</v>
      </c>
      <c r="AH1638" s="35">
        <f>IFERROR((TableAllData36[[#This Row],[First published]]-TableAllData36[[#This Row],[Date of opinion]]),0)</f>
        <v>1.6458333330010646</v>
      </c>
      <c r="AI1638" s="35">
        <f>IFERROR((TableAllData36[[#This Row],[Marketing authorisation date]]-TableAllData36[[#This Row],[Date of opinion]]),0)</f>
        <v>1</v>
      </c>
      <c r="AJ1638" s="35">
        <f>IFERROR((TableAllData36[[#This Row],[Decision date]]-TableAllData36[[#This Row],[Marketing authorisation date]]),0)</f>
        <v>115</v>
      </c>
    </row>
    <row r="1639" spans="1:36" hidden="1" x14ac:dyDescent="0.25">
      <c r="A1639" t="s">
        <v>37</v>
      </c>
      <c r="B1639" t="s">
        <v>10525</v>
      </c>
      <c r="C1639" t="s">
        <v>10526</v>
      </c>
      <c r="D1639" t="s">
        <v>5214</v>
      </c>
      <c r="E1639" t="s">
        <v>5214</v>
      </c>
      <c r="F1639" t="s">
        <v>10527</v>
      </c>
      <c r="G1639" t="s">
        <v>43</v>
      </c>
      <c r="H1639" t="s">
        <v>950</v>
      </c>
      <c r="I1639" t="s">
        <v>7322</v>
      </c>
      <c r="J1639" t="s">
        <v>46</v>
      </c>
      <c r="K1639" t="s">
        <v>43</v>
      </c>
      <c r="L1639" t="s">
        <v>43</v>
      </c>
      <c r="M1639" t="s">
        <v>43</v>
      </c>
      <c r="N1639" t="s">
        <v>43</v>
      </c>
      <c r="O1639" t="s">
        <v>43</v>
      </c>
      <c r="P1639" t="s">
        <v>43</v>
      </c>
      <c r="Q1639" s="24">
        <v>41542</v>
      </c>
      <c r="R1639" s="24"/>
      <c r="S1639" t="s">
        <v>12605</v>
      </c>
      <c r="T1639" t="s">
        <v>12606</v>
      </c>
      <c r="U1639" t="s">
        <v>10528</v>
      </c>
      <c r="W1639" s="25" t="s">
        <v>12054</v>
      </c>
      <c r="X1639" s="24">
        <v>43054.041666666999</v>
      </c>
      <c r="Y1639">
        <v>4</v>
      </c>
      <c r="Z1639" t="s">
        <v>10529</v>
      </c>
      <c r="AC1639" s="24">
        <v>43054.599305556003</v>
      </c>
      <c r="AD1639" s="24">
        <v>43193.833333333001</v>
      </c>
      <c r="AE1639" t="s">
        <v>10530</v>
      </c>
      <c r="AF1639" s="24" cm="1">
        <f t="array" ref="AF16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43054.599305556003</v>
      </c>
      <c r="AG1639" s="35">
        <f>IFERROR((TableAllData36[[#This Row],[Decision date]]-TableAllData36[[#This Row],[First Date Captured]]),0)</f>
        <v>-0.55763888900401071</v>
      </c>
      <c r="AH1639" s="35">
        <f>IFERROR((TableAllData36[[#This Row],[First published]]-TableAllData36[[#This Row],[Date of opinion]]),0)</f>
        <v>0</v>
      </c>
      <c r="AI1639" s="35">
        <f>IFERROR((TableAllData36[[#This Row],[Marketing authorisation date]]-TableAllData36[[#This Row],[Date of opinion]]),0)</f>
        <v>0</v>
      </c>
      <c r="AJ1639" s="35">
        <f>IFERROR((TableAllData36[[#This Row],[Decision date]]-TableAllData36[[#This Row],[Marketing authorisation date]]),0)</f>
        <v>1512.0416666669989</v>
      </c>
    </row>
    <row r="1640" spans="1:36" hidden="1" x14ac:dyDescent="0.25">
      <c r="A1640" t="s">
        <v>37</v>
      </c>
      <c r="B1640" t="s">
        <v>10531</v>
      </c>
      <c r="C1640" t="s">
        <v>10374</v>
      </c>
      <c r="D1640" t="s">
        <v>10375</v>
      </c>
      <c r="E1640" t="s">
        <v>10376</v>
      </c>
      <c r="F1640" t="s">
        <v>10532</v>
      </c>
      <c r="G1640" t="s">
        <v>43</v>
      </c>
      <c r="H1640" t="s">
        <v>950</v>
      </c>
      <c r="I1640" t="s">
        <v>438</v>
      </c>
      <c r="J1640" t="s">
        <v>43</v>
      </c>
      <c r="K1640" t="s">
        <v>43</v>
      </c>
      <c r="L1640" t="s">
        <v>43</v>
      </c>
      <c r="M1640" t="s">
        <v>43</v>
      </c>
      <c r="N1640" t="s">
        <v>43</v>
      </c>
      <c r="O1640" t="s">
        <v>43</v>
      </c>
      <c r="P1640" t="s">
        <v>43</v>
      </c>
      <c r="Q1640" s="24">
        <v>39868.041666666999</v>
      </c>
      <c r="R1640" s="24"/>
      <c r="S1640" t="s">
        <v>12678</v>
      </c>
      <c r="T1640" t="s">
        <v>12557</v>
      </c>
      <c r="U1640" t="s">
        <v>440</v>
      </c>
      <c r="W1640" s="25" t="s">
        <v>12054</v>
      </c>
      <c r="X1640" s="24">
        <v>42738.770833333001</v>
      </c>
      <c r="Y1640">
        <v>13</v>
      </c>
      <c r="Z1640" t="s">
        <v>10533</v>
      </c>
      <c r="AC1640" s="24">
        <v>42738.770833333001</v>
      </c>
      <c r="AD1640" s="24">
        <v>43188.385416666999</v>
      </c>
      <c r="AE1640" t="s">
        <v>10534</v>
      </c>
      <c r="AF1640" s="24" cm="1">
        <f t="array" ref="AF16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42738.770833333001</v>
      </c>
      <c r="AG1640" s="35">
        <f>IFERROR((TableAllData36[[#This Row],[Decision date]]-TableAllData36[[#This Row],[First Date Captured]]),0)</f>
        <v>0</v>
      </c>
      <c r="AH1640" s="35">
        <f>IFERROR((TableAllData36[[#This Row],[First published]]-TableAllData36[[#This Row],[Date of opinion]]),0)</f>
        <v>0</v>
      </c>
      <c r="AI1640" s="35">
        <f>IFERROR((TableAllData36[[#This Row],[Marketing authorisation date]]-TableAllData36[[#This Row],[Date of opinion]]),0)</f>
        <v>0</v>
      </c>
      <c r="AJ1640" s="35">
        <f>IFERROR((TableAllData36[[#This Row],[Decision date]]-TableAllData36[[#This Row],[Marketing authorisation date]]),0)</f>
        <v>2870.7291666660021</v>
      </c>
    </row>
    <row r="1641" spans="1:36" hidden="1" x14ac:dyDescent="0.25">
      <c r="A1641" t="s">
        <v>37</v>
      </c>
      <c r="B1641" t="s">
        <v>10535</v>
      </c>
      <c r="C1641" t="s">
        <v>772</v>
      </c>
      <c r="D1641" t="s">
        <v>10536</v>
      </c>
      <c r="E1641" t="s">
        <v>10536</v>
      </c>
      <c r="F1641" t="s">
        <v>10537</v>
      </c>
      <c r="G1641" t="s">
        <v>43</v>
      </c>
      <c r="H1641" t="s">
        <v>950</v>
      </c>
      <c r="I1641" t="s">
        <v>5922</v>
      </c>
      <c r="J1641" t="s">
        <v>43</v>
      </c>
      <c r="K1641" t="s">
        <v>43</v>
      </c>
      <c r="L1641" t="s">
        <v>43</v>
      </c>
      <c r="M1641" t="s">
        <v>43</v>
      </c>
      <c r="N1641" t="s">
        <v>43</v>
      </c>
      <c r="O1641" t="s">
        <v>43</v>
      </c>
      <c r="P1641" t="s">
        <v>43</v>
      </c>
      <c r="Q1641" s="24">
        <v>42060.083333333001</v>
      </c>
      <c r="R1641" s="24"/>
      <c r="S1641" t="s">
        <v>12365</v>
      </c>
      <c r="T1641" t="s">
        <v>12426</v>
      </c>
      <c r="U1641" t="s">
        <v>366</v>
      </c>
      <c r="W1641" s="25" t="s">
        <v>12054</v>
      </c>
      <c r="X1641" s="24">
        <v>43084.083333333001</v>
      </c>
      <c r="Y1641">
        <v>4</v>
      </c>
      <c r="Z1641" t="s">
        <v>10538</v>
      </c>
      <c r="AC1641" s="24">
        <v>43084.547916666997</v>
      </c>
      <c r="AD1641" s="24">
        <v>43186.512499999997</v>
      </c>
      <c r="AE1641" t="s">
        <v>10539</v>
      </c>
      <c r="AF1641" s="24" cm="1">
        <f t="array" ref="AF16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43084.547916666997</v>
      </c>
      <c r="AG1641" s="35">
        <f>IFERROR((TableAllData36[[#This Row],[Decision date]]-TableAllData36[[#This Row],[First Date Captured]]),0)</f>
        <v>-0.4645833339964156</v>
      </c>
      <c r="AH1641" s="35">
        <f>IFERROR((TableAllData36[[#This Row],[First published]]-TableAllData36[[#This Row],[Date of opinion]]),0)</f>
        <v>0</v>
      </c>
      <c r="AI1641" s="35">
        <f>IFERROR((TableAllData36[[#This Row],[Marketing authorisation date]]-TableAllData36[[#This Row],[Date of opinion]]),0)</f>
        <v>0</v>
      </c>
      <c r="AJ1641" s="35">
        <f>IFERROR((TableAllData36[[#This Row],[Decision date]]-TableAllData36[[#This Row],[Marketing authorisation date]]),0)</f>
        <v>1024</v>
      </c>
    </row>
    <row r="1642" spans="1:36" x14ac:dyDescent="0.25">
      <c r="A1642" t="s">
        <v>37</v>
      </c>
      <c r="B1642" t="s">
        <v>88</v>
      </c>
      <c r="C1642" t="s">
        <v>89</v>
      </c>
      <c r="D1642" t="s">
        <v>90</v>
      </c>
      <c r="E1642" t="s">
        <v>91</v>
      </c>
      <c r="F1642" t="s">
        <v>92</v>
      </c>
      <c r="G1642" t="s">
        <v>43</v>
      </c>
      <c r="H1642" t="s">
        <v>44</v>
      </c>
      <c r="I1642" t="s">
        <v>93</v>
      </c>
      <c r="J1642" t="s">
        <v>46</v>
      </c>
      <c r="K1642" t="s">
        <v>43</v>
      </c>
      <c r="L1642" t="s">
        <v>43</v>
      </c>
      <c r="M1642" t="s">
        <v>43</v>
      </c>
      <c r="N1642" t="s">
        <v>43</v>
      </c>
      <c r="O1642" t="s">
        <v>43</v>
      </c>
      <c r="P1642" t="s">
        <v>43</v>
      </c>
      <c r="Q1642" s="24">
        <v>44680</v>
      </c>
      <c r="R1642" s="24"/>
      <c r="S1642" t="s">
        <v>12209</v>
      </c>
      <c r="T1642" t="s">
        <v>12128</v>
      </c>
      <c r="U1642" t="s">
        <v>95</v>
      </c>
      <c r="W1642" s="24">
        <v>44616.041666666999</v>
      </c>
      <c r="X1642" s="24">
        <v>44719</v>
      </c>
      <c r="Y1642">
        <v>2</v>
      </c>
      <c r="Z1642" t="s">
        <v>96</v>
      </c>
      <c r="AC1642" s="24">
        <v>44614.5625</v>
      </c>
      <c r="AD1642" s="24">
        <v>44722.525694443997</v>
      </c>
      <c r="AE1642" t="s">
        <v>97</v>
      </c>
      <c r="AF1642" s="24" cm="1">
        <f t="array" ref="AF16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44614.5625</v>
      </c>
      <c r="AG1642" s="35">
        <f>IFERROR((TableAllData36[[#This Row],[Decision date]]-TableAllData36[[#This Row],[First Date Captured]]),0)</f>
        <v>104.4375</v>
      </c>
      <c r="AH1642" s="35">
        <f>IFERROR((TableAllData36[[#This Row],[First published]]-TableAllData36[[#This Row],[Date of opinion]]),0)</f>
        <v>-1.4791666669989354</v>
      </c>
      <c r="AI1642" s="35">
        <f>IFERROR((TableAllData36[[#This Row],[Marketing authorisation date]]-TableAllData36[[#This Row],[Date of opinion]]),0)</f>
        <v>63.958333333001065</v>
      </c>
      <c r="AJ1642" s="35">
        <f>IFERROR((TableAllData36[[#This Row],[Decision date]]-TableAllData36[[#This Row],[Marketing authorisation date]]),0)</f>
        <v>39</v>
      </c>
    </row>
    <row r="1643" spans="1:36" x14ac:dyDescent="0.25">
      <c r="A1643" t="s">
        <v>37</v>
      </c>
      <c r="B1643" t="s">
        <v>8019</v>
      </c>
      <c r="C1643" t="s">
        <v>988</v>
      </c>
      <c r="D1643" t="s">
        <v>8020</v>
      </c>
      <c r="E1643" t="s">
        <v>8021</v>
      </c>
      <c r="F1643" t="s">
        <v>8022</v>
      </c>
      <c r="G1643" t="s">
        <v>43</v>
      </c>
      <c r="H1643" t="s">
        <v>44</v>
      </c>
      <c r="I1643" t="s">
        <v>8023</v>
      </c>
      <c r="J1643" t="s">
        <v>43</v>
      </c>
      <c r="K1643" t="s">
        <v>43</v>
      </c>
      <c r="L1643" t="s">
        <v>43</v>
      </c>
      <c r="M1643" t="s">
        <v>43</v>
      </c>
      <c r="N1643" t="s">
        <v>43</v>
      </c>
      <c r="O1643" t="s">
        <v>43</v>
      </c>
      <c r="P1643" t="s">
        <v>43</v>
      </c>
      <c r="Q1643" s="24">
        <v>44316</v>
      </c>
      <c r="R1643" s="24"/>
      <c r="S1643" t="s">
        <v>12560</v>
      </c>
      <c r="T1643" t="s">
        <v>12071</v>
      </c>
      <c r="U1643" t="s">
        <v>1991</v>
      </c>
      <c r="W1643" s="24">
        <v>44252.041666666999</v>
      </c>
      <c r="X1643" s="24">
        <v>44355</v>
      </c>
      <c r="Y1643">
        <v>1</v>
      </c>
      <c r="Z1643" t="s">
        <v>8025</v>
      </c>
      <c r="AC1643" s="24">
        <v>44251.512499999997</v>
      </c>
      <c r="AD1643" s="24">
        <v>44389.609027778002</v>
      </c>
      <c r="AE1643" t="s">
        <v>8026</v>
      </c>
      <c r="AF1643" s="24" cm="1">
        <f t="array" ref="AF16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44251.512499999997</v>
      </c>
      <c r="AG1643" s="35">
        <f>IFERROR((TableAllData36[[#This Row],[Decision date]]-TableAllData36[[#This Row],[First Date Captured]]),0)</f>
        <v>103.48750000000291</v>
      </c>
      <c r="AH1643" s="35">
        <f>IFERROR((TableAllData36[[#This Row],[First published]]-TableAllData36[[#This Row],[Date of opinion]]),0)</f>
        <v>-0.52916666700184578</v>
      </c>
      <c r="AI1643" s="35">
        <f>IFERROR((TableAllData36[[#This Row],[Marketing authorisation date]]-TableAllData36[[#This Row],[Date of opinion]]),0)</f>
        <v>63.958333333001065</v>
      </c>
      <c r="AJ1643" s="35">
        <f>IFERROR((TableAllData36[[#This Row],[Decision date]]-TableAllData36[[#This Row],[Marketing authorisation date]]),0)</f>
        <v>39</v>
      </c>
    </row>
    <row r="1644" spans="1:36" x14ac:dyDescent="0.25">
      <c r="A1644" t="s">
        <v>37</v>
      </c>
      <c r="B1644" t="s">
        <v>1994</v>
      </c>
      <c r="C1644" t="s">
        <v>1995</v>
      </c>
      <c r="D1644" t="s">
        <v>1996</v>
      </c>
      <c r="E1644" t="s">
        <v>1996</v>
      </c>
      <c r="F1644" t="s">
        <v>1997</v>
      </c>
      <c r="G1644" t="s">
        <v>43</v>
      </c>
      <c r="H1644" t="s">
        <v>44</v>
      </c>
      <c r="I1644" t="s">
        <v>1998</v>
      </c>
      <c r="J1644" t="s">
        <v>46</v>
      </c>
      <c r="K1644" t="s">
        <v>43</v>
      </c>
      <c r="L1644" t="s">
        <v>43</v>
      </c>
      <c r="M1644" t="s">
        <v>43</v>
      </c>
      <c r="N1644" t="s">
        <v>43</v>
      </c>
      <c r="O1644" t="s">
        <v>43</v>
      </c>
      <c r="P1644" t="s">
        <v>46</v>
      </c>
      <c r="Q1644" s="24">
        <v>44606.041666666999</v>
      </c>
      <c r="R1644" s="24"/>
      <c r="S1644" t="s">
        <v>12227</v>
      </c>
      <c r="T1644" t="s">
        <v>12076</v>
      </c>
      <c r="U1644" t="s">
        <v>1999</v>
      </c>
      <c r="W1644" s="24">
        <v>44546.041666666999</v>
      </c>
      <c r="X1644" s="24">
        <v>44645.041666666999</v>
      </c>
      <c r="Y1644">
        <v>2</v>
      </c>
      <c r="Z1644" t="s">
        <v>2000</v>
      </c>
      <c r="AC1644" s="24">
        <v>44544.606249999997</v>
      </c>
      <c r="AD1644" s="24">
        <v>44664.611111111</v>
      </c>
      <c r="AE1644" t="s">
        <v>2001</v>
      </c>
      <c r="AF1644" s="24" cm="1">
        <f t="array" ref="AF16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44544.606249999997</v>
      </c>
      <c r="AG1644" s="35">
        <f>IFERROR((TableAllData36[[#This Row],[Decision date]]-TableAllData36[[#This Row],[First Date Captured]]),0)</f>
        <v>100.43541666700185</v>
      </c>
      <c r="AH1644" s="35">
        <f>IFERROR((TableAllData36[[#This Row],[First published]]-TableAllData36[[#This Row],[Date of opinion]]),0)</f>
        <v>-1.4354166670018458</v>
      </c>
      <c r="AI1644" s="35">
        <f>IFERROR((TableAllData36[[#This Row],[Marketing authorisation date]]-TableAllData36[[#This Row],[Date of opinion]]),0)</f>
        <v>60</v>
      </c>
      <c r="AJ1644" s="35">
        <f>IFERROR((TableAllData36[[#This Row],[Decision date]]-TableAllData36[[#This Row],[Marketing authorisation date]]),0)</f>
        <v>39</v>
      </c>
    </row>
    <row r="1645" spans="1:36" hidden="1" x14ac:dyDescent="0.25">
      <c r="A1645" t="s">
        <v>37</v>
      </c>
      <c r="B1645" t="s">
        <v>10554</v>
      </c>
      <c r="C1645" t="s">
        <v>10555</v>
      </c>
      <c r="D1645" t="s">
        <v>10556</v>
      </c>
      <c r="E1645" t="s">
        <v>10556</v>
      </c>
      <c r="F1645" t="s">
        <v>10557</v>
      </c>
      <c r="G1645" t="s">
        <v>43</v>
      </c>
      <c r="H1645" t="s">
        <v>950</v>
      </c>
      <c r="I1645" t="s">
        <v>10558</v>
      </c>
      <c r="J1645" t="s">
        <v>43</v>
      </c>
      <c r="K1645" t="s">
        <v>43</v>
      </c>
      <c r="L1645" t="s">
        <v>43</v>
      </c>
      <c r="M1645" t="s">
        <v>43</v>
      </c>
      <c r="N1645" t="s">
        <v>43</v>
      </c>
      <c r="O1645" t="s">
        <v>43</v>
      </c>
      <c r="P1645" t="s">
        <v>43</v>
      </c>
      <c r="Q1645" s="24">
        <v>35475.083333333001</v>
      </c>
      <c r="R1645" s="24"/>
      <c r="S1645" t="s">
        <v>12680</v>
      </c>
      <c r="T1645" t="s">
        <v>12106</v>
      </c>
      <c r="U1645" t="s">
        <v>8472</v>
      </c>
      <c r="W1645" s="25" t="s">
        <v>12054</v>
      </c>
      <c r="X1645" s="24">
        <v>42753.083333333001</v>
      </c>
      <c r="Y1645">
        <v>7</v>
      </c>
      <c r="Z1645" t="s">
        <v>10559</v>
      </c>
      <c r="AC1645" s="24">
        <v>42753.083333333001</v>
      </c>
      <c r="AD1645" s="24">
        <v>43140.71875</v>
      </c>
      <c r="AE1645" t="s">
        <v>10560</v>
      </c>
      <c r="AF1645" s="24" cm="1">
        <f t="array" ref="AF16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42753.083333333001</v>
      </c>
      <c r="AG1645" s="35">
        <f>IFERROR((TableAllData36[[#This Row],[Decision date]]-TableAllData36[[#This Row],[First Date Captured]]),0)</f>
        <v>0</v>
      </c>
      <c r="AH1645" s="35">
        <f>IFERROR((TableAllData36[[#This Row],[First published]]-TableAllData36[[#This Row],[Date of opinion]]),0)</f>
        <v>0</v>
      </c>
      <c r="AI1645" s="35">
        <f>IFERROR((TableAllData36[[#This Row],[Marketing authorisation date]]-TableAllData36[[#This Row],[Date of opinion]]),0)</f>
        <v>0</v>
      </c>
      <c r="AJ1645" s="35">
        <f>IFERROR((TableAllData36[[#This Row],[Decision date]]-TableAllData36[[#This Row],[Marketing authorisation date]]),0)</f>
        <v>7278</v>
      </c>
    </row>
    <row r="1646" spans="1:36" hidden="1" x14ac:dyDescent="0.25">
      <c r="A1646" t="s">
        <v>37</v>
      </c>
      <c r="B1646" t="s">
        <v>10561</v>
      </c>
      <c r="C1646" t="s">
        <v>480</v>
      </c>
      <c r="D1646" t="s">
        <v>481</v>
      </c>
      <c r="E1646" t="s">
        <v>481</v>
      </c>
      <c r="F1646" t="s">
        <v>10562</v>
      </c>
      <c r="G1646" t="s">
        <v>43</v>
      </c>
      <c r="H1646" t="s">
        <v>950</v>
      </c>
      <c r="I1646" t="s">
        <v>6310</v>
      </c>
      <c r="J1646" t="s">
        <v>43</v>
      </c>
      <c r="K1646" t="s">
        <v>43</v>
      </c>
      <c r="L1646" t="s">
        <v>43</v>
      </c>
      <c r="M1646" t="s">
        <v>43</v>
      </c>
      <c r="N1646" t="s">
        <v>43</v>
      </c>
      <c r="O1646" t="s">
        <v>43</v>
      </c>
      <c r="P1646" t="s">
        <v>43</v>
      </c>
      <c r="Q1646" s="24">
        <v>40602.041666666999</v>
      </c>
      <c r="R1646" s="24"/>
      <c r="S1646" t="s">
        <v>484</v>
      </c>
      <c r="U1646" t="s">
        <v>485</v>
      </c>
      <c r="W1646" s="25" t="s">
        <v>12054</v>
      </c>
      <c r="X1646" s="24">
        <v>43111.500914352</v>
      </c>
      <c r="Y1646">
        <v>11</v>
      </c>
      <c r="Z1646" t="s">
        <v>10563</v>
      </c>
      <c r="AC1646" s="24">
        <v>43111.500914352</v>
      </c>
      <c r="AD1646" s="24">
        <v>43139.520833333001</v>
      </c>
      <c r="AE1646" t="s">
        <v>10564</v>
      </c>
      <c r="AF1646" s="24" cm="1">
        <f t="array" ref="AF16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43111.500914352</v>
      </c>
      <c r="AG1646" s="35">
        <f>IFERROR((TableAllData36[[#This Row],[Decision date]]-TableAllData36[[#This Row],[First Date Captured]]),0)</f>
        <v>0</v>
      </c>
      <c r="AH1646" s="35">
        <f>IFERROR((TableAllData36[[#This Row],[First published]]-TableAllData36[[#This Row],[Date of opinion]]),0)</f>
        <v>0</v>
      </c>
      <c r="AI1646" s="35">
        <f>IFERROR((TableAllData36[[#This Row],[Marketing authorisation date]]-TableAllData36[[#This Row],[Date of opinion]]),0)</f>
        <v>0</v>
      </c>
      <c r="AJ1646" s="35">
        <f>IFERROR((TableAllData36[[#This Row],[Decision date]]-TableAllData36[[#This Row],[Marketing authorisation date]]),0)</f>
        <v>2509.4592476850012</v>
      </c>
    </row>
    <row r="1647" spans="1:36" hidden="1" x14ac:dyDescent="0.25">
      <c r="A1647" t="s">
        <v>37</v>
      </c>
      <c r="B1647" t="s">
        <v>10565</v>
      </c>
      <c r="C1647" t="s">
        <v>480</v>
      </c>
      <c r="D1647" t="s">
        <v>481</v>
      </c>
      <c r="E1647" t="s">
        <v>481</v>
      </c>
      <c r="F1647" t="s">
        <v>10566</v>
      </c>
      <c r="G1647" t="s">
        <v>43</v>
      </c>
      <c r="H1647" t="s">
        <v>950</v>
      </c>
      <c r="I1647" t="s">
        <v>483</v>
      </c>
      <c r="J1647" t="s">
        <v>43</v>
      </c>
      <c r="K1647" t="s">
        <v>43</v>
      </c>
      <c r="L1647" t="s">
        <v>43</v>
      </c>
      <c r="M1647" t="s">
        <v>43</v>
      </c>
      <c r="N1647" t="s">
        <v>43</v>
      </c>
      <c r="O1647" t="s">
        <v>43</v>
      </c>
      <c r="P1647" t="s">
        <v>43</v>
      </c>
      <c r="Q1647" s="24">
        <v>40602.041666666999</v>
      </c>
      <c r="R1647" s="24"/>
      <c r="S1647" t="s">
        <v>484</v>
      </c>
      <c r="U1647" t="s">
        <v>485</v>
      </c>
      <c r="W1647" s="25" t="s">
        <v>12054</v>
      </c>
      <c r="X1647" s="24">
        <v>42677.041666666999</v>
      </c>
      <c r="Y1647">
        <v>9</v>
      </c>
      <c r="Z1647" t="s">
        <v>10567</v>
      </c>
      <c r="AC1647" s="24">
        <v>42677.041666666999</v>
      </c>
      <c r="AD1647" s="24">
        <v>43137.772222222004</v>
      </c>
      <c r="AE1647" t="s">
        <v>10568</v>
      </c>
      <c r="AF1647" s="24" cm="1">
        <f t="array" ref="AF16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42677.041666666999</v>
      </c>
      <c r="AG1647" s="35">
        <f>IFERROR((TableAllData36[[#This Row],[Decision date]]-TableAllData36[[#This Row],[First Date Captured]]),0)</f>
        <v>0</v>
      </c>
      <c r="AH1647" s="35">
        <f>IFERROR((TableAllData36[[#This Row],[First published]]-TableAllData36[[#This Row],[Date of opinion]]),0)</f>
        <v>0</v>
      </c>
      <c r="AI1647" s="35">
        <f>IFERROR((TableAllData36[[#This Row],[Marketing authorisation date]]-TableAllData36[[#This Row],[Date of opinion]]),0)</f>
        <v>0</v>
      </c>
      <c r="AJ1647" s="35">
        <f>IFERROR((TableAllData36[[#This Row],[Decision date]]-TableAllData36[[#This Row],[Marketing authorisation date]]),0)</f>
        <v>2075</v>
      </c>
    </row>
    <row r="1648" spans="1:36" x14ac:dyDescent="0.25">
      <c r="A1648" t="s">
        <v>37</v>
      </c>
      <c r="B1648" t="s">
        <v>522</v>
      </c>
      <c r="C1648" t="s">
        <v>523</v>
      </c>
      <c r="D1648" t="s">
        <v>524</v>
      </c>
      <c r="E1648" t="s">
        <v>525</v>
      </c>
      <c r="F1648" t="s">
        <v>526</v>
      </c>
      <c r="G1648" t="s">
        <v>43</v>
      </c>
      <c r="H1648" t="s">
        <v>44</v>
      </c>
      <c r="I1648" t="s">
        <v>527</v>
      </c>
      <c r="J1648" t="s">
        <v>46</v>
      </c>
      <c r="K1648" t="s">
        <v>43</v>
      </c>
      <c r="L1648" t="s">
        <v>43</v>
      </c>
      <c r="M1648" t="s">
        <v>43</v>
      </c>
      <c r="N1648" t="s">
        <v>43</v>
      </c>
      <c r="O1648" t="s">
        <v>43</v>
      </c>
      <c r="P1648" t="s">
        <v>43</v>
      </c>
      <c r="Q1648" s="24">
        <v>44676</v>
      </c>
      <c r="R1648" s="24"/>
      <c r="S1648" t="s">
        <v>12244</v>
      </c>
      <c r="T1648" t="s">
        <v>12245</v>
      </c>
      <c r="U1648" t="s">
        <v>529</v>
      </c>
      <c r="W1648" s="24">
        <v>44616.041666666999</v>
      </c>
      <c r="X1648" s="24">
        <v>44715</v>
      </c>
      <c r="Y1648">
        <v>1</v>
      </c>
      <c r="Z1648" t="s">
        <v>530</v>
      </c>
      <c r="AC1648" s="24">
        <v>44614.620833333</v>
      </c>
      <c r="AD1648" s="24">
        <v>44719.608333333003</v>
      </c>
      <c r="AE1648" t="s">
        <v>531</v>
      </c>
      <c r="AF1648" s="24" cm="1">
        <f t="array" ref="AF16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44614.620833333</v>
      </c>
      <c r="AG1648" s="35">
        <f>IFERROR((TableAllData36[[#This Row],[Decision date]]-TableAllData36[[#This Row],[First Date Captured]]),0)</f>
        <v>100.37916666700039</v>
      </c>
      <c r="AH1648" s="35">
        <f>IFERROR((TableAllData36[[#This Row],[First published]]-TableAllData36[[#This Row],[Date of opinion]]),0)</f>
        <v>-1.420833333999326</v>
      </c>
      <c r="AI1648" s="35">
        <f>IFERROR((TableAllData36[[#This Row],[Marketing authorisation date]]-TableAllData36[[#This Row],[Date of opinion]]),0)</f>
        <v>59.958333333001065</v>
      </c>
      <c r="AJ1648" s="35">
        <f>IFERROR((TableAllData36[[#This Row],[Decision date]]-TableAllData36[[#This Row],[Marketing authorisation date]]),0)</f>
        <v>39</v>
      </c>
    </row>
    <row r="1649" spans="1:36" hidden="1" x14ac:dyDescent="0.25">
      <c r="A1649" t="s">
        <v>37</v>
      </c>
      <c r="B1649" t="s">
        <v>10574</v>
      </c>
      <c r="C1649" t="s">
        <v>10575</v>
      </c>
      <c r="D1649" t="s">
        <v>10576</v>
      </c>
      <c r="E1649" t="s">
        <v>10577</v>
      </c>
      <c r="F1649" t="s">
        <v>10578</v>
      </c>
      <c r="G1649" t="s">
        <v>43</v>
      </c>
      <c r="H1649" t="s">
        <v>844</v>
      </c>
      <c r="I1649" t="s">
        <v>10579</v>
      </c>
      <c r="J1649" t="s">
        <v>43</v>
      </c>
      <c r="K1649" t="s">
        <v>43</v>
      </c>
      <c r="L1649" t="s">
        <v>43</v>
      </c>
      <c r="M1649" t="s">
        <v>43</v>
      </c>
      <c r="N1649" t="s">
        <v>43</v>
      </c>
      <c r="O1649" t="s">
        <v>43</v>
      </c>
      <c r="P1649" t="s">
        <v>43</v>
      </c>
      <c r="Q1649" s="25" t="s">
        <v>12054</v>
      </c>
      <c r="R1649" s="24">
        <v>43196</v>
      </c>
      <c r="S1649" t="s">
        <v>12683</v>
      </c>
      <c r="T1649" t="s">
        <v>12110</v>
      </c>
      <c r="U1649" t="s">
        <v>495</v>
      </c>
      <c r="W1649" s="24">
        <v>43125.041666666999</v>
      </c>
      <c r="X1649" s="24">
        <v>43126.041666666999</v>
      </c>
      <c r="Y1649">
        <v>0</v>
      </c>
      <c r="Z1649" t="s">
        <v>10580</v>
      </c>
      <c r="AC1649" s="24">
        <v>43126.546527778002</v>
      </c>
      <c r="AD1649" s="24">
        <v>43126.546527778002</v>
      </c>
      <c r="AE1649" t="s">
        <v>10581</v>
      </c>
      <c r="AF1649" s="24" cm="1">
        <f t="array" ref="AF16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43125.041666666999</v>
      </c>
      <c r="AG1649" s="35">
        <f>IFERROR((TableAllData36[[#This Row],[Decision date]]-TableAllData36[[#This Row],[First Date Captured]]),0)</f>
        <v>1</v>
      </c>
      <c r="AH1649" s="35">
        <f>IFERROR((TableAllData36[[#This Row],[First published]]-TableAllData36[[#This Row],[Date of opinion]]),0)</f>
        <v>1.5048611110032653</v>
      </c>
      <c r="AI1649" s="35">
        <f>IFERROR((TableAllData36[[#This Row],[Marketing authorisation date]]-TableAllData36[[#This Row],[Date of opinion]]),0)</f>
        <v>0</v>
      </c>
      <c r="AJ1649" s="35">
        <f>IFERROR((TableAllData36[[#This Row],[Decision date]]-TableAllData36[[#This Row],[Marketing authorisation date]]),0)</f>
        <v>0</v>
      </c>
    </row>
    <row r="1650" spans="1:36" hidden="1" x14ac:dyDescent="0.25">
      <c r="A1650" t="s">
        <v>37</v>
      </c>
      <c r="B1650" t="s">
        <v>10582</v>
      </c>
      <c r="C1650" t="s">
        <v>9022</v>
      </c>
      <c r="D1650" t="s">
        <v>53</v>
      </c>
      <c r="E1650" t="s">
        <v>53</v>
      </c>
      <c r="F1650" t="s">
        <v>10583</v>
      </c>
      <c r="G1650" t="s">
        <v>43</v>
      </c>
      <c r="H1650" t="s">
        <v>950</v>
      </c>
      <c r="I1650" t="s">
        <v>56</v>
      </c>
      <c r="J1650" t="s">
        <v>43</v>
      </c>
      <c r="K1650" t="s">
        <v>46</v>
      </c>
      <c r="L1650" t="s">
        <v>43</v>
      </c>
      <c r="M1650" t="s">
        <v>43</v>
      </c>
      <c r="N1650" t="s">
        <v>43</v>
      </c>
      <c r="O1650" t="s">
        <v>43</v>
      </c>
      <c r="P1650" t="s">
        <v>43</v>
      </c>
      <c r="Q1650" s="24">
        <v>40022</v>
      </c>
      <c r="R1650" s="24"/>
      <c r="S1650" t="s">
        <v>10584</v>
      </c>
      <c r="U1650" t="s">
        <v>58</v>
      </c>
      <c r="W1650" s="25" t="s">
        <v>12054</v>
      </c>
      <c r="X1650" s="24">
        <v>42397.041666666999</v>
      </c>
      <c r="Y1650">
        <v>6</v>
      </c>
      <c r="Z1650" t="s">
        <v>10585</v>
      </c>
      <c r="AC1650" s="24">
        <v>42397.089583333</v>
      </c>
      <c r="AD1650" s="24">
        <v>43104.783333332998</v>
      </c>
      <c r="AE1650" t="s">
        <v>10586</v>
      </c>
      <c r="AF1650" s="24" cm="1">
        <f t="array" ref="AF16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42397.089583333</v>
      </c>
      <c r="AG1650" s="35">
        <f>IFERROR((TableAllData36[[#This Row],[Decision date]]-TableAllData36[[#This Row],[First Date Captured]]),0)</f>
        <v>-4.7916666000674013E-2</v>
      </c>
      <c r="AH1650" s="35">
        <f>IFERROR((TableAllData36[[#This Row],[First published]]-TableAllData36[[#This Row],[Date of opinion]]),0)</f>
        <v>0</v>
      </c>
      <c r="AI1650" s="35">
        <f>IFERROR((TableAllData36[[#This Row],[Marketing authorisation date]]-TableAllData36[[#This Row],[Date of opinion]]),0)</f>
        <v>0</v>
      </c>
      <c r="AJ1650" s="35">
        <f>IFERROR((TableAllData36[[#This Row],[Decision date]]-TableAllData36[[#This Row],[Marketing authorisation date]]),0)</f>
        <v>2375.0416666669989</v>
      </c>
    </row>
    <row r="1651" spans="1:36" hidden="1" x14ac:dyDescent="0.25">
      <c r="A1651" t="s">
        <v>37</v>
      </c>
      <c r="B1651" t="s">
        <v>10587</v>
      </c>
      <c r="C1651" t="s">
        <v>10588</v>
      </c>
      <c r="D1651" t="s">
        <v>10589</v>
      </c>
      <c r="E1651" t="s">
        <v>10589</v>
      </c>
      <c r="F1651" t="s">
        <v>10590</v>
      </c>
      <c r="G1651" t="s">
        <v>43</v>
      </c>
      <c r="H1651" t="s">
        <v>950</v>
      </c>
      <c r="I1651" t="s">
        <v>10591</v>
      </c>
      <c r="J1651" t="s">
        <v>43</v>
      </c>
      <c r="K1651" t="s">
        <v>43</v>
      </c>
      <c r="L1651" t="s">
        <v>43</v>
      </c>
      <c r="M1651" t="s">
        <v>43</v>
      </c>
      <c r="N1651" t="s">
        <v>43</v>
      </c>
      <c r="O1651" t="s">
        <v>43</v>
      </c>
      <c r="P1651" t="s">
        <v>43</v>
      </c>
      <c r="Q1651" s="24">
        <v>39286</v>
      </c>
      <c r="R1651" s="24"/>
      <c r="S1651" t="s">
        <v>12684</v>
      </c>
      <c r="T1651" t="s">
        <v>12685</v>
      </c>
      <c r="U1651" t="s">
        <v>7402</v>
      </c>
      <c r="W1651" s="25" t="s">
        <v>12054</v>
      </c>
      <c r="X1651" s="24">
        <v>42836.006493055997</v>
      </c>
      <c r="Y1651">
        <v>14</v>
      </c>
      <c r="Z1651" t="s">
        <v>10592</v>
      </c>
      <c r="AC1651" s="24">
        <v>42836.006493055997</v>
      </c>
      <c r="AD1651" s="24">
        <v>43080.4375</v>
      </c>
      <c r="AE1651" t="s">
        <v>10593</v>
      </c>
      <c r="AF1651" s="24" cm="1">
        <f t="array" ref="AF16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42836.006493055997</v>
      </c>
      <c r="AG1651" s="35">
        <f>IFERROR((TableAllData36[[#This Row],[Decision date]]-TableAllData36[[#This Row],[First Date Captured]]),0)</f>
        <v>0</v>
      </c>
      <c r="AH1651" s="35">
        <f>IFERROR((TableAllData36[[#This Row],[First published]]-TableAllData36[[#This Row],[Date of opinion]]),0)</f>
        <v>0</v>
      </c>
      <c r="AI1651" s="35">
        <f>IFERROR((TableAllData36[[#This Row],[Marketing authorisation date]]-TableAllData36[[#This Row],[Date of opinion]]),0)</f>
        <v>0</v>
      </c>
      <c r="AJ1651" s="35">
        <f>IFERROR((TableAllData36[[#This Row],[Decision date]]-TableAllData36[[#This Row],[Marketing authorisation date]]),0)</f>
        <v>3550.0064930559965</v>
      </c>
    </row>
    <row r="1652" spans="1:36" hidden="1" x14ac:dyDescent="0.25">
      <c r="A1652" t="s">
        <v>37</v>
      </c>
      <c r="B1652" t="s">
        <v>10594</v>
      </c>
      <c r="C1652" t="s">
        <v>8532</v>
      </c>
      <c r="D1652" t="s">
        <v>1893</v>
      </c>
      <c r="E1652" t="s">
        <v>1893</v>
      </c>
      <c r="F1652" t="s">
        <v>10595</v>
      </c>
      <c r="G1652" t="s">
        <v>43</v>
      </c>
      <c r="H1652" t="s">
        <v>950</v>
      </c>
      <c r="I1652" t="s">
        <v>1895</v>
      </c>
      <c r="J1652" t="s">
        <v>43</v>
      </c>
      <c r="K1652" t="s">
        <v>43</v>
      </c>
      <c r="L1652" t="s">
        <v>43</v>
      </c>
      <c r="M1652" t="s">
        <v>43</v>
      </c>
      <c r="N1652" t="s">
        <v>43</v>
      </c>
      <c r="O1652" t="s">
        <v>43</v>
      </c>
      <c r="P1652" t="s">
        <v>43</v>
      </c>
      <c r="Q1652" s="24">
        <v>41491</v>
      </c>
      <c r="R1652" s="24"/>
      <c r="S1652" t="s">
        <v>10596</v>
      </c>
      <c r="U1652" t="s">
        <v>10597</v>
      </c>
      <c r="W1652" s="25" t="s">
        <v>12054</v>
      </c>
      <c r="X1652" s="24">
        <v>42807.041666666999</v>
      </c>
      <c r="Y1652">
        <v>3</v>
      </c>
      <c r="Z1652" t="s">
        <v>10598</v>
      </c>
      <c r="AC1652" s="24">
        <v>42807.443055556003</v>
      </c>
      <c r="AD1652" s="24">
        <v>43070.753472222001</v>
      </c>
      <c r="AE1652" t="s">
        <v>10599</v>
      </c>
      <c r="AF1652" s="24" cm="1">
        <f t="array" ref="AF16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42807.443055556003</v>
      </c>
      <c r="AG1652" s="35">
        <f>IFERROR((TableAllData36[[#This Row],[Decision date]]-TableAllData36[[#This Row],[First Date Captured]]),0)</f>
        <v>-0.40138888900401071</v>
      </c>
      <c r="AH1652" s="35">
        <f>IFERROR((TableAllData36[[#This Row],[First published]]-TableAllData36[[#This Row],[Date of opinion]]),0)</f>
        <v>0</v>
      </c>
      <c r="AI1652" s="35">
        <f>IFERROR((TableAllData36[[#This Row],[Marketing authorisation date]]-TableAllData36[[#This Row],[Date of opinion]]),0)</f>
        <v>0</v>
      </c>
      <c r="AJ1652" s="35">
        <f>IFERROR((TableAllData36[[#This Row],[Decision date]]-TableAllData36[[#This Row],[Marketing authorisation date]]),0)</f>
        <v>1316.0416666669989</v>
      </c>
    </row>
    <row r="1653" spans="1:36" x14ac:dyDescent="0.25">
      <c r="A1653" t="s">
        <v>37</v>
      </c>
      <c r="B1653" t="s">
        <v>451</v>
      </c>
      <c r="C1653" t="s">
        <v>452</v>
      </c>
      <c r="D1653" t="s">
        <v>453</v>
      </c>
      <c r="E1653" t="s">
        <v>454</v>
      </c>
      <c r="F1653" t="s">
        <v>455</v>
      </c>
      <c r="G1653" t="s">
        <v>43</v>
      </c>
      <c r="H1653" t="s">
        <v>44</v>
      </c>
      <c r="I1653" t="s">
        <v>456</v>
      </c>
      <c r="J1653" t="s">
        <v>46</v>
      </c>
      <c r="K1653" t="s">
        <v>43</v>
      </c>
      <c r="L1653" t="s">
        <v>43</v>
      </c>
      <c r="M1653" t="s">
        <v>43</v>
      </c>
      <c r="N1653" t="s">
        <v>43</v>
      </c>
      <c r="O1653" t="s">
        <v>43</v>
      </c>
      <c r="P1653" t="s">
        <v>43</v>
      </c>
      <c r="Q1653" s="24">
        <v>44680</v>
      </c>
      <c r="R1653" s="24"/>
      <c r="S1653" t="s">
        <v>12237</v>
      </c>
      <c r="T1653" t="s">
        <v>12238</v>
      </c>
      <c r="U1653" t="s">
        <v>458</v>
      </c>
      <c r="W1653" s="24">
        <v>44616.041666666999</v>
      </c>
      <c r="X1653" s="24">
        <v>44714</v>
      </c>
      <c r="Y1653">
        <v>1</v>
      </c>
      <c r="Z1653" t="s">
        <v>459</v>
      </c>
      <c r="AC1653" s="24">
        <v>44684.711111110999</v>
      </c>
      <c r="AD1653" s="24">
        <v>44720.413888889001</v>
      </c>
      <c r="AE1653" t="s">
        <v>460</v>
      </c>
      <c r="AF1653" s="24" cm="1">
        <f t="array" ref="AF16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44616.041666666999</v>
      </c>
      <c r="AG1653" s="35">
        <f>IFERROR((TableAllData36[[#This Row],[Decision date]]-TableAllData36[[#This Row],[First Date Captured]]),0)</f>
        <v>97.958333333001065</v>
      </c>
      <c r="AH1653" s="35">
        <f>IFERROR((TableAllData36[[#This Row],[First published]]-TableAllData36[[#This Row],[Date of opinion]]),0)</f>
        <v>68.669444443999964</v>
      </c>
      <c r="AI1653" s="35">
        <f>IFERROR((TableAllData36[[#This Row],[Marketing authorisation date]]-TableAllData36[[#This Row],[Date of opinion]]),0)</f>
        <v>63.958333333001065</v>
      </c>
      <c r="AJ1653" s="35">
        <f>IFERROR((TableAllData36[[#This Row],[Decision date]]-TableAllData36[[#This Row],[Marketing authorisation date]]),0)</f>
        <v>34</v>
      </c>
    </row>
    <row r="1654" spans="1:36" hidden="1" x14ac:dyDescent="0.25">
      <c r="A1654" t="s">
        <v>37</v>
      </c>
      <c r="B1654" t="s">
        <v>10608</v>
      </c>
      <c r="C1654" t="s">
        <v>6081</v>
      </c>
      <c r="D1654" t="s">
        <v>10609</v>
      </c>
      <c r="E1654" t="s">
        <v>10610</v>
      </c>
      <c r="F1654" t="s">
        <v>10611</v>
      </c>
      <c r="G1654" t="s">
        <v>43</v>
      </c>
      <c r="H1654" t="s">
        <v>950</v>
      </c>
      <c r="I1654" t="s">
        <v>1391</v>
      </c>
      <c r="J1654" t="s">
        <v>43</v>
      </c>
      <c r="K1654" t="s">
        <v>43</v>
      </c>
      <c r="L1654" t="s">
        <v>43</v>
      </c>
      <c r="M1654" t="s">
        <v>43</v>
      </c>
      <c r="N1654" t="s">
        <v>43</v>
      </c>
      <c r="O1654" t="s">
        <v>43</v>
      </c>
      <c r="P1654" t="s">
        <v>43</v>
      </c>
      <c r="Q1654" s="24">
        <v>36924.041666666999</v>
      </c>
      <c r="R1654" s="24"/>
      <c r="S1654" t="s">
        <v>7789</v>
      </c>
      <c r="U1654" t="s">
        <v>440</v>
      </c>
      <c r="W1654" s="25" t="s">
        <v>12054</v>
      </c>
      <c r="X1654" s="24">
        <v>42177</v>
      </c>
      <c r="Y1654">
        <v>23</v>
      </c>
      <c r="Z1654" t="s">
        <v>10612</v>
      </c>
      <c r="AC1654" s="24">
        <v>42177</v>
      </c>
      <c r="AD1654" s="24">
        <v>43063.729861111002</v>
      </c>
      <c r="AE1654" t="s">
        <v>10613</v>
      </c>
      <c r="AF1654" s="24" cm="1">
        <f t="array" ref="AF16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42177</v>
      </c>
      <c r="AG1654" s="35">
        <f>IFERROR((TableAllData36[[#This Row],[Decision date]]-TableAllData36[[#This Row],[First Date Captured]]),0)</f>
        <v>0</v>
      </c>
      <c r="AH1654" s="35">
        <f>IFERROR((TableAllData36[[#This Row],[First published]]-TableAllData36[[#This Row],[Date of opinion]]),0)</f>
        <v>0</v>
      </c>
      <c r="AI1654" s="35">
        <f>IFERROR((TableAllData36[[#This Row],[Marketing authorisation date]]-TableAllData36[[#This Row],[Date of opinion]]),0)</f>
        <v>0</v>
      </c>
      <c r="AJ1654" s="35">
        <f>IFERROR((TableAllData36[[#This Row],[Decision date]]-TableAllData36[[#This Row],[Marketing authorisation date]]),0)</f>
        <v>5252.9583333330011</v>
      </c>
    </row>
    <row r="1655" spans="1:36" hidden="1" x14ac:dyDescent="0.25">
      <c r="A1655" t="s">
        <v>37</v>
      </c>
      <c r="B1655" t="s">
        <v>10614</v>
      </c>
      <c r="C1655" t="s">
        <v>1838</v>
      </c>
      <c r="D1655" t="s">
        <v>10615</v>
      </c>
      <c r="E1655" t="s">
        <v>10615</v>
      </c>
      <c r="F1655" t="s">
        <v>10616</v>
      </c>
      <c r="G1655" t="s">
        <v>43</v>
      </c>
      <c r="H1655" t="s">
        <v>844</v>
      </c>
      <c r="I1655" t="s">
        <v>983</v>
      </c>
      <c r="J1655" t="s">
        <v>43</v>
      </c>
      <c r="K1655" t="s">
        <v>43</v>
      </c>
      <c r="L1655" t="s">
        <v>43</v>
      </c>
      <c r="M1655" t="s">
        <v>43</v>
      </c>
      <c r="N1655" t="s">
        <v>43</v>
      </c>
      <c r="O1655" t="s">
        <v>43</v>
      </c>
      <c r="P1655" t="s">
        <v>43</v>
      </c>
      <c r="Q1655" s="25" t="s">
        <v>12054</v>
      </c>
      <c r="R1655" s="24">
        <v>43077.041666666999</v>
      </c>
      <c r="S1655" t="s">
        <v>12686</v>
      </c>
      <c r="T1655" t="s">
        <v>12069</v>
      </c>
      <c r="U1655" t="s">
        <v>48</v>
      </c>
      <c r="W1655" s="24">
        <v>42992</v>
      </c>
      <c r="X1655" s="24">
        <v>42992</v>
      </c>
      <c r="Y1655">
        <v>0</v>
      </c>
      <c r="Z1655" t="s">
        <v>10617</v>
      </c>
      <c r="AC1655" s="24">
        <v>42992.520138888998</v>
      </c>
      <c r="AD1655" s="24">
        <v>43052.493055555999</v>
      </c>
      <c r="AE1655" t="s">
        <v>10618</v>
      </c>
      <c r="AF1655" s="24" cm="1">
        <f t="array" ref="AF16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42992</v>
      </c>
      <c r="AG1655" s="35">
        <f>IFERROR((TableAllData36[[#This Row],[Decision date]]-TableAllData36[[#This Row],[First Date Captured]]),0)</f>
        <v>0</v>
      </c>
      <c r="AH1655" s="35">
        <f>IFERROR((TableAllData36[[#This Row],[First published]]-TableAllData36[[#This Row],[Date of opinion]]),0)</f>
        <v>0.52013888899818994</v>
      </c>
      <c r="AI1655" s="35">
        <f>IFERROR((TableAllData36[[#This Row],[Marketing authorisation date]]-TableAllData36[[#This Row],[Date of opinion]]),0)</f>
        <v>0</v>
      </c>
      <c r="AJ1655" s="35">
        <f>IFERROR((TableAllData36[[#This Row],[Decision date]]-TableAllData36[[#This Row],[Marketing authorisation date]]),0)</f>
        <v>0</v>
      </c>
    </row>
    <row r="1656" spans="1:36" hidden="1" x14ac:dyDescent="0.25">
      <c r="A1656" t="s">
        <v>37</v>
      </c>
      <c r="B1656" t="s">
        <v>10619</v>
      </c>
      <c r="C1656" t="s">
        <v>6643</v>
      </c>
      <c r="D1656" t="s">
        <v>10620</v>
      </c>
      <c r="E1656" t="s">
        <v>10620</v>
      </c>
      <c r="F1656" t="s">
        <v>10621</v>
      </c>
      <c r="G1656" t="s">
        <v>43</v>
      </c>
      <c r="H1656" t="s">
        <v>950</v>
      </c>
      <c r="I1656" t="s">
        <v>10622</v>
      </c>
      <c r="J1656" t="s">
        <v>46</v>
      </c>
      <c r="K1656" t="s">
        <v>43</v>
      </c>
      <c r="L1656" t="s">
        <v>43</v>
      </c>
      <c r="M1656" t="s">
        <v>43</v>
      </c>
      <c r="N1656" t="s">
        <v>46</v>
      </c>
      <c r="O1656" t="s">
        <v>43</v>
      </c>
      <c r="P1656" t="s">
        <v>43</v>
      </c>
      <c r="Q1656" s="24">
        <v>41207</v>
      </c>
      <c r="R1656" s="24"/>
      <c r="S1656" t="s">
        <v>12687</v>
      </c>
      <c r="T1656" t="s">
        <v>12688</v>
      </c>
      <c r="U1656" t="s">
        <v>1605</v>
      </c>
      <c r="W1656" s="25" t="s">
        <v>12054</v>
      </c>
      <c r="X1656" s="24">
        <v>42845</v>
      </c>
      <c r="Y1656">
        <v>8</v>
      </c>
      <c r="Z1656" t="s">
        <v>10623</v>
      </c>
      <c r="AC1656" s="24">
        <v>42845.536111111003</v>
      </c>
      <c r="AD1656" s="24">
        <v>43038.513888889</v>
      </c>
      <c r="AE1656" t="s">
        <v>10624</v>
      </c>
      <c r="AF1656" s="24" cm="1">
        <f t="array" ref="AF16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42845.536111111003</v>
      </c>
      <c r="AG1656" s="35">
        <f>IFERROR((TableAllData36[[#This Row],[Decision date]]-TableAllData36[[#This Row],[First Date Captured]]),0)</f>
        <v>-0.53611111100326525</v>
      </c>
      <c r="AH1656" s="35">
        <f>IFERROR((TableAllData36[[#This Row],[First published]]-TableAllData36[[#This Row],[Date of opinion]]),0)</f>
        <v>0</v>
      </c>
      <c r="AI1656" s="35">
        <f>IFERROR((TableAllData36[[#This Row],[Marketing authorisation date]]-TableAllData36[[#This Row],[Date of opinion]]),0)</f>
        <v>0</v>
      </c>
      <c r="AJ1656" s="35">
        <f>IFERROR((TableAllData36[[#This Row],[Decision date]]-TableAllData36[[#This Row],[Marketing authorisation date]]),0)</f>
        <v>1638</v>
      </c>
    </row>
    <row r="1657" spans="1:36" hidden="1" x14ac:dyDescent="0.25">
      <c r="A1657" t="s">
        <v>37</v>
      </c>
      <c r="B1657" t="s">
        <v>10625</v>
      </c>
      <c r="C1657" t="s">
        <v>10626</v>
      </c>
      <c r="D1657" t="s">
        <v>53</v>
      </c>
      <c r="E1657" t="s">
        <v>124</v>
      </c>
      <c r="F1657" t="s">
        <v>10627</v>
      </c>
      <c r="G1657" t="s">
        <v>43</v>
      </c>
      <c r="H1657" t="s">
        <v>950</v>
      </c>
      <c r="I1657" t="s">
        <v>56</v>
      </c>
      <c r="J1657" t="s">
        <v>43</v>
      </c>
      <c r="K1657" t="s">
        <v>46</v>
      </c>
      <c r="L1657" t="s">
        <v>43</v>
      </c>
      <c r="M1657" t="s">
        <v>43</v>
      </c>
      <c r="N1657" t="s">
        <v>43</v>
      </c>
      <c r="O1657" t="s">
        <v>43</v>
      </c>
      <c r="P1657" t="s">
        <v>43</v>
      </c>
      <c r="Q1657" s="24">
        <v>40077</v>
      </c>
      <c r="R1657" s="24"/>
      <c r="S1657" t="s">
        <v>3132</v>
      </c>
      <c r="U1657" t="s">
        <v>58</v>
      </c>
      <c r="W1657" s="25" t="s">
        <v>12054</v>
      </c>
      <c r="X1657" s="24">
        <v>42391.041666666999</v>
      </c>
      <c r="Y1657">
        <v>9</v>
      </c>
      <c r="Z1657" t="s">
        <v>10628</v>
      </c>
      <c r="AC1657" s="24">
        <v>42391.041666666999</v>
      </c>
      <c r="AD1657" s="24">
        <v>43032.690972222001</v>
      </c>
      <c r="AE1657" t="s">
        <v>10629</v>
      </c>
      <c r="AF1657" s="24" cm="1">
        <f t="array" ref="AF16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42391.041666666999</v>
      </c>
      <c r="AG1657" s="35">
        <f>IFERROR((TableAllData36[[#This Row],[Decision date]]-TableAllData36[[#This Row],[First Date Captured]]),0)</f>
        <v>0</v>
      </c>
      <c r="AH1657" s="35">
        <f>IFERROR((TableAllData36[[#This Row],[First published]]-TableAllData36[[#This Row],[Date of opinion]]),0)</f>
        <v>0</v>
      </c>
      <c r="AI1657" s="35">
        <f>IFERROR((TableAllData36[[#This Row],[Marketing authorisation date]]-TableAllData36[[#This Row],[Date of opinion]]),0)</f>
        <v>0</v>
      </c>
      <c r="AJ1657" s="35">
        <f>IFERROR((TableAllData36[[#This Row],[Decision date]]-TableAllData36[[#This Row],[Marketing authorisation date]]),0)</f>
        <v>2314.0416666669989</v>
      </c>
    </row>
    <row r="1658" spans="1:36" x14ac:dyDescent="0.25">
      <c r="A1658" t="s">
        <v>37</v>
      </c>
      <c r="B1658" t="s">
        <v>7381</v>
      </c>
      <c r="C1658" t="s">
        <v>1036</v>
      </c>
      <c r="D1658" t="s">
        <v>7382</v>
      </c>
      <c r="E1658" t="s">
        <v>7382</v>
      </c>
      <c r="F1658" t="s">
        <v>7383</v>
      </c>
      <c r="G1658" t="s">
        <v>43</v>
      </c>
      <c r="H1658" t="s">
        <v>44</v>
      </c>
      <c r="I1658" t="s">
        <v>1127</v>
      </c>
      <c r="J1658" t="s">
        <v>43</v>
      </c>
      <c r="K1658" t="s">
        <v>43</v>
      </c>
      <c r="L1658" t="s">
        <v>43</v>
      </c>
      <c r="M1658" t="s">
        <v>43</v>
      </c>
      <c r="N1658" t="s">
        <v>43</v>
      </c>
      <c r="O1658" t="s">
        <v>43</v>
      </c>
      <c r="P1658" t="s">
        <v>46</v>
      </c>
      <c r="Q1658" s="24">
        <v>44371</v>
      </c>
      <c r="R1658" s="24"/>
      <c r="S1658" t="s">
        <v>12216</v>
      </c>
      <c r="T1658" t="s">
        <v>12236</v>
      </c>
      <c r="U1658" t="s">
        <v>76</v>
      </c>
      <c r="W1658" s="24">
        <v>44308</v>
      </c>
      <c r="X1658" s="24">
        <v>44403</v>
      </c>
      <c r="Y1658">
        <v>1</v>
      </c>
      <c r="Z1658" t="s">
        <v>7384</v>
      </c>
      <c r="AC1658" s="24">
        <v>44306.649305555999</v>
      </c>
      <c r="AD1658" s="24">
        <v>44454.454166666997</v>
      </c>
      <c r="AE1658" t="s">
        <v>7385</v>
      </c>
      <c r="AF1658" s="24" cm="1">
        <f t="array" ref="AF16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44306.649305555999</v>
      </c>
      <c r="AG1658" s="35">
        <f>IFERROR((TableAllData36[[#This Row],[Decision date]]-TableAllData36[[#This Row],[First Date Captured]]),0)</f>
        <v>96.350694444001419</v>
      </c>
      <c r="AH1658" s="35">
        <f>IFERROR((TableAllData36[[#This Row],[First published]]-TableAllData36[[#This Row],[Date of opinion]]),0)</f>
        <v>-1.3506944440014195</v>
      </c>
      <c r="AI1658" s="35">
        <f>IFERROR((TableAllData36[[#This Row],[Marketing authorisation date]]-TableAllData36[[#This Row],[Date of opinion]]),0)</f>
        <v>63</v>
      </c>
      <c r="AJ1658" s="35">
        <f>IFERROR((TableAllData36[[#This Row],[Decision date]]-TableAllData36[[#This Row],[Marketing authorisation date]]),0)</f>
        <v>32</v>
      </c>
    </row>
    <row r="1659" spans="1:36" hidden="1" x14ac:dyDescent="0.25">
      <c r="A1659" t="s">
        <v>37</v>
      </c>
      <c r="B1659" t="s">
        <v>10634</v>
      </c>
      <c r="C1659" t="s">
        <v>2019</v>
      </c>
      <c r="D1659" t="s">
        <v>10635</v>
      </c>
      <c r="E1659" t="s">
        <v>10636</v>
      </c>
      <c r="F1659" t="s">
        <v>10637</v>
      </c>
      <c r="G1659" t="s">
        <v>43</v>
      </c>
      <c r="H1659" t="s">
        <v>950</v>
      </c>
      <c r="I1659" t="s">
        <v>322</v>
      </c>
      <c r="J1659" t="s">
        <v>46</v>
      </c>
      <c r="K1659" t="s">
        <v>43</v>
      </c>
      <c r="L1659" t="s">
        <v>43</v>
      </c>
      <c r="M1659" t="s">
        <v>43</v>
      </c>
      <c r="N1659" t="s">
        <v>43</v>
      </c>
      <c r="O1659" t="s">
        <v>43</v>
      </c>
      <c r="P1659" t="s">
        <v>43</v>
      </c>
      <c r="Q1659" s="24">
        <v>42023.041666666999</v>
      </c>
      <c r="R1659" s="24"/>
      <c r="S1659" t="s">
        <v>12600</v>
      </c>
      <c r="T1659" t="s">
        <v>12689</v>
      </c>
      <c r="U1659" t="s">
        <v>58</v>
      </c>
      <c r="W1659" s="25" t="s">
        <v>12054</v>
      </c>
      <c r="X1659" s="24">
        <v>42580.499641203998</v>
      </c>
      <c r="Y1659">
        <v>2</v>
      </c>
      <c r="Z1659" t="s">
        <v>10638</v>
      </c>
      <c r="AC1659" s="24">
        <v>42580.499641203998</v>
      </c>
      <c r="AD1659" s="24">
        <v>42998.579166666997</v>
      </c>
      <c r="AE1659" t="s">
        <v>10639</v>
      </c>
      <c r="AF1659" s="24" cm="1">
        <f t="array" ref="AF16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42580.499641203998</v>
      </c>
      <c r="AG1659" s="35">
        <f>IFERROR((TableAllData36[[#This Row],[Decision date]]-TableAllData36[[#This Row],[First Date Captured]]),0)</f>
        <v>0</v>
      </c>
      <c r="AH1659" s="35">
        <f>IFERROR((TableAllData36[[#This Row],[First published]]-TableAllData36[[#This Row],[Date of opinion]]),0)</f>
        <v>0</v>
      </c>
      <c r="AI1659" s="35">
        <f>IFERROR((TableAllData36[[#This Row],[Marketing authorisation date]]-TableAllData36[[#This Row],[Date of opinion]]),0)</f>
        <v>0</v>
      </c>
      <c r="AJ1659" s="35">
        <f>IFERROR((TableAllData36[[#This Row],[Decision date]]-TableAllData36[[#This Row],[Marketing authorisation date]]),0)</f>
        <v>557.45797453699925</v>
      </c>
    </row>
    <row r="1660" spans="1:36" x14ac:dyDescent="0.25">
      <c r="A1660" t="s">
        <v>37</v>
      </c>
      <c r="B1660" t="s">
        <v>7579</v>
      </c>
      <c r="C1660" t="s">
        <v>997</v>
      </c>
      <c r="D1660" t="s">
        <v>63</v>
      </c>
      <c r="E1660" t="s">
        <v>63</v>
      </c>
      <c r="F1660" t="s">
        <v>7580</v>
      </c>
      <c r="G1660" t="s">
        <v>43</v>
      </c>
      <c r="H1660" t="s">
        <v>44</v>
      </c>
      <c r="I1660" t="s">
        <v>65</v>
      </c>
      <c r="J1660" t="s">
        <v>43</v>
      </c>
      <c r="K1660" t="s">
        <v>43</v>
      </c>
      <c r="L1660" t="s">
        <v>43</v>
      </c>
      <c r="M1660" t="s">
        <v>43</v>
      </c>
      <c r="N1660" t="s">
        <v>43</v>
      </c>
      <c r="O1660" t="s">
        <v>43</v>
      </c>
      <c r="P1660" t="s">
        <v>43</v>
      </c>
      <c r="Q1660" s="24">
        <v>44364</v>
      </c>
      <c r="R1660" s="24"/>
      <c r="S1660" t="s">
        <v>12274</v>
      </c>
      <c r="T1660" t="s">
        <v>12275</v>
      </c>
      <c r="U1660" t="s">
        <v>48</v>
      </c>
      <c r="W1660" s="24">
        <v>44308</v>
      </c>
      <c r="X1660" s="24">
        <v>44400</v>
      </c>
      <c r="Y1660">
        <v>1</v>
      </c>
      <c r="Z1660" t="s">
        <v>7581</v>
      </c>
      <c r="AC1660" s="24">
        <v>44306.676388888998</v>
      </c>
      <c r="AD1660" s="24">
        <v>44445.649305555999</v>
      </c>
      <c r="AE1660" t="s">
        <v>7582</v>
      </c>
      <c r="AF1660" s="24" cm="1">
        <f t="array" ref="AF16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44306.676388888998</v>
      </c>
      <c r="AG1660" s="35">
        <f>IFERROR((TableAllData36[[#This Row],[Decision date]]-TableAllData36[[#This Row],[First Date Captured]]),0)</f>
        <v>93.32361111100181</v>
      </c>
      <c r="AH1660" s="35">
        <f>IFERROR((TableAllData36[[#This Row],[First published]]-TableAllData36[[#This Row],[Date of opinion]]),0)</f>
        <v>-1.3236111110018101</v>
      </c>
      <c r="AI1660" s="35">
        <f>IFERROR((TableAllData36[[#This Row],[Marketing authorisation date]]-TableAllData36[[#This Row],[Date of opinion]]),0)</f>
        <v>56</v>
      </c>
      <c r="AJ1660" s="35">
        <f>IFERROR((TableAllData36[[#This Row],[Decision date]]-TableAllData36[[#This Row],[Marketing authorisation date]]),0)</f>
        <v>36</v>
      </c>
    </row>
    <row r="1661" spans="1:36" hidden="1" x14ac:dyDescent="0.25">
      <c r="A1661" t="s">
        <v>2117</v>
      </c>
      <c r="B1661" t="s">
        <v>10647</v>
      </c>
      <c r="D1661" t="s">
        <v>598</v>
      </c>
      <c r="E1661" t="s">
        <v>598</v>
      </c>
      <c r="F1661" t="s">
        <v>10648</v>
      </c>
      <c r="G1661" t="s">
        <v>43</v>
      </c>
      <c r="H1661" t="s">
        <v>950</v>
      </c>
      <c r="J1661" t="s">
        <v>43</v>
      </c>
      <c r="K1661" t="s">
        <v>43</v>
      </c>
      <c r="L1661" t="s">
        <v>43</v>
      </c>
      <c r="M1661" t="s">
        <v>43</v>
      </c>
      <c r="N1661" t="s">
        <v>43</v>
      </c>
      <c r="O1661" t="s">
        <v>43</v>
      </c>
      <c r="P1661" t="s">
        <v>43</v>
      </c>
      <c r="Q1661" s="24">
        <v>40822</v>
      </c>
      <c r="R1661" s="24"/>
      <c r="S1661" t="s">
        <v>12301</v>
      </c>
      <c r="T1661" t="s">
        <v>12690</v>
      </c>
      <c r="V1661" t="s">
        <v>10649</v>
      </c>
      <c r="W1661" s="25" t="s">
        <v>12054</v>
      </c>
      <c r="X1661" s="24">
        <v>42656.627928241003</v>
      </c>
      <c r="Y1661">
        <v>4</v>
      </c>
      <c r="Z1661" t="s">
        <v>10650</v>
      </c>
      <c r="AA1661" t="s">
        <v>3067</v>
      </c>
      <c r="AB1661" t="s">
        <v>10651</v>
      </c>
      <c r="AC1661" s="24">
        <v>42656.627928241003</v>
      </c>
      <c r="AD1661" s="24">
        <v>42928.645833333001</v>
      </c>
      <c r="AE1661" t="s">
        <v>10652</v>
      </c>
      <c r="AF1661" s="24" cm="1">
        <f t="array" ref="AF16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42656.627928241003</v>
      </c>
      <c r="AG1661" s="35">
        <f>IFERROR((TableAllData36[[#This Row],[Decision date]]-TableAllData36[[#This Row],[First Date Captured]]),0)</f>
        <v>0</v>
      </c>
      <c r="AH1661" s="35">
        <f>IFERROR((TableAllData36[[#This Row],[First published]]-TableAllData36[[#This Row],[Date of opinion]]),0)</f>
        <v>0</v>
      </c>
      <c r="AI1661" s="35">
        <f>IFERROR((TableAllData36[[#This Row],[Marketing authorisation date]]-TableAllData36[[#This Row],[Date of opinion]]),0)</f>
        <v>0</v>
      </c>
      <c r="AJ1661" s="35">
        <f>IFERROR((TableAllData36[[#This Row],[Decision date]]-TableAllData36[[#This Row],[Marketing authorisation date]]),0)</f>
        <v>1834.6279282410032</v>
      </c>
    </row>
    <row r="1662" spans="1:36" hidden="1" x14ac:dyDescent="0.25">
      <c r="A1662" t="s">
        <v>37</v>
      </c>
      <c r="B1662" t="s">
        <v>10653</v>
      </c>
      <c r="C1662" t="s">
        <v>10654</v>
      </c>
      <c r="D1662" t="s">
        <v>10655</v>
      </c>
      <c r="E1662" t="s">
        <v>10656</v>
      </c>
      <c r="F1662" t="s">
        <v>10657</v>
      </c>
      <c r="G1662" t="s">
        <v>43</v>
      </c>
      <c r="H1662" t="s">
        <v>950</v>
      </c>
      <c r="I1662" t="s">
        <v>10658</v>
      </c>
      <c r="J1662" t="s">
        <v>43</v>
      </c>
      <c r="K1662" t="s">
        <v>43</v>
      </c>
      <c r="L1662" t="s">
        <v>43</v>
      </c>
      <c r="M1662" t="s">
        <v>43</v>
      </c>
      <c r="N1662" t="s">
        <v>43</v>
      </c>
      <c r="O1662" t="s">
        <v>43</v>
      </c>
      <c r="P1662" t="s">
        <v>43</v>
      </c>
      <c r="Q1662" s="24">
        <v>39923</v>
      </c>
      <c r="R1662" s="24"/>
      <c r="S1662" t="s">
        <v>12691</v>
      </c>
      <c r="T1662" t="s">
        <v>12083</v>
      </c>
      <c r="U1662" t="s">
        <v>3394</v>
      </c>
      <c r="W1662" s="25" t="s">
        <v>12054</v>
      </c>
      <c r="X1662" s="24">
        <v>42888</v>
      </c>
      <c r="Y1662">
        <v>5</v>
      </c>
      <c r="Z1662" t="s">
        <v>10659</v>
      </c>
      <c r="AC1662" s="24">
        <v>42888.587500000001</v>
      </c>
      <c r="AD1662" s="24">
        <v>42928.587500000001</v>
      </c>
      <c r="AE1662" t="s">
        <v>10660</v>
      </c>
      <c r="AF1662" s="24" cm="1">
        <f t="array" ref="AF16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42888.587500000001</v>
      </c>
      <c r="AG1662" s="35">
        <f>IFERROR((TableAllData36[[#This Row],[Decision date]]-TableAllData36[[#This Row],[First Date Captured]]),0)</f>
        <v>-0.58750000000145519</v>
      </c>
      <c r="AH1662" s="35">
        <f>IFERROR((TableAllData36[[#This Row],[First published]]-TableAllData36[[#This Row],[Date of opinion]]),0)</f>
        <v>0</v>
      </c>
      <c r="AI1662" s="35">
        <f>IFERROR((TableAllData36[[#This Row],[Marketing authorisation date]]-TableAllData36[[#This Row],[Date of opinion]]),0)</f>
        <v>0</v>
      </c>
      <c r="AJ1662" s="35">
        <f>IFERROR((TableAllData36[[#This Row],[Decision date]]-TableAllData36[[#This Row],[Marketing authorisation date]]),0)</f>
        <v>2965</v>
      </c>
    </row>
    <row r="1663" spans="1:36" x14ac:dyDescent="0.25">
      <c r="A1663" t="s">
        <v>37</v>
      </c>
      <c r="B1663" t="s">
        <v>7705</v>
      </c>
      <c r="C1663" t="s">
        <v>1412</v>
      </c>
      <c r="D1663" t="s">
        <v>7699</v>
      </c>
      <c r="E1663" t="s">
        <v>7706</v>
      </c>
      <c r="F1663" t="s">
        <v>7707</v>
      </c>
      <c r="G1663" t="s">
        <v>43</v>
      </c>
      <c r="H1663" t="s">
        <v>44</v>
      </c>
      <c r="I1663" t="s">
        <v>7702</v>
      </c>
      <c r="J1663" t="s">
        <v>43</v>
      </c>
      <c r="K1663" t="s">
        <v>43</v>
      </c>
      <c r="L1663" t="s">
        <v>43</v>
      </c>
      <c r="M1663" t="s">
        <v>43</v>
      </c>
      <c r="N1663" t="s">
        <v>43</v>
      </c>
      <c r="O1663" t="s">
        <v>43</v>
      </c>
      <c r="P1663" t="s">
        <v>43</v>
      </c>
      <c r="Q1663" s="24">
        <v>44281.041666666999</v>
      </c>
      <c r="R1663" s="24"/>
      <c r="S1663" t="s">
        <v>75</v>
      </c>
      <c r="U1663" t="s">
        <v>485</v>
      </c>
      <c r="W1663" s="25" t="s">
        <v>12054</v>
      </c>
      <c r="X1663" s="24">
        <v>44392</v>
      </c>
      <c r="Z1663" t="s">
        <v>7708</v>
      </c>
      <c r="AC1663" s="24">
        <v>44299.706250000003</v>
      </c>
      <c r="AD1663" s="24">
        <v>44431.675000000003</v>
      </c>
      <c r="AE1663" t="s">
        <v>7709</v>
      </c>
      <c r="AF1663" s="24" cm="1">
        <f t="array" ref="AF16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44299.706250000003</v>
      </c>
      <c r="AG1663" s="35">
        <f>IFERROR((TableAllData36[[#This Row],[Decision date]]-TableAllData36[[#This Row],[First Date Captured]]),0)</f>
        <v>92.29374999999709</v>
      </c>
      <c r="AH1663" s="35">
        <f>IFERROR((TableAllData36[[#This Row],[First published]]-TableAllData36[[#This Row],[Date of opinion]]),0)</f>
        <v>0</v>
      </c>
      <c r="AI1663" s="35">
        <f>IFERROR((TableAllData36[[#This Row],[Marketing authorisation date]]-TableAllData36[[#This Row],[Date of opinion]]),0)</f>
        <v>0</v>
      </c>
      <c r="AJ1663" s="35">
        <f>IFERROR((TableAllData36[[#This Row],[Decision date]]-TableAllData36[[#This Row],[Marketing authorisation date]]),0)</f>
        <v>110.95833333300106</v>
      </c>
    </row>
    <row r="1664" spans="1:36" hidden="1" x14ac:dyDescent="0.25">
      <c r="A1664" t="s">
        <v>37</v>
      </c>
      <c r="B1664" t="s">
        <v>10668</v>
      </c>
      <c r="C1664" t="s">
        <v>947</v>
      </c>
      <c r="D1664" t="s">
        <v>3768</v>
      </c>
      <c r="E1664" t="s">
        <v>3768</v>
      </c>
      <c r="F1664" t="s">
        <v>10669</v>
      </c>
      <c r="G1664" t="s">
        <v>43</v>
      </c>
      <c r="H1664" t="s">
        <v>950</v>
      </c>
      <c r="I1664" t="s">
        <v>3770</v>
      </c>
      <c r="J1664" t="s">
        <v>43</v>
      </c>
      <c r="K1664" t="s">
        <v>46</v>
      </c>
      <c r="L1664" t="s">
        <v>43</v>
      </c>
      <c r="M1664" t="s">
        <v>43</v>
      </c>
      <c r="N1664" t="s">
        <v>43</v>
      </c>
      <c r="O1664" t="s">
        <v>43</v>
      </c>
      <c r="P1664" t="s">
        <v>43</v>
      </c>
      <c r="Q1664" s="24">
        <v>41012</v>
      </c>
      <c r="R1664" s="24"/>
      <c r="S1664" t="s">
        <v>180</v>
      </c>
      <c r="U1664" t="s">
        <v>953</v>
      </c>
      <c r="W1664" s="25" t="s">
        <v>12054</v>
      </c>
      <c r="X1664" s="24">
        <v>41886</v>
      </c>
      <c r="Y1664">
        <v>2</v>
      </c>
      <c r="Z1664" t="s">
        <v>10670</v>
      </c>
      <c r="AC1664" s="24">
        <v>41886.589583333</v>
      </c>
      <c r="AD1664" s="24">
        <v>42915.6875</v>
      </c>
      <c r="AE1664" t="s">
        <v>10671</v>
      </c>
      <c r="AF1664" s="24" cm="1">
        <f t="array" ref="AF16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41886.589583333</v>
      </c>
      <c r="AG1664" s="35">
        <f>IFERROR((TableAllData36[[#This Row],[Decision date]]-TableAllData36[[#This Row],[First Date Captured]]),0)</f>
        <v>-0.58958333299960941</v>
      </c>
      <c r="AH1664" s="35">
        <f>IFERROR((TableAllData36[[#This Row],[First published]]-TableAllData36[[#This Row],[Date of opinion]]),0)</f>
        <v>0</v>
      </c>
      <c r="AI1664" s="35">
        <f>IFERROR((TableAllData36[[#This Row],[Marketing authorisation date]]-TableAllData36[[#This Row],[Date of opinion]]),0)</f>
        <v>0</v>
      </c>
      <c r="AJ1664" s="35">
        <f>IFERROR((TableAllData36[[#This Row],[Decision date]]-TableAllData36[[#This Row],[Marketing authorisation date]]),0)</f>
        <v>874</v>
      </c>
    </row>
    <row r="1665" spans="1:36" hidden="1" x14ac:dyDescent="0.25">
      <c r="A1665" t="s">
        <v>37</v>
      </c>
      <c r="B1665" t="s">
        <v>10672</v>
      </c>
      <c r="C1665" t="s">
        <v>10374</v>
      </c>
      <c r="D1665" t="s">
        <v>3590</v>
      </c>
      <c r="E1665" t="s">
        <v>10673</v>
      </c>
      <c r="F1665" t="s">
        <v>10674</v>
      </c>
      <c r="G1665" t="s">
        <v>43</v>
      </c>
      <c r="H1665" t="s">
        <v>950</v>
      </c>
      <c r="I1665" t="s">
        <v>438</v>
      </c>
      <c r="J1665" t="s">
        <v>43</v>
      </c>
      <c r="K1665" t="s">
        <v>43</v>
      </c>
      <c r="L1665" t="s">
        <v>43</v>
      </c>
      <c r="M1665" t="s">
        <v>43</v>
      </c>
      <c r="N1665" t="s">
        <v>43</v>
      </c>
      <c r="O1665" t="s">
        <v>43</v>
      </c>
      <c r="P1665" t="s">
        <v>43</v>
      </c>
      <c r="Q1665" s="24">
        <v>39234</v>
      </c>
      <c r="R1665" s="24"/>
      <c r="S1665" t="s">
        <v>10675</v>
      </c>
      <c r="U1665" t="s">
        <v>440</v>
      </c>
      <c r="W1665" s="25" t="s">
        <v>12054</v>
      </c>
      <c r="X1665" s="24">
        <v>42716.048159721999</v>
      </c>
      <c r="Y1665">
        <v>16</v>
      </c>
      <c r="Z1665" t="s">
        <v>10676</v>
      </c>
      <c r="AC1665" s="24">
        <v>42716.048159721999</v>
      </c>
      <c r="AD1665" s="24">
        <v>42913.609722221998</v>
      </c>
      <c r="AE1665" t="s">
        <v>10677</v>
      </c>
      <c r="AF1665" s="24" cm="1">
        <f t="array" ref="AF16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42716.048159721999</v>
      </c>
      <c r="AG1665" s="35">
        <f>IFERROR((TableAllData36[[#This Row],[Decision date]]-TableAllData36[[#This Row],[First Date Captured]]),0)</f>
        <v>0</v>
      </c>
      <c r="AH1665" s="35">
        <f>IFERROR((TableAllData36[[#This Row],[First published]]-TableAllData36[[#This Row],[Date of opinion]]),0)</f>
        <v>0</v>
      </c>
      <c r="AI1665" s="35">
        <f>IFERROR((TableAllData36[[#This Row],[Marketing authorisation date]]-TableAllData36[[#This Row],[Date of opinion]]),0)</f>
        <v>0</v>
      </c>
      <c r="AJ1665" s="35">
        <f>IFERROR((TableAllData36[[#This Row],[Decision date]]-TableAllData36[[#This Row],[Marketing authorisation date]]),0)</f>
        <v>3482.0481597219987</v>
      </c>
    </row>
    <row r="1666" spans="1:36" x14ac:dyDescent="0.25">
      <c r="A1666" t="s">
        <v>37</v>
      </c>
      <c r="B1666" t="s">
        <v>5524</v>
      </c>
      <c r="C1666" t="s">
        <v>1059</v>
      </c>
      <c r="D1666" t="s">
        <v>5525</v>
      </c>
      <c r="E1666" t="s">
        <v>5525</v>
      </c>
      <c r="F1666" t="s">
        <v>5526</v>
      </c>
      <c r="G1666" t="s">
        <v>43</v>
      </c>
      <c r="H1666" t="s">
        <v>44</v>
      </c>
      <c r="I1666" t="s">
        <v>983</v>
      </c>
      <c r="J1666" t="s">
        <v>46</v>
      </c>
      <c r="K1666" t="s">
        <v>43</v>
      </c>
      <c r="L1666" t="s">
        <v>43</v>
      </c>
      <c r="M1666" t="s">
        <v>43</v>
      </c>
      <c r="N1666" t="s">
        <v>43</v>
      </c>
      <c r="O1666" t="s">
        <v>43</v>
      </c>
      <c r="P1666" t="s">
        <v>46</v>
      </c>
      <c r="Q1666" s="24">
        <v>44518.041666666999</v>
      </c>
      <c r="R1666" s="24"/>
      <c r="S1666" t="s">
        <v>12486</v>
      </c>
      <c r="T1666" t="s">
        <v>12487</v>
      </c>
      <c r="U1666" t="s">
        <v>48</v>
      </c>
      <c r="W1666" s="24">
        <v>44455</v>
      </c>
      <c r="X1666" s="24">
        <v>44543.041666666999</v>
      </c>
      <c r="Y1666">
        <v>1</v>
      </c>
      <c r="Z1666" t="s">
        <v>5528</v>
      </c>
      <c r="AC1666" s="24">
        <v>44523.602777777996</v>
      </c>
      <c r="AD1666" s="24">
        <v>44543.782638889003</v>
      </c>
      <c r="AE1666" t="s">
        <v>5529</v>
      </c>
      <c r="AF1666" s="24" cm="1">
        <f t="array" ref="AF16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44455</v>
      </c>
      <c r="AG1666" s="35">
        <f>IFERROR((TableAllData36[[#This Row],[Decision date]]-TableAllData36[[#This Row],[First Date Captured]]),0)</f>
        <v>88.041666666998935</v>
      </c>
      <c r="AH1666" s="35">
        <f>IFERROR((TableAllData36[[#This Row],[First published]]-TableAllData36[[#This Row],[Date of opinion]]),0)</f>
        <v>68.60277777799638</v>
      </c>
      <c r="AI1666" s="35">
        <f>IFERROR((TableAllData36[[#This Row],[Marketing authorisation date]]-TableAllData36[[#This Row],[Date of opinion]]),0)</f>
        <v>63.041666666998935</v>
      </c>
      <c r="AJ1666" s="35">
        <f>IFERROR((TableAllData36[[#This Row],[Decision date]]-TableAllData36[[#This Row],[Marketing authorisation date]]),0)</f>
        <v>25</v>
      </c>
    </row>
    <row r="1667" spans="1:36" x14ac:dyDescent="0.25">
      <c r="A1667" t="s">
        <v>37</v>
      </c>
      <c r="B1667" t="s">
        <v>1288</v>
      </c>
      <c r="C1667" t="s">
        <v>581</v>
      </c>
      <c r="D1667" t="s">
        <v>1289</v>
      </c>
      <c r="E1667" t="s">
        <v>1290</v>
      </c>
      <c r="F1667" t="s">
        <v>1291</v>
      </c>
      <c r="G1667" t="s">
        <v>43</v>
      </c>
      <c r="H1667" t="s">
        <v>44</v>
      </c>
      <c r="I1667" t="s">
        <v>585</v>
      </c>
      <c r="J1667" t="s">
        <v>46</v>
      </c>
      <c r="K1667" t="s">
        <v>43</v>
      </c>
      <c r="L1667" t="s">
        <v>43</v>
      </c>
      <c r="M1667" t="s">
        <v>46</v>
      </c>
      <c r="N1667" t="s">
        <v>43</v>
      </c>
      <c r="O1667" t="s">
        <v>43</v>
      </c>
      <c r="P1667" t="s">
        <v>43</v>
      </c>
      <c r="Q1667" s="24">
        <v>44550.041666666999</v>
      </c>
      <c r="R1667" s="24"/>
      <c r="S1667" t="s">
        <v>1292</v>
      </c>
      <c r="U1667" t="s">
        <v>440</v>
      </c>
      <c r="W1667" s="24">
        <v>44550.041666666999</v>
      </c>
      <c r="X1667" s="24">
        <v>44638.041666666999</v>
      </c>
      <c r="Y1667">
        <v>2</v>
      </c>
      <c r="Z1667" t="s">
        <v>1293</v>
      </c>
      <c r="AC1667" s="24">
        <v>44550.803472222004</v>
      </c>
      <c r="AD1667" s="24">
        <v>44693.510416666999</v>
      </c>
      <c r="AE1667" t="s">
        <v>1294</v>
      </c>
      <c r="AF1667" s="24" cm="1">
        <f t="array" ref="AF16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44550.041666666999</v>
      </c>
      <c r="AG1667" s="35">
        <f>IFERROR((TableAllData36[[#This Row],[Decision date]]-TableAllData36[[#This Row],[First Date Captured]]),0)</f>
        <v>88</v>
      </c>
      <c r="AH1667" s="35">
        <f>IFERROR((TableAllData36[[#This Row],[First published]]-TableAllData36[[#This Row],[Date of opinion]]),0)</f>
        <v>0.76180555500468472</v>
      </c>
      <c r="AI1667" s="35">
        <f>IFERROR((TableAllData36[[#This Row],[Marketing authorisation date]]-TableAllData36[[#This Row],[Date of opinion]]),0)</f>
        <v>0</v>
      </c>
      <c r="AJ1667" s="35">
        <f>IFERROR((TableAllData36[[#This Row],[Decision date]]-TableAllData36[[#This Row],[Marketing authorisation date]]),0)</f>
        <v>88</v>
      </c>
    </row>
    <row r="1668" spans="1:36" hidden="1" x14ac:dyDescent="0.25">
      <c r="A1668" t="s">
        <v>37</v>
      </c>
      <c r="B1668" t="s">
        <v>10691</v>
      </c>
      <c r="C1668" t="s">
        <v>947</v>
      </c>
      <c r="D1668" t="s">
        <v>6667</v>
      </c>
      <c r="E1668" t="s">
        <v>6668</v>
      </c>
      <c r="F1668" t="s">
        <v>10692</v>
      </c>
      <c r="G1668" t="s">
        <v>43</v>
      </c>
      <c r="H1668" t="s">
        <v>950</v>
      </c>
      <c r="I1668" t="s">
        <v>6670</v>
      </c>
      <c r="J1668" t="s">
        <v>43</v>
      </c>
      <c r="K1668" t="s">
        <v>43</v>
      </c>
      <c r="L1668" t="s">
        <v>43</v>
      </c>
      <c r="M1668" t="s">
        <v>43</v>
      </c>
      <c r="N1668" t="s">
        <v>43</v>
      </c>
      <c r="O1668" t="s">
        <v>43</v>
      </c>
      <c r="P1668" t="s">
        <v>43</v>
      </c>
      <c r="Q1668" s="24">
        <v>39099.041666666999</v>
      </c>
      <c r="R1668" s="24"/>
      <c r="S1668" t="s">
        <v>12218</v>
      </c>
      <c r="T1668" t="s">
        <v>12366</v>
      </c>
      <c r="U1668" t="s">
        <v>953</v>
      </c>
      <c r="W1668" s="25" t="s">
        <v>12054</v>
      </c>
      <c r="X1668" s="24">
        <v>42828</v>
      </c>
      <c r="Y1668">
        <v>20</v>
      </c>
      <c r="Z1668" t="s">
        <v>10693</v>
      </c>
      <c r="AC1668" s="24">
        <v>42828</v>
      </c>
      <c r="AD1668" s="24">
        <v>42866.5</v>
      </c>
      <c r="AE1668" t="s">
        <v>10694</v>
      </c>
      <c r="AF1668" s="24" cm="1">
        <f t="array" ref="AF16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42828</v>
      </c>
      <c r="AG1668" s="35">
        <f>IFERROR((TableAllData36[[#This Row],[Decision date]]-TableAllData36[[#This Row],[First Date Captured]]),0)</f>
        <v>0</v>
      </c>
      <c r="AH1668" s="35">
        <f>IFERROR((TableAllData36[[#This Row],[First published]]-TableAllData36[[#This Row],[Date of opinion]]),0)</f>
        <v>0</v>
      </c>
      <c r="AI1668" s="35">
        <f>IFERROR((TableAllData36[[#This Row],[Marketing authorisation date]]-TableAllData36[[#This Row],[Date of opinion]]),0)</f>
        <v>0</v>
      </c>
      <c r="AJ1668" s="35">
        <f>IFERROR((TableAllData36[[#This Row],[Decision date]]-TableAllData36[[#This Row],[Marketing authorisation date]]),0)</f>
        <v>3728.9583333330011</v>
      </c>
    </row>
    <row r="1669" spans="1:36" x14ac:dyDescent="0.25">
      <c r="A1669" t="s">
        <v>37</v>
      </c>
      <c r="B1669" t="s">
        <v>1672</v>
      </c>
      <c r="C1669" t="s">
        <v>581</v>
      </c>
      <c r="D1669" t="s">
        <v>1673</v>
      </c>
      <c r="E1669" t="s">
        <v>1673</v>
      </c>
      <c r="F1669" t="s">
        <v>1674</v>
      </c>
      <c r="G1669" t="s">
        <v>43</v>
      </c>
      <c r="H1669" t="s">
        <v>44</v>
      </c>
      <c r="I1669" t="s">
        <v>1675</v>
      </c>
      <c r="J1669" t="s">
        <v>43</v>
      </c>
      <c r="K1669" t="s">
        <v>43</v>
      </c>
      <c r="L1669" t="s">
        <v>43</v>
      </c>
      <c r="M1669" t="s">
        <v>46</v>
      </c>
      <c r="N1669" t="s">
        <v>43</v>
      </c>
      <c r="O1669" t="s">
        <v>43</v>
      </c>
      <c r="P1669" t="s">
        <v>43</v>
      </c>
      <c r="Q1669" s="24">
        <v>44589.041666666999</v>
      </c>
      <c r="R1669" s="24"/>
      <c r="S1669" t="s">
        <v>12227</v>
      </c>
      <c r="T1669" t="s">
        <v>12076</v>
      </c>
      <c r="W1669" s="24">
        <v>44588.041666666999</v>
      </c>
      <c r="X1669" s="24">
        <v>44673</v>
      </c>
      <c r="Y1669">
        <v>1</v>
      </c>
      <c r="Z1669" t="s">
        <v>1676</v>
      </c>
      <c r="AC1669" s="24">
        <v>44589.635416666999</v>
      </c>
      <c r="AD1669" s="24">
        <v>44680.458333333001</v>
      </c>
      <c r="AE1669" t="s">
        <v>1677</v>
      </c>
      <c r="AF1669" s="24" cm="1">
        <f t="array" ref="AF16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44588.041666666999</v>
      </c>
      <c r="AG1669" s="35">
        <f>IFERROR((TableAllData36[[#This Row],[Decision date]]-TableAllData36[[#This Row],[First Date Captured]]),0)</f>
        <v>84.958333333001065</v>
      </c>
      <c r="AH1669" s="35">
        <f>IFERROR((TableAllData36[[#This Row],[First published]]-TableAllData36[[#This Row],[Date of opinion]]),0)</f>
        <v>1.59375</v>
      </c>
      <c r="AI1669" s="35">
        <f>IFERROR((TableAllData36[[#This Row],[Marketing authorisation date]]-TableAllData36[[#This Row],[Date of opinion]]),0)</f>
        <v>1</v>
      </c>
      <c r="AJ1669" s="35">
        <f>IFERROR((TableAllData36[[#This Row],[Decision date]]-TableAllData36[[#This Row],[Marketing authorisation date]]),0)</f>
        <v>83.958333333001065</v>
      </c>
    </row>
    <row r="1670" spans="1:36" x14ac:dyDescent="0.25">
      <c r="A1670" t="s">
        <v>37</v>
      </c>
      <c r="B1670" t="s">
        <v>8111</v>
      </c>
      <c r="C1670" t="s">
        <v>8112</v>
      </c>
      <c r="D1670" t="s">
        <v>3077</v>
      </c>
      <c r="E1670" t="s">
        <v>3077</v>
      </c>
      <c r="F1670" t="s">
        <v>8113</v>
      </c>
      <c r="G1670" t="s">
        <v>43</v>
      </c>
      <c r="H1670" t="s">
        <v>44</v>
      </c>
      <c r="I1670" t="s">
        <v>3079</v>
      </c>
      <c r="J1670" t="s">
        <v>43</v>
      </c>
      <c r="K1670" t="s">
        <v>43</v>
      </c>
      <c r="L1670" t="s">
        <v>43</v>
      </c>
      <c r="M1670" t="s">
        <v>43</v>
      </c>
      <c r="N1670" t="s">
        <v>43</v>
      </c>
      <c r="O1670" t="s">
        <v>43</v>
      </c>
      <c r="P1670" t="s">
        <v>43</v>
      </c>
      <c r="Q1670" s="24">
        <v>44343</v>
      </c>
      <c r="R1670" s="24"/>
      <c r="S1670" t="s">
        <v>12429</v>
      </c>
      <c r="T1670" t="s">
        <v>12107</v>
      </c>
      <c r="U1670" t="s">
        <v>3080</v>
      </c>
      <c r="W1670" s="24">
        <v>44280.041666666999</v>
      </c>
      <c r="X1670" s="24">
        <v>44355</v>
      </c>
      <c r="Y1670">
        <v>1</v>
      </c>
      <c r="Z1670" t="s">
        <v>8114</v>
      </c>
      <c r="AC1670" s="24">
        <v>44279.504166667</v>
      </c>
      <c r="AD1670" s="24">
        <v>44383.521527778001</v>
      </c>
      <c r="AE1670" t="s">
        <v>8115</v>
      </c>
      <c r="AF1670" s="24" cm="1">
        <f t="array" ref="AF16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44279.504166667</v>
      </c>
      <c r="AG1670" s="35">
        <f>IFERROR((TableAllData36[[#This Row],[Decision date]]-TableAllData36[[#This Row],[First Date Captured]]),0)</f>
        <v>75.495833332999609</v>
      </c>
      <c r="AH1670" s="35">
        <f>IFERROR((TableAllData36[[#This Row],[First published]]-TableAllData36[[#This Row],[Date of opinion]]),0)</f>
        <v>-0.53749999999854481</v>
      </c>
      <c r="AI1670" s="35">
        <f>IFERROR((TableAllData36[[#This Row],[Marketing authorisation date]]-TableAllData36[[#This Row],[Date of opinion]]),0)</f>
        <v>62.958333333001065</v>
      </c>
      <c r="AJ1670" s="35">
        <f>IFERROR((TableAllData36[[#This Row],[Decision date]]-TableAllData36[[#This Row],[Marketing authorisation date]]),0)</f>
        <v>12</v>
      </c>
    </row>
    <row r="1671" spans="1:36" hidden="1" x14ac:dyDescent="0.25">
      <c r="A1671" t="s">
        <v>37</v>
      </c>
      <c r="B1671" t="s">
        <v>10706</v>
      </c>
      <c r="C1671" t="s">
        <v>268</v>
      </c>
      <c r="D1671" t="s">
        <v>10707</v>
      </c>
      <c r="E1671" t="s">
        <v>10707</v>
      </c>
      <c r="F1671" t="s">
        <v>10708</v>
      </c>
      <c r="G1671" t="s">
        <v>43</v>
      </c>
      <c r="H1671" t="s">
        <v>950</v>
      </c>
      <c r="I1671" t="s">
        <v>10709</v>
      </c>
      <c r="J1671" t="s">
        <v>43</v>
      </c>
      <c r="K1671" t="s">
        <v>43</v>
      </c>
      <c r="L1671" t="s">
        <v>43</v>
      </c>
      <c r="M1671" t="s">
        <v>43</v>
      </c>
      <c r="N1671" t="s">
        <v>43</v>
      </c>
      <c r="O1671" t="s">
        <v>43</v>
      </c>
      <c r="P1671" t="s">
        <v>43</v>
      </c>
      <c r="Q1671" s="24">
        <v>42089.041666666999</v>
      </c>
      <c r="R1671" s="24"/>
      <c r="S1671" t="s">
        <v>12600</v>
      </c>
      <c r="T1671" t="s">
        <v>12689</v>
      </c>
      <c r="U1671" t="s">
        <v>4726</v>
      </c>
      <c r="W1671" s="25" t="s">
        <v>12054</v>
      </c>
      <c r="X1671" s="24">
        <v>42089.041666666999</v>
      </c>
      <c r="Y1671">
        <v>0</v>
      </c>
      <c r="Z1671" t="s">
        <v>10710</v>
      </c>
      <c r="AC1671" s="24">
        <v>42089.548611111</v>
      </c>
      <c r="AD1671" s="24">
        <v>42852.684027777999</v>
      </c>
      <c r="AE1671" t="s">
        <v>10711</v>
      </c>
      <c r="AF1671" s="24" cm="1">
        <f t="array" ref="AF16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42089.548611111</v>
      </c>
      <c r="AG1671" s="35">
        <f>IFERROR((TableAllData36[[#This Row],[Decision date]]-TableAllData36[[#This Row],[First Date Captured]]),0)</f>
        <v>-0.50694444400141947</v>
      </c>
      <c r="AH1671" s="35">
        <f>IFERROR((TableAllData36[[#This Row],[First published]]-TableAllData36[[#This Row],[Date of opinion]]),0)</f>
        <v>0</v>
      </c>
      <c r="AI1671" s="35">
        <f>IFERROR((TableAllData36[[#This Row],[Marketing authorisation date]]-TableAllData36[[#This Row],[Date of opinion]]),0)</f>
        <v>0</v>
      </c>
      <c r="AJ1671" s="35">
        <f>IFERROR((TableAllData36[[#This Row],[Decision date]]-TableAllData36[[#This Row],[Marketing authorisation date]]),0)</f>
        <v>0</v>
      </c>
    </row>
    <row r="1672" spans="1:36" x14ac:dyDescent="0.25">
      <c r="A1672" t="s">
        <v>37</v>
      </c>
      <c r="B1672" t="s">
        <v>4676</v>
      </c>
      <c r="C1672" t="s">
        <v>4677</v>
      </c>
      <c r="D1672" t="s">
        <v>4678</v>
      </c>
      <c r="E1672" t="s">
        <v>4679</v>
      </c>
      <c r="F1672" t="s">
        <v>4680</v>
      </c>
      <c r="G1672" t="s">
        <v>43</v>
      </c>
      <c r="H1672" t="s">
        <v>44</v>
      </c>
      <c r="I1672" t="s">
        <v>1872</v>
      </c>
      <c r="J1672" t="s">
        <v>46</v>
      </c>
      <c r="K1672" t="s">
        <v>43</v>
      </c>
      <c r="L1672" t="s">
        <v>43</v>
      </c>
      <c r="M1672" t="s">
        <v>43</v>
      </c>
      <c r="N1672" t="s">
        <v>43</v>
      </c>
      <c r="O1672" t="s">
        <v>43</v>
      </c>
      <c r="P1672" t="s">
        <v>43</v>
      </c>
      <c r="Q1672" s="24">
        <v>44522.041666666999</v>
      </c>
      <c r="R1672" s="24"/>
      <c r="S1672" t="s">
        <v>12118</v>
      </c>
      <c r="T1672" t="s">
        <v>12119</v>
      </c>
      <c r="U1672" t="s">
        <v>48</v>
      </c>
      <c r="W1672" s="24">
        <v>44455</v>
      </c>
      <c r="X1672" s="24">
        <v>44522.041666666999</v>
      </c>
      <c r="Z1672" t="s">
        <v>4681</v>
      </c>
      <c r="AC1672" s="24">
        <v>44524.727777777996</v>
      </c>
      <c r="AD1672" s="24">
        <v>44578.588888888997</v>
      </c>
      <c r="AE1672" t="s">
        <v>4682</v>
      </c>
      <c r="AF1672" s="24" cm="1">
        <f t="array" ref="AF16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44455</v>
      </c>
      <c r="AG1672" s="35">
        <f>IFERROR((TableAllData36[[#This Row],[Decision date]]-TableAllData36[[#This Row],[First Date Captured]]),0)</f>
        <v>67.041666666998935</v>
      </c>
      <c r="AH1672" s="35">
        <f>IFERROR((TableAllData36[[#This Row],[First published]]-TableAllData36[[#This Row],[Date of opinion]]),0)</f>
        <v>69.72777777799638</v>
      </c>
      <c r="AI1672" s="35">
        <f>IFERROR((TableAllData36[[#This Row],[Marketing authorisation date]]-TableAllData36[[#This Row],[Date of opinion]]),0)</f>
        <v>67.041666666998935</v>
      </c>
      <c r="AJ1672" s="35">
        <f>IFERROR((TableAllData36[[#This Row],[Decision date]]-TableAllData36[[#This Row],[Marketing authorisation date]]),0)</f>
        <v>0</v>
      </c>
    </row>
    <row r="1673" spans="1:36" hidden="1" x14ac:dyDescent="0.25">
      <c r="A1673" t="s">
        <v>37</v>
      </c>
      <c r="B1673" t="s">
        <v>10718</v>
      </c>
      <c r="C1673" t="s">
        <v>947</v>
      </c>
      <c r="D1673" t="s">
        <v>10719</v>
      </c>
      <c r="E1673" t="s">
        <v>10720</v>
      </c>
      <c r="F1673" t="s">
        <v>10721</v>
      </c>
      <c r="G1673" t="s">
        <v>43</v>
      </c>
      <c r="H1673" t="s">
        <v>950</v>
      </c>
      <c r="I1673" t="s">
        <v>10722</v>
      </c>
      <c r="J1673" t="s">
        <v>43</v>
      </c>
      <c r="K1673" t="s">
        <v>43</v>
      </c>
      <c r="L1673" t="s">
        <v>43</v>
      </c>
      <c r="M1673" t="s">
        <v>43</v>
      </c>
      <c r="N1673" t="s">
        <v>43</v>
      </c>
      <c r="O1673" t="s">
        <v>43</v>
      </c>
      <c r="P1673" t="s">
        <v>43</v>
      </c>
      <c r="Q1673" s="24">
        <v>40647</v>
      </c>
      <c r="R1673" s="24"/>
      <c r="S1673" t="s">
        <v>12218</v>
      </c>
      <c r="T1673" t="s">
        <v>12366</v>
      </c>
      <c r="U1673" t="s">
        <v>953</v>
      </c>
      <c r="W1673" s="25" t="s">
        <v>12054</v>
      </c>
      <c r="X1673" s="24">
        <v>42180</v>
      </c>
      <c r="Y1673">
        <v>7</v>
      </c>
      <c r="Z1673" t="s">
        <v>10723</v>
      </c>
      <c r="AC1673" s="24">
        <v>42180.518055556</v>
      </c>
      <c r="AD1673" s="24">
        <v>42822.482638889</v>
      </c>
      <c r="AE1673" t="s">
        <v>10724</v>
      </c>
      <c r="AF1673" s="24" cm="1">
        <f t="array" ref="AF16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42180.518055556</v>
      </c>
      <c r="AG1673" s="35">
        <f>IFERROR((TableAllData36[[#This Row],[Decision date]]-TableAllData36[[#This Row],[First Date Captured]]),0)</f>
        <v>-0.51805555600003572</v>
      </c>
      <c r="AH1673" s="35">
        <f>IFERROR((TableAllData36[[#This Row],[First published]]-TableAllData36[[#This Row],[Date of opinion]]),0)</f>
        <v>0</v>
      </c>
      <c r="AI1673" s="35">
        <f>IFERROR((TableAllData36[[#This Row],[Marketing authorisation date]]-TableAllData36[[#This Row],[Date of opinion]]),0)</f>
        <v>0</v>
      </c>
      <c r="AJ1673" s="35">
        <f>IFERROR((TableAllData36[[#This Row],[Decision date]]-TableAllData36[[#This Row],[Marketing authorisation date]]),0)</f>
        <v>1533</v>
      </c>
    </row>
    <row r="1674" spans="1:36" hidden="1" x14ac:dyDescent="0.25">
      <c r="A1674" t="s">
        <v>37</v>
      </c>
      <c r="B1674" t="s">
        <v>10725</v>
      </c>
      <c r="C1674" t="s">
        <v>8286</v>
      </c>
      <c r="D1674" t="s">
        <v>8287</v>
      </c>
      <c r="E1674" t="s">
        <v>5729</v>
      </c>
      <c r="F1674" t="s">
        <v>10726</v>
      </c>
      <c r="G1674" t="s">
        <v>43</v>
      </c>
      <c r="H1674" t="s">
        <v>950</v>
      </c>
      <c r="I1674" t="s">
        <v>5731</v>
      </c>
      <c r="J1674" t="s">
        <v>43</v>
      </c>
      <c r="K1674" t="s">
        <v>43</v>
      </c>
      <c r="L1674" t="s">
        <v>43</v>
      </c>
      <c r="M1674" t="s">
        <v>43</v>
      </c>
      <c r="N1674" t="s">
        <v>43</v>
      </c>
      <c r="O1674" t="s">
        <v>43</v>
      </c>
      <c r="P1674" t="s">
        <v>43</v>
      </c>
      <c r="Q1674" s="24">
        <v>41962.041666666999</v>
      </c>
      <c r="R1674" s="24"/>
      <c r="S1674" t="s">
        <v>57</v>
      </c>
      <c r="U1674" t="s">
        <v>485</v>
      </c>
      <c r="W1674" s="25" t="s">
        <v>12054</v>
      </c>
      <c r="X1674" s="24">
        <v>42720.041666666999</v>
      </c>
      <c r="Y1674">
        <v>2</v>
      </c>
      <c r="Z1674" t="s">
        <v>10727</v>
      </c>
      <c r="AC1674" s="24">
        <v>42720.616666667003</v>
      </c>
      <c r="AD1674" s="24">
        <v>42766.555555555999</v>
      </c>
      <c r="AE1674" t="s">
        <v>10728</v>
      </c>
      <c r="AF1674" s="24" cm="1">
        <f t="array" ref="AF16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42720.616666667003</v>
      </c>
      <c r="AG1674" s="35">
        <f>IFERROR((TableAllData36[[#This Row],[Decision date]]-TableAllData36[[#This Row],[First Date Captured]]),0)</f>
        <v>-0.57500000000436557</v>
      </c>
      <c r="AH1674" s="35">
        <f>IFERROR((TableAllData36[[#This Row],[First published]]-TableAllData36[[#This Row],[Date of opinion]]),0)</f>
        <v>0</v>
      </c>
      <c r="AI1674" s="35">
        <f>IFERROR((TableAllData36[[#This Row],[Marketing authorisation date]]-TableAllData36[[#This Row],[Date of opinion]]),0)</f>
        <v>0</v>
      </c>
      <c r="AJ1674" s="35">
        <f>IFERROR((TableAllData36[[#This Row],[Decision date]]-TableAllData36[[#This Row],[Marketing authorisation date]]),0)</f>
        <v>758</v>
      </c>
    </row>
    <row r="1675" spans="1:36" hidden="1" x14ac:dyDescent="0.25">
      <c r="A1675" t="s">
        <v>37</v>
      </c>
      <c r="B1675" t="s">
        <v>5727</v>
      </c>
      <c r="C1675" t="s">
        <v>1412</v>
      </c>
      <c r="D1675" t="s">
        <v>5729</v>
      </c>
      <c r="E1675" t="s">
        <v>8287</v>
      </c>
      <c r="F1675" t="s">
        <v>10729</v>
      </c>
      <c r="G1675" t="s">
        <v>43</v>
      </c>
      <c r="H1675" t="s">
        <v>950</v>
      </c>
      <c r="I1675" t="s">
        <v>5731</v>
      </c>
      <c r="J1675" t="s">
        <v>43</v>
      </c>
      <c r="K1675" t="s">
        <v>43</v>
      </c>
      <c r="L1675" t="s">
        <v>43</v>
      </c>
      <c r="M1675" t="s">
        <v>43</v>
      </c>
      <c r="N1675" t="s">
        <v>43</v>
      </c>
      <c r="O1675" t="s">
        <v>43</v>
      </c>
      <c r="P1675" t="s">
        <v>43</v>
      </c>
      <c r="Q1675" s="24">
        <v>41962.041666666999</v>
      </c>
      <c r="R1675" s="24"/>
      <c r="S1675" t="s">
        <v>57</v>
      </c>
      <c r="U1675" t="s">
        <v>485</v>
      </c>
      <c r="W1675" s="25" t="s">
        <v>12054</v>
      </c>
      <c r="X1675" s="24">
        <v>42720.041666666999</v>
      </c>
      <c r="Y1675">
        <v>1</v>
      </c>
      <c r="Z1675" t="s">
        <v>10730</v>
      </c>
      <c r="AC1675" s="24">
        <v>42720.643750000003</v>
      </c>
      <c r="AD1675" s="24">
        <v>42765.643750000003</v>
      </c>
      <c r="AE1675" t="s">
        <v>10731</v>
      </c>
      <c r="AF1675" s="24" cm="1">
        <f t="array" ref="AF16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42720.643750000003</v>
      </c>
      <c r="AG1675" s="35">
        <f>IFERROR((TableAllData36[[#This Row],[Decision date]]-TableAllData36[[#This Row],[First Date Captured]]),0)</f>
        <v>-0.60208333300397499</v>
      </c>
      <c r="AH1675" s="35">
        <f>IFERROR((TableAllData36[[#This Row],[First published]]-TableAllData36[[#This Row],[Date of opinion]]),0)</f>
        <v>0</v>
      </c>
      <c r="AI1675" s="35">
        <f>IFERROR((TableAllData36[[#This Row],[Marketing authorisation date]]-TableAllData36[[#This Row],[Date of opinion]]),0)</f>
        <v>0</v>
      </c>
      <c r="AJ1675" s="35">
        <f>IFERROR((TableAllData36[[#This Row],[Decision date]]-TableAllData36[[#This Row],[Marketing authorisation date]]),0)</f>
        <v>758</v>
      </c>
    </row>
    <row r="1676" spans="1:36" hidden="1" x14ac:dyDescent="0.25">
      <c r="A1676" t="s">
        <v>37</v>
      </c>
      <c r="B1676" t="s">
        <v>10732</v>
      </c>
      <c r="C1676" t="s">
        <v>8286</v>
      </c>
      <c r="D1676" t="s">
        <v>8287</v>
      </c>
      <c r="E1676" t="s">
        <v>5729</v>
      </c>
      <c r="F1676" t="s">
        <v>10733</v>
      </c>
      <c r="G1676" t="s">
        <v>43</v>
      </c>
      <c r="H1676" t="s">
        <v>950</v>
      </c>
      <c r="I1676" t="s">
        <v>5731</v>
      </c>
      <c r="J1676" t="s">
        <v>43</v>
      </c>
      <c r="K1676" t="s">
        <v>43</v>
      </c>
      <c r="L1676" t="s">
        <v>43</v>
      </c>
      <c r="M1676" t="s">
        <v>43</v>
      </c>
      <c r="N1676" t="s">
        <v>43</v>
      </c>
      <c r="O1676" t="s">
        <v>43</v>
      </c>
      <c r="P1676" t="s">
        <v>43</v>
      </c>
      <c r="Q1676" s="24">
        <v>41962.041666666999</v>
      </c>
      <c r="R1676" s="24"/>
      <c r="S1676" t="s">
        <v>57</v>
      </c>
      <c r="U1676" t="s">
        <v>485</v>
      </c>
      <c r="W1676" s="25" t="s">
        <v>12054</v>
      </c>
      <c r="X1676" s="24">
        <v>42744.041666666999</v>
      </c>
      <c r="Y1676">
        <v>3</v>
      </c>
      <c r="Z1676" t="s">
        <v>10734</v>
      </c>
      <c r="AC1676" s="24">
        <v>42744.544444444</v>
      </c>
      <c r="AD1676" s="24">
        <v>42761.454861111</v>
      </c>
      <c r="AE1676" t="s">
        <v>10735</v>
      </c>
      <c r="AF1676" s="24" cm="1">
        <f t="array" ref="AF16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42744.544444444</v>
      </c>
      <c r="AG1676" s="35">
        <f>IFERROR((TableAllData36[[#This Row],[Decision date]]-TableAllData36[[#This Row],[First Date Captured]]),0)</f>
        <v>-0.50277777700102888</v>
      </c>
      <c r="AH1676" s="35">
        <f>IFERROR((TableAllData36[[#This Row],[First published]]-TableAllData36[[#This Row],[Date of opinion]]),0)</f>
        <v>0</v>
      </c>
      <c r="AI1676" s="35">
        <f>IFERROR((TableAllData36[[#This Row],[Marketing authorisation date]]-TableAllData36[[#This Row],[Date of opinion]]),0)</f>
        <v>0</v>
      </c>
      <c r="AJ1676" s="35">
        <f>IFERROR((TableAllData36[[#This Row],[Decision date]]-TableAllData36[[#This Row],[Marketing authorisation date]]),0)</f>
        <v>782</v>
      </c>
    </row>
    <row r="1677" spans="1:36" hidden="1" x14ac:dyDescent="0.25">
      <c r="A1677" t="s">
        <v>37</v>
      </c>
      <c r="B1677" t="s">
        <v>10736</v>
      </c>
      <c r="C1677" t="s">
        <v>5723</v>
      </c>
      <c r="D1677" t="s">
        <v>3811</v>
      </c>
      <c r="E1677" t="s">
        <v>3811</v>
      </c>
      <c r="F1677" t="s">
        <v>10737</v>
      </c>
      <c r="G1677" t="s">
        <v>43</v>
      </c>
      <c r="H1677" t="s">
        <v>950</v>
      </c>
      <c r="I1677" t="s">
        <v>3813</v>
      </c>
      <c r="J1677" t="s">
        <v>43</v>
      </c>
      <c r="K1677" t="s">
        <v>43</v>
      </c>
      <c r="L1677" t="s">
        <v>46</v>
      </c>
      <c r="M1677" t="s">
        <v>43</v>
      </c>
      <c r="N1677" t="s">
        <v>43</v>
      </c>
      <c r="O1677" t="s">
        <v>43</v>
      </c>
      <c r="P1677" t="s">
        <v>43</v>
      </c>
      <c r="Q1677" s="24">
        <v>39706</v>
      </c>
      <c r="R1677" s="24"/>
      <c r="S1677" t="s">
        <v>10738</v>
      </c>
      <c r="U1677" t="s">
        <v>10739</v>
      </c>
      <c r="W1677" s="25" t="s">
        <v>12054</v>
      </c>
      <c r="X1677" s="24">
        <v>42270.451388889</v>
      </c>
      <c r="Y1677">
        <v>8</v>
      </c>
      <c r="Z1677" t="s">
        <v>10740</v>
      </c>
      <c r="AC1677" s="24">
        <v>42270.451388889</v>
      </c>
      <c r="AD1677" s="24">
        <v>42754.493055555999</v>
      </c>
      <c r="AE1677" t="s">
        <v>10741</v>
      </c>
      <c r="AF1677" s="24" cm="1">
        <f t="array" ref="AF16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42270.451388889</v>
      </c>
      <c r="AG1677" s="35">
        <f>IFERROR((TableAllData36[[#This Row],[Decision date]]-TableAllData36[[#This Row],[First Date Captured]]),0)</f>
        <v>0</v>
      </c>
      <c r="AH1677" s="35">
        <f>IFERROR((TableAllData36[[#This Row],[First published]]-TableAllData36[[#This Row],[Date of opinion]]),0)</f>
        <v>0</v>
      </c>
      <c r="AI1677" s="35">
        <f>IFERROR((TableAllData36[[#This Row],[Marketing authorisation date]]-TableAllData36[[#This Row],[Date of opinion]]),0)</f>
        <v>0</v>
      </c>
      <c r="AJ1677" s="35">
        <f>IFERROR((TableAllData36[[#This Row],[Decision date]]-TableAllData36[[#This Row],[Marketing authorisation date]]),0)</f>
        <v>2564.4513888889996</v>
      </c>
    </row>
    <row r="1678" spans="1:36" hidden="1" x14ac:dyDescent="0.25">
      <c r="A1678" t="s">
        <v>37</v>
      </c>
      <c r="B1678" t="s">
        <v>10742</v>
      </c>
      <c r="C1678" t="s">
        <v>7981</v>
      </c>
      <c r="D1678" t="s">
        <v>10743</v>
      </c>
      <c r="E1678" t="s">
        <v>10743</v>
      </c>
      <c r="F1678" t="s">
        <v>10744</v>
      </c>
      <c r="G1678" t="s">
        <v>43</v>
      </c>
      <c r="H1678" t="s">
        <v>950</v>
      </c>
      <c r="I1678" t="s">
        <v>7984</v>
      </c>
      <c r="J1678" t="s">
        <v>43</v>
      </c>
      <c r="K1678" t="s">
        <v>43</v>
      </c>
      <c r="L1678" t="s">
        <v>43</v>
      </c>
      <c r="M1678" t="s">
        <v>43</v>
      </c>
      <c r="N1678" t="s">
        <v>43</v>
      </c>
      <c r="O1678" t="s">
        <v>43</v>
      </c>
      <c r="P1678" t="s">
        <v>43</v>
      </c>
      <c r="Q1678" s="24">
        <v>40091</v>
      </c>
      <c r="R1678" s="24"/>
      <c r="S1678" t="s">
        <v>10745</v>
      </c>
      <c r="U1678" t="s">
        <v>3910</v>
      </c>
      <c r="W1678" s="25" t="s">
        <v>12054</v>
      </c>
      <c r="X1678" s="24">
        <v>42580</v>
      </c>
      <c r="Y1678">
        <v>6</v>
      </c>
      <c r="Z1678" t="s">
        <v>10746</v>
      </c>
      <c r="AC1678" s="24">
        <v>42580.006249999999</v>
      </c>
      <c r="AD1678" s="24">
        <v>42747.767361111</v>
      </c>
      <c r="AE1678" t="s">
        <v>10747</v>
      </c>
      <c r="AF1678" s="24" cm="1">
        <f t="array" ref="AF16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42580.006249999999</v>
      </c>
      <c r="AG1678" s="35">
        <f>IFERROR((TableAllData36[[#This Row],[Decision date]]-TableAllData36[[#This Row],[First Date Captured]]),0)</f>
        <v>-6.2499999985448085E-3</v>
      </c>
      <c r="AH1678" s="35">
        <f>IFERROR((TableAllData36[[#This Row],[First published]]-TableAllData36[[#This Row],[Date of opinion]]),0)</f>
        <v>0</v>
      </c>
      <c r="AI1678" s="35">
        <f>IFERROR((TableAllData36[[#This Row],[Marketing authorisation date]]-TableAllData36[[#This Row],[Date of opinion]]),0)</f>
        <v>0</v>
      </c>
      <c r="AJ1678" s="35">
        <f>IFERROR((TableAllData36[[#This Row],[Decision date]]-TableAllData36[[#This Row],[Marketing authorisation date]]),0)</f>
        <v>2489</v>
      </c>
    </row>
    <row r="1679" spans="1:36" hidden="1" x14ac:dyDescent="0.25">
      <c r="A1679" t="s">
        <v>37</v>
      </c>
      <c r="B1679" t="s">
        <v>10748</v>
      </c>
      <c r="C1679" t="s">
        <v>10749</v>
      </c>
      <c r="D1679" t="s">
        <v>1839</v>
      </c>
      <c r="E1679" t="s">
        <v>1839</v>
      </c>
      <c r="F1679" t="s">
        <v>10750</v>
      </c>
      <c r="G1679" t="s">
        <v>43</v>
      </c>
      <c r="H1679" t="s">
        <v>950</v>
      </c>
      <c r="I1679" t="s">
        <v>1841</v>
      </c>
      <c r="J1679" t="s">
        <v>43</v>
      </c>
      <c r="K1679" t="s">
        <v>46</v>
      </c>
      <c r="L1679" t="s">
        <v>43</v>
      </c>
      <c r="M1679" t="s">
        <v>43</v>
      </c>
      <c r="N1679" t="s">
        <v>43</v>
      </c>
      <c r="O1679" t="s">
        <v>43</v>
      </c>
      <c r="P1679" t="s">
        <v>43</v>
      </c>
      <c r="Q1679" s="24">
        <v>41446</v>
      </c>
      <c r="R1679" s="24"/>
      <c r="S1679" t="s">
        <v>12388</v>
      </c>
      <c r="T1679" t="s">
        <v>12389</v>
      </c>
      <c r="U1679" t="s">
        <v>1839</v>
      </c>
      <c r="W1679" s="25" t="s">
        <v>12054</v>
      </c>
      <c r="X1679" s="24">
        <v>42542.505057870003</v>
      </c>
      <c r="Y1679">
        <v>3</v>
      </c>
      <c r="Z1679" t="s">
        <v>10751</v>
      </c>
      <c r="AC1679" s="24">
        <v>42542.505057870003</v>
      </c>
      <c r="AD1679" s="24">
        <v>42726.541666666999</v>
      </c>
      <c r="AE1679" t="s">
        <v>10752</v>
      </c>
      <c r="AF1679" s="24" cm="1">
        <f t="array" ref="AF16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42542.505057870003</v>
      </c>
      <c r="AG1679" s="35">
        <f>IFERROR((TableAllData36[[#This Row],[Decision date]]-TableAllData36[[#This Row],[First Date Captured]]),0)</f>
        <v>0</v>
      </c>
      <c r="AH1679" s="35">
        <f>IFERROR((TableAllData36[[#This Row],[First published]]-TableAllData36[[#This Row],[Date of opinion]]),0)</f>
        <v>0</v>
      </c>
      <c r="AI1679" s="35">
        <f>IFERROR((TableAllData36[[#This Row],[Marketing authorisation date]]-TableAllData36[[#This Row],[Date of opinion]]),0)</f>
        <v>0</v>
      </c>
      <c r="AJ1679" s="35">
        <f>IFERROR((TableAllData36[[#This Row],[Decision date]]-TableAllData36[[#This Row],[Marketing authorisation date]]),0)</f>
        <v>1096.5050578700029</v>
      </c>
    </row>
    <row r="1680" spans="1:36" hidden="1" x14ac:dyDescent="0.25">
      <c r="A1680" t="s">
        <v>37</v>
      </c>
      <c r="B1680" t="s">
        <v>10753</v>
      </c>
      <c r="C1680" t="s">
        <v>10754</v>
      </c>
      <c r="D1680" t="s">
        <v>10755</v>
      </c>
      <c r="E1680" t="s">
        <v>10756</v>
      </c>
      <c r="F1680" t="s">
        <v>10757</v>
      </c>
      <c r="G1680" t="s">
        <v>43</v>
      </c>
      <c r="H1680" t="s">
        <v>950</v>
      </c>
      <c r="I1680" t="s">
        <v>1776</v>
      </c>
      <c r="J1680" t="s">
        <v>43</v>
      </c>
      <c r="K1680" t="s">
        <v>43</v>
      </c>
      <c r="L1680" t="s">
        <v>43</v>
      </c>
      <c r="M1680" t="s">
        <v>43</v>
      </c>
      <c r="N1680" t="s">
        <v>43</v>
      </c>
      <c r="O1680" t="s">
        <v>43</v>
      </c>
      <c r="P1680" t="s">
        <v>43</v>
      </c>
      <c r="Q1680" s="24">
        <v>39876.041666666999</v>
      </c>
      <c r="R1680" s="24"/>
      <c r="S1680" t="s">
        <v>12100</v>
      </c>
      <c r="T1680" t="s">
        <v>12695</v>
      </c>
      <c r="U1680" t="s">
        <v>440</v>
      </c>
      <c r="W1680" s="25" t="s">
        <v>12054</v>
      </c>
      <c r="X1680" s="24">
        <v>42338.041666666999</v>
      </c>
      <c r="Y1680">
        <v>11</v>
      </c>
      <c r="Z1680" t="s">
        <v>10758</v>
      </c>
      <c r="AC1680" s="24">
        <v>42338.041666666999</v>
      </c>
      <c r="AD1680" s="24">
        <v>42725.604166666999</v>
      </c>
      <c r="AE1680" t="s">
        <v>10759</v>
      </c>
      <c r="AF1680" s="24" cm="1">
        <f t="array" ref="AF16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42338.041666666999</v>
      </c>
      <c r="AG1680" s="35">
        <f>IFERROR((TableAllData36[[#This Row],[Decision date]]-TableAllData36[[#This Row],[First Date Captured]]),0)</f>
        <v>0</v>
      </c>
      <c r="AH1680" s="35">
        <f>IFERROR((TableAllData36[[#This Row],[First published]]-TableAllData36[[#This Row],[Date of opinion]]),0)</f>
        <v>0</v>
      </c>
      <c r="AI1680" s="35">
        <f>IFERROR((TableAllData36[[#This Row],[Marketing authorisation date]]-TableAllData36[[#This Row],[Date of opinion]]),0)</f>
        <v>0</v>
      </c>
      <c r="AJ1680" s="35">
        <f>IFERROR((TableAllData36[[#This Row],[Decision date]]-TableAllData36[[#This Row],[Marketing authorisation date]]),0)</f>
        <v>2462</v>
      </c>
    </row>
    <row r="1681" spans="1:36" hidden="1" x14ac:dyDescent="0.25">
      <c r="A1681" t="s">
        <v>37</v>
      </c>
      <c r="B1681" t="s">
        <v>10760</v>
      </c>
      <c r="C1681" t="s">
        <v>849</v>
      </c>
      <c r="D1681" t="s">
        <v>850</v>
      </c>
      <c r="E1681" t="s">
        <v>850</v>
      </c>
      <c r="F1681" t="s">
        <v>10761</v>
      </c>
      <c r="G1681" t="s">
        <v>43</v>
      </c>
      <c r="H1681" t="s">
        <v>950</v>
      </c>
      <c r="I1681" t="s">
        <v>852</v>
      </c>
      <c r="J1681" t="s">
        <v>43</v>
      </c>
      <c r="K1681" t="s">
        <v>43</v>
      </c>
      <c r="L1681" t="s">
        <v>43</v>
      </c>
      <c r="M1681" t="s">
        <v>43</v>
      </c>
      <c r="N1681" t="s">
        <v>43</v>
      </c>
      <c r="O1681" t="s">
        <v>43</v>
      </c>
      <c r="P1681" t="s">
        <v>43</v>
      </c>
      <c r="Q1681" s="24">
        <v>39976</v>
      </c>
      <c r="R1681" s="24"/>
      <c r="S1681" t="s">
        <v>853</v>
      </c>
      <c r="U1681" t="s">
        <v>854</v>
      </c>
      <c r="W1681" s="25" t="s">
        <v>12054</v>
      </c>
      <c r="X1681" s="24">
        <v>42632.715972222002</v>
      </c>
      <c r="Y1681">
        <v>7</v>
      </c>
      <c r="Z1681" t="s">
        <v>855</v>
      </c>
      <c r="AC1681" s="24">
        <v>42632.715972222002</v>
      </c>
      <c r="AD1681" s="24">
        <v>42689.545833333003</v>
      </c>
      <c r="AE1681" t="s">
        <v>10762</v>
      </c>
      <c r="AF1681" s="24" cm="1">
        <f t="array" ref="AF16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42632.715972222002</v>
      </c>
      <c r="AG1681" s="35">
        <f>IFERROR((TableAllData36[[#This Row],[Decision date]]-TableAllData36[[#This Row],[First Date Captured]]),0)</f>
        <v>0</v>
      </c>
      <c r="AH1681" s="35">
        <f>IFERROR((TableAllData36[[#This Row],[First published]]-TableAllData36[[#This Row],[Date of opinion]]),0)</f>
        <v>0</v>
      </c>
      <c r="AI1681" s="35">
        <f>IFERROR((TableAllData36[[#This Row],[Marketing authorisation date]]-TableAllData36[[#This Row],[Date of opinion]]),0)</f>
        <v>0</v>
      </c>
      <c r="AJ1681" s="35">
        <f>IFERROR((TableAllData36[[#This Row],[Decision date]]-TableAllData36[[#This Row],[Marketing authorisation date]]),0)</f>
        <v>2656.7159722220022</v>
      </c>
    </row>
    <row r="1682" spans="1:36" x14ac:dyDescent="0.25">
      <c r="A1682" t="s">
        <v>37</v>
      </c>
      <c r="B1682" t="s">
        <v>4862</v>
      </c>
      <c r="C1682" t="s">
        <v>4863</v>
      </c>
      <c r="D1682" t="s">
        <v>4864</v>
      </c>
      <c r="E1682" t="s">
        <v>4864</v>
      </c>
      <c r="F1682" t="s">
        <v>4865</v>
      </c>
      <c r="G1682" t="s">
        <v>43</v>
      </c>
      <c r="H1682" t="s">
        <v>44</v>
      </c>
      <c r="I1682" t="s">
        <v>4866</v>
      </c>
      <c r="J1682" t="s">
        <v>46</v>
      </c>
      <c r="K1682" t="s">
        <v>43</v>
      </c>
      <c r="L1682" t="s">
        <v>43</v>
      </c>
      <c r="M1682" t="s">
        <v>43</v>
      </c>
      <c r="N1682" t="s">
        <v>43</v>
      </c>
      <c r="O1682" t="s">
        <v>43</v>
      </c>
      <c r="P1682" t="s">
        <v>46</v>
      </c>
      <c r="Q1682" s="24">
        <v>44522.041666666999</v>
      </c>
      <c r="R1682" s="24"/>
      <c r="S1682" t="s">
        <v>12471</v>
      </c>
      <c r="T1682" t="s">
        <v>12472</v>
      </c>
      <c r="U1682" t="s">
        <v>4868</v>
      </c>
      <c r="W1682" s="24">
        <v>44455</v>
      </c>
      <c r="X1682" s="24">
        <v>44522.041666666999</v>
      </c>
      <c r="Z1682" t="s">
        <v>4869</v>
      </c>
      <c r="AC1682" s="24">
        <v>44565.438194444003</v>
      </c>
      <c r="AD1682" s="24">
        <v>44574.465277777999</v>
      </c>
      <c r="AE1682" t="s">
        <v>4870</v>
      </c>
      <c r="AF1682" s="24" cm="1">
        <f t="array" ref="AF16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44455</v>
      </c>
      <c r="AG1682" s="35">
        <f>IFERROR((TableAllData36[[#This Row],[Decision date]]-TableAllData36[[#This Row],[First Date Captured]]),0)</f>
        <v>67.041666666998935</v>
      </c>
      <c r="AH1682" s="35">
        <f>IFERROR((TableAllData36[[#This Row],[First published]]-TableAllData36[[#This Row],[Date of opinion]]),0)</f>
        <v>110.43819444400287</v>
      </c>
      <c r="AI1682" s="35">
        <f>IFERROR((TableAllData36[[#This Row],[Marketing authorisation date]]-TableAllData36[[#This Row],[Date of opinion]]),0)</f>
        <v>67.041666666998935</v>
      </c>
      <c r="AJ1682" s="35">
        <f>IFERROR((TableAllData36[[#This Row],[Decision date]]-TableAllData36[[#This Row],[Marketing authorisation date]]),0)</f>
        <v>0</v>
      </c>
    </row>
    <row r="1683" spans="1:36" hidden="1" x14ac:dyDescent="0.25">
      <c r="A1683" t="s">
        <v>37</v>
      </c>
      <c r="B1683" t="s">
        <v>10769</v>
      </c>
      <c r="C1683" t="s">
        <v>572</v>
      </c>
      <c r="D1683" t="s">
        <v>10770</v>
      </c>
      <c r="E1683" t="s">
        <v>10770</v>
      </c>
      <c r="F1683" t="s">
        <v>10771</v>
      </c>
      <c r="G1683" t="s">
        <v>43</v>
      </c>
      <c r="H1683" t="s">
        <v>950</v>
      </c>
      <c r="I1683" t="s">
        <v>10414</v>
      </c>
      <c r="J1683" t="s">
        <v>46</v>
      </c>
      <c r="K1683" t="s">
        <v>43</v>
      </c>
      <c r="L1683" t="s">
        <v>43</v>
      </c>
      <c r="M1683" t="s">
        <v>43</v>
      </c>
      <c r="N1683" t="s">
        <v>43</v>
      </c>
      <c r="O1683" t="s">
        <v>43</v>
      </c>
      <c r="P1683" t="s">
        <v>43</v>
      </c>
      <c r="Q1683" s="24">
        <v>40805.083333333001</v>
      </c>
      <c r="R1683" s="24"/>
      <c r="S1683" t="s">
        <v>12223</v>
      </c>
      <c r="T1683" t="s">
        <v>12288</v>
      </c>
      <c r="U1683" t="s">
        <v>290</v>
      </c>
      <c r="W1683" s="25" t="s">
        <v>12054</v>
      </c>
      <c r="X1683" s="24">
        <v>42180.669062499997</v>
      </c>
      <c r="Y1683">
        <v>19</v>
      </c>
      <c r="Z1683" t="s">
        <v>10772</v>
      </c>
      <c r="AC1683" s="24">
        <v>42180.669062499997</v>
      </c>
      <c r="AD1683" s="24">
        <v>42649.586111110999</v>
      </c>
      <c r="AE1683" t="s">
        <v>10773</v>
      </c>
      <c r="AF1683" s="24" cm="1">
        <f t="array" ref="AF16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42180.669062499997</v>
      </c>
      <c r="AG1683" s="35">
        <f>IFERROR((TableAllData36[[#This Row],[Decision date]]-TableAllData36[[#This Row],[First Date Captured]]),0)</f>
        <v>0</v>
      </c>
      <c r="AH1683" s="35">
        <f>IFERROR((TableAllData36[[#This Row],[First published]]-TableAllData36[[#This Row],[Date of opinion]]),0)</f>
        <v>0</v>
      </c>
      <c r="AI1683" s="35">
        <f>IFERROR((TableAllData36[[#This Row],[Marketing authorisation date]]-TableAllData36[[#This Row],[Date of opinion]]),0)</f>
        <v>0</v>
      </c>
      <c r="AJ1683" s="35">
        <f>IFERROR((TableAllData36[[#This Row],[Decision date]]-TableAllData36[[#This Row],[Marketing authorisation date]]),0)</f>
        <v>1375.5857291669963</v>
      </c>
    </row>
    <row r="1684" spans="1:36" x14ac:dyDescent="0.25">
      <c r="A1684" t="s">
        <v>37</v>
      </c>
      <c r="B1684" t="s">
        <v>1875</v>
      </c>
      <c r="C1684" t="s">
        <v>1876</v>
      </c>
      <c r="D1684" t="s">
        <v>1877</v>
      </c>
      <c r="E1684" t="s">
        <v>1877</v>
      </c>
      <c r="F1684" t="s">
        <v>1878</v>
      </c>
      <c r="G1684" t="s">
        <v>43</v>
      </c>
      <c r="H1684" t="s">
        <v>44</v>
      </c>
      <c r="I1684" t="s">
        <v>983</v>
      </c>
      <c r="J1684" t="s">
        <v>46</v>
      </c>
      <c r="K1684" t="s">
        <v>43</v>
      </c>
      <c r="L1684" t="s">
        <v>43</v>
      </c>
      <c r="M1684" t="s">
        <v>43</v>
      </c>
      <c r="N1684" t="s">
        <v>43</v>
      </c>
      <c r="O1684" t="s">
        <v>43</v>
      </c>
      <c r="P1684" t="s">
        <v>46</v>
      </c>
      <c r="Q1684" s="24">
        <v>44652</v>
      </c>
      <c r="R1684" s="24"/>
      <c r="S1684" t="s">
        <v>12327</v>
      </c>
      <c r="T1684" t="s">
        <v>12328</v>
      </c>
      <c r="U1684" t="s">
        <v>48</v>
      </c>
      <c r="W1684" s="24">
        <v>44588.041666666999</v>
      </c>
      <c r="X1684" s="24">
        <v>44652</v>
      </c>
      <c r="Z1684" t="s">
        <v>1880</v>
      </c>
      <c r="AC1684" s="24">
        <v>44673.597222222001</v>
      </c>
      <c r="AD1684" s="24"/>
      <c r="AE1684" t="s">
        <v>1881</v>
      </c>
      <c r="AF1684" s="24" cm="1">
        <f t="array" ref="AF16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44588.041666666999</v>
      </c>
      <c r="AG1684" s="35">
        <f>IFERROR((TableAllData36[[#This Row],[Decision date]]-TableAllData36[[#This Row],[First Date Captured]]),0)</f>
        <v>63.958333333001065</v>
      </c>
      <c r="AH1684" s="35">
        <f>IFERROR((TableAllData36[[#This Row],[First published]]-TableAllData36[[#This Row],[Date of opinion]]),0)</f>
        <v>85.555555555001774</v>
      </c>
      <c r="AI1684" s="35">
        <f>IFERROR((TableAllData36[[#This Row],[Marketing authorisation date]]-TableAllData36[[#This Row],[Date of opinion]]),0)</f>
        <v>63.958333333001065</v>
      </c>
      <c r="AJ1684" s="35">
        <f>IFERROR((TableAllData36[[#This Row],[Decision date]]-TableAllData36[[#This Row],[Marketing authorisation date]]),0)</f>
        <v>0</v>
      </c>
    </row>
    <row r="1685" spans="1:36" hidden="1" x14ac:dyDescent="0.25">
      <c r="A1685" t="s">
        <v>37</v>
      </c>
      <c r="B1685" t="s">
        <v>10779</v>
      </c>
      <c r="C1685" t="s">
        <v>10780</v>
      </c>
      <c r="D1685" t="s">
        <v>10781</v>
      </c>
      <c r="E1685" t="s">
        <v>10781</v>
      </c>
      <c r="F1685" t="s">
        <v>10782</v>
      </c>
      <c r="G1685" t="s">
        <v>43</v>
      </c>
      <c r="H1685" t="s">
        <v>950</v>
      </c>
      <c r="I1685" t="s">
        <v>10783</v>
      </c>
      <c r="J1685" t="s">
        <v>43</v>
      </c>
      <c r="K1685" t="s">
        <v>43</v>
      </c>
      <c r="L1685" t="s">
        <v>43</v>
      </c>
      <c r="M1685" t="s">
        <v>43</v>
      </c>
      <c r="N1685" t="s">
        <v>43</v>
      </c>
      <c r="O1685" t="s">
        <v>43</v>
      </c>
      <c r="P1685" t="s">
        <v>43</v>
      </c>
      <c r="Q1685" s="24">
        <v>37028</v>
      </c>
      <c r="R1685" s="24"/>
      <c r="S1685" t="s">
        <v>12193</v>
      </c>
      <c r="T1685" t="s">
        <v>12194</v>
      </c>
      <c r="U1685" t="s">
        <v>10784</v>
      </c>
      <c r="W1685" s="25" t="s">
        <v>12054</v>
      </c>
      <c r="X1685" s="24">
        <v>41873.006493055997</v>
      </c>
      <c r="Y1685">
        <v>13</v>
      </c>
      <c r="Z1685" t="s">
        <v>10785</v>
      </c>
      <c r="AC1685" s="24">
        <v>41873.006493055997</v>
      </c>
      <c r="AD1685" s="24">
        <v>42578.708333333001</v>
      </c>
      <c r="AE1685" t="s">
        <v>10786</v>
      </c>
      <c r="AF1685" s="24" cm="1">
        <f t="array" ref="AF16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41873.006493055997</v>
      </c>
      <c r="AG1685" s="35">
        <f>IFERROR((TableAllData36[[#This Row],[Decision date]]-TableAllData36[[#This Row],[First Date Captured]]),0)</f>
        <v>0</v>
      </c>
      <c r="AH1685" s="35">
        <f>IFERROR((TableAllData36[[#This Row],[First published]]-TableAllData36[[#This Row],[Date of opinion]]),0)</f>
        <v>0</v>
      </c>
      <c r="AI1685" s="35">
        <f>IFERROR((TableAllData36[[#This Row],[Marketing authorisation date]]-TableAllData36[[#This Row],[Date of opinion]]),0)</f>
        <v>0</v>
      </c>
      <c r="AJ1685" s="35">
        <f>IFERROR((TableAllData36[[#This Row],[Decision date]]-TableAllData36[[#This Row],[Marketing authorisation date]]),0)</f>
        <v>4845.0064930559965</v>
      </c>
    </row>
    <row r="1686" spans="1:36" x14ac:dyDescent="0.25">
      <c r="A1686" t="s">
        <v>37</v>
      </c>
      <c r="B1686" t="s">
        <v>3509</v>
      </c>
      <c r="C1686" t="s">
        <v>3510</v>
      </c>
      <c r="D1686" t="s">
        <v>3511</v>
      </c>
      <c r="E1686" t="s">
        <v>3512</v>
      </c>
      <c r="F1686" t="s">
        <v>3513</v>
      </c>
      <c r="G1686" t="s">
        <v>43</v>
      </c>
      <c r="H1686" t="s">
        <v>44</v>
      </c>
      <c r="I1686" t="s">
        <v>3514</v>
      </c>
      <c r="J1686" t="s">
        <v>46</v>
      </c>
      <c r="K1686" t="s">
        <v>43</v>
      </c>
      <c r="L1686" t="s">
        <v>43</v>
      </c>
      <c r="M1686" t="s">
        <v>43</v>
      </c>
      <c r="N1686" t="s">
        <v>43</v>
      </c>
      <c r="O1686" t="s">
        <v>43</v>
      </c>
      <c r="P1686" t="s">
        <v>46</v>
      </c>
      <c r="Q1686" s="24">
        <v>44434</v>
      </c>
      <c r="R1686" s="24"/>
      <c r="S1686" t="s">
        <v>12212</v>
      </c>
      <c r="T1686" t="s">
        <v>12213</v>
      </c>
      <c r="U1686" t="s">
        <v>2089</v>
      </c>
      <c r="W1686" s="24">
        <v>44371</v>
      </c>
      <c r="X1686" s="24">
        <v>44434</v>
      </c>
      <c r="Y1686">
        <v>1</v>
      </c>
      <c r="Z1686" t="s">
        <v>3515</v>
      </c>
      <c r="AC1686" s="24">
        <v>44370.645138888998</v>
      </c>
      <c r="AD1686" s="24">
        <v>44616.505555556003</v>
      </c>
      <c r="AE1686" t="s">
        <v>3516</v>
      </c>
      <c r="AF1686" s="24" cm="1">
        <f t="array" ref="AF16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44370.645138888998</v>
      </c>
      <c r="AG1686" s="35">
        <f>IFERROR((TableAllData36[[#This Row],[Decision date]]-TableAllData36[[#This Row],[First Date Captured]]),0)</f>
        <v>63.35486111100181</v>
      </c>
      <c r="AH1686" s="35">
        <f>IFERROR((TableAllData36[[#This Row],[First published]]-TableAllData36[[#This Row],[Date of opinion]]),0)</f>
        <v>-0.35486111100181006</v>
      </c>
      <c r="AI1686" s="35">
        <f>IFERROR((TableAllData36[[#This Row],[Marketing authorisation date]]-TableAllData36[[#This Row],[Date of opinion]]),0)</f>
        <v>63</v>
      </c>
      <c r="AJ1686" s="35">
        <f>IFERROR((TableAllData36[[#This Row],[Decision date]]-TableAllData36[[#This Row],[Marketing authorisation date]]),0)</f>
        <v>0</v>
      </c>
    </row>
    <row r="1687" spans="1:36" hidden="1" x14ac:dyDescent="0.25">
      <c r="A1687" t="s">
        <v>37</v>
      </c>
      <c r="B1687" t="s">
        <v>10793</v>
      </c>
      <c r="C1687" t="s">
        <v>4651</v>
      </c>
      <c r="D1687" t="s">
        <v>10794</v>
      </c>
      <c r="E1687" t="s">
        <v>10794</v>
      </c>
      <c r="F1687" t="s">
        <v>10795</v>
      </c>
      <c r="G1687" t="s">
        <v>43</v>
      </c>
      <c r="H1687" t="s">
        <v>950</v>
      </c>
      <c r="I1687" t="s">
        <v>10796</v>
      </c>
      <c r="J1687" t="s">
        <v>43</v>
      </c>
      <c r="K1687" t="s">
        <v>43</v>
      </c>
      <c r="L1687" t="s">
        <v>43</v>
      </c>
      <c r="M1687" t="s">
        <v>43</v>
      </c>
      <c r="N1687" t="s">
        <v>43</v>
      </c>
      <c r="O1687" t="s">
        <v>43</v>
      </c>
      <c r="P1687" t="s">
        <v>43</v>
      </c>
      <c r="Q1687" s="24">
        <v>41282.041666666999</v>
      </c>
      <c r="R1687" s="24"/>
      <c r="S1687" t="s">
        <v>12698</v>
      </c>
      <c r="T1687" t="s">
        <v>12136</v>
      </c>
      <c r="U1687" t="s">
        <v>2226</v>
      </c>
      <c r="W1687" s="25" t="s">
        <v>12054</v>
      </c>
      <c r="X1687" s="24">
        <v>42551.523368055998</v>
      </c>
      <c r="Y1687">
        <v>3</v>
      </c>
      <c r="Z1687" t="s">
        <v>10797</v>
      </c>
      <c r="AC1687" s="24">
        <v>42551.523368055998</v>
      </c>
      <c r="AD1687" s="24">
        <v>42573.729166666999</v>
      </c>
      <c r="AE1687" t="s">
        <v>10798</v>
      </c>
      <c r="AF1687" s="24" cm="1">
        <f t="array" ref="AF16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42551.523368055998</v>
      </c>
      <c r="AG1687" s="35">
        <f>IFERROR((TableAllData36[[#This Row],[Decision date]]-TableAllData36[[#This Row],[First Date Captured]]),0)</f>
        <v>0</v>
      </c>
      <c r="AH1687" s="35">
        <f>IFERROR((TableAllData36[[#This Row],[First published]]-TableAllData36[[#This Row],[Date of opinion]]),0)</f>
        <v>0</v>
      </c>
      <c r="AI1687" s="35">
        <f>IFERROR((TableAllData36[[#This Row],[Marketing authorisation date]]-TableAllData36[[#This Row],[Date of opinion]]),0)</f>
        <v>0</v>
      </c>
      <c r="AJ1687" s="35">
        <f>IFERROR((TableAllData36[[#This Row],[Decision date]]-TableAllData36[[#This Row],[Marketing authorisation date]]),0)</f>
        <v>1269.4817013889988</v>
      </c>
    </row>
    <row r="1688" spans="1:36" hidden="1" x14ac:dyDescent="0.25">
      <c r="A1688" t="s">
        <v>37</v>
      </c>
      <c r="B1688" t="s">
        <v>10799</v>
      </c>
      <c r="C1688" t="s">
        <v>10800</v>
      </c>
      <c r="D1688" t="s">
        <v>10781</v>
      </c>
      <c r="E1688" t="s">
        <v>10781</v>
      </c>
      <c r="F1688" t="s">
        <v>10801</v>
      </c>
      <c r="G1688" t="s">
        <v>43</v>
      </c>
      <c r="H1688" t="s">
        <v>950</v>
      </c>
      <c r="I1688" t="s">
        <v>10783</v>
      </c>
      <c r="J1688" t="s">
        <v>43</v>
      </c>
      <c r="K1688" t="s">
        <v>43</v>
      </c>
      <c r="L1688" t="s">
        <v>43</v>
      </c>
      <c r="M1688" t="s">
        <v>43</v>
      </c>
      <c r="N1688" t="s">
        <v>43</v>
      </c>
      <c r="O1688" t="s">
        <v>43</v>
      </c>
      <c r="P1688" t="s">
        <v>43</v>
      </c>
      <c r="Q1688" s="24">
        <v>39863.041666666999</v>
      </c>
      <c r="R1688" s="24"/>
      <c r="S1688" t="s">
        <v>12193</v>
      </c>
      <c r="T1688" t="s">
        <v>12194</v>
      </c>
      <c r="U1688" t="s">
        <v>2089</v>
      </c>
      <c r="W1688" s="25" t="s">
        <v>12054</v>
      </c>
      <c r="X1688" s="24">
        <v>42552</v>
      </c>
      <c r="Y1688">
        <v>9</v>
      </c>
      <c r="Z1688" t="s">
        <v>10802</v>
      </c>
      <c r="AC1688" s="24">
        <v>42552</v>
      </c>
      <c r="AD1688" s="24">
        <v>42565.631944444001</v>
      </c>
      <c r="AE1688" t="s">
        <v>10803</v>
      </c>
      <c r="AF1688" s="24" cm="1">
        <f t="array" ref="AF16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42552</v>
      </c>
      <c r="AG1688" s="35">
        <f>IFERROR((TableAllData36[[#This Row],[Decision date]]-TableAllData36[[#This Row],[First Date Captured]]),0)</f>
        <v>0</v>
      </c>
      <c r="AH1688" s="35">
        <f>IFERROR((TableAllData36[[#This Row],[First published]]-TableAllData36[[#This Row],[Date of opinion]]),0)</f>
        <v>0</v>
      </c>
      <c r="AI1688" s="35">
        <f>IFERROR((TableAllData36[[#This Row],[Marketing authorisation date]]-TableAllData36[[#This Row],[Date of opinion]]),0)</f>
        <v>0</v>
      </c>
      <c r="AJ1688" s="35">
        <f>IFERROR((TableAllData36[[#This Row],[Decision date]]-TableAllData36[[#This Row],[Marketing authorisation date]]),0)</f>
        <v>2688.9583333330011</v>
      </c>
    </row>
    <row r="1689" spans="1:36" hidden="1" x14ac:dyDescent="0.25">
      <c r="A1689" t="s">
        <v>37</v>
      </c>
      <c r="B1689" t="s">
        <v>10804</v>
      </c>
      <c r="C1689" t="s">
        <v>434</v>
      </c>
      <c r="D1689" t="s">
        <v>10805</v>
      </c>
      <c r="E1689" t="s">
        <v>10806</v>
      </c>
      <c r="F1689" t="s">
        <v>10807</v>
      </c>
      <c r="G1689" t="s">
        <v>43</v>
      </c>
      <c r="H1689" t="s">
        <v>950</v>
      </c>
      <c r="I1689" t="s">
        <v>438</v>
      </c>
      <c r="J1689" t="s">
        <v>43</v>
      </c>
      <c r="K1689" t="s">
        <v>43</v>
      </c>
      <c r="L1689" t="s">
        <v>43</v>
      </c>
      <c r="M1689" t="s">
        <v>43</v>
      </c>
      <c r="N1689" t="s">
        <v>43</v>
      </c>
      <c r="O1689" t="s">
        <v>43</v>
      </c>
      <c r="P1689" t="s">
        <v>43</v>
      </c>
      <c r="Q1689" s="24">
        <v>39588</v>
      </c>
      <c r="R1689" s="24"/>
      <c r="S1689" t="s">
        <v>12070</v>
      </c>
      <c r="T1689" t="s">
        <v>12117</v>
      </c>
      <c r="U1689" t="s">
        <v>9279</v>
      </c>
      <c r="W1689" s="25" t="s">
        <v>12054</v>
      </c>
      <c r="X1689" s="24">
        <v>42488</v>
      </c>
      <c r="Y1689">
        <v>23</v>
      </c>
      <c r="Z1689" t="s">
        <v>10808</v>
      </c>
      <c r="AC1689" s="24">
        <v>42488.083333333001</v>
      </c>
      <c r="AD1689" s="24">
        <v>42531.715277777999</v>
      </c>
      <c r="AE1689" t="s">
        <v>10809</v>
      </c>
      <c r="AF1689" s="24" cm="1">
        <f t="array" ref="AF16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42488.083333333001</v>
      </c>
      <c r="AG1689" s="35">
        <f>IFERROR((TableAllData36[[#This Row],[Decision date]]-TableAllData36[[#This Row],[First Date Captured]]),0)</f>
        <v>-8.3333333001064602E-2</v>
      </c>
      <c r="AH1689" s="35">
        <f>IFERROR((TableAllData36[[#This Row],[First published]]-TableAllData36[[#This Row],[Date of opinion]]),0)</f>
        <v>0</v>
      </c>
      <c r="AI1689" s="35">
        <f>IFERROR((TableAllData36[[#This Row],[Marketing authorisation date]]-TableAllData36[[#This Row],[Date of opinion]]),0)</f>
        <v>0</v>
      </c>
      <c r="AJ1689" s="35">
        <f>IFERROR((TableAllData36[[#This Row],[Decision date]]-TableAllData36[[#This Row],[Marketing authorisation date]]),0)</f>
        <v>2900</v>
      </c>
    </row>
    <row r="1690" spans="1:36" hidden="1" x14ac:dyDescent="0.25">
      <c r="A1690" t="s">
        <v>37</v>
      </c>
      <c r="B1690" t="s">
        <v>10810</v>
      </c>
      <c r="C1690" t="s">
        <v>627</v>
      </c>
      <c r="D1690" t="s">
        <v>10811</v>
      </c>
      <c r="E1690" t="s">
        <v>10812</v>
      </c>
      <c r="F1690" t="s">
        <v>10813</v>
      </c>
      <c r="G1690" t="s">
        <v>43</v>
      </c>
      <c r="H1690" t="s">
        <v>950</v>
      </c>
      <c r="I1690" t="s">
        <v>10814</v>
      </c>
      <c r="J1690" t="s">
        <v>43</v>
      </c>
      <c r="K1690" t="s">
        <v>43</v>
      </c>
      <c r="L1690" t="s">
        <v>43</v>
      </c>
      <c r="M1690" t="s">
        <v>43</v>
      </c>
      <c r="N1690" t="s">
        <v>43</v>
      </c>
      <c r="O1690" t="s">
        <v>43</v>
      </c>
      <c r="P1690" t="s">
        <v>43</v>
      </c>
      <c r="Q1690" s="24">
        <v>37914</v>
      </c>
      <c r="R1690" s="24"/>
      <c r="S1690" t="s">
        <v>12699</v>
      </c>
      <c r="T1690" t="s">
        <v>12700</v>
      </c>
      <c r="U1690" t="s">
        <v>264</v>
      </c>
      <c r="W1690" s="25" t="s">
        <v>12054</v>
      </c>
      <c r="X1690" s="24">
        <v>40515.041666666999</v>
      </c>
      <c r="Y1690">
        <v>16</v>
      </c>
      <c r="Z1690" t="s">
        <v>10815</v>
      </c>
      <c r="AC1690" s="24">
        <v>40515.083333333001</v>
      </c>
      <c r="AD1690" s="24">
        <v>42529.625</v>
      </c>
      <c r="AE1690" t="s">
        <v>10816</v>
      </c>
      <c r="AF1690" s="24" cm="1">
        <f t="array" ref="AF16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40515.083333333001</v>
      </c>
      <c r="AG1690" s="35">
        <f>IFERROR((TableAllData36[[#This Row],[Decision date]]-TableAllData36[[#This Row],[First Date Captured]]),0)</f>
        <v>-4.1666666002129205E-2</v>
      </c>
      <c r="AH1690" s="35">
        <f>IFERROR((TableAllData36[[#This Row],[First published]]-TableAllData36[[#This Row],[Date of opinion]]),0)</f>
        <v>0</v>
      </c>
      <c r="AI1690" s="35">
        <f>IFERROR((TableAllData36[[#This Row],[Marketing authorisation date]]-TableAllData36[[#This Row],[Date of opinion]]),0)</f>
        <v>0</v>
      </c>
      <c r="AJ1690" s="35">
        <f>IFERROR((TableAllData36[[#This Row],[Decision date]]-TableAllData36[[#This Row],[Marketing authorisation date]]),0)</f>
        <v>2601.0416666669989</v>
      </c>
    </row>
    <row r="1691" spans="1:36" hidden="1" x14ac:dyDescent="0.25">
      <c r="A1691" t="s">
        <v>37</v>
      </c>
      <c r="B1691" t="s">
        <v>10817</v>
      </c>
      <c r="C1691" t="s">
        <v>627</v>
      </c>
      <c r="D1691" t="s">
        <v>10818</v>
      </c>
      <c r="E1691" t="s">
        <v>10818</v>
      </c>
      <c r="F1691" t="s">
        <v>10819</v>
      </c>
      <c r="G1691" t="s">
        <v>43</v>
      </c>
      <c r="H1691" t="s">
        <v>950</v>
      </c>
      <c r="I1691" t="s">
        <v>10820</v>
      </c>
      <c r="J1691" t="s">
        <v>43</v>
      </c>
      <c r="K1691" t="s">
        <v>43</v>
      </c>
      <c r="L1691" t="s">
        <v>43</v>
      </c>
      <c r="M1691" t="s">
        <v>43</v>
      </c>
      <c r="N1691" t="s">
        <v>43</v>
      </c>
      <c r="O1691" t="s">
        <v>43</v>
      </c>
      <c r="P1691" t="s">
        <v>43</v>
      </c>
      <c r="Q1691" s="24">
        <v>36718</v>
      </c>
      <c r="R1691" s="24"/>
      <c r="S1691" t="s">
        <v>12699</v>
      </c>
      <c r="T1691" t="s">
        <v>12700</v>
      </c>
      <c r="U1691" t="s">
        <v>264</v>
      </c>
      <c r="W1691" s="25" t="s">
        <v>12054</v>
      </c>
      <c r="X1691" s="24">
        <v>40515.041666666999</v>
      </c>
      <c r="Y1691">
        <v>23</v>
      </c>
      <c r="Z1691" t="s">
        <v>10821</v>
      </c>
      <c r="AC1691" s="24">
        <v>40515.041666666999</v>
      </c>
      <c r="AD1691" s="24">
        <v>42529</v>
      </c>
      <c r="AE1691" t="s">
        <v>10822</v>
      </c>
      <c r="AF1691" s="24" cm="1">
        <f t="array" ref="AF16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40515.041666666999</v>
      </c>
      <c r="AG1691" s="35">
        <f>IFERROR((TableAllData36[[#This Row],[Decision date]]-TableAllData36[[#This Row],[First Date Captured]]),0)</f>
        <v>0</v>
      </c>
      <c r="AH1691" s="35">
        <f>IFERROR((TableAllData36[[#This Row],[First published]]-TableAllData36[[#This Row],[Date of opinion]]),0)</f>
        <v>0</v>
      </c>
      <c r="AI1691" s="35">
        <f>IFERROR((TableAllData36[[#This Row],[Marketing authorisation date]]-TableAllData36[[#This Row],[Date of opinion]]),0)</f>
        <v>0</v>
      </c>
      <c r="AJ1691" s="35">
        <f>IFERROR((TableAllData36[[#This Row],[Decision date]]-TableAllData36[[#This Row],[Marketing authorisation date]]),0)</f>
        <v>3797.0416666669989</v>
      </c>
    </row>
    <row r="1692" spans="1:36" hidden="1" x14ac:dyDescent="0.25">
      <c r="A1692" t="s">
        <v>2117</v>
      </c>
      <c r="B1692" t="s">
        <v>10823</v>
      </c>
      <c r="D1692" t="s">
        <v>3943</v>
      </c>
      <c r="E1692" t="s">
        <v>3943</v>
      </c>
      <c r="F1692" t="s">
        <v>10824</v>
      </c>
      <c r="G1692" t="s">
        <v>43</v>
      </c>
      <c r="H1692" t="s">
        <v>950</v>
      </c>
      <c r="J1692" t="s">
        <v>43</v>
      </c>
      <c r="K1692" t="s">
        <v>46</v>
      </c>
      <c r="L1692" t="s">
        <v>43</v>
      </c>
      <c r="M1692" t="s">
        <v>43</v>
      </c>
      <c r="N1692" t="s">
        <v>43</v>
      </c>
      <c r="O1692" t="s">
        <v>43</v>
      </c>
      <c r="P1692" t="s">
        <v>43</v>
      </c>
      <c r="Q1692" s="24">
        <v>40962.041666666999</v>
      </c>
      <c r="R1692" s="24"/>
      <c r="S1692" t="s">
        <v>12353</v>
      </c>
      <c r="T1692" t="s">
        <v>12092</v>
      </c>
      <c r="V1692" t="s">
        <v>4173</v>
      </c>
      <c r="W1692" s="25" t="s">
        <v>12054</v>
      </c>
      <c r="X1692" s="24">
        <v>42282</v>
      </c>
      <c r="Y1692">
        <v>5</v>
      </c>
      <c r="Z1692" t="s">
        <v>10825</v>
      </c>
      <c r="AA1692" t="s">
        <v>3067</v>
      </c>
      <c r="AB1692" t="s">
        <v>3949</v>
      </c>
      <c r="AC1692" s="24">
        <v>42282</v>
      </c>
      <c r="AD1692" s="24">
        <v>42520.399305555999</v>
      </c>
      <c r="AE1692" t="s">
        <v>10826</v>
      </c>
      <c r="AF1692" s="24" cm="1">
        <f t="array" ref="AF16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42282</v>
      </c>
      <c r="AG1692" s="35">
        <f>IFERROR((TableAllData36[[#This Row],[Decision date]]-TableAllData36[[#This Row],[First Date Captured]]),0)</f>
        <v>0</v>
      </c>
      <c r="AH1692" s="35">
        <f>IFERROR((TableAllData36[[#This Row],[First published]]-TableAllData36[[#This Row],[Date of opinion]]),0)</f>
        <v>0</v>
      </c>
      <c r="AI1692" s="35">
        <f>IFERROR((TableAllData36[[#This Row],[Marketing authorisation date]]-TableAllData36[[#This Row],[Date of opinion]]),0)</f>
        <v>0</v>
      </c>
      <c r="AJ1692" s="35">
        <f>IFERROR((TableAllData36[[#This Row],[Decision date]]-TableAllData36[[#This Row],[Marketing authorisation date]]),0)</f>
        <v>1319.9583333330011</v>
      </c>
    </row>
    <row r="1693" spans="1:36" x14ac:dyDescent="0.25">
      <c r="A1693" t="s">
        <v>2117</v>
      </c>
      <c r="B1693" t="s">
        <v>5933</v>
      </c>
      <c r="E1693" t="s">
        <v>5934</v>
      </c>
      <c r="F1693" t="s">
        <v>5935</v>
      </c>
      <c r="G1693" t="s">
        <v>43</v>
      </c>
      <c r="H1693" t="s">
        <v>44</v>
      </c>
      <c r="J1693" t="s">
        <v>43</v>
      </c>
      <c r="K1693" t="s">
        <v>43</v>
      </c>
      <c r="L1693" t="s">
        <v>43</v>
      </c>
      <c r="M1693" t="s">
        <v>43</v>
      </c>
      <c r="N1693" t="s">
        <v>43</v>
      </c>
      <c r="O1693" t="s">
        <v>43</v>
      </c>
      <c r="P1693" t="s">
        <v>43</v>
      </c>
      <c r="Q1693" s="24">
        <v>44174.041666666999</v>
      </c>
      <c r="R1693" s="24"/>
      <c r="S1693" t="s">
        <v>12353</v>
      </c>
      <c r="T1693" t="s">
        <v>12405</v>
      </c>
      <c r="V1693" t="s">
        <v>2394</v>
      </c>
      <c r="W1693" s="24">
        <v>44111</v>
      </c>
      <c r="X1693" s="24">
        <v>44174.041666666999</v>
      </c>
      <c r="Z1693" t="s">
        <v>5936</v>
      </c>
      <c r="AA1693" t="s">
        <v>5937</v>
      </c>
      <c r="AB1693" t="s">
        <v>3829</v>
      </c>
      <c r="AC1693" s="24">
        <v>44113.352083332997</v>
      </c>
      <c r="AD1693" s="24">
        <v>44533.634027777996</v>
      </c>
      <c r="AE1693" t="s">
        <v>5938</v>
      </c>
      <c r="AF1693" s="24" cm="1">
        <f t="array" ref="AF16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44111</v>
      </c>
      <c r="AG1693" s="35">
        <f>IFERROR((TableAllData36[[#This Row],[Decision date]]-TableAllData36[[#This Row],[First Date Captured]]),0)</f>
        <v>63.041666666998935</v>
      </c>
      <c r="AH1693" s="35">
        <f>IFERROR((TableAllData36[[#This Row],[First published]]-TableAllData36[[#This Row],[Date of opinion]]),0)</f>
        <v>2.352083332996699</v>
      </c>
      <c r="AI1693" s="35">
        <f>IFERROR((TableAllData36[[#This Row],[Marketing authorisation date]]-TableAllData36[[#This Row],[Date of opinion]]),0)</f>
        <v>63.041666666998935</v>
      </c>
      <c r="AJ1693" s="35">
        <f>IFERROR((TableAllData36[[#This Row],[Decision date]]-TableAllData36[[#This Row],[Marketing authorisation date]]),0)</f>
        <v>0</v>
      </c>
    </row>
    <row r="1694" spans="1:36" hidden="1" x14ac:dyDescent="0.25">
      <c r="A1694" t="s">
        <v>37</v>
      </c>
      <c r="B1694" t="s">
        <v>10835</v>
      </c>
      <c r="C1694" t="s">
        <v>1132</v>
      </c>
      <c r="D1694" t="s">
        <v>1133</v>
      </c>
      <c r="E1694" t="s">
        <v>1133</v>
      </c>
      <c r="F1694" t="s">
        <v>10836</v>
      </c>
      <c r="G1694" t="s">
        <v>43</v>
      </c>
      <c r="H1694" t="s">
        <v>950</v>
      </c>
      <c r="I1694" t="s">
        <v>1135</v>
      </c>
      <c r="J1694" t="s">
        <v>43</v>
      </c>
      <c r="K1694" t="s">
        <v>46</v>
      </c>
      <c r="L1694" t="s">
        <v>43</v>
      </c>
      <c r="M1694" t="s">
        <v>43</v>
      </c>
      <c r="N1694" t="s">
        <v>43</v>
      </c>
      <c r="O1694" t="s">
        <v>43</v>
      </c>
      <c r="P1694" t="s">
        <v>43</v>
      </c>
      <c r="Q1694" s="24">
        <v>40616.041666666999</v>
      </c>
      <c r="R1694" s="24"/>
      <c r="S1694" t="s">
        <v>75</v>
      </c>
      <c r="U1694" t="s">
        <v>76</v>
      </c>
      <c r="W1694" s="25" t="s">
        <v>12054</v>
      </c>
      <c r="X1694" s="24">
        <v>42459.459201389</v>
      </c>
      <c r="Y1694">
        <v>11</v>
      </c>
      <c r="Z1694" t="s">
        <v>10837</v>
      </c>
      <c r="AC1694" s="24">
        <v>42459.459201389</v>
      </c>
      <c r="AD1694" s="24">
        <v>42481.5</v>
      </c>
      <c r="AE1694" t="s">
        <v>10838</v>
      </c>
      <c r="AF1694" s="24" cm="1">
        <f t="array" ref="AF16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42459.459201389</v>
      </c>
      <c r="AG1694" s="35">
        <f>IFERROR((TableAllData36[[#This Row],[Decision date]]-TableAllData36[[#This Row],[First Date Captured]]),0)</f>
        <v>0</v>
      </c>
      <c r="AH1694" s="35">
        <f>IFERROR((TableAllData36[[#This Row],[First published]]-TableAllData36[[#This Row],[Date of opinion]]),0)</f>
        <v>0</v>
      </c>
      <c r="AI1694" s="35">
        <f>IFERROR((TableAllData36[[#This Row],[Marketing authorisation date]]-TableAllData36[[#This Row],[Date of opinion]]),0)</f>
        <v>0</v>
      </c>
      <c r="AJ1694" s="35">
        <f>IFERROR((TableAllData36[[#This Row],[Decision date]]-TableAllData36[[#This Row],[Marketing authorisation date]]),0)</f>
        <v>1843.4175347220007</v>
      </c>
    </row>
    <row r="1695" spans="1:36" x14ac:dyDescent="0.25">
      <c r="A1695" t="s">
        <v>2117</v>
      </c>
      <c r="B1695" t="s">
        <v>7710</v>
      </c>
      <c r="D1695" t="s">
        <v>7711</v>
      </c>
      <c r="E1695" t="s">
        <v>7712</v>
      </c>
      <c r="F1695" t="s">
        <v>7713</v>
      </c>
      <c r="G1695" t="s">
        <v>43</v>
      </c>
      <c r="H1695" t="s">
        <v>44</v>
      </c>
      <c r="J1695" t="s">
        <v>43</v>
      </c>
      <c r="K1695" t="s">
        <v>43</v>
      </c>
      <c r="L1695" t="s">
        <v>43</v>
      </c>
      <c r="M1695" t="s">
        <v>43</v>
      </c>
      <c r="N1695" t="s">
        <v>43</v>
      </c>
      <c r="O1695" t="s">
        <v>43</v>
      </c>
      <c r="P1695" t="s">
        <v>43</v>
      </c>
      <c r="Q1695" s="24">
        <v>44174.041666666999</v>
      </c>
      <c r="R1695" s="24"/>
      <c r="S1695" t="s">
        <v>12354</v>
      </c>
      <c r="T1695" t="s">
        <v>12355</v>
      </c>
      <c r="V1695" t="s">
        <v>7714</v>
      </c>
      <c r="W1695" s="24">
        <v>44111</v>
      </c>
      <c r="X1695" s="24">
        <v>44174.041666666999</v>
      </c>
      <c r="Z1695" t="s">
        <v>7715</v>
      </c>
      <c r="AA1695" t="s">
        <v>7716</v>
      </c>
      <c r="AB1695" t="s">
        <v>7717</v>
      </c>
      <c r="AC1695" s="24">
        <v>44431.404166667002</v>
      </c>
      <c r="AD1695" s="24"/>
      <c r="AE1695" t="s">
        <v>7718</v>
      </c>
      <c r="AF1695" s="24" cm="1">
        <f t="array" ref="AF16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44111</v>
      </c>
      <c r="AG1695" s="35">
        <f>IFERROR((TableAllData36[[#This Row],[Decision date]]-TableAllData36[[#This Row],[First Date Captured]]),0)</f>
        <v>63.041666666998935</v>
      </c>
      <c r="AH1695" s="35">
        <f>IFERROR((TableAllData36[[#This Row],[First published]]-TableAllData36[[#This Row],[Date of opinion]]),0)</f>
        <v>320.40416666700185</v>
      </c>
      <c r="AI1695" s="35">
        <f>IFERROR((TableAllData36[[#This Row],[Marketing authorisation date]]-TableAllData36[[#This Row],[Date of opinion]]),0)</f>
        <v>63.041666666998935</v>
      </c>
      <c r="AJ1695" s="35">
        <f>IFERROR((TableAllData36[[#This Row],[Decision date]]-TableAllData36[[#This Row],[Marketing authorisation date]]),0)</f>
        <v>0</v>
      </c>
    </row>
    <row r="1696" spans="1:36" hidden="1" x14ac:dyDescent="0.25">
      <c r="A1696" t="s">
        <v>37</v>
      </c>
      <c r="B1696" t="s">
        <v>10846</v>
      </c>
      <c r="C1696" t="s">
        <v>10847</v>
      </c>
      <c r="D1696" t="s">
        <v>10848</v>
      </c>
      <c r="E1696" t="s">
        <v>10848</v>
      </c>
      <c r="F1696" t="s">
        <v>10849</v>
      </c>
      <c r="G1696" t="s">
        <v>43</v>
      </c>
      <c r="H1696" t="s">
        <v>950</v>
      </c>
      <c r="I1696" t="s">
        <v>10850</v>
      </c>
      <c r="J1696" t="s">
        <v>43</v>
      </c>
      <c r="K1696" t="s">
        <v>43</v>
      </c>
      <c r="L1696" t="s">
        <v>43</v>
      </c>
      <c r="M1696" t="s">
        <v>43</v>
      </c>
      <c r="N1696" t="s">
        <v>43</v>
      </c>
      <c r="O1696" t="s">
        <v>43</v>
      </c>
      <c r="P1696" t="s">
        <v>43</v>
      </c>
      <c r="Q1696" s="24">
        <v>38650</v>
      </c>
      <c r="R1696" s="24"/>
      <c r="S1696" t="s">
        <v>12420</v>
      </c>
      <c r="T1696" t="s">
        <v>12421</v>
      </c>
      <c r="U1696" t="s">
        <v>366</v>
      </c>
      <c r="W1696" s="25" t="s">
        <v>12054</v>
      </c>
      <c r="X1696" s="24">
        <v>42461</v>
      </c>
      <c r="Y1696">
        <v>19</v>
      </c>
      <c r="Z1696" t="s">
        <v>10851</v>
      </c>
      <c r="AC1696" s="24">
        <v>42461</v>
      </c>
      <c r="AD1696" s="24">
        <v>42468.722222222001</v>
      </c>
      <c r="AE1696" t="s">
        <v>10852</v>
      </c>
      <c r="AF1696" s="24" cm="1">
        <f t="array" ref="AF16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42461</v>
      </c>
      <c r="AG1696" s="35">
        <f>IFERROR((TableAllData36[[#This Row],[Decision date]]-TableAllData36[[#This Row],[First Date Captured]]),0)</f>
        <v>0</v>
      </c>
      <c r="AH1696" s="35">
        <f>IFERROR((TableAllData36[[#This Row],[First published]]-TableAllData36[[#This Row],[Date of opinion]]),0)</f>
        <v>0</v>
      </c>
      <c r="AI1696" s="35">
        <f>IFERROR((TableAllData36[[#This Row],[Marketing authorisation date]]-TableAllData36[[#This Row],[Date of opinion]]),0)</f>
        <v>0</v>
      </c>
      <c r="AJ1696" s="35">
        <f>IFERROR((TableAllData36[[#This Row],[Decision date]]-TableAllData36[[#This Row],[Marketing authorisation date]]),0)</f>
        <v>3811</v>
      </c>
    </row>
    <row r="1697" spans="1:36" hidden="1" x14ac:dyDescent="0.25">
      <c r="A1697" t="s">
        <v>37</v>
      </c>
      <c r="B1697" t="s">
        <v>10853</v>
      </c>
      <c r="C1697" t="s">
        <v>3191</v>
      </c>
      <c r="D1697" t="s">
        <v>10854</v>
      </c>
      <c r="E1697" t="s">
        <v>10855</v>
      </c>
      <c r="F1697" t="s">
        <v>10856</v>
      </c>
      <c r="G1697" t="s">
        <v>43</v>
      </c>
      <c r="H1697" t="s">
        <v>844</v>
      </c>
      <c r="I1697" t="s">
        <v>3745</v>
      </c>
      <c r="J1697" t="s">
        <v>43</v>
      </c>
      <c r="K1697" t="s">
        <v>43</v>
      </c>
      <c r="L1697" t="s">
        <v>43</v>
      </c>
      <c r="M1697" t="s">
        <v>43</v>
      </c>
      <c r="N1697" t="s">
        <v>43</v>
      </c>
      <c r="O1697" t="s">
        <v>43</v>
      </c>
      <c r="P1697" t="s">
        <v>46</v>
      </c>
      <c r="Q1697" s="25" t="s">
        <v>12054</v>
      </c>
      <c r="R1697" s="24">
        <v>42359.041666666999</v>
      </c>
      <c r="S1697" t="s">
        <v>10857</v>
      </c>
      <c r="U1697" t="s">
        <v>869</v>
      </c>
      <c r="W1697" s="24">
        <v>42299</v>
      </c>
      <c r="X1697" s="24">
        <v>42299</v>
      </c>
      <c r="Y1697">
        <v>0</v>
      </c>
      <c r="Z1697" t="s">
        <v>10858</v>
      </c>
      <c r="AC1697" s="24">
        <v>42299.500694444003</v>
      </c>
      <c r="AD1697" s="24">
        <v>42464.583333333001</v>
      </c>
      <c r="AE1697" t="s">
        <v>10859</v>
      </c>
      <c r="AF1697" s="24" cm="1">
        <f t="array" ref="AF16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42299</v>
      </c>
      <c r="AG1697" s="35">
        <f>IFERROR((TableAllData36[[#This Row],[Decision date]]-TableAllData36[[#This Row],[First Date Captured]]),0)</f>
        <v>0</v>
      </c>
      <c r="AH1697" s="35">
        <f>IFERROR((TableAllData36[[#This Row],[First published]]-TableAllData36[[#This Row],[Date of opinion]]),0)</f>
        <v>0.50069444400287466</v>
      </c>
      <c r="AI1697" s="35">
        <f>IFERROR((TableAllData36[[#This Row],[Marketing authorisation date]]-TableAllData36[[#This Row],[Date of opinion]]),0)</f>
        <v>0</v>
      </c>
      <c r="AJ1697" s="35">
        <f>IFERROR((TableAllData36[[#This Row],[Decision date]]-TableAllData36[[#This Row],[Marketing authorisation date]]),0)</f>
        <v>0</v>
      </c>
    </row>
    <row r="1698" spans="1:36" hidden="1" x14ac:dyDescent="0.25">
      <c r="A1698" t="s">
        <v>37</v>
      </c>
      <c r="B1698" t="s">
        <v>10860</v>
      </c>
      <c r="C1698" t="s">
        <v>10861</v>
      </c>
      <c r="D1698" t="s">
        <v>10862</v>
      </c>
      <c r="E1698" t="s">
        <v>10863</v>
      </c>
      <c r="F1698" t="s">
        <v>10864</v>
      </c>
      <c r="G1698" t="s">
        <v>43</v>
      </c>
      <c r="H1698" t="s">
        <v>950</v>
      </c>
      <c r="I1698" t="s">
        <v>10865</v>
      </c>
      <c r="J1698" t="s">
        <v>43</v>
      </c>
      <c r="K1698" t="s">
        <v>43</v>
      </c>
      <c r="L1698" t="s">
        <v>43</v>
      </c>
      <c r="M1698" t="s">
        <v>43</v>
      </c>
      <c r="N1698" t="s">
        <v>43</v>
      </c>
      <c r="O1698" t="s">
        <v>43</v>
      </c>
      <c r="P1698" t="s">
        <v>43</v>
      </c>
      <c r="Q1698" s="24">
        <v>41449</v>
      </c>
      <c r="R1698" s="24"/>
      <c r="S1698" t="s">
        <v>12701</v>
      </c>
      <c r="T1698" t="s">
        <v>12702</v>
      </c>
      <c r="U1698" t="s">
        <v>420</v>
      </c>
      <c r="W1698" s="25" t="s">
        <v>12054</v>
      </c>
      <c r="X1698" s="24">
        <v>41936</v>
      </c>
      <c r="Y1698">
        <v>2</v>
      </c>
      <c r="Z1698" t="s">
        <v>10866</v>
      </c>
      <c r="AC1698" s="24">
        <v>41936</v>
      </c>
      <c r="AD1698" s="24">
        <v>42440.420138889</v>
      </c>
      <c r="AE1698" t="s">
        <v>10867</v>
      </c>
      <c r="AF1698" s="24" cm="1">
        <f t="array" ref="AF16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41936</v>
      </c>
      <c r="AG1698" s="35">
        <f>IFERROR((TableAllData36[[#This Row],[Decision date]]-TableAllData36[[#This Row],[First Date Captured]]),0)</f>
        <v>0</v>
      </c>
      <c r="AH1698" s="35">
        <f>IFERROR((TableAllData36[[#This Row],[First published]]-TableAllData36[[#This Row],[Date of opinion]]),0)</f>
        <v>0</v>
      </c>
      <c r="AI1698" s="35">
        <f>IFERROR((TableAllData36[[#This Row],[Marketing authorisation date]]-TableAllData36[[#This Row],[Date of opinion]]),0)</f>
        <v>0</v>
      </c>
      <c r="AJ1698" s="35">
        <f>IFERROR((TableAllData36[[#This Row],[Decision date]]-TableAllData36[[#This Row],[Marketing authorisation date]]),0)</f>
        <v>487</v>
      </c>
    </row>
    <row r="1699" spans="1:36" hidden="1" x14ac:dyDescent="0.25">
      <c r="A1699" t="s">
        <v>37</v>
      </c>
      <c r="B1699" t="s">
        <v>10868</v>
      </c>
      <c r="C1699" t="s">
        <v>627</v>
      </c>
      <c r="D1699" t="s">
        <v>790</v>
      </c>
      <c r="E1699" t="s">
        <v>791</v>
      </c>
      <c r="F1699" t="s">
        <v>10869</v>
      </c>
      <c r="G1699" t="s">
        <v>43</v>
      </c>
      <c r="H1699" t="s">
        <v>950</v>
      </c>
      <c r="I1699" t="s">
        <v>793</v>
      </c>
      <c r="J1699" t="s">
        <v>43</v>
      </c>
      <c r="K1699" t="s">
        <v>46</v>
      </c>
      <c r="L1699" t="s">
        <v>43</v>
      </c>
      <c r="M1699" t="s">
        <v>43</v>
      </c>
      <c r="N1699" t="s">
        <v>43</v>
      </c>
      <c r="O1699" t="s">
        <v>43</v>
      </c>
      <c r="P1699" t="s">
        <v>43</v>
      </c>
      <c r="Q1699" s="24">
        <v>40989.041666666999</v>
      </c>
      <c r="R1699" s="24"/>
      <c r="S1699" t="s">
        <v>12210</v>
      </c>
      <c r="T1699" t="s">
        <v>12072</v>
      </c>
      <c r="U1699" t="s">
        <v>264</v>
      </c>
      <c r="W1699" s="25" t="s">
        <v>12054</v>
      </c>
      <c r="X1699" s="24">
        <v>41654.626875000002</v>
      </c>
      <c r="Y1699">
        <v>1</v>
      </c>
      <c r="Z1699" t="s">
        <v>10870</v>
      </c>
      <c r="AC1699" s="24">
        <v>41654.626875000002</v>
      </c>
      <c r="AD1699" s="24">
        <v>42439.504166667</v>
      </c>
      <c r="AE1699" t="s">
        <v>10871</v>
      </c>
      <c r="AF1699" s="24" cm="1">
        <f t="array" ref="AF16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41654.626875000002</v>
      </c>
      <c r="AG1699" s="35">
        <f>IFERROR((TableAllData36[[#This Row],[Decision date]]-TableAllData36[[#This Row],[First Date Captured]]),0)</f>
        <v>0</v>
      </c>
      <c r="AH1699" s="35">
        <f>IFERROR((TableAllData36[[#This Row],[First published]]-TableAllData36[[#This Row],[Date of opinion]]),0)</f>
        <v>0</v>
      </c>
      <c r="AI1699" s="35">
        <f>IFERROR((TableAllData36[[#This Row],[Marketing authorisation date]]-TableAllData36[[#This Row],[Date of opinion]]),0)</f>
        <v>0</v>
      </c>
      <c r="AJ1699" s="35">
        <f>IFERROR((TableAllData36[[#This Row],[Decision date]]-TableAllData36[[#This Row],[Marketing authorisation date]]),0)</f>
        <v>665.58520833300281</v>
      </c>
    </row>
    <row r="1700" spans="1:36" hidden="1" x14ac:dyDescent="0.25">
      <c r="A1700" t="s">
        <v>37</v>
      </c>
      <c r="B1700" t="s">
        <v>10872</v>
      </c>
      <c r="C1700" t="s">
        <v>434</v>
      </c>
      <c r="D1700" t="s">
        <v>10873</v>
      </c>
      <c r="E1700" t="s">
        <v>10874</v>
      </c>
      <c r="F1700" t="s">
        <v>10875</v>
      </c>
      <c r="G1700" t="s">
        <v>43</v>
      </c>
      <c r="H1700" t="s">
        <v>950</v>
      </c>
      <c r="I1700" t="s">
        <v>438</v>
      </c>
      <c r="J1700" t="s">
        <v>43</v>
      </c>
      <c r="K1700" t="s">
        <v>43</v>
      </c>
      <c r="L1700" t="s">
        <v>43</v>
      </c>
      <c r="M1700" t="s">
        <v>43</v>
      </c>
      <c r="N1700" t="s">
        <v>43</v>
      </c>
      <c r="O1700" t="s">
        <v>43</v>
      </c>
      <c r="P1700" t="s">
        <v>43</v>
      </c>
      <c r="Q1700" s="24">
        <v>40511.041666666999</v>
      </c>
      <c r="R1700" s="24"/>
      <c r="S1700" t="s">
        <v>12703</v>
      </c>
      <c r="T1700" t="s">
        <v>12704</v>
      </c>
      <c r="U1700" t="s">
        <v>440</v>
      </c>
      <c r="W1700" s="25" t="s">
        <v>12054</v>
      </c>
      <c r="X1700" s="24">
        <v>42213</v>
      </c>
      <c r="Y1700">
        <v>2</v>
      </c>
      <c r="Z1700" t="s">
        <v>10876</v>
      </c>
      <c r="AC1700" s="24">
        <v>42213.734027778002</v>
      </c>
      <c r="AD1700" s="24">
        <v>42436.512499999997</v>
      </c>
      <c r="AE1700" t="s">
        <v>10877</v>
      </c>
      <c r="AF1700" s="24" cm="1">
        <f t="array" ref="AF17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42213.734027778002</v>
      </c>
      <c r="AG1700" s="35">
        <f>IFERROR((TableAllData36[[#This Row],[Decision date]]-TableAllData36[[#This Row],[First Date Captured]]),0)</f>
        <v>-0.73402777800220065</v>
      </c>
      <c r="AH1700" s="35">
        <f>IFERROR((TableAllData36[[#This Row],[First published]]-TableAllData36[[#This Row],[Date of opinion]]),0)</f>
        <v>0</v>
      </c>
      <c r="AI1700" s="35">
        <f>IFERROR((TableAllData36[[#This Row],[Marketing authorisation date]]-TableAllData36[[#This Row],[Date of opinion]]),0)</f>
        <v>0</v>
      </c>
      <c r="AJ1700" s="35">
        <f>IFERROR((TableAllData36[[#This Row],[Decision date]]-TableAllData36[[#This Row],[Marketing authorisation date]]),0)</f>
        <v>1701.9583333330011</v>
      </c>
    </row>
    <row r="1701" spans="1:36" x14ac:dyDescent="0.25">
      <c r="A1701" t="s">
        <v>37</v>
      </c>
      <c r="B1701" t="s">
        <v>6236</v>
      </c>
      <c r="C1701" t="s">
        <v>89</v>
      </c>
      <c r="D1701" t="s">
        <v>1243</v>
      </c>
      <c r="E1701" t="s">
        <v>1243</v>
      </c>
      <c r="F1701" t="s">
        <v>6237</v>
      </c>
      <c r="G1701" t="s">
        <v>43</v>
      </c>
      <c r="H1701" t="s">
        <v>44</v>
      </c>
      <c r="I1701" t="s">
        <v>1245</v>
      </c>
      <c r="J1701" t="s">
        <v>43</v>
      </c>
      <c r="K1701" t="s">
        <v>46</v>
      </c>
      <c r="L1701" t="s">
        <v>43</v>
      </c>
      <c r="M1701" t="s">
        <v>43</v>
      </c>
      <c r="N1701" t="s">
        <v>43</v>
      </c>
      <c r="O1701" t="s">
        <v>43</v>
      </c>
      <c r="P1701" t="s">
        <v>43</v>
      </c>
      <c r="Q1701" s="24">
        <v>44371</v>
      </c>
      <c r="R1701" s="24"/>
      <c r="S1701" t="s">
        <v>12210</v>
      </c>
      <c r="T1701" t="s">
        <v>12072</v>
      </c>
      <c r="U1701" t="s">
        <v>95</v>
      </c>
      <c r="W1701" s="24">
        <v>44308</v>
      </c>
      <c r="X1701" s="24">
        <v>44371</v>
      </c>
      <c r="Z1701" t="s">
        <v>6238</v>
      </c>
      <c r="AC1701" s="24">
        <v>44523.618055555999</v>
      </c>
      <c r="AD1701" s="24"/>
      <c r="AE1701" t="s">
        <v>6239</v>
      </c>
      <c r="AF1701" s="24" cm="1">
        <f t="array" ref="AF17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44308</v>
      </c>
      <c r="AG1701" s="35">
        <f>IFERROR((TableAllData36[[#This Row],[Decision date]]-TableAllData36[[#This Row],[First Date Captured]]),0)</f>
        <v>63</v>
      </c>
      <c r="AH1701" s="35">
        <f>IFERROR((TableAllData36[[#This Row],[First published]]-TableAllData36[[#This Row],[Date of opinion]]),0)</f>
        <v>215.61805555599858</v>
      </c>
      <c r="AI1701" s="35">
        <f>IFERROR((TableAllData36[[#This Row],[Marketing authorisation date]]-TableAllData36[[#This Row],[Date of opinion]]),0)</f>
        <v>63</v>
      </c>
      <c r="AJ1701" s="35">
        <f>IFERROR((TableAllData36[[#This Row],[Decision date]]-TableAllData36[[#This Row],[Marketing authorisation date]]),0)</f>
        <v>0</v>
      </c>
    </row>
    <row r="1702" spans="1:36" hidden="1" x14ac:dyDescent="0.25">
      <c r="A1702" t="s">
        <v>37</v>
      </c>
      <c r="B1702" t="s">
        <v>10882</v>
      </c>
      <c r="C1702" t="s">
        <v>434</v>
      </c>
      <c r="D1702" t="s">
        <v>10883</v>
      </c>
      <c r="E1702" t="s">
        <v>10884</v>
      </c>
      <c r="F1702" t="s">
        <v>10885</v>
      </c>
      <c r="G1702" t="s">
        <v>43</v>
      </c>
      <c r="H1702" t="s">
        <v>950</v>
      </c>
      <c r="I1702" t="s">
        <v>438</v>
      </c>
      <c r="J1702" t="s">
        <v>43</v>
      </c>
      <c r="K1702" t="s">
        <v>43</v>
      </c>
      <c r="L1702" t="s">
        <v>43</v>
      </c>
      <c r="M1702" t="s">
        <v>43</v>
      </c>
      <c r="N1702" t="s">
        <v>43</v>
      </c>
      <c r="O1702" t="s">
        <v>43</v>
      </c>
      <c r="P1702" t="s">
        <v>43</v>
      </c>
      <c r="Q1702" s="24">
        <v>39204</v>
      </c>
      <c r="R1702" s="24">
        <v>39209</v>
      </c>
      <c r="S1702" t="s">
        <v>12703</v>
      </c>
      <c r="T1702" t="s">
        <v>12704</v>
      </c>
      <c r="U1702" t="s">
        <v>9279</v>
      </c>
      <c r="W1702" s="25" t="s">
        <v>12054</v>
      </c>
      <c r="X1702" s="24">
        <v>42019.041666666999</v>
      </c>
      <c r="Y1702">
        <v>9</v>
      </c>
      <c r="Z1702" t="s">
        <v>10886</v>
      </c>
      <c r="AC1702" s="24">
        <v>42019.041666666999</v>
      </c>
      <c r="AD1702" s="24">
        <v>42411.730555556001</v>
      </c>
      <c r="AE1702" t="s">
        <v>10887</v>
      </c>
      <c r="AF1702" s="24" cm="1">
        <f t="array" ref="AF17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42019.041666666999</v>
      </c>
      <c r="AG1702" s="35">
        <f>IFERROR((TableAllData36[[#This Row],[Decision date]]-TableAllData36[[#This Row],[First Date Captured]]),0)</f>
        <v>0</v>
      </c>
      <c r="AH1702" s="35">
        <f>IFERROR((TableAllData36[[#This Row],[First published]]-TableAllData36[[#This Row],[Date of opinion]]),0)</f>
        <v>0</v>
      </c>
      <c r="AI1702" s="35">
        <f>IFERROR((TableAllData36[[#This Row],[Marketing authorisation date]]-TableAllData36[[#This Row],[Date of opinion]]),0)</f>
        <v>0</v>
      </c>
      <c r="AJ1702" s="35">
        <f>IFERROR((TableAllData36[[#This Row],[Decision date]]-TableAllData36[[#This Row],[Marketing authorisation date]]),0)</f>
        <v>2815.0416666669989</v>
      </c>
    </row>
    <row r="1703" spans="1:36" x14ac:dyDescent="0.25">
      <c r="A1703" t="s">
        <v>37</v>
      </c>
      <c r="B1703" t="s">
        <v>9402</v>
      </c>
      <c r="C1703" t="s">
        <v>6803</v>
      </c>
      <c r="D1703" t="s">
        <v>9403</v>
      </c>
      <c r="E1703" t="s">
        <v>9403</v>
      </c>
      <c r="F1703" t="s">
        <v>9404</v>
      </c>
      <c r="G1703" t="s">
        <v>43</v>
      </c>
      <c r="H1703" t="s">
        <v>44</v>
      </c>
      <c r="I1703" t="s">
        <v>9405</v>
      </c>
      <c r="J1703" t="s">
        <v>43</v>
      </c>
      <c r="K1703" t="s">
        <v>43</v>
      </c>
      <c r="L1703" t="s">
        <v>43</v>
      </c>
      <c r="M1703" t="s">
        <v>43</v>
      </c>
      <c r="N1703" t="s">
        <v>43</v>
      </c>
      <c r="O1703" t="s">
        <v>43</v>
      </c>
      <c r="P1703" t="s">
        <v>43</v>
      </c>
      <c r="Q1703" s="24">
        <v>44098</v>
      </c>
      <c r="R1703" s="24"/>
      <c r="S1703" t="s">
        <v>12617</v>
      </c>
      <c r="T1703" t="s">
        <v>12618</v>
      </c>
      <c r="U1703" t="s">
        <v>4774</v>
      </c>
      <c r="W1703" s="24">
        <v>44035</v>
      </c>
      <c r="X1703" s="24">
        <v>44098</v>
      </c>
      <c r="Z1703" t="s">
        <v>9407</v>
      </c>
      <c r="AC1703" s="24">
        <v>44110.75</v>
      </c>
      <c r="AD1703" s="24"/>
      <c r="AE1703" t="s">
        <v>9408</v>
      </c>
      <c r="AF1703" s="24" cm="1">
        <f t="array" ref="AF17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44035</v>
      </c>
      <c r="AG1703" s="35">
        <f>IFERROR((TableAllData36[[#This Row],[Decision date]]-TableAllData36[[#This Row],[First Date Captured]]),0)</f>
        <v>63</v>
      </c>
      <c r="AH1703" s="35">
        <f>IFERROR((TableAllData36[[#This Row],[First published]]-TableAllData36[[#This Row],[Date of opinion]]),0)</f>
        <v>75.75</v>
      </c>
      <c r="AI1703" s="35">
        <f>IFERROR((TableAllData36[[#This Row],[Marketing authorisation date]]-TableAllData36[[#This Row],[Date of opinion]]),0)</f>
        <v>63</v>
      </c>
      <c r="AJ1703" s="35">
        <f>IFERROR((TableAllData36[[#This Row],[Decision date]]-TableAllData36[[#This Row],[Marketing authorisation date]]),0)</f>
        <v>0</v>
      </c>
    </row>
    <row r="1704" spans="1:36" x14ac:dyDescent="0.25">
      <c r="A1704" t="s">
        <v>2117</v>
      </c>
      <c r="B1704" t="s">
        <v>8432</v>
      </c>
      <c r="D1704" t="s">
        <v>8433</v>
      </c>
      <c r="E1704" t="s">
        <v>8434</v>
      </c>
      <c r="F1704" t="s">
        <v>8435</v>
      </c>
      <c r="G1704" t="s">
        <v>43</v>
      </c>
      <c r="H1704" t="s">
        <v>44</v>
      </c>
      <c r="J1704" t="s">
        <v>43</v>
      </c>
      <c r="K1704" t="s">
        <v>43</v>
      </c>
      <c r="L1704" t="s">
        <v>43</v>
      </c>
      <c r="M1704" t="s">
        <v>43</v>
      </c>
      <c r="N1704" t="s">
        <v>43</v>
      </c>
      <c r="O1704" t="s">
        <v>43</v>
      </c>
      <c r="P1704" t="s">
        <v>43</v>
      </c>
      <c r="Q1704" s="24">
        <v>44145.041666666999</v>
      </c>
      <c r="R1704" s="24"/>
      <c r="S1704" t="s">
        <v>5990</v>
      </c>
      <c r="V1704" t="s">
        <v>1896</v>
      </c>
      <c r="W1704" s="24">
        <v>44083</v>
      </c>
      <c r="X1704" s="24">
        <v>44145.041666666999</v>
      </c>
      <c r="Z1704" t="s">
        <v>8436</v>
      </c>
      <c r="AA1704" t="s">
        <v>8437</v>
      </c>
      <c r="AB1704" t="s">
        <v>8438</v>
      </c>
      <c r="AC1704" s="24">
        <v>44323.625694444003</v>
      </c>
      <c r="AD1704" s="24"/>
      <c r="AE1704" t="s">
        <v>8439</v>
      </c>
      <c r="AF1704" s="24" cm="1">
        <f t="array" ref="AF17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44083</v>
      </c>
      <c r="AG1704" s="35">
        <f>IFERROR((TableAllData36[[#This Row],[Decision date]]-TableAllData36[[#This Row],[First Date Captured]]),0)</f>
        <v>62.041666666998935</v>
      </c>
      <c r="AH1704" s="35">
        <f>IFERROR((TableAllData36[[#This Row],[First published]]-TableAllData36[[#This Row],[Date of opinion]]),0)</f>
        <v>240.62569444400287</v>
      </c>
      <c r="AI1704" s="35">
        <f>IFERROR((TableAllData36[[#This Row],[Marketing authorisation date]]-TableAllData36[[#This Row],[Date of opinion]]),0)</f>
        <v>62.041666666998935</v>
      </c>
      <c r="AJ1704" s="35">
        <f>IFERROR((TableAllData36[[#This Row],[Decision date]]-TableAllData36[[#This Row],[Marketing authorisation date]]),0)</f>
        <v>0</v>
      </c>
    </row>
    <row r="1705" spans="1:36" x14ac:dyDescent="0.25">
      <c r="A1705" t="s">
        <v>37</v>
      </c>
      <c r="B1705" t="s">
        <v>1557</v>
      </c>
      <c r="C1705" t="s">
        <v>163</v>
      </c>
      <c r="D1705" t="s">
        <v>1558</v>
      </c>
      <c r="E1705" t="s">
        <v>1559</v>
      </c>
      <c r="F1705" t="s">
        <v>1560</v>
      </c>
      <c r="G1705" t="s">
        <v>43</v>
      </c>
      <c r="H1705" t="s">
        <v>44</v>
      </c>
      <c r="I1705" t="s">
        <v>1561</v>
      </c>
      <c r="J1705" t="s">
        <v>46</v>
      </c>
      <c r="K1705" t="s">
        <v>43</v>
      </c>
      <c r="L1705" t="s">
        <v>43</v>
      </c>
      <c r="M1705" t="s">
        <v>43</v>
      </c>
      <c r="N1705" t="s">
        <v>43</v>
      </c>
      <c r="O1705" t="s">
        <v>43</v>
      </c>
      <c r="P1705" t="s">
        <v>43</v>
      </c>
      <c r="Q1705" s="24">
        <v>44608.041666666999</v>
      </c>
      <c r="R1705" s="24"/>
      <c r="S1705" t="s">
        <v>12259</v>
      </c>
      <c r="T1705" t="s">
        <v>12103</v>
      </c>
      <c r="U1705" t="s">
        <v>48</v>
      </c>
      <c r="W1705" s="24">
        <v>44546.041666666999</v>
      </c>
      <c r="X1705" s="24">
        <v>44608.041666666999</v>
      </c>
      <c r="Z1705" t="s">
        <v>1562</v>
      </c>
      <c r="AC1705" s="24">
        <v>44686.425694443999</v>
      </c>
      <c r="AD1705" s="24"/>
      <c r="AE1705" t="s">
        <v>1563</v>
      </c>
      <c r="AF1705" s="24" cm="1">
        <f t="array" ref="AF17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44546.041666666999</v>
      </c>
      <c r="AG1705" s="35">
        <f>IFERROR((TableAllData36[[#This Row],[Decision date]]-TableAllData36[[#This Row],[First Date Captured]]),0)</f>
        <v>62</v>
      </c>
      <c r="AH1705" s="35">
        <f>IFERROR((TableAllData36[[#This Row],[First published]]-TableAllData36[[#This Row],[Date of opinion]]),0)</f>
        <v>140.38402777699957</v>
      </c>
      <c r="AI1705" s="35">
        <f>IFERROR((TableAllData36[[#This Row],[Marketing authorisation date]]-TableAllData36[[#This Row],[Date of opinion]]),0)</f>
        <v>62</v>
      </c>
      <c r="AJ1705" s="35">
        <f>IFERROR((TableAllData36[[#This Row],[Decision date]]-TableAllData36[[#This Row],[Marketing authorisation date]]),0)</f>
        <v>0</v>
      </c>
    </row>
    <row r="1706" spans="1:36" hidden="1" x14ac:dyDescent="0.25">
      <c r="A1706" t="s">
        <v>2117</v>
      </c>
      <c r="B1706" t="s">
        <v>10906</v>
      </c>
      <c r="D1706" t="s">
        <v>10907</v>
      </c>
      <c r="E1706" t="s">
        <v>10907</v>
      </c>
      <c r="F1706" t="s">
        <v>10908</v>
      </c>
      <c r="G1706" t="s">
        <v>43</v>
      </c>
      <c r="H1706" t="s">
        <v>950</v>
      </c>
      <c r="J1706" t="s">
        <v>43</v>
      </c>
      <c r="K1706" t="s">
        <v>43</v>
      </c>
      <c r="L1706" t="s">
        <v>43</v>
      </c>
      <c r="M1706" t="s">
        <v>43</v>
      </c>
      <c r="N1706" t="s">
        <v>43</v>
      </c>
      <c r="O1706" t="s">
        <v>43</v>
      </c>
      <c r="P1706" t="s">
        <v>43</v>
      </c>
      <c r="Q1706" s="24">
        <v>35811.041666666999</v>
      </c>
      <c r="R1706" s="24"/>
      <c r="S1706" t="s">
        <v>7789</v>
      </c>
      <c r="V1706" t="s">
        <v>10909</v>
      </c>
      <c r="W1706" s="25" t="s">
        <v>12054</v>
      </c>
      <c r="X1706" s="24">
        <v>42305.041666666999</v>
      </c>
      <c r="Y1706">
        <v>7</v>
      </c>
      <c r="Z1706" t="s">
        <v>10910</v>
      </c>
      <c r="AA1706" t="s">
        <v>10911</v>
      </c>
      <c r="AB1706" t="s">
        <v>10912</v>
      </c>
      <c r="AC1706" s="24">
        <v>42306.006249999999</v>
      </c>
      <c r="AD1706" s="24">
        <v>42306.770833333001</v>
      </c>
      <c r="AE1706" t="s">
        <v>10913</v>
      </c>
      <c r="AF1706" s="24" cm="1">
        <f t="array" ref="AF17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42306.006249999999</v>
      </c>
      <c r="AG1706" s="35">
        <f>IFERROR((TableAllData36[[#This Row],[Decision date]]-TableAllData36[[#This Row],[First Date Captured]]),0)</f>
        <v>-0.96458333299960941</v>
      </c>
      <c r="AH1706" s="35">
        <f>IFERROR((TableAllData36[[#This Row],[First published]]-TableAllData36[[#This Row],[Date of opinion]]),0)</f>
        <v>0</v>
      </c>
      <c r="AI1706" s="35">
        <f>IFERROR((TableAllData36[[#This Row],[Marketing authorisation date]]-TableAllData36[[#This Row],[Date of opinion]]),0)</f>
        <v>0</v>
      </c>
      <c r="AJ1706" s="35">
        <f>IFERROR((TableAllData36[[#This Row],[Decision date]]-TableAllData36[[#This Row],[Marketing authorisation date]]),0)</f>
        <v>6494</v>
      </c>
    </row>
    <row r="1707" spans="1:36" hidden="1" x14ac:dyDescent="0.25">
      <c r="A1707" t="s">
        <v>37</v>
      </c>
      <c r="B1707" t="s">
        <v>10914</v>
      </c>
      <c r="C1707" t="s">
        <v>452</v>
      </c>
      <c r="D1707" t="s">
        <v>10915</v>
      </c>
      <c r="E1707" t="s">
        <v>10915</v>
      </c>
      <c r="F1707" t="s">
        <v>10916</v>
      </c>
      <c r="G1707" t="s">
        <v>43</v>
      </c>
      <c r="H1707" t="s">
        <v>950</v>
      </c>
      <c r="I1707" t="s">
        <v>10917</v>
      </c>
      <c r="J1707" t="s">
        <v>43</v>
      </c>
      <c r="K1707" t="s">
        <v>43</v>
      </c>
      <c r="L1707" t="s">
        <v>43</v>
      </c>
      <c r="M1707" t="s">
        <v>43</v>
      </c>
      <c r="N1707" t="s">
        <v>43</v>
      </c>
      <c r="O1707" t="s">
        <v>43</v>
      </c>
      <c r="P1707" t="s">
        <v>43</v>
      </c>
      <c r="Q1707" s="24">
        <v>36231.041666666999</v>
      </c>
      <c r="R1707" s="24"/>
      <c r="S1707" t="s">
        <v>5581</v>
      </c>
      <c r="U1707" t="s">
        <v>458</v>
      </c>
      <c r="W1707" s="25" t="s">
        <v>12054</v>
      </c>
      <c r="X1707" s="24">
        <v>42188</v>
      </c>
      <c r="Y1707">
        <v>19</v>
      </c>
      <c r="Z1707" t="s">
        <v>10918</v>
      </c>
      <c r="AC1707" s="24">
        <v>42188</v>
      </c>
      <c r="AD1707" s="24">
        <v>42298.541666666999</v>
      </c>
      <c r="AE1707" t="s">
        <v>10919</v>
      </c>
      <c r="AF1707" s="24" cm="1">
        <f t="array" ref="AF17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42188</v>
      </c>
      <c r="AG1707" s="35">
        <f>IFERROR((TableAllData36[[#This Row],[Decision date]]-TableAllData36[[#This Row],[First Date Captured]]),0)</f>
        <v>0</v>
      </c>
      <c r="AH1707" s="35">
        <f>IFERROR((TableAllData36[[#This Row],[First published]]-TableAllData36[[#This Row],[Date of opinion]]),0)</f>
        <v>0</v>
      </c>
      <c r="AI1707" s="35">
        <f>IFERROR((TableAllData36[[#This Row],[Marketing authorisation date]]-TableAllData36[[#This Row],[Date of opinion]]),0)</f>
        <v>0</v>
      </c>
      <c r="AJ1707" s="35">
        <f>IFERROR((TableAllData36[[#This Row],[Decision date]]-TableAllData36[[#This Row],[Marketing authorisation date]]),0)</f>
        <v>5956.9583333330011</v>
      </c>
    </row>
    <row r="1708" spans="1:36" x14ac:dyDescent="0.25">
      <c r="A1708" t="s">
        <v>37</v>
      </c>
      <c r="B1708" t="s">
        <v>7204</v>
      </c>
      <c r="C1708" t="s">
        <v>7205</v>
      </c>
      <c r="D1708" t="s">
        <v>172</v>
      </c>
      <c r="E1708" t="s">
        <v>7206</v>
      </c>
      <c r="F1708" t="s">
        <v>7207</v>
      </c>
      <c r="G1708" t="s">
        <v>43</v>
      </c>
      <c r="H1708" t="s">
        <v>44</v>
      </c>
      <c r="I1708" t="s">
        <v>174</v>
      </c>
      <c r="J1708" t="s">
        <v>43</v>
      </c>
      <c r="K1708" t="s">
        <v>46</v>
      </c>
      <c r="L1708" t="s">
        <v>43</v>
      </c>
      <c r="M1708" t="s">
        <v>43</v>
      </c>
      <c r="N1708" t="s">
        <v>43</v>
      </c>
      <c r="O1708" t="s">
        <v>43</v>
      </c>
      <c r="P1708" t="s">
        <v>43</v>
      </c>
      <c r="Q1708" s="24">
        <v>44461</v>
      </c>
      <c r="R1708" s="24"/>
      <c r="S1708" t="s">
        <v>12535</v>
      </c>
      <c r="T1708" t="s">
        <v>12215</v>
      </c>
      <c r="U1708" t="s">
        <v>48</v>
      </c>
      <c r="W1708" s="24">
        <v>44399</v>
      </c>
      <c r="X1708" s="24">
        <v>44461</v>
      </c>
      <c r="Z1708" t="s">
        <v>7209</v>
      </c>
      <c r="AC1708" s="24">
        <v>44470.668055556001</v>
      </c>
      <c r="AD1708" s="24"/>
      <c r="AE1708" t="s">
        <v>7210</v>
      </c>
      <c r="AF1708" s="24" cm="1">
        <f t="array" ref="AF17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44399</v>
      </c>
      <c r="AG1708" s="35">
        <f>IFERROR((TableAllData36[[#This Row],[Decision date]]-TableAllData36[[#This Row],[First Date Captured]]),0)</f>
        <v>62</v>
      </c>
      <c r="AH1708" s="35">
        <f>IFERROR((TableAllData36[[#This Row],[First published]]-TableAllData36[[#This Row],[Date of opinion]]),0)</f>
        <v>71.668055556001491</v>
      </c>
      <c r="AI1708" s="35">
        <f>IFERROR((TableAllData36[[#This Row],[Marketing authorisation date]]-TableAllData36[[#This Row],[Date of opinion]]),0)</f>
        <v>62</v>
      </c>
      <c r="AJ1708" s="35">
        <f>IFERROR((TableAllData36[[#This Row],[Decision date]]-TableAllData36[[#This Row],[Marketing authorisation date]]),0)</f>
        <v>0</v>
      </c>
    </row>
    <row r="1709" spans="1:36" hidden="1" x14ac:dyDescent="0.25">
      <c r="A1709" t="s">
        <v>2117</v>
      </c>
      <c r="B1709" t="s">
        <v>10926</v>
      </c>
      <c r="D1709" t="s">
        <v>10927</v>
      </c>
      <c r="E1709" t="s">
        <v>10927</v>
      </c>
      <c r="F1709" t="s">
        <v>10928</v>
      </c>
      <c r="G1709" t="s">
        <v>43</v>
      </c>
      <c r="H1709" t="s">
        <v>950</v>
      </c>
      <c r="J1709" t="s">
        <v>43</v>
      </c>
      <c r="K1709" t="s">
        <v>43</v>
      </c>
      <c r="L1709" t="s">
        <v>43</v>
      </c>
      <c r="M1709" t="s">
        <v>43</v>
      </c>
      <c r="N1709" t="s">
        <v>43</v>
      </c>
      <c r="O1709" t="s">
        <v>43</v>
      </c>
      <c r="P1709" t="s">
        <v>43</v>
      </c>
      <c r="Q1709" s="24">
        <v>39070.041666666999</v>
      </c>
      <c r="R1709" s="24"/>
      <c r="S1709" t="s">
        <v>10929</v>
      </c>
      <c r="V1709" t="s">
        <v>4969</v>
      </c>
      <c r="W1709" s="25" t="s">
        <v>12054</v>
      </c>
      <c r="X1709" s="24">
        <v>42193</v>
      </c>
      <c r="Y1709">
        <v>8</v>
      </c>
      <c r="Z1709" t="s">
        <v>10930</v>
      </c>
      <c r="AA1709" t="s">
        <v>2125</v>
      </c>
      <c r="AB1709" t="s">
        <v>10931</v>
      </c>
      <c r="AC1709" s="24">
        <v>42193.006249999999</v>
      </c>
      <c r="AD1709" s="24">
        <v>42198.6875</v>
      </c>
      <c r="AE1709" t="s">
        <v>10932</v>
      </c>
      <c r="AF1709" s="24" cm="1">
        <f t="array" ref="AF17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42193.006249999999</v>
      </c>
      <c r="AG1709" s="35">
        <f>IFERROR((TableAllData36[[#This Row],[Decision date]]-TableAllData36[[#This Row],[First Date Captured]]),0)</f>
        <v>-6.2499999985448085E-3</v>
      </c>
      <c r="AH1709" s="35">
        <f>IFERROR((TableAllData36[[#This Row],[First published]]-TableAllData36[[#This Row],[Date of opinion]]),0)</f>
        <v>0</v>
      </c>
      <c r="AI1709" s="35">
        <f>IFERROR((TableAllData36[[#This Row],[Marketing authorisation date]]-TableAllData36[[#This Row],[Date of opinion]]),0)</f>
        <v>0</v>
      </c>
      <c r="AJ1709" s="35">
        <f>IFERROR((TableAllData36[[#This Row],[Decision date]]-TableAllData36[[#This Row],[Marketing authorisation date]]),0)</f>
        <v>3122.9583333330011</v>
      </c>
    </row>
    <row r="1710" spans="1:36" hidden="1" x14ac:dyDescent="0.25">
      <c r="A1710" t="s">
        <v>2117</v>
      </c>
      <c r="B1710" t="s">
        <v>10933</v>
      </c>
      <c r="D1710" t="s">
        <v>10934</v>
      </c>
      <c r="E1710" t="s">
        <v>10934</v>
      </c>
      <c r="F1710" t="s">
        <v>10935</v>
      </c>
      <c r="G1710" t="s">
        <v>43</v>
      </c>
      <c r="H1710" t="s">
        <v>950</v>
      </c>
      <c r="J1710" t="s">
        <v>43</v>
      </c>
      <c r="K1710" t="s">
        <v>43</v>
      </c>
      <c r="L1710" t="s">
        <v>43</v>
      </c>
      <c r="M1710" t="s">
        <v>43</v>
      </c>
      <c r="N1710" t="s">
        <v>43</v>
      </c>
      <c r="O1710" t="s">
        <v>43</v>
      </c>
      <c r="P1710" t="s">
        <v>43</v>
      </c>
      <c r="Q1710" s="24">
        <v>39070.041666666999</v>
      </c>
      <c r="R1710" s="24"/>
      <c r="S1710" t="s">
        <v>10929</v>
      </c>
      <c r="V1710" t="s">
        <v>4969</v>
      </c>
      <c r="W1710" s="25" t="s">
        <v>12054</v>
      </c>
      <c r="X1710" s="24">
        <v>42193</v>
      </c>
      <c r="Y1710">
        <v>7</v>
      </c>
      <c r="Z1710" t="s">
        <v>10936</v>
      </c>
      <c r="AA1710" t="s">
        <v>3067</v>
      </c>
      <c r="AB1710" t="s">
        <v>10937</v>
      </c>
      <c r="AC1710" s="24">
        <v>42193.964583333</v>
      </c>
      <c r="AD1710" s="24">
        <v>42198.583333333001</v>
      </c>
      <c r="AE1710" t="s">
        <v>10938</v>
      </c>
      <c r="AF1710" s="24" cm="1">
        <f t="array" ref="AF17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42193.964583333</v>
      </c>
      <c r="AG1710" s="35">
        <f>IFERROR((TableAllData36[[#This Row],[Decision date]]-TableAllData36[[#This Row],[First Date Captured]]),0)</f>
        <v>-0.96458333299960941</v>
      </c>
      <c r="AH1710" s="35">
        <f>IFERROR((TableAllData36[[#This Row],[First published]]-TableAllData36[[#This Row],[Date of opinion]]),0)</f>
        <v>0</v>
      </c>
      <c r="AI1710" s="35">
        <f>IFERROR((TableAllData36[[#This Row],[Marketing authorisation date]]-TableAllData36[[#This Row],[Date of opinion]]),0)</f>
        <v>0</v>
      </c>
      <c r="AJ1710" s="35">
        <f>IFERROR((TableAllData36[[#This Row],[Decision date]]-TableAllData36[[#This Row],[Marketing authorisation date]]),0)</f>
        <v>3122.9583333330011</v>
      </c>
    </row>
    <row r="1711" spans="1:36" hidden="1" x14ac:dyDescent="0.25">
      <c r="A1711" t="s">
        <v>37</v>
      </c>
      <c r="B1711" t="s">
        <v>10939</v>
      </c>
      <c r="C1711" t="s">
        <v>4051</v>
      </c>
      <c r="D1711" t="s">
        <v>10940</v>
      </c>
      <c r="E1711" t="s">
        <v>10941</v>
      </c>
      <c r="F1711" t="s">
        <v>10942</v>
      </c>
      <c r="G1711" t="s">
        <v>43</v>
      </c>
      <c r="H1711" t="s">
        <v>950</v>
      </c>
      <c r="I1711" t="s">
        <v>10943</v>
      </c>
      <c r="J1711" t="s">
        <v>46</v>
      </c>
      <c r="K1711" t="s">
        <v>43</v>
      </c>
      <c r="L1711" t="s">
        <v>43</v>
      </c>
      <c r="M1711" t="s">
        <v>43</v>
      </c>
      <c r="N1711" t="s">
        <v>43</v>
      </c>
      <c r="O1711" t="s">
        <v>43</v>
      </c>
      <c r="P1711" t="s">
        <v>43</v>
      </c>
      <c r="Q1711" s="24">
        <v>41075</v>
      </c>
      <c r="R1711" s="24"/>
      <c r="S1711" t="s">
        <v>12282</v>
      </c>
      <c r="T1711" t="s">
        <v>12144</v>
      </c>
      <c r="U1711" t="s">
        <v>752</v>
      </c>
      <c r="W1711" s="25" t="s">
        <v>12054</v>
      </c>
      <c r="X1711" s="24">
        <v>42107</v>
      </c>
      <c r="Y1711">
        <v>7</v>
      </c>
      <c r="Z1711" t="s">
        <v>10944</v>
      </c>
      <c r="AC1711" s="24">
        <v>42107</v>
      </c>
      <c r="AD1711" s="24">
        <v>42198.420138889</v>
      </c>
      <c r="AE1711" t="s">
        <v>10945</v>
      </c>
      <c r="AF1711" s="24" cm="1">
        <f t="array" ref="AF17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42107</v>
      </c>
      <c r="AG1711" s="35">
        <f>IFERROR((TableAllData36[[#This Row],[Decision date]]-TableAllData36[[#This Row],[First Date Captured]]),0)</f>
        <v>0</v>
      </c>
      <c r="AH1711" s="35">
        <f>IFERROR((TableAllData36[[#This Row],[First published]]-TableAllData36[[#This Row],[Date of opinion]]),0)</f>
        <v>0</v>
      </c>
      <c r="AI1711" s="35">
        <f>IFERROR((TableAllData36[[#This Row],[Marketing authorisation date]]-TableAllData36[[#This Row],[Date of opinion]]),0)</f>
        <v>0</v>
      </c>
      <c r="AJ1711" s="35">
        <f>IFERROR((TableAllData36[[#This Row],[Decision date]]-TableAllData36[[#This Row],[Marketing authorisation date]]),0)</f>
        <v>1032</v>
      </c>
    </row>
    <row r="1712" spans="1:36" hidden="1" x14ac:dyDescent="0.25">
      <c r="A1712" t="s">
        <v>37</v>
      </c>
      <c r="B1712" t="s">
        <v>10946</v>
      </c>
      <c r="C1712" t="s">
        <v>123</v>
      </c>
      <c r="D1712" t="s">
        <v>53</v>
      </c>
      <c r="E1712" t="s">
        <v>124</v>
      </c>
      <c r="F1712" t="s">
        <v>10947</v>
      </c>
      <c r="G1712" t="s">
        <v>43</v>
      </c>
      <c r="H1712" t="s">
        <v>950</v>
      </c>
      <c r="I1712" t="s">
        <v>56</v>
      </c>
      <c r="J1712" t="s">
        <v>43</v>
      </c>
      <c r="K1712" t="s">
        <v>46</v>
      </c>
      <c r="L1712" t="s">
        <v>43</v>
      </c>
      <c r="M1712" t="s">
        <v>43</v>
      </c>
      <c r="N1712" t="s">
        <v>43</v>
      </c>
      <c r="O1712" t="s">
        <v>43</v>
      </c>
      <c r="P1712" t="s">
        <v>43</v>
      </c>
      <c r="Q1712" s="24">
        <v>40015</v>
      </c>
      <c r="R1712" s="24"/>
      <c r="S1712" t="s">
        <v>10948</v>
      </c>
      <c r="U1712" t="s">
        <v>58</v>
      </c>
      <c r="W1712" s="25" t="s">
        <v>12054</v>
      </c>
      <c r="X1712" s="24">
        <v>42129</v>
      </c>
      <c r="Y1712">
        <v>6</v>
      </c>
      <c r="Z1712" t="s">
        <v>131</v>
      </c>
      <c r="AC1712" s="24">
        <v>42129</v>
      </c>
      <c r="AD1712" s="24">
        <v>42195.679861110999</v>
      </c>
      <c r="AE1712" t="s">
        <v>10949</v>
      </c>
      <c r="AF1712" s="24" cm="1">
        <f t="array" ref="AF17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42129</v>
      </c>
      <c r="AG1712" s="35">
        <f>IFERROR((TableAllData36[[#This Row],[Decision date]]-TableAllData36[[#This Row],[First Date Captured]]),0)</f>
        <v>0</v>
      </c>
      <c r="AH1712" s="35">
        <f>IFERROR((TableAllData36[[#This Row],[First published]]-TableAllData36[[#This Row],[Date of opinion]]),0)</f>
        <v>0</v>
      </c>
      <c r="AI1712" s="35">
        <f>IFERROR((TableAllData36[[#This Row],[Marketing authorisation date]]-TableAllData36[[#This Row],[Date of opinion]]),0)</f>
        <v>0</v>
      </c>
      <c r="AJ1712" s="35">
        <f>IFERROR((TableAllData36[[#This Row],[Decision date]]-TableAllData36[[#This Row],[Marketing authorisation date]]),0)</f>
        <v>2114</v>
      </c>
    </row>
    <row r="1713" spans="1:36" x14ac:dyDescent="0.25">
      <c r="A1713" t="s">
        <v>2117</v>
      </c>
      <c r="B1713" t="s">
        <v>10238</v>
      </c>
      <c r="D1713" t="s">
        <v>9416</v>
      </c>
      <c r="E1713" t="s">
        <v>9416</v>
      </c>
      <c r="F1713" t="s">
        <v>10239</v>
      </c>
      <c r="G1713" t="s">
        <v>43</v>
      </c>
      <c r="H1713" t="s">
        <v>44</v>
      </c>
      <c r="J1713" t="s">
        <v>43</v>
      </c>
      <c r="K1713" t="s">
        <v>43</v>
      </c>
      <c r="L1713" t="s">
        <v>43</v>
      </c>
      <c r="M1713" t="s">
        <v>43</v>
      </c>
      <c r="N1713" t="s">
        <v>43</v>
      </c>
      <c r="O1713" t="s">
        <v>43</v>
      </c>
      <c r="P1713" t="s">
        <v>43</v>
      </c>
      <c r="Q1713" s="24">
        <v>43474.041666666999</v>
      </c>
      <c r="R1713" s="24"/>
      <c r="S1713" t="s">
        <v>12357</v>
      </c>
      <c r="T1713" t="s">
        <v>12358</v>
      </c>
      <c r="V1713" t="s">
        <v>10240</v>
      </c>
      <c r="W1713" s="24">
        <v>43412.041666666999</v>
      </c>
      <c r="X1713" s="24">
        <v>43474.041666666999</v>
      </c>
      <c r="Y1713">
        <v>0</v>
      </c>
      <c r="Z1713" t="s">
        <v>10241</v>
      </c>
      <c r="AA1713" t="s">
        <v>3067</v>
      </c>
      <c r="AB1713" t="s">
        <v>9421</v>
      </c>
      <c r="AC1713" s="24">
        <v>43503.590277777999</v>
      </c>
      <c r="AD1713" s="24"/>
      <c r="AE1713" t="s">
        <v>10242</v>
      </c>
      <c r="AF1713" s="24" cm="1">
        <f t="array" ref="AF17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43412.041666666999</v>
      </c>
      <c r="AG1713" s="35">
        <f>IFERROR((TableAllData36[[#This Row],[Decision date]]-TableAllData36[[#This Row],[First Date Captured]]),0)</f>
        <v>62</v>
      </c>
      <c r="AH1713" s="35">
        <f>IFERROR((TableAllData36[[#This Row],[First published]]-TableAllData36[[#This Row],[Date of opinion]]),0)</f>
        <v>91.548611111000355</v>
      </c>
      <c r="AI1713" s="35">
        <f>IFERROR((TableAllData36[[#This Row],[Marketing authorisation date]]-TableAllData36[[#This Row],[Date of opinion]]),0)</f>
        <v>62</v>
      </c>
      <c r="AJ1713" s="35">
        <f>IFERROR((TableAllData36[[#This Row],[Decision date]]-TableAllData36[[#This Row],[Marketing authorisation date]]),0)</f>
        <v>0</v>
      </c>
    </row>
    <row r="1714" spans="1:36" x14ac:dyDescent="0.25">
      <c r="A1714" t="s">
        <v>2117</v>
      </c>
      <c r="B1714" t="s">
        <v>7326</v>
      </c>
      <c r="D1714" t="s">
        <v>6592</v>
      </c>
      <c r="E1714" t="s">
        <v>7327</v>
      </c>
      <c r="F1714" t="s">
        <v>7328</v>
      </c>
      <c r="G1714" t="s">
        <v>43</v>
      </c>
      <c r="H1714" t="s">
        <v>44</v>
      </c>
      <c r="J1714" t="s">
        <v>43</v>
      </c>
      <c r="K1714" t="s">
        <v>43</v>
      </c>
      <c r="L1714" t="s">
        <v>43</v>
      </c>
      <c r="M1714" t="s">
        <v>43</v>
      </c>
      <c r="N1714" t="s">
        <v>43</v>
      </c>
      <c r="O1714" t="s">
        <v>43</v>
      </c>
      <c r="P1714" t="s">
        <v>43</v>
      </c>
      <c r="Q1714" s="24">
        <v>44306</v>
      </c>
      <c r="R1714" s="24"/>
      <c r="S1714" t="s">
        <v>12537</v>
      </c>
      <c r="T1714" t="s">
        <v>12538</v>
      </c>
      <c r="V1714" t="s">
        <v>5044</v>
      </c>
      <c r="W1714" s="24">
        <v>44244.041666666999</v>
      </c>
      <c r="X1714" s="24">
        <v>44306</v>
      </c>
      <c r="Z1714" t="s">
        <v>7330</v>
      </c>
      <c r="AA1714" t="s">
        <v>7331</v>
      </c>
      <c r="AB1714" t="s">
        <v>6598</v>
      </c>
      <c r="AC1714" s="24">
        <v>44246.586111110999</v>
      </c>
      <c r="AD1714" s="24">
        <v>44460.629166667</v>
      </c>
      <c r="AE1714" t="s">
        <v>7332</v>
      </c>
      <c r="AF1714" s="24" cm="1">
        <f t="array" ref="AF17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44244.041666666999</v>
      </c>
      <c r="AG1714" s="35">
        <f>IFERROR((TableAllData36[[#This Row],[Decision date]]-TableAllData36[[#This Row],[First Date Captured]]),0)</f>
        <v>61.958333333001065</v>
      </c>
      <c r="AH1714" s="35">
        <f>IFERROR((TableAllData36[[#This Row],[First published]]-TableAllData36[[#This Row],[Date of opinion]]),0)</f>
        <v>2.5444444439999643</v>
      </c>
      <c r="AI1714" s="35">
        <f>IFERROR((TableAllData36[[#This Row],[Marketing authorisation date]]-TableAllData36[[#This Row],[Date of opinion]]),0)</f>
        <v>61.958333333001065</v>
      </c>
      <c r="AJ1714" s="35">
        <f>IFERROR((TableAllData36[[#This Row],[Decision date]]-TableAllData36[[#This Row],[Marketing authorisation date]]),0)</f>
        <v>0</v>
      </c>
    </row>
    <row r="1715" spans="1:36" hidden="1" x14ac:dyDescent="0.25">
      <c r="A1715" t="s">
        <v>37</v>
      </c>
      <c r="B1715" t="s">
        <v>10963</v>
      </c>
      <c r="C1715" t="s">
        <v>89</v>
      </c>
      <c r="D1715" t="s">
        <v>10964</v>
      </c>
      <c r="E1715" t="s">
        <v>10965</v>
      </c>
      <c r="F1715" t="s">
        <v>10966</v>
      </c>
      <c r="G1715" t="s">
        <v>43</v>
      </c>
      <c r="H1715" t="s">
        <v>950</v>
      </c>
      <c r="I1715" t="s">
        <v>10967</v>
      </c>
      <c r="J1715" t="s">
        <v>46</v>
      </c>
      <c r="K1715" t="s">
        <v>43</v>
      </c>
      <c r="L1715" t="s">
        <v>43</v>
      </c>
      <c r="M1715" t="s">
        <v>43</v>
      </c>
      <c r="N1715" t="s">
        <v>43</v>
      </c>
      <c r="O1715" t="s">
        <v>43</v>
      </c>
      <c r="P1715" t="s">
        <v>43</v>
      </c>
      <c r="Q1715" s="24">
        <v>41523</v>
      </c>
      <c r="R1715" s="24"/>
      <c r="S1715" t="s">
        <v>10968</v>
      </c>
      <c r="U1715" t="s">
        <v>10969</v>
      </c>
      <c r="W1715" s="25" t="s">
        <v>12054</v>
      </c>
      <c r="X1715" s="24">
        <v>42130.516446759</v>
      </c>
      <c r="Y1715">
        <v>1</v>
      </c>
      <c r="Z1715" t="s">
        <v>10970</v>
      </c>
      <c r="AC1715" s="24">
        <v>42130.516446759</v>
      </c>
      <c r="AD1715" s="24">
        <v>42143.479166666999</v>
      </c>
      <c r="AE1715" t="s">
        <v>10971</v>
      </c>
      <c r="AF1715" s="24" cm="1">
        <f t="array" ref="AF17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42130.516446759</v>
      </c>
      <c r="AG1715" s="35">
        <f>IFERROR((TableAllData36[[#This Row],[Decision date]]-TableAllData36[[#This Row],[First Date Captured]]),0)</f>
        <v>0</v>
      </c>
      <c r="AH1715" s="35">
        <f>IFERROR((TableAllData36[[#This Row],[First published]]-TableAllData36[[#This Row],[Date of opinion]]),0)</f>
        <v>0</v>
      </c>
      <c r="AI1715" s="35">
        <f>IFERROR((TableAllData36[[#This Row],[Marketing authorisation date]]-TableAllData36[[#This Row],[Date of opinion]]),0)</f>
        <v>0</v>
      </c>
      <c r="AJ1715" s="35">
        <f>IFERROR((TableAllData36[[#This Row],[Decision date]]-TableAllData36[[#This Row],[Marketing authorisation date]]),0)</f>
        <v>607.51644675900025</v>
      </c>
    </row>
    <row r="1716" spans="1:36" hidden="1" x14ac:dyDescent="0.25">
      <c r="A1716" t="s">
        <v>37</v>
      </c>
      <c r="B1716" t="s">
        <v>10972</v>
      </c>
      <c r="C1716" t="s">
        <v>10973</v>
      </c>
      <c r="D1716" t="s">
        <v>10974</v>
      </c>
      <c r="E1716" t="s">
        <v>10974</v>
      </c>
      <c r="F1716" t="s">
        <v>10975</v>
      </c>
      <c r="G1716" t="s">
        <v>43</v>
      </c>
      <c r="H1716" t="s">
        <v>950</v>
      </c>
      <c r="I1716" t="s">
        <v>9837</v>
      </c>
      <c r="J1716" t="s">
        <v>46</v>
      </c>
      <c r="K1716" t="s">
        <v>43</v>
      </c>
      <c r="L1716" t="s">
        <v>43</v>
      </c>
      <c r="M1716" t="s">
        <v>43</v>
      </c>
      <c r="N1716" t="s">
        <v>43</v>
      </c>
      <c r="O1716" t="s">
        <v>43</v>
      </c>
      <c r="P1716" t="s">
        <v>43</v>
      </c>
      <c r="Q1716" s="24">
        <v>41295.041666666999</v>
      </c>
      <c r="R1716" s="24"/>
      <c r="S1716" t="s">
        <v>12708</v>
      </c>
      <c r="T1716" t="s">
        <v>12709</v>
      </c>
      <c r="W1716" s="25" t="s">
        <v>12054</v>
      </c>
      <c r="X1716" s="24">
        <v>42089.563078703999</v>
      </c>
      <c r="Y1716">
        <v>2</v>
      </c>
      <c r="Z1716" t="s">
        <v>10976</v>
      </c>
      <c r="AC1716" s="24">
        <v>42089.563078703999</v>
      </c>
      <c r="AD1716" s="24">
        <v>42095.680555555999</v>
      </c>
      <c r="AE1716" t="s">
        <v>10977</v>
      </c>
      <c r="AF1716" s="24" cm="1">
        <f t="array" ref="AF17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42089.563078703999</v>
      </c>
      <c r="AG1716" s="35">
        <f>IFERROR((TableAllData36[[#This Row],[Decision date]]-TableAllData36[[#This Row],[First Date Captured]]),0)</f>
        <v>0</v>
      </c>
      <c r="AH1716" s="35">
        <f>IFERROR((TableAllData36[[#This Row],[First published]]-TableAllData36[[#This Row],[Date of opinion]]),0)</f>
        <v>0</v>
      </c>
      <c r="AI1716" s="35">
        <f>IFERROR((TableAllData36[[#This Row],[Marketing authorisation date]]-TableAllData36[[#This Row],[Date of opinion]]),0)</f>
        <v>0</v>
      </c>
      <c r="AJ1716" s="35">
        <f>IFERROR((TableAllData36[[#This Row],[Decision date]]-TableAllData36[[#This Row],[Marketing authorisation date]]),0)</f>
        <v>794.52141203700012</v>
      </c>
    </row>
    <row r="1717" spans="1:36" hidden="1" x14ac:dyDescent="0.25">
      <c r="A1717" t="s">
        <v>37</v>
      </c>
      <c r="B1717" t="s">
        <v>10978</v>
      </c>
      <c r="C1717" t="s">
        <v>434</v>
      </c>
      <c r="D1717" t="s">
        <v>435</v>
      </c>
      <c r="E1717" t="s">
        <v>10979</v>
      </c>
      <c r="F1717" t="s">
        <v>10980</v>
      </c>
      <c r="G1717" t="s">
        <v>43</v>
      </c>
      <c r="H1717" t="s">
        <v>950</v>
      </c>
      <c r="I1717" t="s">
        <v>438</v>
      </c>
      <c r="J1717" t="s">
        <v>43</v>
      </c>
      <c r="K1717" t="s">
        <v>43</v>
      </c>
      <c r="L1717" t="s">
        <v>43</v>
      </c>
      <c r="M1717" t="s">
        <v>43</v>
      </c>
      <c r="N1717" t="s">
        <v>46</v>
      </c>
      <c r="O1717" t="s">
        <v>43</v>
      </c>
      <c r="P1717" t="s">
        <v>43</v>
      </c>
      <c r="Q1717" s="24">
        <v>40606.041666666999</v>
      </c>
      <c r="R1717" s="24"/>
      <c r="S1717" t="s">
        <v>12070</v>
      </c>
      <c r="T1717" t="s">
        <v>12196</v>
      </c>
      <c r="U1717" t="s">
        <v>440</v>
      </c>
      <c r="W1717" s="25" t="s">
        <v>12054</v>
      </c>
      <c r="X1717" s="24">
        <v>41698.041666666999</v>
      </c>
      <c r="Y1717">
        <v>4</v>
      </c>
      <c r="Z1717" t="s">
        <v>10981</v>
      </c>
      <c r="AC1717" s="24">
        <v>41698.041666666999</v>
      </c>
      <c r="AD1717" s="24">
        <v>42080.520833333001</v>
      </c>
      <c r="AE1717" t="s">
        <v>10982</v>
      </c>
      <c r="AF1717" s="24" cm="1">
        <f t="array" ref="AF17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41698.041666666999</v>
      </c>
      <c r="AG1717" s="35">
        <f>IFERROR((TableAllData36[[#This Row],[Decision date]]-TableAllData36[[#This Row],[First Date Captured]]),0)</f>
        <v>0</v>
      </c>
      <c r="AH1717" s="35">
        <f>IFERROR((TableAllData36[[#This Row],[First published]]-TableAllData36[[#This Row],[Date of opinion]]),0)</f>
        <v>0</v>
      </c>
      <c r="AI1717" s="35">
        <f>IFERROR((TableAllData36[[#This Row],[Marketing authorisation date]]-TableAllData36[[#This Row],[Date of opinion]]),0)</f>
        <v>0</v>
      </c>
      <c r="AJ1717" s="35">
        <f>IFERROR((TableAllData36[[#This Row],[Decision date]]-TableAllData36[[#This Row],[Marketing authorisation date]]),0)</f>
        <v>1092</v>
      </c>
    </row>
    <row r="1718" spans="1:36" hidden="1" x14ac:dyDescent="0.25">
      <c r="A1718" t="s">
        <v>37</v>
      </c>
      <c r="B1718" t="s">
        <v>10983</v>
      </c>
      <c r="C1718" t="s">
        <v>5325</v>
      </c>
      <c r="D1718" t="s">
        <v>958</v>
      </c>
      <c r="E1718" t="s">
        <v>958</v>
      </c>
      <c r="F1718" t="s">
        <v>10984</v>
      </c>
      <c r="G1718" t="s">
        <v>43</v>
      </c>
      <c r="H1718" t="s">
        <v>950</v>
      </c>
      <c r="I1718" t="s">
        <v>960</v>
      </c>
      <c r="J1718" t="s">
        <v>43</v>
      </c>
      <c r="K1718" t="s">
        <v>46</v>
      </c>
      <c r="L1718" t="s">
        <v>43</v>
      </c>
      <c r="M1718" t="s">
        <v>43</v>
      </c>
      <c r="N1718" t="s">
        <v>43</v>
      </c>
      <c r="O1718" t="s">
        <v>43</v>
      </c>
      <c r="P1718" t="s">
        <v>43</v>
      </c>
      <c r="Q1718" s="24">
        <v>40939.041666666999</v>
      </c>
      <c r="R1718" s="24"/>
      <c r="S1718" t="s">
        <v>1737</v>
      </c>
      <c r="U1718" t="s">
        <v>48</v>
      </c>
      <c r="W1718" s="25" t="s">
        <v>12054</v>
      </c>
      <c r="X1718" s="24">
        <v>42036.041666666999</v>
      </c>
      <c r="Y1718">
        <v>6</v>
      </c>
      <c r="Z1718" t="s">
        <v>10985</v>
      </c>
      <c r="AC1718" s="24">
        <v>42036.541666666999</v>
      </c>
      <c r="AD1718" s="24">
        <v>42075.541666666999</v>
      </c>
      <c r="AE1718" t="s">
        <v>10986</v>
      </c>
      <c r="AF1718" s="24" cm="1">
        <f t="array" ref="AF17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42036.541666666999</v>
      </c>
      <c r="AG1718" s="35">
        <f>IFERROR((TableAllData36[[#This Row],[Decision date]]-TableAllData36[[#This Row],[First Date Captured]]),0)</f>
        <v>-0.5</v>
      </c>
      <c r="AH1718" s="35">
        <f>IFERROR((TableAllData36[[#This Row],[First published]]-TableAllData36[[#This Row],[Date of opinion]]),0)</f>
        <v>0</v>
      </c>
      <c r="AI1718" s="35">
        <f>IFERROR((TableAllData36[[#This Row],[Marketing authorisation date]]-TableAllData36[[#This Row],[Date of opinion]]),0)</f>
        <v>0</v>
      </c>
      <c r="AJ1718" s="35">
        <f>IFERROR((TableAllData36[[#This Row],[Decision date]]-TableAllData36[[#This Row],[Marketing authorisation date]]),0)</f>
        <v>1097</v>
      </c>
    </row>
    <row r="1719" spans="1:36" hidden="1" x14ac:dyDescent="0.25">
      <c r="A1719" t="s">
        <v>2117</v>
      </c>
      <c r="B1719" t="s">
        <v>10987</v>
      </c>
      <c r="D1719" t="s">
        <v>10988</v>
      </c>
      <c r="E1719" t="s">
        <v>10988</v>
      </c>
      <c r="F1719" t="s">
        <v>10989</v>
      </c>
      <c r="G1719" t="s">
        <v>43</v>
      </c>
      <c r="H1719" t="s">
        <v>950</v>
      </c>
      <c r="J1719" t="s">
        <v>43</v>
      </c>
      <c r="K1719" t="s">
        <v>43</v>
      </c>
      <c r="L1719" t="s">
        <v>43</v>
      </c>
      <c r="M1719" t="s">
        <v>43</v>
      </c>
      <c r="N1719" t="s">
        <v>43</v>
      </c>
      <c r="O1719" t="s">
        <v>43</v>
      </c>
      <c r="P1719" t="s">
        <v>43</v>
      </c>
      <c r="Q1719" s="24">
        <v>39185</v>
      </c>
      <c r="R1719" s="24"/>
      <c r="S1719" t="s">
        <v>12353</v>
      </c>
      <c r="T1719" t="s">
        <v>12092</v>
      </c>
      <c r="V1719" t="s">
        <v>707</v>
      </c>
      <c r="W1719" s="25" t="s">
        <v>12054</v>
      </c>
      <c r="X1719" s="24">
        <v>42019.041666666999</v>
      </c>
      <c r="Y1719">
        <v>7</v>
      </c>
      <c r="Z1719" t="s">
        <v>10990</v>
      </c>
      <c r="AA1719" t="s">
        <v>3067</v>
      </c>
      <c r="AB1719" t="s">
        <v>10991</v>
      </c>
      <c r="AC1719" s="24">
        <v>42019.041666666999</v>
      </c>
      <c r="AD1719" s="24">
        <v>42059.777777777999</v>
      </c>
      <c r="AE1719" t="s">
        <v>10992</v>
      </c>
      <c r="AF1719" s="24" cm="1">
        <f t="array" ref="AF17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42019.041666666999</v>
      </c>
      <c r="AG1719" s="35">
        <f>IFERROR((TableAllData36[[#This Row],[Decision date]]-TableAllData36[[#This Row],[First Date Captured]]),0)</f>
        <v>0</v>
      </c>
      <c r="AH1719" s="35">
        <f>IFERROR((TableAllData36[[#This Row],[First published]]-TableAllData36[[#This Row],[Date of opinion]]),0)</f>
        <v>0</v>
      </c>
      <c r="AI1719" s="35">
        <f>IFERROR((TableAllData36[[#This Row],[Marketing authorisation date]]-TableAllData36[[#This Row],[Date of opinion]]),0)</f>
        <v>0</v>
      </c>
      <c r="AJ1719" s="35">
        <f>IFERROR((TableAllData36[[#This Row],[Decision date]]-TableAllData36[[#This Row],[Marketing authorisation date]]),0)</f>
        <v>2834.0416666669989</v>
      </c>
    </row>
    <row r="1720" spans="1:36" hidden="1" x14ac:dyDescent="0.25">
      <c r="A1720" t="s">
        <v>2117</v>
      </c>
      <c r="B1720" t="s">
        <v>10993</v>
      </c>
      <c r="D1720" t="s">
        <v>6910</v>
      </c>
      <c r="E1720" t="s">
        <v>6910</v>
      </c>
      <c r="F1720" t="s">
        <v>10994</v>
      </c>
      <c r="G1720" t="s">
        <v>43</v>
      </c>
      <c r="H1720" t="s">
        <v>950</v>
      </c>
      <c r="J1720" t="s">
        <v>43</v>
      </c>
      <c r="K1720" t="s">
        <v>43</v>
      </c>
      <c r="L1720" t="s">
        <v>43</v>
      </c>
      <c r="M1720" t="s">
        <v>43</v>
      </c>
      <c r="N1720" t="s">
        <v>43</v>
      </c>
      <c r="O1720" t="s">
        <v>43</v>
      </c>
      <c r="P1720" t="s">
        <v>43</v>
      </c>
      <c r="Q1720" s="24">
        <v>40891.041666666999</v>
      </c>
      <c r="R1720" s="24"/>
      <c r="S1720" t="s">
        <v>12353</v>
      </c>
      <c r="T1720" t="s">
        <v>12092</v>
      </c>
      <c r="V1720" t="s">
        <v>10995</v>
      </c>
      <c r="W1720" s="25" t="s">
        <v>12054</v>
      </c>
      <c r="X1720" s="24">
        <v>42019.695694444003</v>
      </c>
      <c r="Y1720">
        <v>4</v>
      </c>
      <c r="Z1720" t="s">
        <v>10996</v>
      </c>
      <c r="AA1720" t="s">
        <v>3067</v>
      </c>
      <c r="AB1720" t="s">
        <v>10997</v>
      </c>
      <c r="AC1720" s="24">
        <v>42019.695694444003</v>
      </c>
      <c r="AD1720" s="24">
        <v>42038.552083333001</v>
      </c>
      <c r="AE1720" t="s">
        <v>10998</v>
      </c>
      <c r="AF1720" s="24" cm="1">
        <f t="array" ref="AF17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42019.695694444003</v>
      </c>
      <c r="AG1720" s="35">
        <f>IFERROR((TableAllData36[[#This Row],[Decision date]]-TableAllData36[[#This Row],[First Date Captured]]),0)</f>
        <v>0</v>
      </c>
      <c r="AH1720" s="35">
        <f>IFERROR((TableAllData36[[#This Row],[First published]]-TableAllData36[[#This Row],[Date of opinion]]),0)</f>
        <v>0</v>
      </c>
      <c r="AI1720" s="35">
        <f>IFERROR((TableAllData36[[#This Row],[Marketing authorisation date]]-TableAllData36[[#This Row],[Date of opinion]]),0)</f>
        <v>0</v>
      </c>
      <c r="AJ1720" s="35">
        <f>IFERROR((TableAllData36[[#This Row],[Decision date]]-TableAllData36[[#This Row],[Marketing authorisation date]]),0)</f>
        <v>1128.6540277770036</v>
      </c>
    </row>
    <row r="1721" spans="1:36" hidden="1" x14ac:dyDescent="0.25">
      <c r="A1721" t="s">
        <v>37</v>
      </c>
      <c r="B1721" t="s">
        <v>10999</v>
      </c>
      <c r="C1721" t="s">
        <v>9022</v>
      </c>
      <c r="D1721" t="s">
        <v>53</v>
      </c>
      <c r="E1721" t="s">
        <v>11000</v>
      </c>
      <c r="F1721" t="s">
        <v>11001</v>
      </c>
      <c r="G1721" t="s">
        <v>43</v>
      </c>
      <c r="H1721" t="s">
        <v>950</v>
      </c>
      <c r="I1721" t="s">
        <v>56</v>
      </c>
      <c r="J1721" t="s">
        <v>43</v>
      </c>
      <c r="K1721" t="s">
        <v>46</v>
      </c>
      <c r="L1721" t="s">
        <v>43</v>
      </c>
      <c r="M1721" t="s">
        <v>43</v>
      </c>
      <c r="N1721" t="s">
        <v>43</v>
      </c>
      <c r="O1721" t="s">
        <v>43</v>
      </c>
      <c r="P1721" t="s">
        <v>43</v>
      </c>
      <c r="Q1721" s="24">
        <v>40710</v>
      </c>
      <c r="R1721" s="24"/>
      <c r="S1721" t="s">
        <v>57</v>
      </c>
      <c r="T1721" t="s">
        <v>12086</v>
      </c>
      <c r="U1721" t="s">
        <v>58</v>
      </c>
      <c r="W1721" s="25" t="s">
        <v>12054</v>
      </c>
      <c r="X1721" s="24">
        <v>41933</v>
      </c>
      <c r="Y1721">
        <v>4</v>
      </c>
      <c r="Z1721" t="s">
        <v>11002</v>
      </c>
      <c r="AC1721" s="24">
        <v>41933.454861111</v>
      </c>
      <c r="AD1721" s="24">
        <v>42038.520833333001</v>
      </c>
      <c r="AE1721" t="s">
        <v>11003</v>
      </c>
      <c r="AF1721" s="24" cm="1">
        <f t="array" ref="AF17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41933.454861111</v>
      </c>
      <c r="AG1721" s="35">
        <f>IFERROR((TableAllData36[[#This Row],[Decision date]]-TableAllData36[[#This Row],[First Date Captured]]),0)</f>
        <v>-0.45486111100035487</v>
      </c>
      <c r="AH1721" s="35">
        <f>IFERROR((TableAllData36[[#This Row],[First published]]-TableAllData36[[#This Row],[Date of opinion]]),0)</f>
        <v>0</v>
      </c>
      <c r="AI1721" s="35">
        <f>IFERROR((TableAllData36[[#This Row],[Marketing authorisation date]]-TableAllData36[[#This Row],[Date of opinion]]),0)</f>
        <v>0</v>
      </c>
      <c r="AJ1721" s="35">
        <f>IFERROR((TableAllData36[[#This Row],[Decision date]]-TableAllData36[[#This Row],[Marketing authorisation date]]),0)</f>
        <v>1223</v>
      </c>
    </row>
    <row r="1722" spans="1:36" hidden="1" x14ac:dyDescent="0.25">
      <c r="A1722" t="s">
        <v>2117</v>
      </c>
      <c r="B1722" t="s">
        <v>11004</v>
      </c>
      <c r="D1722" t="s">
        <v>11005</v>
      </c>
      <c r="E1722" t="s">
        <v>11006</v>
      </c>
      <c r="F1722" t="s">
        <v>11007</v>
      </c>
      <c r="G1722" t="s">
        <v>43</v>
      </c>
      <c r="H1722" t="s">
        <v>950</v>
      </c>
      <c r="J1722" t="s">
        <v>43</v>
      </c>
      <c r="K1722" t="s">
        <v>43</v>
      </c>
      <c r="L1722" t="s">
        <v>43</v>
      </c>
      <c r="M1722" t="s">
        <v>43</v>
      </c>
      <c r="N1722" t="s">
        <v>43</v>
      </c>
      <c r="O1722" t="s">
        <v>43</v>
      </c>
      <c r="P1722" t="s">
        <v>43</v>
      </c>
      <c r="Q1722" s="24">
        <v>38405.041666666999</v>
      </c>
      <c r="R1722" s="24"/>
      <c r="S1722" t="s">
        <v>10000</v>
      </c>
      <c r="V1722" t="s">
        <v>2123</v>
      </c>
      <c r="W1722" s="25" t="s">
        <v>12054</v>
      </c>
      <c r="X1722" s="24">
        <v>41682.041666666999</v>
      </c>
      <c r="Y1722">
        <v>8</v>
      </c>
      <c r="Z1722" t="s">
        <v>11008</v>
      </c>
      <c r="AA1722" t="s">
        <v>2125</v>
      </c>
      <c r="AB1722" t="s">
        <v>11009</v>
      </c>
      <c r="AC1722" s="24">
        <v>41683.006249999999</v>
      </c>
      <c r="AD1722" s="24">
        <v>42026.71875</v>
      </c>
      <c r="AE1722" t="s">
        <v>11010</v>
      </c>
      <c r="AF1722" s="24" cm="1">
        <f t="array" ref="AF17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41683.006249999999</v>
      </c>
      <c r="AG1722" s="35">
        <f>IFERROR((TableAllData36[[#This Row],[Decision date]]-TableAllData36[[#This Row],[First Date Captured]]),0)</f>
        <v>-0.96458333299960941</v>
      </c>
      <c r="AH1722" s="35">
        <f>IFERROR((TableAllData36[[#This Row],[First published]]-TableAllData36[[#This Row],[Date of opinion]]),0)</f>
        <v>0</v>
      </c>
      <c r="AI1722" s="35">
        <f>IFERROR((TableAllData36[[#This Row],[Marketing authorisation date]]-TableAllData36[[#This Row],[Date of opinion]]),0)</f>
        <v>0</v>
      </c>
      <c r="AJ1722" s="35">
        <f>IFERROR((TableAllData36[[#This Row],[Decision date]]-TableAllData36[[#This Row],[Marketing authorisation date]]),0)</f>
        <v>3277</v>
      </c>
    </row>
    <row r="1723" spans="1:36" hidden="1" x14ac:dyDescent="0.25">
      <c r="A1723" t="s">
        <v>37</v>
      </c>
      <c r="B1723" t="s">
        <v>11011</v>
      </c>
      <c r="C1723" t="s">
        <v>11012</v>
      </c>
      <c r="D1723" t="s">
        <v>11013</v>
      </c>
      <c r="E1723" t="s">
        <v>11013</v>
      </c>
      <c r="F1723" t="s">
        <v>11014</v>
      </c>
      <c r="G1723" t="s">
        <v>43</v>
      </c>
      <c r="H1723" t="s">
        <v>950</v>
      </c>
      <c r="I1723" t="s">
        <v>11015</v>
      </c>
      <c r="J1723" t="s">
        <v>43</v>
      </c>
      <c r="K1723" t="s">
        <v>43</v>
      </c>
      <c r="L1723" t="s">
        <v>43</v>
      </c>
      <c r="M1723" t="s">
        <v>43</v>
      </c>
      <c r="N1723" t="s">
        <v>43</v>
      </c>
      <c r="O1723" t="s">
        <v>43</v>
      </c>
      <c r="P1723" t="s">
        <v>43</v>
      </c>
      <c r="Q1723" s="24">
        <v>35543</v>
      </c>
      <c r="R1723" s="24"/>
      <c r="S1723" t="s">
        <v>12118</v>
      </c>
      <c r="T1723" t="s">
        <v>12194</v>
      </c>
      <c r="U1723" t="s">
        <v>290</v>
      </c>
      <c r="W1723" s="25" t="s">
        <v>12054</v>
      </c>
      <c r="X1723" s="24">
        <v>41873</v>
      </c>
      <c r="Y1723">
        <v>21</v>
      </c>
      <c r="Z1723" t="s">
        <v>11016</v>
      </c>
      <c r="AC1723" s="24">
        <v>41873</v>
      </c>
      <c r="AD1723" s="24">
        <v>42023.46875</v>
      </c>
      <c r="AE1723" t="s">
        <v>11017</v>
      </c>
      <c r="AF1723" s="24" cm="1">
        <f t="array" ref="AF17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41873</v>
      </c>
      <c r="AG1723" s="35">
        <f>IFERROR((TableAllData36[[#This Row],[Decision date]]-TableAllData36[[#This Row],[First Date Captured]]),0)</f>
        <v>0</v>
      </c>
      <c r="AH1723" s="35">
        <f>IFERROR((TableAllData36[[#This Row],[First published]]-TableAllData36[[#This Row],[Date of opinion]]),0)</f>
        <v>0</v>
      </c>
      <c r="AI1723" s="35">
        <f>IFERROR((TableAllData36[[#This Row],[Marketing authorisation date]]-TableAllData36[[#This Row],[Date of opinion]]),0)</f>
        <v>0</v>
      </c>
      <c r="AJ1723" s="35">
        <f>IFERROR((TableAllData36[[#This Row],[Decision date]]-TableAllData36[[#This Row],[Marketing authorisation date]]),0)</f>
        <v>6330</v>
      </c>
    </row>
    <row r="1724" spans="1:36" hidden="1" x14ac:dyDescent="0.25">
      <c r="A1724" t="s">
        <v>37</v>
      </c>
      <c r="B1724" t="s">
        <v>11018</v>
      </c>
      <c r="C1724" t="s">
        <v>7091</v>
      </c>
      <c r="D1724" t="s">
        <v>10418</v>
      </c>
      <c r="E1724" t="s">
        <v>10418</v>
      </c>
      <c r="F1724" t="s">
        <v>11019</v>
      </c>
      <c r="G1724" t="s">
        <v>43</v>
      </c>
      <c r="H1724" t="s">
        <v>844</v>
      </c>
      <c r="I1724" t="s">
        <v>166</v>
      </c>
      <c r="J1724" t="s">
        <v>43</v>
      </c>
      <c r="K1724" t="s">
        <v>43</v>
      </c>
      <c r="L1724" t="s">
        <v>43</v>
      </c>
      <c r="M1724" t="s">
        <v>43</v>
      </c>
      <c r="N1724" t="s">
        <v>43</v>
      </c>
      <c r="O1724" t="s">
        <v>43</v>
      </c>
      <c r="P1724" t="s">
        <v>46</v>
      </c>
      <c r="Q1724" s="25" t="s">
        <v>12054</v>
      </c>
      <c r="R1724" s="24"/>
      <c r="S1724" t="s">
        <v>10422</v>
      </c>
      <c r="U1724" t="s">
        <v>3039</v>
      </c>
      <c r="W1724" s="24">
        <v>41781</v>
      </c>
      <c r="X1724" s="24">
        <v>41662.041666666999</v>
      </c>
      <c r="Y1724">
        <v>0</v>
      </c>
      <c r="Z1724" t="s">
        <v>11020</v>
      </c>
      <c r="AC1724" s="24">
        <v>41662.544444444</v>
      </c>
      <c r="AD1724" s="24">
        <v>42010.410416667</v>
      </c>
      <c r="AE1724" t="s">
        <v>11021</v>
      </c>
      <c r="AF1724" s="24" cm="1">
        <f t="array" ref="AF17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41662.544444444</v>
      </c>
      <c r="AG1724" s="35">
        <f>IFERROR((TableAllData36[[#This Row],[Decision date]]-TableAllData36[[#This Row],[First Date Captured]]),0)</f>
        <v>-0.50277777700102888</v>
      </c>
      <c r="AH1724" s="35">
        <f>IFERROR((TableAllData36[[#This Row],[First published]]-TableAllData36[[#This Row],[Date of opinion]]),0)</f>
        <v>-118.45555555600004</v>
      </c>
      <c r="AI1724" s="35">
        <f>IFERROR((TableAllData36[[#This Row],[Marketing authorisation date]]-TableAllData36[[#This Row],[Date of opinion]]),0)</f>
        <v>0</v>
      </c>
      <c r="AJ1724" s="35">
        <f>IFERROR((TableAllData36[[#This Row],[Decision date]]-TableAllData36[[#This Row],[Marketing authorisation date]]),0)</f>
        <v>0</v>
      </c>
    </row>
    <row r="1725" spans="1:36" hidden="1" x14ac:dyDescent="0.25">
      <c r="A1725" t="s">
        <v>37</v>
      </c>
      <c r="B1725" t="s">
        <v>11022</v>
      </c>
      <c r="C1725" t="s">
        <v>947</v>
      </c>
      <c r="D1725" t="s">
        <v>8952</v>
      </c>
      <c r="E1725" t="s">
        <v>8953</v>
      </c>
      <c r="F1725" t="s">
        <v>11023</v>
      </c>
      <c r="G1725" t="s">
        <v>43</v>
      </c>
      <c r="H1725" t="s">
        <v>950</v>
      </c>
      <c r="I1725" t="s">
        <v>8955</v>
      </c>
      <c r="J1725" t="s">
        <v>46</v>
      </c>
      <c r="K1725" t="s">
        <v>43</v>
      </c>
      <c r="L1725" t="s">
        <v>43</v>
      </c>
      <c r="M1725" t="s">
        <v>43</v>
      </c>
      <c r="N1725" t="s">
        <v>43</v>
      </c>
      <c r="O1725" t="s">
        <v>43</v>
      </c>
      <c r="P1725" t="s">
        <v>43</v>
      </c>
      <c r="Q1725" s="24">
        <v>40884.041666666999</v>
      </c>
      <c r="R1725" s="24"/>
      <c r="S1725" t="s">
        <v>12282</v>
      </c>
      <c r="T1725" t="s">
        <v>12144</v>
      </c>
      <c r="U1725" t="s">
        <v>953</v>
      </c>
      <c r="W1725" s="25" t="s">
        <v>12054</v>
      </c>
      <c r="X1725" s="24">
        <v>41939.041666666999</v>
      </c>
      <c r="Y1725">
        <v>4</v>
      </c>
      <c r="Z1725" t="s">
        <v>11024</v>
      </c>
      <c r="AC1725" s="24">
        <v>41939.541666666999</v>
      </c>
      <c r="AD1725" s="24">
        <v>41992.760416666999</v>
      </c>
      <c r="AE1725" t="s">
        <v>11025</v>
      </c>
      <c r="AF1725" s="24" cm="1">
        <f t="array" ref="AF17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41939.541666666999</v>
      </c>
      <c r="AG1725" s="35">
        <f>IFERROR((TableAllData36[[#This Row],[Decision date]]-TableAllData36[[#This Row],[First Date Captured]]),0)</f>
        <v>-0.5</v>
      </c>
      <c r="AH1725" s="35">
        <f>IFERROR((TableAllData36[[#This Row],[First published]]-TableAllData36[[#This Row],[Date of opinion]]),0)</f>
        <v>0</v>
      </c>
      <c r="AI1725" s="35">
        <f>IFERROR((TableAllData36[[#This Row],[Marketing authorisation date]]-TableAllData36[[#This Row],[Date of opinion]]),0)</f>
        <v>0</v>
      </c>
      <c r="AJ1725" s="35">
        <f>IFERROR((TableAllData36[[#This Row],[Decision date]]-TableAllData36[[#This Row],[Marketing authorisation date]]),0)</f>
        <v>1055</v>
      </c>
    </row>
    <row r="1726" spans="1:36" hidden="1" x14ac:dyDescent="0.25">
      <c r="A1726" t="s">
        <v>37</v>
      </c>
      <c r="B1726" t="s">
        <v>11026</v>
      </c>
      <c r="C1726" t="s">
        <v>10374</v>
      </c>
      <c r="D1726" t="s">
        <v>3927</v>
      </c>
      <c r="E1726" t="s">
        <v>11027</v>
      </c>
      <c r="F1726" t="s">
        <v>11028</v>
      </c>
      <c r="G1726" t="s">
        <v>43</v>
      </c>
      <c r="H1726" t="s">
        <v>950</v>
      </c>
      <c r="I1726" t="s">
        <v>3930</v>
      </c>
      <c r="J1726" t="s">
        <v>46</v>
      </c>
      <c r="K1726" t="s">
        <v>43</v>
      </c>
      <c r="L1726" t="s">
        <v>43</v>
      </c>
      <c r="M1726" t="s">
        <v>43</v>
      </c>
      <c r="N1726" t="s">
        <v>43</v>
      </c>
      <c r="O1726" t="s">
        <v>43</v>
      </c>
      <c r="P1726" t="s">
        <v>43</v>
      </c>
      <c r="Q1726" s="24">
        <v>40570.041666666999</v>
      </c>
      <c r="R1726" s="24"/>
      <c r="S1726" t="s">
        <v>11029</v>
      </c>
      <c r="U1726" t="s">
        <v>440</v>
      </c>
      <c r="W1726" s="25" t="s">
        <v>12054</v>
      </c>
      <c r="X1726" s="24">
        <v>41568</v>
      </c>
      <c r="Y1726">
        <v>4</v>
      </c>
      <c r="Z1726" t="s">
        <v>11030</v>
      </c>
      <c r="AC1726" s="24">
        <v>41568.463194443997</v>
      </c>
      <c r="AD1726" s="24">
        <v>41976.666666666999</v>
      </c>
      <c r="AE1726" t="s">
        <v>11031</v>
      </c>
      <c r="AF1726" s="24" cm="1">
        <f t="array" ref="AF17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41568.463194443997</v>
      </c>
      <c r="AG1726" s="35">
        <f>IFERROR((TableAllData36[[#This Row],[Decision date]]-TableAllData36[[#This Row],[First Date Captured]]),0)</f>
        <v>-0.4631944439970539</v>
      </c>
      <c r="AH1726" s="35">
        <f>IFERROR((TableAllData36[[#This Row],[First published]]-TableAllData36[[#This Row],[Date of opinion]]),0)</f>
        <v>0</v>
      </c>
      <c r="AI1726" s="35">
        <f>IFERROR((TableAllData36[[#This Row],[Marketing authorisation date]]-TableAllData36[[#This Row],[Date of opinion]]),0)</f>
        <v>0</v>
      </c>
      <c r="AJ1726" s="35">
        <f>IFERROR((TableAllData36[[#This Row],[Decision date]]-TableAllData36[[#This Row],[Marketing authorisation date]]),0)</f>
        <v>997.95833333300106</v>
      </c>
    </row>
    <row r="1727" spans="1:36" hidden="1" x14ac:dyDescent="0.25">
      <c r="A1727" t="s">
        <v>37</v>
      </c>
      <c r="B1727" t="s">
        <v>11032</v>
      </c>
      <c r="C1727" t="s">
        <v>11033</v>
      </c>
      <c r="D1727" t="s">
        <v>3391</v>
      </c>
      <c r="E1727" t="s">
        <v>11034</v>
      </c>
      <c r="F1727" t="s">
        <v>11035</v>
      </c>
      <c r="G1727" t="s">
        <v>43</v>
      </c>
      <c r="H1727" t="s">
        <v>950</v>
      </c>
      <c r="I1727" t="s">
        <v>3393</v>
      </c>
      <c r="J1727" t="s">
        <v>43</v>
      </c>
      <c r="K1727" t="s">
        <v>46</v>
      </c>
      <c r="L1727" t="s">
        <v>43</v>
      </c>
      <c r="M1727" t="s">
        <v>43</v>
      </c>
      <c r="N1727" t="s">
        <v>43</v>
      </c>
      <c r="O1727" t="s">
        <v>43</v>
      </c>
      <c r="P1727" t="s">
        <v>43</v>
      </c>
      <c r="Q1727" s="24">
        <v>40899.041666666999</v>
      </c>
      <c r="R1727" s="24"/>
      <c r="S1727" t="s">
        <v>12710</v>
      </c>
      <c r="T1727" t="s">
        <v>12711</v>
      </c>
      <c r="U1727" t="s">
        <v>4195</v>
      </c>
      <c r="W1727" s="25" t="s">
        <v>12054</v>
      </c>
      <c r="X1727" s="24">
        <v>41914</v>
      </c>
      <c r="Y1727">
        <v>2</v>
      </c>
      <c r="Z1727" t="s">
        <v>11036</v>
      </c>
      <c r="AC1727" s="24">
        <v>41914.499305555997</v>
      </c>
      <c r="AD1727" s="24">
        <v>41957.666666666999</v>
      </c>
      <c r="AE1727" t="s">
        <v>11037</v>
      </c>
      <c r="AF1727" s="24" cm="1">
        <f t="array" ref="AF17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41914.499305555997</v>
      </c>
      <c r="AG1727" s="35">
        <f>IFERROR((TableAllData36[[#This Row],[Decision date]]-TableAllData36[[#This Row],[First Date Captured]]),0)</f>
        <v>-0.49930555599712534</v>
      </c>
      <c r="AH1727" s="35">
        <f>IFERROR((TableAllData36[[#This Row],[First published]]-TableAllData36[[#This Row],[Date of opinion]]),0)</f>
        <v>0</v>
      </c>
      <c r="AI1727" s="35">
        <f>IFERROR((TableAllData36[[#This Row],[Marketing authorisation date]]-TableAllData36[[#This Row],[Date of opinion]]),0)</f>
        <v>0</v>
      </c>
      <c r="AJ1727" s="35">
        <f>IFERROR((TableAllData36[[#This Row],[Decision date]]-TableAllData36[[#This Row],[Marketing authorisation date]]),0)</f>
        <v>1014.9583333330011</v>
      </c>
    </row>
    <row r="1728" spans="1:36" x14ac:dyDescent="0.25">
      <c r="A1728" t="s">
        <v>2117</v>
      </c>
      <c r="B1728" t="s">
        <v>7952</v>
      </c>
      <c r="D1728" t="s">
        <v>7953</v>
      </c>
      <c r="E1728" t="s">
        <v>7953</v>
      </c>
      <c r="F1728" t="s">
        <v>7954</v>
      </c>
      <c r="G1728" t="s">
        <v>43</v>
      </c>
      <c r="H1728" t="s">
        <v>44</v>
      </c>
      <c r="J1728" t="s">
        <v>43</v>
      </c>
      <c r="K1728" t="s">
        <v>43</v>
      </c>
      <c r="L1728" t="s">
        <v>43</v>
      </c>
      <c r="M1728" t="s">
        <v>43</v>
      </c>
      <c r="N1728" t="s">
        <v>43</v>
      </c>
      <c r="O1728" t="s">
        <v>43</v>
      </c>
      <c r="P1728" t="s">
        <v>43</v>
      </c>
      <c r="Q1728" s="24">
        <v>44306</v>
      </c>
      <c r="R1728" s="24"/>
      <c r="S1728" t="s">
        <v>7955</v>
      </c>
      <c r="V1728" t="s">
        <v>7956</v>
      </c>
      <c r="W1728" s="24">
        <v>44244.041666666999</v>
      </c>
      <c r="X1728" s="24">
        <v>44306</v>
      </c>
      <c r="Z1728" t="s">
        <v>7957</v>
      </c>
      <c r="AA1728" t="s">
        <v>3067</v>
      </c>
      <c r="AB1728" t="s">
        <v>7958</v>
      </c>
      <c r="AC1728" s="24">
        <v>44393.659722222001</v>
      </c>
      <c r="AD1728" s="24"/>
      <c r="AE1728" t="s">
        <v>7959</v>
      </c>
      <c r="AF1728" s="24" cm="1">
        <f t="array" ref="AF17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44244.041666666999</v>
      </c>
      <c r="AG1728" s="35">
        <f>IFERROR((TableAllData36[[#This Row],[Decision date]]-TableAllData36[[#This Row],[First Date Captured]]),0)</f>
        <v>61.958333333001065</v>
      </c>
      <c r="AH1728" s="35">
        <f>IFERROR((TableAllData36[[#This Row],[First published]]-TableAllData36[[#This Row],[Date of opinion]]),0)</f>
        <v>149.61805555500177</v>
      </c>
      <c r="AI1728" s="35">
        <f>IFERROR((TableAllData36[[#This Row],[Marketing authorisation date]]-TableAllData36[[#This Row],[Date of opinion]]),0)</f>
        <v>61.958333333001065</v>
      </c>
      <c r="AJ1728" s="35">
        <f>IFERROR((TableAllData36[[#This Row],[Decision date]]-TableAllData36[[#This Row],[Marketing authorisation date]]),0)</f>
        <v>0</v>
      </c>
    </row>
    <row r="1729" spans="1:36" hidden="1" x14ac:dyDescent="0.25">
      <c r="A1729" t="s">
        <v>37</v>
      </c>
      <c r="B1729" t="s">
        <v>11045</v>
      </c>
      <c r="C1729" t="s">
        <v>11046</v>
      </c>
      <c r="D1729" t="s">
        <v>11047</v>
      </c>
      <c r="E1729" t="s">
        <v>11047</v>
      </c>
      <c r="F1729" t="s">
        <v>11048</v>
      </c>
      <c r="G1729" t="s">
        <v>43</v>
      </c>
      <c r="H1729" t="s">
        <v>950</v>
      </c>
      <c r="I1729" t="s">
        <v>11049</v>
      </c>
      <c r="J1729" t="s">
        <v>43</v>
      </c>
      <c r="K1729" t="s">
        <v>43</v>
      </c>
      <c r="L1729" t="s">
        <v>43</v>
      </c>
      <c r="M1729" t="s">
        <v>43</v>
      </c>
      <c r="N1729" t="s">
        <v>43</v>
      </c>
      <c r="O1729" t="s">
        <v>43</v>
      </c>
      <c r="P1729" t="s">
        <v>43</v>
      </c>
      <c r="Q1729" s="24">
        <v>39654</v>
      </c>
      <c r="R1729" s="24"/>
      <c r="S1729" t="s">
        <v>12223</v>
      </c>
      <c r="T1729" t="s">
        <v>12224</v>
      </c>
      <c r="U1729" t="s">
        <v>1174</v>
      </c>
      <c r="W1729" s="25" t="s">
        <v>12054</v>
      </c>
      <c r="X1729" s="24">
        <v>40960.041666666999</v>
      </c>
      <c r="Y1729">
        <v>10</v>
      </c>
      <c r="Z1729" t="s">
        <v>11050</v>
      </c>
      <c r="AC1729" s="24">
        <v>40960.041666666999</v>
      </c>
      <c r="AD1729" s="24">
        <v>41929.666666666999</v>
      </c>
      <c r="AE1729" t="s">
        <v>11051</v>
      </c>
      <c r="AF1729" s="24" cm="1">
        <f t="array" ref="AF17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40960.041666666999</v>
      </c>
      <c r="AG1729" s="35">
        <f>IFERROR((TableAllData36[[#This Row],[Decision date]]-TableAllData36[[#This Row],[First Date Captured]]),0)</f>
        <v>0</v>
      </c>
      <c r="AH1729" s="35">
        <f>IFERROR((TableAllData36[[#This Row],[First published]]-TableAllData36[[#This Row],[Date of opinion]]),0)</f>
        <v>0</v>
      </c>
      <c r="AI1729" s="35">
        <f>IFERROR((TableAllData36[[#This Row],[Marketing authorisation date]]-TableAllData36[[#This Row],[Date of opinion]]),0)</f>
        <v>0</v>
      </c>
      <c r="AJ1729" s="35">
        <f>IFERROR((TableAllData36[[#This Row],[Decision date]]-TableAllData36[[#This Row],[Marketing authorisation date]]),0)</f>
        <v>1306.0416666669989</v>
      </c>
    </row>
    <row r="1730" spans="1:36" hidden="1" x14ac:dyDescent="0.25">
      <c r="A1730" t="s">
        <v>37</v>
      </c>
      <c r="B1730" t="s">
        <v>11052</v>
      </c>
      <c r="C1730" t="s">
        <v>627</v>
      </c>
      <c r="D1730" t="s">
        <v>790</v>
      </c>
      <c r="E1730" t="s">
        <v>791</v>
      </c>
      <c r="F1730" t="s">
        <v>11053</v>
      </c>
      <c r="G1730" t="s">
        <v>43</v>
      </c>
      <c r="H1730" t="s">
        <v>950</v>
      </c>
      <c r="I1730" t="s">
        <v>793</v>
      </c>
      <c r="J1730" t="s">
        <v>43</v>
      </c>
      <c r="K1730" t="s">
        <v>46</v>
      </c>
      <c r="L1730" t="s">
        <v>43</v>
      </c>
      <c r="M1730" t="s">
        <v>43</v>
      </c>
      <c r="N1730" t="s">
        <v>43</v>
      </c>
      <c r="O1730" t="s">
        <v>43</v>
      </c>
      <c r="P1730" t="s">
        <v>43</v>
      </c>
      <c r="Q1730" s="24">
        <v>40989.041666666999</v>
      </c>
      <c r="R1730" s="24"/>
      <c r="S1730" t="s">
        <v>12210</v>
      </c>
      <c r="T1730" t="s">
        <v>12072</v>
      </c>
      <c r="U1730" t="s">
        <v>264</v>
      </c>
      <c r="W1730" s="25" t="s">
        <v>12054</v>
      </c>
      <c r="X1730" s="24">
        <v>41898.585185185002</v>
      </c>
      <c r="Y1730">
        <v>2</v>
      </c>
      <c r="Z1730" t="s">
        <v>11054</v>
      </c>
      <c r="AC1730" s="24">
        <v>41898.585185185002</v>
      </c>
      <c r="AD1730" s="24">
        <v>41908.708333333001</v>
      </c>
      <c r="AE1730" t="s">
        <v>11055</v>
      </c>
      <c r="AF1730" s="24" cm="1">
        <f t="array" ref="AF17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41898.585185185002</v>
      </c>
      <c r="AG1730" s="35">
        <f>IFERROR((TableAllData36[[#This Row],[Decision date]]-TableAllData36[[#This Row],[First Date Captured]]),0)</f>
        <v>0</v>
      </c>
      <c r="AH1730" s="35">
        <f>IFERROR((TableAllData36[[#This Row],[First published]]-TableAllData36[[#This Row],[Date of opinion]]),0)</f>
        <v>0</v>
      </c>
      <c r="AI1730" s="35">
        <f>IFERROR((TableAllData36[[#This Row],[Marketing authorisation date]]-TableAllData36[[#This Row],[Date of opinion]]),0)</f>
        <v>0</v>
      </c>
      <c r="AJ1730" s="35">
        <f>IFERROR((TableAllData36[[#This Row],[Decision date]]-TableAllData36[[#This Row],[Marketing authorisation date]]),0)</f>
        <v>909.54351851800311</v>
      </c>
    </row>
    <row r="1731" spans="1:36" x14ac:dyDescent="0.25">
      <c r="A1731" t="s">
        <v>37</v>
      </c>
      <c r="B1731" t="s">
        <v>6277</v>
      </c>
      <c r="C1731" t="s">
        <v>3838</v>
      </c>
      <c r="D1731" t="s">
        <v>3839</v>
      </c>
      <c r="E1731" t="s">
        <v>6278</v>
      </c>
      <c r="F1731" t="s">
        <v>6279</v>
      </c>
      <c r="G1731" t="s">
        <v>43</v>
      </c>
      <c r="H1731" t="s">
        <v>44</v>
      </c>
      <c r="I1731" t="s">
        <v>3841</v>
      </c>
      <c r="J1731" t="s">
        <v>43</v>
      </c>
      <c r="K1731" t="s">
        <v>46</v>
      </c>
      <c r="L1731" t="s">
        <v>43</v>
      </c>
      <c r="M1731" t="s">
        <v>43</v>
      </c>
      <c r="N1731" t="s">
        <v>43</v>
      </c>
      <c r="O1731" t="s">
        <v>43</v>
      </c>
      <c r="P1731" t="s">
        <v>43</v>
      </c>
      <c r="Q1731" s="24">
        <v>44515.041666666999</v>
      </c>
      <c r="R1731" s="24"/>
      <c r="S1731" t="s">
        <v>12220</v>
      </c>
      <c r="T1731" t="s">
        <v>12197</v>
      </c>
      <c r="U1731" t="s">
        <v>366</v>
      </c>
      <c r="W1731" s="24">
        <v>44455</v>
      </c>
      <c r="X1731" s="24">
        <v>44515.041666666999</v>
      </c>
      <c r="Z1731" t="s">
        <v>6280</v>
      </c>
      <c r="AC1731" s="24">
        <v>44522.706250000003</v>
      </c>
      <c r="AD1731" s="24"/>
      <c r="AE1731" t="s">
        <v>6281</v>
      </c>
      <c r="AF1731" s="24" cm="1">
        <f t="array" ref="AF17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44455</v>
      </c>
      <c r="AG1731" s="35">
        <f>IFERROR((TableAllData36[[#This Row],[Decision date]]-TableAllData36[[#This Row],[First Date Captured]]),0)</f>
        <v>60.041666666998935</v>
      </c>
      <c r="AH1731" s="35">
        <f>IFERROR((TableAllData36[[#This Row],[First published]]-TableAllData36[[#This Row],[Date of opinion]]),0)</f>
        <v>67.70625000000291</v>
      </c>
      <c r="AI1731" s="35">
        <f>IFERROR((TableAllData36[[#This Row],[Marketing authorisation date]]-TableAllData36[[#This Row],[Date of opinion]]),0)</f>
        <v>60.041666666998935</v>
      </c>
      <c r="AJ1731" s="35">
        <f>IFERROR((TableAllData36[[#This Row],[Decision date]]-TableAllData36[[#This Row],[Marketing authorisation date]]),0)</f>
        <v>0</v>
      </c>
    </row>
    <row r="1732" spans="1:36" hidden="1" x14ac:dyDescent="0.25">
      <c r="A1732" t="s">
        <v>37</v>
      </c>
      <c r="B1732" t="s">
        <v>11061</v>
      </c>
      <c r="C1732" t="s">
        <v>123</v>
      </c>
      <c r="D1732" t="s">
        <v>53</v>
      </c>
      <c r="E1732" t="s">
        <v>124</v>
      </c>
      <c r="F1732" t="s">
        <v>11062</v>
      </c>
      <c r="G1732" t="s">
        <v>43</v>
      </c>
      <c r="H1732" t="s">
        <v>950</v>
      </c>
      <c r="I1732" t="s">
        <v>6242</v>
      </c>
      <c r="J1732" t="s">
        <v>43</v>
      </c>
      <c r="K1732" t="s">
        <v>46</v>
      </c>
      <c r="L1732" t="s">
        <v>43</v>
      </c>
      <c r="M1732" t="s">
        <v>43</v>
      </c>
      <c r="N1732" t="s">
        <v>43</v>
      </c>
      <c r="O1732" t="s">
        <v>43</v>
      </c>
      <c r="P1732" t="s">
        <v>43</v>
      </c>
      <c r="Q1732" s="24">
        <v>40079</v>
      </c>
      <c r="R1732" s="24"/>
      <c r="S1732" t="s">
        <v>11063</v>
      </c>
      <c r="U1732" t="s">
        <v>58</v>
      </c>
      <c r="W1732" s="25" t="s">
        <v>12054</v>
      </c>
      <c r="X1732" s="24">
        <v>41883</v>
      </c>
      <c r="Y1732">
        <v>4</v>
      </c>
      <c r="Z1732" t="s">
        <v>11064</v>
      </c>
      <c r="AC1732" s="24">
        <v>41883</v>
      </c>
      <c r="AD1732" s="24">
        <v>41890.479166666999</v>
      </c>
      <c r="AE1732" t="s">
        <v>11065</v>
      </c>
      <c r="AF1732" s="24" cm="1">
        <f t="array" ref="AF17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41883</v>
      </c>
      <c r="AG1732" s="35">
        <f>IFERROR((TableAllData36[[#This Row],[Decision date]]-TableAllData36[[#This Row],[First Date Captured]]),0)</f>
        <v>0</v>
      </c>
      <c r="AH1732" s="35">
        <f>IFERROR((TableAllData36[[#This Row],[First published]]-TableAllData36[[#This Row],[Date of opinion]]),0)</f>
        <v>0</v>
      </c>
      <c r="AI1732" s="35">
        <f>IFERROR((TableAllData36[[#This Row],[Marketing authorisation date]]-TableAllData36[[#This Row],[Date of opinion]]),0)</f>
        <v>0</v>
      </c>
      <c r="AJ1732" s="35">
        <f>IFERROR((TableAllData36[[#This Row],[Decision date]]-TableAllData36[[#This Row],[Marketing authorisation date]]),0)</f>
        <v>1804</v>
      </c>
    </row>
    <row r="1733" spans="1:36" x14ac:dyDescent="0.25">
      <c r="A1733" t="s">
        <v>37</v>
      </c>
      <c r="B1733" t="s">
        <v>9143</v>
      </c>
      <c r="C1733" t="s">
        <v>9144</v>
      </c>
      <c r="D1733" t="s">
        <v>9145</v>
      </c>
      <c r="E1733" t="s">
        <v>9145</v>
      </c>
      <c r="F1733" t="s">
        <v>9146</v>
      </c>
      <c r="G1733" t="s">
        <v>43</v>
      </c>
      <c r="H1733" t="s">
        <v>44</v>
      </c>
      <c r="I1733" t="s">
        <v>9147</v>
      </c>
      <c r="J1733" t="s">
        <v>43</v>
      </c>
      <c r="K1733" t="s">
        <v>43</v>
      </c>
      <c r="L1733" t="s">
        <v>43</v>
      </c>
      <c r="M1733" t="s">
        <v>43</v>
      </c>
      <c r="N1733" t="s">
        <v>43</v>
      </c>
      <c r="O1733" t="s">
        <v>43</v>
      </c>
      <c r="P1733" t="s">
        <v>43</v>
      </c>
      <c r="Q1733" s="24">
        <v>44151.041666666999</v>
      </c>
      <c r="R1733" s="24"/>
      <c r="S1733" t="s">
        <v>12604</v>
      </c>
      <c r="T1733" t="s">
        <v>12110</v>
      </c>
      <c r="U1733" t="s">
        <v>9149</v>
      </c>
      <c r="W1733" s="24">
        <v>44091</v>
      </c>
      <c r="X1733" s="24">
        <v>44151.041666666999</v>
      </c>
      <c r="Z1733" t="s">
        <v>9150</v>
      </c>
      <c r="AC1733" s="24">
        <v>44175.769444443999</v>
      </c>
      <c r="AD1733" s="24"/>
      <c r="AE1733" t="s">
        <v>9151</v>
      </c>
      <c r="AF1733" s="24" cm="1">
        <f t="array" ref="AF17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44091</v>
      </c>
      <c r="AG1733" s="35">
        <f>IFERROR((TableAllData36[[#This Row],[Decision date]]-TableAllData36[[#This Row],[First Date Captured]]),0)</f>
        <v>60.041666666998935</v>
      </c>
      <c r="AH1733" s="35">
        <f>IFERROR((TableAllData36[[#This Row],[First published]]-TableAllData36[[#This Row],[Date of opinion]]),0)</f>
        <v>84.769444443998509</v>
      </c>
      <c r="AI1733" s="35">
        <f>IFERROR((TableAllData36[[#This Row],[Marketing authorisation date]]-TableAllData36[[#This Row],[Date of opinion]]),0)</f>
        <v>60.041666666998935</v>
      </c>
      <c r="AJ1733" s="35">
        <f>IFERROR((TableAllData36[[#This Row],[Decision date]]-TableAllData36[[#This Row],[Marketing authorisation date]]),0)</f>
        <v>0</v>
      </c>
    </row>
    <row r="1734" spans="1:36" hidden="1" x14ac:dyDescent="0.25">
      <c r="A1734" t="s">
        <v>37</v>
      </c>
      <c r="B1734" t="s">
        <v>11074</v>
      </c>
      <c r="C1734" t="s">
        <v>343</v>
      </c>
      <c r="D1734" t="s">
        <v>11075</v>
      </c>
      <c r="E1734" t="s">
        <v>11075</v>
      </c>
      <c r="F1734" t="s">
        <v>11076</v>
      </c>
      <c r="G1734" t="s">
        <v>43</v>
      </c>
      <c r="H1734" t="s">
        <v>844</v>
      </c>
      <c r="I1734" t="s">
        <v>418</v>
      </c>
      <c r="J1734" t="s">
        <v>43</v>
      </c>
      <c r="K1734" t="s">
        <v>43</v>
      </c>
      <c r="L1734" t="s">
        <v>43</v>
      </c>
      <c r="M1734" t="s">
        <v>43</v>
      </c>
      <c r="N1734" t="s">
        <v>43</v>
      </c>
      <c r="O1734" t="s">
        <v>43</v>
      </c>
      <c r="P1734" t="s">
        <v>43</v>
      </c>
      <c r="Q1734" s="25" t="s">
        <v>12054</v>
      </c>
      <c r="R1734" s="24">
        <v>41870</v>
      </c>
      <c r="S1734" t="s">
        <v>11077</v>
      </c>
      <c r="W1734" s="24">
        <v>41781</v>
      </c>
      <c r="X1734" s="24">
        <v>41628.041666666999</v>
      </c>
      <c r="Y1734">
        <v>0</v>
      </c>
      <c r="Z1734" t="s">
        <v>11078</v>
      </c>
      <c r="AC1734" s="24">
        <v>41628.543749999997</v>
      </c>
      <c r="AD1734" s="24">
        <v>41883.585416667003</v>
      </c>
      <c r="AE1734" t="s">
        <v>11079</v>
      </c>
      <c r="AF1734" s="24" cm="1">
        <f t="array" ref="AF17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41628.543749999997</v>
      </c>
      <c r="AG1734" s="35">
        <f>IFERROR((TableAllData36[[#This Row],[Decision date]]-TableAllData36[[#This Row],[First Date Captured]]),0)</f>
        <v>-0.50208333299815422</v>
      </c>
      <c r="AH1734" s="35">
        <f>IFERROR((TableAllData36[[#This Row],[First published]]-TableAllData36[[#This Row],[Date of opinion]]),0)</f>
        <v>-152.45625000000291</v>
      </c>
      <c r="AI1734" s="35">
        <f>IFERROR((TableAllData36[[#This Row],[Marketing authorisation date]]-TableAllData36[[#This Row],[Date of opinion]]),0)</f>
        <v>0</v>
      </c>
      <c r="AJ1734" s="35">
        <f>IFERROR((TableAllData36[[#This Row],[Decision date]]-TableAllData36[[#This Row],[Marketing authorisation date]]),0)</f>
        <v>0</v>
      </c>
    </row>
    <row r="1735" spans="1:36" hidden="1" x14ac:dyDescent="0.25">
      <c r="A1735" t="s">
        <v>37</v>
      </c>
      <c r="B1735" t="s">
        <v>11080</v>
      </c>
      <c r="C1735" t="s">
        <v>4932</v>
      </c>
      <c r="D1735" t="s">
        <v>11081</v>
      </c>
      <c r="E1735" t="s">
        <v>4934</v>
      </c>
      <c r="F1735" t="s">
        <v>11082</v>
      </c>
      <c r="G1735" t="s">
        <v>43</v>
      </c>
      <c r="H1735" t="s">
        <v>950</v>
      </c>
      <c r="I1735" t="s">
        <v>4936</v>
      </c>
      <c r="J1735" t="s">
        <v>43</v>
      </c>
      <c r="K1735" t="s">
        <v>43</v>
      </c>
      <c r="L1735" t="s">
        <v>43</v>
      </c>
      <c r="M1735" t="s">
        <v>43</v>
      </c>
      <c r="N1735" t="s">
        <v>43</v>
      </c>
      <c r="O1735" t="s">
        <v>43</v>
      </c>
      <c r="P1735" t="s">
        <v>43</v>
      </c>
      <c r="Q1735" s="24">
        <v>40863.041666666999</v>
      </c>
      <c r="R1735" s="24"/>
      <c r="S1735" t="s">
        <v>246</v>
      </c>
      <c r="U1735" t="s">
        <v>495</v>
      </c>
      <c r="W1735" s="25" t="s">
        <v>12054</v>
      </c>
      <c r="X1735" s="24">
        <v>41655.041666666999</v>
      </c>
      <c r="Y1735">
        <v>4</v>
      </c>
      <c r="Z1735" t="s">
        <v>11083</v>
      </c>
      <c r="AC1735" s="24">
        <v>41655.041666666999</v>
      </c>
      <c r="AD1735" s="24">
        <v>41877.510416666999</v>
      </c>
      <c r="AE1735" t="s">
        <v>11084</v>
      </c>
      <c r="AF1735" s="24" cm="1">
        <f t="array" ref="AF17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41655.041666666999</v>
      </c>
      <c r="AG1735" s="35">
        <f>IFERROR((TableAllData36[[#This Row],[Decision date]]-TableAllData36[[#This Row],[First Date Captured]]),0)</f>
        <v>0</v>
      </c>
      <c r="AH1735" s="35">
        <f>IFERROR((TableAllData36[[#This Row],[First published]]-TableAllData36[[#This Row],[Date of opinion]]),0)</f>
        <v>0</v>
      </c>
      <c r="AI1735" s="35">
        <f>IFERROR((TableAllData36[[#This Row],[Marketing authorisation date]]-TableAllData36[[#This Row],[Date of opinion]]),0)</f>
        <v>0</v>
      </c>
      <c r="AJ1735" s="35">
        <f>IFERROR((TableAllData36[[#This Row],[Decision date]]-TableAllData36[[#This Row],[Marketing authorisation date]]),0)</f>
        <v>792</v>
      </c>
    </row>
    <row r="1736" spans="1:36" hidden="1" x14ac:dyDescent="0.25">
      <c r="A1736" t="s">
        <v>37</v>
      </c>
      <c r="B1736" t="s">
        <v>11085</v>
      </c>
      <c r="C1736" t="s">
        <v>11086</v>
      </c>
      <c r="D1736" t="s">
        <v>11087</v>
      </c>
      <c r="E1736" t="s">
        <v>11087</v>
      </c>
      <c r="F1736" t="s">
        <v>11088</v>
      </c>
      <c r="G1736" t="s">
        <v>43</v>
      </c>
      <c r="H1736" t="s">
        <v>950</v>
      </c>
      <c r="I1736" t="s">
        <v>11089</v>
      </c>
      <c r="J1736" t="s">
        <v>43</v>
      </c>
      <c r="K1736" t="s">
        <v>43</v>
      </c>
      <c r="L1736" t="s">
        <v>43</v>
      </c>
      <c r="M1736" t="s">
        <v>43</v>
      </c>
      <c r="N1736" t="s">
        <v>43</v>
      </c>
      <c r="O1736" t="s">
        <v>43</v>
      </c>
      <c r="P1736" t="s">
        <v>43</v>
      </c>
      <c r="Q1736" s="24">
        <v>35620</v>
      </c>
      <c r="R1736" s="24"/>
      <c r="S1736" t="s">
        <v>12713</v>
      </c>
      <c r="T1736" t="s">
        <v>12205</v>
      </c>
      <c r="U1736" t="s">
        <v>58</v>
      </c>
      <c r="W1736" s="25" t="s">
        <v>12054</v>
      </c>
      <c r="X1736" s="24">
        <v>40931.041666666999</v>
      </c>
      <c r="Y1736">
        <v>12</v>
      </c>
      <c r="Z1736" t="s">
        <v>11090</v>
      </c>
      <c r="AC1736" s="24">
        <v>40931.041666666999</v>
      </c>
      <c r="AD1736" s="24">
        <v>41849.711805555999</v>
      </c>
      <c r="AE1736" t="s">
        <v>11091</v>
      </c>
      <c r="AF1736" s="24" cm="1">
        <f t="array" ref="AF17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40931.041666666999</v>
      </c>
      <c r="AG1736" s="35">
        <f>IFERROR((TableAllData36[[#This Row],[Decision date]]-TableAllData36[[#This Row],[First Date Captured]]),0)</f>
        <v>0</v>
      </c>
      <c r="AH1736" s="35">
        <f>IFERROR((TableAllData36[[#This Row],[First published]]-TableAllData36[[#This Row],[Date of opinion]]),0)</f>
        <v>0</v>
      </c>
      <c r="AI1736" s="35">
        <f>IFERROR((TableAllData36[[#This Row],[Marketing authorisation date]]-TableAllData36[[#This Row],[Date of opinion]]),0)</f>
        <v>0</v>
      </c>
      <c r="AJ1736" s="35">
        <f>IFERROR((TableAllData36[[#This Row],[Decision date]]-TableAllData36[[#This Row],[Marketing authorisation date]]),0)</f>
        <v>5311.0416666669989</v>
      </c>
    </row>
    <row r="1737" spans="1:36" hidden="1" x14ac:dyDescent="0.25">
      <c r="A1737" t="s">
        <v>37</v>
      </c>
      <c r="B1737" t="s">
        <v>11092</v>
      </c>
      <c r="C1737" t="s">
        <v>1326</v>
      </c>
      <c r="D1737" t="s">
        <v>3853</v>
      </c>
      <c r="E1737" t="s">
        <v>3853</v>
      </c>
      <c r="F1737" t="s">
        <v>11093</v>
      </c>
      <c r="G1737" t="s">
        <v>43</v>
      </c>
      <c r="H1737" t="s">
        <v>950</v>
      </c>
      <c r="I1737" t="s">
        <v>3855</v>
      </c>
      <c r="J1737" t="s">
        <v>43</v>
      </c>
      <c r="K1737" t="s">
        <v>46</v>
      </c>
      <c r="L1737" t="s">
        <v>43</v>
      </c>
      <c r="M1737" t="s">
        <v>43</v>
      </c>
      <c r="N1737" t="s">
        <v>43</v>
      </c>
      <c r="O1737" t="s">
        <v>43</v>
      </c>
      <c r="P1737" t="s">
        <v>43</v>
      </c>
      <c r="Q1737" s="24">
        <v>39400.041666666999</v>
      </c>
      <c r="R1737" s="24"/>
      <c r="S1737" t="s">
        <v>12714</v>
      </c>
      <c r="T1737" t="s">
        <v>12147</v>
      </c>
      <c r="U1737" t="s">
        <v>458</v>
      </c>
      <c r="W1737" s="25" t="s">
        <v>12054</v>
      </c>
      <c r="X1737" s="24">
        <v>41606.041666666999</v>
      </c>
      <c r="Y1737">
        <v>12</v>
      </c>
      <c r="Z1737" t="s">
        <v>3856</v>
      </c>
      <c r="AC1737" s="24">
        <v>41606.041666666999</v>
      </c>
      <c r="AD1737" s="24">
        <v>41844.6875</v>
      </c>
      <c r="AE1737" t="s">
        <v>11094</v>
      </c>
      <c r="AF1737" s="24" cm="1">
        <f t="array" ref="AF17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41606.041666666999</v>
      </c>
      <c r="AG1737" s="35">
        <f>IFERROR((TableAllData36[[#This Row],[Decision date]]-TableAllData36[[#This Row],[First Date Captured]]),0)</f>
        <v>0</v>
      </c>
      <c r="AH1737" s="35">
        <f>IFERROR((TableAllData36[[#This Row],[First published]]-TableAllData36[[#This Row],[Date of opinion]]),0)</f>
        <v>0</v>
      </c>
      <c r="AI1737" s="35">
        <f>IFERROR((TableAllData36[[#This Row],[Marketing authorisation date]]-TableAllData36[[#This Row],[Date of opinion]]),0)</f>
        <v>0</v>
      </c>
      <c r="AJ1737" s="35">
        <f>IFERROR((TableAllData36[[#This Row],[Decision date]]-TableAllData36[[#This Row],[Marketing authorisation date]]),0)</f>
        <v>2206</v>
      </c>
    </row>
    <row r="1738" spans="1:36" hidden="1" x14ac:dyDescent="0.25">
      <c r="A1738" t="s">
        <v>37</v>
      </c>
      <c r="B1738" t="s">
        <v>11095</v>
      </c>
      <c r="C1738" t="s">
        <v>489</v>
      </c>
      <c r="D1738" t="s">
        <v>11096</v>
      </c>
      <c r="E1738" t="s">
        <v>11096</v>
      </c>
      <c r="F1738" t="s">
        <v>11097</v>
      </c>
      <c r="G1738" t="s">
        <v>43</v>
      </c>
      <c r="H1738" t="s">
        <v>950</v>
      </c>
      <c r="I1738" t="s">
        <v>5278</v>
      </c>
      <c r="J1738" t="s">
        <v>43</v>
      </c>
      <c r="K1738" t="s">
        <v>43</v>
      </c>
      <c r="L1738" t="s">
        <v>43</v>
      </c>
      <c r="M1738" t="s">
        <v>43</v>
      </c>
      <c r="N1738" t="s">
        <v>43</v>
      </c>
      <c r="O1738" t="s">
        <v>43</v>
      </c>
      <c r="P1738" t="s">
        <v>43</v>
      </c>
      <c r="Q1738" s="24">
        <v>38831</v>
      </c>
      <c r="R1738" s="24"/>
      <c r="S1738" t="s">
        <v>12715</v>
      </c>
      <c r="T1738" t="s">
        <v>12716</v>
      </c>
      <c r="U1738" t="s">
        <v>2015</v>
      </c>
      <c r="W1738" s="25" t="s">
        <v>12054</v>
      </c>
      <c r="X1738" s="24">
        <v>41775</v>
      </c>
      <c r="Y1738">
        <v>4</v>
      </c>
      <c r="Z1738" t="s">
        <v>11098</v>
      </c>
      <c r="AC1738" s="24">
        <v>41775</v>
      </c>
      <c r="AD1738" s="24">
        <v>41822.451388889</v>
      </c>
      <c r="AE1738" t="s">
        <v>11099</v>
      </c>
      <c r="AF1738" s="24" cm="1">
        <f t="array" ref="AF17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41775</v>
      </c>
      <c r="AG1738" s="35">
        <f>IFERROR((TableAllData36[[#This Row],[Decision date]]-TableAllData36[[#This Row],[First Date Captured]]),0)</f>
        <v>0</v>
      </c>
      <c r="AH1738" s="35">
        <f>IFERROR((TableAllData36[[#This Row],[First published]]-TableAllData36[[#This Row],[Date of opinion]]),0)</f>
        <v>0</v>
      </c>
      <c r="AI1738" s="35">
        <f>IFERROR((TableAllData36[[#This Row],[Marketing authorisation date]]-TableAllData36[[#This Row],[Date of opinion]]),0)</f>
        <v>0</v>
      </c>
      <c r="AJ1738" s="35">
        <f>IFERROR((TableAllData36[[#This Row],[Decision date]]-TableAllData36[[#This Row],[Marketing authorisation date]]),0)</f>
        <v>2944</v>
      </c>
    </row>
    <row r="1739" spans="1:36" x14ac:dyDescent="0.25">
      <c r="A1739" t="s">
        <v>2117</v>
      </c>
      <c r="B1739" t="s">
        <v>7038</v>
      </c>
      <c r="D1739" t="s">
        <v>7039</v>
      </c>
      <c r="E1739" t="s">
        <v>7040</v>
      </c>
      <c r="F1739" t="s">
        <v>7041</v>
      </c>
      <c r="G1739" t="s">
        <v>43</v>
      </c>
      <c r="H1739" t="s">
        <v>44</v>
      </c>
      <c r="J1739" t="s">
        <v>43</v>
      </c>
      <c r="K1739" t="s">
        <v>43</v>
      </c>
      <c r="L1739" t="s">
        <v>43</v>
      </c>
      <c r="M1739" t="s">
        <v>43</v>
      </c>
      <c r="N1739" t="s">
        <v>43</v>
      </c>
      <c r="O1739" t="s">
        <v>43</v>
      </c>
      <c r="P1739" t="s">
        <v>43</v>
      </c>
      <c r="Q1739" s="24">
        <v>44424</v>
      </c>
      <c r="R1739" s="24"/>
      <c r="S1739" t="s">
        <v>7042</v>
      </c>
      <c r="V1739" t="s">
        <v>7043</v>
      </c>
      <c r="W1739" s="24">
        <v>44364</v>
      </c>
      <c r="X1739" s="24">
        <v>44424</v>
      </c>
      <c r="Z1739" t="s">
        <v>7044</v>
      </c>
      <c r="AA1739" t="s">
        <v>7045</v>
      </c>
      <c r="AB1739" t="s">
        <v>7046</v>
      </c>
      <c r="AC1739" s="24">
        <v>44365.510416666999</v>
      </c>
      <c r="AD1739" s="24">
        <v>44481.469444444003</v>
      </c>
      <c r="AE1739" t="s">
        <v>7047</v>
      </c>
      <c r="AF1739" s="24" cm="1">
        <f t="array" ref="AF17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44364</v>
      </c>
      <c r="AG1739" s="35">
        <f>IFERROR((TableAllData36[[#This Row],[Decision date]]-TableAllData36[[#This Row],[First Date Captured]]),0)</f>
        <v>60</v>
      </c>
      <c r="AH1739" s="35">
        <f>IFERROR((TableAllData36[[#This Row],[First published]]-TableAllData36[[#This Row],[Date of opinion]]),0)</f>
        <v>1.5104166669989354</v>
      </c>
      <c r="AI1739" s="35">
        <f>IFERROR((TableAllData36[[#This Row],[Marketing authorisation date]]-TableAllData36[[#This Row],[Date of opinion]]),0)</f>
        <v>60</v>
      </c>
      <c r="AJ1739" s="35">
        <f>IFERROR((TableAllData36[[#This Row],[Decision date]]-TableAllData36[[#This Row],[Marketing authorisation date]]),0)</f>
        <v>0</v>
      </c>
    </row>
    <row r="1740" spans="1:36" hidden="1" x14ac:dyDescent="0.25">
      <c r="A1740" t="s">
        <v>2117</v>
      </c>
      <c r="B1740" t="s">
        <v>11105</v>
      </c>
      <c r="D1740" t="s">
        <v>3943</v>
      </c>
      <c r="E1740" t="s">
        <v>3943</v>
      </c>
      <c r="F1740" t="s">
        <v>11106</v>
      </c>
      <c r="G1740" t="s">
        <v>43</v>
      </c>
      <c r="H1740" t="s">
        <v>950</v>
      </c>
      <c r="J1740" t="s">
        <v>43</v>
      </c>
      <c r="K1740" t="s">
        <v>46</v>
      </c>
      <c r="L1740" t="s">
        <v>43</v>
      </c>
      <c r="M1740" t="s">
        <v>43</v>
      </c>
      <c r="N1740" t="s">
        <v>43</v>
      </c>
      <c r="O1740" t="s">
        <v>43</v>
      </c>
      <c r="P1740" t="s">
        <v>43</v>
      </c>
      <c r="Q1740" s="24">
        <v>39400.041666666999</v>
      </c>
      <c r="R1740" s="24"/>
      <c r="S1740" t="s">
        <v>12301</v>
      </c>
      <c r="T1740" t="s">
        <v>12690</v>
      </c>
      <c r="V1740" t="s">
        <v>8757</v>
      </c>
      <c r="W1740" s="25" t="s">
        <v>12054</v>
      </c>
      <c r="X1740" s="24">
        <v>41787</v>
      </c>
      <c r="Y1740">
        <v>5</v>
      </c>
      <c r="Z1740" t="s">
        <v>11107</v>
      </c>
      <c r="AA1740" t="s">
        <v>3067</v>
      </c>
      <c r="AB1740" t="s">
        <v>3949</v>
      </c>
      <c r="AC1740" s="24">
        <v>41787</v>
      </c>
      <c r="AD1740" s="24">
        <v>41808.423611111</v>
      </c>
      <c r="AE1740" t="s">
        <v>11108</v>
      </c>
      <c r="AF1740" s="24" cm="1">
        <f t="array" ref="AF17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41787</v>
      </c>
      <c r="AG1740" s="35">
        <f>IFERROR((TableAllData36[[#This Row],[Decision date]]-TableAllData36[[#This Row],[First Date Captured]]),0)</f>
        <v>0</v>
      </c>
      <c r="AH1740" s="35">
        <f>IFERROR((TableAllData36[[#This Row],[First published]]-TableAllData36[[#This Row],[Date of opinion]]),0)</f>
        <v>0</v>
      </c>
      <c r="AI1740" s="35">
        <f>IFERROR((TableAllData36[[#This Row],[Marketing authorisation date]]-TableAllData36[[#This Row],[Date of opinion]]),0)</f>
        <v>0</v>
      </c>
      <c r="AJ1740" s="35">
        <f>IFERROR((TableAllData36[[#This Row],[Decision date]]-TableAllData36[[#This Row],[Marketing authorisation date]]),0)</f>
        <v>2386.9583333330011</v>
      </c>
    </row>
    <row r="1741" spans="1:36" hidden="1" x14ac:dyDescent="0.25">
      <c r="A1741" t="s">
        <v>2117</v>
      </c>
      <c r="B1741" t="s">
        <v>11109</v>
      </c>
      <c r="D1741" t="s">
        <v>11110</v>
      </c>
      <c r="E1741" t="s">
        <v>11111</v>
      </c>
      <c r="F1741" t="s">
        <v>11112</v>
      </c>
      <c r="G1741" t="s">
        <v>43</v>
      </c>
      <c r="H1741" t="s">
        <v>950</v>
      </c>
      <c r="J1741" t="s">
        <v>43</v>
      </c>
      <c r="K1741" t="s">
        <v>43</v>
      </c>
      <c r="L1741" t="s">
        <v>43</v>
      </c>
      <c r="M1741" t="s">
        <v>43</v>
      </c>
      <c r="N1741" t="s">
        <v>43</v>
      </c>
      <c r="O1741" t="s">
        <v>43</v>
      </c>
      <c r="P1741" t="s">
        <v>43</v>
      </c>
      <c r="Q1741" s="24">
        <v>39919</v>
      </c>
      <c r="R1741" s="24"/>
      <c r="S1741" t="s">
        <v>12354</v>
      </c>
      <c r="T1741" t="s">
        <v>12324</v>
      </c>
      <c r="V1741" t="s">
        <v>5044</v>
      </c>
      <c r="W1741" s="25" t="s">
        <v>12054</v>
      </c>
      <c r="X1741" s="24">
        <v>41536</v>
      </c>
      <c r="Y1741">
        <v>2</v>
      </c>
      <c r="Z1741" t="s">
        <v>11113</v>
      </c>
      <c r="AA1741" t="s">
        <v>3274</v>
      </c>
      <c r="AB1741" t="s">
        <v>11114</v>
      </c>
      <c r="AC1741" s="24">
        <v>41536</v>
      </c>
      <c r="AD1741" s="24">
        <v>41801.4375</v>
      </c>
      <c r="AE1741" t="s">
        <v>11115</v>
      </c>
      <c r="AF1741" s="24" cm="1">
        <f t="array" ref="AF17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41536</v>
      </c>
      <c r="AG1741" s="35">
        <f>IFERROR((TableAllData36[[#This Row],[Decision date]]-TableAllData36[[#This Row],[First Date Captured]]),0)</f>
        <v>0</v>
      </c>
      <c r="AH1741" s="35">
        <f>IFERROR((TableAllData36[[#This Row],[First published]]-TableAllData36[[#This Row],[Date of opinion]]),0)</f>
        <v>0</v>
      </c>
      <c r="AI1741" s="35">
        <f>IFERROR((TableAllData36[[#This Row],[Marketing authorisation date]]-TableAllData36[[#This Row],[Date of opinion]]),0)</f>
        <v>0</v>
      </c>
      <c r="AJ1741" s="35">
        <f>IFERROR((TableAllData36[[#This Row],[Decision date]]-TableAllData36[[#This Row],[Marketing authorisation date]]),0)</f>
        <v>1617</v>
      </c>
    </row>
    <row r="1742" spans="1:36" hidden="1" x14ac:dyDescent="0.25">
      <c r="A1742" t="s">
        <v>37</v>
      </c>
      <c r="B1742" t="s">
        <v>11116</v>
      </c>
      <c r="C1742" t="s">
        <v>268</v>
      </c>
      <c r="D1742" t="s">
        <v>11117</v>
      </c>
      <c r="E1742" t="s">
        <v>11117</v>
      </c>
      <c r="F1742" t="s">
        <v>11118</v>
      </c>
      <c r="G1742" t="s">
        <v>43</v>
      </c>
      <c r="H1742" t="s">
        <v>950</v>
      </c>
      <c r="I1742" t="s">
        <v>11119</v>
      </c>
      <c r="J1742" t="s">
        <v>43</v>
      </c>
      <c r="K1742" t="s">
        <v>43</v>
      </c>
      <c r="L1742" t="s">
        <v>43</v>
      </c>
      <c r="M1742" t="s">
        <v>43</v>
      </c>
      <c r="N1742" t="s">
        <v>43</v>
      </c>
      <c r="O1742" t="s">
        <v>43</v>
      </c>
      <c r="P1742" t="s">
        <v>43</v>
      </c>
      <c r="Q1742" s="24">
        <v>35817.041666666999</v>
      </c>
      <c r="R1742" s="24"/>
      <c r="S1742" t="s">
        <v>12216</v>
      </c>
      <c r="T1742" t="s">
        <v>12719</v>
      </c>
      <c r="U1742" t="s">
        <v>290</v>
      </c>
      <c r="W1742" s="25" t="s">
        <v>12054</v>
      </c>
      <c r="X1742" s="24">
        <v>41297.041666666999</v>
      </c>
      <c r="Y1742">
        <v>25</v>
      </c>
      <c r="Z1742" t="s">
        <v>11120</v>
      </c>
      <c r="AC1742" s="24">
        <v>41297.041666666999</v>
      </c>
      <c r="AD1742" s="24">
        <v>41800.743055555999</v>
      </c>
      <c r="AE1742" t="s">
        <v>11121</v>
      </c>
      <c r="AF1742" s="24" cm="1">
        <f t="array" ref="AF17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41297.041666666999</v>
      </c>
      <c r="AG1742" s="35">
        <f>IFERROR((TableAllData36[[#This Row],[Decision date]]-TableAllData36[[#This Row],[First Date Captured]]),0)</f>
        <v>0</v>
      </c>
      <c r="AH1742" s="35">
        <f>IFERROR((TableAllData36[[#This Row],[First published]]-TableAllData36[[#This Row],[Date of opinion]]),0)</f>
        <v>0</v>
      </c>
      <c r="AI1742" s="35">
        <f>IFERROR((TableAllData36[[#This Row],[Marketing authorisation date]]-TableAllData36[[#This Row],[Date of opinion]]),0)</f>
        <v>0</v>
      </c>
      <c r="AJ1742" s="35">
        <f>IFERROR((TableAllData36[[#This Row],[Decision date]]-TableAllData36[[#This Row],[Marketing authorisation date]]),0)</f>
        <v>5480</v>
      </c>
    </row>
    <row r="1743" spans="1:36" hidden="1" x14ac:dyDescent="0.25">
      <c r="A1743" t="s">
        <v>2117</v>
      </c>
      <c r="B1743" t="s">
        <v>11122</v>
      </c>
      <c r="D1743" t="s">
        <v>3943</v>
      </c>
      <c r="E1743" t="s">
        <v>3943</v>
      </c>
      <c r="F1743" t="s">
        <v>11123</v>
      </c>
      <c r="G1743" t="s">
        <v>43</v>
      </c>
      <c r="H1743" t="s">
        <v>950</v>
      </c>
      <c r="J1743" t="s">
        <v>43</v>
      </c>
      <c r="K1743" t="s">
        <v>46</v>
      </c>
      <c r="L1743" t="s">
        <v>43</v>
      </c>
      <c r="M1743" t="s">
        <v>43</v>
      </c>
      <c r="N1743" t="s">
        <v>43</v>
      </c>
      <c r="O1743" t="s">
        <v>43</v>
      </c>
      <c r="P1743" t="s">
        <v>43</v>
      </c>
      <c r="Q1743" s="24">
        <v>38817</v>
      </c>
      <c r="R1743" s="24"/>
      <c r="S1743" t="s">
        <v>12720</v>
      </c>
      <c r="T1743" t="s">
        <v>12721</v>
      </c>
      <c r="V1743" t="s">
        <v>7956</v>
      </c>
      <c r="W1743" s="25" t="s">
        <v>12054</v>
      </c>
      <c r="X1743" s="24">
        <v>41765</v>
      </c>
      <c r="Y1743">
        <v>7</v>
      </c>
      <c r="Z1743" t="s">
        <v>11124</v>
      </c>
      <c r="AA1743" t="s">
        <v>2876</v>
      </c>
      <c r="AB1743" t="s">
        <v>3949</v>
      </c>
      <c r="AC1743" s="24">
        <v>41765</v>
      </c>
      <c r="AD1743" s="24">
        <v>41779.708333333001</v>
      </c>
      <c r="AE1743" t="s">
        <v>11125</v>
      </c>
      <c r="AF1743" s="24" cm="1">
        <f t="array" ref="AF17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41765</v>
      </c>
      <c r="AG1743" s="35">
        <f>IFERROR((TableAllData36[[#This Row],[Decision date]]-TableAllData36[[#This Row],[First Date Captured]]),0)</f>
        <v>0</v>
      </c>
      <c r="AH1743" s="35">
        <f>IFERROR((TableAllData36[[#This Row],[First published]]-TableAllData36[[#This Row],[Date of opinion]]),0)</f>
        <v>0</v>
      </c>
      <c r="AI1743" s="35">
        <f>IFERROR((TableAllData36[[#This Row],[Marketing authorisation date]]-TableAllData36[[#This Row],[Date of opinion]]),0)</f>
        <v>0</v>
      </c>
      <c r="AJ1743" s="35">
        <f>IFERROR((TableAllData36[[#This Row],[Decision date]]-TableAllData36[[#This Row],[Marketing authorisation date]]),0)</f>
        <v>2948</v>
      </c>
    </row>
    <row r="1744" spans="1:36" hidden="1" x14ac:dyDescent="0.25">
      <c r="A1744" t="s">
        <v>37</v>
      </c>
      <c r="B1744" t="s">
        <v>11126</v>
      </c>
      <c r="C1744" t="s">
        <v>9022</v>
      </c>
      <c r="D1744" t="s">
        <v>53</v>
      </c>
      <c r="E1744" t="s">
        <v>124</v>
      </c>
      <c r="F1744" t="s">
        <v>11127</v>
      </c>
      <c r="G1744" t="s">
        <v>43</v>
      </c>
      <c r="H1744" t="s">
        <v>950</v>
      </c>
      <c r="I1744" t="s">
        <v>56</v>
      </c>
      <c r="J1744" t="s">
        <v>43</v>
      </c>
      <c r="K1744" t="s">
        <v>46</v>
      </c>
      <c r="L1744" t="s">
        <v>43</v>
      </c>
      <c r="M1744" t="s">
        <v>43</v>
      </c>
      <c r="N1744" t="s">
        <v>43</v>
      </c>
      <c r="O1744" t="s">
        <v>43</v>
      </c>
      <c r="P1744" t="s">
        <v>43</v>
      </c>
      <c r="Q1744" s="24">
        <v>40479</v>
      </c>
      <c r="R1744" s="24"/>
      <c r="S1744" t="s">
        <v>57</v>
      </c>
      <c r="U1744" t="s">
        <v>58</v>
      </c>
      <c r="W1744" s="25" t="s">
        <v>12054</v>
      </c>
      <c r="X1744" s="24">
        <v>41583.041666666999</v>
      </c>
      <c r="Y1744">
        <v>3</v>
      </c>
      <c r="Z1744" t="s">
        <v>11128</v>
      </c>
      <c r="AC1744" s="24">
        <v>41583.041666666999</v>
      </c>
      <c r="AD1744" s="24">
        <v>41771.597222222001</v>
      </c>
      <c r="AE1744" t="s">
        <v>11129</v>
      </c>
      <c r="AF1744" s="24" cm="1">
        <f t="array" ref="AF17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41583.041666666999</v>
      </c>
      <c r="AG1744" s="35">
        <f>IFERROR((TableAllData36[[#This Row],[Decision date]]-TableAllData36[[#This Row],[First Date Captured]]),0)</f>
        <v>0</v>
      </c>
      <c r="AH1744" s="35">
        <f>IFERROR((TableAllData36[[#This Row],[First published]]-TableAllData36[[#This Row],[Date of opinion]]),0)</f>
        <v>0</v>
      </c>
      <c r="AI1744" s="35">
        <f>IFERROR((TableAllData36[[#This Row],[Marketing authorisation date]]-TableAllData36[[#This Row],[Date of opinion]]),0)</f>
        <v>0</v>
      </c>
      <c r="AJ1744" s="35">
        <f>IFERROR((TableAllData36[[#This Row],[Decision date]]-TableAllData36[[#This Row],[Marketing authorisation date]]),0)</f>
        <v>1104.0416666669989</v>
      </c>
    </row>
    <row r="1745" spans="1:36" x14ac:dyDescent="0.25">
      <c r="A1745" t="s">
        <v>37</v>
      </c>
      <c r="B1745" t="s">
        <v>8459</v>
      </c>
      <c r="C1745" t="s">
        <v>89</v>
      </c>
      <c r="D1745" t="s">
        <v>1242</v>
      </c>
      <c r="E1745" t="s">
        <v>1243</v>
      </c>
      <c r="F1745" t="s">
        <v>8460</v>
      </c>
      <c r="G1745" t="s">
        <v>43</v>
      </c>
      <c r="H1745" t="s">
        <v>44</v>
      </c>
      <c r="I1745" t="s">
        <v>1245</v>
      </c>
      <c r="J1745" t="s">
        <v>43</v>
      </c>
      <c r="K1745" t="s">
        <v>46</v>
      </c>
      <c r="L1745" t="s">
        <v>43</v>
      </c>
      <c r="M1745" t="s">
        <v>43</v>
      </c>
      <c r="N1745" t="s">
        <v>43</v>
      </c>
      <c r="O1745" t="s">
        <v>43</v>
      </c>
      <c r="P1745" t="s">
        <v>43</v>
      </c>
      <c r="Q1745" s="24">
        <v>44312</v>
      </c>
      <c r="R1745" s="24"/>
      <c r="S1745" t="s">
        <v>12206</v>
      </c>
      <c r="T1745" t="s">
        <v>12207</v>
      </c>
      <c r="U1745" t="s">
        <v>95</v>
      </c>
      <c r="W1745" s="24">
        <v>44252.041666666999</v>
      </c>
      <c r="X1745" s="24">
        <v>44312</v>
      </c>
      <c r="Z1745" t="s">
        <v>8461</v>
      </c>
      <c r="AC1745" s="24">
        <v>44321.444444444001</v>
      </c>
      <c r="AD1745" s="24"/>
      <c r="AE1745" t="s">
        <v>8462</v>
      </c>
      <c r="AF1745" s="24" cm="1">
        <f t="array" ref="AF17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44252.041666666999</v>
      </c>
      <c r="AG1745" s="35">
        <f>IFERROR((TableAllData36[[#This Row],[Decision date]]-TableAllData36[[#This Row],[First Date Captured]]),0)</f>
        <v>59.958333333001065</v>
      </c>
      <c r="AH1745" s="35">
        <f>IFERROR((TableAllData36[[#This Row],[First published]]-TableAllData36[[#This Row],[Date of opinion]]),0)</f>
        <v>69.402777777002484</v>
      </c>
      <c r="AI1745" s="35">
        <f>IFERROR((TableAllData36[[#This Row],[Marketing authorisation date]]-TableAllData36[[#This Row],[Date of opinion]]),0)</f>
        <v>59.958333333001065</v>
      </c>
      <c r="AJ1745" s="35">
        <f>IFERROR((TableAllData36[[#This Row],[Decision date]]-TableAllData36[[#This Row],[Marketing authorisation date]]),0)</f>
        <v>0</v>
      </c>
    </row>
    <row r="1746" spans="1:36" x14ac:dyDescent="0.25">
      <c r="A1746" t="s">
        <v>2117</v>
      </c>
      <c r="B1746" t="s">
        <v>10678</v>
      </c>
      <c r="D1746" t="s">
        <v>10679</v>
      </c>
      <c r="E1746" t="s">
        <v>10679</v>
      </c>
      <c r="F1746" t="s">
        <v>10680</v>
      </c>
      <c r="G1746" t="s">
        <v>43</v>
      </c>
      <c r="H1746" t="s">
        <v>44</v>
      </c>
      <c r="J1746" t="s">
        <v>43</v>
      </c>
      <c r="K1746" t="s">
        <v>43</v>
      </c>
      <c r="L1746" t="s">
        <v>43</v>
      </c>
      <c r="M1746" t="s">
        <v>43</v>
      </c>
      <c r="N1746" t="s">
        <v>43</v>
      </c>
      <c r="O1746" t="s">
        <v>43</v>
      </c>
      <c r="P1746" t="s">
        <v>43</v>
      </c>
      <c r="Q1746" s="24">
        <v>42870</v>
      </c>
      <c r="R1746" s="24"/>
      <c r="S1746" t="s">
        <v>12357</v>
      </c>
      <c r="T1746" t="s">
        <v>12358</v>
      </c>
      <c r="V1746" t="s">
        <v>10681</v>
      </c>
      <c r="W1746" s="24">
        <v>42810.041666666999</v>
      </c>
      <c r="X1746" s="24">
        <v>42870</v>
      </c>
      <c r="Y1746">
        <v>0</v>
      </c>
      <c r="Z1746" t="s">
        <v>10682</v>
      </c>
      <c r="AA1746" t="s">
        <v>5848</v>
      </c>
      <c r="AB1746" t="s">
        <v>10683</v>
      </c>
      <c r="AC1746" s="24">
        <v>42870.676388888998</v>
      </c>
      <c r="AD1746" s="24">
        <v>42885.676388888998</v>
      </c>
      <c r="AE1746" t="s">
        <v>10684</v>
      </c>
      <c r="AF1746" s="24" cm="1">
        <f t="array" ref="AF17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42810.041666666999</v>
      </c>
      <c r="AG1746" s="35">
        <f>IFERROR((TableAllData36[[#This Row],[Decision date]]-TableAllData36[[#This Row],[First Date Captured]]),0)</f>
        <v>59.958333333001065</v>
      </c>
      <c r="AH1746" s="35">
        <f>IFERROR((TableAllData36[[#This Row],[First published]]-TableAllData36[[#This Row],[Date of opinion]]),0)</f>
        <v>60.634722221999255</v>
      </c>
      <c r="AI1746" s="35">
        <f>IFERROR((TableAllData36[[#This Row],[Marketing authorisation date]]-TableAllData36[[#This Row],[Date of opinion]]),0)</f>
        <v>59.958333333001065</v>
      </c>
      <c r="AJ1746" s="35">
        <f>IFERROR((TableAllData36[[#This Row],[Decision date]]-TableAllData36[[#This Row],[Marketing authorisation date]]),0)</f>
        <v>0</v>
      </c>
    </row>
    <row r="1747" spans="1:36" hidden="1" x14ac:dyDescent="0.25">
      <c r="A1747" t="s">
        <v>37</v>
      </c>
      <c r="B1747" t="s">
        <v>11142</v>
      </c>
      <c r="C1747" t="s">
        <v>947</v>
      </c>
      <c r="D1747" t="s">
        <v>5061</v>
      </c>
      <c r="E1747" t="s">
        <v>3503</v>
      </c>
      <c r="F1747" t="s">
        <v>11143</v>
      </c>
      <c r="G1747" t="s">
        <v>43</v>
      </c>
      <c r="H1747" t="s">
        <v>950</v>
      </c>
      <c r="I1747" t="s">
        <v>5063</v>
      </c>
      <c r="J1747" t="s">
        <v>43</v>
      </c>
      <c r="K1747" t="s">
        <v>43</v>
      </c>
      <c r="L1747" t="s">
        <v>43</v>
      </c>
      <c r="M1747" t="s">
        <v>43</v>
      </c>
      <c r="N1747" t="s">
        <v>43</v>
      </c>
      <c r="O1747" t="s">
        <v>43</v>
      </c>
      <c r="P1747" t="s">
        <v>43</v>
      </c>
      <c r="Q1747" s="24">
        <v>40871.041666666999</v>
      </c>
      <c r="R1747" s="24"/>
      <c r="S1747" t="s">
        <v>12241</v>
      </c>
      <c r="T1747" t="s">
        <v>12242</v>
      </c>
      <c r="U1747" t="s">
        <v>11144</v>
      </c>
      <c r="W1747" s="25" t="s">
        <v>12054</v>
      </c>
      <c r="X1747" s="24">
        <v>41687.041666666999</v>
      </c>
      <c r="Y1747">
        <v>2</v>
      </c>
      <c r="Z1747" t="s">
        <v>11145</v>
      </c>
      <c r="AC1747" s="24">
        <v>41687.632638889001</v>
      </c>
      <c r="AD1747" s="24">
        <v>41731.625</v>
      </c>
      <c r="AE1747" t="s">
        <v>11146</v>
      </c>
      <c r="AF1747" s="24" cm="1">
        <f t="array" ref="AF17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41687.632638889001</v>
      </c>
      <c r="AG1747" s="35">
        <f>IFERROR((TableAllData36[[#This Row],[Decision date]]-TableAllData36[[#This Row],[First Date Captured]]),0)</f>
        <v>-0.59097222200216493</v>
      </c>
      <c r="AH1747" s="35">
        <f>IFERROR((TableAllData36[[#This Row],[First published]]-TableAllData36[[#This Row],[Date of opinion]]),0)</f>
        <v>0</v>
      </c>
      <c r="AI1747" s="35">
        <f>IFERROR((TableAllData36[[#This Row],[Marketing authorisation date]]-TableAllData36[[#This Row],[Date of opinion]]),0)</f>
        <v>0</v>
      </c>
      <c r="AJ1747" s="35">
        <f>IFERROR((TableAllData36[[#This Row],[Decision date]]-TableAllData36[[#This Row],[Marketing authorisation date]]),0)</f>
        <v>816</v>
      </c>
    </row>
    <row r="1748" spans="1:36" hidden="1" x14ac:dyDescent="0.25">
      <c r="A1748" t="s">
        <v>37</v>
      </c>
      <c r="B1748" t="s">
        <v>11147</v>
      </c>
      <c r="C1748" t="s">
        <v>399</v>
      </c>
      <c r="D1748" t="s">
        <v>1133</v>
      </c>
      <c r="E1748" t="s">
        <v>1133</v>
      </c>
      <c r="F1748" t="s">
        <v>11148</v>
      </c>
      <c r="G1748" t="s">
        <v>43</v>
      </c>
      <c r="H1748" t="s">
        <v>950</v>
      </c>
      <c r="I1748" t="s">
        <v>1135</v>
      </c>
      <c r="J1748" t="s">
        <v>43</v>
      </c>
      <c r="K1748" t="s">
        <v>46</v>
      </c>
      <c r="L1748" t="s">
        <v>43</v>
      </c>
      <c r="M1748" t="s">
        <v>43</v>
      </c>
      <c r="N1748" t="s">
        <v>43</v>
      </c>
      <c r="O1748" t="s">
        <v>43</v>
      </c>
      <c r="P1748" t="s">
        <v>43</v>
      </c>
      <c r="Q1748" s="24">
        <v>40612.041666666999</v>
      </c>
      <c r="R1748" s="24"/>
      <c r="S1748" t="s">
        <v>57</v>
      </c>
      <c r="U1748" t="s">
        <v>76</v>
      </c>
      <c r="W1748" s="25" t="s">
        <v>12054</v>
      </c>
      <c r="X1748" s="24">
        <v>41654.500925925997</v>
      </c>
      <c r="Y1748">
        <v>6</v>
      </c>
      <c r="Z1748" t="s">
        <v>11149</v>
      </c>
      <c r="AC1748" s="24">
        <v>41654.500925925997</v>
      </c>
      <c r="AD1748" s="24">
        <v>41716.524305555999</v>
      </c>
      <c r="AE1748" t="s">
        <v>11150</v>
      </c>
      <c r="AF1748" s="24" cm="1">
        <f t="array" ref="AF17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41654.500925925997</v>
      </c>
      <c r="AG1748" s="35">
        <f>IFERROR((TableAllData36[[#This Row],[Decision date]]-TableAllData36[[#This Row],[First Date Captured]]),0)</f>
        <v>0</v>
      </c>
      <c r="AH1748" s="35">
        <f>IFERROR((TableAllData36[[#This Row],[First published]]-TableAllData36[[#This Row],[Date of opinion]]),0)</f>
        <v>0</v>
      </c>
      <c r="AI1748" s="35">
        <f>IFERROR((TableAllData36[[#This Row],[Marketing authorisation date]]-TableAllData36[[#This Row],[Date of opinion]]),0)</f>
        <v>0</v>
      </c>
      <c r="AJ1748" s="35">
        <f>IFERROR((TableAllData36[[#This Row],[Decision date]]-TableAllData36[[#This Row],[Marketing authorisation date]]),0)</f>
        <v>1042.4592592589979</v>
      </c>
    </row>
    <row r="1749" spans="1:36" hidden="1" x14ac:dyDescent="0.25">
      <c r="A1749" t="s">
        <v>37</v>
      </c>
      <c r="B1749" t="s">
        <v>11151</v>
      </c>
      <c r="C1749" t="s">
        <v>11152</v>
      </c>
      <c r="D1749" t="s">
        <v>958</v>
      </c>
      <c r="E1749" t="s">
        <v>958</v>
      </c>
      <c r="F1749" t="s">
        <v>11153</v>
      </c>
      <c r="G1749" t="s">
        <v>43</v>
      </c>
      <c r="H1749" t="s">
        <v>950</v>
      </c>
      <c r="I1749" t="s">
        <v>960</v>
      </c>
      <c r="J1749" t="s">
        <v>43</v>
      </c>
      <c r="K1749" t="s">
        <v>46</v>
      </c>
      <c r="L1749" t="s">
        <v>43</v>
      </c>
      <c r="M1749" t="s">
        <v>43</v>
      </c>
      <c r="N1749" t="s">
        <v>43</v>
      </c>
      <c r="O1749" t="s">
        <v>43</v>
      </c>
      <c r="P1749" t="s">
        <v>43</v>
      </c>
      <c r="Q1749" s="24">
        <v>40564.083333333001</v>
      </c>
      <c r="R1749" s="24"/>
      <c r="S1749" t="s">
        <v>57</v>
      </c>
      <c r="U1749" t="s">
        <v>48</v>
      </c>
      <c r="W1749" s="25" t="s">
        <v>12054</v>
      </c>
      <c r="X1749" s="24">
        <v>41660.547152778003</v>
      </c>
      <c r="Y1749">
        <v>6</v>
      </c>
      <c r="Z1749" t="s">
        <v>11154</v>
      </c>
      <c r="AC1749" s="24">
        <v>41660.547152778003</v>
      </c>
      <c r="AD1749" s="24">
        <v>41660.489583333001</v>
      </c>
      <c r="AE1749" t="s">
        <v>11155</v>
      </c>
      <c r="AF1749" s="24" cm="1">
        <f t="array" ref="AF17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41660.547152778003</v>
      </c>
      <c r="AG1749" s="35">
        <f>IFERROR((TableAllData36[[#This Row],[Decision date]]-TableAllData36[[#This Row],[First Date Captured]]),0)</f>
        <v>0</v>
      </c>
      <c r="AH1749" s="35">
        <f>IFERROR((TableAllData36[[#This Row],[First published]]-TableAllData36[[#This Row],[Date of opinion]]),0)</f>
        <v>0</v>
      </c>
      <c r="AI1749" s="35">
        <f>IFERROR((TableAllData36[[#This Row],[Marketing authorisation date]]-TableAllData36[[#This Row],[Date of opinion]]),0)</f>
        <v>0</v>
      </c>
      <c r="AJ1749" s="35">
        <f>IFERROR((TableAllData36[[#This Row],[Decision date]]-TableAllData36[[#This Row],[Marketing authorisation date]]),0)</f>
        <v>1096.4638194450017</v>
      </c>
    </row>
    <row r="1750" spans="1:36" hidden="1" x14ac:dyDescent="0.25">
      <c r="A1750" t="s">
        <v>37</v>
      </c>
      <c r="B1750" t="s">
        <v>11156</v>
      </c>
      <c r="C1750" t="s">
        <v>11157</v>
      </c>
      <c r="D1750" t="s">
        <v>11158</v>
      </c>
      <c r="E1750" t="s">
        <v>11159</v>
      </c>
      <c r="F1750" t="s">
        <v>11160</v>
      </c>
      <c r="G1750" t="s">
        <v>43</v>
      </c>
      <c r="H1750" t="s">
        <v>950</v>
      </c>
      <c r="I1750" t="s">
        <v>11161</v>
      </c>
      <c r="J1750" t="s">
        <v>43</v>
      </c>
      <c r="K1750" t="s">
        <v>43</v>
      </c>
      <c r="L1750" t="s">
        <v>43</v>
      </c>
      <c r="M1750" t="s">
        <v>43</v>
      </c>
      <c r="N1750" t="s">
        <v>43</v>
      </c>
      <c r="O1750" t="s">
        <v>43</v>
      </c>
      <c r="P1750" t="s">
        <v>43</v>
      </c>
      <c r="Q1750" s="24">
        <v>35265</v>
      </c>
      <c r="R1750" s="24"/>
      <c r="S1750" t="s">
        <v>12070</v>
      </c>
      <c r="T1750" t="s">
        <v>12117</v>
      </c>
      <c r="U1750" t="s">
        <v>440</v>
      </c>
      <c r="W1750" s="25" t="s">
        <v>12054</v>
      </c>
      <c r="X1750" s="24">
        <v>41640.041666666999</v>
      </c>
      <c r="Y1750">
        <v>15</v>
      </c>
      <c r="Z1750" t="s">
        <v>11162</v>
      </c>
      <c r="AC1750" s="24">
        <v>41640.047916666997</v>
      </c>
      <c r="AD1750" s="24">
        <v>41646.65625</v>
      </c>
      <c r="AE1750" t="s">
        <v>11163</v>
      </c>
      <c r="AF1750" s="24" cm="1">
        <f t="array" ref="AF17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41640.047916666997</v>
      </c>
      <c r="AG1750" s="35">
        <f>IFERROR((TableAllData36[[#This Row],[Decision date]]-TableAllData36[[#This Row],[First Date Captured]]),0)</f>
        <v>-6.2499999985448085E-3</v>
      </c>
      <c r="AH1750" s="35">
        <f>IFERROR((TableAllData36[[#This Row],[First published]]-TableAllData36[[#This Row],[Date of opinion]]),0)</f>
        <v>0</v>
      </c>
      <c r="AI1750" s="35">
        <f>IFERROR((TableAllData36[[#This Row],[Marketing authorisation date]]-TableAllData36[[#This Row],[Date of opinion]]),0)</f>
        <v>0</v>
      </c>
      <c r="AJ1750" s="35">
        <f>IFERROR((TableAllData36[[#This Row],[Decision date]]-TableAllData36[[#This Row],[Marketing authorisation date]]),0)</f>
        <v>6375.0416666669989</v>
      </c>
    </row>
    <row r="1751" spans="1:36" hidden="1" x14ac:dyDescent="0.25">
      <c r="A1751" t="s">
        <v>37</v>
      </c>
      <c r="B1751" t="s">
        <v>541</v>
      </c>
      <c r="C1751" t="s">
        <v>123</v>
      </c>
      <c r="D1751" t="s">
        <v>53</v>
      </c>
      <c r="E1751" t="s">
        <v>53</v>
      </c>
      <c r="F1751" t="s">
        <v>11164</v>
      </c>
      <c r="G1751" t="s">
        <v>43</v>
      </c>
      <c r="H1751" t="s">
        <v>950</v>
      </c>
      <c r="I1751" t="s">
        <v>56</v>
      </c>
      <c r="J1751" t="s">
        <v>43</v>
      </c>
      <c r="K1751" t="s">
        <v>46</v>
      </c>
      <c r="L1751" t="s">
        <v>43</v>
      </c>
      <c r="M1751" t="s">
        <v>43</v>
      </c>
      <c r="N1751" t="s">
        <v>43</v>
      </c>
      <c r="O1751" t="s">
        <v>43</v>
      </c>
      <c r="P1751" t="s">
        <v>43</v>
      </c>
      <c r="Q1751" s="24">
        <v>40079</v>
      </c>
      <c r="R1751" s="24"/>
      <c r="S1751" t="s">
        <v>12722</v>
      </c>
      <c r="T1751" t="s">
        <v>12599</v>
      </c>
      <c r="U1751" t="s">
        <v>58</v>
      </c>
      <c r="W1751" s="25" t="s">
        <v>12054</v>
      </c>
      <c r="X1751" s="24">
        <v>41572</v>
      </c>
      <c r="Y1751">
        <v>5</v>
      </c>
      <c r="Z1751" t="s">
        <v>11165</v>
      </c>
      <c r="AC1751" s="24">
        <v>41572</v>
      </c>
      <c r="AD1751" s="24">
        <v>41620.628472222001</v>
      </c>
      <c r="AE1751" t="s">
        <v>11166</v>
      </c>
      <c r="AF1751" s="24" cm="1">
        <f t="array" ref="AF17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41572</v>
      </c>
      <c r="AG1751" s="35">
        <f>IFERROR((TableAllData36[[#This Row],[Decision date]]-TableAllData36[[#This Row],[First Date Captured]]),0)</f>
        <v>0</v>
      </c>
      <c r="AH1751" s="35">
        <f>IFERROR((TableAllData36[[#This Row],[First published]]-TableAllData36[[#This Row],[Date of opinion]]),0)</f>
        <v>0</v>
      </c>
      <c r="AI1751" s="35">
        <f>IFERROR((TableAllData36[[#This Row],[Marketing authorisation date]]-TableAllData36[[#This Row],[Date of opinion]]),0)</f>
        <v>0</v>
      </c>
      <c r="AJ1751" s="35">
        <f>IFERROR((TableAllData36[[#This Row],[Decision date]]-TableAllData36[[#This Row],[Marketing authorisation date]]),0)</f>
        <v>1493</v>
      </c>
    </row>
    <row r="1752" spans="1:36" hidden="1" x14ac:dyDescent="0.25">
      <c r="A1752" t="s">
        <v>37</v>
      </c>
      <c r="B1752" t="s">
        <v>11167</v>
      </c>
      <c r="C1752" t="s">
        <v>1059</v>
      </c>
      <c r="D1752" t="s">
        <v>10418</v>
      </c>
      <c r="E1752" t="s">
        <v>10418</v>
      </c>
      <c r="F1752" t="s">
        <v>11168</v>
      </c>
      <c r="G1752" t="s">
        <v>43</v>
      </c>
      <c r="H1752" t="s">
        <v>844</v>
      </c>
      <c r="I1752" t="s">
        <v>166</v>
      </c>
      <c r="J1752" t="s">
        <v>43</v>
      </c>
      <c r="K1752" t="s">
        <v>43</v>
      </c>
      <c r="L1752" t="s">
        <v>43</v>
      </c>
      <c r="M1752" t="s">
        <v>43</v>
      </c>
      <c r="N1752" t="s">
        <v>43</v>
      </c>
      <c r="O1752" t="s">
        <v>43</v>
      </c>
      <c r="P1752" t="s">
        <v>46</v>
      </c>
      <c r="Q1752" s="25" t="s">
        <v>12054</v>
      </c>
      <c r="R1752" s="24">
        <v>41824</v>
      </c>
      <c r="U1752" t="s">
        <v>3039</v>
      </c>
      <c r="W1752" s="24">
        <v>41718.041666666999</v>
      </c>
      <c r="X1752" s="24">
        <v>41600.041666666999</v>
      </c>
      <c r="Y1752">
        <v>0</v>
      </c>
      <c r="Z1752" t="s">
        <v>11169</v>
      </c>
      <c r="AC1752" s="24">
        <v>41600.605555556001</v>
      </c>
      <c r="AD1752" s="24">
        <v>41600.605555556001</v>
      </c>
      <c r="AE1752" t="s">
        <v>11170</v>
      </c>
      <c r="AF1752" s="24" cm="1">
        <f t="array" ref="AF17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41600.605555556001</v>
      </c>
      <c r="AG1752" s="35">
        <f>IFERROR((TableAllData36[[#This Row],[Decision date]]-TableAllData36[[#This Row],[First Date Captured]]),0)</f>
        <v>-0.56388888900255552</v>
      </c>
      <c r="AH1752" s="35">
        <f>IFERROR((TableAllData36[[#This Row],[First published]]-TableAllData36[[#This Row],[Date of opinion]]),0)</f>
        <v>-117.43611111099744</v>
      </c>
      <c r="AI1752" s="35">
        <f>IFERROR((TableAllData36[[#This Row],[Marketing authorisation date]]-TableAllData36[[#This Row],[Date of opinion]]),0)</f>
        <v>0</v>
      </c>
      <c r="AJ1752" s="35">
        <f>IFERROR((TableAllData36[[#This Row],[Decision date]]-TableAllData36[[#This Row],[Marketing authorisation date]]),0)</f>
        <v>0</v>
      </c>
    </row>
    <row r="1753" spans="1:36" x14ac:dyDescent="0.25">
      <c r="A1753" t="s">
        <v>37</v>
      </c>
      <c r="B1753" t="s">
        <v>3493</v>
      </c>
      <c r="C1753" t="s">
        <v>3494</v>
      </c>
      <c r="D1753" t="s">
        <v>2668</v>
      </c>
      <c r="E1753" t="s">
        <v>2668</v>
      </c>
      <c r="F1753" t="s">
        <v>3495</v>
      </c>
      <c r="G1753" t="s">
        <v>43</v>
      </c>
      <c r="H1753" t="s">
        <v>44</v>
      </c>
      <c r="I1753" t="s">
        <v>2670</v>
      </c>
      <c r="J1753" t="s">
        <v>43</v>
      </c>
      <c r="K1753" t="s">
        <v>46</v>
      </c>
      <c r="L1753" t="s">
        <v>43</v>
      </c>
      <c r="M1753" t="s">
        <v>43</v>
      </c>
      <c r="N1753" t="s">
        <v>43</v>
      </c>
      <c r="O1753" t="s">
        <v>43</v>
      </c>
      <c r="P1753" t="s">
        <v>43</v>
      </c>
      <c r="Q1753" s="24">
        <v>44512.041666666999</v>
      </c>
      <c r="R1753" s="24"/>
      <c r="S1753" t="s">
        <v>12220</v>
      </c>
      <c r="T1753" t="s">
        <v>12197</v>
      </c>
      <c r="U1753" t="s">
        <v>58</v>
      </c>
      <c r="W1753" s="24">
        <v>44455</v>
      </c>
      <c r="X1753" s="24">
        <v>44512.041666666999</v>
      </c>
      <c r="Z1753" t="s">
        <v>3496</v>
      </c>
      <c r="AC1753" s="24">
        <v>44453.752777777998</v>
      </c>
      <c r="AD1753" s="24">
        <v>44617.511111111002</v>
      </c>
      <c r="AE1753" t="s">
        <v>3497</v>
      </c>
      <c r="AF1753" s="24" cm="1">
        <f t="array" ref="AF17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44453.752777777998</v>
      </c>
      <c r="AG1753" s="35">
        <f>IFERROR((TableAllData36[[#This Row],[Decision date]]-TableAllData36[[#This Row],[First Date Captured]]),0)</f>
        <v>58.2888888890011</v>
      </c>
      <c r="AH1753" s="35">
        <f>IFERROR((TableAllData36[[#This Row],[First published]]-TableAllData36[[#This Row],[Date of opinion]]),0)</f>
        <v>-1.2472222220021649</v>
      </c>
      <c r="AI1753" s="35">
        <f>IFERROR((TableAllData36[[#This Row],[Marketing authorisation date]]-TableAllData36[[#This Row],[Date of opinion]]),0)</f>
        <v>57.041666666998935</v>
      </c>
      <c r="AJ1753" s="35">
        <f>IFERROR((TableAllData36[[#This Row],[Decision date]]-TableAllData36[[#This Row],[Marketing authorisation date]]),0)</f>
        <v>0</v>
      </c>
    </row>
    <row r="1754" spans="1:36" hidden="1" x14ac:dyDescent="0.25">
      <c r="A1754" t="s">
        <v>37</v>
      </c>
      <c r="B1754" t="s">
        <v>11178</v>
      </c>
      <c r="C1754" t="s">
        <v>11179</v>
      </c>
      <c r="D1754" t="s">
        <v>11180</v>
      </c>
      <c r="E1754" t="s">
        <v>11181</v>
      </c>
      <c r="F1754" t="s">
        <v>11182</v>
      </c>
      <c r="G1754" t="s">
        <v>43</v>
      </c>
      <c r="H1754" t="s">
        <v>950</v>
      </c>
      <c r="I1754" t="s">
        <v>11183</v>
      </c>
      <c r="J1754" t="s">
        <v>43</v>
      </c>
      <c r="K1754" t="s">
        <v>43</v>
      </c>
      <c r="L1754" t="s">
        <v>43</v>
      </c>
      <c r="M1754" t="s">
        <v>43</v>
      </c>
      <c r="N1754" t="s">
        <v>43</v>
      </c>
      <c r="O1754" t="s">
        <v>43</v>
      </c>
      <c r="P1754" t="s">
        <v>43</v>
      </c>
      <c r="Q1754" s="24">
        <v>36822</v>
      </c>
      <c r="R1754" s="24"/>
      <c r="S1754" t="s">
        <v>12070</v>
      </c>
      <c r="T1754" t="s">
        <v>12117</v>
      </c>
      <c r="U1754" t="s">
        <v>440</v>
      </c>
      <c r="W1754" s="25" t="s">
        <v>12054</v>
      </c>
      <c r="X1754" s="24">
        <v>40421</v>
      </c>
      <c r="Y1754">
        <v>13</v>
      </c>
      <c r="Z1754" t="s">
        <v>11184</v>
      </c>
      <c r="AC1754" s="24">
        <v>40421</v>
      </c>
      <c r="AD1754" s="24">
        <v>41509.493055555999</v>
      </c>
      <c r="AE1754" t="s">
        <v>11185</v>
      </c>
      <c r="AF1754" s="24" cm="1">
        <f t="array" ref="AF17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40421</v>
      </c>
      <c r="AG1754" s="35">
        <f>IFERROR((TableAllData36[[#This Row],[Decision date]]-TableAllData36[[#This Row],[First Date Captured]]),0)</f>
        <v>0</v>
      </c>
      <c r="AH1754" s="35">
        <f>IFERROR((TableAllData36[[#This Row],[First published]]-TableAllData36[[#This Row],[Date of opinion]]),0)</f>
        <v>0</v>
      </c>
      <c r="AI1754" s="35">
        <f>IFERROR((TableAllData36[[#This Row],[Marketing authorisation date]]-TableAllData36[[#This Row],[Date of opinion]]),0)</f>
        <v>0</v>
      </c>
      <c r="AJ1754" s="35">
        <f>IFERROR((TableAllData36[[#This Row],[Decision date]]-TableAllData36[[#This Row],[Marketing authorisation date]]),0)</f>
        <v>3599</v>
      </c>
    </row>
    <row r="1755" spans="1:36" hidden="1" x14ac:dyDescent="0.25">
      <c r="A1755" t="s">
        <v>37</v>
      </c>
      <c r="B1755" t="s">
        <v>11186</v>
      </c>
      <c r="C1755" t="s">
        <v>627</v>
      </c>
      <c r="D1755" t="s">
        <v>790</v>
      </c>
      <c r="E1755" t="s">
        <v>791</v>
      </c>
      <c r="F1755" t="s">
        <v>11187</v>
      </c>
      <c r="G1755" t="s">
        <v>43</v>
      </c>
      <c r="H1755" t="s">
        <v>950</v>
      </c>
      <c r="I1755" t="s">
        <v>793</v>
      </c>
      <c r="J1755" t="s">
        <v>43</v>
      </c>
      <c r="K1755" t="s">
        <v>46</v>
      </c>
      <c r="L1755" t="s">
        <v>43</v>
      </c>
      <c r="M1755" t="s">
        <v>43</v>
      </c>
      <c r="N1755" t="s">
        <v>43</v>
      </c>
      <c r="O1755" t="s">
        <v>43</v>
      </c>
      <c r="P1755" t="s">
        <v>43</v>
      </c>
      <c r="Q1755" s="24">
        <v>40977.041666666999</v>
      </c>
      <c r="R1755" s="24"/>
      <c r="S1755" t="s">
        <v>11188</v>
      </c>
      <c r="U1755" t="s">
        <v>264</v>
      </c>
      <c r="W1755" s="25" t="s">
        <v>12054</v>
      </c>
      <c r="X1755" s="24">
        <v>41431</v>
      </c>
      <c r="Y1755">
        <v>1</v>
      </c>
      <c r="Z1755" t="s">
        <v>11189</v>
      </c>
      <c r="AC1755" s="24">
        <v>41431</v>
      </c>
      <c r="AD1755" s="24">
        <v>41473.572916666999</v>
      </c>
      <c r="AE1755" t="s">
        <v>11190</v>
      </c>
      <c r="AF1755" s="24" cm="1">
        <f t="array" ref="AF17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41431</v>
      </c>
      <c r="AG1755" s="35">
        <f>IFERROR((TableAllData36[[#This Row],[Decision date]]-TableAllData36[[#This Row],[First Date Captured]]),0)</f>
        <v>0</v>
      </c>
      <c r="AH1755" s="35">
        <f>IFERROR((TableAllData36[[#This Row],[First published]]-TableAllData36[[#This Row],[Date of opinion]]),0)</f>
        <v>0</v>
      </c>
      <c r="AI1755" s="35">
        <f>IFERROR((TableAllData36[[#This Row],[Marketing authorisation date]]-TableAllData36[[#This Row],[Date of opinion]]),0)</f>
        <v>0</v>
      </c>
      <c r="AJ1755" s="35">
        <f>IFERROR((TableAllData36[[#This Row],[Decision date]]-TableAllData36[[#This Row],[Marketing authorisation date]]),0)</f>
        <v>453.95833333300106</v>
      </c>
    </row>
    <row r="1756" spans="1:36" hidden="1" x14ac:dyDescent="0.25">
      <c r="A1756" t="s">
        <v>2117</v>
      </c>
      <c r="B1756" t="s">
        <v>11191</v>
      </c>
      <c r="D1756" t="s">
        <v>11192</v>
      </c>
      <c r="E1756" t="s">
        <v>11192</v>
      </c>
      <c r="F1756" t="s">
        <v>11193</v>
      </c>
      <c r="G1756" t="s">
        <v>43</v>
      </c>
      <c r="H1756" t="s">
        <v>950</v>
      </c>
      <c r="J1756" t="s">
        <v>43</v>
      </c>
      <c r="K1756" t="s">
        <v>43</v>
      </c>
      <c r="L1756" t="s">
        <v>43</v>
      </c>
      <c r="M1756" t="s">
        <v>43</v>
      </c>
      <c r="N1756" t="s">
        <v>43</v>
      </c>
      <c r="O1756" t="s">
        <v>43</v>
      </c>
      <c r="P1756" t="s">
        <v>43</v>
      </c>
      <c r="Q1756" s="24">
        <v>36690</v>
      </c>
      <c r="R1756" s="24"/>
      <c r="S1756" t="s">
        <v>12354</v>
      </c>
      <c r="T1756" t="s">
        <v>12324</v>
      </c>
      <c r="V1756" t="s">
        <v>3953</v>
      </c>
      <c r="W1756" s="25" t="s">
        <v>12054</v>
      </c>
      <c r="X1756" s="24">
        <v>40324</v>
      </c>
      <c r="Y1756">
        <v>7</v>
      </c>
      <c r="Z1756" t="s">
        <v>11194</v>
      </c>
      <c r="AA1756" t="s">
        <v>2876</v>
      </c>
      <c r="AB1756" t="s">
        <v>11195</v>
      </c>
      <c r="AC1756" s="24">
        <v>40324</v>
      </c>
      <c r="AD1756" s="24">
        <v>41465</v>
      </c>
      <c r="AE1756" t="s">
        <v>11196</v>
      </c>
      <c r="AF1756" s="24" cm="1">
        <f t="array" ref="AF17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40324</v>
      </c>
      <c r="AG1756" s="35">
        <f>IFERROR((TableAllData36[[#This Row],[Decision date]]-TableAllData36[[#This Row],[First Date Captured]]),0)</f>
        <v>0</v>
      </c>
      <c r="AH1756" s="35">
        <f>IFERROR((TableAllData36[[#This Row],[First published]]-TableAllData36[[#This Row],[Date of opinion]]),0)</f>
        <v>0</v>
      </c>
      <c r="AI1756" s="35">
        <f>IFERROR((TableAllData36[[#This Row],[Marketing authorisation date]]-TableAllData36[[#This Row],[Date of opinion]]),0)</f>
        <v>0</v>
      </c>
      <c r="AJ1756" s="35">
        <f>IFERROR((TableAllData36[[#This Row],[Decision date]]-TableAllData36[[#This Row],[Marketing authorisation date]]),0)</f>
        <v>3634</v>
      </c>
    </row>
    <row r="1757" spans="1:36" hidden="1" x14ac:dyDescent="0.25">
      <c r="A1757" t="s">
        <v>37</v>
      </c>
      <c r="B1757" t="s">
        <v>11197</v>
      </c>
      <c r="C1757" t="s">
        <v>434</v>
      </c>
      <c r="D1757" t="s">
        <v>11198</v>
      </c>
      <c r="E1757" t="s">
        <v>11199</v>
      </c>
      <c r="F1757" t="s">
        <v>11200</v>
      </c>
      <c r="G1757" t="s">
        <v>43</v>
      </c>
      <c r="H1757" t="s">
        <v>950</v>
      </c>
      <c r="I1757" t="s">
        <v>1776</v>
      </c>
      <c r="J1757" t="s">
        <v>43</v>
      </c>
      <c r="K1757" t="s">
        <v>43</v>
      </c>
      <c r="L1757" t="s">
        <v>43</v>
      </c>
      <c r="M1757" t="s">
        <v>43</v>
      </c>
      <c r="N1757" t="s">
        <v>46</v>
      </c>
      <c r="O1757" t="s">
        <v>43</v>
      </c>
      <c r="P1757" t="s">
        <v>43</v>
      </c>
      <c r="Q1757" s="24">
        <v>39162.041666666999</v>
      </c>
      <c r="R1757" s="24"/>
      <c r="S1757" t="s">
        <v>12070</v>
      </c>
      <c r="T1757" t="s">
        <v>12117</v>
      </c>
      <c r="U1757" t="s">
        <v>440</v>
      </c>
      <c r="W1757" s="25" t="s">
        <v>12054</v>
      </c>
      <c r="X1757" s="24">
        <v>39162.041666666999</v>
      </c>
      <c r="Y1757">
        <v>0</v>
      </c>
      <c r="Z1757" t="s">
        <v>441</v>
      </c>
      <c r="AC1757" s="24">
        <v>39162.041666666999</v>
      </c>
      <c r="AD1757" s="24">
        <v>41457</v>
      </c>
      <c r="AE1757" t="s">
        <v>11201</v>
      </c>
      <c r="AF1757" s="24" cm="1">
        <f t="array" ref="AF17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39162.041666666999</v>
      </c>
      <c r="AG1757" s="35">
        <f>IFERROR((TableAllData36[[#This Row],[Decision date]]-TableAllData36[[#This Row],[First Date Captured]]),0)</f>
        <v>0</v>
      </c>
      <c r="AH1757" s="35">
        <f>IFERROR((TableAllData36[[#This Row],[First published]]-TableAllData36[[#This Row],[Date of opinion]]),0)</f>
        <v>0</v>
      </c>
      <c r="AI1757" s="35">
        <f>IFERROR((TableAllData36[[#This Row],[Marketing authorisation date]]-TableAllData36[[#This Row],[Date of opinion]]),0)</f>
        <v>0</v>
      </c>
      <c r="AJ1757" s="35">
        <f>IFERROR((TableAllData36[[#This Row],[Decision date]]-TableAllData36[[#This Row],[Marketing authorisation date]]),0)</f>
        <v>0</v>
      </c>
    </row>
    <row r="1758" spans="1:36" hidden="1" x14ac:dyDescent="0.25">
      <c r="A1758" t="s">
        <v>37</v>
      </c>
      <c r="B1758" t="s">
        <v>11202</v>
      </c>
      <c r="C1758" t="s">
        <v>2836</v>
      </c>
      <c r="D1758" t="s">
        <v>11203</v>
      </c>
      <c r="E1758" t="s">
        <v>11203</v>
      </c>
      <c r="F1758" t="s">
        <v>11204</v>
      </c>
      <c r="G1758" t="s">
        <v>43</v>
      </c>
      <c r="H1758" t="s">
        <v>844</v>
      </c>
      <c r="I1758" t="s">
        <v>11205</v>
      </c>
      <c r="J1758" t="s">
        <v>43</v>
      </c>
      <c r="K1758" t="s">
        <v>43</v>
      </c>
      <c r="L1758" t="s">
        <v>43</v>
      </c>
      <c r="M1758" t="s">
        <v>43</v>
      </c>
      <c r="N1758" t="s">
        <v>43</v>
      </c>
      <c r="O1758" t="s">
        <v>43</v>
      </c>
      <c r="P1758" t="s">
        <v>43</v>
      </c>
      <c r="Q1758" s="25" t="s">
        <v>12054</v>
      </c>
      <c r="R1758" s="24">
        <v>41423</v>
      </c>
      <c r="S1758" t="s">
        <v>12365</v>
      </c>
      <c r="T1758" t="s">
        <v>12426</v>
      </c>
      <c r="U1758" t="s">
        <v>11144</v>
      </c>
      <c r="W1758" s="24">
        <v>41354.041666666999</v>
      </c>
      <c r="X1758" s="24">
        <v>41257.041666666999</v>
      </c>
      <c r="Y1758">
        <v>0</v>
      </c>
      <c r="Z1758" t="s">
        <v>11206</v>
      </c>
      <c r="AC1758" s="24">
        <v>41257.545833333003</v>
      </c>
      <c r="AD1758" s="24">
        <v>41442.625</v>
      </c>
      <c r="AE1758" t="s">
        <v>11207</v>
      </c>
      <c r="AF1758" s="24" cm="1">
        <f t="array" ref="AF17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41257.545833333003</v>
      </c>
      <c r="AG1758" s="35">
        <f>IFERROR((TableAllData36[[#This Row],[Decision date]]-TableAllData36[[#This Row],[First Date Captured]]),0)</f>
        <v>-0.5041666660035844</v>
      </c>
      <c r="AH1758" s="35">
        <f>IFERROR((TableAllData36[[#This Row],[First published]]-TableAllData36[[#This Row],[Date of opinion]]),0)</f>
        <v>-96.495833333996416</v>
      </c>
      <c r="AI1758" s="35">
        <f>IFERROR((TableAllData36[[#This Row],[Marketing authorisation date]]-TableAllData36[[#This Row],[Date of opinion]]),0)</f>
        <v>0</v>
      </c>
      <c r="AJ1758" s="35">
        <f>IFERROR((TableAllData36[[#This Row],[Decision date]]-TableAllData36[[#This Row],[Marketing authorisation date]]),0)</f>
        <v>0</v>
      </c>
    </row>
    <row r="1759" spans="1:36" x14ac:dyDescent="0.25">
      <c r="A1759" t="s">
        <v>37</v>
      </c>
      <c r="B1759" t="s">
        <v>7871</v>
      </c>
      <c r="C1759" t="s">
        <v>7411</v>
      </c>
      <c r="D1759" t="s">
        <v>7872</v>
      </c>
      <c r="E1759" t="s">
        <v>7873</v>
      </c>
      <c r="F1759" t="s">
        <v>7874</v>
      </c>
      <c r="G1759" t="s">
        <v>43</v>
      </c>
      <c r="H1759" t="s">
        <v>44</v>
      </c>
      <c r="I1759" t="s">
        <v>7875</v>
      </c>
      <c r="J1759" t="s">
        <v>46</v>
      </c>
      <c r="K1759" t="s">
        <v>43</v>
      </c>
      <c r="L1759" t="s">
        <v>43</v>
      </c>
      <c r="M1759" t="s">
        <v>43</v>
      </c>
      <c r="N1759" t="s">
        <v>43</v>
      </c>
      <c r="O1759" t="s">
        <v>43</v>
      </c>
      <c r="P1759" t="s">
        <v>43</v>
      </c>
      <c r="Q1759" s="24">
        <v>44393</v>
      </c>
      <c r="R1759" s="24"/>
      <c r="S1759" t="s">
        <v>1490</v>
      </c>
      <c r="U1759" t="s">
        <v>2157</v>
      </c>
      <c r="W1759" s="24">
        <v>44336</v>
      </c>
      <c r="X1759" s="24">
        <v>44393</v>
      </c>
      <c r="Z1759" t="s">
        <v>7876</v>
      </c>
      <c r="AC1759" s="24">
        <v>44335.594444444003</v>
      </c>
      <c r="AD1759" s="24">
        <v>44404.568055556003</v>
      </c>
      <c r="AE1759" t="s">
        <v>7877</v>
      </c>
      <c r="AF1759" s="24" cm="1">
        <f t="array" ref="AF17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44335.594444444003</v>
      </c>
      <c r="AG1759" s="35">
        <f>IFERROR((TableAllData36[[#This Row],[Decision date]]-TableAllData36[[#This Row],[First Date Captured]]),0)</f>
        <v>57.405555555997125</v>
      </c>
      <c r="AH1759" s="35">
        <f>IFERROR((TableAllData36[[#This Row],[First published]]-TableAllData36[[#This Row],[Date of opinion]]),0)</f>
        <v>-0.40555555599712534</v>
      </c>
      <c r="AI1759" s="35">
        <f>IFERROR((TableAllData36[[#This Row],[Marketing authorisation date]]-TableAllData36[[#This Row],[Date of opinion]]),0)</f>
        <v>57</v>
      </c>
      <c r="AJ1759" s="35">
        <f>IFERROR((TableAllData36[[#This Row],[Decision date]]-TableAllData36[[#This Row],[Marketing authorisation date]]),0)</f>
        <v>0</v>
      </c>
    </row>
    <row r="1760" spans="1:36" hidden="1" x14ac:dyDescent="0.25">
      <c r="A1760" t="s">
        <v>2117</v>
      </c>
      <c r="B1760" t="s">
        <v>11213</v>
      </c>
      <c r="D1760" t="s">
        <v>11214</v>
      </c>
      <c r="E1760" t="s">
        <v>11215</v>
      </c>
      <c r="F1760" t="s">
        <v>11216</v>
      </c>
      <c r="G1760" t="s">
        <v>43</v>
      </c>
      <c r="H1760" t="s">
        <v>950</v>
      </c>
      <c r="J1760" t="s">
        <v>43</v>
      </c>
      <c r="K1760" t="s">
        <v>43</v>
      </c>
      <c r="L1760" t="s">
        <v>43</v>
      </c>
      <c r="M1760" t="s">
        <v>43</v>
      </c>
      <c r="N1760" t="s">
        <v>43</v>
      </c>
      <c r="O1760" t="s">
        <v>43</v>
      </c>
      <c r="P1760" t="s">
        <v>43</v>
      </c>
      <c r="Q1760" s="24">
        <v>38232</v>
      </c>
      <c r="R1760" s="24"/>
      <c r="S1760" t="s">
        <v>12354</v>
      </c>
      <c r="T1760" t="s">
        <v>12324</v>
      </c>
      <c r="V1760" t="s">
        <v>7714</v>
      </c>
      <c r="W1760" s="25" t="s">
        <v>12054</v>
      </c>
      <c r="X1760" s="24">
        <v>41416</v>
      </c>
      <c r="Y1760">
        <v>4</v>
      </c>
      <c r="Z1760" t="s">
        <v>11217</v>
      </c>
      <c r="AA1760" t="s">
        <v>3067</v>
      </c>
      <c r="AB1760" t="s">
        <v>10904</v>
      </c>
      <c r="AC1760" s="24">
        <v>41416</v>
      </c>
      <c r="AD1760" s="24">
        <v>41424</v>
      </c>
      <c r="AE1760" t="s">
        <v>11218</v>
      </c>
      <c r="AF1760" s="24" cm="1">
        <f t="array" ref="AF17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41416</v>
      </c>
      <c r="AG1760" s="35">
        <f>IFERROR((TableAllData36[[#This Row],[Decision date]]-TableAllData36[[#This Row],[First Date Captured]]),0)</f>
        <v>0</v>
      </c>
      <c r="AH1760" s="35">
        <f>IFERROR((TableAllData36[[#This Row],[First published]]-TableAllData36[[#This Row],[Date of opinion]]),0)</f>
        <v>0</v>
      </c>
      <c r="AI1760" s="35">
        <f>IFERROR((TableAllData36[[#This Row],[Marketing authorisation date]]-TableAllData36[[#This Row],[Date of opinion]]),0)</f>
        <v>0</v>
      </c>
      <c r="AJ1760" s="35">
        <f>IFERROR((TableAllData36[[#This Row],[Decision date]]-TableAllData36[[#This Row],[Marketing authorisation date]]),0)</f>
        <v>3184</v>
      </c>
    </row>
    <row r="1761" spans="1:36" hidden="1" x14ac:dyDescent="0.25">
      <c r="A1761" t="s">
        <v>37</v>
      </c>
      <c r="B1761" t="s">
        <v>11219</v>
      </c>
      <c r="C1761" t="s">
        <v>1636</v>
      </c>
      <c r="D1761" t="s">
        <v>11220</v>
      </c>
      <c r="E1761" t="s">
        <v>11220</v>
      </c>
      <c r="F1761" t="s">
        <v>11221</v>
      </c>
      <c r="G1761" t="s">
        <v>43</v>
      </c>
      <c r="H1761" t="s">
        <v>950</v>
      </c>
      <c r="I1761" t="s">
        <v>11222</v>
      </c>
      <c r="J1761" t="s">
        <v>43</v>
      </c>
      <c r="K1761" t="s">
        <v>43</v>
      </c>
      <c r="L1761" t="s">
        <v>43</v>
      </c>
      <c r="M1761" t="s">
        <v>43</v>
      </c>
      <c r="N1761" t="s">
        <v>43</v>
      </c>
      <c r="O1761" t="s">
        <v>43</v>
      </c>
      <c r="P1761" t="s">
        <v>43</v>
      </c>
      <c r="Q1761" s="24">
        <v>39632</v>
      </c>
      <c r="R1761" s="24"/>
      <c r="S1761" t="s">
        <v>12600</v>
      </c>
      <c r="T1761" t="s">
        <v>12659</v>
      </c>
      <c r="U1761" t="s">
        <v>1605</v>
      </c>
      <c r="W1761" s="25" t="s">
        <v>12054</v>
      </c>
      <c r="X1761" s="24">
        <v>41374</v>
      </c>
      <c r="Y1761">
        <v>11</v>
      </c>
      <c r="Z1761" t="s">
        <v>11223</v>
      </c>
      <c r="AC1761" s="24">
        <v>41374.083333333001</v>
      </c>
      <c r="AD1761" s="24">
        <v>41410.520833333001</v>
      </c>
      <c r="AE1761" t="s">
        <v>11224</v>
      </c>
      <c r="AF1761" s="24" cm="1">
        <f t="array" ref="AF17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41374.083333333001</v>
      </c>
      <c r="AG1761" s="35">
        <f>IFERROR((TableAllData36[[#This Row],[Decision date]]-TableAllData36[[#This Row],[First Date Captured]]),0)</f>
        <v>-8.3333333001064602E-2</v>
      </c>
      <c r="AH1761" s="35">
        <f>IFERROR((TableAllData36[[#This Row],[First published]]-TableAllData36[[#This Row],[Date of opinion]]),0)</f>
        <v>0</v>
      </c>
      <c r="AI1761" s="35">
        <f>IFERROR((TableAllData36[[#This Row],[Marketing authorisation date]]-TableAllData36[[#This Row],[Date of opinion]]),0)</f>
        <v>0</v>
      </c>
      <c r="AJ1761" s="35">
        <f>IFERROR((TableAllData36[[#This Row],[Decision date]]-TableAllData36[[#This Row],[Marketing authorisation date]]),0)</f>
        <v>1742</v>
      </c>
    </row>
    <row r="1762" spans="1:36" hidden="1" x14ac:dyDescent="0.25">
      <c r="A1762" t="s">
        <v>37</v>
      </c>
      <c r="B1762" t="s">
        <v>11225</v>
      </c>
      <c r="C1762" t="s">
        <v>1636</v>
      </c>
      <c r="D1762" t="s">
        <v>11220</v>
      </c>
      <c r="E1762" t="s">
        <v>11220</v>
      </c>
      <c r="F1762" t="s">
        <v>11226</v>
      </c>
      <c r="G1762" t="s">
        <v>43</v>
      </c>
      <c r="H1762" t="s">
        <v>950</v>
      </c>
      <c r="I1762" t="s">
        <v>11222</v>
      </c>
      <c r="J1762" t="s">
        <v>43</v>
      </c>
      <c r="K1762" t="s">
        <v>43</v>
      </c>
      <c r="L1762" t="s">
        <v>43</v>
      </c>
      <c r="M1762" t="s">
        <v>43</v>
      </c>
      <c r="N1762" t="s">
        <v>43</v>
      </c>
      <c r="O1762" t="s">
        <v>43</v>
      </c>
      <c r="P1762" t="s">
        <v>43</v>
      </c>
      <c r="Q1762" s="24">
        <v>39632</v>
      </c>
      <c r="R1762" s="24"/>
      <c r="S1762" t="s">
        <v>12600</v>
      </c>
      <c r="T1762" t="s">
        <v>12659</v>
      </c>
      <c r="U1762" t="s">
        <v>1605</v>
      </c>
      <c r="W1762" s="25" t="s">
        <v>12054</v>
      </c>
      <c r="X1762" s="24">
        <v>41374</v>
      </c>
      <c r="Y1762">
        <v>11</v>
      </c>
      <c r="Z1762" t="s">
        <v>11227</v>
      </c>
      <c r="AC1762" s="24">
        <v>41374</v>
      </c>
      <c r="AD1762" s="24">
        <v>41410.501388889003</v>
      </c>
      <c r="AE1762" t="s">
        <v>11228</v>
      </c>
      <c r="AF1762" s="24" cm="1">
        <f t="array" ref="AF17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41374</v>
      </c>
      <c r="AG1762" s="35">
        <f>IFERROR((TableAllData36[[#This Row],[Decision date]]-TableAllData36[[#This Row],[First Date Captured]]),0)</f>
        <v>0</v>
      </c>
      <c r="AH1762" s="35">
        <f>IFERROR((TableAllData36[[#This Row],[First published]]-TableAllData36[[#This Row],[Date of opinion]]),0)</f>
        <v>0</v>
      </c>
      <c r="AI1762" s="35">
        <f>IFERROR((TableAllData36[[#This Row],[Marketing authorisation date]]-TableAllData36[[#This Row],[Date of opinion]]),0)</f>
        <v>0</v>
      </c>
      <c r="AJ1762" s="35">
        <f>IFERROR((TableAllData36[[#This Row],[Decision date]]-TableAllData36[[#This Row],[Marketing authorisation date]]),0)</f>
        <v>1742</v>
      </c>
    </row>
    <row r="1763" spans="1:36" hidden="1" x14ac:dyDescent="0.25">
      <c r="A1763" t="s">
        <v>37</v>
      </c>
      <c r="B1763" t="s">
        <v>11229</v>
      </c>
      <c r="C1763" t="s">
        <v>1636</v>
      </c>
      <c r="D1763" t="s">
        <v>11220</v>
      </c>
      <c r="E1763" t="s">
        <v>11220</v>
      </c>
      <c r="F1763" t="s">
        <v>11230</v>
      </c>
      <c r="G1763" t="s">
        <v>43</v>
      </c>
      <c r="H1763" t="s">
        <v>950</v>
      </c>
      <c r="I1763" t="s">
        <v>11222</v>
      </c>
      <c r="J1763" t="s">
        <v>43</v>
      </c>
      <c r="K1763" t="s">
        <v>43</v>
      </c>
      <c r="L1763" t="s">
        <v>43</v>
      </c>
      <c r="M1763" t="s">
        <v>43</v>
      </c>
      <c r="N1763" t="s">
        <v>43</v>
      </c>
      <c r="O1763" t="s">
        <v>43</v>
      </c>
      <c r="P1763" t="s">
        <v>43</v>
      </c>
      <c r="Q1763" s="24">
        <v>39632</v>
      </c>
      <c r="R1763" s="24"/>
      <c r="S1763" t="s">
        <v>12600</v>
      </c>
      <c r="T1763" t="s">
        <v>12723</v>
      </c>
      <c r="U1763" t="s">
        <v>1605</v>
      </c>
      <c r="W1763" s="25" t="s">
        <v>12054</v>
      </c>
      <c r="X1763" s="24">
        <v>41374</v>
      </c>
      <c r="Y1763">
        <v>11</v>
      </c>
      <c r="Z1763" t="s">
        <v>11231</v>
      </c>
      <c r="AC1763" s="24">
        <v>41374.006249999999</v>
      </c>
      <c r="AD1763" s="24">
        <v>41410.472222222001</v>
      </c>
      <c r="AE1763" t="s">
        <v>11232</v>
      </c>
      <c r="AF1763" s="24" cm="1">
        <f t="array" ref="AF17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41374.006249999999</v>
      </c>
      <c r="AG1763" s="35">
        <f>IFERROR((TableAllData36[[#This Row],[Decision date]]-TableAllData36[[#This Row],[First Date Captured]]),0)</f>
        <v>-6.2499999985448085E-3</v>
      </c>
      <c r="AH1763" s="35">
        <f>IFERROR((TableAllData36[[#This Row],[First published]]-TableAllData36[[#This Row],[Date of opinion]]),0)</f>
        <v>0</v>
      </c>
      <c r="AI1763" s="35">
        <f>IFERROR((TableAllData36[[#This Row],[Marketing authorisation date]]-TableAllData36[[#This Row],[Date of opinion]]),0)</f>
        <v>0</v>
      </c>
      <c r="AJ1763" s="35">
        <f>IFERROR((TableAllData36[[#This Row],[Decision date]]-TableAllData36[[#This Row],[Marketing authorisation date]]),0)</f>
        <v>1742</v>
      </c>
    </row>
    <row r="1764" spans="1:36" hidden="1" x14ac:dyDescent="0.25">
      <c r="A1764" t="s">
        <v>37</v>
      </c>
      <c r="B1764" t="s">
        <v>11233</v>
      </c>
      <c r="C1764" t="s">
        <v>489</v>
      </c>
      <c r="D1764" t="s">
        <v>2086</v>
      </c>
      <c r="E1764" t="s">
        <v>2086</v>
      </c>
      <c r="F1764" t="s">
        <v>11234</v>
      </c>
      <c r="G1764" t="s">
        <v>43</v>
      </c>
      <c r="H1764" t="s">
        <v>950</v>
      </c>
      <c r="I1764" t="s">
        <v>2088</v>
      </c>
      <c r="J1764" t="s">
        <v>43</v>
      </c>
      <c r="K1764" t="s">
        <v>43</v>
      </c>
      <c r="L1764" t="s">
        <v>43</v>
      </c>
      <c r="M1764" t="s">
        <v>43</v>
      </c>
      <c r="N1764" t="s">
        <v>43</v>
      </c>
      <c r="O1764" t="s">
        <v>43</v>
      </c>
      <c r="P1764" t="s">
        <v>43</v>
      </c>
      <c r="Q1764" s="24">
        <v>38040.041666666999</v>
      </c>
      <c r="R1764" s="24"/>
      <c r="S1764" t="s">
        <v>12216</v>
      </c>
      <c r="T1764" t="s">
        <v>12719</v>
      </c>
      <c r="U1764" t="s">
        <v>2089</v>
      </c>
      <c r="W1764" s="25" t="s">
        <v>12054</v>
      </c>
      <c r="X1764" s="24">
        <v>41228.048159721999</v>
      </c>
      <c r="Y1764">
        <v>16</v>
      </c>
      <c r="Z1764" t="s">
        <v>11235</v>
      </c>
      <c r="AC1764" s="24">
        <v>41228.048159721999</v>
      </c>
      <c r="AD1764" s="24">
        <v>41407.708333333001</v>
      </c>
      <c r="AE1764" t="s">
        <v>11236</v>
      </c>
      <c r="AF1764" s="24" cm="1">
        <f t="array" ref="AF17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41228.048159721999</v>
      </c>
      <c r="AG1764" s="35">
        <f>IFERROR((TableAllData36[[#This Row],[Decision date]]-TableAllData36[[#This Row],[First Date Captured]]),0)</f>
        <v>0</v>
      </c>
      <c r="AH1764" s="35">
        <f>IFERROR((TableAllData36[[#This Row],[First published]]-TableAllData36[[#This Row],[Date of opinion]]),0)</f>
        <v>0</v>
      </c>
      <c r="AI1764" s="35">
        <f>IFERROR((TableAllData36[[#This Row],[Marketing authorisation date]]-TableAllData36[[#This Row],[Date of opinion]]),0)</f>
        <v>0</v>
      </c>
      <c r="AJ1764" s="35">
        <f>IFERROR((TableAllData36[[#This Row],[Decision date]]-TableAllData36[[#This Row],[Marketing authorisation date]]),0)</f>
        <v>3188.0064930549997</v>
      </c>
    </row>
    <row r="1765" spans="1:36" hidden="1" x14ac:dyDescent="0.25">
      <c r="A1765" t="s">
        <v>37</v>
      </c>
      <c r="B1765" t="s">
        <v>11237</v>
      </c>
      <c r="C1765" t="s">
        <v>572</v>
      </c>
      <c r="D1765" t="s">
        <v>5543</v>
      </c>
      <c r="E1765" t="s">
        <v>5544</v>
      </c>
      <c r="F1765" t="s">
        <v>11238</v>
      </c>
      <c r="G1765" t="s">
        <v>43</v>
      </c>
      <c r="H1765" t="s">
        <v>950</v>
      </c>
      <c r="I1765" t="s">
        <v>8038</v>
      </c>
      <c r="J1765" t="s">
        <v>43</v>
      </c>
      <c r="K1765" t="s">
        <v>46</v>
      </c>
      <c r="L1765" t="s">
        <v>43</v>
      </c>
      <c r="M1765" t="s">
        <v>43</v>
      </c>
      <c r="N1765" t="s">
        <v>43</v>
      </c>
      <c r="O1765" t="s">
        <v>43</v>
      </c>
      <c r="P1765" t="s">
        <v>43</v>
      </c>
      <c r="Q1765" s="24">
        <v>40274</v>
      </c>
      <c r="R1765" s="24"/>
      <c r="S1765" t="s">
        <v>10596</v>
      </c>
      <c r="U1765" t="s">
        <v>290</v>
      </c>
      <c r="W1765" s="25" t="s">
        <v>12054</v>
      </c>
      <c r="X1765" s="24">
        <v>41234.041666666999</v>
      </c>
      <c r="Y1765">
        <v>2</v>
      </c>
      <c r="Z1765" t="s">
        <v>11239</v>
      </c>
      <c r="AC1765" s="24">
        <v>41234.041666666999</v>
      </c>
      <c r="AD1765" s="24">
        <v>41400.416666666999</v>
      </c>
      <c r="AE1765" t="s">
        <v>11240</v>
      </c>
      <c r="AF1765" s="24" cm="1">
        <f t="array" ref="AF17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41234.041666666999</v>
      </c>
      <c r="AG1765" s="35">
        <f>IFERROR((TableAllData36[[#This Row],[Decision date]]-TableAllData36[[#This Row],[First Date Captured]]),0)</f>
        <v>0</v>
      </c>
      <c r="AH1765" s="35">
        <f>IFERROR((TableAllData36[[#This Row],[First published]]-TableAllData36[[#This Row],[Date of opinion]]),0)</f>
        <v>0</v>
      </c>
      <c r="AI1765" s="35">
        <f>IFERROR((TableAllData36[[#This Row],[Marketing authorisation date]]-TableAllData36[[#This Row],[Date of opinion]]),0)</f>
        <v>0</v>
      </c>
      <c r="AJ1765" s="35">
        <f>IFERROR((TableAllData36[[#This Row],[Decision date]]-TableAllData36[[#This Row],[Marketing authorisation date]]),0)</f>
        <v>960.04166666699894</v>
      </c>
    </row>
    <row r="1766" spans="1:36" hidden="1" x14ac:dyDescent="0.25">
      <c r="A1766" t="s">
        <v>37</v>
      </c>
      <c r="B1766" t="s">
        <v>11241</v>
      </c>
      <c r="C1766" t="s">
        <v>1741</v>
      </c>
      <c r="D1766" t="s">
        <v>1742</v>
      </c>
      <c r="E1766" t="s">
        <v>1742</v>
      </c>
      <c r="F1766" t="s">
        <v>11242</v>
      </c>
      <c r="G1766" t="s">
        <v>43</v>
      </c>
      <c r="H1766" t="s">
        <v>950</v>
      </c>
      <c r="I1766" t="s">
        <v>1744</v>
      </c>
      <c r="J1766" t="s">
        <v>43</v>
      </c>
      <c r="K1766" t="s">
        <v>43</v>
      </c>
      <c r="L1766" t="s">
        <v>43</v>
      </c>
      <c r="M1766" t="s">
        <v>43</v>
      </c>
      <c r="N1766" t="s">
        <v>43</v>
      </c>
      <c r="O1766" t="s">
        <v>43</v>
      </c>
      <c r="P1766" t="s">
        <v>43</v>
      </c>
      <c r="Q1766" s="24">
        <v>40515.041666666999</v>
      </c>
      <c r="R1766" s="24"/>
      <c r="S1766" t="s">
        <v>484</v>
      </c>
      <c r="U1766" t="s">
        <v>58</v>
      </c>
      <c r="W1766" s="25" t="s">
        <v>12054</v>
      </c>
      <c r="X1766" s="24">
        <v>41206.663668980997</v>
      </c>
      <c r="Y1766">
        <v>2</v>
      </c>
      <c r="Z1766" t="s">
        <v>11243</v>
      </c>
      <c r="AC1766" s="24">
        <v>41206.663668980997</v>
      </c>
      <c r="AD1766" s="24">
        <v>41386.708333333001</v>
      </c>
      <c r="AE1766" t="s">
        <v>11244</v>
      </c>
      <c r="AF1766" s="24" cm="1">
        <f t="array" ref="AF17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41206.663668980997</v>
      </c>
      <c r="AG1766" s="35">
        <f>IFERROR((TableAllData36[[#This Row],[Decision date]]-TableAllData36[[#This Row],[First Date Captured]]),0)</f>
        <v>0</v>
      </c>
      <c r="AH1766" s="35">
        <f>IFERROR((TableAllData36[[#This Row],[First published]]-TableAllData36[[#This Row],[Date of opinion]]),0)</f>
        <v>0</v>
      </c>
      <c r="AI1766" s="35">
        <f>IFERROR((TableAllData36[[#This Row],[Marketing authorisation date]]-TableAllData36[[#This Row],[Date of opinion]]),0)</f>
        <v>0</v>
      </c>
      <c r="AJ1766" s="35">
        <f>IFERROR((TableAllData36[[#This Row],[Decision date]]-TableAllData36[[#This Row],[Marketing authorisation date]]),0)</f>
        <v>691.62200231399765</v>
      </c>
    </row>
    <row r="1767" spans="1:36" hidden="1" x14ac:dyDescent="0.25">
      <c r="A1767" t="s">
        <v>37</v>
      </c>
      <c r="B1767" t="s">
        <v>11245</v>
      </c>
      <c r="C1767" t="s">
        <v>1412</v>
      </c>
      <c r="D1767" t="s">
        <v>11246</v>
      </c>
      <c r="E1767" t="s">
        <v>11246</v>
      </c>
      <c r="F1767" t="s">
        <v>11247</v>
      </c>
      <c r="G1767" t="s">
        <v>43</v>
      </c>
      <c r="H1767" t="s">
        <v>844</v>
      </c>
      <c r="I1767" t="s">
        <v>7702</v>
      </c>
      <c r="J1767" t="s">
        <v>43</v>
      </c>
      <c r="K1767" t="s">
        <v>43</v>
      </c>
      <c r="L1767" t="s">
        <v>43</v>
      </c>
      <c r="M1767" t="s">
        <v>43</v>
      </c>
      <c r="N1767" t="s">
        <v>43</v>
      </c>
      <c r="O1767" t="s">
        <v>43</v>
      </c>
      <c r="P1767" t="s">
        <v>43</v>
      </c>
      <c r="Q1767" s="25" t="s">
        <v>12054</v>
      </c>
      <c r="R1767" s="24">
        <v>41523</v>
      </c>
      <c r="S1767" t="s">
        <v>12587</v>
      </c>
      <c r="T1767" t="s">
        <v>12724</v>
      </c>
      <c r="W1767" s="24">
        <v>41452</v>
      </c>
      <c r="X1767" s="24">
        <v>41355.041666666999</v>
      </c>
      <c r="Y1767">
        <v>0</v>
      </c>
      <c r="Z1767" t="s">
        <v>11248</v>
      </c>
      <c r="AC1767" s="24">
        <v>41355.550000000003</v>
      </c>
      <c r="AD1767" s="24">
        <v>41355.550000000003</v>
      </c>
      <c r="AE1767" t="s">
        <v>11249</v>
      </c>
      <c r="AF1767" s="24" cm="1">
        <f t="array" ref="AF17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41355.550000000003</v>
      </c>
      <c r="AG1767" s="35">
        <f>IFERROR((TableAllData36[[#This Row],[Decision date]]-TableAllData36[[#This Row],[First Date Captured]]),0)</f>
        <v>-0.50833333300397499</v>
      </c>
      <c r="AH1767" s="35">
        <f>IFERROR((TableAllData36[[#This Row],[First published]]-TableAllData36[[#This Row],[Date of opinion]]),0)</f>
        <v>-96.44999999999709</v>
      </c>
      <c r="AI1767" s="35">
        <f>IFERROR((TableAllData36[[#This Row],[Marketing authorisation date]]-TableAllData36[[#This Row],[Date of opinion]]),0)</f>
        <v>0</v>
      </c>
      <c r="AJ1767" s="35">
        <f>IFERROR((TableAllData36[[#This Row],[Decision date]]-TableAllData36[[#This Row],[Marketing authorisation date]]),0)</f>
        <v>0</v>
      </c>
    </row>
    <row r="1768" spans="1:36" hidden="1" x14ac:dyDescent="0.25">
      <c r="A1768" t="s">
        <v>37</v>
      </c>
      <c r="B1768" t="s">
        <v>11250</v>
      </c>
      <c r="C1768" t="s">
        <v>5881</v>
      </c>
      <c r="D1768" t="s">
        <v>11251</v>
      </c>
      <c r="E1768" t="s">
        <v>11251</v>
      </c>
      <c r="F1768" t="s">
        <v>11252</v>
      </c>
      <c r="G1768" t="s">
        <v>43</v>
      </c>
      <c r="H1768" t="s">
        <v>844</v>
      </c>
      <c r="I1768" t="s">
        <v>11253</v>
      </c>
      <c r="J1768" t="s">
        <v>43</v>
      </c>
      <c r="K1768" t="s">
        <v>43</v>
      </c>
      <c r="L1768" t="s">
        <v>43</v>
      </c>
      <c r="M1768" t="s">
        <v>43</v>
      </c>
      <c r="N1768" t="s">
        <v>43</v>
      </c>
      <c r="O1768" t="s">
        <v>43</v>
      </c>
      <c r="P1768" t="s">
        <v>46</v>
      </c>
      <c r="Q1768" s="25" t="s">
        <v>12054</v>
      </c>
      <c r="R1768" s="24">
        <v>41317.041666666999</v>
      </c>
      <c r="S1768" t="s">
        <v>12725</v>
      </c>
      <c r="T1768" t="s">
        <v>12726</v>
      </c>
      <c r="U1768" t="s">
        <v>48</v>
      </c>
      <c r="W1768" s="24">
        <v>41228.041666666999</v>
      </c>
      <c r="X1768" s="24">
        <v>41110</v>
      </c>
      <c r="Y1768">
        <v>0</v>
      </c>
      <c r="Z1768" t="s">
        <v>11254</v>
      </c>
      <c r="AC1768" s="24">
        <v>41110.626388889003</v>
      </c>
      <c r="AD1768" s="24">
        <v>41347.422222221998</v>
      </c>
      <c r="AE1768" t="s">
        <v>11255</v>
      </c>
      <c r="AF1768" s="24" cm="1">
        <f t="array" ref="AF17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41110.626388889003</v>
      </c>
      <c r="AG1768" s="35">
        <f>IFERROR((TableAllData36[[#This Row],[Decision date]]-TableAllData36[[#This Row],[First Date Captured]]),0)</f>
        <v>-0.62638888900255552</v>
      </c>
      <c r="AH1768" s="35">
        <f>IFERROR((TableAllData36[[#This Row],[First published]]-TableAllData36[[#This Row],[Date of opinion]]),0)</f>
        <v>-117.41527777799638</v>
      </c>
      <c r="AI1768" s="35">
        <f>IFERROR((TableAllData36[[#This Row],[Marketing authorisation date]]-TableAllData36[[#This Row],[Date of opinion]]),0)</f>
        <v>0</v>
      </c>
      <c r="AJ1768" s="35">
        <f>IFERROR((TableAllData36[[#This Row],[Decision date]]-TableAllData36[[#This Row],[Marketing authorisation date]]),0)</f>
        <v>0</v>
      </c>
    </row>
    <row r="1769" spans="1:36" hidden="1" x14ac:dyDescent="0.25">
      <c r="A1769" t="s">
        <v>37</v>
      </c>
      <c r="B1769" t="s">
        <v>11256</v>
      </c>
      <c r="C1769" t="s">
        <v>1950</v>
      </c>
      <c r="D1769" t="s">
        <v>11257</v>
      </c>
      <c r="E1769" t="s">
        <v>11257</v>
      </c>
      <c r="F1769" t="s">
        <v>11258</v>
      </c>
      <c r="G1769" t="s">
        <v>43</v>
      </c>
      <c r="H1769" t="s">
        <v>844</v>
      </c>
      <c r="I1769" t="s">
        <v>11259</v>
      </c>
      <c r="J1769" t="s">
        <v>43</v>
      </c>
      <c r="K1769" t="s">
        <v>43</v>
      </c>
      <c r="L1769" t="s">
        <v>43</v>
      </c>
      <c r="M1769" t="s">
        <v>43</v>
      </c>
      <c r="N1769" t="s">
        <v>43</v>
      </c>
      <c r="O1769" t="s">
        <v>43</v>
      </c>
      <c r="P1769" t="s">
        <v>43</v>
      </c>
      <c r="Q1769" s="25" t="s">
        <v>12054</v>
      </c>
      <c r="R1769" s="24">
        <v>41325.041666666999</v>
      </c>
      <c r="S1769" t="s">
        <v>1106</v>
      </c>
      <c r="W1769" s="24">
        <v>41200</v>
      </c>
      <c r="X1769" s="24">
        <v>41200</v>
      </c>
      <c r="Y1769">
        <v>0</v>
      </c>
      <c r="Z1769" t="s">
        <v>11260</v>
      </c>
      <c r="AC1769" s="24">
        <v>41200.522916667003</v>
      </c>
      <c r="AD1769" s="24">
        <v>41344.454861111</v>
      </c>
      <c r="AE1769" t="s">
        <v>11261</v>
      </c>
      <c r="AF1769" s="24" cm="1">
        <f t="array" ref="AF17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41200</v>
      </c>
      <c r="AG1769" s="35">
        <f>IFERROR((TableAllData36[[#This Row],[Decision date]]-TableAllData36[[#This Row],[First Date Captured]]),0)</f>
        <v>0</v>
      </c>
      <c r="AH1769" s="35">
        <f>IFERROR((TableAllData36[[#This Row],[First published]]-TableAllData36[[#This Row],[Date of opinion]]),0)</f>
        <v>0.52291666700330097</v>
      </c>
      <c r="AI1769" s="35">
        <f>IFERROR((TableAllData36[[#This Row],[Marketing authorisation date]]-TableAllData36[[#This Row],[Date of opinion]]),0)</f>
        <v>0</v>
      </c>
      <c r="AJ1769" s="35">
        <f>IFERROR((TableAllData36[[#This Row],[Decision date]]-TableAllData36[[#This Row],[Marketing authorisation date]]),0)</f>
        <v>0</v>
      </c>
    </row>
    <row r="1770" spans="1:36" hidden="1" x14ac:dyDescent="0.25">
      <c r="A1770" t="s">
        <v>37</v>
      </c>
      <c r="B1770" t="s">
        <v>11262</v>
      </c>
      <c r="C1770" t="s">
        <v>1950</v>
      </c>
      <c r="D1770" t="s">
        <v>11257</v>
      </c>
      <c r="E1770" t="s">
        <v>11257</v>
      </c>
      <c r="F1770" t="s">
        <v>11263</v>
      </c>
      <c r="G1770" t="s">
        <v>43</v>
      </c>
      <c r="H1770" t="s">
        <v>844</v>
      </c>
      <c r="I1770" t="s">
        <v>11264</v>
      </c>
      <c r="J1770" t="s">
        <v>43</v>
      </c>
      <c r="K1770" t="s">
        <v>43</v>
      </c>
      <c r="L1770" t="s">
        <v>43</v>
      </c>
      <c r="M1770" t="s">
        <v>43</v>
      </c>
      <c r="N1770" t="s">
        <v>43</v>
      </c>
      <c r="O1770" t="s">
        <v>43</v>
      </c>
      <c r="P1770" t="s">
        <v>43</v>
      </c>
      <c r="Q1770" s="25" t="s">
        <v>12054</v>
      </c>
      <c r="R1770" s="24">
        <v>41325.041666666999</v>
      </c>
      <c r="S1770" t="s">
        <v>12330</v>
      </c>
      <c r="T1770" t="s">
        <v>12576</v>
      </c>
      <c r="W1770" s="24">
        <v>41200</v>
      </c>
      <c r="X1770" s="24">
        <v>41200</v>
      </c>
      <c r="Y1770">
        <v>0</v>
      </c>
      <c r="AC1770" s="24">
        <v>41200.522916667003</v>
      </c>
      <c r="AD1770" s="24">
        <v>41344.452777778002</v>
      </c>
      <c r="AE1770" t="s">
        <v>11265</v>
      </c>
      <c r="AF1770" s="24" cm="1">
        <f t="array" ref="AF17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41200</v>
      </c>
      <c r="AG1770" s="35">
        <f>IFERROR((TableAllData36[[#This Row],[Decision date]]-TableAllData36[[#This Row],[First Date Captured]]),0)</f>
        <v>0</v>
      </c>
      <c r="AH1770" s="35">
        <f>IFERROR((TableAllData36[[#This Row],[First published]]-TableAllData36[[#This Row],[Date of opinion]]),0)</f>
        <v>0.52291666700330097</v>
      </c>
      <c r="AI1770" s="35">
        <f>IFERROR((TableAllData36[[#This Row],[Marketing authorisation date]]-TableAllData36[[#This Row],[Date of opinion]]),0)</f>
        <v>0</v>
      </c>
      <c r="AJ1770" s="35">
        <f>IFERROR((TableAllData36[[#This Row],[Decision date]]-TableAllData36[[#This Row],[Marketing authorisation date]]),0)</f>
        <v>0</v>
      </c>
    </row>
    <row r="1771" spans="1:36" hidden="1" x14ac:dyDescent="0.25">
      <c r="A1771" t="s">
        <v>37</v>
      </c>
      <c r="B1771" t="s">
        <v>11266</v>
      </c>
      <c r="C1771" t="s">
        <v>947</v>
      </c>
      <c r="D1771" t="s">
        <v>3984</v>
      </c>
      <c r="E1771" t="s">
        <v>3984</v>
      </c>
      <c r="F1771" t="s">
        <v>11267</v>
      </c>
      <c r="G1771" t="s">
        <v>43</v>
      </c>
      <c r="H1771" t="s">
        <v>950</v>
      </c>
      <c r="I1771" t="s">
        <v>3986</v>
      </c>
      <c r="J1771" t="s">
        <v>43</v>
      </c>
      <c r="K1771" t="s">
        <v>43</v>
      </c>
      <c r="L1771" t="s">
        <v>43</v>
      </c>
      <c r="M1771" t="s">
        <v>43</v>
      </c>
      <c r="N1771" t="s">
        <v>43</v>
      </c>
      <c r="O1771" t="s">
        <v>43</v>
      </c>
      <c r="P1771" t="s">
        <v>43</v>
      </c>
      <c r="Q1771" s="24">
        <v>39316</v>
      </c>
      <c r="R1771" s="24"/>
      <c r="S1771" t="s">
        <v>12218</v>
      </c>
      <c r="T1771" t="s">
        <v>12727</v>
      </c>
      <c r="U1771" t="s">
        <v>953</v>
      </c>
      <c r="W1771" s="25" t="s">
        <v>12054</v>
      </c>
      <c r="X1771" s="24">
        <v>41138</v>
      </c>
      <c r="Y1771">
        <v>8</v>
      </c>
      <c r="Z1771" t="s">
        <v>3987</v>
      </c>
      <c r="AC1771" s="24">
        <v>41138</v>
      </c>
      <c r="AD1771" s="24">
        <v>41334.666666666999</v>
      </c>
      <c r="AE1771" t="s">
        <v>11268</v>
      </c>
      <c r="AF1771" s="24" cm="1">
        <f t="array" ref="AF17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41138</v>
      </c>
      <c r="AG1771" s="35">
        <f>IFERROR((TableAllData36[[#This Row],[Decision date]]-TableAllData36[[#This Row],[First Date Captured]]),0)</f>
        <v>0</v>
      </c>
      <c r="AH1771" s="35">
        <f>IFERROR((TableAllData36[[#This Row],[First published]]-TableAllData36[[#This Row],[Date of opinion]]),0)</f>
        <v>0</v>
      </c>
      <c r="AI1771" s="35">
        <f>IFERROR((TableAllData36[[#This Row],[Marketing authorisation date]]-TableAllData36[[#This Row],[Date of opinion]]),0)</f>
        <v>0</v>
      </c>
      <c r="AJ1771" s="35">
        <f>IFERROR((TableAllData36[[#This Row],[Decision date]]-TableAllData36[[#This Row],[Marketing authorisation date]]),0)</f>
        <v>1822</v>
      </c>
    </row>
    <row r="1772" spans="1:36" hidden="1" x14ac:dyDescent="0.25">
      <c r="A1772" t="s">
        <v>37</v>
      </c>
      <c r="B1772" t="s">
        <v>11269</v>
      </c>
      <c r="C1772" t="s">
        <v>10394</v>
      </c>
      <c r="D1772" t="s">
        <v>1028</v>
      </c>
      <c r="E1772" t="s">
        <v>1028</v>
      </c>
      <c r="F1772" t="s">
        <v>11270</v>
      </c>
      <c r="G1772" t="s">
        <v>43</v>
      </c>
      <c r="H1772" t="s">
        <v>950</v>
      </c>
      <c r="I1772" t="s">
        <v>1030</v>
      </c>
      <c r="J1772" t="s">
        <v>43</v>
      </c>
      <c r="K1772" t="s">
        <v>43</v>
      </c>
      <c r="L1772" t="s">
        <v>43</v>
      </c>
      <c r="M1772" t="s">
        <v>43</v>
      </c>
      <c r="N1772" t="s">
        <v>43</v>
      </c>
      <c r="O1772" t="s">
        <v>43</v>
      </c>
      <c r="P1772" t="s">
        <v>43</v>
      </c>
      <c r="Q1772" s="24">
        <v>39729.083333333001</v>
      </c>
      <c r="R1772" s="24"/>
      <c r="S1772" t="s">
        <v>12241</v>
      </c>
      <c r="T1772" t="s">
        <v>12242</v>
      </c>
      <c r="U1772" t="s">
        <v>1467</v>
      </c>
      <c r="W1772" s="25" t="s">
        <v>12054</v>
      </c>
      <c r="X1772" s="24">
        <v>40154.083333333001</v>
      </c>
      <c r="Y1772">
        <v>2</v>
      </c>
      <c r="Z1772" t="s">
        <v>11271</v>
      </c>
      <c r="AC1772" s="24">
        <v>40154.083333333001</v>
      </c>
      <c r="AD1772" s="24">
        <v>41291.763888889</v>
      </c>
      <c r="AE1772" t="s">
        <v>11272</v>
      </c>
      <c r="AF1772" s="24" cm="1">
        <f t="array" ref="AF17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40154.083333333001</v>
      </c>
      <c r="AG1772" s="35">
        <f>IFERROR((TableAllData36[[#This Row],[Decision date]]-TableAllData36[[#This Row],[First Date Captured]]),0)</f>
        <v>0</v>
      </c>
      <c r="AH1772" s="35">
        <f>IFERROR((TableAllData36[[#This Row],[First published]]-TableAllData36[[#This Row],[Date of opinion]]),0)</f>
        <v>0</v>
      </c>
      <c r="AI1772" s="35">
        <f>IFERROR((TableAllData36[[#This Row],[Marketing authorisation date]]-TableAllData36[[#This Row],[Date of opinion]]),0)</f>
        <v>0</v>
      </c>
      <c r="AJ1772" s="35">
        <f>IFERROR((TableAllData36[[#This Row],[Decision date]]-TableAllData36[[#This Row],[Marketing authorisation date]]),0)</f>
        <v>425</v>
      </c>
    </row>
    <row r="1773" spans="1:36" x14ac:dyDescent="0.25">
      <c r="A1773" t="s">
        <v>37</v>
      </c>
      <c r="B1773" t="s">
        <v>7736</v>
      </c>
      <c r="C1773" t="s">
        <v>1219</v>
      </c>
      <c r="D1773" t="s">
        <v>7737</v>
      </c>
      <c r="E1773" t="s">
        <v>7738</v>
      </c>
      <c r="F1773" t="s">
        <v>7739</v>
      </c>
      <c r="G1773" t="s">
        <v>43</v>
      </c>
      <c r="H1773" t="s">
        <v>44</v>
      </c>
      <c r="I1773" t="s">
        <v>7740</v>
      </c>
      <c r="J1773" t="s">
        <v>46</v>
      </c>
      <c r="K1773" t="s">
        <v>43</v>
      </c>
      <c r="L1773" t="s">
        <v>43</v>
      </c>
      <c r="M1773" t="s">
        <v>43</v>
      </c>
      <c r="N1773" t="s">
        <v>43</v>
      </c>
      <c r="O1773" t="s">
        <v>43</v>
      </c>
      <c r="P1773" t="s">
        <v>43</v>
      </c>
      <c r="Q1773" s="24">
        <v>44364</v>
      </c>
      <c r="R1773" s="24"/>
      <c r="S1773" t="s">
        <v>1451</v>
      </c>
      <c r="U1773" t="s">
        <v>3049</v>
      </c>
      <c r="W1773" s="24">
        <v>44308</v>
      </c>
      <c r="X1773" s="24">
        <v>44364</v>
      </c>
      <c r="Z1773" t="s">
        <v>7741</v>
      </c>
      <c r="AC1773" s="24">
        <v>44306.631249999999</v>
      </c>
      <c r="AD1773" s="24">
        <v>44427.546527778002</v>
      </c>
      <c r="AE1773" t="s">
        <v>7742</v>
      </c>
      <c r="AF1773" s="24" cm="1">
        <f t="array" ref="AF17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44306.631249999999</v>
      </c>
      <c r="AG1773" s="35">
        <f>IFERROR((TableAllData36[[#This Row],[Decision date]]-TableAllData36[[#This Row],[First Date Captured]]),0)</f>
        <v>57.368750000001455</v>
      </c>
      <c r="AH1773" s="35">
        <f>IFERROR((TableAllData36[[#This Row],[First published]]-TableAllData36[[#This Row],[Date of opinion]]),0)</f>
        <v>-1.3687500000014552</v>
      </c>
      <c r="AI1773" s="35">
        <f>IFERROR((TableAllData36[[#This Row],[Marketing authorisation date]]-TableAllData36[[#This Row],[Date of opinion]]),0)</f>
        <v>56</v>
      </c>
      <c r="AJ1773" s="35">
        <f>IFERROR((TableAllData36[[#This Row],[Decision date]]-TableAllData36[[#This Row],[Marketing authorisation date]]),0)</f>
        <v>0</v>
      </c>
    </row>
    <row r="1774" spans="1:36" hidden="1" x14ac:dyDescent="0.25">
      <c r="A1774" t="s">
        <v>37</v>
      </c>
      <c r="B1774" t="s">
        <v>11281</v>
      </c>
      <c r="C1774" t="s">
        <v>11282</v>
      </c>
      <c r="D1774" t="s">
        <v>11283</v>
      </c>
      <c r="E1774" t="s">
        <v>11284</v>
      </c>
      <c r="F1774" t="s">
        <v>11285</v>
      </c>
      <c r="G1774" t="s">
        <v>43</v>
      </c>
      <c r="H1774" t="s">
        <v>950</v>
      </c>
      <c r="I1774" t="s">
        <v>6952</v>
      </c>
      <c r="J1774" t="s">
        <v>43</v>
      </c>
      <c r="K1774" t="s">
        <v>43</v>
      </c>
      <c r="L1774" t="s">
        <v>43</v>
      </c>
      <c r="M1774" t="s">
        <v>43</v>
      </c>
      <c r="N1774" t="s">
        <v>46</v>
      </c>
      <c r="O1774" t="s">
        <v>43</v>
      </c>
      <c r="P1774" t="s">
        <v>43</v>
      </c>
      <c r="Q1774" s="24">
        <v>40109</v>
      </c>
      <c r="R1774" s="24"/>
      <c r="S1774" t="s">
        <v>12728</v>
      </c>
      <c r="T1774" t="s">
        <v>12169</v>
      </c>
      <c r="U1774" t="s">
        <v>76</v>
      </c>
      <c r="W1774" s="25" t="s">
        <v>12054</v>
      </c>
      <c r="X1774" s="24">
        <v>41088</v>
      </c>
      <c r="Y1774">
        <v>5</v>
      </c>
      <c r="Z1774" t="s">
        <v>11286</v>
      </c>
      <c r="AC1774" s="24">
        <v>41088</v>
      </c>
      <c r="AD1774" s="24">
        <v>41212.604166666999</v>
      </c>
      <c r="AE1774" t="s">
        <v>11287</v>
      </c>
      <c r="AF1774" s="24" cm="1">
        <f t="array" ref="AF17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41088</v>
      </c>
      <c r="AG1774" s="35">
        <f>IFERROR((TableAllData36[[#This Row],[Decision date]]-TableAllData36[[#This Row],[First Date Captured]]),0)</f>
        <v>0</v>
      </c>
      <c r="AH1774" s="35">
        <f>IFERROR((TableAllData36[[#This Row],[First published]]-TableAllData36[[#This Row],[Date of opinion]]),0)</f>
        <v>0</v>
      </c>
      <c r="AI1774" s="35">
        <f>IFERROR((TableAllData36[[#This Row],[Marketing authorisation date]]-TableAllData36[[#This Row],[Date of opinion]]),0)</f>
        <v>0</v>
      </c>
      <c r="AJ1774" s="35">
        <f>IFERROR((TableAllData36[[#This Row],[Decision date]]-TableAllData36[[#This Row],[Marketing authorisation date]]),0)</f>
        <v>979</v>
      </c>
    </row>
    <row r="1775" spans="1:36" hidden="1" x14ac:dyDescent="0.25">
      <c r="A1775" t="s">
        <v>37</v>
      </c>
      <c r="B1775" t="s">
        <v>11288</v>
      </c>
      <c r="C1775" t="s">
        <v>947</v>
      </c>
      <c r="D1775" t="s">
        <v>2466</v>
      </c>
      <c r="E1775" t="s">
        <v>2466</v>
      </c>
      <c r="F1775" t="s">
        <v>11289</v>
      </c>
      <c r="G1775" t="s">
        <v>43</v>
      </c>
      <c r="H1775" t="s">
        <v>950</v>
      </c>
      <c r="I1775" t="s">
        <v>2462</v>
      </c>
      <c r="J1775" t="s">
        <v>43</v>
      </c>
      <c r="K1775" t="s">
        <v>43</v>
      </c>
      <c r="L1775" t="s">
        <v>43</v>
      </c>
      <c r="M1775" t="s">
        <v>43</v>
      </c>
      <c r="N1775" t="s">
        <v>43</v>
      </c>
      <c r="O1775" t="s">
        <v>43</v>
      </c>
      <c r="P1775" t="s">
        <v>43</v>
      </c>
      <c r="Q1775" s="24">
        <v>40101</v>
      </c>
      <c r="R1775" s="24"/>
      <c r="S1775" t="s">
        <v>12218</v>
      </c>
      <c r="T1775" t="s">
        <v>12727</v>
      </c>
      <c r="U1775" t="s">
        <v>11290</v>
      </c>
      <c r="W1775" s="25" t="s">
        <v>12054</v>
      </c>
      <c r="X1775" s="24">
        <v>41202</v>
      </c>
      <c r="Y1775">
        <v>3</v>
      </c>
      <c r="Z1775" t="s">
        <v>2463</v>
      </c>
      <c r="AC1775" s="24">
        <v>41202</v>
      </c>
      <c r="AD1775" s="24">
        <v>41204.375</v>
      </c>
      <c r="AE1775" t="s">
        <v>11291</v>
      </c>
      <c r="AF1775" s="24" cm="1">
        <f t="array" ref="AF17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41202</v>
      </c>
      <c r="AG1775" s="35">
        <f>IFERROR((TableAllData36[[#This Row],[Decision date]]-TableAllData36[[#This Row],[First Date Captured]]),0)</f>
        <v>0</v>
      </c>
      <c r="AH1775" s="35">
        <f>IFERROR((TableAllData36[[#This Row],[First published]]-TableAllData36[[#This Row],[Date of opinion]]),0)</f>
        <v>0</v>
      </c>
      <c r="AI1775" s="35">
        <f>IFERROR((TableAllData36[[#This Row],[Marketing authorisation date]]-TableAllData36[[#This Row],[Date of opinion]]),0)</f>
        <v>0</v>
      </c>
      <c r="AJ1775" s="35">
        <f>IFERROR((TableAllData36[[#This Row],[Decision date]]-TableAllData36[[#This Row],[Marketing authorisation date]]),0)</f>
        <v>1101</v>
      </c>
    </row>
    <row r="1776" spans="1:36" hidden="1" x14ac:dyDescent="0.25">
      <c r="A1776" t="s">
        <v>37</v>
      </c>
      <c r="B1776" t="s">
        <v>11292</v>
      </c>
      <c r="C1776" t="s">
        <v>452</v>
      </c>
      <c r="D1776" t="s">
        <v>10915</v>
      </c>
      <c r="E1776" t="s">
        <v>10915</v>
      </c>
      <c r="F1776" t="s">
        <v>11293</v>
      </c>
      <c r="G1776" t="s">
        <v>43</v>
      </c>
      <c r="H1776" t="s">
        <v>950</v>
      </c>
      <c r="I1776" t="s">
        <v>10917</v>
      </c>
      <c r="J1776" t="s">
        <v>43</v>
      </c>
      <c r="K1776" t="s">
        <v>43</v>
      </c>
      <c r="L1776" t="s">
        <v>43</v>
      </c>
      <c r="M1776" t="s">
        <v>43</v>
      </c>
      <c r="N1776" t="s">
        <v>43</v>
      </c>
      <c r="O1776" t="s">
        <v>43</v>
      </c>
      <c r="P1776" t="s">
        <v>43</v>
      </c>
      <c r="Q1776" s="24">
        <v>36231.041666666999</v>
      </c>
      <c r="R1776" s="24"/>
      <c r="S1776" t="s">
        <v>5581</v>
      </c>
      <c r="U1776" t="s">
        <v>458</v>
      </c>
      <c r="W1776" s="25" t="s">
        <v>12054</v>
      </c>
      <c r="X1776" s="24">
        <v>41144.659270832999</v>
      </c>
      <c r="Y1776">
        <v>13</v>
      </c>
      <c r="Z1776" t="s">
        <v>11294</v>
      </c>
      <c r="AC1776" s="24">
        <v>41144.659270832999</v>
      </c>
      <c r="AD1776" s="24">
        <v>41197.598611111003</v>
      </c>
      <c r="AE1776" t="s">
        <v>11295</v>
      </c>
      <c r="AF1776" s="24" cm="1">
        <f t="array" ref="AF17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41144.659270832999</v>
      </c>
      <c r="AG1776" s="35">
        <f>IFERROR((TableAllData36[[#This Row],[Decision date]]-TableAllData36[[#This Row],[First Date Captured]]),0)</f>
        <v>0</v>
      </c>
      <c r="AH1776" s="35">
        <f>IFERROR((TableAllData36[[#This Row],[First published]]-TableAllData36[[#This Row],[Date of opinion]]),0)</f>
        <v>0</v>
      </c>
      <c r="AI1776" s="35">
        <f>IFERROR((TableAllData36[[#This Row],[Marketing authorisation date]]-TableAllData36[[#This Row],[Date of opinion]]),0)</f>
        <v>0</v>
      </c>
      <c r="AJ1776" s="35">
        <f>IFERROR((TableAllData36[[#This Row],[Decision date]]-TableAllData36[[#This Row],[Marketing authorisation date]]),0)</f>
        <v>4913.6176041660001</v>
      </c>
    </row>
    <row r="1777" spans="1:36" hidden="1" x14ac:dyDescent="0.25">
      <c r="A1777" t="s">
        <v>37</v>
      </c>
      <c r="B1777" t="s">
        <v>11296</v>
      </c>
      <c r="C1777" t="s">
        <v>1462</v>
      </c>
      <c r="D1777" t="s">
        <v>1463</v>
      </c>
      <c r="E1777" t="s">
        <v>1463</v>
      </c>
      <c r="F1777" t="s">
        <v>11297</v>
      </c>
      <c r="G1777" t="s">
        <v>43</v>
      </c>
      <c r="H1777" t="s">
        <v>950</v>
      </c>
      <c r="I1777" t="s">
        <v>1466</v>
      </c>
      <c r="J1777" t="s">
        <v>43</v>
      </c>
      <c r="K1777" t="s">
        <v>46</v>
      </c>
      <c r="L1777" t="s">
        <v>43</v>
      </c>
      <c r="M1777" t="s">
        <v>43</v>
      </c>
      <c r="N1777" t="s">
        <v>43</v>
      </c>
      <c r="O1777" t="s">
        <v>43</v>
      </c>
      <c r="P1777" t="s">
        <v>43</v>
      </c>
      <c r="Q1777" s="24">
        <v>39920.083333333001</v>
      </c>
      <c r="R1777" s="24"/>
      <c r="S1777" t="s">
        <v>57</v>
      </c>
      <c r="U1777" t="s">
        <v>11298</v>
      </c>
      <c r="W1777" s="25" t="s">
        <v>12054</v>
      </c>
      <c r="X1777" s="24">
        <v>41162.089826388998</v>
      </c>
      <c r="Y1777">
        <v>4</v>
      </c>
      <c r="Z1777" t="s">
        <v>1468</v>
      </c>
      <c r="AC1777" s="24">
        <v>41162.089826388998</v>
      </c>
      <c r="AD1777" s="24">
        <v>41179.770138888998</v>
      </c>
      <c r="AE1777" t="s">
        <v>11299</v>
      </c>
      <c r="AF1777" s="24" cm="1">
        <f t="array" ref="AF17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41162.089826388998</v>
      </c>
      <c r="AG1777" s="35">
        <f>IFERROR((TableAllData36[[#This Row],[Decision date]]-TableAllData36[[#This Row],[First Date Captured]]),0)</f>
        <v>0</v>
      </c>
      <c r="AH1777" s="35">
        <f>IFERROR((TableAllData36[[#This Row],[First published]]-TableAllData36[[#This Row],[Date of opinion]]),0)</f>
        <v>0</v>
      </c>
      <c r="AI1777" s="35">
        <f>IFERROR((TableAllData36[[#This Row],[Marketing authorisation date]]-TableAllData36[[#This Row],[Date of opinion]]),0)</f>
        <v>0</v>
      </c>
      <c r="AJ1777" s="35">
        <f>IFERROR((TableAllData36[[#This Row],[Decision date]]-TableAllData36[[#This Row],[Marketing authorisation date]]),0)</f>
        <v>1242.0064930559965</v>
      </c>
    </row>
    <row r="1778" spans="1:36" hidden="1" x14ac:dyDescent="0.25">
      <c r="A1778" t="s">
        <v>37</v>
      </c>
      <c r="B1778" t="s">
        <v>11300</v>
      </c>
      <c r="C1778" t="s">
        <v>947</v>
      </c>
      <c r="D1778" t="s">
        <v>11301</v>
      </c>
      <c r="E1778" t="s">
        <v>11301</v>
      </c>
      <c r="F1778" t="s">
        <v>11302</v>
      </c>
      <c r="G1778" t="s">
        <v>43</v>
      </c>
      <c r="H1778" t="s">
        <v>950</v>
      </c>
      <c r="I1778" t="s">
        <v>11303</v>
      </c>
      <c r="J1778" t="s">
        <v>43</v>
      </c>
      <c r="K1778" t="s">
        <v>43</v>
      </c>
      <c r="L1778" t="s">
        <v>43</v>
      </c>
      <c r="M1778" t="s">
        <v>43</v>
      </c>
      <c r="N1778" t="s">
        <v>43</v>
      </c>
      <c r="O1778" t="s">
        <v>43</v>
      </c>
      <c r="P1778" t="s">
        <v>43</v>
      </c>
      <c r="Q1778" s="24">
        <v>40869.041666666999</v>
      </c>
      <c r="R1778" s="24"/>
      <c r="S1778" t="s">
        <v>12218</v>
      </c>
      <c r="T1778" t="s">
        <v>12727</v>
      </c>
      <c r="U1778" t="s">
        <v>11144</v>
      </c>
      <c r="W1778" s="25" t="s">
        <v>12054</v>
      </c>
      <c r="X1778" s="24">
        <v>41550</v>
      </c>
      <c r="Y1778">
        <v>1</v>
      </c>
      <c r="Z1778" t="s">
        <v>11304</v>
      </c>
      <c r="AC1778" s="24">
        <v>41550.645833333001</v>
      </c>
      <c r="AD1778" s="24">
        <v>41172.775694443997</v>
      </c>
      <c r="AE1778" t="s">
        <v>11305</v>
      </c>
      <c r="AF1778" s="24" cm="1">
        <f t="array" ref="AF17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41550.645833333001</v>
      </c>
      <c r="AG1778" s="35">
        <f>IFERROR((TableAllData36[[#This Row],[Decision date]]-TableAllData36[[#This Row],[First Date Captured]]),0)</f>
        <v>-0.6458333330010646</v>
      </c>
      <c r="AH1778" s="35">
        <f>IFERROR((TableAllData36[[#This Row],[First published]]-TableAllData36[[#This Row],[Date of opinion]]),0)</f>
        <v>0</v>
      </c>
      <c r="AI1778" s="35">
        <f>IFERROR((TableAllData36[[#This Row],[Marketing authorisation date]]-TableAllData36[[#This Row],[Date of opinion]]),0)</f>
        <v>0</v>
      </c>
      <c r="AJ1778" s="35">
        <f>IFERROR((TableAllData36[[#This Row],[Decision date]]-TableAllData36[[#This Row],[Marketing authorisation date]]),0)</f>
        <v>680.95833333300106</v>
      </c>
    </row>
    <row r="1779" spans="1:36" hidden="1" x14ac:dyDescent="0.25">
      <c r="A1779" t="s">
        <v>37</v>
      </c>
      <c r="B1779" t="s">
        <v>11306</v>
      </c>
      <c r="C1779" t="s">
        <v>947</v>
      </c>
      <c r="D1779" t="s">
        <v>948</v>
      </c>
      <c r="E1779" t="s">
        <v>948</v>
      </c>
      <c r="F1779" t="s">
        <v>11307</v>
      </c>
      <c r="G1779" t="s">
        <v>43</v>
      </c>
      <c r="H1779" t="s">
        <v>950</v>
      </c>
      <c r="I1779" t="s">
        <v>951</v>
      </c>
      <c r="J1779" t="s">
        <v>43</v>
      </c>
      <c r="K1779" t="s">
        <v>43</v>
      </c>
      <c r="L1779" t="s">
        <v>43</v>
      </c>
      <c r="M1779" t="s">
        <v>43</v>
      </c>
      <c r="N1779" t="s">
        <v>43</v>
      </c>
      <c r="O1779" t="s">
        <v>43</v>
      </c>
      <c r="P1779" t="s">
        <v>43</v>
      </c>
      <c r="Q1779" s="24">
        <v>40646</v>
      </c>
      <c r="R1779" s="24"/>
      <c r="S1779" t="s">
        <v>12218</v>
      </c>
      <c r="T1779" t="s">
        <v>12727</v>
      </c>
      <c r="U1779" t="s">
        <v>953</v>
      </c>
      <c r="W1779" s="25" t="s">
        <v>12054</v>
      </c>
      <c r="X1779" s="24">
        <v>41151</v>
      </c>
      <c r="Y1779">
        <v>0</v>
      </c>
      <c r="Z1779" t="s">
        <v>11308</v>
      </c>
      <c r="AC1779" s="24">
        <v>41151.472916667</v>
      </c>
      <c r="AD1779" s="24">
        <v>41172.499305555997</v>
      </c>
      <c r="AE1779" t="s">
        <v>11309</v>
      </c>
      <c r="AF1779" s="24" cm="1">
        <f t="array" ref="AF17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41151.472916667</v>
      </c>
      <c r="AG1779" s="35">
        <f>IFERROR((TableAllData36[[#This Row],[Decision date]]-TableAllData36[[#This Row],[First Date Captured]]),0)</f>
        <v>-0.47291666700039059</v>
      </c>
      <c r="AH1779" s="35">
        <f>IFERROR((TableAllData36[[#This Row],[First published]]-TableAllData36[[#This Row],[Date of opinion]]),0)</f>
        <v>0</v>
      </c>
      <c r="AI1779" s="35">
        <f>IFERROR((TableAllData36[[#This Row],[Marketing authorisation date]]-TableAllData36[[#This Row],[Date of opinion]]),0)</f>
        <v>0</v>
      </c>
      <c r="AJ1779" s="35">
        <f>IFERROR((TableAllData36[[#This Row],[Decision date]]-TableAllData36[[#This Row],[Marketing authorisation date]]),0)</f>
        <v>505</v>
      </c>
    </row>
    <row r="1780" spans="1:36" hidden="1" x14ac:dyDescent="0.25">
      <c r="A1780" t="s">
        <v>37</v>
      </c>
      <c r="B1780" t="s">
        <v>11310</v>
      </c>
      <c r="C1780" t="s">
        <v>947</v>
      </c>
      <c r="D1780" t="s">
        <v>948</v>
      </c>
      <c r="E1780" t="s">
        <v>948</v>
      </c>
      <c r="F1780" t="s">
        <v>11311</v>
      </c>
      <c r="G1780" t="s">
        <v>43</v>
      </c>
      <c r="H1780" t="s">
        <v>950</v>
      </c>
      <c r="I1780" t="s">
        <v>951</v>
      </c>
      <c r="J1780" t="s">
        <v>43</v>
      </c>
      <c r="K1780" t="s">
        <v>43</v>
      </c>
      <c r="L1780" t="s">
        <v>43</v>
      </c>
      <c r="M1780" t="s">
        <v>43</v>
      </c>
      <c r="N1780" t="s">
        <v>43</v>
      </c>
      <c r="O1780" t="s">
        <v>43</v>
      </c>
      <c r="P1780" t="s">
        <v>43</v>
      </c>
      <c r="Q1780" s="24">
        <v>40717</v>
      </c>
      <c r="R1780" s="24"/>
      <c r="S1780" t="s">
        <v>12218</v>
      </c>
      <c r="T1780" t="s">
        <v>12727</v>
      </c>
      <c r="U1780" t="s">
        <v>953</v>
      </c>
      <c r="W1780" s="25" t="s">
        <v>12054</v>
      </c>
      <c r="X1780" s="24">
        <v>41096</v>
      </c>
      <c r="Y1780">
        <v>0</v>
      </c>
      <c r="Z1780" t="s">
        <v>11312</v>
      </c>
      <c r="AC1780" s="24">
        <v>41096</v>
      </c>
      <c r="AD1780" s="24">
        <v>41149.711111110999</v>
      </c>
      <c r="AE1780" t="s">
        <v>11313</v>
      </c>
      <c r="AF1780" s="24" cm="1">
        <f t="array" ref="AF17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41096</v>
      </c>
      <c r="AG1780" s="35">
        <f>IFERROR((TableAllData36[[#This Row],[Decision date]]-TableAllData36[[#This Row],[First Date Captured]]),0)</f>
        <v>0</v>
      </c>
      <c r="AH1780" s="35">
        <f>IFERROR((TableAllData36[[#This Row],[First published]]-TableAllData36[[#This Row],[Date of opinion]]),0)</f>
        <v>0</v>
      </c>
      <c r="AI1780" s="35">
        <f>IFERROR((TableAllData36[[#This Row],[Marketing authorisation date]]-TableAllData36[[#This Row],[Date of opinion]]),0)</f>
        <v>0</v>
      </c>
      <c r="AJ1780" s="35">
        <f>IFERROR((TableAllData36[[#This Row],[Decision date]]-TableAllData36[[#This Row],[Marketing authorisation date]]),0)</f>
        <v>379</v>
      </c>
    </row>
    <row r="1781" spans="1:36" hidden="1" x14ac:dyDescent="0.25">
      <c r="A1781" t="s">
        <v>37</v>
      </c>
      <c r="B1781" t="s">
        <v>11314</v>
      </c>
      <c r="C1781" t="s">
        <v>99</v>
      </c>
      <c r="D1781" t="s">
        <v>3092</v>
      </c>
      <c r="E1781" t="s">
        <v>3092</v>
      </c>
      <c r="F1781" t="s">
        <v>11315</v>
      </c>
      <c r="G1781" t="s">
        <v>43</v>
      </c>
      <c r="H1781" t="s">
        <v>950</v>
      </c>
      <c r="I1781" t="s">
        <v>3094</v>
      </c>
      <c r="J1781" t="s">
        <v>43</v>
      </c>
      <c r="K1781" t="s">
        <v>43</v>
      </c>
      <c r="L1781" t="s">
        <v>43</v>
      </c>
      <c r="M1781" t="s">
        <v>43</v>
      </c>
      <c r="N1781" t="s">
        <v>43</v>
      </c>
      <c r="O1781" t="s">
        <v>43</v>
      </c>
      <c r="P1781" t="s">
        <v>43</v>
      </c>
      <c r="Q1781" s="24">
        <v>39924</v>
      </c>
      <c r="R1781" s="24"/>
      <c r="S1781" t="s">
        <v>12154</v>
      </c>
      <c r="T1781" t="s">
        <v>12198</v>
      </c>
      <c r="U1781" t="s">
        <v>104</v>
      </c>
      <c r="W1781" s="25" t="s">
        <v>12054</v>
      </c>
      <c r="X1781" s="24">
        <v>41020</v>
      </c>
      <c r="Y1781">
        <v>5</v>
      </c>
      <c r="Z1781" t="s">
        <v>11316</v>
      </c>
      <c r="AC1781" s="24">
        <v>41020</v>
      </c>
      <c r="AD1781" s="24">
        <v>41137.631944444001</v>
      </c>
      <c r="AE1781" t="s">
        <v>11317</v>
      </c>
      <c r="AF1781" s="24" cm="1">
        <f t="array" ref="AF17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41020</v>
      </c>
      <c r="AG1781" s="35">
        <f>IFERROR((TableAllData36[[#This Row],[Decision date]]-TableAllData36[[#This Row],[First Date Captured]]),0)</f>
        <v>0</v>
      </c>
      <c r="AH1781" s="35">
        <f>IFERROR((TableAllData36[[#This Row],[First published]]-TableAllData36[[#This Row],[Date of opinion]]),0)</f>
        <v>0</v>
      </c>
      <c r="AI1781" s="35">
        <f>IFERROR((TableAllData36[[#This Row],[Marketing authorisation date]]-TableAllData36[[#This Row],[Date of opinion]]),0)</f>
        <v>0</v>
      </c>
      <c r="AJ1781" s="35">
        <f>IFERROR((TableAllData36[[#This Row],[Decision date]]-TableAllData36[[#This Row],[Marketing authorisation date]]),0)</f>
        <v>1096</v>
      </c>
    </row>
    <row r="1782" spans="1:36" hidden="1" x14ac:dyDescent="0.25">
      <c r="A1782" t="s">
        <v>37</v>
      </c>
      <c r="B1782" t="s">
        <v>11318</v>
      </c>
      <c r="C1782" t="s">
        <v>1303</v>
      </c>
      <c r="D1782" t="s">
        <v>11319</v>
      </c>
      <c r="E1782" t="s">
        <v>11320</v>
      </c>
      <c r="F1782" t="s">
        <v>11321</v>
      </c>
      <c r="G1782" t="s">
        <v>43</v>
      </c>
      <c r="H1782" t="s">
        <v>950</v>
      </c>
      <c r="I1782" t="s">
        <v>11322</v>
      </c>
      <c r="J1782" t="s">
        <v>43</v>
      </c>
      <c r="K1782" t="s">
        <v>43</v>
      </c>
      <c r="L1782" t="s">
        <v>43</v>
      </c>
      <c r="M1782" t="s">
        <v>43</v>
      </c>
      <c r="N1782" t="s">
        <v>43</v>
      </c>
      <c r="O1782" t="s">
        <v>43</v>
      </c>
      <c r="P1782" t="s">
        <v>43</v>
      </c>
      <c r="Q1782" s="24">
        <v>36822</v>
      </c>
      <c r="R1782" s="24"/>
      <c r="S1782" t="s">
        <v>12729</v>
      </c>
      <c r="T1782" t="s">
        <v>12730</v>
      </c>
      <c r="U1782" t="s">
        <v>440</v>
      </c>
      <c r="W1782" s="25" t="s">
        <v>12054</v>
      </c>
      <c r="X1782" s="24">
        <v>41088</v>
      </c>
      <c r="Y1782">
        <v>0</v>
      </c>
      <c r="Z1782" t="s">
        <v>11323</v>
      </c>
      <c r="AC1782" s="24">
        <v>41088</v>
      </c>
      <c r="AD1782" s="24">
        <v>41137.629166667</v>
      </c>
      <c r="AE1782" t="s">
        <v>11324</v>
      </c>
      <c r="AF1782" s="24" cm="1">
        <f t="array" ref="AF17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41088</v>
      </c>
      <c r="AG1782" s="35">
        <f>IFERROR((TableAllData36[[#This Row],[Decision date]]-TableAllData36[[#This Row],[First Date Captured]]),0)</f>
        <v>0</v>
      </c>
      <c r="AH1782" s="35">
        <f>IFERROR((TableAllData36[[#This Row],[First published]]-TableAllData36[[#This Row],[Date of opinion]]),0)</f>
        <v>0</v>
      </c>
      <c r="AI1782" s="35">
        <f>IFERROR((TableAllData36[[#This Row],[Marketing authorisation date]]-TableAllData36[[#This Row],[Date of opinion]]),0)</f>
        <v>0</v>
      </c>
      <c r="AJ1782" s="35">
        <f>IFERROR((TableAllData36[[#This Row],[Decision date]]-TableAllData36[[#This Row],[Marketing authorisation date]]),0)</f>
        <v>4266</v>
      </c>
    </row>
    <row r="1783" spans="1:36" hidden="1" x14ac:dyDescent="0.25">
      <c r="A1783" t="s">
        <v>37</v>
      </c>
      <c r="B1783" t="s">
        <v>11325</v>
      </c>
      <c r="C1783" t="s">
        <v>11326</v>
      </c>
      <c r="D1783" t="s">
        <v>11327</v>
      </c>
      <c r="E1783" t="s">
        <v>11327</v>
      </c>
      <c r="F1783" t="s">
        <v>11328</v>
      </c>
      <c r="G1783" t="s">
        <v>43</v>
      </c>
      <c r="H1783" t="s">
        <v>950</v>
      </c>
      <c r="I1783" t="s">
        <v>11329</v>
      </c>
      <c r="J1783" t="s">
        <v>43</v>
      </c>
      <c r="K1783" t="s">
        <v>43</v>
      </c>
      <c r="L1783" t="s">
        <v>43</v>
      </c>
      <c r="M1783" t="s">
        <v>43</v>
      </c>
      <c r="N1783" t="s">
        <v>43</v>
      </c>
      <c r="O1783" t="s">
        <v>43</v>
      </c>
      <c r="P1783" t="s">
        <v>43</v>
      </c>
      <c r="Q1783" s="24">
        <v>36248</v>
      </c>
      <c r="R1783" s="24"/>
      <c r="S1783" t="s">
        <v>12223</v>
      </c>
      <c r="T1783" t="s">
        <v>12224</v>
      </c>
      <c r="U1783" t="s">
        <v>430</v>
      </c>
      <c r="W1783" s="25" t="s">
        <v>12054</v>
      </c>
      <c r="X1783" s="24">
        <v>40462</v>
      </c>
      <c r="Y1783">
        <v>18</v>
      </c>
      <c r="Z1783" t="s">
        <v>11330</v>
      </c>
      <c r="AC1783" s="24">
        <v>40462</v>
      </c>
      <c r="AD1783" s="24">
        <v>41136.618055555999</v>
      </c>
      <c r="AE1783" t="s">
        <v>11331</v>
      </c>
      <c r="AF1783" s="24" cm="1">
        <f t="array" ref="AF17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40462</v>
      </c>
      <c r="AG1783" s="35">
        <f>IFERROR((TableAllData36[[#This Row],[Decision date]]-TableAllData36[[#This Row],[First Date Captured]]),0)</f>
        <v>0</v>
      </c>
      <c r="AH1783" s="35">
        <f>IFERROR((TableAllData36[[#This Row],[First published]]-TableAllData36[[#This Row],[Date of opinion]]),0)</f>
        <v>0</v>
      </c>
      <c r="AI1783" s="35">
        <f>IFERROR((TableAllData36[[#This Row],[Marketing authorisation date]]-TableAllData36[[#This Row],[Date of opinion]]),0)</f>
        <v>0</v>
      </c>
      <c r="AJ1783" s="35">
        <f>IFERROR((TableAllData36[[#This Row],[Decision date]]-TableAllData36[[#This Row],[Marketing authorisation date]]),0)</f>
        <v>4214</v>
      </c>
    </row>
    <row r="1784" spans="1:36" hidden="1" x14ac:dyDescent="0.25">
      <c r="A1784" t="s">
        <v>37</v>
      </c>
      <c r="B1784" t="s">
        <v>11332</v>
      </c>
      <c r="C1784" t="s">
        <v>1509</v>
      </c>
      <c r="D1784" t="s">
        <v>344</v>
      </c>
      <c r="E1784" t="s">
        <v>344</v>
      </c>
      <c r="F1784" t="s">
        <v>11333</v>
      </c>
      <c r="G1784" t="s">
        <v>43</v>
      </c>
      <c r="H1784" t="s">
        <v>950</v>
      </c>
      <c r="I1784" t="s">
        <v>11334</v>
      </c>
      <c r="J1784" t="s">
        <v>43</v>
      </c>
      <c r="K1784" t="s">
        <v>43</v>
      </c>
      <c r="L1784" t="s">
        <v>43</v>
      </c>
      <c r="M1784" t="s">
        <v>43</v>
      </c>
      <c r="N1784" t="s">
        <v>43</v>
      </c>
      <c r="O1784" t="s">
        <v>43</v>
      </c>
      <c r="P1784" t="s">
        <v>43</v>
      </c>
      <c r="Q1784" s="24">
        <v>37078.083333333001</v>
      </c>
      <c r="R1784" s="24"/>
      <c r="S1784" t="s">
        <v>12365</v>
      </c>
      <c r="T1784" t="s">
        <v>12107</v>
      </c>
      <c r="U1784" t="s">
        <v>48</v>
      </c>
      <c r="W1784" s="25" t="s">
        <v>12054</v>
      </c>
      <c r="X1784" s="24">
        <v>37078.089826388998</v>
      </c>
      <c r="Y1784">
        <v>14</v>
      </c>
      <c r="Z1784" t="s">
        <v>11335</v>
      </c>
      <c r="AC1784" s="24">
        <v>37078.089826388998</v>
      </c>
      <c r="AD1784" s="24">
        <v>41136.541666666999</v>
      </c>
      <c r="AE1784" t="s">
        <v>11336</v>
      </c>
      <c r="AF1784" s="24" cm="1">
        <f t="array" ref="AF17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37078.089826388998</v>
      </c>
      <c r="AG1784" s="35">
        <f>IFERROR((TableAllData36[[#This Row],[Decision date]]-TableAllData36[[#This Row],[First Date Captured]]),0)</f>
        <v>0</v>
      </c>
      <c r="AH1784" s="35">
        <f>IFERROR((TableAllData36[[#This Row],[First published]]-TableAllData36[[#This Row],[Date of opinion]]),0)</f>
        <v>0</v>
      </c>
      <c r="AI1784" s="35">
        <f>IFERROR((TableAllData36[[#This Row],[Marketing authorisation date]]-TableAllData36[[#This Row],[Date of opinion]]),0)</f>
        <v>0</v>
      </c>
      <c r="AJ1784" s="35">
        <f>IFERROR((TableAllData36[[#This Row],[Decision date]]-TableAllData36[[#This Row],[Marketing authorisation date]]),0)</f>
        <v>6.4930559965432622E-3</v>
      </c>
    </row>
    <row r="1785" spans="1:36" hidden="1" x14ac:dyDescent="0.25">
      <c r="A1785" t="s">
        <v>2117</v>
      </c>
      <c r="B1785" t="s">
        <v>11337</v>
      </c>
      <c r="D1785" t="s">
        <v>11338</v>
      </c>
      <c r="E1785" t="s">
        <v>11338</v>
      </c>
      <c r="F1785" t="s">
        <v>11339</v>
      </c>
      <c r="G1785" t="s">
        <v>43</v>
      </c>
      <c r="H1785" t="s">
        <v>950</v>
      </c>
      <c r="J1785" t="s">
        <v>43</v>
      </c>
      <c r="K1785" t="s">
        <v>43</v>
      </c>
      <c r="L1785" t="s">
        <v>43</v>
      </c>
      <c r="M1785" t="s">
        <v>43</v>
      </c>
      <c r="N1785" t="s">
        <v>43</v>
      </c>
      <c r="O1785" t="s">
        <v>43</v>
      </c>
      <c r="P1785" t="s">
        <v>43</v>
      </c>
      <c r="Q1785" s="24">
        <v>37822</v>
      </c>
      <c r="R1785" s="24"/>
      <c r="S1785" t="s">
        <v>12354</v>
      </c>
      <c r="T1785" t="s">
        <v>12324</v>
      </c>
      <c r="V1785" t="s">
        <v>1896</v>
      </c>
      <c r="W1785" s="25" t="s">
        <v>12054</v>
      </c>
      <c r="X1785" s="24">
        <v>40016</v>
      </c>
      <c r="Y1785">
        <v>7</v>
      </c>
      <c r="Z1785" t="s">
        <v>11340</v>
      </c>
      <c r="AA1785" t="s">
        <v>11341</v>
      </c>
      <c r="AB1785" t="s">
        <v>11342</v>
      </c>
      <c r="AC1785" s="24">
        <v>40016</v>
      </c>
      <c r="AD1785" s="24">
        <v>41136.430555555999</v>
      </c>
      <c r="AE1785" t="s">
        <v>11343</v>
      </c>
      <c r="AF1785" s="24" cm="1">
        <f t="array" ref="AF17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40016</v>
      </c>
      <c r="AG1785" s="35">
        <f>IFERROR((TableAllData36[[#This Row],[Decision date]]-TableAllData36[[#This Row],[First Date Captured]]),0)</f>
        <v>0</v>
      </c>
      <c r="AH1785" s="35">
        <f>IFERROR((TableAllData36[[#This Row],[First published]]-TableAllData36[[#This Row],[Date of opinion]]),0)</f>
        <v>0</v>
      </c>
      <c r="AI1785" s="35">
        <f>IFERROR((TableAllData36[[#This Row],[Marketing authorisation date]]-TableAllData36[[#This Row],[Date of opinion]]),0)</f>
        <v>0</v>
      </c>
      <c r="AJ1785" s="35">
        <f>IFERROR((TableAllData36[[#This Row],[Decision date]]-TableAllData36[[#This Row],[Marketing authorisation date]]),0)</f>
        <v>2194</v>
      </c>
    </row>
    <row r="1786" spans="1:36" hidden="1" x14ac:dyDescent="0.25">
      <c r="A1786" t="s">
        <v>37</v>
      </c>
      <c r="B1786" t="s">
        <v>11344</v>
      </c>
      <c r="C1786" t="s">
        <v>1892</v>
      </c>
      <c r="D1786" t="s">
        <v>1893</v>
      </c>
      <c r="E1786" t="s">
        <v>1893</v>
      </c>
      <c r="F1786" t="s">
        <v>11345</v>
      </c>
      <c r="G1786" t="s">
        <v>43</v>
      </c>
      <c r="H1786" t="s">
        <v>950</v>
      </c>
      <c r="I1786" t="s">
        <v>1895</v>
      </c>
      <c r="J1786" t="s">
        <v>43</v>
      </c>
      <c r="K1786" t="s">
        <v>43</v>
      </c>
      <c r="L1786" t="s">
        <v>46</v>
      </c>
      <c r="M1786" t="s">
        <v>43</v>
      </c>
      <c r="N1786" t="s">
        <v>43</v>
      </c>
      <c r="O1786" t="s">
        <v>43</v>
      </c>
      <c r="P1786" t="s">
        <v>43</v>
      </c>
      <c r="Q1786" s="24">
        <v>38831</v>
      </c>
      <c r="R1786" s="24"/>
      <c r="S1786" t="s">
        <v>10596</v>
      </c>
      <c r="U1786" t="s">
        <v>1896</v>
      </c>
      <c r="W1786" s="25" t="s">
        <v>12054</v>
      </c>
      <c r="X1786" s="24">
        <v>41039</v>
      </c>
      <c r="Y1786">
        <v>5</v>
      </c>
      <c r="Z1786" t="s">
        <v>11346</v>
      </c>
      <c r="AC1786" s="24">
        <v>41039</v>
      </c>
      <c r="AD1786" s="24">
        <v>41135.697916666999</v>
      </c>
      <c r="AE1786" t="s">
        <v>11347</v>
      </c>
      <c r="AF1786" s="24" cm="1">
        <f t="array" ref="AF17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41039</v>
      </c>
      <c r="AG1786" s="35">
        <f>IFERROR((TableAllData36[[#This Row],[Decision date]]-TableAllData36[[#This Row],[First Date Captured]]),0)</f>
        <v>0</v>
      </c>
      <c r="AH1786" s="35">
        <f>IFERROR((TableAllData36[[#This Row],[First published]]-TableAllData36[[#This Row],[Date of opinion]]),0)</f>
        <v>0</v>
      </c>
      <c r="AI1786" s="35">
        <f>IFERROR((TableAllData36[[#This Row],[Marketing authorisation date]]-TableAllData36[[#This Row],[Date of opinion]]),0)</f>
        <v>0</v>
      </c>
      <c r="AJ1786" s="35">
        <f>IFERROR((TableAllData36[[#This Row],[Decision date]]-TableAllData36[[#This Row],[Marketing authorisation date]]),0)</f>
        <v>2208</v>
      </c>
    </row>
    <row r="1787" spans="1:36" hidden="1" x14ac:dyDescent="0.25">
      <c r="A1787" t="s">
        <v>37</v>
      </c>
      <c r="B1787" t="s">
        <v>11348</v>
      </c>
      <c r="C1787" t="s">
        <v>10588</v>
      </c>
      <c r="D1787" t="s">
        <v>11349</v>
      </c>
      <c r="E1787" t="s">
        <v>11350</v>
      </c>
      <c r="F1787" t="s">
        <v>11351</v>
      </c>
      <c r="G1787" t="s">
        <v>43</v>
      </c>
      <c r="H1787" t="s">
        <v>950</v>
      </c>
      <c r="I1787" t="s">
        <v>11352</v>
      </c>
      <c r="J1787" t="s">
        <v>43</v>
      </c>
      <c r="K1787" t="s">
        <v>43</v>
      </c>
      <c r="L1787" t="s">
        <v>43</v>
      </c>
      <c r="M1787" t="s">
        <v>43</v>
      </c>
      <c r="N1787" t="s">
        <v>43</v>
      </c>
      <c r="O1787" t="s">
        <v>43</v>
      </c>
      <c r="P1787" t="s">
        <v>43</v>
      </c>
      <c r="Q1787" s="24">
        <v>35572</v>
      </c>
      <c r="R1787" s="24"/>
      <c r="S1787" t="s">
        <v>6682</v>
      </c>
      <c r="U1787" t="s">
        <v>7402</v>
      </c>
      <c r="W1787" s="25" t="s">
        <v>12054</v>
      </c>
      <c r="X1787" s="24">
        <v>40109.006493055997</v>
      </c>
      <c r="Y1787">
        <v>9</v>
      </c>
      <c r="Z1787" t="s">
        <v>11353</v>
      </c>
      <c r="AC1787" s="24">
        <v>40109.006493055997</v>
      </c>
      <c r="AD1787" s="24">
        <v>41123.607638889</v>
      </c>
      <c r="AE1787" t="s">
        <v>11354</v>
      </c>
      <c r="AF1787" s="24" cm="1">
        <f t="array" ref="AF17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40109.006493055997</v>
      </c>
      <c r="AG1787" s="35">
        <f>IFERROR((TableAllData36[[#This Row],[Decision date]]-TableAllData36[[#This Row],[First Date Captured]]),0)</f>
        <v>0</v>
      </c>
      <c r="AH1787" s="35">
        <f>IFERROR((TableAllData36[[#This Row],[First published]]-TableAllData36[[#This Row],[Date of opinion]]),0)</f>
        <v>0</v>
      </c>
      <c r="AI1787" s="35">
        <f>IFERROR((TableAllData36[[#This Row],[Marketing authorisation date]]-TableAllData36[[#This Row],[Date of opinion]]),0)</f>
        <v>0</v>
      </c>
      <c r="AJ1787" s="35">
        <f>IFERROR((TableAllData36[[#This Row],[Decision date]]-TableAllData36[[#This Row],[Marketing authorisation date]]),0)</f>
        <v>4537.0064930559965</v>
      </c>
    </row>
    <row r="1788" spans="1:36" hidden="1" x14ac:dyDescent="0.25">
      <c r="A1788" t="s">
        <v>37</v>
      </c>
      <c r="B1788" t="s">
        <v>11355</v>
      </c>
      <c r="C1788" t="s">
        <v>11356</v>
      </c>
      <c r="D1788" t="s">
        <v>11357</v>
      </c>
      <c r="E1788" t="s">
        <v>11357</v>
      </c>
      <c r="F1788" t="s">
        <v>11358</v>
      </c>
      <c r="G1788" t="s">
        <v>43</v>
      </c>
      <c r="H1788" t="s">
        <v>950</v>
      </c>
      <c r="I1788" t="s">
        <v>11359</v>
      </c>
      <c r="J1788" t="s">
        <v>43</v>
      </c>
      <c r="K1788" t="s">
        <v>43</v>
      </c>
      <c r="L1788" t="s">
        <v>43</v>
      </c>
      <c r="M1788" t="s">
        <v>43</v>
      </c>
      <c r="N1788" t="s">
        <v>43</v>
      </c>
      <c r="O1788" t="s">
        <v>43</v>
      </c>
      <c r="P1788" t="s">
        <v>43</v>
      </c>
      <c r="Q1788" s="24">
        <v>35502.041666666999</v>
      </c>
      <c r="R1788" s="24"/>
      <c r="S1788" t="s">
        <v>12725</v>
      </c>
      <c r="T1788" t="s">
        <v>12726</v>
      </c>
      <c r="U1788" t="s">
        <v>58</v>
      </c>
      <c r="W1788" s="25" t="s">
        <v>12054</v>
      </c>
      <c r="X1788" s="24">
        <v>41023</v>
      </c>
      <c r="Y1788">
        <v>15</v>
      </c>
      <c r="Z1788" t="s">
        <v>11360</v>
      </c>
      <c r="AC1788" s="24">
        <v>41023</v>
      </c>
      <c r="AD1788" s="24">
        <v>41117.625</v>
      </c>
      <c r="AE1788" t="s">
        <v>11361</v>
      </c>
      <c r="AF1788" s="24" cm="1">
        <f t="array" ref="AF17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41023</v>
      </c>
      <c r="AG1788" s="35">
        <f>IFERROR((TableAllData36[[#This Row],[Decision date]]-TableAllData36[[#This Row],[First Date Captured]]),0)</f>
        <v>0</v>
      </c>
      <c r="AH1788" s="35">
        <f>IFERROR((TableAllData36[[#This Row],[First published]]-TableAllData36[[#This Row],[Date of opinion]]),0)</f>
        <v>0</v>
      </c>
      <c r="AI1788" s="35">
        <f>IFERROR((TableAllData36[[#This Row],[Marketing authorisation date]]-TableAllData36[[#This Row],[Date of opinion]]),0)</f>
        <v>0</v>
      </c>
      <c r="AJ1788" s="35">
        <f>IFERROR((TableAllData36[[#This Row],[Decision date]]-TableAllData36[[#This Row],[Marketing authorisation date]]),0)</f>
        <v>5520.9583333330011</v>
      </c>
    </row>
    <row r="1789" spans="1:36" hidden="1" x14ac:dyDescent="0.25">
      <c r="A1789" t="s">
        <v>37</v>
      </c>
      <c r="B1789" t="s">
        <v>11362</v>
      </c>
      <c r="C1789" t="s">
        <v>123</v>
      </c>
      <c r="D1789" t="s">
        <v>53</v>
      </c>
      <c r="E1789" t="s">
        <v>53</v>
      </c>
      <c r="F1789" t="s">
        <v>11363</v>
      </c>
      <c r="G1789" t="s">
        <v>43</v>
      </c>
      <c r="H1789" t="s">
        <v>950</v>
      </c>
      <c r="I1789" t="s">
        <v>56</v>
      </c>
      <c r="J1789" t="s">
        <v>43</v>
      </c>
      <c r="K1789" t="s">
        <v>46</v>
      </c>
      <c r="L1789" t="s">
        <v>43</v>
      </c>
      <c r="M1789" t="s">
        <v>43</v>
      </c>
      <c r="N1789" t="s">
        <v>43</v>
      </c>
      <c r="O1789" t="s">
        <v>43</v>
      </c>
      <c r="P1789" t="s">
        <v>43</v>
      </c>
      <c r="Q1789" s="24">
        <v>40077</v>
      </c>
      <c r="R1789" s="24"/>
      <c r="S1789" t="s">
        <v>12731</v>
      </c>
      <c r="T1789" t="s">
        <v>12106</v>
      </c>
      <c r="U1789" t="s">
        <v>58</v>
      </c>
      <c r="W1789" s="25" t="s">
        <v>12054</v>
      </c>
      <c r="X1789" s="24">
        <v>40952.041666666999</v>
      </c>
      <c r="Y1789">
        <v>1</v>
      </c>
      <c r="Z1789" t="s">
        <v>11364</v>
      </c>
      <c r="AC1789" s="24">
        <v>40952.041666666999</v>
      </c>
      <c r="AD1789" s="24">
        <v>41116.697916666999</v>
      </c>
      <c r="AE1789" t="s">
        <v>11365</v>
      </c>
      <c r="AF1789" s="24" cm="1">
        <f t="array" ref="AF17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40952.041666666999</v>
      </c>
      <c r="AG1789" s="35">
        <f>IFERROR((TableAllData36[[#This Row],[Decision date]]-TableAllData36[[#This Row],[First Date Captured]]),0)</f>
        <v>0</v>
      </c>
      <c r="AH1789" s="35">
        <f>IFERROR((TableAllData36[[#This Row],[First published]]-TableAllData36[[#This Row],[Date of opinion]]),0)</f>
        <v>0</v>
      </c>
      <c r="AI1789" s="35">
        <f>IFERROR((TableAllData36[[#This Row],[Marketing authorisation date]]-TableAllData36[[#This Row],[Date of opinion]]),0)</f>
        <v>0</v>
      </c>
      <c r="AJ1789" s="35">
        <f>IFERROR((TableAllData36[[#This Row],[Decision date]]-TableAllData36[[#This Row],[Marketing authorisation date]]),0)</f>
        <v>875.04166666699894</v>
      </c>
    </row>
    <row r="1790" spans="1:36" hidden="1" x14ac:dyDescent="0.25">
      <c r="A1790" t="s">
        <v>37</v>
      </c>
      <c r="B1790" t="s">
        <v>11366</v>
      </c>
      <c r="C1790" t="s">
        <v>123</v>
      </c>
      <c r="D1790" t="s">
        <v>53</v>
      </c>
      <c r="E1790" t="s">
        <v>53</v>
      </c>
      <c r="F1790" t="s">
        <v>11367</v>
      </c>
      <c r="G1790" t="s">
        <v>43</v>
      </c>
      <c r="H1790" t="s">
        <v>950</v>
      </c>
      <c r="I1790" t="s">
        <v>56</v>
      </c>
      <c r="J1790" t="s">
        <v>43</v>
      </c>
      <c r="K1790" t="s">
        <v>46</v>
      </c>
      <c r="L1790" t="s">
        <v>43</v>
      </c>
      <c r="M1790" t="s">
        <v>43</v>
      </c>
      <c r="N1790" t="s">
        <v>43</v>
      </c>
      <c r="O1790" t="s">
        <v>43</v>
      </c>
      <c r="P1790" t="s">
        <v>43</v>
      </c>
      <c r="Q1790" s="24">
        <v>40077</v>
      </c>
      <c r="R1790" s="24"/>
      <c r="S1790" t="s">
        <v>12731</v>
      </c>
      <c r="T1790" t="s">
        <v>12106</v>
      </c>
      <c r="U1790" t="s">
        <v>58</v>
      </c>
      <c r="W1790" s="25" t="s">
        <v>12054</v>
      </c>
      <c r="X1790" s="24">
        <v>40948.048159721999</v>
      </c>
      <c r="Y1790">
        <v>1</v>
      </c>
      <c r="Z1790" t="s">
        <v>11364</v>
      </c>
      <c r="AC1790" s="24">
        <v>40948.048159721999</v>
      </c>
      <c r="AD1790" s="24">
        <v>41116.697222221999</v>
      </c>
      <c r="AE1790" t="s">
        <v>11368</v>
      </c>
      <c r="AF1790" s="24" cm="1">
        <f t="array" ref="AF17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40948.048159721999</v>
      </c>
      <c r="AG1790" s="35">
        <f>IFERROR((TableAllData36[[#This Row],[Decision date]]-TableAllData36[[#This Row],[First Date Captured]]),0)</f>
        <v>0</v>
      </c>
      <c r="AH1790" s="35">
        <f>IFERROR((TableAllData36[[#This Row],[First published]]-TableAllData36[[#This Row],[Date of opinion]]),0)</f>
        <v>0</v>
      </c>
      <c r="AI1790" s="35">
        <f>IFERROR((TableAllData36[[#This Row],[Marketing authorisation date]]-TableAllData36[[#This Row],[Date of opinion]]),0)</f>
        <v>0</v>
      </c>
      <c r="AJ1790" s="35">
        <f>IFERROR((TableAllData36[[#This Row],[Decision date]]-TableAllData36[[#This Row],[Marketing authorisation date]]),0)</f>
        <v>871.04815972199867</v>
      </c>
    </row>
    <row r="1791" spans="1:36" hidden="1" x14ac:dyDescent="0.25">
      <c r="A1791" t="s">
        <v>37</v>
      </c>
      <c r="B1791" t="s">
        <v>11369</v>
      </c>
      <c r="C1791" t="s">
        <v>9022</v>
      </c>
      <c r="D1791" t="s">
        <v>53</v>
      </c>
      <c r="E1791" t="s">
        <v>53</v>
      </c>
      <c r="F1791" t="s">
        <v>11370</v>
      </c>
      <c r="G1791" t="s">
        <v>43</v>
      </c>
      <c r="H1791" t="s">
        <v>950</v>
      </c>
      <c r="I1791" t="s">
        <v>56</v>
      </c>
      <c r="J1791" t="s">
        <v>43</v>
      </c>
      <c r="K1791" t="s">
        <v>46</v>
      </c>
      <c r="L1791" t="s">
        <v>43</v>
      </c>
      <c r="M1791" t="s">
        <v>43</v>
      </c>
      <c r="N1791" t="s">
        <v>43</v>
      </c>
      <c r="O1791" t="s">
        <v>43</v>
      </c>
      <c r="P1791" t="s">
        <v>43</v>
      </c>
      <c r="Q1791" s="24">
        <v>40022</v>
      </c>
      <c r="R1791" s="24"/>
      <c r="S1791" t="s">
        <v>12731</v>
      </c>
      <c r="T1791" t="s">
        <v>12106</v>
      </c>
      <c r="U1791" t="s">
        <v>58</v>
      </c>
      <c r="W1791" s="25" t="s">
        <v>12054</v>
      </c>
      <c r="X1791" s="24">
        <v>40948.041666666999</v>
      </c>
      <c r="Y1791">
        <v>2</v>
      </c>
      <c r="Z1791" t="s">
        <v>11371</v>
      </c>
      <c r="AC1791" s="24">
        <v>40948.041666666999</v>
      </c>
      <c r="AD1791" s="24">
        <v>41116.679861110999</v>
      </c>
      <c r="AE1791" t="s">
        <v>11372</v>
      </c>
      <c r="AF1791" s="24" cm="1">
        <f t="array" ref="AF17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40948.041666666999</v>
      </c>
      <c r="AG1791" s="35">
        <f>IFERROR((TableAllData36[[#This Row],[Decision date]]-TableAllData36[[#This Row],[First Date Captured]]),0)</f>
        <v>0</v>
      </c>
      <c r="AH1791" s="35">
        <f>IFERROR((TableAllData36[[#This Row],[First published]]-TableAllData36[[#This Row],[Date of opinion]]),0)</f>
        <v>0</v>
      </c>
      <c r="AI1791" s="35">
        <f>IFERROR((TableAllData36[[#This Row],[Marketing authorisation date]]-TableAllData36[[#This Row],[Date of opinion]]),0)</f>
        <v>0</v>
      </c>
      <c r="AJ1791" s="35">
        <f>IFERROR((TableAllData36[[#This Row],[Decision date]]-TableAllData36[[#This Row],[Marketing authorisation date]]),0)</f>
        <v>926.04166666699894</v>
      </c>
    </row>
    <row r="1792" spans="1:36" hidden="1" x14ac:dyDescent="0.25">
      <c r="A1792" t="s">
        <v>37</v>
      </c>
      <c r="B1792" t="s">
        <v>11373</v>
      </c>
      <c r="C1792" t="s">
        <v>947</v>
      </c>
      <c r="D1792" t="s">
        <v>3984</v>
      </c>
      <c r="E1792" t="s">
        <v>3984</v>
      </c>
      <c r="F1792" t="s">
        <v>11374</v>
      </c>
      <c r="G1792" t="s">
        <v>43</v>
      </c>
      <c r="H1792" t="s">
        <v>950</v>
      </c>
      <c r="I1792" t="s">
        <v>3986</v>
      </c>
      <c r="J1792" t="s">
        <v>43</v>
      </c>
      <c r="K1792" t="s">
        <v>43</v>
      </c>
      <c r="L1792" t="s">
        <v>43</v>
      </c>
      <c r="M1792" t="s">
        <v>43</v>
      </c>
      <c r="N1792" t="s">
        <v>43</v>
      </c>
      <c r="O1792" t="s">
        <v>43</v>
      </c>
      <c r="P1792" t="s">
        <v>43</v>
      </c>
      <c r="Q1792" s="24">
        <v>39316</v>
      </c>
      <c r="R1792" s="24"/>
      <c r="S1792" t="s">
        <v>12218</v>
      </c>
      <c r="T1792" t="s">
        <v>12727</v>
      </c>
      <c r="U1792" t="s">
        <v>953</v>
      </c>
      <c r="W1792" s="25" t="s">
        <v>12054</v>
      </c>
      <c r="X1792" s="24">
        <v>41094</v>
      </c>
      <c r="Y1792">
        <v>5</v>
      </c>
      <c r="Z1792" t="s">
        <v>3987</v>
      </c>
      <c r="AC1792" s="24">
        <v>41094</v>
      </c>
      <c r="AD1792" s="24">
        <v>41113.710416667003</v>
      </c>
      <c r="AE1792" t="s">
        <v>11375</v>
      </c>
      <c r="AF1792" s="24" cm="1">
        <f t="array" ref="AF17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41094</v>
      </c>
      <c r="AG1792" s="35">
        <f>IFERROR((TableAllData36[[#This Row],[Decision date]]-TableAllData36[[#This Row],[First Date Captured]]),0)</f>
        <v>0</v>
      </c>
      <c r="AH1792" s="35">
        <f>IFERROR((TableAllData36[[#This Row],[First published]]-TableAllData36[[#This Row],[Date of opinion]]),0)</f>
        <v>0</v>
      </c>
      <c r="AI1792" s="35">
        <f>IFERROR((TableAllData36[[#This Row],[Marketing authorisation date]]-TableAllData36[[#This Row],[Date of opinion]]),0)</f>
        <v>0</v>
      </c>
      <c r="AJ1792" s="35">
        <f>IFERROR((TableAllData36[[#This Row],[Decision date]]-TableAllData36[[#This Row],[Marketing authorisation date]]),0)</f>
        <v>1778</v>
      </c>
    </row>
    <row r="1793" spans="1:36" hidden="1" x14ac:dyDescent="0.25">
      <c r="A1793" t="s">
        <v>37</v>
      </c>
      <c r="B1793" t="s">
        <v>11376</v>
      </c>
      <c r="C1793" t="s">
        <v>11377</v>
      </c>
      <c r="D1793" t="s">
        <v>11378</v>
      </c>
      <c r="E1793" t="s">
        <v>11379</v>
      </c>
      <c r="F1793" t="s">
        <v>11380</v>
      </c>
      <c r="G1793" t="s">
        <v>43</v>
      </c>
      <c r="H1793" t="s">
        <v>844</v>
      </c>
      <c r="I1793" t="s">
        <v>11381</v>
      </c>
      <c r="J1793" t="s">
        <v>43</v>
      </c>
      <c r="K1793" t="s">
        <v>43</v>
      </c>
      <c r="L1793" t="s">
        <v>43</v>
      </c>
      <c r="M1793" t="s">
        <v>43</v>
      </c>
      <c r="N1793" t="s">
        <v>43</v>
      </c>
      <c r="O1793" t="s">
        <v>43</v>
      </c>
      <c r="P1793" t="s">
        <v>46</v>
      </c>
      <c r="Q1793" s="25" t="s">
        <v>12054</v>
      </c>
      <c r="R1793" s="24">
        <v>41081</v>
      </c>
      <c r="S1793" t="s">
        <v>12732</v>
      </c>
      <c r="T1793" t="s">
        <v>12733</v>
      </c>
      <c r="U1793" t="s">
        <v>48</v>
      </c>
      <c r="W1793" s="24">
        <v>41018</v>
      </c>
      <c r="X1793" s="24">
        <v>40928.041666666999</v>
      </c>
      <c r="Y1793">
        <v>0</v>
      </c>
      <c r="Z1793" t="s">
        <v>11382</v>
      </c>
      <c r="AC1793" s="24">
        <v>40928.543749999997</v>
      </c>
      <c r="AD1793" s="24">
        <v>41101.420138889</v>
      </c>
      <c r="AE1793" t="s">
        <v>11383</v>
      </c>
      <c r="AF1793" s="24" cm="1">
        <f t="array" ref="AF17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40928.543749999997</v>
      </c>
      <c r="AG1793" s="35">
        <f>IFERROR((TableAllData36[[#This Row],[Decision date]]-TableAllData36[[#This Row],[First Date Captured]]),0)</f>
        <v>-0.50208333299815422</v>
      </c>
      <c r="AH1793" s="35">
        <f>IFERROR((TableAllData36[[#This Row],[First published]]-TableAllData36[[#This Row],[Date of opinion]]),0)</f>
        <v>-89.45625000000291</v>
      </c>
      <c r="AI1793" s="35">
        <f>IFERROR((TableAllData36[[#This Row],[Marketing authorisation date]]-TableAllData36[[#This Row],[Date of opinion]]),0)</f>
        <v>0</v>
      </c>
      <c r="AJ1793" s="35">
        <f>IFERROR((TableAllData36[[#This Row],[Decision date]]-TableAllData36[[#This Row],[Marketing authorisation date]]),0)</f>
        <v>0</v>
      </c>
    </row>
    <row r="1794" spans="1:36" hidden="1" x14ac:dyDescent="0.25">
      <c r="A1794" t="s">
        <v>37</v>
      </c>
      <c r="B1794" t="s">
        <v>11384</v>
      </c>
      <c r="C1794" t="s">
        <v>489</v>
      </c>
      <c r="D1794" t="s">
        <v>11385</v>
      </c>
      <c r="E1794" t="s">
        <v>11386</v>
      </c>
      <c r="F1794" t="s">
        <v>11387</v>
      </c>
      <c r="G1794" t="s">
        <v>43</v>
      </c>
      <c r="H1794" t="s">
        <v>950</v>
      </c>
      <c r="I1794" t="s">
        <v>1655</v>
      </c>
      <c r="J1794" t="s">
        <v>43</v>
      </c>
      <c r="K1794" t="s">
        <v>43</v>
      </c>
      <c r="L1794" t="s">
        <v>43</v>
      </c>
      <c r="M1794" t="s">
        <v>43</v>
      </c>
      <c r="N1794" t="s">
        <v>43</v>
      </c>
      <c r="O1794" t="s">
        <v>43</v>
      </c>
      <c r="P1794" t="s">
        <v>43</v>
      </c>
      <c r="Q1794" s="24">
        <v>39868.041666666999</v>
      </c>
      <c r="R1794" s="24"/>
      <c r="S1794" t="s">
        <v>12734</v>
      </c>
      <c r="T1794" t="s">
        <v>12735</v>
      </c>
      <c r="U1794" t="s">
        <v>495</v>
      </c>
      <c r="W1794" s="25" t="s">
        <v>12054</v>
      </c>
      <c r="X1794" s="24">
        <v>40966.048159721999</v>
      </c>
      <c r="Y1794">
        <v>2</v>
      </c>
      <c r="Z1794" t="s">
        <v>11388</v>
      </c>
      <c r="AC1794" s="24">
        <v>40966.048159721999</v>
      </c>
      <c r="AD1794" s="24">
        <v>41081.672916666997</v>
      </c>
      <c r="AE1794" t="s">
        <v>11389</v>
      </c>
      <c r="AF1794" s="24" cm="1">
        <f t="array" ref="AF17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40966.048159721999</v>
      </c>
      <c r="AG1794" s="35">
        <f>IFERROR((TableAllData36[[#This Row],[Decision date]]-TableAllData36[[#This Row],[First Date Captured]]),0)</f>
        <v>0</v>
      </c>
      <c r="AH1794" s="35">
        <f>IFERROR((TableAllData36[[#This Row],[First published]]-TableAllData36[[#This Row],[Date of opinion]]),0)</f>
        <v>0</v>
      </c>
      <c r="AI1794" s="35">
        <f>IFERROR((TableAllData36[[#This Row],[Marketing authorisation date]]-TableAllData36[[#This Row],[Date of opinion]]),0)</f>
        <v>0</v>
      </c>
      <c r="AJ1794" s="35">
        <f>IFERROR((TableAllData36[[#This Row],[Decision date]]-TableAllData36[[#This Row],[Marketing authorisation date]]),0)</f>
        <v>1098.0064930549997</v>
      </c>
    </row>
    <row r="1795" spans="1:36" hidden="1" x14ac:dyDescent="0.25">
      <c r="A1795" t="s">
        <v>37</v>
      </c>
      <c r="B1795" t="s">
        <v>11390</v>
      </c>
      <c r="C1795" t="s">
        <v>11391</v>
      </c>
      <c r="D1795" t="s">
        <v>11392</v>
      </c>
      <c r="E1795" t="s">
        <v>11393</v>
      </c>
      <c r="F1795" t="s">
        <v>11394</v>
      </c>
      <c r="G1795" t="s">
        <v>43</v>
      </c>
      <c r="H1795" t="s">
        <v>950</v>
      </c>
      <c r="I1795" t="s">
        <v>11395</v>
      </c>
      <c r="J1795" t="s">
        <v>43</v>
      </c>
      <c r="K1795" t="s">
        <v>43</v>
      </c>
      <c r="L1795" t="s">
        <v>43</v>
      </c>
      <c r="M1795" t="s">
        <v>43</v>
      </c>
      <c r="N1795" t="s">
        <v>43</v>
      </c>
      <c r="O1795" t="s">
        <v>43</v>
      </c>
      <c r="P1795" t="s">
        <v>43</v>
      </c>
      <c r="Q1795" s="24">
        <v>38926</v>
      </c>
      <c r="R1795" s="24"/>
      <c r="S1795" t="s">
        <v>12199</v>
      </c>
      <c r="T1795" t="s">
        <v>12200</v>
      </c>
      <c r="U1795" t="s">
        <v>495</v>
      </c>
      <c r="W1795" s="25" t="s">
        <v>12054</v>
      </c>
      <c r="X1795" s="24">
        <v>41054</v>
      </c>
      <c r="Y1795">
        <v>6</v>
      </c>
      <c r="Z1795" t="s">
        <v>11396</v>
      </c>
      <c r="AC1795" s="24">
        <v>41054</v>
      </c>
      <c r="AD1795" s="24">
        <v>41078.693749999999</v>
      </c>
      <c r="AE1795" t="s">
        <v>11397</v>
      </c>
      <c r="AF1795" s="24" cm="1">
        <f t="array" ref="AF17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41054</v>
      </c>
      <c r="AG1795" s="35">
        <f>IFERROR((TableAllData36[[#This Row],[Decision date]]-TableAllData36[[#This Row],[First Date Captured]]),0)</f>
        <v>0</v>
      </c>
      <c r="AH1795" s="35">
        <f>IFERROR((TableAllData36[[#This Row],[First published]]-TableAllData36[[#This Row],[Date of opinion]]),0)</f>
        <v>0</v>
      </c>
      <c r="AI1795" s="35">
        <f>IFERROR((TableAllData36[[#This Row],[Marketing authorisation date]]-TableAllData36[[#This Row],[Date of opinion]]),0)</f>
        <v>0</v>
      </c>
      <c r="AJ1795" s="35">
        <f>IFERROR((TableAllData36[[#This Row],[Decision date]]-TableAllData36[[#This Row],[Marketing authorisation date]]),0)</f>
        <v>2128</v>
      </c>
    </row>
    <row r="1796" spans="1:36" hidden="1" x14ac:dyDescent="0.25">
      <c r="A1796" t="s">
        <v>37</v>
      </c>
      <c r="B1796" t="s">
        <v>11398</v>
      </c>
      <c r="C1796" t="s">
        <v>11399</v>
      </c>
      <c r="D1796" t="s">
        <v>958</v>
      </c>
      <c r="E1796" t="s">
        <v>958</v>
      </c>
      <c r="F1796" t="s">
        <v>11400</v>
      </c>
      <c r="G1796" t="s">
        <v>43</v>
      </c>
      <c r="H1796" t="s">
        <v>950</v>
      </c>
      <c r="I1796" t="s">
        <v>960</v>
      </c>
      <c r="J1796" t="s">
        <v>43</v>
      </c>
      <c r="K1796" t="s">
        <v>46</v>
      </c>
      <c r="L1796" t="s">
        <v>43</v>
      </c>
      <c r="M1796" t="s">
        <v>43</v>
      </c>
      <c r="N1796" t="s">
        <v>43</v>
      </c>
      <c r="O1796" t="s">
        <v>43</v>
      </c>
      <c r="P1796" t="s">
        <v>43</v>
      </c>
      <c r="Q1796" s="24">
        <v>40308</v>
      </c>
      <c r="R1796" s="24"/>
      <c r="S1796" t="s">
        <v>12388</v>
      </c>
      <c r="T1796" t="s">
        <v>12389</v>
      </c>
      <c r="U1796" t="s">
        <v>48</v>
      </c>
      <c r="W1796" s="25" t="s">
        <v>12054</v>
      </c>
      <c r="X1796" s="24">
        <v>41054</v>
      </c>
      <c r="Y1796">
        <v>1</v>
      </c>
      <c r="Z1796" t="s">
        <v>11401</v>
      </c>
      <c r="AC1796" s="24">
        <v>41054</v>
      </c>
      <c r="AD1796" s="24">
        <v>41074.436805555997</v>
      </c>
      <c r="AE1796" t="s">
        <v>11402</v>
      </c>
      <c r="AF1796" s="24" cm="1">
        <f t="array" ref="AF17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41054</v>
      </c>
      <c r="AG1796" s="35">
        <f>IFERROR((TableAllData36[[#This Row],[Decision date]]-TableAllData36[[#This Row],[First Date Captured]]),0)</f>
        <v>0</v>
      </c>
      <c r="AH1796" s="35">
        <f>IFERROR((TableAllData36[[#This Row],[First published]]-TableAllData36[[#This Row],[Date of opinion]]),0)</f>
        <v>0</v>
      </c>
      <c r="AI1796" s="35">
        <f>IFERROR((TableAllData36[[#This Row],[Marketing authorisation date]]-TableAllData36[[#This Row],[Date of opinion]]),0)</f>
        <v>0</v>
      </c>
      <c r="AJ1796" s="35">
        <f>IFERROR((TableAllData36[[#This Row],[Decision date]]-TableAllData36[[#This Row],[Marketing authorisation date]]),0)</f>
        <v>746</v>
      </c>
    </row>
    <row r="1797" spans="1:36" hidden="1" x14ac:dyDescent="0.25">
      <c r="A1797" t="s">
        <v>2117</v>
      </c>
      <c r="B1797" t="s">
        <v>11403</v>
      </c>
      <c r="D1797" t="s">
        <v>11404</v>
      </c>
      <c r="E1797" t="s">
        <v>11404</v>
      </c>
      <c r="F1797" t="s">
        <v>11405</v>
      </c>
      <c r="G1797" t="s">
        <v>43</v>
      </c>
      <c r="H1797" t="s">
        <v>950</v>
      </c>
      <c r="J1797" t="s">
        <v>43</v>
      </c>
      <c r="K1797" t="s">
        <v>43</v>
      </c>
      <c r="L1797" t="s">
        <v>43</v>
      </c>
      <c r="M1797" t="s">
        <v>43</v>
      </c>
      <c r="N1797" t="s">
        <v>43</v>
      </c>
      <c r="O1797" t="s">
        <v>43</v>
      </c>
      <c r="P1797" t="s">
        <v>43</v>
      </c>
      <c r="Q1797" s="24">
        <v>36963.041666666999</v>
      </c>
      <c r="R1797" s="24"/>
      <c r="S1797" t="s">
        <v>12354</v>
      </c>
      <c r="T1797" t="s">
        <v>12464</v>
      </c>
      <c r="V1797" t="s">
        <v>8757</v>
      </c>
      <c r="W1797" s="25" t="s">
        <v>12054</v>
      </c>
      <c r="X1797" s="24">
        <v>40941.041666666999</v>
      </c>
      <c r="Y1797">
        <v>13</v>
      </c>
      <c r="Z1797" t="s">
        <v>11406</v>
      </c>
      <c r="AA1797" t="s">
        <v>3067</v>
      </c>
      <c r="AB1797" t="s">
        <v>11407</v>
      </c>
      <c r="AC1797" s="24">
        <v>40941.041666666999</v>
      </c>
      <c r="AD1797" s="24">
        <v>41037.509722221999</v>
      </c>
      <c r="AE1797" t="s">
        <v>11408</v>
      </c>
      <c r="AF1797" s="24" cm="1">
        <f t="array" ref="AF17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40941.041666666999</v>
      </c>
      <c r="AG1797" s="35">
        <f>IFERROR((TableAllData36[[#This Row],[Decision date]]-TableAllData36[[#This Row],[First Date Captured]]),0)</f>
        <v>0</v>
      </c>
      <c r="AH1797" s="35">
        <f>IFERROR((TableAllData36[[#This Row],[First published]]-TableAllData36[[#This Row],[Date of opinion]]),0)</f>
        <v>0</v>
      </c>
      <c r="AI1797" s="35">
        <f>IFERROR((TableAllData36[[#This Row],[Marketing authorisation date]]-TableAllData36[[#This Row],[Date of opinion]]),0)</f>
        <v>0</v>
      </c>
      <c r="AJ1797" s="35">
        <f>IFERROR((TableAllData36[[#This Row],[Decision date]]-TableAllData36[[#This Row],[Marketing authorisation date]]),0)</f>
        <v>3978</v>
      </c>
    </row>
    <row r="1798" spans="1:36" hidden="1" x14ac:dyDescent="0.25">
      <c r="A1798" t="s">
        <v>2117</v>
      </c>
      <c r="B1798" t="s">
        <v>11409</v>
      </c>
      <c r="D1798" t="s">
        <v>11410</v>
      </c>
      <c r="E1798" t="s">
        <v>11410</v>
      </c>
      <c r="F1798" t="s">
        <v>11411</v>
      </c>
      <c r="G1798" t="s">
        <v>43</v>
      </c>
      <c r="H1798" t="s">
        <v>950</v>
      </c>
      <c r="J1798" t="s">
        <v>43</v>
      </c>
      <c r="K1798" t="s">
        <v>43</v>
      </c>
      <c r="L1798" t="s">
        <v>43</v>
      </c>
      <c r="M1798" t="s">
        <v>43</v>
      </c>
      <c r="N1798" t="s">
        <v>46</v>
      </c>
      <c r="O1798" t="s">
        <v>46</v>
      </c>
      <c r="P1798" t="s">
        <v>43</v>
      </c>
      <c r="Q1798" s="24">
        <v>38961</v>
      </c>
      <c r="R1798" s="24"/>
      <c r="S1798" t="s">
        <v>7789</v>
      </c>
      <c r="V1798" t="s">
        <v>3415</v>
      </c>
      <c r="W1798" s="25" t="s">
        <v>12054</v>
      </c>
      <c r="X1798" s="24">
        <v>40998.006493055997</v>
      </c>
      <c r="Y1798">
        <v>8</v>
      </c>
      <c r="Z1798" t="s">
        <v>11412</v>
      </c>
      <c r="AA1798" t="s">
        <v>11413</v>
      </c>
      <c r="AB1798" t="s">
        <v>8657</v>
      </c>
      <c r="AC1798" s="24">
        <v>40998.006493055997</v>
      </c>
      <c r="AD1798" s="24">
        <v>41036.604166666999</v>
      </c>
      <c r="AE1798" t="s">
        <v>11414</v>
      </c>
      <c r="AF1798" s="24" cm="1">
        <f t="array" ref="AF17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40998.006493055997</v>
      </c>
      <c r="AG1798" s="35">
        <f>IFERROR((TableAllData36[[#This Row],[Decision date]]-TableAllData36[[#This Row],[First Date Captured]]),0)</f>
        <v>0</v>
      </c>
      <c r="AH1798" s="35">
        <f>IFERROR((TableAllData36[[#This Row],[First published]]-TableAllData36[[#This Row],[Date of opinion]]),0)</f>
        <v>0</v>
      </c>
      <c r="AI1798" s="35">
        <f>IFERROR((TableAllData36[[#This Row],[Marketing authorisation date]]-TableAllData36[[#This Row],[Date of opinion]]),0)</f>
        <v>0</v>
      </c>
      <c r="AJ1798" s="35">
        <f>IFERROR((TableAllData36[[#This Row],[Decision date]]-TableAllData36[[#This Row],[Marketing authorisation date]]),0)</f>
        <v>2037.0064930559965</v>
      </c>
    </row>
    <row r="1799" spans="1:36" hidden="1" x14ac:dyDescent="0.25">
      <c r="A1799" t="s">
        <v>37</v>
      </c>
      <c r="B1799" t="s">
        <v>11415</v>
      </c>
      <c r="C1799" t="s">
        <v>11416</v>
      </c>
      <c r="D1799" t="s">
        <v>11417</v>
      </c>
      <c r="E1799" t="s">
        <v>11417</v>
      </c>
      <c r="F1799" t="s">
        <v>11418</v>
      </c>
      <c r="G1799" t="s">
        <v>43</v>
      </c>
      <c r="H1799" t="s">
        <v>950</v>
      </c>
      <c r="I1799" t="s">
        <v>11419</v>
      </c>
      <c r="J1799" t="s">
        <v>43</v>
      </c>
      <c r="K1799" t="s">
        <v>43</v>
      </c>
      <c r="L1799" t="s">
        <v>43</v>
      </c>
      <c r="M1799" t="s">
        <v>43</v>
      </c>
      <c r="N1799" t="s">
        <v>43</v>
      </c>
      <c r="O1799" t="s">
        <v>43</v>
      </c>
      <c r="P1799" t="s">
        <v>43</v>
      </c>
      <c r="Q1799" s="24">
        <v>38071.041666666999</v>
      </c>
      <c r="R1799" s="24"/>
      <c r="S1799" t="s">
        <v>12736</v>
      </c>
      <c r="T1799" t="s">
        <v>12138</v>
      </c>
      <c r="U1799" t="s">
        <v>48</v>
      </c>
      <c r="W1799" s="25" t="s">
        <v>12054</v>
      </c>
      <c r="X1799" s="24">
        <v>41019</v>
      </c>
      <c r="Y1799">
        <v>9</v>
      </c>
      <c r="Z1799" t="s">
        <v>11420</v>
      </c>
      <c r="AC1799" s="24">
        <v>41019</v>
      </c>
      <c r="AD1799" s="24">
        <v>41036</v>
      </c>
      <c r="AE1799" t="s">
        <v>11421</v>
      </c>
      <c r="AF1799" s="24" cm="1">
        <f t="array" ref="AF17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41019</v>
      </c>
      <c r="AG1799" s="35">
        <f>IFERROR((TableAllData36[[#This Row],[Decision date]]-TableAllData36[[#This Row],[First Date Captured]]),0)</f>
        <v>0</v>
      </c>
      <c r="AH1799" s="35">
        <f>IFERROR((TableAllData36[[#This Row],[First published]]-TableAllData36[[#This Row],[Date of opinion]]),0)</f>
        <v>0</v>
      </c>
      <c r="AI1799" s="35">
        <f>IFERROR((TableAllData36[[#This Row],[Marketing authorisation date]]-TableAllData36[[#This Row],[Date of opinion]]),0)</f>
        <v>0</v>
      </c>
      <c r="AJ1799" s="35">
        <f>IFERROR((TableAllData36[[#This Row],[Decision date]]-TableAllData36[[#This Row],[Marketing authorisation date]]),0)</f>
        <v>2947.9583333330011</v>
      </c>
    </row>
    <row r="1800" spans="1:36" hidden="1" x14ac:dyDescent="0.25">
      <c r="A1800" t="s">
        <v>37</v>
      </c>
      <c r="B1800" t="s">
        <v>11422</v>
      </c>
      <c r="C1800" t="s">
        <v>11391</v>
      </c>
      <c r="D1800" t="s">
        <v>11392</v>
      </c>
      <c r="E1800" t="s">
        <v>11393</v>
      </c>
      <c r="F1800" t="s">
        <v>11423</v>
      </c>
      <c r="G1800" t="s">
        <v>43</v>
      </c>
      <c r="H1800" t="s">
        <v>950</v>
      </c>
      <c r="I1800" t="s">
        <v>11395</v>
      </c>
      <c r="J1800" t="s">
        <v>43</v>
      </c>
      <c r="K1800" t="s">
        <v>43</v>
      </c>
      <c r="L1800" t="s">
        <v>43</v>
      </c>
      <c r="M1800" t="s">
        <v>43</v>
      </c>
      <c r="N1800" t="s">
        <v>43</v>
      </c>
      <c r="O1800" t="s">
        <v>43</v>
      </c>
      <c r="P1800" t="s">
        <v>43</v>
      </c>
      <c r="Q1800" s="24">
        <v>38926</v>
      </c>
      <c r="R1800" s="24"/>
      <c r="S1800" t="s">
        <v>12737</v>
      </c>
      <c r="T1800" t="s">
        <v>12140</v>
      </c>
      <c r="U1800" t="s">
        <v>495</v>
      </c>
      <c r="W1800" s="25" t="s">
        <v>12054</v>
      </c>
      <c r="X1800" s="24">
        <v>40742</v>
      </c>
      <c r="Y1800">
        <v>6</v>
      </c>
      <c r="Z1800" t="s">
        <v>11424</v>
      </c>
      <c r="AC1800" s="24">
        <v>40742</v>
      </c>
      <c r="AD1800" s="24">
        <v>41015.652083333</v>
      </c>
      <c r="AE1800" t="s">
        <v>11425</v>
      </c>
      <c r="AF1800" s="24" cm="1">
        <f t="array" ref="AF18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40742</v>
      </c>
      <c r="AG1800" s="35">
        <f>IFERROR((TableAllData36[[#This Row],[Decision date]]-TableAllData36[[#This Row],[First Date Captured]]),0)</f>
        <v>0</v>
      </c>
      <c r="AH1800" s="35">
        <f>IFERROR((TableAllData36[[#This Row],[First published]]-TableAllData36[[#This Row],[Date of opinion]]),0)</f>
        <v>0</v>
      </c>
      <c r="AI1800" s="35">
        <f>IFERROR((TableAllData36[[#This Row],[Marketing authorisation date]]-TableAllData36[[#This Row],[Date of opinion]]),0)</f>
        <v>0</v>
      </c>
      <c r="AJ1800" s="35">
        <f>IFERROR((TableAllData36[[#This Row],[Decision date]]-TableAllData36[[#This Row],[Marketing authorisation date]]),0)</f>
        <v>1816</v>
      </c>
    </row>
    <row r="1801" spans="1:36" hidden="1" x14ac:dyDescent="0.25">
      <c r="A1801" t="s">
        <v>37</v>
      </c>
      <c r="B1801" t="s">
        <v>11426</v>
      </c>
      <c r="C1801" t="s">
        <v>434</v>
      </c>
      <c r="D1801" t="s">
        <v>8838</v>
      </c>
      <c r="E1801" t="s">
        <v>436</v>
      </c>
      <c r="F1801" t="s">
        <v>11427</v>
      </c>
      <c r="G1801" t="s">
        <v>43</v>
      </c>
      <c r="H1801" t="s">
        <v>950</v>
      </c>
      <c r="I1801" t="s">
        <v>438</v>
      </c>
      <c r="J1801" t="s">
        <v>43</v>
      </c>
      <c r="K1801" t="s">
        <v>43</v>
      </c>
      <c r="L1801" t="s">
        <v>43</v>
      </c>
      <c r="M1801" t="s">
        <v>43</v>
      </c>
      <c r="N1801" t="s">
        <v>43</v>
      </c>
      <c r="O1801" t="s">
        <v>43</v>
      </c>
      <c r="P1801" t="s">
        <v>43</v>
      </c>
      <c r="Q1801" s="24">
        <v>39717</v>
      </c>
      <c r="R1801" s="24"/>
      <c r="S1801" t="s">
        <v>12070</v>
      </c>
      <c r="T1801" t="s">
        <v>12117</v>
      </c>
      <c r="U1801" t="s">
        <v>440</v>
      </c>
      <c r="W1801" s="25" t="s">
        <v>12054</v>
      </c>
      <c r="X1801" s="24">
        <v>40819</v>
      </c>
      <c r="Y1801">
        <v>3</v>
      </c>
      <c r="Z1801" t="s">
        <v>11428</v>
      </c>
      <c r="AC1801" s="24">
        <v>40819</v>
      </c>
      <c r="AD1801" s="24">
        <v>40989.492361110999</v>
      </c>
      <c r="AE1801" t="s">
        <v>11429</v>
      </c>
      <c r="AF1801" s="24" cm="1">
        <f t="array" ref="AF18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40819</v>
      </c>
      <c r="AG1801" s="35">
        <f>IFERROR((TableAllData36[[#This Row],[Decision date]]-TableAllData36[[#This Row],[First Date Captured]]),0)</f>
        <v>0</v>
      </c>
      <c r="AH1801" s="35">
        <f>IFERROR((TableAllData36[[#This Row],[First published]]-TableAllData36[[#This Row],[Date of opinion]]),0)</f>
        <v>0</v>
      </c>
      <c r="AI1801" s="35">
        <f>IFERROR((TableAllData36[[#This Row],[Marketing authorisation date]]-TableAllData36[[#This Row],[Date of opinion]]),0)</f>
        <v>0</v>
      </c>
      <c r="AJ1801" s="35">
        <f>IFERROR((TableAllData36[[#This Row],[Decision date]]-TableAllData36[[#This Row],[Marketing authorisation date]]),0)</f>
        <v>1102</v>
      </c>
    </row>
    <row r="1802" spans="1:36" hidden="1" x14ac:dyDescent="0.25">
      <c r="A1802" t="s">
        <v>37</v>
      </c>
      <c r="B1802" t="s">
        <v>11430</v>
      </c>
      <c r="C1802" t="s">
        <v>11431</v>
      </c>
      <c r="D1802" t="s">
        <v>11432</v>
      </c>
      <c r="E1802" t="s">
        <v>11432</v>
      </c>
      <c r="F1802" t="s">
        <v>11433</v>
      </c>
      <c r="G1802" t="s">
        <v>43</v>
      </c>
      <c r="H1802" t="s">
        <v>950</v>
      </c>
      <c r="I1802" t="s">
        <v>11434</v>
      </c>
      <c r="J1802" t="s">
        <v>43</v>
      </c>
      <c r="K1802" t="s">
        <v>43</v>
      </c>
      <c r="L1802" t="s">
        <v>43</v>
      </c>
      <c r="M1802" t="s">
        <v>43</v>
      </c>
      <c r="N1802" t="s">
        <v>46</v>
      </c>
      <c r="O1802" t="s">
        <v>43</v>
      </c>
      <c r="P1802" t="s">
        <v>43</v>
      </c>
      <c r="Q1802" s="24">
        <v>37490.083333333001</v>
      </c>
      <c r="R1802" s="24"/>
      <c r="S1802" t="s">
        <v>12310</v>
      </c>
      <c r="T1802" t="s">
        <v>12311</v>
      </c>
      <c r="U1802" t="s">
        <v>58</v>
      </c>
      <c r="W1802" s="25" t="s">
        <v>12054</v>
      </c>
      <c r="X1802" s="24">
        <v>40875.083333333001</v>
      </c>
      <c r="Y1802">
        <v>13</v>
      </c>
      <c r="Z1802" t="s">
        <v>11435</v>
      </c>
      <c r="AC1802" s="24">
        <v>40875.083333333001</v>
      </c>
      <c r="AD1802" s="24">
        <v>40960.083333333001</v>
      </c>
      <c r="AE1802" t="s">
        <v>11436</v>
      </c>
      <c r="AF1802" s="24" cm="1">
        <f t="array" ref="AF18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40875.083333333001</v>
      </c>
      <c r="AG1802" s="35">
        <f>IFERROR((TableAllData36[[#This Row],[Decision date]]-TableAllData36[[#This Row],[First Date Captured]]),0)</f>
        <v>0</v>
      </c>
      <c r="AH1802" s="35">
        <f>IFERROR((TableAllData36[[#This Row],[First published]]-TableAllData36[[#This Row],[Date of opinion]]),0)</f>
        <v>0</v>
      </c>
      <c r="AI1802" s="35">
        <f>IFERROR((TableAllData36[[#This Row],[Marketing authorisation date]]-TableAllData36[[#This Row],[Date of opinion]]),0)</f>
        <v>0</v>
      </c>
      <c r="AJ1802" s="35">
        <f>IFERROR((TableAllData36[[#This Row],[Decision date]]-TableAllData36[[#This Row],[Marketing authorisation date]]),0)</f>
        <v>3385</v>
      </c>
    </row>
    <row r="1803" spans="1:36" x14ac:dyDescent="0.25">
      <c r="A1803" t="s">
        <v>37</v>
      </c>
      <c r="B1803" t="s">
        <v>7574</v>
      </c>
      <c r="C1803" t="s">
        <v>988</v>
      </c>
      <c r="D1803" t="s">
        <v>5010</v>
      </c>
      <c r="E1803" t="s">
        <v>7575</v>
      </c>
      <c r="F1803" t="s">
        <v>7576</v>
      </c>
      <c r="G1803" t="s">
        <v>43</v>
      </c>
      <c r="H1803" t="s">
        <v>44</v>
      </c>
      <c r="I1803" t="s">
        <v>5012</v>
      </c>
      <c r="J1803" t="s">
        <v>43</v>
      </c>
      <c r="K1803" t="s">
        <v>46</v>
      </c>
      <c r="L1803" t="s">
        <v>43</v>
      </c>
      <c r="M1803" t="s">
        <v>43</v>
      </c>
      <c r="N1803" t="s">
        <v>43</v>
      </c>
      <c r="O1803" t="s">
        <v>43</v>
      </c>
      <c r="P1803" t="s">
        <v>43</v>
      </c>
      <c r="Q1803" s="24">
        <v>44393</v>
      </c>
      <c r="R1803" s="24"/>
      <c r="S1803" t="s">
        <v>12206</v>
      </c>
      <c r="T1803" t="s">
        <v>12207</v>
      </c>
      <c r="U1803" t="s">
        <v>1991</v>
      </c>
      <c r="W1803" s="24">
        <v>44336</v>
      </c>
      <c r="X1803" s="24">
        <v>44393</v>
      </c>
      <c r="Z1803" t="s">
        <v>7577</v>
      </c>
      <c r="AC1803" s="24">
        <v>44445.663888889001</v>
      </c>
      <c r="AD1803" s="24"/>
      <c r="AE1803" t="s">
        <v>7578</v>
      </c>
      <c r="AF1803" s="24" cm="1">
        <f t="array" ref="AF18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44336</v>
      </c>
      <c r="AG1803" s="35">
        <f>IFERROR((TableAllData36[[#This Row],[Decision date]]-TableAllData36[[#This Row],[First Date Captured]]),0)</f>
        <v>57</v>
      </c>
      <c r="AH1803" s="35">
        <f>IFERROR((TableAllData36[[#This Row],[First published]]-TableAllData36[[#This Row],[Date of opinion]]),0)</f>
        <v>109.6638888890011</v>
      </c>
      <c r="AI1803" s="35">
        <f>IFERROR((TableAllData36[[#This Row],[Marketing authorisation date]]-TableAllData36[[#This Row],[Date of opinion]]),0)</f>
        <v>57</v>
      </c>
      <c r="AJ1803" s="35">
        <f>IFERROR((TableAllData36[[#This Row],[Decision date]]-TableAllData36[[#This Row],[Marketing authorisation date]]),0)</f>
        <v>0</v>
      </c>
    </row>
    <row r="1804" spans="1:36" hidden="1" x14ac:dyDescent="0.25">
      <c r="A1804" t="s">
        <v>37</v>
      </c>
      <c r="B1804" t="s">
        <v>11442</v>
      </c>
      <c r="C1804" t="s">
        <v>11443</v>
      </c>
      <c r="D1804" t="s">
        <v>11444</v>
      </c>
      <c r="E1804" t="s">
        <v>11444</v>
      </c>
      <c r="F1804" t="s">
        <v>11445</v>
      </c>
      <c r="G1804" t="s">
        <v>43</v>
      </c>
      <c r="H1804" t="s">
        <v>950</v>
      </c>
      <c r="I1804" t="s">
        <v>11446</v>
      </c>
      <c r="J1804" t="s">
        <v>43</v>
      </c>
      <c r="K1804" t="s">
        <v>43</v>
      </c>
      <c r="L1804" t="s">
        <v>43</v>
      </c>
      <c r="M1804" t="s">
        <v>43</v>
      </c>
      <c r="N1804" t="s">
        <v>43</v>
      </c>
      <c r="O1804" t="s">
        <v>43</v>
      </c>
      <c r="P1804" t="s">
        <v>43</v>
      </c>
      <c r="Q1804" s="24">
        <v>38628.083333333001</v>
      </c>
      <c r="R1804" s="24"/>
      <c r="S1804" t="s">
        <v>12740</v>
      </c>
      <c r="T1804" t="s">
        <v>12741</v>
      </c>
      <c r="U1804" t="s">
        <v>7402</v>
      </c>
      <c r="W1804" s="25" t="s">
        <v>12054</v>
      </c>
      <c r="X1804" s="24">
        <v>40678.083333333001</v>
      </c>
      <c r="Y1804">
        <v>10</v>
      </c>
      <c r="Z1804" t="s">
        <v>11447</v>
      </c>
      <c r="AC1804" s="24">
        <v>40678.083333333001</v>
      </c>
      <c r="AD1804" s="24">
        <v>40861.714583333</v>
      </c>
      <c r="AE1804" t="s">
        <v>11448</v>
      </c>
      <c r="AF1804" s="24" cm="1">
        <f t="array" ref="AF18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40678.083333333001</v>
      </c>
      <c r="AG1804" s="35">
        <f>IFERROR((TableAllData36[[#This Row],[Decision date]]-TableAllData36[[#This Row],[First Date Captured]]),0)</f>
        <v>0</v>
      </c>
      <c r="AH1804" s="35">
        <f>IFERROR((TableAllData36[[#This Row],[First published]]-TableAllData36[[#This Row],[Date of opinion]]),0)</f>
        <v>0</v>
      </c>
      <c r="AI1804" s="35">
        <f>IFERROR((TableAllData36[[#This Row],[Marketing authorisation date]]-TableAllData36[[#This Row],[Date of opinion]]),0)</f>
        <v>0</v>
      </c>
      <c r="AJ1804" s="35">
        <f>IFERROR((TableAllData36[[#This Row],[Decision date]]-TableAllData36[[#This Row],[Marketing authorisation date]]),0)</f>
        <v>2050</v>
      </c>
    </row>
    <row r="1805" spans="1:36" hidden="1" x14ac:dyDescent="0.25">
      <c r="A1805" t="s">
        <v>37</v>
      </c>
      <c r="B1805" t="s">
        <v>11449</v>
      </c>
      <c r="C1805" t="s">
        <v>123</v>
      </c>
      <c r="D1805" t="s">
        <v>53</v>
      </c>
      <c r="E1805" t="s">
        <v>53</v>
      </c>
      <c r="F1805" t="s">
        <v>11450</v>
      </c>
      <c r="G1805" t="s">
        <v>43</v>
      </c>
      <c r="H1805" t="s">
        <v>950</v>
      </c>
      <c r="I1805" t="s">
        <v>56</v>
      </c>
      <c r="J1805" t="s">
        <v>43</v>
      </c>
      <c r="K1805" t="s">
        <v>46</v>
      </c>
      <c r="L1805" t="s">
        <v>43</v>
      </c>
      <c r="M1805" t="s">
        <v>43</v>
      </c>
      <c r="N1805" t="s">
        <v>43</v>
      </c>
      <c r="O1805" t="s">
        <v>43</v>
      </c>
      <c r="P1805" t="s">
        <v>43</v>
      </c>
      <c r="Q1805" s="24">
        <v>40077</v>
      </c>
      <c r="R1805" s="24"/>
      <c r="S1805" t="s">
        <v>12731</v>
      </c>
      <c r="T1805" t="s">
        <v>12106</v>
      </c>
      <c r="U1805" t="s">
        <v>58</v>
      </c>
      <c r="W1805" s="25" t="s">
        <v>12054</v>
      </c>
      <c r="X1805" s="24">
        <v>40437</v>
      </c>
      <c r="Y1805">
        <v>2</v>
      </c>
      <c r="Z1805" t="s">
        <v>11451</v>
      </c>
      <c r="AC1805" s="24">
        <v>40437</v>
      </c>
      <c r="AD1805" s="24">
        <v>40842.527777777999</v>
      </c>
      <c r="AE1805" t="s">
        <v>11452</v>
      </c>
      <c r="AF1805" s="24" cm="1">
        <f t="array" ref="AF18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40437</v>
      </c>
      <c r="AG1805" s="35">
        <f>IFERROR((TableAllData36[[#This Row],[Decision date]]-TableAllData36[[#This Row],[First Date Captured]]),0)</f>
        <v>0</v>
      </c>
      <c r="AH1805" s="35">
        <f>IFERROR((TableAllData36[[#This Row],[First published]]-TableAllData36[[#This Row],[Date of opinion]]),0)</f>
        <v>0</v>
      </c>
      <c r="AI1805" s="35">
        <f>IFERROR((TableAllData36[[#This Row],[Marketing authorisation date]]-TableAllData36[[#This Row],[Date of opinion]]),0)</f>
        <v>0</v>
      </c>
      <c r="AJ1805" s="35">
        <f>IFERROR((TableAllData36[[#This Row],[Decision date]]-TableAllData36[[#This Row],[Marketing authorisation date]]),0)</f>
        <v>360</v>
      </c>
    </row>
    <row r="1806" spans="1:36" hidden="1" x14ac:dyDescent="0.25">
      <c r="A1806" t="s">
        <v>37</v>
      </c>
      <c r="B1806" t="s">
        <v>11453</v>
      </c>
      <c r="C1806" t="s">
        <v>434</v>
      </c>
      <c r="D1806" t="s">
        <v>11454</v>
      </c>
      <c r="E1806" t="s">
        <v>11455</v>
      </c>
      <c r="F1806" t="s">
        <v>11456</v>
      </c>
      <c r="G1806" t="s">
        <v>43</v>
      </c>
      <c r="H1806" t="s">
        <v>950</v>
      </c>
      <c r="I1806" t="s">
        <v>438</v>
      </c>
      <c r="J1806" t="s">
        <v>43</v>
      </c>
      <c r="K1806" t="s">
        <v>43</v>
      </c>
      <c r="L1806" t="s">
        <v>43</v>
      </c>
      <c r="M1806" t="s">
        <v>46</v>
      </c>
      <c r="N1806" t="s">
        <v>43</v>
      </c>
      <c r="O1806" t="s">
        <v>43</v>
      </c>
      <c r="P1806" t="s">
        <v>43</v>
      </c>
      <c r="Q1806" s="24">
        <v>40260.041666666999</v>
      </c>
      <c r="R1806" s="24"/>
      <c r="S1806" t="s">
        <v>12070</v>
      </c>
      <c r="T1806" t="s">
        <v>12117</v>
      </c>
      <c r="U1806" t="s">
        <v>9279</v>
      </c>
      <c r="W1806" s="25" t="s">
        <v>12054</v>
      </c>
      <c r="X1806" s="24">
        <v>40403</v>
      </c>
      <c r="Y1806">
        <v>1</v>
      </c>
      <c r="Z1806" t="s">
        <v>11457</v>
      </c>
      <c r="AC1806" s="24">
        <v>40403</v>
      </c>
      <c r="AD1806" s="24">
        <v>40841.423611111</v>
      </c>
      <c r="AE1806" t="s">
        <v>11458</v>
      </c>
      <c r="AF1806" s="24" cm="1">
        <f t="array" ref="AF18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40403</v>
      </c>
      <c r="AG1806" s="35">
        <f>IFERROR((TableAllData36[[#This Row],[Decision date]]-TableAllData36[[#This Row],[First Date Captured]]),0)</f>
        <v>0</v>
      </c>
      <c r="AH1806" s="35">
        <f>IFERROR((TableAllData36[[#This Row],[First published]]-TableAllData36[[#This Row],[Date of opinion]]),0)</f>
        <v>0</v>
      </c>
      <c r="AI1806" s="35">
        <f>IFERROR((TableAllData36[[#This Row],[Marketing authorisation date]]-TableAllData36[[#This Row],[Date of opinion]]),0)</f>
        <v>0</v>
      </c>
      <c r="AJ1806" s="35">
        <f>IFERROR((TableAllData36[[#This Row],[Decision date]]-TableAllData36[[#This Row],[Marketing authorisation date]]),0)</f>
        <v>142.95833333300106</v>
      </c>
    </row>
    <row r="1807" spans="1:36" hidden="1" x14ac:dyDescent="0.25">
      <c r="A1807" t="s">
        <v>37</v>
      </c>
      <c r="B1807" t="s">
        <v>11459</v>
      </c>
      <c r="C1807" t="s">
        <v>220</v>
      </c>
      <c r="D1807" t="s">
        <v>2629</v>
      </c>
      <c r="E1807" t="s">
        <v>2629</v>
      </c>
      <c r="F1807" t="s">
        <v>11460</v>
      </c>
      <c r="G1807" t="s">
        <v>43</v>
      </c>
      <c r="H1807" t="s">
        <v>950</v>
      </c>
      <c r="I1807" t="s">
        <v>2631</v>
      </c>
      <c r="J1807" t="s">
        <v>43</v>
      </c>
      <c r="K1807" t="s">
        <v>43</v>
      </c>
      <c r="L1807" t="s">
        <v>43</v>
      </c>
      <c r="M1807" t="s">
        <v>43</v>
      </c>
      <c r="N1807" t="s">
        <v>43</v>
      </c>
      <c r="O1807" t="s">
        <v>43</v>
      </c>
      <c r="P1807" t="s">
        <v>43</v>
      </c>
      <c r="Q1807" s="24">
        <v>39727</v>
      </c>
      <c r="R1807" s="24"/>
      <c r="S1807" t="s">
        <v>11461</v>
      </c>
      <c r="U1807" t="s">
        <v>282</v>
      </c>
      <c r="W1807" s="25" t="s">
        <v>12054</v>
      </c>
      <c r="X1807" s="24">
        <v>40226.041666666999</v>
      </c>
      <c r="Y1807">
        <v>4</v>
      </c>
      <c r="Z1807" t="s">
        <v>11462</v>
      </c>
      <c r="AC1807" s="24">
        <v>40226.041666666999</v>
      </c>
      <c r="AD1807" s="24">
        <v>40834.640972221998</v>
      </c>
      <c r="AE1807" t="s">
        <v>11463</v>
      </c>
      <c r="AF1807" s="24" cm="1">
        <f t="array" ref="AF18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40226.041666666999</v>
      </c>
      <c r="AG1807" s="35">
        <f>IFERROR((TableAllData36[[#This Row],[Decision date]]-TableAllData36[[#This Row],[First Date Captured]]),0)</f>
        <v>0</v>
      </c>
      <c r="AH1807" s="35">
        <f>IFERROR((TableAllData36[[#This Row],[First published]]-TableAllData36[[#This Row],[Date of opinion]]),0)</f>
        <v>0</v>
      </c>
      <c r="AI1807" s="35">
        <f>IFERROR((TableAllData36[[#This Row],[Marketing authorisation date]]-TableAllData36[[#This Row],[Date of opinion]]),0)</f>
        <v>0</v>
      </c>
      <c r="AJ1807" s="35">
        <f>IFERROR((TableAllData36[[#This Row],[Decision date]]-TableAllData36[[#This Row],[Marketing authorisation date]]),0)</f>
        <v>499.04166666699894</v>
      </c>
    </row>
    <row r="1808" spans="1:36" hidden="1" x14ac:dyDescent="0.25">
      <c r="A1808" t="s">
        <v>2117</v>
      </c>
      <c r="B1808" t="s">
        <v>11464</v>
      </c>
      <c r="D1808" t="s">
        <v>11465</v>
      </c>
      <c r="E1808" t="s">
        <v>11465</v>
      </c>
      <c r="F1808" t="s">
        <v>11466</v>
      </c>
      <c r="G1808" t="s">
        <v>43</v>
      </c>
      <c r="H1808" t="s">
        <v>950</v>
      </c>
      <c r="J1808" t="s">
        <v>43</v>
      </c>
      <c r="K1808" t="s">
        <v>43</v>
      </c>
      <c r="L1808" t="s">
        <v>43</v>
      </c>
      <c r="M1808" t="s">
        <v>43</v>
      </c>
      <c r="N1808" t="s">
        <v>43</v>
      </c>
      <c r="O1808" t="s">
        <v>43</v>
      </c>
      <c r="P1808" t="s">
        <v>43</v>
      </c>
      <c r="Q1808" s="24">
        <v>39035.041666666999</v>
      </c>
      <c r="R1808" s="24"/>
      <c r="S1808" t="s">
        <v>12742</v>
      </c>
      <c r="T1808" t="s">
        <v>12743</v>
      </c>
      <c r="V1808" t="s">
        <v>707</v>
      </c>
      <c r="W1808" s="25" t="s">
        <v>12054</v>
      </c>
      <c r="X1808" s="24">
        <v>39741</v>
      </c>
      <c r="Y1808">
        <v>3</v>
      </c>
      <c r="Z1808" t="s">
        <v>11467</v>
      </c>
      <c r="AA1808" t="s">
        <v>3067</v>
      </c>
      <c r="AB1808" t="s">
        <v>11468</v>
      </c>
      <c r="AC1808" s="24">
        <v>39741</v>
      </c>
      <c r="AD1808" s="24">
        <v>40778</v>
      </c>
      <c r="AE1808" t="s">
        <v>11469</v>
      </c>
      <c r="AF1808" s="24" cm="1">
        <f t="array" ref="AF18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39741</v>
      </c>
      <c r="AG1808" s="35">
        <f>IFERROR((TableAllData36[[#This Row],[Decision date]]-TableAllData36[[#This Row],[First Date Captured]]),0)</f>
        <v>0</v>
      </c>
      <c r="AH1808" s="35">
        <f>IFERROR((TableAllData36[[#This Row],[First published]]-TableAllData36[[#This Row],[Date of opinion]]),0)</f>
        <v>0</v>
      </c>
      <c r="AI1808" s="35">
        <f>IFERROR((TableAllData36[[#This Row],[Marketing authorisation date]]-TableAllData36[[#This Row],[Date of opinion]]),0)</f>
        <v>0</v>
      </c>
      <c r="AJ1808" s="35">
        <f>IFERROR((TableAllData36[[#This Row],[Decision date]]-TableAllData36[[#This Row],[Marketing authorisation date]]),0)</f>
        <v>705.95833333300106</v>
      </c>
    </row>
    <row r="1809" spans="1:36" hidden="1" x14ac:dyDescent="0.25">
      <c r="A1809" t="s">
        <v>37</v>
      </c>
      <c r="B1809" t="s">
        <v>11470</v>
      </c>
      <c r="C1809" t="s">
        <v>627</v>
      </c>
      <c r="D1809" t="s">
        <v>11471</v>
      </c>
      <c r="E1809" t="s">
        <v>11471</v>
      </c>
      <c r="F1809" t="s">
        <v>11472</v>
      </c>
      <c r="G1809" t="s">
        <v>43</v>
      </c>
      <c r="H1809" t="s">
        <v>950</v>
      </c>
      <c r="I1809" t="s">
        <v>11473</v>
      </c>
      <c r="J1809" t="s">
        <v>43</v>
      </c>
      <c r="K1809" t="s">
        <v>43</v>
      </c>
      <c r="L1809" t="s">
        <v>43</v>
      </c>
      <c r="M1809" t="s">
        <v>43</v>
      </c>
      <c r="N1809" t="s">
        <v>43</v>
      </c>
      <c r="O1809" t="s">
        <v>43</v>
      </c>
      <c r="P1809" t="s">
        <v>43</v>
      </c>
      <c r="Q1809" s="24">
        <v>38895</v>
      </c>
      <c r="R1809" s="24"/>
      <c r="S1809" t="s">
        <v>12699</v>
      </c>
      <c r="T1809" t="s">
        <v>12744</v>
      </c>
      <c r="U1809" t="s">
        <v>264</v>
      </c>
      <c r="W1809" s="25" t="s">
        <v>12054</v>
      </c>
      <c r="X1809" s="24">
        <v>40750</v>
      </c>
      <c r="Y1809">
        <v>11</v>
      </c>
      <c r="Z1809" t="s">
        <v>11474</v>
      </c>
      <c r="AC1809" s="24">
        <v>40750</v>
      </c>
      <c r="AD1809" s="24">
        <v>40767</v>
      </c>
      <c r="AE1809" t="s">
        <v>11475</v>
      </c>
      <c r="AF1809" s="24" cm="1">
        <f t="array" ref="AF18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40750</v>
      </c>
      <c r="AG1809" s="35">
        <f>IFERROR((TableAllData36[[#This Row],[Decision date]]-TableAllData36[[#This Row],[First Date Captured]]),0)</f>
        <v>0</v>
      </c>
      <c r="AH1809" s="35">
        <f>IFERROR((TableAllData36[[#This Row],[First published]]-TableAllData36[[#This Row],[Date of opinion]]),0)</f>
        <v>0</v>
      </c>
      <c r="AI1809" s="35">
        <f>IFERROR((TableAllData36[[#This Row],[Marketing authorisation date]]-TableAllData36[[#This Row],[Date of opinion]]),0)</f>
        <v>0</v>
      </c>
      <c r="AJ1809" s="35">
        <f>IFERROR((TableAllData36[[#This Row],[Decision date]]-TableAllData36[[#This Row],[Marketing authorisation date]]),0)</f>
        <v>1855</v>
      </c>
    </row>
    <row r="1810" spans="1:36" hidden="1" x14ac:dyDescent="0.25">
      <c r="A1810" t="s">
        <v>37</v>
      </c>
      <c r="B1810" t="s">
        <v>11476</v>
      </c>
      <c r="C1810" t="s">
        <v>5723</v>
      </c>
      <c r="D1810" t="s">
        <v>3811</v>
      </c>
      <c r="E1810" t="s">
        <v>3811</v>
      </c>
      <c r="F1810" t="s">
        <v>11477</v>
      </c>
      <c r="G1810" t="s">
        <v>43</v>
      </c>
      <c r="H1810" t="s">
        <v>950</v>
      </c>
      <c r="I1810" t="s">
        <v>3813</v>
      </c>
      <c r="J1810" t="s">
        <v>43</v>
      </c>
      <c r="K1810" t="s">
        <v>43</v>
      </c>
      <c r="L1810" t="s">
        <v>46</v>
      </c>
      <c r="M1810" t="s">
        <v>43</v>
      </c>
      <c r="N1810" t="s">
        <v>43</v>
      </c>
      <c r="O1810" t="s">
        <v>43</v>
      </c>
      <c r="P1810" t="s">
        <v>43</v>
      </c>
      <c r="Q1810" s="24">
        <v>39706</v>
      </c>
      <c r="R1810" s="24"/>
      <c r="S1810" t="s">
        <v>231</v>
      </c>
      <c r="U1810" t="s">
        <v>3814</v>
      </c>
      <c r="W1810" s="25" t="s">
        <v>12054</v>
      </c>
      <c r="X1810" s="24">
        <v>40653</v>
      </c>
      <c r="Y1810">
        <v>1</v>
      </c>
      <c r="Z1810" t="s">
        <v>11478</v>
      </c>
      <c r="AC1810" s="24">
        <v>40653.083333333001</v>
      </c>
      <c r="AD1810" s="24">
        <v>40744.083333333001</v>
      </c>
      <c r="AE1810" t="s">
        <v>11479</v>
      </c>
      <c r="AF1810" s="24" cm="1">
        <f t="array" ref="AF18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40653.083333333001</v>
      </c>
      <c r="AG1810" s="35">
        <f>IFERROR((TableAllData36[[#This Row],[Decision date]]-TableAllData36[[#This Row],[First Date Captured]]),0)</f>
        <v>-8.3333333001064602E-2</v>
      </c>
      <c r="AH1810" s="35">
        <f>IFERROR((TableAllData36[[#This Row],[First published]]-TableAllData36[[#This Row],[Date of opinion]]),0)</f>
        <v>0</v>
      </c>
      <c r="AI1810" s="35">
        <f>IFERROR((TableAllData36[[#This Row],[Marketing authorisation date]]-TableAllData36[[#This Row],[Date of opinion]]),0)</f>
        <v>0</v>
      </c>
      <c r="AJ1810" s="35">
        <f>IFERROR((TableAllData36[[#This Row],[Decision date]]-TableAllData36[[#This Row],[Marketing authorisation date]]),0)</f>
        <v>947</v>
      </c>
    </row>
    <row r="1811" spans="1:36" hidden="1" x14ac:dyDescent="0.25">
      <c r="A1811" t="s">
        <v>37</v>
      </c>
      <c r="B1811" t="s">
        <v>11480</v>
      </c>
      <c r="C1811" t="s">
        <v>434</v>
      </c>
      <c r="D1811" t="s">
        <v>11481</v>
      </c>
      <c r="E1811" t="s">
        <v>11455</v>
      </c>
      <c r="F1811" t="s">
        <v>11482</v>
      </c>
      <c r="G1811" t="s">
        <v>43</v>
      </c>
      <c r="H1811" t="s">
        <v>950</v>
      </c>
      <c r="I1811" t="s">
        <v>438</v>
      </c>
      <c r="J1811" t="s">
        <v>43</v>
      </c>
      <c r="K1811" t="s">
        <v>43</v>
      </c>
      <c r="L1811" t="s">
        <v>43</v>
      </c>
      <c r="M1811" t="s">
        <v>46</v>
      </c>
      <c r="N1811" t="s">
        <v>43</v>
      </c>
      <c r="O1811" t="s">
        <v>43</v>
      </c>
      <c r="P1811" t="s">
        <v>43</v>
      </c>
      <c r="Q1811" s="24">
        <v>40337</v>
      </c>
      <c r="R1811" s="24"/>
      <c r="S1811" t="s">
        <v>12678</v>
      </c>
      <c r="T1811" t="s">
        <v>12557</v>
      </c>
      <c r="U1811" t="s">
        <v>440</v>
      </c>
      <c r="W1811" s="25" t="s">
        <v>12054</v>
      </c>
      <c r="X1811" s="24">
        <v>40708</v>
      </c>
      <c r="Y1811">
        <v>0</v>
      </c>
      <c r="Z1811" t="s">
        <v>11483</v>
      </c>
      <c r="AC1811" s="24">
        <v>40708</v>
      </c>
      <c r="AD1811" s="24">
        <v>40724</v>
      </c>
      <c r="AE1811" t="s">
        <v>11484</v>
      </c>
      <c r="AF1811" s="24" cm="1">
        <f t="array" ref="AF18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40708</v>
      </c>
      <c r="AG1811" s="35">
        <f>IFERROR((TableAllData36[[#This Row],[Decision date]]-TableAllData36[[#This Row],[First Date Captured]]),0)</f>
        <v>0</v>
      </c>
      <c r="AH1811" s="35">
        <f>IFERROR((TableAllData36[[#This Row],[First published]]-TableAllData36[[#This Row],[Date of opinion]]),0)</f>
        <v>0</v>
      </c>
      <c r="AI1811" s="35">
        <f>IFERROR((TableAllData36[[#This Row],[Marketing authorisation date]]-TableAllData36[[#This Row],[Date of opinion]]),0)</f>
        <v>0</v>
      </c>
      <c r="AJ1811" s="35">
        <f>IFERROR((TableAllData36[[#This Row],[Decision date]]-TableAllData36[[#This Row],[Marketing authorisation date]]),0)</f>
        <v>371</v>
      </c>
    </row>
    <row r="1812" spans="1:36" hidden="1" x14ac:dyDescent="0.25">
      <c r="A1812" t="s">
        <v>37</v>
      </c>
      <c r="B1812" t="s">
        <v>11485</v>
      </c>
      <c r="C1812" t="s">
        <v>268</v>
      </c>
      <c r="D1812" t="s">
        <v>11486</v>
      </c>
      <c r="E1812" t="s">
        <v>11486</v>
      </c>
      <c r="F1812" t="s">
        <v>11487</v>
      </c>
      <c r="G1812" t="s">
        <v>43</v>
      </c>
      <c r="H1812" t="s">
        <v>950</v>
      </c>
      <c r="I1812" t="s">
        <v>11488</v>
      </c>
      <c r="J1812" t="s">
        <v>43</v>
      </c>
      <c r="K1812" t="s">
        <v>43</v>
      </c>
      <c r="L1812" t="s">
        <v>43</v>
      </c>
      <c r="M1812" t="s">
        <v>43</v>
      </c>
      <c r="N1812" t="s">
        <v>43</v>
      </c>
      <c r="O1812" t="s">
        <v>43</v>
      </c>
      <c r="P1812" t="s">
        <v>43</v>
      </c>
      <c r="Q1812" s="24">
        <v>36819</v>
      </c>
      <c r="R1812" s="24"/>
      <c r="S1812" t="s">
        <v>11461</v>
      </c>
      <c r="U1812" t="s">
        <v>290</v>
      </c>
      <c r="W1812" s="25" t="s">
        <v>12054</v>
      </c>
      <c r="X1812" s="24">
        <v>40662</v>
      </c>
      <c r="Y1812">
        <v>18</v>
      </c>
      <c r="Z1812" t="s">
        <v>11489</v>
      </c>
      <c r="AC1812" s="24">
        <v>40662</v>
      </c>
      <c r="AD1812" s="24">
        <v>40715</v>
      </c>
      <c r="AE1812" t="s">
        <v>11490</v>
      </c>
      <c r="AF1812" s="24" cm="1">
        <f t="array" ref="AF18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40662</v>
      </c>
      <c r="AG1812" s="35">
        <f>IFERROR((TableAllData36[[#This Row],[Decision date]]-TableAllData36[[#This Row],[First Date Captured]]),0)</f>
        <v>0</v>
      </c>
      <c r="AH1812" s="35">
        <f>IFERROR((TableAllData36[[#This Row],[First published]]-TableAllData36[[#This Row],[Date of opinion]]),0)</f>
        <v>0</v>
      </c>
      <c r="AI1812" s="35">
        <f>IFERROR((TableAllData36[[#This Row],[Marketing authorisation date]]-TableAllData36[[#This Row],[Date of opinion]]),0)</f>
        <v>0</v>
      </c>
      <c r="AJ1812" s="35">
        <f>IFERROR((TableAllData36[[#This Row],[Decision date]]-TableAllData36[[#This Row],[Marketing authorisation date]]),0)</f>
        <v>3843</v>
      </c>
    </row>
    <row r="1813" spans="1:36" hidden="1" x14ac:dyDescent="0.25">
      <c r="A1813" t="s">
        <v>37</v>
      </c>
      <c r="B1813" t="s">
        <v>11491</v>
      </c>
      <c r="C1813" t="s">
        <v>947</v>
      </c>
      <c r="D1813" t="s">
        <v>3984</v>
      </c>
      <c r="E1813" t="s">
        <v>3984</v>
      </c>
      <c r="F1813" t="s">
        <v>11492</v>
      </c>
      <c r="G1813" t="s">
        <v>43</v>
      </c>
      <c r="H1813" t="s">
        <v>950</v>
      </c>
      <c r="I1813" t="s">
        <v>3986</v>
      </c>
      <c r="J1813" t="s">
        <v>43</v>
      </c>
      <c r="K1813" t="s">
        <v>43</v>
      </c>
      <c r="L1813" t="s">
        <v>43</v>
      </c>
      <c r="M1813" t="s">
        <v>43</v>
      </c>
      <c r="N1813" t="s">
        <v>43</v>
      </c>
      <c r="O1813" t="s">
        <v>43</v>
      </c>
      <c r="P1813" t="s">
        <v>43</v>
      </c>
      <c r="Q1813" s="24">
        <v>39316</v>
      </c>
      <c r="R1813" s="24"/>
      <c r="S1813" t="s">
        <v>12218</v>
      </c>
      <c r="T1813" t="s">
        <v>12727</v>
      </c>
      <c r="U1813" t="s">
        <v>953</v>
      </c>
      <c r="W1813" s="25" t="s">
        <v>12054</v>
      </c>
      <c r="X1813" s="24">
        <v>39925</v>
      </c>
      <c r="Y1813">
        <v>4</v>
      </c>
      <c r="Z1813" t="s">
        <v>11493</v>
      </c>
      <c r="AC1813" s="24">
        <v>39925</v>
      </c>
      <c r="AD1813" s="24">
        <v>40682</v>
      </c>
      <c r="AE1813" t="s">
        <v>11494</v>
      </c>
      <c r="AF1813" s="24" cm="1">
        <f t="array" ref="AF18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39925</v>
      </c>
      <c r="AG1813" s="35">
        <f>IFERROR((TableAllData36[[#This Row],[Decision date]]-TableAllData36[[#This Row],[First Date Captured]]),0)</f>
        <v>0</v>
      </c>
      <c r="AH1813" s="35">
        <f>IFERROR((TableAllData36[[#This Row],[First published]]-TableAllData36[[#This Row],[Date of opinion]]),0)</f>
        <v>0</v>
      </c>
      <c r="AI1813" s="35">
        <f>IFERROR((TableAllData36[[#This Row],[Marketing authorisation date]]-TableAllData36[[#This Row],[Date of opinion]]),0)</f>
        <v>0</v>
      </c>
      <c r="AJ1813" s="35">
        <f>IFERROR((TableAllData36[[#This Row],[Decision date]]-TableAllData36[[#This Row],[Marketing authorisation date]]),0)</f>
        <v>609</v>
      </c>
    </row>
    <row r="1814" spans="1:36" hidden="1" x14ac:dyDescent="0.25">
      <c r="A1814" t="s">
        <v>37</v>
      </c>
      <c r="B1814" t="s">
        <v>11495</v>
      </c>
      <c r="C1814" t="s">
        <v>11496</v>
      </c>
      <c r="D1814" t="s">
        <v>11497</v>
      </c>
      <c r="E1814" t="s">
        <v>11498</v>
      </c>
      <c r="F1814" t="s">
        <v>11499</v>
      </c>
      <c r="G1814" t="s">
        <v>43</v>
      </c>
      <c r="H1814" t="s">
        <v>950</v>
      </c>
      <c r="I1814" t="s">
        <v>11500</v>
      </c>
      <c r="J1814" t="s">
        <v>43</v>
      </c>
      <c r="K1814" t="s">
        <v>43</v>
      </c>
      <c r="L1814" t="s">
        <v>43</v>
      </c>
      <c r="M1814" t="s">
        <v>43</v>
      </c>
      <c r="N1814" t="s">
        <v>46</v>
      </c>
      <c r="O1814" t="s">
        <v>43</v>
      </c>
      <c r="P1814" t="s">
        <v>43</v>
      </c>
      <c r="Q1814" s="24">
        <v>37911</v>
      </c>
      <c r="R1814" s="24"/>
      <c r="S1814" t="s">
        <v>7789</v>
      </c>
      <c r="U1814" t="s">
        <v>48</v>
      </c>
      <c r="W1814" s="25" t="s">
        <v>12054</v>
      </c>
      <c r="X1814" s="24">
        <v>40630</v>
      </c>
      <c r="Y1814">
        <v>13</v>
      </c>
      <c r="Z1814" t="s">
        <v>11501</v>
      </c>
      <c r="AC1814" s="24">
        <v>40630</v>
      </c>
      <c r="AD1814" s="24">
        <v>40639</v>
      </c>
      <c r="AE1814" t="s">
        <v>11502</v>
      </c>
      <c r="AF1814" s="24" cm="1">
        <f t="array" ref="AF18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40630</v>
      </c>
      <c r="AG1814" s="35">
        <f>IFERROR((TableAllData36[[#This Row],[Decision date]]-TableAllData36[[#This Row],[First Date Captured]]),0)</f>
        <v>0</v>
      </c>
      <c r="AH1814" s="35">
        <f>IFERROR((TableAllData36[[#This Row],[First published]]-TableAllData36[[#This Row],[Date of opinion]]),0)</f>
        <v>0</v>
      </c>
      <c r="AI1814" s="35">
        <f>IFERROR((TableAllData36[[#This Row],[Marketing authorisation date]]-TableAllData36[[#This Row],[Date of opinion]]),0)</f>
        <v>0</v>
      </c>
      <c r="AJ1814" s="35">
        <f>IFERROR((TableAllData36[[#This Row],[Decision date]]-TableAllData36[[#This Row],[Marketing authorisation date]]),0)</f>
        <v>2719</v>
      </c>
    </row>
    <row r="1815" spans="1:36" hidden="1" x14ac:dyDescent="0.25">
      <c r="A1815" t="s">
        <v>37</v>
      </c>
      <c r="B1815" t="s">
        <v>11503</v>
      </c>
      <c r="C1815" t="s">
        <v>202</v>
      </c>
      <c r="D1815" t="s">
        <v>11504</v>
      </c>
      <c r="E1815" t="s">
        <v>11504</v>
      </c>
      <c r="F1815" t="s">
        <v>11505</v>
      </c>
      <c r="G1815" t="s">
        <v>43</v>
      </c>
      <c r="H1815" t="s">
        <v>950</v>
      </c>
      <c r="I1815" t="s">
        <v>11506</v>
      </c>
      <c r="J1815" t="s">
        <v>43</v>
      </c>
      <c r="K1815" t="s">
        <v>43</v>
      </c>
      <c r="L1815" t="s">
        <v>43</v>
      </c>
      <c r="M1815" t="s">
        <v>43</v>
      </c>
      <c r="N1815" t="s">
        <v>43</v>
      </c>
      <c r="O1815" t="s">
        <v>43</v>
      </c>
      <c r="P1815" t="s">
        <v>43</v>
      </c>
      <c r="Q1815" s="24">
        <v>38939</v>
      </c>
      <c r="R1815" s="24"/>
      <c r="S1815" t="s">
        <v>11507</v>
      </c>
      <c r="U1815" t="s">
        <v>2809</v>
      </c>
      <c r="W1815" s="25" t="s">
        <v>12054</v>
      </c>
      <c r="X1815" s="24">
        <v>40549.048159721999</v>
      </c>
      <c r="Y1815">
        <v>13</v>
      </c>
      <c r="Z1815" t="s">
        <v>11508</v>
      </c>
      <c r="AC1815" s="24">
        <v>40549.048159721999</v>
      </c>
      <c r="AD1815" s="24">
        <v>40605</v>
      </c>
      <c r="AE1815" t="s">
        <v>11509</v>
      </c>
      <c r="AF1815" s="24" cm="1">
        <f t="array" ref="AF18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40549.048159721999</v>
      </c>
      <c r="AG1815" s="35">
        <f>IFERROR((TableAllData36[[#This Row],[Decision date]]-TableAllData36[[#This Row],[First Date Captured]]),0)</f>
        <v>0</v>
      </c>
      <c r="AH1815" s="35">
        <f>IFERROR((TableAllData36[[#This Row],[First published]]-TableAllData36[[#This Row],[Date of opinion]]),0)</f>
        <v>0</v>
      </c>
      <c r="AI1815" s="35">
        <f>IFERROR((TableAllData36[[#This Row],[Marketing authorisation date]]-TableAllData36[[#This Row],[Date of opinion]]),0)</f>
        <v>0</v>
      </c>
      <c r="AJ1815" s="35">
        <f>IFERROR((TableAllData36[[#This Row],[Decision date]]-TableAllData36[[#This Row],[Marketing authorisation date]]),0)</f>
        <v>1610.0481597219987</v>
      </c>
    </row>
    <row r="1816" spans="1:36" hidden="1" x14ac:dyDescent="0.25">
      <c r="A1816" t="s">
        <v>37</v>
      </c>
      <c r="B1816" t="s">
        <v>11510</v>
      </c>
      <c r="C1816" t="s">
        <v>11511</v>
      </c>
      <c r="D1816" t="s">
        <v>53</v>
      </c>
      <c r="E1816" t="s">
        <v>53</v>
      </c>
      <c r="F1816" t="s">
        <v>11512</v>
      </c>
      <c r="G1816" t="s">
        <v>43</v>
      </c>
      <c r="H1816" t="s">
        <v>950</v>
      </c>
      <c r="I1816" t="s">
        <v>56</v>
      </c>
      <c r="J1816" t="s">
        <v>43</v>
      </c>
      <c r="K1816" t="s">
        <v>46</v>
      </c>
      <c r="L1816" t="s">
        <v>43</v>
      </c>
      <c r="M1816" t="s">
        <v>43</v>
      </c>
      <c r="N1816" t="s">
        <v>43</v>
      </c>
      <c r="O1816" t="s">
        <v>43</v>
      </c>
      <c r="P1816" t="s">
        <v>43</v>
      </c>
      <c r="Q1816" s="24">
        <v>40022</v>
      </c>
      <c r="R1816" s="24"/>
      <c r="S1816" t="s">
        <v>12731</v>
      </c>
      <c r="T1816" t="s">
        <v>12745</v>
      </c>
      <c r="U1816" t="s">
        <v>58</v>
      </c>
      <c r="W1816" s="25" t="s">
        <v>12054</v>
      </c>
      <c r="X1816" s="24">
        <v>40575.041666666999</v>
      </c>
      <c r="Y1816">
        <v>1</v>
      </c>
      <c r="Z1816" t="s">
        <v>11513</v>
      </c>
      <c r="AC1816" s="24">
        <v>40575.041666666999</v>
      </c>
      <c r="AD1816" s="24">
        <v>40602.041666666999</v>
      </c>
      <c r="AE1816" t="s">
        <v>11514</v>
      </c>
      <c r="AF1816" s="24" cm="1">
        <f t="array" ref="AF18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40575.041666666999</v>
      </c>
      <c r="AG1816" s="35">
        <f>IFERROR((TableAllData36[[#This Row],[Decision date]]-TableAllData36[[#This Row],[First Date Captured]]),0)</f>
        <v>0</v>
      </c>
      <c r="AH1816" s="35">
        <f>IFERROR((TableAllData36[[#This Row],[First published]]-TableAllData36[[#This Row],[Date of opinion]]),0)</f>
        <v>0</v>
      </c>
      <c r="AI1816" s="35">
        <f>IFERROR((TableAllData36[[#This Row],[Marketing authorisation date]]-TableAllData36[[#This Row],[Date of opinion]]),0)</f>
        <v>0</v>
      </c>
      <c r="AJ1816" s="35">
        <f>IFERROR((TableAllData36[[#This Row],[Decision date]]-TableAllData36[[#This Row],[Marketing authorisation date]]),0)</f>
        <v>553.04166666699894</v>
      </c>
    </row>
    <row r="1817" spans="1:36" hidden="1" x14ac:dyDescent="0.25">
      <c r="A1817" t="s">
        <v>37</v>
      </c>
      <c r="B1817" t="s">
        <v>10312</v>
      </c>
      <c r="C1817" t="s">
        <v>6803</v>
      </c>
      <c r="D1817" t="s">
        <v>598</v>
      </c>
      <c r="E1817" t="s">
        <v>10313</v>
      </c>
      <c r="F1817" t="s">
        <v>11515</v>
      </c>
      <c r="G1817" t="s">
        <v>43</v>
      </c>
      <c r="H1817" t="s">
        <v>950</v>
      </c>
      <c r="I1817" t="s">
        <v>600</v>
      </c>
      <c r="J1817" t="s">
        <v>43</v>
      </c>
      <c r="K1817" t="s">
        <v>43</v>
      </c>
      <c r="L1817" t="s">
        <v>43</v>
      </c>
      <c r="M1817" t="s">
        <v>43</v>
      </c>
      <c r="N1817" t="s">
        <v>43</v>
      </c>
      <c r="O1817" t="s">
        <v>43</v>
      </c>
      <c r="P1817" t="s">
        <v>43</v>
      </c>
      <c r="Q1817" s="24">
        <v>38741.041666666999</v>
      </c>
      <c r="R1817" s="24">
        <v>39654</v>
      </c>
      <c r="S1817" t="s">
        <v>12223</v>
      </c>
      <c r="T1817" t="s">
        <v>12224</v>
      </c>
      <c r="U1817" t="s">
        <v>602</v>
      </c>
      <c r="W1817" s="25" t="s">
        <v>12054</v>
      </c>
      <c r="X1817" s="24">
        <v>40567.041666666999</v>
      </c>
      <c r="Y1817">
        <v>3</v>
      </c>
      <c r="Z1817" t="s">
        <v>11516</v>
      </c>
      <c r="AC1817" s="24">
        <v>40567.041666666999</v>
      </c>
      <c r="AD1817" s="24">
        <v>40571.041666666999</v>
      </c>
      <c r="AE1817" t="s">
        <v>11517</v>
      </c>
      <c r="AF1817" s="24" cm="1">
        <f t="array" ref="AF181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40567.041666666999</v>
      </c>
      <c r="AG1817" s="35">
        <f>IFERROR((TableAllData36[[#This Row],[Decision date]]-TableAllData36[[#This Row],[First Date Captured]]),0)</f>
        <v>0</v>
      </c>
      <c r="AH1817" s="35">
        <f>IFERROR((TableAllData36[[#This Row],[First published]]-TableAllData36[[#This Row],[Date of opinion]]),0)</f>
        <v>0</v>
      </c>
      <c r="AI1817" s="35">
        <f>IFERROR((TableAllData36[[#This Row],[Marketing authorisation date]]-TableAllData36[[#This Row],[Date of opinion]]),0)</f>
        <v>0</v>
      </c>
      <c r="AJ1817" s="35">
        <f>IFERROR((TableAllData36[[#This Row],[Decision date]]-TableAllData36[[#This Row],[Marketing authorisation date]]),0)</f>
        <v>1826</v>
      </c>
    </row>
    <row r="1818" spans="1:36" hidden="1" x14ac:dyDescent="0.25">
      <c r="A1818" t="s">
        <v>37</v>
      </c>
      <c r="B1818" t="s">
        <v>11518</v>
      </c>
      <c r="C1818" t="s">
        <v>11519</v>
      </c>
      <c r="D1818" t="s">
        <v>3261</v>
      </c>
      <c r="E1818" t="s">
        <v>3261</v>
      </c>
      <c r="F1818" t="s">
        <v>11520</v>
      </c>
      <c r="G1818" t="s">
        <v>43</v>
      </c>
      <c r="H1818" t="s">
        <v>950</v>
      </c>
      <c r="I1818" t="s">
        <v>3263</v>
      </c>
      <c r="J1818" t="s">
        <v>43</v>
      </c>
      <c r="K1818" t="s">
        <v>43</v>
      </c>
      <c r="L1818" t="s">
        <v>43</v>
      </c>
      <c r="M1818" t="s">
        <v>43</v>
      </c>
      <c r="N1818" t="s">
        <v>43</v>
      </c>
      <c r="O1818" t="s">
        <v>43</v>
      </c>
      <c r="P1818" t="s">
        <v>43</v>
      </c>
      <c r="Q1818" s="24">
        <v>40253.041666666999</v>
      </c>
      <c r="R1818" s="24"/>
      <c r="S1818" t="s">
        <v>12746</v>
      </c>
      <c r="T1818" t="s">
        <v>12110</v>
      </c>
      <c r="U1818" t="s">
        <v>11521</v>
      </c>
      <c r="W1818" s="25" t="s">
        <v>12054</v>
      </c>
      <c r="X1818" s="24">
        <v>40427</v>
      </c>
      <c r="Y1818">
        <v>0</v>
      </c>
      <c r="Z1818" t="s">
        <v>11522</v>
      </c>
      <c r="AC1818" s="24">
        <v>40427</v>
      </c>
      <c r="AD1818" s="24">
        <v>40569.041666666999</v>
      </c>
      <c r="AE1818" t="s">
        <v>11523</v>
      </c>
      <c r="AF1818" s="24" cm="1">
        <f t="array" ref="AF181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40427</v>
      </c>
      <c r="AG1818" s="35">
        <f>IFERROR((TableAllData36[[#This Row],[Decision date]]-TableAllData36[[#This Row],[First Date Captured]]),0)</f>
        <v>0</v>
      </c>
      <c r="AH1818" s="35">
        <f>IFERROR((TableAllData36[[#This Row],[First published]]-TableAllData36[[#This Row],[Date of opinion]]),0)</f>
        <v>0</v>
      </c>
      <c r="AI1818" s="35">
        <f>IFERROR((TableAllData36[[#This Row],[Marketing authorisation date]]-TableAllData36[[#This Row],[Date of opinion]]),0)</f>
        <v>0</v>
      </c>
      <c r="AJ1818" s="35">
        <f>IFERROR((TableAllData36[[#This Row],[Decision date]]-TableAllData36[[#This Row],[Marketing authorisation date]]),0)</f>
        <v>173.95833333300106</v>
      </c>
    </row>
    <row r="1819" spans="1:36" hidden="1" x14ac:dyDescent="0.25">
      <c r="A1819" t="s">
        <v>37</v>
      </c>
      <c r="B1819" t="s">
        <v>11524</v>
      </c>
      <c r="C1819" t="s">
        <v>4598</v>
      </c>
      <c r="D1819" t="s">
        <v>11525</v>
      </c>
      <c r="E1819" t="s">
        <v>11526</v>
      </c>
      <c r="F1819" t="s">
        <v>11527</v>
      </c>
      <c r="G1819" t="s">
        <v>43</v>
      </c>
      <c r="H1819" t="s">
        <v>950</v>
      </c>
      <c r="I1819" t="s">
        <v>11528</v>
      </c>
      <c r="J1819" t="s">
        <v>43</v>
      </c>
      <c r="K1819" t="s">
        <v>43</v>
      </c>
      <c r="L1819" t="s">
        <v>43</v>
      </c>
      <c r="M1819" t="s">
        <v>43</v>
      </c>
      <c r="N1819" t="s">
        <v>43</v>
      </c>
      <c r="O1819" t="s">
        <v>43</v>
      </c>
      <c r="P1819" t="s">
        <v>43</v>
      </c>
      <c r="Q1819" s="24">
        <v>36859.041666666999</v>
      </c>
      <c r="R1819" s="24"/>
      <c r="S1819" t="s">
        <v>12461</v>
      </c>
      <c r="T1819" t="s">
        <v>12462</v>
      </c>
      <c r="U1819" t="s">
        <v>1261</v>
      </c>
      <c r="W1819" s="25" t="s">
        <v>12054</v>
      </c>
      <c r="X1819" s="24">
        <v>40479.041215277997</v>
      </c>
      <c r="Y1819">
        <v>10</v>
      </c>
      <c r="Z1819" t="s">
        <v>11529</v>
      </c>
      <c r="AC1819" s="24">
        <v>40479.041215277997</v>
      </c>
      <c r="AD1819" s="24">
        <v>40500.041666666999</v>
      </c>
      <c r="AE1819" t="s">
        <v>11530</v>
      </c>
      <c r="AF1819" s="24" cm="1">
        <f t="array" ref="AF181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40479.041215277997</v>
      </c>
      <c r="AG1819" s="35">
        <f>IFERROR((TableAllData36[[#This Row],[Decision date]]-TableAllData36[[#This Row],[First Date Captured]]),0)</f>
        <v>0</v>
      </c>
      <c r="AH1819" s="35">
        <f>IFERROR((TableAllData36[[#This Row],[First published]]-TableAllData36[[#This Row],[Date of opinion]]),0)</f>
        <v>0</v>
      </c>
      <c r="AI1819" s="35">
        <f>IFERROR((TableAllData36[[#This Row],[Marketing authorisation date]]-TableAllData36[[#This Row],[Date of opinion]]),0)</f>
        <v>0</v>
      </c>
      <c r="AJ1819" s="35">
        <f>IFERROR((TableAllData36[[#This Row],[Decision date]]-TableAllData36[[#This Row],[Marketing authorisation date]]),0)</f>
        <v>3619.9995486109983</v>
      </c>
    </row>
    <row r="1820" spans="1:36" x14ac:dyDescent="0.25">
      <c r="A1820" t="s">
        <v>37</v>
      </c>
      <c r="B1820" t="s">
        <v>8520</v>
      </c>
      <c r="C1820" t="s">
        <v>2836</v>
      </c>
      <c r="D1820" t="s">
        <v>8521</v>
      </c>
      <c r="E1820" t="s">
        <v>8522</v>
      </c>
      <c r="F1820" t="s">
        <v>8523</v>
      </c>
      <c r="G1820" t="s">
        <v>43</v>
      </c>
      <c r="H1820" t="s">
        <v>44</v>
      </c>
      <c r="I1820" t="s">
        <v>1604</v>
      </c>
      <c r="J1820" t="s">
        <v>46</v>
      </c>
      <c r="K1820" t="s">
        <v>43</v>
      </c>
      <c r="L1820" t="s">
        <v>43</v>
      </c>
      <c r="M1820" t="s">
        <v>43</v>
      </c>
      <c r="N1820" t="s">
        <v>46</v>
      </c>
      <c r="O1820" t="s">
        <v>43</v>
      </c>
      <c r="P1820" t="s">
        <v>43</v>
      </c>
      <c r="Q1820" s="24">
        <v>44364</v>
      </c>
      <c r="R1820" s="24"/>
      <c r="S1820" t="s">
        <v>12438</v>
      </c>
      <c r="T1820" t="s">
        <v>12439</v>
      </c>
      <c r="U1820" t="s">
        <v>1605</v>
      </c>
      <c r="W1820" s="24">
        <v>44308</v>
      </c>
      <c r="X1820" s="24">
        <v>44364</v>
      </c>
      <c r="Z1820" t="s">
        <v>8524</v>
      </c>
      <c r="AC1820" s="24">
        <v>44307.499305555997</v>
      </c>
      <c r="AD1820" s="24"/>
      <c r="AE1820" t="s">
        <v>8525</v>
      </c>
      <c r="AF1820" s="24" cm="1">
        <f t="array" ref="AF182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44307.499305555997</v>
      </c>
      <c r="AG1820" s="35">
        <f>IFERROR((TableAllData36[[#This Row],[Decision date]]-TableAllData36[[#This Row],[First Date Captured]]),0)</f>
        <v>56.500694444002875</v>
      </c>
      <c r="AH1820" s="35">
        <f>IFERROR((TableAllData36[[#This Row],[First published]]-TableAllData36[[#This Row],[Date of opinion]]),0)</f>
        <v>-0.50069444400287466</v>
      </c>
      <c r="AI1820" s="35">
        <f>IFERROR((TableAllData36[[#This Row],[Marketing authorisation date]]-TableAllData36[[#This Row],[Date of opinion]]),0)</f>
        <v>56</v>
      </c>
      <c r="AJ1820" s="35">
        <f>IFERROR((TableAllData36[[#This Row],[Decision date]]-TableAllData36[[#This Row],[Marketing authorisation date]]),0)</f>
        <v>0</v>
      </c>
    </row>
    <row r="1821" spans="1:36" hidden="1" x14ac:dyDescent="0.25">
      <c r="A1821" t="s">
        <v>2117</v>
      </c>
      <c r="B1821" t="s">
        <v>11538</v>
      </c>
      <c r="D1821" t="s">
        <v>11539</v>
      </c>
      <c r="E1821" t="s">
        <v>11539</v>
      </c>
      <c r="F1821" t="s">
        <v>11540</v>
      </c>
      <c r="G1821" t="s">
        <v>43</v>
      </c>
      <c r="H1821" t="s">
        <v>950</v>
      </c>
      <c r="J1821" t="s">
        <v>43</v>
      </c>
      <c r="K1821" t="s">
        <v>43</v>
      </c>
      <c r="L1821" t="s">
        <v>43</v>
      </c>
      <c r="M1821" t="s">
        <v>43</v>
      </c>
      <c r="N1821" t="s">
        <v>43</v>
      </c>
      <c r="O1821" t="s">
        <v>43</v>
      </c>
      <c r="P1821" t="s">
        <v>43</v>
      </c>
      <c r="Q1821" s="24">
        <v>39071.041666666999</v>
      </c>
      <c r="R1821" s="24"/>
      <c r="S1821" t="s">
        <v>12747</v>
      </c>
      <c r="T1821" t="s">
        <v>12748</v>
      </c>
      <c r="V1821" t="s">
        <v>366</v>
      </c>
      <c r="W1821" s="25" t="s">
        <v>12054</v>
      </c>
      <c r="X1821" s="24">
        <v>39071.041666666999</v>
      </c>
      <c r="Y1821">
        <v>0</v>
      </c>
      <c r="Z1821" t="s">
        <v>11541</v>
      </c>
      <c r="AA1821" t="s">
        <v>11542</v>
      </c>
      <c r="AB1821" t="s">
        <v>11543</v>
      </c>
      <c r="AC1821" s="24">
        <v>39071.041666666999</v>
      </c>
      <c r="AD1821" s="24">
        <v>40442</v>
      </c>
      <c r="AE1821" t="s">
        <v>11544</v>
      </c>
      <c r="AF1821" s="24" cm="1">
        <f t="array" ref="AF182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39071.041666666999</v>
      </c>
      <c r="AG1821" s="35">
        <f>IFERROR((TableAllData36[[#This Row],[Decision date]]-TableAllData36[[#This Row],[First Date Captured]]),0)</f>
        <v>0</v>
      </c>
      <c r="AH1821" s="35">
        <f>IFERROR((TableAllData36[[#This Row],[First published]]-TableAllData36[[#This Row],[Date of opinion]]),0)</f>
        <v>0</v>
      </c>
      <c r="AI1821" s="35">
        <f>IFERROR((TableAllData36[[#This Row],[Marketing authorisation date]]-TableAllData36[[#This Row],[Date of opinion]]),0)</f>
        <v>0</v>
      </c>
      <c r="AJ1821" s="35">
        <f>IFERROR((TableAllData36[[#This Row],[Decision date]]-TableAllData36[[#This Row],[Marketing authorisation date]]),0)</f>
        <v>0</v>
      </c>
    </row>
    <row r="1822" spans="1:36" hidden="1" x14ac:dyDescent="0.25">
      <c r="A1822" t="s">
        <v>2117</v>
      </c>
      <c r="B1822" t="s">
        <v>11545</v>
      </c>
      <c r="D1822" t="s">
        <v>11546</v>
      </c>
      <c r="E1822" t="s">
        <v>11546</v>
      </c>
      <c r="F1822" t="s">
        <v>11547</v>
      </c>
      <c r="G1822" t="s">
        <v>43</v>
      </c>
      <c r="H1822" t="s">
        <v>950</v>
      </c>
      <c r="J1822" t="s">
        <v>43</v>
      </c>
      <c r="K1822" t="s">
        <v>43</v>
      </c>
      <c r="L1822" t="s">
        <v>43</v>
      </c>
      <c r="M1822" t="s">
        <v>43</v>
      </c>
      <c r="N1822" t="s">
        <v>43</v>
      </c>
      <c r="O1822" t="s">
        <v>43</v>
      </c>
      <c r="P1822" t="s">
        <v>43</v>
      </c>
      <c r="Q1822" s="24">
        <v>36846.041666666999</v>
      </c>
      <c r="R1822" s="24"/>
      <c r="S1822" t="s">
        <v>12354</v>
      </c>
      <c r="T1822" t="s">
        <v>12324</v>
      </c>
      <c r="V1822" t="s">
        <v>5235</v>
      </c>
      <c r="W1822" s="25" t="s">
        <v>12054</v>
      </c>
      <c r="X1822" s="24">
        <v>40343</v>
      </c>
      <c r="Y1822">
        <v>4</v>
      </c>
      <c r="Z1822" t="s">
        <v>11548</v>
      </c>
      <c r="AA1822" t="s">
        <v>3067</v>
      </c>
      <c r="AB1822" t="s">
        <v>11549</v>
      </c>
      <c r="AC1822" s="24">
        <v>40343</v>
      </c>
      <c r="AD1822" s="24">
        <v>40385</v>
      </c>
      <c r="AE1822" t="s">
        <v>11550</v>
      </c>
      <c r="AF1822" s="24" cm="1">
        <f t="array" ref="AF182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40343</v>
      </c>
      <c r="AG1822" s="35">
        <f>IFERROR((TableAllData36[[#This Row],[Decision date]]-TableAllData36[[#This Row],[First Date Captured]]),0)</f>
        <v>0</v>
      </c>
      <c r="AH1822" s="35">
        <f>IFERROR((TableAllData36[[#This Row],[First published]]-TableAllData36[[#This Row],[Date of opinion]]),0)</f>
        <v>0</v>
      </c>
      <c r="AI1822" s="35">
        <f>IFERROR((TableAllData36[[#This Row],[Marketing authorisation date]]-TableAllData36[[#This Row],[Date of opinion]]),0)</f>
        <v>0</v>
      </c>
      <c r="AJ1822" s="35">
        <f>IFERROR((TableAllData36[[#This Row],[Decision date]]-TableAllData36[[#This Row],[Marketing authorisation date]]),0)</f>
        <v>3496.9583333330011</v>
      </c>
    </row>
    <row r="1823" spans="1:36" hidden="1" x14ac:dyDescent="0.25">
      <c r="A1823" t="s">
        <v>2117</v>
      </c>
      <c r="B1823" t="s">
        <v>11551</v>
      </c>
      <c r="D1823" t="s">
        <v>8653</v>
      </c>
      <c r="E1823" t="s">
        <v>11552</v>
      </c>
      <c r="F1823" t="s">
        <v>11553</v>
      </c>
      <c r="G1823" t="s">
        <v>43</v>
      </c>
      <c r="H1823" t="s">
        <v>950</v>
      </c>
      <c r="J1823" t="s">
        <v>43</v>
      </c>
      <c r="K1823" t="s">
        <v>43</v>
      </c>
      <c r="L1823" t="s">
        <v>43</v>
      </c>
      <c r="M1823" t="s">
        <v>43</v>
      </c>
      <c r="N1823" t="s">
        <v>46</v>
      </c>
      <c r="O1823" t="s">
        <v>46</v>
      </c>
      <c r="P1823" t="s">
        <v>43</v>
      </c>
      <c r="Q1823" s="24">
        <v>39478.041666666999</v>
      </c>
      <c r="R1823" s="24"/>
      <c r="S1823" t="s">
        <v>12354</v>
      </c>
      <c r="T1823" t="s">
        <v>12324</v>
      </c>
      <c r="V1823" t="s">
        <v>5044</v>
      </c>
      <c r="W1823" s="25" t="s">
        <v>12054</v>
      </c>
      <c r="X1823" s="24">
        <v>40364</v>
      </c>
      <c r="Y1823">
        <v>1</v>
      </c>
      <c r="Z1823" t="s">
        <v>11554</v>
      </c>
      <c r="AA1823" t="s">
        <v>3274</v>
      </c>
      <c r="AB1823" t="s">
        <v>8657</v>
      </c>
      <c r="AC1823" s="24">
        <v>40364</v>
      </c>
      <c r="AD1823" s="24">
        <v>40385</v>
      </c>
      <c r="AE1823" t="s">
        <v>11555</v>
      </c>
      <c r="AF1823" s="24" cm="1">
        <f t="array" ref="AF182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40364</v>
      </c>
      <c r="AG1823" s="35">
        <f>IFERROR((TableAllData36[[#This Row],[Decision date]]-TableAllData36[[#This Row],[First Date Captured]]),0)</f>
        <v>0</v>
      </c>
      <c r="AH1823" s="35">
        <f>IFERROR((TableAllData36[[#This Row],[First published]]-TableAllData36[[#This Row],[Date of opinion]]),0)</f>
        <v>0</v>
      </c>
      <c r="AI1823" s="35">
        <f>IFERROR((TableAllData36[[#This Row],[Marketing authorisation date]]-TableAllData36[[#This Row],[Date of opinion]]),0)</f>
        <v>0</v>
      </c>
      <c r="AJ1823" s="35">
        <f>IFERROR((TableAllData36[[#This Row],[Decision date]]-TableAllData36[[#This Row],[Marketing authorisation date]]),0)</f>
        <v>885.95833333300106</v>
      </c>
    </row>
    <row r="1824" spans="1:36" hidden="1" x14ac:dyDescent="0.25">
      <c r="A1824" t="s">
        <v>2117</v>
      </c>
      <c r="B1824" t="s">
        <v>11556</v>
      </c>
      <c r="D1824" t="s">
        <v>11557</v>
      </c>
      <c r="E1824" t="s">
        <v>11558</v>
      </c>
      <c r="F1824" t="s">
        <v>11559</v>
      </c>
      <c r="G1824" t="s">
        <v>43</v>
      </c>
      <c r="H1824" t="s">
        <v>950</v>
      </c>
      <c r="J1824" t="s">
        <v>43</v>
      </c>
      <c r="K1824" t="s">
        <v>43</v>
      </c>
      <c r="L1824" t="s">
        <v>43</v>
      </c>
      <c r="M1824" t="s">
        <v>43</v>
      </c>
      <c r="N1824" t="s">
        <v>46</v>
      </c>
      <c r="O1824" t="s">
        <v>46</v>
      </c>
      <c r="P1824" t="s">
        <v>43</v>
      </c>
      <c r="Q1824" s="24">
        <v>39216</v>
      </c>
      <c r="R1824" s="24"/>
      <c r="S1824" t="s">
        <v>12354</v>
      </c>
      <c r="T1824" t="s">
        <v>12324</v>
      </c>
      <c r="V1824" t="s">
        <v>5044</v>
      </c>
      <c r="W1824" s="25" t="s">
        <v>12054</v>
      </c>
      <c r="X1824" s="24">
        <v>40366</v>
      </c>
      <c r="Y1824">
        <v>2</v>
      </c>
      <c r="Z1824" t="s">
        <v>11560</v>
      </c>
      <c r="AA1824" t="s">
        <v>11413</v>
      </c>
      <c r="AB1824" t="s">
        <v>8657</v>
      </c>
      <c r="AC1824" s="24">
        <v>40366</v>
      </c>
      <c r="AD1824" s="24">
        <v>40385</v>
      </c>
      <c r="AE1824" t="s">
        <v>11561</v>
      </c>
      <c r="AF1824" s="24" cm="1">
        <f t="array" ref="AF182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40366</v>
      </c>
      <c r="AG1824" s="35">
        <f>IFERROR((TableAllData36[[#This Row],[Decision date]]-TableAllData36[[#This Row],[First Date Captured]]),0)</f>
        <v>0</v>
      </c>
      <c r="AH1824" s="35">
        <f>IFERROR((TableAllData36[[#This Row],[First published]]-TableAllData36[[#This Row],[Date of opinion]]),0)</f>
        <v>0</v>
      </c>
      <c r="AI1824" s="35">
        <f>IFERROR((TableAllData36[[#This Row],[Marketing authorisation date]]-TableAllData36[[#This Row],[Date of opinion]]),0)</f>
        <v>0</v>
      </c>
      <c r="AJ1824" s="35">
        <f>IFERROR((TableAllData36[[#This Row],[Decision date]]-TableAllData36[[#This Row],[Marketing authorisation date]]),0)</f>
        <v>1150</v>
      </c>
    </row>
    <row r="1825" spans="1:36" x14ac:dyDescent="0.25">
      <c r="A1825" t="s">
        <v>2117</v>
      </c>
      <c r="B1825" t="s">
        <v>7021</v>
      </c>
      <c r="D1825" t="s">
        <v>933</v>
      </c>
      <c r="E1825" t="s">
        <v>933</v>
      </c>
      <c r="F1825" t="s">
        <v>7022</v>
      </c>
      <c r="G1825" t="s">
        <v>43</v>
      </c>
      <c r="H1825" t="s">
        <v>44</v>
      </c>
      <c r="J1825" t="s">
        <v>43</v>
      </c>
      <c r="K1825" t="s">
        <v>43</v>
      </c>
      <c r="L1825" t="s">
        <v>43</v>
      </c>
      <c r="M1825" t="s">
        <v>43</v>
      </c>
      <c r="N1825" t="s">
        <v>43</v>
      </c>
      <c r="O1825" t="s">
        <v>43</v>
      </c>
      <c r="P1825" t="s">
        <v>43</v>
      </c>
      <c r="Q1825" s="24">
        <v>44390</v>
      </c>
      <c r="R1825" s="24"/>
      <c r="S1825" t="s">
        <v>12427</v>
      </c>
      <c r="T1825" t="s">
        <v>12428</v>
      </c>
      <c r="V1825" t="s">
        <v>7023</v>
      </c>
      <c r="W1825" s="25" t="s">
        <v>12054</v>
      </c>
      <c r="X1825" s="24">
        <v>44390</v>
      </c>
      <c r="Z1825" t="s">
        <v>7024</v>
      </c>
      <c r="AA1825" t="s">
        <v>2125</v>
      </c>
      <c r="AB1825" t="s">
        <v>7025</v>
      </c>
      <c r="AC1825" s="24">
        <v>44333.517361111</v>
      </c>
      <c r="AD1825" s="24">
        <v>44481.683333333</v>
      </c>
      <c r="AE1825" t="s">
        <v>7026</v>
      </c>
      <c r="AF1825" s="24" cm="1">
        <f t="array" ref="AF182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44333.517361111</v>
      </c>
      <c r="AG1825" s="35">
        <f>IFERROR((TableAllData36[[#This Row],[Decision date]]-TableAllData36[[#This Row],[First Date Captured]]),0)</f>
        <v>56.482638888999645</v>
      </c>
      <c r="AH1825" s="35">
        <f>IFERROR((TableAllData36[[#This Row],[First published]]-TableAllData36[[#This Row],[Date of opinion]]),0)</f>
        <v>0</v>
      </c>
      <c r="AI1825" s="35">
        <f>IFERROR((TableAllData36[[#This Row],[Marketing authorisation date]]-TableAllData36[[#This Row],[Date of opinion]]),0)</f>
        <v>0</v>
      </c>
      <c r="AJ1825" s="35">
        <f>IFERROR((TableAllData36[[#This Row],[Decision date]]-TableAllData36[[#This Row],[Marketing authorisation date]]),0)</f>
        <v>0</v>
      </c>
    </row>
    <row r="1826" spans="1:36" x14ac:dyDescent="0.25">
      <c r="A1826" t="s">
        <v>37</v>
      </c>
      <c r="B1826" t="s">
        <v>5406</v>
      </c>
      <c r="C1826" t="s">
        <v>1219</v>
      </c>
      <c r="D1826" t="s">
        <v>5407</v>
      </c>
      <c r="E1826" t="s">
        <v>5408</v>
      </c>
      <c r="F1826" t="s">
        <v>5409</v>
      </c>
      <c r="G1826" t="s">
        <v>43</v>
      </c>
      <c r="H1826" t="s">
        <v>44</v>
      </c>
      <c r="I1826" t="s">
        <v>5410</v>
      </c>
      <c r="J1826" t="s">
        <v>46</v>
      </c>
      <c r="K1826" t="s">
        <v>43</v>
      </c>
      <c r="L1826" t="s">
        <v>43</v>
      </c>
      <c r="M1826" t="s">
        <v>43</v>
      </c>
      <c r="N1826" t="s">
        <v>43</v>
      </c>
      <c r="O1826" t="s">
        <v>43</v>
      </c>
      <c r="P1826" t="s">
        <v>43</v>
      </c>
      <c r="Q1826" s="24">
        <v>44539.041666666999</v>
      </c>
      <c r="R1826" s="24"/>
      <c r="S1826" t="s">
        <v>12227</v>
      </c>
      <c r="T1826" t="s">
        <v>12090</v>
      </c>
      <c r="U1826" t="s">
        <v>3049</v>
      </c>
      <c r="W1826" s="24">
        <v>44483</v>
      </c>
      <c r="X1826" s="24">
        <v>44539.041666666999</v>
      </c>
      <c r="Z1826" t="s">
        <v>5411</v>
      </c>
      <c r="AC1826" s="24">
        <v>44547.675000000003</v>
      </c>
      <c r="AD1826" s="24"/>
      <c r="AE1826" t="s">
        <v>5412</v>
      </c>
      <c r="AF1826" s="24" cm="1">
        <f t="array" ref="AF182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44483</v>
      </c>
      <c r="AG1826" s="35">
        <f>IFERROR((TableAllData36[[#This Row],[Decision date]]-TableAllData36[[#This Row],[First Date Captured]]),0)</f>
        <v>56.041666666998935</v>
      </c>
      <c r="AH1826" s="35">
        <f>IFERROR((TableAllData36[[#This Row],[First published]]-TableAllData36[[#This Row],[Date of opinion]]),0)</f>
        <v>64.67500000000291</v>
      </c>
      <c r="AI1826" s="35">
        <f>IFERROR((TableAllData36[[#This Row],[Marketing authorisation date]]-TableAllData36[[#This Row],[Date of opinion]]),0)</f>
        <v>56.041666666998935</v>
      </c>
      <c r="AJ1826" s="35">
        <f>IFERROR((TableAllData36[[#This Row],[Decision date]]-TableAllData36[[#This Row],[Marketing authorisation date]]),0)</f>
        <v>0</v>
      </c>
    </row>
    <row r="1827" spans="1:36" hidden="1" x14ac:dyDescent="0.25">
      <c r="A1827" t="s">
        <v>2117</v>
      </c>
      <c r="B1827" t="s">
        <v>11570</v>
      </c>
      <c r="D1827" t="s">
        <v>10907</v>
      </c>
      <c r="E1827" t="s">
        <v>10907</v>
      </c>
      <c r="F1827" t="s">
        <v>11571</v>
      </c>
      <c r="G1827" t="s">
        <v>43</v>
      </c>
      <c r="H1827" t="s">
        <v>950</v>
      </c>
      <c r="J1827" t="s">
        <v>43</v>
      </c>
      <c r="K1827" t="s">
        <v>43</v>
      </c>
      <c r="L1827" t="s">
        <v>43</v>
      </c>
      <c r="M1827" t="s">
        <v>43</v>
      </c>
      <c r="N1827" t="s">
        <v>43</v>
      </c>
      <c r="O1827" t="s">
        <v>43</v>
      </c>
      <c r="P1827" t="s">
        <v>43</v>
      </c>
      <c r="Q1827" s="24">
        <v>36846.041666666999</v>
      </c>
      <c r="R1827" s="24"/>
      <c r="S1827" t="s">
        <v>5860</v>
      </c>
      <c r="V1827" t="s">
        <v>3953</v>
      </c>
      <c r="W1827" s="25" t="s">
        <v>12054</v>
      </c>
      <c r="X1827" s="24">
        <v>40262.842233796</v>
      </c>
      <c r="Y1827">
        <v>0</v>
      </c>
      <c r="Z1827" t="s">
        <v>11572</v>
      </c>
      <c r="AA1827" t="s">
        <v>11573</v>
      </c>
      <c r="AB1827" t="s">
        <v>11574</v>
      </c>
      <c r="AC1827" s="24">
        <v>40262.842233796</v>
      </c>
      <c r="AD1827" s="24">
        <v>40262.842233796</v>
      </c>
      <c r="AE1827" t="s">
        <v>11575</v>
      </c>
      <c r="AF1827" s="24" cm="1">
        <f t="array" ref="AF182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40262.842233796</v>
      </c>
      <c r="AG1827" s="35">
        <f>IFERROR((TableAllData36[[#This Row],[Decision date]]-TableAllData36[[#This Row],[First Date Captured]]),0)</f>
        <v>0</v>
      </c>
      <c r="AH1827" s="35">
        <f>IFERROR((TableAllData36[[#This Row],[First published]]-TableAllData36[[#This Row],[Date of opinion]]),0)</f>
        <v>0</v>
      </c>
      <c r="AI1827" s="35">
        <f>IFERROR((TableAllData36[[#This Row],[Marketing authorisation date]]-TableAllData36[[#This Row],[Date of opinion]]),0)</f>
        <v>0</v>
      </c>
      <c r="AJ1827" s="35">
        <f>IFERROR((TableAllData36[[#This Row],[Decision date]]-TableAllData36[[#This Row],[Marketing authorisation date]]),0)</f>
        <v>3416.8005671290011</v>
      </c>
    </row>
    <row r="1828" spans="1:36" hidden="1" x14ac:dyDescent="0.25">
      <c r="A1828" t="s">
        <v>37</v>
      </c>
      <c r="B1828" t="s">
        <v>11576</v>
      </c>
      <c r="C1828" t="s">
        <v>11577</v>
      </c>
      <c r="D1828" t="s">
        <v>1213</v>
      </c>
      <c r="E1828" t="s">
        <v>1213</v>
      </c>
      <c r="F1828" t="s">
        <v>11578</v>
      </c>
      <c r="G1828" t="s">
        <v>43</v>
      </c>
      <c r="H1828" t="s">
        <v>950</v>
      </c>
      <c r="I1828" t="s">
        <v>1215</v>
      </c>
      <c r="J1828" t="s">
        <v>43</v>
      </c>
      <c r="K1828" t="s">
        <v>43</v>
      </c>
      <c r="L1828" t="s">
        <v>43</v>
      </c>
      <c r="M1828" t="s">
        <v>43</v>
      </c>
      <c r="N1828" t="s">
        <v>43</v>
      </c>
      <c r="O1828" t="s">
        <v>43</v>
      </c>
      <c r="P1828" t="s">
        <v>43</v>
      </c>
      <c r="Q1828" s="24">
        <v>36360</v>
      </c>
      <c r="R1828" s="24"/>
      <c r="S1828" t="s">
        <v>12749</v>
      </c>
      <c r="T1828" t="s">
        <v>12750</v>
      </c>
      <c r="U1828" t="s">
        <v>48</v>
      </c>
      <c r="W1828" s="25" t="s">
        <v>12054</v>
      </c>
      <c r="X1828" s="24">
        <v>40008</v>
      </c>
      <c r="Y1828">
        <v>14</v>
      </c>
      <c r="Z1828" t="s">
        <v>11579</v>
      </c>
      <c r="AC1828" s="24">
        <v>40008</v>
      </c>
      <c r="AD1828" s="24">
        <v>40259.041666666999</v>
      </c>
      <c r="AE1828" t="s">
        <v>11580</v>
      </c>
      <c r="AF1828" s="24" cm="1">
        <f t="array" ref="AF182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40008</v>
      </c>
      <c r="AG1828" s="35">
        <f>IFERROR((TableAllData36[[#This Row],[Decision date]]-TableAllData36[[#This Row],[First Date Captured]]),0)</f>
        <v>0</v>
      </c>
      <c r="AH1828" s="35">
        <f>IFERROR((TableAllData36[[#This Row],[First published]]-TableAllData36[[#This Row],[Date of opinion]]),0)</f>
        <v>0</v>
      </c>
      <c r="AI1828" s="35">
        <f>IFERROR((TableAllData36[[#This Row],[Marketing authorisation date]]-TableAllData36[[#This Row],[Date of opinion]]),0)</f>
        <v>0</v>
      </c>
      <c r="AJ1828" s="35">
        <f>IFERROR((TableAllData36[[#This Row],[Decision date]]-TableAllData36[[#This Row],[Marketing authorisation date]]),0)</f>
        <v>3648</v>
      </c>
    </row>
    <row r="1829" spans="1:36" hidden="1" x14ac:dyDescent="0.25">
      <c r="A1829" t="s">
        <v>37</v>
      </c>
      <c r="B1829" t="s">
        <v>11581</v>
      </c>
      <c r="C1829" t="s">
        <v>11582</v>
      </c>
      <c r="D1829" t="s">
        <v>11583</v>
      </c>
      <c r="E1829" t="s">
        <v>11583</v>
      </c>
      <c r="F1829" t="s">
        <v>11584</v>
      </c>
      <c r="G1829" t="s">
        <v>43</v>
      </c>
      <c r="H1829" t="s">
        <v>950</v>
      </c>
      <c r="I1829" t="s">
        <v>11585</v>
      </c>
      <c r="J1829" t="s">
        <v>43</v>
      </c>
      <c r="K1829" t="s">
        <v>43</v>
      </c>
      <c r="L1829" t="s">
        <v>43</v>
      </c>
      <c r="M1829" t="s">
        <v>43</v>
      </c>
      <c r="N1829" t="s">
        <v>43</v>
      </c>
      <c r="O1829" t="s">
        <v>43</v>
      </c>
      <c r="P1829" t="s">
        <v>43</v>
      </c>
      <c r="Q1829" s="24">
        <v>37707.041666666999</v>
      </c>
      <c r="R1829" s="24"/>
      <c r="S1829" t="s">
        <v>12751</v>
      </c>
      <c r="T1829" t="s">
        <v>12752</v>
      </c>
      <c r="U1829" t="s">
        <v>7956</v>
      </c>
      <c r="W1829" s="25" t="s">
        <v>12054</v>
      </c>
      <c r="X1829" s="24">
        <v>40212.041666666999</v>
      </c>
      <c r="Y1829">
        <v>2</v>
      </c>
      <c r="Z1829" t="s">
        <v>11586</v>
      </c>
      <c r="AC1829" s="24">
        <v>40212.041666666999</v>
      </c>
      <c r="AD1829" s="24">
        <v>40212.041666666999</v>
      </c>
      <c r="AE1829" t="s">
        <v>11587</v>
      </c>
      <c r="AF1829" s="24" cm="1">
        <f t="array" ref="AF182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40212.041666666999</v>
      </c>
      <c r="AG1829" s="35">
        <f>IFERROR((TableAllData36[[#This Row],[Decision date]]-TableAllData36[[#This Row],[First Date Captured]]),0)</f>
        <v>0</v>
      </c>
      <c r="AH1829" s="35">
        <f>IFERROR((TableAllData36[[#This Row],[First published]]-TableAllData36[[#This Row],[Date of opinion]]),0)</f>
        <v>0</v>
      </c>
      <c r="AI1829" s="35">
        <f>IFERROR((TableAllData36[[#This Row],[Marketing authorisation date]]-TableAllData36[[#This Row],[Date of opinion]]),0)</f>
        <v>0</v>
      </c>
      <c r="AJ1829" s="35">
        <f>IFERROR((TableAllData36[[#This Row],[Decision date]]-TableAllData36[[#This Row],[Marketing authorisation date]]),0)</f>
        <v>2505</v>
      </c>
    </row>
    <row r="1830" spans="1:36" hidden="1" x14ac:dyDescent="0.25">
      <c r="A1830" t="s">
        <v>37</v>
      </c>
      <c r="B1830" t="s">
        <v>11588</v>
      </c>
      <c r="C1830" t="s">
        <v>5110</v>
      </c>
      <c r="D1830" t="s">
        <v>53</v>
      </c>
      <c r="E1830" t="s">
        <v>54</v>
      </c>
      <c r="F1830" t="s">
        <v>11589</v>
      </c>
      <c r="G1830" t="s">
        <v>43</v>
      </c>
      <c r="H1830" t="s">
        <v>950</v>
      </c>
      <c r="I1830" t="s">
        <v>56</v>
      </c>
      <c r="J1830" t="s">
        <v>43</v>
      </c>
      <c r="K1830" t="s">
        <v>43</v>
      </c>
      <c r="L1830" t="s">
        <v>43</v>
      </c>
      <c r="M1830" t="s">
        <v>43</v>
      </c>
      <c r="N1830" t="s">
        <v>43</v>
      </c>
      <c r="O1830" t="s">
        <v>43</v>
      </c>
      <c r="P1830" t="s">
        <v>43</v>
      </c>
      <c r="Q1830" s="24">
        <v>39645</v>
      </c>
      <c r="R1830" s="24"/>
      <c r="S1830" t="s">
        <v>12274</v>
      </c>
      <c r="T1830" t="s">
        <v>12275</v>
      </c>
      <c r="U1830" t="s">
        <v>58</v>
      </c>
      <c r="W1830" s="25" t="s">
        <v>12054</v>
      </c>
      <c r="X1830" s="24">
        <v>40112.041666666999</v>
      </c>
      <c r="Y1830">
        <v>3</v>
      </c>
      <c r="Z1830" t="s">
        <v>11590</v>
      </c>
      <c r="AC1830" s="24">
        <v>40112.041666666999</v>
      </c>
      <c r="AD1830" s="24">
        <v>40204.041666666999</v>
      </c>
      <c r="AE1830" t="s">
        <v>11591</v>
      </c>
      <c r="AF1830" s="24" cm="1">
        <f t="array" ref="AF183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40112.041666666999</v>
      </c>
      <c r="AG1830" s="35">
        <f>IFERROR((TableAllData36[[#This Row],[Decision date]]-TableAllData36[[#This Row],[First Date Captured]]),0)</f>
        <v>0</v>
      </c>
      <c r="AH1830" s="35">
        <f>IFERROR((TableAllData36[[#This Row],[First published]]-TableAllData36[[#This Row],[Date of opinion]]),0)</f>
        <v>0</v>
      </c>
      <c r="AI1830" s="35">
        <f>IFERROR((TableAllData36[[#This Row],[Marketing authorisation date]]-TableAllData36[[#This Row],[Date of opinion]]),0)</f>
        <v>0</v>
      </c>
      <c r="AJ1830" s="35">
        <f>IFERROR((TableAllData36[[#This Row],[Decision date]]-TableAllData36[[#This Row],[Marketing authorisation date]]),0)</f>
        <v>467.04166666699894</v>
      </c>
    </row>
    <row r="1831" spans="1:36" hidden="1" x14ac:dyDescent="0.25">
      <c r="A1831" t="s">
        <v>37</v>
      </c>
      <c r="B1831" t="s">
        <v>11592</v>
      </c>
      <c r="C1831" t="s">
        <v>8771</v>
      </c>
      <c r="D1831" t="s">
        <v>11593</v>
      </c>
      <c r="E1831" t="s">
        <v>11594</v>
      </c>
      <c r="F1831" t="s">
        <v>11595</v>
      </c>
      <c r="G1831" t="s">
        <v>43</v>
      </c>
      <c r="H1831" t="s">
        <v>950</v>
      </c>
      <c r="I1831" t="s">
        <v>11596</v>
      </c>
      <c r="J1831" t="s">
        <v>43</v>
      </c>
      <c r="K1831" t="s">
        <v>43</v>
      </c>
      <c r="L1831" t="s">
        <v>43</v>
      </c>
      <c r="M1831" t="s">
        <v>43</v>
      </c>
      <c r="N1831" t="s">
        <v>43</v>
      </c>
      <c r="O1831" t="s">
        <v>43</v>
      </c>
      <c r="P1831" t="s">
        <v>43</v>
      </c>
      <c r="Q1831" s="24">
        <v>35979</v>
      </c>
      <c r="R1831" s="24"/>
      <c r="S1831" t="s">
        <v>7789</v>
      </c>
      <c r="U1831" t="s">
        <v>1174</v>
      </c>
      <c r="W1831" s="25" t="s">
        <v>12054</v>
      </c>
      <c r="X1831" s="24">
        <v>40190.006493055997</v>
      </c>
      <c r="Y1831">
        <v>0</v>
      </c>
      <c r="Z1831" t="s">
        <v>11597</v>
      </c>
      <c r="AC1831" s="24">
        <v>40190.006493055997</v>
      </c>
      <c r="AD1831" s="24">
        <v>40190.006493055997</v>
      </c>
      <c r="AE1831" t="s">
        <v>11598</v>
      </c>
      <c r="AF1831" s="24" cm="1">
        <f t="array" ref="AF183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40190.006493055997</v>
      </c>
      <c r="AG1831" s="35">
        <f>IFERROR((TableAllData36[[#This Row],[Decision date]]-TableAllData36[[#This Row],[First Date Captured]]),0)</f>
        <v>0</v>
      </c>
      <c r="AH1831" s="35">
        <f>IFERROR((TableAllData36[[#This Row],[First published]]-TableAllData36[[#This Row],[Date of opinion]]),0)</f>
        <v>0</v>
      </c>
      <c r="AI1831" s="35">
        <f>IFERROR((TableAllData36[[#This Row],[Marketing authorisation date]]-TableAllData36[[#This Row],[Date of opinion]]),0)</f>
        <v>0</v>
      </c>
      <c r="AJ1831" s="35">
        <f>IFERROR((TableAllData36[[#This Row],[Decision date]]-TableAllData36[[#This Row],[Marketing authorisation date]]),0)</f>
        <v>4211.0064930559965</v>
      </c>
    </row>
    <row r="1832" spans="1:36" hidden="1" x14ac:dyDescent="0.25">
      <c r="A1832" t="s">
        <v>37</v>
      </c>
      <c r="B1832" t="s">
        <v>11599</v>
      </c>
      <c r="C1832" t="s">
        <v>8771</v>
      </c>
      <c r="D1832" t="s">
        <v>11593</v>
      </c>
      <c r="E1832" t="s">
        <v>11593</v>
      </c>
      <c r="F1832" t="s">
        <v>11600</v>
      </c>
      <c r="G1832" t="s">
        <v>43</v>
      </c>
      <c r="H1832" t="s">
        <v>950</v>
      </c>
      <c r="I1832" t="s">
        <v>11596</v>
      </c>
      <c r="J1832" t="s">
        <v>43</v>
      </c>
      <c r="K1832" t="s">
        <v>43</v>
      </c>
      <c r="L1832" t="s">
        <v>43</v>
      </c>
      <c r="M1832" t="s">
        <v>43</v>
      </c>
      <c r="N1832" t="s">
        <v>43</v>
      </c>
      <c r="O1832" t="s">
        <v>43</v>
      </c>
      <c r="P1832" t="s">
        <v>43</v>
      </c>
      <c r="Q1832" s="24">
        <v>35984</v>
      </c>
      <c r="R1832" s="24"/>
      <c r="S1832" t="s">
        <v>7789</v>
      </c>
      <c r="U1832" t="s">
        <v>1174</v>
      </c>
      <c r="W1832" s="25" t="s">
        <v>12054</v>
      </c>
      <c r="X1832" s="24">
        <v>40190.006493055997</v>
      </c>
      <c r="Y1832">
        <v>0</v>
      </c>
      <c r="Z1832" t="s">
        <v>11597</v>
      </c>
      <c r="AC1832" s="24">
        <v>40190.006493055997</v>
      </c>
      <c r="AD1832" s="24">
        <v>40190.006493055997</v>
      </c>
      <c r="AE1832" t="s">
        <v>11601</v>
      </c>
      <c r="AF1832" s="24" cm="1">
        <f t="array" ref="AF183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40190.006493055997</v>
      </c>
      <c r="AG1832" s="35">
        <f>IFERROR((TableAllData36[[#This Row],[Decision date]]-TableAllData36[[#This Row],[First Date Captured]]),0)</f>
        <v>0</v>
      </c>
      <c r="AH1832" s="35">
        <f>IFERROR((TableAllData36[[#This Row],[First published]]-TableAllData36[[#This Row],[Date of opinion]]),0)</f>
        <v>0</v>
      </c>
      <c r="AI1832" s="35">
        <f>IFERROR((TableAllData36[[#This Row],[Marketing authorisation date]]-TableAllData36[[#This Row],[Date of opinion]]),0)</f>
        <v>0</v>
      </c>
      <c r="AJ1832" s="35">
        <f>IFERROR((TableAllData36[[#This Row],[Decision date]]-TableAllData36[[#This Row],[Marketing authorisation date]]),0)</f>
        <v>4206.0064930559965</v>
      </c>
    </row>
    <row r="1833" spans="1:36" hidden="1" x14ac:dyDescent="0.25">
      <c r="A1833" t="s">
        <v>37</v>
      </c>
      <c r="B1833" t="s">
        <v>11602</v>
      </c>
      <c r="C1833" t="s">
        <v>8771</v>
      </c>
      <c r="D1833" t="s">
        <v>11593</v>
      </c>
      <c r="E1833" t="s">
        <v>11594</v>
      </c>
      <c r="F1833" t="s">
        <v>11603</v>
      </c>
      <c r="G1833" t="s">
        <v>43</v>
      </c>
      <c r="H1833" t="s">
        <v>950</v>
      </c>
      <c r="I1833" t="s">
        <v>11596</v>
      </c>
      <c r="J1833" t="s">
        <v>43</v>
      </c>
      <c r="K1833" t="s">
        <v>43</v>
      </c>
      <c r="L1833" t="s">
        <v>43</v>
      </c>
      <c r="M1833" t="s">
        <v>43</v>
      </c>
      <c r="N1833" t="s">
        <v>43</v>
      </c>
      <c r="O1833" t="s">
        <v>43</v>
      </c>
      <c r="P1833" t="s">
        <v>43</v>
      </c>
      <c r="Q1833" s="24">
        <v>35979.083333333001</v>
      </c>
      <c r="R1833" s="24"/>
      <c r="S1833" t="s">
        <v>7789</v>
      </c>
      <c r="U1833" t="s">
        <v>1174</v>
      </c>
      <c r="W1833" s="25" t="s">
        <v>12054</v>
      </c>
      <c r="X1833" s="24">
        <v>40178.083333333001</v>
      </c>
      <c r="Y1833">
        <v>0</v>
      </c>
      <c r="Z1833" t="s">
        <v>11597</v>
      </c>
      <c r="AC1833" s="24">
        <v>40178.083333333001</v>
      </c>
      <c r="AD1833" s="24">
        <v>40178.083333333001</v>
      </c>
      <c r="AE1833" t="s">
        <v>11604</v>
      </c>
      <c r="AF1833" s="24" cm="1">
        <f t="array" ref="AF183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40178.083333333001</v>
      </c>
      <c r="AG1833" s="35">
        <f>IFERROR((TableAllData36[[#This Row],[Decision date]]-TableAllData36[[#This Row],[First Date Captured]]),0)</f>
        <v>0</v>
      </c>
      <c r="AH1833" s="35">
        <f>IFERROR((TableAllData36[[#This Row],[First published]]-TableAllData36[[#This Row],[Date of opinion]]),0)</f>
        <v>0</v>
      </c>
      <c r="AI1833" s="35">
        <f>IFERROR((TableAllData36[[#This Row],[Marketing authorisation date]]-TableAllData36[[#This Row],[Date of opinion]]),0)</f>
        <v>0</v>
      </c>
      <c r="AJ1833" s="35">
        <f>IFERROR((TableAllData36[[#This Row],[Decision date]]-TableAllData36[[#This Row],[Marketing authorisation date]]),0)</f>
        <v>4199</v>
      </c>
    </row>
    <row r="1834" spans="1:36" x14ac:dyDescent="0.25">
      <c r="A1834" t="s">
        <v>37</v>
      </c>
      <c r="B1834" t="s">
        <v>9879</v>
      </c>
      <c r="C1834" t="s">
        <v>9880</v>
      </c>
      <c r="D1834" t="s">
        <v>7649</v>
      </c>
      <c r="E1834" t="s">
        <v>7649</v>
      </c>
      <c r="F1834" t="s">
        <v>9881</v>
      </c>
      <c r="G1834" t="s">
        <v>43</v>
      </c>
      <c r="H1834" t="s">
        <v>44</v>
      </c>
      <c r="I1834" t="s">
        <v>7651</v>
      </c>
      <c r="J1834" t="s">
        <v>43</v>
      </c>
      <c r="K1834" t="s">
        <v>43</v>
      </c>
      <c r="L1834" t="s">
        <v>43</v>
      </c>
      <c r="M1834" t="s">
        <v>43</v>
      </c>
      <c r="N1834" t="s">
        <v>43</v>
      </c>
      <c r="O1834" t="s">
        <v>43</v>
      </c>
      <c r="P1834" t="s">
        <v>43</v>
      </c>
      <c r="Q1834" s="24">
        <v>43783.041666666999</v>
      </c>
      <c r="R1834" s="24"/>
      <c r="S1834" t="s">
        <v>12184</v>
      </c>
      <c r="T1834" t="s">
        <v>12185</v>
      </c>
      <c r="U1834" t="s">
        <v>4774</v>
      </c>
      <c r="W1834" s="24">
        <v>43727</v>
      </c>
      <c r="X1834" s="24">
        <v>43783.041666666999</v>
      </c>
      <c r="Z1834" t="s">
        <v>9883</v>
      </c>
      <c r="AC1834" s="24">
        <v>43798.648611110999</v>
      </c>
      <c r="AD1834" s="24"/>
      <c r="AE1834" t="s">
        <v>9884</v>
      </c>
      <c r="AF1834" s="24" cm="1">
        <f t="array" ref="AF183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43727</v>
      </c>
      <c r="AG1834" s="35">
        <f>IFERROR((TableAllData36[[#This Row],[Decision date]]-TableAllData36[[#This Row],[First Date Captured]]),0)</f>
        <v>56.041666666998935</v>
      </c>
      <c r="AH1834" s="35">
        <f>IFERROR((TableAllData36[[#This Row],[First published]]-TableAllData36[[#This Row],[Date of opinion]]),0)</f>
        <v>71.6486111109989</v>
      </c>
      <c r="AI1834" s="35">
        <f>IFERROR((TableAllData36[[#This Row],[Marketing authorisation date]]-TableAllData36[[#This Row],[Date of opinion]]),0)</f>
        <v>56.041666666998935</v>
      </c>
      <c r="AJ1834" s="35">
        <f>IFERROR((TableAllData36[[#This Row],[Decision date]]-TableAllData36[[#This Row],[Marketing authorisation date]]),0)</f>
        <v>0</v>
      </c>
    </row>
    <row r="1835" spans="1:36" hidden="1" x14ac:dyDescent="0.25">
      <c r="A1835" t="s">
        <v>37</v>
      </c>
      <c r="B1835" t="s">
        <v>11611</v>
      </c>
      <c r="C1835" t="s">
        <v>229</v>
      </c>
      <c r="D1835" t="s">
        <v>221</v>
      </c>
      <c r="E1835" t="s">
        <v>221</v>
      </c>
      <c r="F1835" t="s">
        <v>11612</v>
      </c>
      <c r="G1835" t="s">
        <v>43</v>
      </c>
      <c r="H1835" t="s">
        <v>950</v>
      </c>
      <c r="I1835" t="s">
        <v>223</v>
      </c>
      <c r="J1835" t="s">
        <v>43</v>
      </c>
      <c r="K1835" t="s">
        <v>43</v>
      </c>
      <c r="L1835" t="s">
        <v>43</v>
      </c>
      <c r="M1835" t="s">
        <v>43</v>
      </c>
      <c r="N1835" t="s">
        <v>43</v>
      </c>
      <c r="O1835" t="s">
        <v>43</v>
      </c>
      <c r="P1835" t="s">
        <v>43</v>
      </c>
      <c r="Q1835" s="24">
        <v>36906.083333333001</v>
      </c>
      <c r="R1835" s="24"/>
      <c r="S1835" t="s">
        <v>12101</v>
      </c>
      <c r="T1835" t="s">
        <v>12073</v>
      </c>
      <c r="U1835" t="s">
        <v>225</v>
      </c>
      <c r="W1835" s="25" t="s">
        <v>12054</v>
      </c>
      <c r="X1835" s="24">
        <v>40178.083333333001</v>
      </c>
      <c r="Y1835">
        <v>0</v>
      </c>
      <c r="Z1835" t="s">
        <v>11613</v>
      </c>
      <c r="AC1835" s="24">
        <v>40178.083333333001</v>
      </c>
      <c r="AD1835" s="24">
        <v>40178.083333333001</v>
      </c>
      <c r="AE1835" t="s">
        <v>11614</v>
      </c>
      <c r="AF1835" s="24" cm="1">
        <f t="array" ref="AF183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40178.083333333001</v>
      </c>
      <c r="AG1835" s="35">
        <f>IFERROR((TableAllData36[[#This Row],[Decision date]]-TableAllData36[[#This Row],[First Date Captured]]),0)</f>
        <v>0</v>
      </c>
      <c r="AH1835" s="35">
        <f>IFERROR((TableAllData36[[#This Row],[First published]]-TableAllData36[[#This Row],[Date of opinion]]),0)</f>
        <v>0</v>
      </c>
      <c r="AI1835" s="35">
        <f>IFERROR((TableAllData36[[#This Row],[Marketing authorisation date]]-TableAllData36[[#This Row],[Date of opinion]]),0)</f>
        <v>0</v>
      </c>
      <c r="AJ1835" s="35">
        <f>IFERROR((TableAllData36[[#This Row],[Decision date]]-TableAllData36[[#This Row],[Marketing authorisation date]]),0)</f>
        <v>3272</v>
      </c>
    </row>
    <row r="1836" spans="1:36" x14ac:dyDescent="0.25">
      <c r="A1836" t="s">
        <v>37</v>
      </c>
      <c r="B1836" t="s">
        <v>8140</v>
      </c>
      <c r="C1836" t="s">
        <v>7948</v>
      </c>
      <c r="D1836" t="s">
        <v>8141</v>
      </c>
      <c r="E1836" t="s">
        <v>8142</v>
      </c>
      <c r="F1836" t="s">
        <v>8143</v>
      </c>
      <c r="G1836" t="s">
        <v>43</v>
      </c>
      <c r="H1836" t="s">
        <v>44</v>
      </c>
      <c r="I1836" t="s">
        <v>3938</v>
      </c>
      <c r="J1836" t="s">
        <v>43</v>
      </c>
      <c r="K1836" t="s">
        <v>46</v>
      </c>
      <c r="L1836" t="s">
        <v>43</v>
      </c>
      <c r="M1836" t="s">
        <v>43</v>
      </c>
      <c r="N1836" t="s">
        <v>43</v>
      </c>
      <c r="O1836" t="s">
        <v>43</v>
      </c>
      <c r="P1836" t="s">
        <v>43</v>
      </c>
      <c r="Q1836" s="24">
        <v>44364</v>
      </c>
      <c r="R1836" s="24"/>
      <c r="S1836" t="s">
        <v>12565</v>
      </c>
      <c r="T1836" t="s">
        <v>12106</v>
      </c>
      <c r="U1836" t="s">
        <v>1261</v>
      </c>
      <c r="W1836" s="24">
        <v>44308</v>
      </c>
      <c r="X1836" s="24">
        <v>44364</v>
      </c>
      <c r="Z1836" t="s">
        <v>8145</v>
      </c>
      <c r="AC1836" s="24">
        <v>44378.386805556001</v>
      </c>
      <c r="AD1836" s="24">
        <v>44379.396527778001</v>
      </c>
      <c r="AE1836" t="s">
        <v>8146</v>
      </c>
      <c r="AF1836" s="24" cm="1">
        <f t="array" ref="AF183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44308</v>
      </c>
      <c r="AG1836" s="35">
        <f>IFERROR((TableAllData36[[#This Row],[Decision date]]-TableAllData36[[#This Row],[First Date Captured]]),0)</f>
        <v>56</v>
      </c>
      <c r="AH1836" s="35">
        <f>IFERROR((TableAllData36[[#This Row],[First published]]-TableAllData36[[#This Row],[Date of opinion]]),0)</f>
        <v>70.386805556001491</v>
      </c>
      <c r="AI1836" s="35">
        <f>IFERROR((TableAllData36[[#This Row],[Marketing authorisation date]]-TableAllData36[[#This Row],[Date of opinion]]),0)</f>
        <v>56</v>
      </c>
      <c r="AJ1836" s="35">
        <f>IFERROR((TableAllData36[[#This Row],[Decision date]]-TableAllData36[[#This Row],[Marketing authorisation date]]),0)</f>
        <v>0</v>
      </c>
    </row>
    <row r="1837" spans="1:36" hidden="1" x14ac:dyDescent="0.25">
      <c r="A1837" t="s">
        <v>37</v>
      </c>
      <c r="B1837" t="s">
        <v>11621</v>
      </c>
      <c r="C1837" t="s">
        <v>11622</v>
      </c>
      <c r="D1837" t="s">
        <v>2086</v>
      </c>
      <c r="E1837" t="s">
        <v>2086</v>
      </c>
      <c r="F1837" t="s">
        <v>11623</v>
      </c>
      <c r="G1837" t="s">
        <v>43</v>
      </c>
      <c r="H1837" t="s">
        <v>950</v>
      </c>
      <c r="I1837" t="s">
        <v>2088</v>
      </c>
      <c r="J1837" t="s">
        <v>43</v>
      </c>
      <c r="K1837" t="s">
        <v>43</v>
      </c>
      <c r="L1837" t="s">
        <v>43</v>
      </c>
      <c r="M1837" t="s">
        <v>43</v>
      </c>
      <c r="N1837" t="s">
        <v>43</v>
      </c>
      <c r="O1837" t="s">
        <v>43</v>
      </c>
      <c r="P1837" t="s">
        <v>43</v>
      </c>
      <c r="Q1837" s="24">
        <v>35241</v>
      </c>
      <c r="R1837" s="24"/>
      <c r="S1837" t="s">
        <v>12216</v>
      </c>
      <c r="T1837" t="s">
        <v>12719</v>
      </c>
      <c r="U1837" t="s">
        <v>2089</v>
      </c>
      <c r="W1837" s="25" t="s">
        <v>12054</v>
      </c>
      <c r="X1837" s="24">
        <v>40178.041666666999</v>
      </c>
      <c r="Y1837">
        <v>0</v>
      </c>
      <c r="Z1837" t="s">
        <v>11624</v>
      </c>
      <c r="AC1837" s="24">
        <v>40178.041666666999</v>
      </c>
      <c r="AD1837" s="24">
        <v>40178.041666666999</v>
      </c>
      <c r="AE1837" t="s">
        <v>11625</v>
      </c>
      <c r="AF1837" s="24" cm="1">
        <f t="array" ref="AF183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40178.041666666999</v>
      </c>
      <c r="AG1837" s="35">
        <f>IFERROR((TableAllData36[[#This Row],[Decision date]]-TableAllData36[[#This Row],[First Date Captured]]),0)</f>
        <v>0</v>
      </c>
      <c r="AH1837" s="35">
        <f>IFERROR((TableAllData36[[#This Row],[First published]]-TableAllData36[[#This Row],[Date of opinion]]),0)</f>
        <v>0</v>
      </c>
      <c r="AI1837" s="35">
        <f>IFERROR((TableAllData36[[#This Row],[Marketing authorisation date]]-TableAllData36[[#This Row],[Date of opinion]]),0)</f>
        <v>0</v>
      </c>
      <c r="AJ1837" s="35">
        <f>IFERROR((TableAllData36[[#This Row],[Decision date]]-TableAllData36[[#This Row],[Marketing authorisation date]]),0)</f>
        <v>4937.0416666669989</v>
      </c>
    </row>
    <row r="1838" spans="1:36" hidden="1" x14ac:dyDescent="0.25">
      <c r="A1838" t="s">
        <v>37</v>
      </c>
      <c r="B1838" t="s">
        <v>11626</v>
      </c>
      <c r="C1838" t="s">
        <v>8771</v>
      </c>
      <c r="D1838" t="s">
        <v>11593</v>
      </c>
      <c r="E1838" t="s">
        <v>11593</v>
      </c>
      <c r="F1838" t="s">
        <v>11627</v>
      </c>
      <c r="G1838" t="s">
        <v>43</v>
      </c>
      <c r="H1838" t="s">
        <v>950</v>
      </c>
      <c r="I1838" t="s">
        <v>11596</v>
      </c>
      <c r="J1838" t="s">
        <v>43</v>
      </c>
      <c r="K1838" t="s">
        <v>43</v>
      </c>
      <c r="L1838" t="s">
        <v>43</v>
      </c>
      <c r="M1838" t="s">
        <v>43</v>
      </c>
      <c r="N1838" t="s">
        <v>43</v>
      </c>
      <c r="O1838" t="s">
        <v>43</v>
      </c>
      <c r="P1838" t="s">
        <v>43</v>
      </c>
      <c r="Q1838" s="24">
        <v>35979</v>
      </c>
      <c r="R1838" s="24"/>
      <c r="S1838" t="s">
        <v>7789</v>
      </c>
      <c r="U1838" t="s">
        <v>1174</v>
      </c>
      <c r="W1838" s="25" t="s">
        <v>12054</v>
      </c>
      <c r="X1838" s="24">
        <v>40178.041666666999</v>
      </c>
      <c r="Y1838">
        <v>0</v>
      </c>
      <c r="Z1838" t="s">
        <v>11628</v>
      </c>
      <c r="AC1838" s="24">
        <v>40178.041666666999</v>
      </c>
      <c r="AD1838" s="24">
        <v>40178.041666666999</v>
      </c>
      <c r="AE1838" t="s">
        <v>11629</v>
      </c>
      <c r="AF1838" s="24" cm="1">
        <f t="array" ref="AF183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40178.041666666999</v>
      </c>
      <c r="AG1838" s="35">
        <f>IFERROR((TableAllData36[[#This Row],[Decision date]]-TableAllData36[[#This Row],[First Date Captured]]),0)</f>
        <v>0</v>
      </c>
      <c r="AH1838" s="35">
        <f>IFERROR((TableAllData36[[#This Row],[First published]]-TableAllData36[[#This Row],[Date of opinion]]),0)</f>
        <v>0</v>
      </c>
      <c r="AI1838" s="35">
        <f>IFERROR((TableAllData36[[#This Row],[Marketing authorisation date]]-TableAllData36[[#This Row],[Date of opinion]]),0)</f>
        <v>0</v>
      </c>
      <c r="AJ1838" s="35">
        <f>IFERROR((TableAllData36[[#This Row],[Decision date]]-TableAllData36[[#This Row],[Marketing authorisation date]]),0)</f>
        <v>4199.0416666669989</v>
      </c>
    </row>
    <row r="1839" spans="1:36" hidden="1" x14ac:dyDescent="0.25">
      <c r="A1839" t="s">
        <v>37</v>
      </c>
      <c r="B1839" t="s">
        <v>11630</v>
      </c>
      <c r="C1839" t="s">
        <v>11631</v>
      </c>
      <c r="D1839" t="s">
        <v>11632</v>
      </c>
      <c r="E1839" t="s">
        <v>11632</v>
      </c>
      <c r="F1839" t="s">
        <v>11633</v>
      </c>
      <c r="G1839" t="s">
        <v>43</v>
      </c>
      <c r="H1839" t="s">
        <v>950</v>
      </c>
      <c r="I1839" t="s">
        <v>11634</v>
      </c>
      <c r="J1839" t="s">
        <v>43</v>
      </c>
      <c r="K1839" t="s">
        <v>43</v>
      </c>
      <c r="L1839" t="s">
        <v>43</v>
      </c>
      <c r="M1839" t="s">
        <v>43</v>
      </c>
      <c r="N1839" t="s">
        <v>43</v>
      </c>
      <c r="O1839" t="s">
        <v>43</v>
      </c>
      <c r="P1839" t="s">
        <v>43</v>
      </c>
      <c r="Q1839" s="24">
        <v>35342</v>
      </c>
      <c r="R1839" s="24"/>
      <c r="S1839" t="s">
        <v>12461</v>
      </c>
      <c r="T1839" t="s">
        <v>12462</v>
      </c>
      <c r="U1839" t="s">
        <v>1261</v>
      </c>
      <c r="W1839" s="25" t="s">
        <v>12054</v>
      </c>
      <c r="X1839" s="24">
        <v>40178.041666666999</v>
      </c>
      <c r="Y1839">
        <v>0</v>
      </c>
      <c r="Z1839" t="s">
        <v>11635</v>
      </c>
      <c r="AC1839" s="24">
        <v>40178.041666666999</v>
      </c>
      <c r="AD1839" s="24">
        <v>40178.041666666999</v>
      </c>
      <c r="AE1839" t="s">
        <v>11636</v>
      </c>
      <c r="AF1839" s="24" cm="1">
        <f t="array" ref="AF183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40178.041666666999</v>
      </c>
      <c r="AG1839" s="35">
        <f>IFERROR((TableAllData36[[#This Row],[Decision date]]-TableAllData36[[#This Row],[First Date Captured]]),0)</f>
        <v>0</v>
      </c>
      <c r="AH1839" s="35">
        <f>IFERROR((TableAllData36[[#This Row],[First published]]-TableAllData36[[#This Row],[Date of opinion]]),0)</f>
        <v>0</v>
      </c>
      <c r="AI1839" s="35">
        <f>IFERROR((TableAllData36[[#This Row],[Marketing authorisation date]]-TableAllData36[[#This Row],[Date of opinion]]),0)</f>
        <v>0</v>
      </c>
      <c r="AJ1839" s="35">
        <f>IFERROR((TableAllData36[[#This Row],[Decision date]]-TableAllData36[[#This Row],[Marketing authorisation date]]),0)</f>
        <v>4836.0416666669989</v>
      </c>
    </row>
    <row r="1840" spans="1:36" x14ac:dyDescent="0.25">
      <c r="A1840" t="s">
        <v>2117</v>
      </c>
      <c r="B1840" t="s">
        <v>10439</v>
      </c>
      <c r="D1840" t="s">
        <v>10440</v>
      </c>
      <c r="E1840" t="s">
        <v>10440</v>
      </c>
      <c r="F1840" t="s">
        <v>10441</v>
      </c>
      <c r="G1840" t="s">
        <v>43</v>
      </c>
      <c r="H1840" t="s">
        <v>44</v>
      </c>
      <c r="J1840" t="s">
        <v>43</v>
      </c>
      <c r="K1840" t="s">
        <v>43</v>
      </c>
      <c r="L1840" t="s">
        <v>43</v>
      </c>
      <c r="M1840" t="s">
        <v>43</v>
      </c>
      <c r="N1840" t="s">
        <v>43</v>
      </c>
      <c r="O1840" t="s">
        <v>43</v>
      </c>
      <c r="P1840" t="s">
        <v>43</v>
      </c>
      <c r="Q1840" s="24">
        <v>43265</v>
      </c>
      <c r="R1840" s="24"/>
      <c r="S1840" t="s">
        <v>12188</v>
      </c>
      <c r="T1840" t="s">
        <v>12069</v>
      </c>
      <c r="V1840" t="s">
        <v>10443</v>
      </c>
      <c r="W1840" s="24">
        <v>43209</v>
      </c>
      <c r="X1840" s="24">
        <v>43265</v>
      </c>
      <c r="Y1840">
        <v>0</v>
      </c>
      <c r="Z1840" t="s">
        <v>10444</v>
      </c>
      <c r="AA1840" t="s">
        <v>10445</v>
      </c>
      <c r="AB1840" t="s">
        <v>10446</v>
      </c>
      <c r="AC1840" s="24">
        <v>43265.666666666999</v>
      </c>
      <c r="AD1840" s="24">
        <v>43298.404166667002</v>
      </c>
      <c r="AE1840" t="s">
        <v>10447</v>
      </c>
      <c r="AF1840" s="24" cm="1">
        <f t="array" ref="AF184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43209</v>
      </c>
      <c r="AG1840" s="35">
        <f>IFERROR((TableAllData36[[#This Row],[Decision date]]-TableAllData36[[#This Row],[First Date Captured]]),0)</f>
        <v>56</v>
      </c>
      <c r="AH1840" s="35">
        <f>IFERROR((TableAllData36[[#This Row],[First published]]-TableAllData36[[#This Row],[Date of opinion]]),0)</f>
        <v>56.666666666998935</v>
      </c>
      <c r="AI1840" s="35">
        <f>IFERROR((TableAllData36[[#This Row],[Marketing authorisation date]]-TableAllData36[[#This Row],[Date of opinion]]),0)</f>
        <v>56</v>
      </c>
      <c r="AJ1840" s="35">
        <f>IFERROR((TableAllData36[[#This Row],[Decision date]]-TableAllData36[[#This Row],[Marketing authorisation date]]),0)</f>
        <v>0</v>
      </c>
    </row>
    <row r="1841" spans="1:36" hidden="1" x14ac:dyDescent="0.25">
      <c r="A1841" t="s">
        <v>37</v>
      </c>
      <c r="B1841" t="s">
        <v>11644</v>
      </c>
      <c r="C1841" t="s">
        <v>11645</v>
      </c>
      <c r="D1841" t="s">
        <v>11646</v>
      </c>
      <c r="E1841" t="s">
        <v>11646</v>
      </c>
      <c r="F1841" t="s">
        <v>11647</v>
      </c>
      <c r="G1841" t="s">
        <v>43</v>
      </c>
      <c r="H1841" t="s">
        <v>950</v>
      </c>
      <c r="I1841" t="s">
        <v>11648</v>
      </c>
      <c r="J1841" t="s">
        <v>43</v>
      </c>
      <c r="K1841" t="s">
        <v>43</v>
      </c>
      <c r="L1841" t="s">
        <v>43</v>
      </c>
      <c r="M1841" t="s">
        <v>43</v>
      </c>
      <c r="N1841" t="s">
        <v>43</v>
      </c>
      <c r="O1841" t="s">
        <v>43</v>
      </c>
      <c r="P1841" t="s">
        <v>43</v>
      </c>
      <c r="Q1841" s="24">
        <v>35313</v>
      </c>
      <c r="R1841" s="24"/>
      <c r="S1841" t="s">
        <v>12753</v>
      </c>
      <c r="T1841" t="s">
        <v>12754</v>
      </c>
      <c r="U1841" t="s">
        <v>1261</v>
      </c>
      <c r="W1841" s="25" t="s">
        <v>12054</v>
      </c>
      <c r="X1841" s="24">
        <v>40178.041666666999</v>
      </c>
      <c r="Y1841">
        <v>0</v>
      </c>
      <c r="Z1841" t="s">
        <v>11649</v>
      </c>
      <c r="AC1841" s="24">
        <v>40178.041666666999</v>
      </c>
      <c r="AD1841" s="24">
        <v>40178.041666666999</v>
      </c>
      <c r="AE1841" t="s">
        <v>11650</v>
      </c>
      <c r="AF1841" s="24" cm="1">
        <f t="array" ref="AF184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40178.041666666999</v>
      </c>
      <c r="AG1841" s="35">
        <f>IFERROR((TableAllData36[[#This Row],[Decision date]]-TableAllData36[[#This Row],[First Date Captured]]),0)</f>
        <v>0</v>
      </c>
      <c r="AH1841" s="35">
        <f>IFERROR((TableAllData36[[#This Row],[First published]]-TableAllData36[[#This Row],[Date of opinion]]),0)</f>
        <v>0</v>
      </c>
      <c r="AI1841" s="35">
        <f>IFERROR((TableAllData36[[#This Row],[Marketing authorisation date]]-TableAllData36[[#This Row],[Date of opinion]]),0)</f>
        <v>0</v>
      </c>
      <c r="AJ1841" s="35">
        <f>IFERROR((TableAllData36[[#This Row],[Decision date]]-TableAllData36[[#This Row],[Marketing authorisation date]]),0)</f>
        <v>4865.0416666669989</v>
      </c>
    </row>
    <row r="1842" spans="1:36" hidden="1" x14ac:dyDescent="0.25">
      <c r="A1842" t="s">
        <v>37</v>
      </c>
      <c r="B1842" t="s">
        <v>11651</v>
      </c>
      <c r="C1842" t="s">
        <v>897</v>
      </c>
      <c r="D1842" t="s">
        <v>3391</v>
      </c>
      <c r="E1842" t="s">
        <v>3391</v>
      </c>
      <c r="F1842" t="s">
        <v>11652</v>
      </c>
      <c r="G1842" t="s">
        <v>43</v>
      </c>
      <c r="H1842" t="s">
        <v>950</v>
      </c>
      <c r="I1842" t="s">
        <v>3393</v>
      </c>
      <c r="J1842" t="s">
        <v>43</v>
      </c>
      <c r="K1842" t="s">
        <v>43</v>
      </c>
      <c r="L1842" t="s">
        <v>43</v>
      </c>
      <c r="M1842" t="s">
        <v>43</v>
      </c>
      <c r="N1842" t="s">
        <v>43</v>
      </c>
      <c r="O1842" t="s">
        <v>43</v>
      </c>
      <c r="P1842" t="s">
        <v>43</v>
      </c>
      <c r="Q1842" s="24">
        <v>35535</v>
      </c>
      <c r="R1842" s="24"/>
      <c r="S1842" t="s">
        <v>12755</v>
      </c>
      <c r="T1842" t="s">
        <v>12756</v>
      </c>
      <c r="U1842" t="s">
        <v>48</v>
      </c>
      <c r="W1842" s="25" t="s">
        <v>12054</v>
      </c>
      <c r="X1842" s="24">
        <v>40178.041666666999</v>
      </c>
      <c r="Y1842">
        <v>0</v>
      </c>
      <c r="Z1842" t="s">
        <v>11653</v>
      </c>
      <c r="AC1842" s="24">
        <v>40178.041666666999</v>
      </c>
      <c r="AD1842" s="24">
        <v>40178.041666666999</v>
      </c>
      <c r="AE1842" t="s">
        <v>11654</v>
      </c>
      <c r="AF1842" s="24" cm="1">
        <f t="array" ref="AF184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40178.041666666999</v>
      </c>
      <c r="AG1842" s="35">
        <f>IFERROR((TableAllData36[[#This Row],[Decision date]]-TableAllData36[[#This Row],[First Date Captured]]),0)</f>
        <v>0</v>
      </c>
      <c r="AH1842" s="35">
        <f>IFERROR((TableAllData36[[#This Row],[First published]]-TableAllData36[[#This Row],[Date of opinion]]),0)</f>
        <v>0</v>
      </c>
      <c r="AI1842" s="35">
        <f>IFERROR((TableAllData36[[#This Row],[Marketing authorisation date]]-TableAllData36[[#This Row],[Date of opinion]]),0)</f>
        <v>0</v>
      </c>
      <c r="AJ1842" s="35">
        <f>IFERROR((TableAllData36[[#This Row],[Decision date]]-TableAllData36[[#This Row],[Marketing authorisation date]]),0)</f>
        <v>4643.0416666669989</v>
      </c>
    </row>
    <row r="1843" spans="1:36" hidden="1" x14ac:dyDescent="0.25">
      <c r="A1843" t="s">
        <v>37</v>
      </c>
      <c r="B1843" t="s">
        <v>11655</v>
      </c>
      <c r="C1843" t="s">
        <v>11656</v>
      </c>
      <c r="D1843" t="s">
        <v>11657</v>
      </c>
      <c r="E1843" t="s">
        <v>11657</v>
      </c>
      <c r="F1843" t="s">
        <v>11658</v>
      </c>
      <c r="G1843" t="s">
        <v>43</v>
      </c>
      <c r="H1843" t="s">
        <v>950</v>
      </c>
      <c r="I1843" t="s">
        <v>11659</v>
      </c>
      <c r="J1843" t="s">
        <v>43</v>
      </c>
      <c r="K1843" t="s">
        <v>43</v>
      </c>
      <c r="L1843" t="s">
        <v>43</v>
      </c>
      <c r="M1843" t="s">
        <v>43</v>
      </c>
      <c r="N1843" t="s">
        <v>43</v>
      </c>
      <c r="O1843" t="s">
        <v>43</v>
      </c>
      <c r="P1843" t="s">
        <v>43</v>
      </c>
      <c r="Q1843" s="24">
        <v>36493.041666666999</v>
      </c>
      <c r="R1843" s="24"/>
      <c r="S1843" t="s">
        <v>7789</v>
      </c>
      <c r="U1843" t="s">
        <v>2157</v>
      </c>
      <c r="W1843" s="25" t="s">
        <v>12054</v>
      </c>
      <c r="X1843" s="24">
        <v>40178.041666666999</v>
      </c>
      <c r="Y1843">
        <v>0</v>
      </c>
      <c r="Z1843" t="s">
        <v>11660</v>
      </c>
      <c r="AC1843" s="24">
        <v>40178.041666666999</v>
      </c>
      <c r="AD1843" s="24">
        <v>40178.041666666999</v>
      </c>
      <c r="AE1843" t="s">
        <v>11661</v>
      </c>
      <c r="AF1843" s="24" cm="1">
        <f t="array" ref="AF184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40178.041666666999</v>
      </c>
      <c r="AG1843" s="35">
        <f>IFERROR((TableAllData36[[#This Row],[Decision date]]-TableAllData36[[#This Row],[First Date Captured]]),0)</f>
        <v>0</v>
      </c>
      <c r="AH1843" s="35">
        <f>IFERROR((TableAllData36[[#This Row],[First published]]-TableAllData36[[#This Row],[Date of opinion]]),0)</f>
        <v>0</v>
      </c>
      <c r="AI1843" s="35">
        <f>IFERROR((TableAllData36[[#This Row],[Marketing authorisation date]]-TableAllData36[[#This Row],[Date of opinion]]),0)</f>
        <v>0</v>
      </c>
      <c r="AJ1843" s="35">
        <f>IFERROR((TableAllData36[[#This Row],[Decision date]]-TableAllData36[[#This Row],[Marketing authorisation date]]),0)</f>
        <v>3685</v>
      </c>
    </row>
    <row r="1844" spans="1:36" x14ac:dyDescent="0.25">
      <c r="A1844" t="s">
        <v>2117</v>
      </c>
      <c r="B1844" t="s">
        <v>7823</v>
      </c>
      <c r="D1844" t="s">
        <v>7824</v>
      </c>
      <c r="E1844" t="s">
        <v>7825</v>
      </c>
      <c r="F1844" t="s">
        <v>7826</v>
      </c>
      <c r="G1844" t="s">
        <v>43</v>
      </c>
      <c r="H1844" t="s">
        <v>44</v>
      </c>
      <c r="J1844" t="s">
        <v>43</v>
      </c>
      <c r="K1844" t="s">
        <v>43</v>
      </c>
      <c r="L1844" t="s">
        <v>43</v>
      </c>
      <c r="M1844" t="s">
        <v>43</v>
      </c>
      <c r="N1844" t="s">
        <v>43</v>
      </c>
      <c r="O1844" t="s">
        <v>43</v>
      </c>
      <c r="P1844" t="s">
        <v>43</v>
      </c>
      <c r="Q1844" s="24">
        <v>44300</v>
      </c>
      <c r="R1844" s="24"/>
      <c r="S1844" t="s">
        <v>5780</v>
      </c>
      <c r="V1844" t="s">
        <v>6924</v>
      </c>
      <c r="W1844" s="24">
        <v>44244.041666666999</v>
      </c>
      <c r="X1844" s="24">
        <v>44300</v>
      </c>
      <c r="Z1844" t="s">
        <v>7827</v>
      </c>
      <c r="AA1844" t="s">
        <v>3067</v>
      </c>
      <c r="AB1844" t="s">
        <v>5476</v>
      </c>
      <c r="AC1844" s="24">
        <v>44246.572916666999</v>
      </c>
      <c r="AD1844" s="24">
        <v>44412.513888889</v>
      </c>
      <c r="AE1844" t="s">
        <v>7828</v>
      </c>
      <c r="AF1844" s="24" cm="1">
        <f t="array" ref="AF184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44244.041666666999</v>
      </c>
      <c r="AG1844" s="35">
        <f>IFERROR((TableAllData36[[#This Row],[Decision date]]-TableAllData36[[#This Row],[First Date Captured]]),0)</f>
        <v>55.958333333001065</v>
      </c>
      <c r="AH1844" s="35">
        <f>IFERROR((TableAllData36[[#This Row],[First published]]-TableAllData36[[#This Row],[Date of opinion]]),0)</f>
        <v>2.53125</v>
      </c>
      <c r="AI1844" s="35">
        <f>IFERROR((TableAllData36[[#This Row],[Marketing authorisation date]]-TableAllData36[[#This Row],[Date of opinion]]),0)</f>
        <v>55.958333333001065</v>
      </c>
      <c r="AJ1844" s="35">
        <f>IFERROR((TableAllData36[[#This Row],[Decision date]]-TableAllData36[[#This Row],[Marketing authorisation date]]),0)</f>
        <v>0</v>
      </c>
    </row>
    <row r="1845" spans="1:36" hidden="1" x14ac:dyDescent="0.25">
      <c r="A1845" t="s">
        <v>37</v>
      </c>
      <c r="B1845" t="s">
        <v>11666</v>
      </c>
      <c r="C1845" t="s">
        <v>2049</v>
      </c>
      <c r="D1845" t="s">
        <v>11667</v>
      </c>
      <c r="E1845" t="s">
        <v>11668</v>
      </c>
      <c r="F1845" t="s">
        <v>11669</v>
      </c>
      <c r="G1845" t="s">
        <v>43</v>
      </c>
      <c r="H1845" t="s">
        <v>950</v>
      </c>
      <c r="I1845" t="s">
        <v>11670</v>
      </c>
      <c r="J1845" t="s">
        <v>43</v>
      </c>
      <c r="K1845" t="s">
        <v>43</v>
      </c>
      <c r="L1845" t="s">
        <v>43</v>
      </c>
      <c r="M1845" t="s">
        <v>43</v>
      </c>
      <c r="N1845" t="s">
        <v>43</v>
      </c>
      <c r="O1845" t="s">
        <v>43</v>
      </c>
      <c r="P1845" t="s">
        <v>43</v>
      </c>
      <c r="Q1845" s="24">
        <v>36287</v>
      </c>
      <c r="R1845" s="24"/>
      <c r="S1845" t="s">
        <v>12759</v>
      </c>
      <c r="T1845" t="s">
        <v>12760</v>
      </c>
      <c r="U1845" t="s">
        <v>440</v>
      </c>
      <c r="W1845" s="25" t="s">
        <v>12054</v>
      </c>
      <c r="X1845" s="24">
        <v>40178.041666666999</v>
      </c>
      <c r="Y1845">
        <v>0</v>
      </c>
      <c r="Z1845" t="s">
        <v>11671</v>
      </c>
      <c r="AC1845" s="24">
        <v>40178.041666666999</v>
      </c>
      <c r="AD1845" s="24">
        <v>40178.041666666999</v>
      </c>
      <c r="AE1845" t="s">
        <v>11672</v>
      </c>
      <c r="AF1845" s="24" cm="1">
        <f t="array" ref="AF184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40178.041666666999</v>
      </c>
      <c r="AG1845" s="35">
        <f>IFERROR((TableAllData36[[#This Row],[Decision date]]-TableAllData36[[#This Row],[First Date Captured]]),0)</f>
        <v>0</v>
      </c>
      <c r="AH1845" s="35">
        <f>IFERROR((TableAllData36[[#This Row],[First published]]-TableAllData36[[#This Row],[Date of opinion]]),0)</f>
        <v>0</v>
      </c>
      <c r="AI1845" s="35">
        <f>IFERROR((TableAllData36[[#This Row],[Marketing authorisation date]]-TableAllData36[[#This Row],[Date of opinion]]),0)</f>
        <v>0</v>
      </c>
      <c r="AJ1845" s="35">
        <f>IFERROR((TableAllData36[[#This Row],[Decision date]]-TableAllData36[[#This Row],[Marketing authorisation date]]),0)</f>
        <v>3891.0416666669989</v>
      </c>
    </row>
    <row r="1846" spans="1:36" hidden="1" x14ac:dyDescent="0.25">
      <c r="A1846" t="s">
        <v>37</v>
      </c>
      <c r="B1846" t="s">
        <v>11673</v>
      </c>
      <c r="C1846" t="s">
        <v>947</v>
      </c>
      <c r="D1846" t="s">
        <v>3768</v>
      </c>
      <c r="E1846" t="s">
        <v>3768</v>
      </c>
      <c r="F1846" t="s">
        <v>11674</v>
      </c>
      <c r="G1846" t="s">
        <v>43</v>
      </c>
      <c r="H1846" t="s">
        <v>950</v>
      </c>
      <c r="I1846" t="s">
        <v>3770</v>
      </c>
      <c r="J1846" t="s">
        <v>43</v>
      </c>
      <c r="K1846" t="s">
        <v>43</v>
      </c>
      <c r="L1846" t="s">
        <v>43</v>
      </c>
      <c r="M1846" t="s">
        <v>43</v>
      </c>
      <c r="N1846" t="s">
        <v>43</v>
      </c>
      <c r="O1846" t="s">
        <v>43</v>
      </c>
      <c r="P1846" t="s">
        <v>43</v>
      </c>
      <c r="Q1846" s="24">
        <v>39101.041666666999</v>
      </c>
      <c r="R1846" s="24"/>
      <c r="S1846" t="s">
        <v>12274</v>
      </c>
      <c r="T1846" t="s">
        <v>12275</v>
      </c>
      <c r="U1846" t="s">
        <v>953</v>
      </c>
      <c r="W1846" s="25" t="s">
        <v>12054</v>
      </c>
      <c r="X1846" s="24">
        <v>39910</v>
      </c>
      <c r="Y1846">
        <v>7</v>
      </c>
      <c r="Z1846" t="s">
        <v>11675</v>
      </c>
      <c r="AC1846" s="24">
        <v>39910.083333333001</v>
      </c>
      <c r="AD1846" s="24">
        <v>40143.083333333001</v>
      </c>
      <c r="AE1846" t="s">
        <v>11676</v>
      </c>
      <c r="AF1846" s="24" cm="1">
        <f t="array" ref="AF184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39910.083333333001</v>
      </c>
      <c r="AG1846" s="35">
        <f>IFERROR((TableAllData36[[#This Row],[Decision date]]-TableAllData36[[#This Row],[First Date Captured]]),0)</f>
        <v>-8.3333333001064602E-2</v>
      </c>
      <c r="AH1846" s="35">
        <f>IFERROR((TableAllData36[[#This Row],[First published]]-TableAllData36[[#This Row],[Date of opinion]]),0)</f>
        <v>0</v>
      </c>
      <c r="AI1846" s="35">
        <f>IFERROR((TableAllData36[[#This Row],[Marketing authorisation date]]-TableAllData36[[#This Row],[Date of opinion]]),0)</f>
        <v>0</v>
      </c>
      <c r="AJ1846" s="35">
        <f>IFERROR((TableAllData36[[#This Row],[Decision date]]-TableAllData36[[#This Row],[Marketing authorisation date]]),0)</f>
        <v>808.95833333300106</v>
      </c>
    </row>
    <row r="1847" spans="1:36" hidden="1" x14ac:dyDescent="0.25">
      <c r="A1847" t="s">
        <v>37</v>
      </c>
      <c r="B1847" t="s">
        <v>11677</v>
      </c>
      <c r="C1847" t="s">
        <v>947</v>
      </c>
      <c r="D1847" t="s">
        <v>2257</v>
      </c>
      <c r="E1847" t="s">
        <v>2257</v>
      </c>
      <c r="F1847" t="s">
        <v>11678</v>
      </c>
      <c r="G1847" t="s">
        <v>43</v>
      </c>
      <c r="H1847" t="s">
        <v>950</v>
      </c>
      <c r="I1847" t="s">
        <v>2259</v>
      </c>
      <c r="J1847" t="s">
        <v>43</v>
      </c>
      <c r="K1847" t="s">
        <v>43</v>
      </c>
      <c r="L1847" t="s">
        <v>43</v>
      </c>
      <c r="M1847" t="s">
        <v>43</v>
      </c>
      <c r="N1847" t="s">
        <v>43</v>
      </c>
      <c r="O1847" t="s">
        <v>43</v>
      </c>
      <c r="P1847" t="s">
        <v>43</v>
      </c>
      <c r="Q1847" s="24">
        <v>39101.041666666999</v>
      </c>
      <c r="R1847" s="24"/>
      <c r="S1847" t="s">
        <v>12274</v>
      </c>
      <c r="T1847" t="s">
        <v>12275</v>
      </c>
      <c r="U1847" t="s">
        <v>953</v>
      </c>
      <c r="W1847" s="25" t="s">
        <v>12054</v>
      </c>
      <c r="X1847" s="24">
        <v>40095</v>
      </c>
      <c r="Y1847">
        <v>8</v>
      </c>
      <c r="Z1847" t="s">
        <v>11679</v>
      </c>
      <c r="AC1847" s="24">
        <v>40095</v>
      </c>
      <c r="AD1847" s="24">
        <v>40141.041666666999</v>
      </c>
      <c r="AE1847" t="s">
        <v>11680</v>
      </c>
      <c r="AF1847" s="24" cm="1">
        <f t="array" ref="AF184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40095</v>
      </c>
      <c r="AG1847" s="35">
        <f>IFERROR((TableAllData36[[#This Row],[Decision date]]-TableAllData36[[#This Row],[First Date Captured]]),0)</f>
        <v>0</v>
      </c>
      <c r="AH1847" s="35">
        <f>IFERROR((TableAllData36[[#This Row],[First published]]-TableAllData36[[#This Row],[Date of opinion]]),0)</f>
        <v>0</v>
      </c>
      <c r="AI1847" s="35">
        <f>IFERROR((TableAllData36[[#This Row],[Marketing authorisation date]]-TableAllData36[[#This Row],[Date of opinion]]),0)</f>
        <v>0</v>
      </c>
      <c r="AJ1847" s="35">
        <f>IFERROR((TableAllData36[[#This Row],[Decision date]]-TableAllData36[[#This Row],[Marketing authorisation date]]),0)</f>
        <v>993.95833333300106</v>
      </c>
    </row>
    <row r="1848" spans="1:36" hidden="1" x14ac:dyDescent="0.25">
      <c r="A1848" t="s">
        <v>37</v>
      </c>
      <c r="B1848" t="s">
        <v>11681</v>
      </c>
      <c r="C1848" t="s">
        <v>11682</v>
      </c>
      <c r="D1848" t="s">
        <v>11327</v>
      </c>
      <c r="E1848" t="s">
        <v>11327</v>
      </c>
      <c r="F1848" t="s">
        <v>11683</v>
      </c>
      <c r="G1848" t="s">
        <v>43</v>
      </c>
      <c r="H1848" t="s">
        <v>844</v>
      </c>
      <c r="J1848" t="s">
        <v>43</v>
      </c>
      <c r="K1848" t="s">
        <v>43</v>
      </c>
      <c r="L1848" t="s">
        <v>43</v>
      </c>
      <c r="M1848" t="s">
        <v>43</v>
      </c>
      <c r="N1848" t="s">
        <v>43</v>
      </c>
      <c r="O1848" t="s">
        <v>43</v>
      </c>
      <c r="P1848" t="s">
        <v>43</v>
      </c>
      <c r="Q1848" s="25" t="s">
        <v>12054</v>
      </c>
      <c r="R1848" s="24">
        <v>40207.041666666999</v>
      </c>
      <c r="S1848" t="s">
        <v>12761</v>
      </c>
      <c r="T1848" t="s">
        <v>12762</v>
      </c>
      <c r="W1848" s="24">
        <v>40136.041666666999</v>
      </c>
      <c r="X1848" s="24">
        <v>40137.041666666999</v>
      </c>
      <c r="Y1848">
        <v>0</v>
      </c>
      <c r="AC1848" s="24">
        <v>40137.041666666999</v>
      </c>
      <c r="AD1848" s="24">
        <v>40137.041666666999</v>
      </c>
      <c r="AE1848" t="s">
        <v>11684</v>
      </c>
      <c r="AF1848" s="24" cm="1">
        <f t="array" ref="AF184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40136.041666666999</v>
      </c>
      <c r="AG1848" s="35">
        <f>IFERROR((TableAllData36[[#This Row],[Decision date]]-TableAllData36[[#This Row],[First Date Captured]]),0)</f>
        <v>1</v>
      </c>
      <c r="AH1848" s="35">
        <f>IFERROR((TableAllData36[[#This Row],[First published]]-TableAllData36[[#This Row],[Date of opinion]]),0)</f>
        <v>1</v>
      </c>
      <c r="AI1848" s="35">
        <f>IFERROR((TableAllData36[[#This Row],[Marketing authorisation date]]-TableAllData36[[#This Row],[Date of opinion]]),0)</f>
        <v>0</v>
      </c>
      <c r="AJ1848" s="35">
        <f>IFERROR((TableAllData36[[#This Row],[Decision date]]-TableAllData36[[#This Row],[Marketing authorisation date]]),0)</f>
        <v>0</v>
      </c>
    </row>
    <row r="1849" spans="1:36" hidden="1" x14ac:dyDescent="0.25">
      <c r="A1849" t="s">
        <v>37</v>
      </c>
      <c r="B1849" t="s">
        <v>11685</v>
      </c>
      <c r="C1849" t="s">
        <v>947</v>
      </c>
      <c r="D1849" t="s">
        <v>3984</v>
      </c>
      <c r="E1849" t="s">
        <v>3984</v>
      </c>
      <c r="F1849" t="s">
        <v>11686</v>
      </c>
      <c r="G1849" t="s">
        <v>43</v>
      </c>
      <c r="H1849" t="s">
        <v>950</v>
      </c>
      <c r="I1849" t="s">
        <v>3986</v>
      </c>
      <c r="J1849" t="s">
        <v>43</v>
      </c>
      <c r="K1849" t="s">
        <v>43</v>
      </c>
      <c r="L1849" t="s">
        <v>43</v>
      </c>
      <c r="M1849" t="s">
        <v>43</v>
      </c>
      <c r="N1849" t="s">
        <v>43</v>
      </c>
      <c r="O1849" t="s">
        <v>43</v>
      </c>
      <c r="P1849" t="s">
        <v>43</v>
      </c>
      <c r="Q1849" s="24">
        <v>39316</v>
      </c>
      <c r="R1849" s="24"/>
      <c r="S1849" t="s">
        <v>12218</v>
      </c>
      <c r="T1849" t="s">
        <v>12727</v>
      </c>
      <c r="U1849" t="s">
        <v>953</v>
      </c>
      <c r="W1849" s="25" t="s">
        <v>12054</v>
      </c>
      <c r="X1849" s="24">
        <v>39925</v>
      </c>
      <c r="Y1849">
        <v>4</v>
      </c>
      <c r="Z1849" t="s">
        <v>11493</v>
      </c>
      <c r="AC1849" s="24">
        <v>39925.089583333</v>
      </c>
      <c r="AD1849" s="24">
        <v>40081.083333333001</v>
      </c>
      <c r="AE1849" t="s">
        <v>11687</v>
      </c>
      <c r="AF1849" s="24" cm="1">
        <f t="array" ref="AF184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39925.089583333</v>
      </c>
      <c r="AG1849" s="35">
        <f>IFERROR((TableAllData36[[#This Row],[Decision date]]-TableAllData36[[#This Row],[First Date Captured]]),0)</f>
        <v>-8.9583332999609411E-2</v>
      </c>
      <c r="AH1849" s="35">
        <f>IFERROR((TableAllData36[[#This Row],[First published]]-TableAllData36[[#This Row],[Date of opinion]]),0)</f>
        <v>0</v>
      </c>
      <c r="AI1849" s="35">
        <f>IFERROR((TableAllData36[[#This Row],[Marketing authorisation date]]-TableAllData36[[#This Row],[Date of opinion]]),0)</f>
        <v>0</v>
      </c>
      <c r="AJ1849" s="35">
        <f>IFERROR((TableAllData36[[#This Row],[Decision date]]-TableAllData36[[#This Row],[Marketing authorisation date]]),0)</f>
        <v>609</v>
      </c>
    </row>
    <row r="1850" spans="1:36" hidden="1" x14ac:dyDescent="0.25">
      <c r="A1850" t="s">
        <v>37</v>
      </c>
      <c r="B1850" t="s">
        <v>11688</v>
      </c>
      <c r="C1850" t="s">
        <v>627</v>
      </c>
      <c r="D1850" t="s">
        <v>6127</v>
      </c>
      <c r="E1850" t="s">
        <v>6127</v>
      </c>
      <c r="F1850" t="s">
        <v>11689</v>
      </c>
      <c r="G1850" t="s">
        <v>43</v>
      </c>
      <c r="H1850" t="s">
        <v>950</v>
      </c>
      <c r="I1850" t="s">
        <v>6129</v>
      </c>
      <c r="J1850" t="s">
        <v>43</v>
      </c>
      <c r="K1850" t="s">
        <v>43</v>
      </c>
      <c r="L1850" t="s">
        <v>43</v>
      </c>
      <c r="M1850" t="s">
        <v>43</v>
      </c>
      <c r="N1850" t="s">
        <v>43</v>
      </c>
      <c r="O1850" t="s">
        <v>43</v>
      </c>
      <c r="P1850" t="s">
        <v>43</v>
      </c>
      <c r="Q1850" s="24">
        <v>36984</v>
      </c>
      <c r="R1850" s="24"/>
      <c r="S1850" t="s">
        <v>12218</v>
      </c>
      <c r="T1850" t="s">
        <v>12727</v>
      </c>
      <c r="U1850" t="s">
        <v>264</v>
      </c>
      <c r="W1850" s="25" t="s">
        <v>12054</v>
      </c>
      <c r="X1850" s="24">
        <v>39286</v>
      </c>
      <c r="Y1850">
        <v>5</v>
      </c>
      <c r="Z1850" t="s">
        <v>11690</v>
      </c>
      <c r="AC1850" s="24">
        <v>39286</v>
      </c>
      <c r="AD1850" s="24">
        <v>40049</v>
      </c>
      <c r="AE1850" t="s">
        <v>11691</v>
      </c>
      <c r="AF1850" s="24" cm="1">
        <f t="array" ref="AF185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39286</v>
      </c>
      <c r="AG1850" s="35">
        <f>IFERROR((TableAllData36[[#This Row],[Decision date]]-TableAllData36[[#This Row],[First Date Captured]]),0)</f>
        <v>0</v>
      </c>
      <c r="AH1850" s="35">
        <f>IFERROR((TableAllData36[[#This Row],[First published]]-TableAllData36[[#This Row],[Date of opinion]]),0)</f>
        <v>0</v>
      </c>
      <c r="AI1850" s="35">
        <f>IFERROR((TableAllData36[[#This Row],[Marketing authorisation date]]-TableAllData36[[#This Row],[Date of opinion]]),0)</f>
        <v>0</v>
      </c>
      <c r="AJ1850" s="35">
        <f>IFERROR((TableAllData36[[#This Row],[Decision date]]-TableAllData36[[#This Row],[Marketing authorisation date]]),0)</f>
        <v>2302</v>
      </c>
    </row>
    <row r="1851" spans="1:36" hidden="1" x14ac:dyDescent="0.25">
      <c r="A1851" t="s">
        <v>37</v>
      </c>
      <c r="B1851" t="s">
        <v>11692</v>
      </c>
      <c r="C1851" t="s">
        <v>3552</v>
      </c>
      <c r="D1851" t="s">
        <v>3553</v>
      </c>
      <c r="E1851" t="s">
        <v>3553</v>
      </c>
      <c r="F1851" t="s">
        <v>11693</v>
      </c>
      <c r="G1851" t="s">
        <v>43</v>
      </c>
      <c r="H1851" t="s">
        <v>950</v>
      </c>
      <c r="I1851" t="s">
        <v>3555</v>
      </c>
      <c r="J1851" t="s">
        <v>43</v>
      </c>
      <c r="K1851" t="s">
        <v>43</v>
      </c>
      <c r="L1851" t="s">
        <v>43</v>
      </c>
      <c r="M1851" t="s">
        <v>43</v>
      </c>
      <c r="N1851" t="s">
        <v>43</v>
      </c>
      <c r="O1851" t="s">
        <v>43</v>
      </c>
      <c r="P1851" t="s">
        <v>43</v>
      </c>
      <c r="Q1851" s="24">
        <v>38650.083333333001</v>
      </c>
      <c r="R1851" s="24"/>
      <c r="S1851" t="s">
        <v>12101</v>
      </c>
      <c r="T1851" t="s">
        <v>12073</v>
      </c>
      <c r="U1851" t="s">
        <v>1535</v>
      </c>
      <c r="W1851" s="25" t="s">
        <v>12054</v>
      </c>
      <c r="X1851" s="24">
        <v>39786.083333333001</v>
      </c>
      <c r="Y1851">
        <v>5</v>
      </c>
      <c r="Z1851" t="s">
        <v>11694</v>
      </c>
      <c r="AC1851" s="24">
        <v>39786.083333333001</v>
      </c>
      <c r="AD1851" s="24">
        <v>40029.083333333001</v>
      </c>
      <c r="AE1851" t="s">
        <v>11695</v>
      </c>
      <c r="AF1851" s="24" cm="1">
        <f t="array" ref="AF185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39786.083333333001</v>
      </c>
      <c r="AG1851" s="35">
        <f>IFERROR((TableAllData36[[#This Row],[Decision date]]-TableAllData36[[#This Row],[First Date Captured]]),0)</f>
        <v>0</v>
      </c>
      <c r="AH1851" s="35">
        <f>IFERROR((TableAllData36[[#This Row],[First published]]-TableAllData36[[#This Row],[Date of opinion]]),0)</f>
        <v>0</v>
      </c>
      <c r="AI1851" s="35">
        <f>IFERROR((TableAllData36[[#This Row],[Marketing authorisation date]]-TableAllData36[[#This Row],[Date of opinion]]),0)</f>
        <v>0</v>
      </c>
      <c r="AJ1851" s="35">
        <f>IFERROR((TableAllData36[[#This Row],[Decision date]]-TableAllData36[[#This Row],[Marketing authorisation date]]),0)</f>
        <v>1136</v>
      </c>
    </row>
    <row r="1852" spans="1:36" hidden="1" x14ac:dyDescent="0.25">
      <c r="A1852" t="s">
        <v>37</v>
      </c>
      <c r="B1852" t="s">
        <v>11696</v>
      </c>
      <c r="C1852" t="s">
        <v>1123</v>
      </c>
      <c r="D1852" t="s">
        <v>11697</v>
      </c>
      <c r="E1852" t="s">
        <v>11697</v>
      </c>
      <c r="F1852" t="s">
        <v>11698</v>
      </c>
      <c r="G1852" t="s">
        <v>43</v>
      </c>
      <c r="H1852" t="s">
        <v>950</v>
      </c>
      <c r="I1852" t="s">
        <v>11699</v>
      </c>
      <c r="J1852" t="s">
        <v>43</v>
      </c>
      <c r="K1852" t="s">
        <v>43</v>
      </c>
      <c r="L1852" t="s">
        <v>43</v>
      </c>
      <c r="M1852" t="s">
        <v>43</v>
      </c>
      <c r="N1852" t="s">
        <v>43</v>
      </c>
      <c r="O1852" t="s">
        <v>43</v>
      </c>
      <c r="P1852" t="s">
        <v>43</v>
      </c>
      <c r="Q1852" s="24">
        <v>38250</v>
      </c>
      <c r="R1852" s="24"/>
      <c r="S1852" t="s">
        <v>12763</v>
      </c>
      <c r="T1852" t="s">
        <v>12197</v>
      </c>
      <c r="U1852" t="s">
        <v>76</v>
      </c>
      <c r="W1852" s="25" t="s">
        <v>12054</v>
      </c>
      <c r="X1852" s="24">
        <v>39777.041666666999</v>
      </c>
      <c r="Y1852">
        <v>8</v>
      </c>
      <c r="Z1852" t="s">
        <v>11700</v>
      </c>
      <c r="AC1852" s="24">
        <v>39777.041666666999</v>
      </c>
      <c r="AD1852" s="24">
        <v>40029</v>
      </c>
      <c r="AE1852" t="s">
        <v>11701</v>
      </c>
      <c r="AF1852" s="24" cm="1">
        <f t="array" ref="AF185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39777.041666666999</v>
      </c>
      <c r="AG1852" s="35">
        <f>IFERROR((TableAllData36[[#This Row],[Decision date]]-TableAllData36[[#This Row],[First Date Captured]]),0)</f>
        <v>0</v>
      </c>
      <c r="AH1852" s="35">
        <f>IFERROR((TableAllData36[[#This Row],[First published]]-TableAllData36[[#This Row],[Date of opinion]]),0)</f>
        <v>0</v>
      </c>
      <c r="AI1852" s="35">
        <f>IFERROR((TableAllData36[[#This Row],[Marketing authorisation date]]-TableAllData36[[#This Row],[Date of opinion]]),0)</f>
        <v>0</v>
      </c>
      <c r="AJ1852" s="35">
        <f>IFERROR((TableAllData36[[#This Row],[Decision date]]-TableAllData36[[#This Row],[Marketing authorisation date]]),0)</f>
        <v>1527.0416666669989</v>
      </c>
    </row>
    <row r="1853" spans="1:36" hidden="1" x14ac:dyDescent="0.25">
      <c r="A1853" t="s">
        <v>37</v>
      </c>
      <c r="B1853" t="s">
        <v>11702</v>
      </c>
      <c r="C1853" t="s">
        <v>11703</v>
      </c>
      <c r="D1853" t="s">
        <v>11704</v>
      </c>
      <c r="E1853" t="s">
        <v>11705</v>
      </c>
      <c r="F1853" t="s">
        <v>11706</v>
      </c>
      <c r="G1853" t="s">
        <v>43</v>
      </c>
      <c r="H1853" t="s">
        <v>950</v>
      </c>
      <c r="I1853" t="s">
        <v>11322</v>
      </c>
      <c r="J1853" t="s">
        <v>43</v>
      </c>
      <c r="K1853" t="s">
        <v>43</v>
      </c>
      <c r="L1853" t="s">
        <v>43</v>
      </c>
      <c r="M1853" t="s">
        <v>43</v>
      </c>
      <c r="N1853" t="s">
        <v>43</v>
      </c>
      <c r="O1853" t="s">
        <v>43</v>
      </c>
      <c r="P1853" t="s">
        <v>43</v>
      </c>
      <c r="Q1853" s="24">
        <v>36287</v>
      </c>
      <c r="R1853" s="24"/>
      <c r="S1853" t="s">
        <v>12729</v>
      </c>
      <c r="T1853" t="s">
        <v>12730</v>
      </c>
      <c r="U1853" t="s">
        <v>440</v>
      </c>
      <c r="W1853" s="25" t="s">
        <v>12054</v>
      </c>
      <c r="X1853" s="24">
        <v>39427.041666666999</v>
      </c>
      <c r="Y1853">
        <v>9</v>
      </c>
      <c r="Z1853" t="s">
        <v>11707</v>
      </c>
      <c r="AC1853" s="24">
        <v>39427.041666666999</v>
      </c>
      <c r="AD1853" s="24">
        <v>40023</v>
      </c>
      <c r="AE1853" t="s">
        <v>11708</v>
      </c>
      <c r="AF1853" s="24" cm="1">
        <f t="array" ref="AF185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39427.041666666999</v>
      </c>
      <c r="AG1853" s="35">
        <f>IFERROR((TableAllData36[[#This Row],[Decision date]]-TableAllData36[[#This Row],[First Date Captured]]),0)</f>
        <v>0</v>
      </c>
      <c r="AH1853" s="35">
        <f>IFERROR((TableAllData36[[#This Row],[First published]]-TableAllData36[[#This Row],[Date of opinion]]),0)</f>
        <v>0</v>
      </c>
      <c r="AI1853" s="35">
        <f>IFERROR((TableAllData36[[#This Row],[Marketing authorisation date]]-TableAllData36[[#This Row],[Date of opinion]]),0)</f>
        <v>0</v>
      </c>
      <c r="AJ1853" s="35">
        <f>IFERROR((TableAllData36[[#This Row],[Decision date]]-TableAllData36[[#This Row],[Marketing authorisation date]]),0)</f>
        <v>3140.0416666669989</v>
      </c>
    </row>
    <row r="1854" spans="1:36" hidden="1" x14ac:dyDescent="0.25">
      <c r="A1854" t="s">
        <v>37</v>
      </c>
      <c r="B1854" t="s">
        <v>11709</v>
      </c>
      <c r="C1854" t="s">
        <v>5067</v>
      </c>
      <c r="D1854" t="s">
        <v>2011</v>
      </c>
      <c r="E1854" t="s">
        <v>2011</v>
      </c>
      <c r="F1854" t="s">
        <v>11710</v>
      </c>
      <c r="G1854" t="s">
        <v>43</v>
      </c>
      <c r="H1854" t="s">
        <v>950</v>
      </c>
      <c r="I1854" t="s">
        <v>2014</v>
      </c>
      <c r="J1854" t="s">
        <v>43</v>
      </c>
      <c r="K1854" t="s">
        <v>43</v>
      </c>
      <c r="L1854" t="s">
        <v>43</v>
      </c>
      <c r="M1854" t="s">
        <v>43</v>
      </c>
      <c r="N1854" t="s">
        <v>43</v>
      </c>
      <c r="O1854" t="s">
        <v>43</v>
      </c>
      <c r="P1854" t="s">
        <v>43</v>
      </c>
      <c r="Q1854" s="24">
        <v>38282</v>
      </c>
      <c r="R1854" s="24"/>
      <c r="S1854" t="s">
        <v>12764</v>
      </c>
      <c r="T1854" t="s">
        <v>12557</v>
      </c>
      <c r="U1854" t="s">
        <v>2015</v>
      </c>
      <c r="W1854" s="25" t="s">
        <v>12054</v>
      </c>
      <c r="X1854" s="24">
        <v>39750.041666666999</v>
      </c>
      <c r="Y1854">
        <v>6</v>
      </c>
      <c r="Z1854" t="s">
        <v>11711</v>
      </c>
      <c r="AC1854" s="24">
        <v>39750.041666666999</v>
      </c>
      <c r="AD1854" s="24">
        <v>39947</v>
      </c>
      <c r="AE1854" t="s">
        <v>11712</v>
      </c>
      <c r="AF1854" s="24" cm="1">
        <f t="array" ref="AF185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39750.041666666999</v>
      </c>
      <c r="AG1854" s="35">
        <f>IFERROR((TableAllData36[[#This Row],[Decision date]]-TableAllData36[[#This Row],[First Date Captured]]),0)</f>
        <v>0</v>
      </c>
      <c r="AH1854" s="35">
        <f>IFERROR((TableAllData36[[#This Row],[First published]]-TableAllData36[[#This Row],[Date of opinion]]),0)</f>
        <v>0</v>
      </c>
      <c r="AI1854" s="35">
        <f>IFERROR((TableAllData36[[#This Row],[Marketing authorisation date]]-TableAllData36[[#This Row],[Date of opinion]]),0)</f>
        <v>0</v>
      </c>
      <c r="AJ1854" s="35">
        <f>IFERROR((TableAllData36[[#This Row],[Decision date]]-TableAllData36[[#This Row],[Marketing authorisation date]]),0)</f>
        <v>1468.0416666669989</v>
      </c>
    </row>
    <row r="1855" spans="1:36" hidden="1" x14ac:dyDescent="0.25">
      <c r="A1855" t="s">
        <v>37</v>
      </c>
      <c r="B1855" t="s">
        <v>11713</v>
      </c>
      <c r="C1855" t="s">
        <v>11714</v>
      </c>
      <c r="D1855" t="s">
        <v>11715</v>
      </c>
      <c r="E1855" t="s">
        <v>11715</v>
      </c>
      <c r="F1855" t="s">
        <v>11716</v>
      </c>
      <c r="G1855" t="s">
        <v>43</v>
      </c>
      <c r="H1855" t="s">
        <v>950</v>
      </c>
      <c r="I1855" t="s">
        <v>11717</v>
      </c>
      <c r="J1855" t="s">
        <v>43</v>
      </c>
      <c r="K1855" t="s">
        <v>43</v>
      </c>
      <c r="L1855" t="s">
        <v>43</v>
      </c>
      <c r="M1855" t="s">
        <v>43</v>
      </c>
      <c r="N1855" t="s">
        <v>43</v>
      </c>
      <c r="O1855" t="s">
        <v>43</v>
      </c>
      <c r="P1855" t="s">
        <v>43</v>
      </c>
      <c r="Q1855" s="24">
        <v>37333.041666666999</v>
      </c>
      <c r="R1855" s="24">
        <v>39519.041666666999</v>
      </c>
      <c r="S1855" t="s">
        <v>12343</v>
      </c>
      <c r="T1855" t="s">
        <v>12765</v>
      </c>
      <c r="U1855" t="s">
        <v>3523</v>
      </c>
      <c r="W1855" s="25" t="s">
        <v>12054</v>
      </c>
      <c r="X1855" s="24">
        <v>39507.048159721999</v>
      </c>
      <c r="Y1855">
        <v>9</v>
      </c>
      <c r="Z1855" t="s">
        <v>11718</v>
      </c>
      <c r="AC1855" s="24">
        <v>39507.048159721999</v>
      </c>
      <c r="AD1855" s="24">
        <v>39926</v>
      </c>
      <c r="AE1855" t="s">
        <v>11719</v>
      </c>
      <c r="AF1855" s="24" cm="1">
        <f t="array" ref="AF185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39507.048159721999</v>
      </c>
      <c r="AG1855" s="35">
        <f>IFERROR((TableAllData36[[#This Row],[Decision date]]-TableAllData36[[#This Row],[First Date Captured]]),0)</f>
        <v>0</v>
      </c>
      <c r="AH1855" s="35">
        <f>IFERROR((TableAllData36[[#This Row],[First published]]-TableAllData36[[#This Row],[Date of opinion]]),0)</f>
        <v>0</v>
      </c>
      <c r="AI1855" s="35">
        <f>IFERROR((TableAllData36[[#This Row],[Marketing authorisation date]]-TableAllData36[[#This Row],[Date of opinion]]),0)</f>
        <v>0</v>
      </c>
      <c r="AJ1855" s="35">
        <f>IFERROR((TableAllData36[[#This Row],[Decision date]]-TableAllData36[[#This Row],[Marketing authorisation date]]),0)</f>
        <v>2174.0064930549997</v>
      </c>
    </row>
    <row r="1856" spans="1:36" hidden="1" x14ac:dyDescent="0.25">
      <c r="A1856" t="s">
        <v>37</v>
      </c>
      <c r="B1856" t="s">
        <v>11720</v>
      </c>
      <c r="C1856" t="s">
        <v>2129</v>
      </c>
      <c r="D1856" t="s">
        <v>9203</v>
      </c>
      <c r="E1856" t="s">
        <v>5742</v>
      </c>
      <c r="F1856" t="s">
        <v>11721</v>
      </c>
      <c r="G1856" t="s">
        <v>43</v>
      </c>
      <c r="H1856" t="s">
        <v>950</v>
      </c>
      <c r="I1856" t="s">
        <v>9345</v>
      </c>
      <c r="J1856" t="s">
        <v>43</v>
      </c>
      <c r="K1856" t="s">
        <v>43</v>
      </c>
      <c r="L1856" t="s">
        <v>43</v>
      </c>
      <c r="M1856" t="s">
        <v>43</v>
      </c>
      <c r="N1856" t="s">
        <v>43</v>
      </c>
      <c r="O1856" t="s">
        <v>43</v>
      </c>
      <c r="P1856" t="s">
        <v>43</v>
      </c>
      <c r="Q1856" s="24">
        <v>37536</v>
      </c>
      <c r="R1856" s="24"/>
      <c r="S1856" t="s">
        <v>2361</v>
      </c>
      <c r="U1856" t="s">
        <v>264</v>
      </c>
      <c r="W1856" s="25" t="s">
        <v>12054</v>
      </c>
      <c r="X1856" s="24">
        <v>39524.006493055997</v>
      </c>
      <c r="Y1856">
        <v>5</v>
      </c>
      <c r="Z1856" t="s">
        <v>9206</v>
      </c>
      <c r="AC1856" s="24">
        <v>39524.006493055997</v>
      </c>
      <c r="AD1856" s="24">
        <v>39920</v>
      </c>
      <c r="AE1856" t="s">
        <v>11722</v>
      </c>
      <c r="AF1856" s="24" cm="1">
        <f t="array" ref="AF185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39524.006493055997</v>
      </c>
      <c r="AG1856" s="35">
        <f>IFERROR((TableAllData36[[#This Row],[Decision date]]-TableAllData36[[#This Row],[First Date Captured]]),0)</f>
        <v>0</v>
      </c>
      <c r="AH1856" s="35">
        <f>IFERROR((TableAllData36[[#This Row],[First published]]-TableAllData36[[#This Row],[Date of opinion]]),0)</f>
        <v>0</v>
      </c>
      <c r="AI1856" s="35">
        <f>IFERROR((TableAllData36[[#This Row],[Marketing authorisation date]]-TableAllData36[[#This Row],[Date of opinion]]),0)</f>
        <v>0</v>
      </c>
      <c r="AJ1856" s="35">
        <f>IFERROR((TableAllData36[[#This Row],[Decision date]]-TableAllData36[[#This Row],[Marketing authorisation date]]),0)</f>
        <v>1988.0064930559965</v>
      </c>
    </row>
    <row r="1857" spans="1:36" hidden="1" x14ac:dyDescent="0.25">
      <c r="A1857" t="s">
        <v>37</v>
      </c>
      <c r="B1857" t="s">
        <v>11723</v>
      </c>
      <c r="C1857" t="s">
        <v>370</v>
      </c>
      <c r="D1857" t="s">
        <v>10460</v>
      </c>
      <c r="E1857" t="s">
        <v>10460</v>
      </c>
      <c r="F1857" t="s">
        <v>11724</v>
      </c>
      <c r="G1857" t="s">
        <v>43</v>
      </c>
      <c r="H1857" t="s">
        <v>950</v>
      </c>
      <c r="I1857" t="s">
        <v>11725</v>
      </c>
      <c r="J1857" t="s">
        <v>43</v>
      </c>
      <c r="K1857" t="s">
        <v>43</v>
      </c>
      <c r="L1857" t="s">
        <v>43</v>
      </c>
      <c r="M1857" t="s">
        <v>43</v>
      </c>
      <c r="N1857" t="s">
        <v>43</v>
      </c>
      <c r="O1857" t="s">
        <v>43</v>
      </c>
      <c r="P1857" t="s">
        <v>43</v>
      </c>
      <c r="Q1857" s="24">
        <v>36217.041666666999</v>
      </c>
      <c r="R1857" s="24"/>
      <c r="S1857" t="s">
        <v>12216</v>
      </c>
      <c r="T1857" t="s">
        <v>12719</v>
      </c>
      <c r="U1857" t="s">
        <v>76</v>
      </c>
      <c r="W1857" s="25" t="s">
        <v>12054</v>
      </c>
      <c r="X1857" s="24">
        <v>39105.631493055997</v>
      </c>
      <c r="Y1857">
        <v>8</v>
      </c>
      <c r="Z1857" t="s">
        <v>11726</v>
      </c>
      <c r="AC1857" s="24">
        <v>39105.631493055997</v>
      </c>
      <c r="AD1857" s="24">
        <v>39857.041666666999</v>
      </c>
      <c r="AE1857" t="s">
        <v>11727</v>
      </c>
      <c r="AF1857" s="24" cm="1">
        <f t="array" ref="AF185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39105.631493055997</v>
      </c>
      <c r="AG1857" s="35">
        <f>IFERROR((TableAllData36[[#This Row],[Decision date]]-TableAllData36[[#This Row],[First Date Captured]]),0)</f>
        <v>0</v>
      </c>
      <c r="AH1857" s="35">
        <f>IFERROR((TableAllData36[[#This Row],[First published]]-TableAllData36[[#This Row],[Date of opinion]]),0)</f>
        <v>0</v>
      </c>
      <c r="AI1857" s="35">
        <f>IFERROR((TableAllData36[[#This Row],[Marketing authorisation date]]-TableAllData36[[#This Row],[Date of opinion]]),0)</f>
        <v>0</v>
      </c>
      <c r="AJ1857" s="35">
        <f>IFERROR((TableAllData36[[#This Row],[Decision date]]-TableAllData36[[#This Row],[Marketing authorisation date]]),0)</f>
        <v>2888.5898263889976</v>
      </c>
    </row>
    <row r="1858" spans="1:36" hidden="1" x14ac:dyDescent="0.25">
      <c r="A1858" t="s">
        <v>37</v>
      </c>
      <c r="B1858" t="s">
        <v>11728</v>
      </c>
      <c r="C1858" t="s">
        <v>2580</v>
      </c>
      <c r="D1858" t="s">
        <v>11729</v>
      </c>
      <c r="E1858" t="s">
        <v>11729</v>
      </c>
      <c r="F1858" t="s">
        <v>11730</v>
      </c>
      <c r="G1858" t="s">
        <v>43</v>
      </c>
      <c r="H1858" t="s">
        <v>950</v>
      </c>
      <c r="I1858" t="s">
        <v>11731</v>
      </c>
      <c r="J1858" t="s">
        <v>43</v>
      </c>
      <c r="K1858" t="s">
        <v>43</v>
      </c>
      <c r="L1858" t="s">
        <v>43</v>
      </c>
      <c r="M1858" t="s">
        <v>43</v>
      </c>
      <c r="N1858" t="s">
        <v>43</v>
      </c>
      <c r="O1858" t="s">
        <v>43</v>
      </c>
      <c r="P1858" t="s">
        <v>43</v>
      </c>
      <c r="Q1858" s="24">
        <v>38887</v>
      </c>
      <c r="R1858" s="24"/>
      <c r="S1858" t="s">
        <v>11732</v>
      </c>
      <c r="U1858" t="s">
        <v>707</v>
      </c>
      <c r="W1858" s="25" t="s">
        <v>12054</v>
      </c>
      <c r="X1858" s="24">
        <v>39646</v>
      </c>
      <c r="Y1858">
        <v>8</v>
      </c>
      <c r="Z1858" t="s">
        <v>11733</v>
      </c>
      <c r="AC1858" s="24">
        <v>39646.297916666997</v>
      </c>
      <c r="AD1858" s="24">
        <v>39843.291666666999</v>
      </c>
      <c r="AE1858" t="s">
        <v>11734</v>
      </c>
      <c r="AF1858" s="24" cm="1">
        <f t="array" ref="AF185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39646.297916666997</v>
      </c>
      <c r="AG1858" s="35">
        <f>IFERROR((TableAllData36[[#This Row],[Decision date]]-TableAllData36[[#This Row],[First Date Captured]]),0)</f>
        <v>-0.29791666699748021</v>
      </c>
      <c r="AH1858" s="35">
        <f>IFERROR((TableAllData36[[#This Row],[First published]]-TableAllData36[[#This Row],[Date of opinion]]),0)</f>
        <v>0</v>
      </c>
      <c r="AI1858" s="35">
        <f>IFERROR((TableAllData36[[#This Row],[Marketing authorisation date]]-TableAllData36[[#This Row],[Date of opinion]]),0)</f>
        <v>0</v>
      </c>
      <c r="AJ1858" s="35">
        <f>IFERROR((TableAllData36[[#This Row],[Decision date]]-TableAllData36[[#This Row],[Marketing authorisation date]]),0)</f>
        <v>759</v>
      </c>
    </row>
    <row r="1859" spans="1:36" hidden="1" x14ac:dyDescent="0.25">
      <c r="A1859" t="s">
        <v>37</v>
      </c>
      <c r="B1859" t="s">
        <v>11735</v>
      </c>
      <c r="C1859" t="s">
        <v>2580</v>
      </c>
      <c r="D1859" t="s">
        <v>11729</v>
      </c>
      <c r="E1859" t="s">
        <v>11729</v>
      </c>
      <c r="F1859" t="s">
        <v>11736</v>
      </c>
      <c r="G1859" t="s">
        <v>43</v>
      </c>
      <c r="H1859" t="s">
        <v>950</v>
      </c>
      <c r="I1859" t="s">
        <v>11731</v>
      </c>
      <c r="J1859" t="s">
        <v>43</v>
      </c>
      <c r="K1859" t="s">
        <v>43</v>
      </c>
      <c r="L1859" t="s">
        <v>43</v>
      </c>
      <c r="M1859" t="s">
        <v>43</v>
      </c>
      <c r="N1859" t="s">
        <v>43</v>
      </c>
      <c r="O1859" t="s">
        <v>43</v>
      </c>
      <c r="P1859" t="s">
        <v>43</v>
      </c>
      <c r="Q1859" s="24">
        <v>38887</v>
      </c>
      <c r="R1859" s="24"/>
      <c r="S1859" t="s">
        <v>11732</v>
      </c>
      <c r="U1859" t="s">
        <v>707</v>
      </c>
      <c r="W1859" s="25" t="s">
        <v>12054</v>
      </c>
      <c r="X1859" s="24">
        <v>39646</v>
      </c>
      <c r="Y1859">
        <v>8</v>
      </c>
      <c r="Z1859" t="s">
        <v>11733</v>
      </c>
      <c r="AC1859" s="24">
        <v>39646</v>
      </c>
      <c r="AD1859" s="24">
        <v>39843.041666666999</v>
      </c>
      <c r="AE1859" t="s">
        <v>11737</v>
      </c>
      <c r="AF1859" s="24" cm="1">
        <f t="array" ref="AF185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39646</v>
      </c>
      <c r="AG1859" s="35">
        <f>IFERROR((TableAllData36[[#This Row],[Decision date]]-TableAllData36[[#This Row],[First Date Captured]]),0)</f>
        <v>0</v>
      </c>
      <c r="AH1859" s="35">
        <f>IFERROR((TableAllData36[[#This Row],[First published]]-TableAllData36[[#This Row],[Date of opinion]]),0)</f>
        <v>0</v>
      </c>
      <c r="AI1859" s="35">
        <f>IFERROR((TableAllData36[[#This Row],[Marketing authorisation date]]-TableAllData36[[#This Row],[Date of opinion]]),0)</f>
        <v>0</v>
      </c>
      <c r="AJ1859" s="35">
        <f>IFERROR((TableAllData36[[#This Row],[Decision date]]-TableAllData36[[#This Row],[Marketing authorisation date]]),0)</f>
        <v>759</v>
      </c>
    </row>
    <row r="1860" spans="1:36" hidden="1" x14ac:dyDescent="0.25">
      <c r="A1860" t="s">
        <v>37</v>
      </c>
      <c r="B1860" t="s">
        <v>11738</v>
      </c>
      <c r="C1860" t="s">
        <v>4988</v>
      </c>
      <c r="D1860" t="s">
        <v>748</v>
      </c>
      <c r="E1860" t="s">
        <v>748</v>
      </c>
      <c r="F1860" t="s">
        <v>11739</v>
      </c>
      <c r="G1860" t="s">
        <v>43</v>
      </c>
      <c r="H1860" t="s">
        <v>950</v>
      </c>
      <c r="I1860" t="s">
        <v>750</v>
      </c>
      <c r="J1860" t="s">
        <v>43</v>
      </c>
      <c r="K1860" t="s">
        <v>43</v>
      </c>
      <c r="L1860" t="s">
        <v>43</v>
      </c>
      <c r="M1860" t="s">
        <v>43</v>
      </c>
      <c r="N1860" t="s">
        <v>43</v>
      </c>
      <c r="O1860" t="s">
        <v>43</v>
      </c>
      <c r="P1860" t="s">
        <v>43</v>
      </c>
      <c r="Q1860" s="24">
        <v>37050.083333333001</v>
      </c>
      <c r="R1860" s="24"/>
      <c r="S1860" t="s">
        <v>12764</v>
      </c>
      <c r="T1860" t="s">
        <v>12557</v>
      </c>
      <c r="U1860" t="s">
        <v>3523</v>
      </c>
      <c r="W1860" s="25" t="s">
        <v>12054</v>
      </c>
      <c r="X1860" s="24">
        <v>39749.548159721999</v>
      </c>
      <c r="Y1860">
        <v>19</v>
      </c>
      <c r="Z1860" t="s">
        <v>753</v>
      </c>
      <c r="AC1860" s="24">
        <v>39749.548159721999</v>
      </c>
      <c r="AD1860" s="24">
        <v>39841.576388889</v>
      </c>
      <c r="AE1860" t="s">
        <v>11740</v>
      </c>
      <c r="AF1860" s="24" cm="1">
        <f t="array" ref="AF186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39749.548159721999</v>
      </c>
      <c r="AG1860" s="35">
        <f>IFERROR((TableAllData36[[#This Row],[Decision date]]-TableAllData36[[#This Row],[First Date Captured]]),0)</f>
        <v>0</v>
      </c>
      <c r="AH1860" s="35">
        <f>IFERROR((TableAllData36[[#This Row],[First published]]-TableAllData36[[#This Row],[Date of opinion]]),0)</f>
        <v>0</v>
      </c>
      <c r="AI1860" s="35">
        <f>IFERROR((TableAllData36[[#This Row],[Marketing authorisation date]]-TableAllData36[[#This Row],[Date of opinion]]),0)</f>
        <v>0</v>
      </c>
      <c r="AJ1860" s="35">
        <f>IFERROR((TableAllData36[[#This Row],[Decision date]]-TableAllData36[[#This Row],[Marketing authorisation date]]),0)</f>
        <v>2699.4648263889976</v>
      </c>
    </row>
    <row r="1861" spans="1:36" hidden="1" x14ac:dyDescent="0.25">
      <c r="A1861" t="s">
        <v>37</v>
      </c>
      <c r="B1861" t="s">
        <v>11741</v>
      </c>
      <c r="C1861" t="s">
        <v>4519</v>
      </c>
      <c r="D1861" t="s">
        <v>2492</v>
      </c>
      <c r="E1861" t="s">
        <v>2492</v>
      </c>
      <c r="F1861" t="s">
        <v>11742</v>
      </c>
      <c r="G1861" t="s">
        <v>43</v>
      </c>
      <c r="H1861" t="s">
        <v>950</v>
      </c>
      <c r="I1861" t="s">
        <v>2494</v>
      </c>
      <c r="J1861" t="s">
        <v>43</v>
      </c>
      <c r="K1861" t="s">
        <v>43</v>
      </c>
      <c r="L1861" t="s">
        <v>43</v>
      </c>
      <c r="M1861" t="s">
        <v>43</v>
      </c>
      <c r="N1861" t="s">
        <v>43</v>
      </c>
      <c r="O1861" t="s">
        <v>43</v>
      </c>
      <c r="P1861" t="s">
        <v>43</v>
      </c>
      <c r="Q1861" s="24">
        <v>37490.083333333001</v>
      </c>
      <c r="R1861" s="24"/>
      <c r="S1861" t="s">
        <v>12764</v>
      </c>
      <c r="T1861" t="s">
        <v>12557</v>
      </c>
      <c r="U1861" t="s">
        <v>3814</v>
      </c>
      <c r="W1861" s="25" t="s">
        <v>12054</v>
      </c>
      <c r="X1861" s="24">
        <v>39556.089826388998</v>
      </c>
      <c r="Y1861">
        <v>9</v>
      </c>
      <c r="Z1861" t="s">
        <v>4521</v>
      </c>
      <c r="AC1861" s="24">
        <v>39556.089826388998</v>
      </c>
      <c r="AD1861" s="24">
        <v>39838.083333333001</v>
      </c>
      <c r="AE1861" t="s">
        <v>11743</v>
      </c>
      <c r="AF1861" s="24" cm="1">
        <f t="array" ref="AF186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39556.089826388998</v>
      </c>
      <c r="AG1861" s="35">
        <f>IFERROR((TableAllData36[[#This Row],[Decision date]]-TableAllData36[[#This Row],[First Date Captured]]),0)</f>
        <v>0</v>
      </c>
      <c r="AH1861" s="35">
        <f>IFERROR((TableAllData36[[#This Row],[First published]]-TableAllData36[[#This Row],[Date of opinion]]),0)</f>
        <v>0</v>
      </c>
      <c r="AI1861" s="35">
        <f>IFERROR((TableAllData36[[#This Row],[Marketing authorisation date]]-TableAllData36[[#This Row],[Date of opinion]]),0)</f>
        <v>0</v>
      </c>
      <c r="AJ1861" s="35">
        <f>IFERROR((TableAllData36[[#This Row],[Decision date]]-TableAllData36[[#This Row],[Marketing authorisation date]]),0)</f>
        <v>2066.0064930559965</v>
      </c>
    </row>
    <row r="1862" spans="1:36" hidden="1" x14ac:dyDescent="0.25">
      <c r="A1862" t="s">
        <v>37</v>
      </c>
      <c r="B1862" t="s">
        <v>11744</v>
      </c>
      <c r="C1862" t="s">
        <v>11745</v>
      </c>
      <c r="D1862" t="s">
        <v>11746</v>
      </c>
      <c r="E1862" t="s">
        <v>11747</v>
      </c>
      <c r="F1862" t="s">
        <v>11748</v>
      </c>
      <c r="G1862" t="s">
        <v>43</v>
      </c>
      <c r="H1862" t="s">
        <v>950</v>
      </c>
      <c r="I1862" t="s">
        <v>11749</v>
      </c>
      <c r="J1862" t="s">
        <v>43</v>
      </c>
      <c r="K1862" t="s">
        <v>43</v>
      </c>
      <c r="L1862" t="s">
        <v>43</v>
      </c>
      <c r="M1862" t="s">
        <v>43</v>
      </c>
      <c r="N1862" t="s">
        <v>43</v>
      </c>
      <c r="O1862" t="s">
        <v>43</v>
      </c>
      <c r="P1862" t="s">
        <v>43</v>
      </c>
      <c r="Q1862" s="24">
        <v>36171.041666666999</v>
      </c>
      <c r="R1862" s="24"/>
      <c r="S1862" t="s">
        <v>11750</v>
      </c>
      <c r="U1862" t="s">
        <v>2015</v>
      </c>
      <c r="W1862" s="25" t="s">
        <v>12054</v>
      </c>
      <c r="X1862" s="24">
        <v>39772.041666666999</v>
      </c>
      <c r="Y1862">
        <v>0</v>
      </c>
      <c r="Z1862" t="s">
        <v>11751</v>
      </c>
      <c r="AC1862" s="24">
        <v>39772.089583333</v>
      </c>
      <c r="AD1862" s="24">
        <v>39772.089583333</v>
      </c>
      <c r="AE1862" t="s">
        <v>11752</v>
      </c>
      <c r="AF1862" s="24" cm="1">
        <f t="array" ref="AF186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39772.089583333</v>
      </c>
      <c r="AG1862" s="35">
        <f>IFERROR((TableAllData36[[#This Row],[Decision date]]-TableAllData36[[#This Row],[First Date Captured]]),0)</f>
        <v>-4.7916666000674013E-2</v>
      </c>
      <c r="AH1862" s="35">
        <f>IFERROR((TableAllData36[[#This Row],[First published]]-TableAllData36[[#This Row],[Date of opinion]]),0)</f>
        <v>0</v>
      </c>
      <c r="AI1862" s="35">
        <f>IFERROR((TableAllData36[[#This Row],[Marketing authorisation date]]-TableAllData36[[#This Row],[Date of opinion]]),0)</f>
        <v>0</v>
      </c>
      <c r="AJ1862" s="35">
        <f>IFERROR((TableAllData36[[#This Row],[Decision date]]-TableAllData36[[#This Row],[Marketing authorisation date]]),0)</f>
        <v>3601</v>
      </c>
    </row>
    <row r="1863" spans="1:36" hidden="1" x14ac:dyDescent="0.25">
      <c r="A1863" t="s">
        <v>37</v>
      </c>
      <c r="B1863" t="s">
        <v>11753</v>
      </c>
      <c r="C1863" t="s">
        <v>5225</v>
      </c>
      <c r="D1863" t="s">
        <v>8106</v>
      </c>
      <c r="E1863" t="s">
        <v>8106</v>
      </c>
      <c r="F1863" t="s">
        <v>11754</v>
      </c>
      <c r="G1863" t="s">
        <v>43</v>
      </c>
      <c r="H1863" t="s">
        <v>950</v>
      </c>
      <c r="I1863" t="s">
        <v>8108</v>
      </c>
      <c r="J1863" t="s">
        <v>43</v>
      </c>
      <c r="K1863" t="s">
        <v>43</v>
      </c>
      <c r="L1863" t="s">
        <v>43</v>
      </c>
      <c r="M1863" t="s">
        <v>43</v>
      </c>
      <c r="N1863" t="s">
        <v>43</v>
      </c>
      <c r="O1863" t="s">
        <v>43</v>
      </c>
      <c r="P1863" t="s">
        <v>43</v>
      </c>
      <c r="Q1863" s="24">
        <v>36594.041666666999</v>
      </c>
      <c r="R1863" s="24"/>
      <c r="S1863" t="s">
        <v>12101</v>
      </c>
      <c r="T1863" t="s">
        <v>12073</v>
      </c>
      <c r="U1863" t="s">
        <v>3814</v>
      </c>
      <c r="W1863" s="25" t="s">
        <v>12054</v>
      </c>
      <c r="X1863" s="24">
        <v>39560.006493055997</v>
      </c>
      <c r="Y1863">
        <v>11</v>
      </c>
      <c r="Z1863" t="s">
        <v>11755</v>
      </c>
      <c r="AC1863" s="24">
        <v>39560.006493055997</v>
      </c>
      <c r="AD1863" s="24">
        <v>39771.041666666999</v>
      </c>
      <c r="AE1863" t="s">
        <v>11756</v>
      </c>
      <c r="AF1863" s="24" cm="1">
        <f t="array" ref="AF186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39560.006493055997</v>
      </c>
      <c r="AG1863" s="35">
        <f>IFERROR((TableAllData36[[#This Row],[Decision date]]-TableAllData36[[#This Row],[First Date Captured]]),0)</f>
        <v>0</v>
      </c>
      <c r="AH1863" s="35">
        <f>IFERROR((TableAllData36[[#This Row],[First published]]-TableAllData36[[#This Row],[Date of opinion]]),0)</f>
        <v>0</v>
      </c>
      <c r="AI1863" s="35">
        <f>IFERROR((TableAllData36[[#This Row],[Marketing authorisation date]]-TableAllData36[[#This Row],[Date of opinion]]),0)</f>
        <v>0</v>
      </c>
      <c r="AJ1863" s="35">
        <f>IFERROR((TableAllData36[[#This Row],[Decision date]]-TableAllData36[[#This Row],[Marketing authorisation date]]),0)</f>
        <v>2965.9648263889976</v>
      </c>
    </row>
    <row r="1864" spans="1:36" hidden="1" x14ac:dyDescent="0.25">
      <c r="A1864" t="s">
        <v>37</v>
      </c>
      <c r="B1864" t="s">
        <v>11757</v>
      </c>
      <c r="C1864" t="s">
        <v>2129</v>
      </c>
      <c r="D1864" t="s">
        <v>5742</v>
      </c>
      <c r="E1864" t="s">
        <v>5742</v>
      </c>
      <c r="F1864" t="s">
        <v>11758</v>
      </c>
      <c r="G1864" t="s">
        <v>43</v>
      </c>
      <c r="H1864" t="s">
        <v>950</v>
      </c>
      <c r="I1864" t="s">
        <v>11759</v>
      </c>
      <c r="J1864" t="s">
        <v>43</v>
      </c>
      <c r="K1864" t="s">
        <v>43</v>
      </c>
      <c r="L1864" t="s">
        <v>43</v>
      </c>
      <c r="M1864" t="s">
        <v>43</v>
      </c>
      <c r="N1864" t="s">
        <v>43</v>
      </c>
      <c r="O1864" t="s">
        <v>43</v>
      </c>
      <c r="P1864" t="s">
        <v>43</v>
      </c>
      <c r="Q1864" s="24">
        <v>38741.083333333001</v>
      </c>
      <c r="R1864" s="24"/>
      <c r="S1864" t="s">
        <v>7789</v>
      </c>
      <c r="U1864" t="s">
        <v>264</v>
      </c>
      <c r="W1864" s="25" t="s">
        <v>12054</v>
      </c>
      <c r="X1864" s="24">
        <v>39638.089826388998</v>
      </c>
      <c r="Y1864">
        <v>6</v>
      </c>
      <c r="Z1864" t="s">
        <v>11760</v>
      </c>
      <c r="AC1864" s="24">
        <v>39638.089826388998</v>
      </c>
      <c r="AD1864" s="24">
        <v>39768.083333333001</v>
      </c>
      <c r="AE1864" t="s">
        <v>11761</v>
      </c>
      <c r="AF1864" s="24" cm="1">
        <f t="array" ref="AF186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39638.089826388998</v>
      </c>
      <c r="AG1864" s="35">
        <f>IFERROR((TableAllData36[[#This Row],[Decision date]]-TableAllData36[[#This Row],[First Date Captured]]),0)</f>
        <v>0</v>
      </c>
      <c r="AH1864" s="35">
        <f>IFERROR((TableAllData36[[#This Row],[First published]]-TableAllData36[[#This Row],[Date of opinion]]),0)</f>
        <v>0</v>
      </c>
      <c r="AI1864" s="35">
        <f>IFERROR((TableAllData36[[#This Row],[Marketing authorisation date]]-TableAllData36[[#This Row],[Date of opinion]]),0)</f>
        <v>0</v>
      </c>
      <c r="AJ1864" s="35">
        <f>IFERROR((TableAllData36[[#This Row],[Decision date]]-TableAllData36[[#This Row],[Marketing authorisation date]]),0)</f>
        <v>897.00649305599654</v>
      </c>
    </row>
    <row r="1865" spans="1:36" hidden="1" x14ac:dyDescent="0.25">
      <c r="A1865" t="s">
        <v>37</v>
      </c>
      <c r="B1865" t="s">
        <v>11762</v>
      </c>
      <c r="C1865" t="s">
        <v>1219</v>
      </c>
      <c r="D1865" t="s">
        <v>71</v>
      </c>
      <c r="E1865" t="s">
        <v>71</v>
      </c>
      <c r="F1865" t="s">
        <v>11763</v>
      </c>
      <c r="G1865" t="s">
        <v>43</v>
      </c>
      <c r="H1865" t="s">
        <v>950</v>
      </c>
      <c r="I1865" t="s">
        <v>11764</v>
      </c>
      <c r="J1865" t="s">
        <v>43</v>
      </c>
      <c r="K1865" t="s">
        <v>43</v>
      </c>
      <c r="L1865" t="s">
        <v>43</v>
      </c>
      <c r="M1865" t="s">
        <v>43</v>
      </c>
      <c r="N1865" t="s">
        <v>43</v>
      </c>
      <c r="O1865" t="s">
        <v>43</v>
      </c>
      <c r="P1865" t="s">
        <v>43</v>
      </c>
      <c r="Q1865" s="24">
        <v>37315.041666666999</v>
      </c>
      <c r="R1865" s="24"/>
      <c r="S1865" t="s">
        <v>12111</v>
      </c>
      <c r="T1865" t="s">
        <v>12069</v>
      </c>
      <c r="U1865" t="s">
        <v>3049</v>
      </c>
      <c r="W1865" s="25" t="s">
        <v>12054</v>
      </c>
      <c r="X1865" s="24">
        <v>39205</v>
      </c>
      <c r="Y1865">
        <v>10</v>
      </c>
      <c r="Z1865" t="s">
        <v>11765</v>
      </c>
      <c r="AC1865" s="24">
        <v>39205</v>
      </c>
      <c r="AD1865" s="24">
        <v>39750.041666666999</v>
      </c>
      <c r="AE1865" t="s">
        <v>11766</v>
      </c>
      <c r="AF1865" s="24" cm="1">
        <f t="array" ref="AF186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39205</v>
      </c>
      <c r="AG1865" s="35">
        <f>IFERROR((TableAllData36[[#This Row],[Decision date]]-TableAllData36[[#This Row],[First Date Captured]]),0)</f>
        <v>0</v>
      </c>
      <c r="AH1865" s="35">
        <f>IFERROR((TableAllData36[[#This Row],[First published]]-TableAllData36[[#This Row],[Date of opinion]]),0)</f>
        <v>0</v>
      </c>
      <c r="AI1865" s="35">
        <f>IFERROR((TableAllData36[[#This Row],[Marketing authorisation date]]-TableAllData36[[#This Row],[Date of opinion]]),0)</f>
        <v>0</v>
      </c>
      <c r="AJ1865" s="35">
        <f>IFERROR((TableAllData36[[#This Row],[Decision date]]-TableAllData36[[#This Row],[Marketing authorisation date]]),0)</f>
        <v>1889.9583333330011</v>
      </c>
    </row>
    <row r="1866" spans="1:36" x14ac:dyDescent="0.25">
      <c r="A1866" t="s">
        <v>37</v>
      </c>
      <c r="B1866" t="s">
        <v>4050</v>
      </c>
      <c r="C1866" t="s">
        <v>4051</v>
      </c>
      <c r="D1866" t="s">
        <v>4052</v>
      </c>
      <c r="E1866" t="s">
        <v>4053</v>
      </c>
      <c r="F1866" t="s">
        <v>4054</v>
      </c>
      <c r="G1866" t="s">
        <v>43</v>
      </c>
      <c r="H1866" t="s">
        <v>44</v>
      </c>
      <c r="I1866" t="s">
        <v>4055</v>
      </c>
      <c r="J1866" t="s">
        <v>46</v>
      </c>
      <c r="K1866" t="s">
        <v>43</v>
      </c>
      <c r="L1866" t="s">
        <v>43</v>
      </c>
      <c r="M1866" t="s">
        <v>43</v>
      </c>
      <c r="N1866" t="s">
        <v>43</v>
      </c>
      <c r="O1866" t="s">
        <v>43</v>
      </c>
      <c r="P1866" t="s">
        <v>43</v>
      </c>
      <c r="Q1866" s="24">
        <v>44426</v>
      </c>
      <c r="R1866" s="24"/>
      <c r="S1866" t="s">
        <v>12111</v>
      </c>
      <c r="T1866" t="s">
        <v>12112</v>
      </c>
      <c r="U1866" t="s">
        <v>3523</v>
      </c>
      <c r="W1866" s="24">
        <v>44371</v>
      </c>
      <c r="X1866" s="24">
        <v>44426</v>
      </c>
      <c r="Z1866" t="s">
        <v>4056</v>
      </c>
      <c r="AC1866" s="24">
        <v>44432.716666667002</v>
      </c>
      <c r="AD1866" s="24">
        <v>44600.506249999999</v>
      </c>
      <c r="AE1866" t="s">
        <v>4057</v>
      </c>
      <c r="AF1866" s="24" cm="1">
        <f t="array" ref="AF186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44371</v>
      </c>
      <c r="AG1866" s="35">
        <f>IFERROR((TableAllData36[[#This Row],[Decision date]]-TableAllData36[[#This Row],[First Date Captured]]),0)</f>
        <v>55</v>
      </c>
      <c r="AH1866" s="35">
        <f>IFERROR((TableAllData36[[#This Row],[First published]]-TableAllData36[[#This Row],[Date of opinion]]),0)</f>
        <v>61.716666667001846</v>
      </c>
      <c r="AI1866" s="35">
        <f>IFERROR((TableAllData36[[#This Row],[Marketing authorisation date]]-TableAllData36[[#This Row],[Date of opinion]]),0)</f>
        <v>55</v>
      </c>
      <c r="AJ1866" s="35">
        <f>IFERROR((TableAllData36[[#This Row],[Decision date]]-TableAllData36[[#This Row],[Marketing authorisation date]]),0)</f>
        <v>0</v>
      </c>
    </row>
    <row r="1867" spans="1:36" hidden="1" x14ac:dyDescent="0.25">
      <c r="A1867" t="s">
        <v>37</v>
      </c>
      <c r="B1867" t="s">
        <v>11774</v>
      </c>
      <c r="C1867" t="s">
        <v>11775</v>
      </c>
      <c r="D1867" t="s">
        <v>11776</v>
      </c>
      <c r="E1867" t="s">
        <v>11777</v>
      </c>
      <c r="F1867" t="s">
        <v>11778</v>
      </c>
      <c r="G1867" t="s">
        <v>43</v>
      </c>
      <c r="H1867" t="s">
        <v>950</v>
      </c>
      <c r="I1867" t="s">
        <v>11779</v>
      </c>
      <c r="J1867" t="s">
        <v>43</v>
      </c>
      <c r="K1867" t="s">
        <v>43</v>
      </c>
      <c r="L1867" t="s">
        <v>43</v>
      </c>
      <c r="M1867" t="s">
        <v>43</v>
      </c>
      <c r="N1867" t="s">
        <v>43</v>
      </c>
      <c r="O1867" t="s">
        <v>43</v>
      </c>
      <c r="P1867" t="s">
        <v>43</v>
      </c>
      <c r="Q1867" s="24">
        <v>38400.083333333001</v>
      </c>
      <c r="R1867" s="24"/>
      <c r="S1867" t="s">
        <v>12070</v>
      </c>
      <c r="T1867" t="s">
        <v>12117</v>
      </c>
      <c r="U1867" t="s">
        <v>440</v>
      </c>
      <c r="W1867" s="25" t="s">
        <v>12054</v>
      </c>
      <c r="X1867" s="24">
        <v>39427.083333333001</v>
      </c>
      <c r="Y1867">
        <v>2</v>
      </c>
      <c r="Z1867" t="s">
        <v>11780</v>
      </c>
      <c r="AC1867" s="24">
        <v>39427.083333333001</v>
      </c>
      <c r="AD1867" s="24">
        <v>39701.083333333001</v>
      </c>
      <c r="AE1867" t="s">
        <v>11781</v>
      </c>
      <c r="AF1867" s="24" cm="1">
        <f t="array" ref="AF186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39427.083333333001</v>
      </c>
      <c r="AG1867" s="35">
        <f>IFERROR((TableAllData36[[#This Row],[Decision date]]-TableAllData36[[#This Row],[First Date Captured]]),0)</f>
        <v>0</v>
      </c>
      <c r="AH1867" s="35">
        <f>IFERROR((TableAllData36[[#This Row],[First published]]-TableAllData36[[#This Row],[Date of opinion]]),0)</f>
        <v>0</v>
      </c>
      <c r="AI1867" s="35">
        <f>IFERROR((TableAllData36[[#This Row],[Marketing authorisation date]]-TableAllData36[[#This Row],[Date of opinion]]),0)</f>
        <v>0</v>
      </c>
      <c r="AJ1867" s="35">
        <f>IFERROR((TableAllData36[[#This Row],[Decision date]]-TableAllData36[[#This Row],[Marketing authorisation date]]),0)</f>
        <v>1027</v>
      </c>
    </row>
    <row r="1868" spans="1:36" hidden="1" x14ac:dyDescent="0.25">
      <c r="A1868" t="s">
        <v>37</v>
      </c>
      <c r="B1868" t="s">
        <v>11782</v>
      </c>
      <c r="C1868" t="s">
        <v>6192</v>
      </c>
      <c r="D1868" t="s">
        <v>6193</v>
      </c>
      <c r="E1868" t="s">
        <v>6193</v>
      </c>
      <c r="F1868" t="s">
        <v>11783</v>
      </c>
      <c r="G1868" t="s">
        <v>43</v>
      </c>
      <c r="H1868" t="s">
        <v>950</v>
      </c>
      <c r="I1868" t="s">
        <v>6195</v>
      </c>
      <c r="J1868" t="s">
        <v>43</v>
      </c>
      <c r="K1868" t="s">
        <v>43</v>
      </c>
      <c r="L1868" t="s">
        <v>43</v>
      </c>
      <c r="M1868" t="s">
        <v>43</v>
      </c>
      <c r="N1868" t="s">
        <v>43</v>
      </c>
      <c r="O1868" t="s">
        <v>43</v>
      </c>
      <c r="P1868" t="s">
        <v>43</v>
      </c>
      <c r="Q1868" s="24">
        <v>37336.041666666999</v>
      </c>
      <c r="R1868" s="24"/>
      <c r="S1868" t="s">
        <v>11461</v>
      </c>
      <c r="U1868" t="s">
        <v>58</v>
      </c>
      <c r="W1868" s="25" t="s">
        <v>12054</v>
      </c>
      <c r="X1868" s="24">
        <v>39379</v>
      </c>
      <c r="Y1868">
        <v>10</v>
      </c>
      <c r="Z1868" t="s">
        <v>11784</v>
      </c>
      <c r="AC1868" s="24">
        <v>39379.083333333001</v>
      </c>
      <c r="AD1868" s="24">
        <v>39584.083333333001</v>
      </c>
      <c r="AE1868" t="s">
        <v>11785</v>
      </c>
      <c r="AF1868" s="24" cm="1">
        <f t="array" ref="AF186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39379.083333333001</v>
      </c>
      <c r="AG1868" s="35">
        <f>IFERROR((TableAllData36[[#This Row],[Decision date]]-TableAllData36[[#This Row],[First Date Captured]]),0)</f>
        <v>-8.3333333001064602E-2</v>
      </c>
      <c r="AH1868" s="35">
        <f>IFERROR((TableAllData36[[#This Row],[First published]]-TableAllData36[[#This Row],[Date of opinion]]),0)</f>
        <v>0</v>
      </c>
      <c r="AI1868" s="35">
        <f>IFERROR((TableAllData36[[#This Row],[Marketing authorisation date]]-TableAllData36[[#This Row],[Date of opinion]]),0)</f>
        <v>0</v>
      </c>
      <c r="AJ1868" s="35">
        <f>IFERROR((TableAllData36[[#This Row],[Decision date]]-TableAllData36[[#This Row],[Marketing authorisation date]]),0)</f>
        <v>2042.9583333330011</v>
      </c>
    </row>
    <row r="1869" spans="1:36" hidden="1" x14ac:dyDescent="0.25">
      <c r="A1869" t="s">
        <v>37</v>
      </c>
      <c r="B1869" t="s">
        <v>6472</v>
      </c>
      <c r="C1869" t="s">
        <v>11786</v>
      </c>
      <c r="D1869" t="s">
        <v>6473</v>
      </c>
      <c r="E1869" t="s">
        <v>6474</v>
      </c>
      <c r="F1869" t="s">
        <v>11787</v>
      </c>
      <c r="G1869" t="s">
        <v>43</v>
      </c>
      <c r="H1869" t="s">
        <v>844</v>
      </c>
      <c r="I1869" t="s">
        <v>6476</v>
      </c>
      <c r="J1869" t="s">
        <v>43</v>
      </c>
      <c r="K1869" t="s">
        <v>43</v>
      </c>
      <c r="L1869" t="s">
        <v>43</v>
      </c>
      <c r="M1869" t="s">
        <v>43</v>
      </c>
      <c r="N1869" t="s">
        <v>43</v>
      </c>
      <c r="O1869" t="s">
        <v>43</v>
      </c>
      <c r="P1869" t="s">
        <v>43</v>
      </c>
      <c r="Q1869" s="25" t="s">
        <v>12054</v>
      </c>
      <c r="R1869" s="24">
        <v>39589</v>
      </c>
      <c r="S1869" t="s">
        <v>1152</v>
      </c>
      <c r="U1869" t="s">
        <v>76</v>
      </c>
      <c r="W1869" s="24">
        <v>39526.041666666999</v>
      </c>
      <c r="X1869" s="24">
        <v>39527.041666666999</v>
      </c>
      <c r="Y1869">
        <v>0</v>
      </c>
      <c r="Z1869" t="s">
        <v>11788</v>
      </c>
      <c r="AC1869" s="24">
        <v>39527.041666666999</v>
      </c>
      <c r="AD1869" s="24">
        <v>39527.041666666999</v>
      </c>
      <c r="AE1869" t="s">
        <v>11789</v>
      </c>
      <c r="AF1869" s="24" cm="1">
        <f t="array" ref="AF186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39526.041666666999</v>
      </c>
      <c r="AG1869" s="35">
        <f>IFERROR((TableAllData36[[#This Row],[Decision date]]-TableAllData36[[#This Row],[First Date Captured]]),0)</f>
        <v>1</v>
      </c>
      <c r="AH1869" s="35">
        <f>IFERROR((TableAllData36[[#This Row],[First published]]-TableAllData36[[#This Row],[Date of opinion]]),0)</f>
        <v>1</v>
      </c>
      <c r="AI1869" s="35">
        <f>IFERROR((TableAllData36[[#This Row],[Marketing authorisation date]]-TableAllData36[[#This Row],[Date of opinion]]),0)</f>
        <v>0</v>
      </c>
      <c r="AJ1869" s="35">
        <f>IFERROR((TableAllData36[[#This Row],[Decision date]]-TableAllData36[[#This Row],[Marketing authorisation date]]),0)</f>
        <v>0</v>
      </c>
    </row>
    <row r="1870" spans="1:36" hidden="1" x14ac:dyDescent="0.25">
      <c r="A1870" t="s">
        <v>2117</v>
      </c>
      <c r="B1870" t="s">
        <v>11790</v>
      </c>
      <c r="D1870" t="s">
        <v>7744</v>
      </c>
      <c r="E1870" t="s">
        <v>11791</v>
      </c>
      <c r="F1870" t="s">
        <v>11792</v>
      </c>
      <c r="G1870" t="s">
        <v>43</v>
      </c>
      <c r="H1870" t="s">
        <v>950</v>
      </c>
      <c r="J1870" t="s">
        <v>43</v>
      </c>
      <c r="K1870" t="s">
        <v>43</v>
      </c>
      <c r="L1870" t="s">
        <v>43</v>
      </c>
      <c r="M1870" t="s">
        <v>43</v>
      </c>
      <c r="N1870" t="s">
        <v>43</v>
      </c>
      <c r="O1870" t="s">
        <v>43</v>
      </c>
      <c r="P1870" t="s">
        <v>43</v>
      </c>
      <c r="Q1870" s="24">
        <v>36924.083333333001</v>
      </c>
      <c r="R1870" s="24"/>
      <c r="S1870" t="s">
        <v>7789</v>
      </c>
      <c r="V1870" t="s">
        <v>2394</v>
      </c>
      <c r="W1870" s="25" t="s">
        <v>12054</v>
      </c>
      <c r="X1870" s="24">
        <v>39484.083333333001</v>
      </c>
      <c r="Y1870">
        <v>5</v>
      </c>
      <c r="Z1870" t="s">
        <v>11793</v>
      </c>
      <c r="AA1870" t="s">
        <v>2406</v>
      </c>
      <c r="AB1870" t="s">
        <v>11794</v>
      </c>
      <c r="AC1870" s="24">
        <v>39484.083333333001</v>
      </c>
      <c r="AD1870" s="24">
        <v>39524.083333333001</v>
      </c>
      <c r="AE1870" t="s">
        <v>11795</v>
      </c>
      <c r="AF1870" s="24" cm="1">
        <f t="array" ref="AF187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39484.083333333001</v>
      </c>
      <c r="AG1870" s="35">
        <f>IFERROR((TableAllData36[[#This Row],[Decision date]]-TableAllData36[[#This Row],[First Date Captured]]),0)</f>
        <v>0</v>
      </c>
      <c r="AH1870" s="35">
        <f>IFERROR((TableAllData36[[#This Row],[First published]]-TableAllData36[[#This Row],[Date of opinion]]),0)</f>
        <v>0</v>
      </c>
      <c r="AI1870" s="35">
        <f>IFERROR((TableAllData36[[#This Row],[Marketing authorisation date]]-TableAllData36[[#This Row],[Date of opinion]]),0)</f>
        <v>0</v>
      </c>
      <c r="AJ1870" s="35">
        <f>IFERROR((TableAllData36[[#This Row],[Decision date]]-TableAllData36[[#This Row],[Marketing authorisation date]]),0)</f>
        <v>2560</v>
      </c>
    </row>
    <row r="1871" spans="1:36" hidden="1" x14ac:dyDescent="0.25">
      <c r="A1871" t="s">
        <v>37</v>
      </c>
      <c r="B1871" t="s">
        <v>11796</v>
      </c>
      <c r="C1871" t="s">
        <v>11797</v>
      </c>
      <c r="D1871" t="s">
        <v>10047</v>
      </c>
      <c r="E1871" t="s">
        <v>10047</v>
      </c>
      <c r="F1871" t="s">
        <v>11798</v>
      </c>
      <c r="G1871" t="s">
        <v>43</v>
      </c>
      <c r="H1871" t="s">
        <v>950</v>
      </c>
      <c r="I1871" t="s">
        <v>10049</v>
      </c>
      <c r="J1871" t="s">
        <v>43</v>
      </c>
      <c r="K1871" t="s">
        <v>43</v>
      </c>
      <c r="L1871" t="s">
        <v>43</v>
      </c>
      <c r="M1871" t="s">
        <v>43</v>
      </c>
      <c r="N1871" t="s">
        <v>43</v>
      </c>
      <c r="O1871" t="s">
        <v>43</v>
      </c>
      <c r="P1871" t="s">
        <v>43</v>
      </c>
      <c r="Q1871" s="24">
        <v>37081.083333333001</v>
      </c>
      <c r="R1871" s="24"/>
      <c r="S1871" t="s">
        <v>12658</v>
      </c>
      <c r="T1871" t="s">
        <v>12557</v>
      </c>
      <c r="U1871" t="s">
        <v>1174</v>
      </c>
      <c r="W1871" s="25" t="s">
        <v>12054</v>
      </c>
      <c r="X1871" s="24">
        <v>39233.089826388998</v>
      </c>
      <c r="Y1871">
        <v>10</v>
      </c>
      <c r="Z1871" t="s">
        <v>11799</v>
      </c>
      <c r="AC1871" s="24">
        <v>39233.089826388998</v>
      </c>
      <c r="AD1871" s="24">
        <v>39492.083333333001</v>
      </c>
      <c r="AE1871" t="s">
        <v>11800</v>
      </c>
      <c r="AF1871" s="24" cm="1">
        <f t="array" ref="AF187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39233.089826388998</v>
      </c>
      <c r="AG1871" s="35">
        <f>IFERROR((TableAllData36[[#This Row],[Decision date]]-TableAllData36[[#This Row],[First Date Captured]]),0)</f>
        <v>0</v>
      </c>
      <c r="AH1871" s="35">
        <f>IFERROR((TableAllData36[[#This Row],[First published]]-TableAllData36[[#This Row],[Date of opinion]]),0)</f>
        <v>0</v>
      </c>
      <c r="AI1871" s="35">
        <f>IFERROR((TableAllData36[[#This Row],[Marketing authorisation date]]-TableAllData36[[#This Row],[Date of opinion]]),0)</f>
        <v>0</v>
      </c>
      <c r="AJ1871" s="35">
        <f>IFERROR((TableAllData36[[#This Row],[Decision date]]-TableAllData36[[#This Row],[Marketing authorisation date]]),0)</f>
        <v>2152.0064930559965</v>
      </c>
    </row>
    <row r="1872" spans="1:36" hidden="1" x14ac:dyDescent="0.25">
      <c r="A1872" t="s">
        <v>37</v>
      </c>
      <c r="B1872" t="s">
        <v>11801</v>
      </c>
      <c r="C1872" t="s">
        <v>2129</v>
      </c>
      <c r="D1872" t="s">
        <v>9203</v>
      </c>
      <c r="E1872" t="s">
        <v>5742</v>
      </c>
      <c r="F1872" t="s">
        <v>11802</v>
      </c>
      <c r="G1872" t="s">
        <v>43</v>
      </c>
      <c r="H1872" t="s">
        <v>950</v>
      </c>
      <c r="I1872" t="s">
        <v>9205</v>
      </c>
      <c r="J1872" t="s">
        <v>43</v>
      </c>
      <c r="K1872" t="s">
        <v>43</v>
      </c>
      <c r="L1872" t="s">
        <v>43</v>
      </c>
      <c r="M1872" t="s">
        <v>43</v>
      </c>
      <c r="N1872" t="s">
        <v>43</v>
      </c>
      <c r="O1872" t="s">
        <v>43</v>
      </c>
      <c r="P1872" t="s">
        <v>43</v>
      </c>
      <c r="Q1872" s="24">
        <v>37536</v>
      </c>
      <c r="R1872" s="24"/>
      <c r="S1872" t="s">
        <v>2361</v>
      </c>
      <c r="U1872" t="s">
        <v>264</v>
      </c>
      <c r="W1872" s="25" t="s">
        <v>12054</v>
      </c>
      <c r="X1872" s="24">
        <v>37371.006493055997</v>
      </c>
      <c r="Y1872">
        <v>0</v>
      </c>
      <c r="Z1872" t="s">
        <v>9206</v>
      </c>
      <c r="AC1872" s="24">
        <v>37371.006493055997</v>
      </c>
      <c r="AD1872" s="24">
        <v>39492.048159721999</v>
      </c>
      <c r="AE1872" t="s">
        <v>11803</v>
      </c>
      <c r="AF1872" s="24" cm="1">
        <f t="array" ref="AF187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37371.006493055997</v>
      </c>
      <c r="AG1872" s="35">
        <f>IFERROR((TableAllData36[[#This Row],[Decision date]]-TableAllData36[[#This Row],[First Date Captured]]),0)</f>
        <v>0</v>
      </c>
      <c r="AH1872" s="35">
        <f>IFERROR((TableAllData36[[#This Row],[First published]]-TableAllData36[[#This Row],[Date of opinion]]),0)</f>
        <v>0</v>
      </c>
      <c r="AI1872" s="35">
        <f>IFERROR((TableAllData36[[#This Row],[Marketing authorisation date]]-TableAllData36[[#This Row],[Date of opinion]]),0)</f>
        <v>0</v>
      </c>
      <c r="AJ1872" s="35">
        <f>IFERROR((TableAllData36[[#This Row],[Decision date]]-TableAllData36[[#This Row],[Marketing authorisation date]]),0)</f>
        <v>-164.99350694400346</v>
      </c>
    </row>
    <row r="1873" spans="1:36" hidden="1" x14ac:dyDescent="0.25">
      <c r="A1873" t="s">
        <v>37</v>
      </c>
      <c r="B1873" t="s">
        <v>11804</v>
      </c>
      <c r="C1873" t="s">
        <v>2129</v>
      </c>
      <c r="D1873" t="s">
        <v>9203</v>
      </c>
      <c r="E1873" t="s">
        <v>5742</v>
      </c>
      <c r="F1873" t="s">
        <v>11805</v>
      </c>
      <c r="G1873" t="s">
        <v>43</v>
      </c>
      <c r="H1873" t="s">
        <v>950</v>
      </c>
      <c r="I1873" t="s">
        <v>11806</v>
      </c>
      <c r="J1873" t="s">
        <v>43</v>
      </c>
      <c r="K1873" t="s">
        <v>43</v>
      </c>
      <c r="L1873" t="s">
        <v>43</v>
      </c>
      <c r="M1873" t="s">
        <v>43</v>
      </c>
      <c r="N1873" t="s">
        <v>43</v>
      </c>
      <c r="O1873" t="s">
        <v>43</v>
      </c>
      <c r="P1873" t="s">
        <v>43</v>
      </c>
      <c r="Q1873" s="24">
        <v>37536</v>
      </c>
      <c r="R1873" s="24"/>
      <c r="S1873" t="s">
        <v>2361</v>
      </c>
      <c r="U1873" t="s">
        <v>264</v>
      </c>
      <c r="W1873" s="25" t="s">
        <v>12054</v>
      </c>
      <c r="X1873" s="24">
        <v>37536.006493055997</v>
      </c>
      <c r="Y1873">
        <v>0</v>
      </c>
      <c r="Z1873" t="s">
        <v>9206</v>
      </c>
      <c r="AC1873" s="24">
        <v>37536.006493055997</v>
      </c>
      <c r="AD1873" s="24">
        <v>39492.041666666999</v>
      </c>
      <c r="AE1873" t="s">
        <v>11807</v>
      </c>
      <c r="AF1873" s="24" cm="1">
        <f t="array" ref="AF187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37536.006493055997</v>
      </c>
      <c r="AG1873" s="35">
        <f>IFERROR((TableAllData36[[#This Row],[Decision date]]-TableAllData36[[#This Row],[First Date Captured]]),0)</f>
        <v>0</v>
      </c>
      <c r="AH1873" s="35">
        <f>IFERROR((TableAllData36[[#This Row],[First published]]-TableAllData36[[#This Row],[Date of opinion]]),0)</f>
        <v>0</v>
      </c>
      <c r="AI1873" s="35">
        <f>IFERROR((TableAllData36[[#This Row],[Marketing authorisation date]]-TableAllData36[[#This Row],[Date of opinion]]),0)</f>
        <v>0</v>
      </c>
      <c r="AJ1873" s="35">
        <f>IFERROR((TableAllData36[[#This Row],[Decision date]]-TableAllData36[[#This Row],[Marketing authorisation date]]),0)</f>
        <v>6.4930559965432622E-3</v>
      </c>
    </row>
    <row r="1874" spans="1:36" hidden="1" x14ac:dyDescent="0.25">
      <c r="A1874" t="s">
        <v>37</v>
      </c>
      <c r="B1874" t="s">
        <v>11808</v>
      </c>
      <c r="C1874" t="s">
        <v>11809</v>
      </c>
      <c r="D1874" t="s">
        <v>556</v>
      </c>
      <c r="E1874" t="s">
        <v>556</v>
      </c>
      <c r="F1874" t="s">
        <v>11810</v>
      </c>
      <c r="G1874" t="s">
        <v>43</v>
      </c>
      <c r="H1874" t="s">
        <v>950</v>
      </c>
      <c r="I1874" t="s">
        <v>11811</v>
      </c>
      <c r="J1874" t="s">
        <v>43</v>
      </c>
      <c r="K1874" t="s">
        <v>43</v>
      </c>
      <c r="L1874" t="s">
        <v>43</v>
      </c>
      <c r="M1874" t="s">
        <v>43</v>
      </c>
      <c r="N1874" t="s">
        <v>43</v>
      </c>
      <c r="O1874" t="s">
        <v>43</v>
      </c>
      <c r="P1874" t="s">
        <v>43</v>
      </c>
      <c r="Q1874" s="24">
        <v>37865</v>
      </c>
      <c r="R1874" s="24"/>
      <c r="S1874" t="s">
        <v>12766</v>
      </c>
      <c r="T1874" t="s">
        <v>12767</v>
      </c>
      <c r="U1874" t="s">
        <v>76</v>
      </c>
      <c r="W1874" s="25" t="s">
        <v>12054</v>
      </c>
      <c r="X1874" s="24">
        <v>39262</v>
      </c>
      <c r="Y1874">
        <v>8</v>
      </c>
      <c r="Z1874" t="s">
        <v>11812</v>
      </c>
      <c r="AC1874" s="24">
        <v>39262</v>
      </c>
      <c r="AD1874" s="24">
        <v>39492.041666666999</v>
      </c>
      <c r="AE1874" t="s">
        <v>11813</v>
      </c>
      <c r="AF1874" s="24" cm="1">
        <f t="array" ref="AF187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39262</v>
      </c>
      <c r="AG1874" s="35">
        <f>IFERROR((TableAllData36[[#This Row],[Decision date]]-TableAllData36[[#This Row],[First Date Captured]]),0)</f>
        <v>0</v>
      </c>
      <c r="AH1874" s="35">
        <f>IFERROR((TableAllData36[[#This Row],[First published]]-TableAllData36[[#This Row],[Date of opinion]]),0)</f>
        <v>0</v>
      </c>
      <c r="AI1874" s="35">
        <f>IFERROR((TableAllData36[[#This Row],[Marketing authorisation date]]-TableAllData36[[#This Row],[Date of opinion]]),0)</f>
        <v>0</v>
      </c>
      <c r="AJ1874" s="35">
        <f>IFERROR((TableAllData36[[#This Row],[Decision date]]-TableAllData36[[#This Row],[Marketing authorisation date]]),0)</f>
        <v>1397</v>
      </c>
    </row>
    <row r="1875" spans="1:36" x14ac:dyDescent="0.25">
      <c r="A1875" t="s">
        <v>37</v>
      </c>
      <c r="B1875" t="s">
        <v>1067</v>
      </c>
      <c r="C1875" t="s">
        <v>1068</v>
      </c>
      <c r="D1875" t="s">
        <v>1069</v>
      </c>
      <c r="E1875" t="s">
        <v>1070</v>
      </c>
      <c r="F1875" t="s">
        <v>1071</v>
      </c>
      <c r="G1875" t="s">
        <v>43</v>
      </c>
      <c r="H1875" t="s">
        <v>44</v>
      </c>
      <c r="I1875" t="s">
        <v>1072</v>
      </c>
      <c r="J1875" t="s">
        <v>46</v>
      </c>
      <c r="K1875" t="s">
        <v>43</v>
      </c>
      <c r="L1875" t="s">
        <v>43</v>
      </c>
      <c r="M1875" t="s">
        <v>43</v>
      </c>
      <c r="N1875" t="s">
        <v>43</v>
      </c>
      <c r="O1875" t="s">
        <v>43</v>
      </c>
      <c r="P1875" t="s">
        <v>43</v>
      </c>
      <c r="Q1875" s="24">
        <v>44664</v>
      </c>
      <c r="R1875" s="24"/>
      <c r="S1875" t="s">
        <v>12111</v>
      </c>
      <c r="T1875" t="s">
        <v>12112</v>
      </c>
      <c r="U1875" t="s">
        <v>48</v>
      </c>
      <c r="W1875" s="24">
        <v>44616.041666666999</v>
      </c>
      <c r="X1875" s="24">
        <v>44664</v>
      </c>
      <c r="Z1875" t="s">
        <v>1073</v>
      </c>
      <c r="AC1875" s="24">
        <v>44686.722222222001</v>
      </c>
      <c r="AD1875" s="24">
        <v>44699.535416667</v>
      </c>
      <c r="AE1875" t="s">
        <v>1074</v>
      </c>
      <c r="AF1875" s="24" cm="1">
        <f t="array" ref="AF187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44616.041666666999</v>
      </c>
      <c r="AG1875" s="35">
        <f>IFERROR((TableAllData36[[#This Row],[Decision date]]-TableAllData36[[#This Row],[First Date Captured]]),0)</f>
        <v>47.958333333001065</v>
      </c>
      <c r="AH1875" s="35">
        <f>IFERROR((TableAllData36[[#This Row],[First published]]-TableAllData36[[#This Row],[Date of opinion]]),0)</f>
        <v>70.680555555001774</v>
      </c>
      <c r="AI1875" s="35">
        <f>IFERROR((TableAllData36[[#This Row],[Marketing authorisation date]]-TableAllData36[[#This Row],[Date of opinion]]),0)</f>
        <v>47.958333333001065</v>
      </c>
      <c r="AJ1875" s="35">
        <f>IFERROR((TableAllData36[[#This Row],[Decision date]]-TableAllData36[[#This Row],[Marketing authorisation date]]),0)</f>
        <v>0</v>
      </c>
    </row>
    <row r="1876" spans="1:36" hidden="1" x14ac:dyDescent="0.25">
      <c r="A1876" t="s">
        <v>37</v>
      </c>
      <c r="B1876" t="s">
        <v>6696</v>
      </c>
      <c r="C1876" t="s">
        <v>997</v>
      </c>
      <c r="D1876" t="s">
        <v>6697</v>
      </c>
      <c r="E1876" t="s">
        <v>6697</v>
      </c>
      <c r="F1876" t="s">
        <v>11819</v>
      </c>
      <c r="G1876" t="s">
        <v>43</v>
      </c>
      <c r="H1876" t="s">
        <v>844</v>
      </c>
      <c r="I1876" t="s">
        <v>6699</v>
      </c>
      <c r="J1876" t="s">
        <v>43</v>
      </c>
      <c r="K1876" t="s">
        <v>43</v>
      </c>
      <c r="L1876" t="s">
        <v>43</v>
      </c>
      <c r="M1876" t="s">
        <v>43</v>
      </c>
      <c r="N1876" t="s">
        <v>43</v>
      </c>
      <c r="O1876" t="s">
        <v>43</v>
      </c>
      <c r="P1876" t="s">
        <v>46</v>
      </c>
      <c r="Q1876" s="25" t="s">
        <v>12054</v>
      </c>
      <c r="R1876" s="24">
        <v>39552</v>
      </c>
      <c r="S1876" t="s">
        <v>11820</v>
      </c>
      <c r="U1876" t="s">
        <v>48</v>
      </c>
      <c r="W1876" s="24">
        <v>39471.041666666999</v>
      </c>
      <c r="X1876" s="24">
        <v>39471.041666666999</v>
      </c>
      <c r="Y1876">
        <v>0</v>
      </c>
      <c r="Z1876" t="s">
        <v>11821</v>
      </c>
      <c r="AC1876" s="24">
        <v>39471.041666666999</v>
      </c>
      <c r="AD1876" s="24">
        <v>39471.041666666999</v>
      </c>
      <c r="AE1876" t="s">
        <v>11822</v>
      </c>
      <c r="AF1876" s="24" cm="1">
        <f t="array" ref="AF187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39471.041666666999</v>
      </c>
      <c r="AG1876" s="35">
        <f>IFERROR((TableAllData36[[#This Row],[Decision date]]-TableAllData36[[#This Row],[First Date Captured]]),0)</f>
        <v>0</v>
      </c>
      <c r="AH1876" s="35">
        <f>IFERROR((TableAllData36[[#This Row],[First published]]-TableAllData36[[#This Row],[Date of opinion]]),0)</f>
        <v>0</v>
      </c>
      <c r="AI1876" s="35">
        <f>IFERROR((TableAllData36[[#This Row],[Marketing authorisation date]]-TableAllData36[[#This Row],[Date of opinion]]),0)</f>
        <v>0</v>
      </c>
      <c r="AJ1876" s="35">
        <f>IFERROR((TableAllData36[[#This Row],[Decision date]]-TableAllData36[[#This Row],[Marketing authorisation date]]),0)</f>
        <v>0</v>
      </c>
    </row>
    <row r="1877" spans="1:36" hidden="1" x14ac:dyDescent="0.25">
      <c r="A1877" t="s">
        <v>37</v>
      </c>
      <c r="B1877" t="s">
        <v>11823</v>
      </c>
      <c r="C1877" t="s">
        <v>5247</v>
      </c>
      <c r="D1877" t="s">
        <v>11824</v>
      </c>
      <c r="E1877" t="s">
        <v>11825</v>
      </c>
      <c r="F1877" t="s">
        <v>11826</v>
      </c>
      <c r="G1877" t="s">
        <v>43</v>
      </c>
      <c r="H1877" t="s">
        <v>844</v>
      </c>
      <c r="I1877" t="s">
        <v>11827</v>
      </c>
      <c r="J1877" t="s">
        <v>43</v>
      </c>
      <c r="K1877" t="s">
        <v>43</v>
      </c>
      <c r="L1877" t="s">
        <v>43</v>
      </c>
      <c r="M1877" t="s">
        <v>43</v>
      </c>
      <c r="N1877" t="s">
        <v>43</v>
      </c>
      <c r="O1877" t="s">
        <v>43</v>
      </c>
      <c r="P1877" t="s">
        <v>43</v>
      </c>
      <c r="Q1877" s="25" t="s">
        <v>12054</v>
      </c>
      <c r="R1877" s="24">
        <v>39224</v>
      </c>
      <c r="S1877" t="s">
        <v>12770</v>
      </c>
      <c r="T1877" t="s">
        <v>12756</v>
      </c>
      <c r="U1877" t="s">
        <v>1535</v>
      </c>
      <c r="W1877" s="24">
        <v>39161.041666666999</v>
      </c>
      <c r="X1877" s="24">
        <v>39162.041666666999</v>
      </c>
      <c r="Y1877">
        <v>0</v>
      </c>
      <c r="Z1877" t="s">
        <v>11828</v>
      </c>
      <c r="AC1877" s="24">
        <v>39162.041666666999</v>
      </c>
      <c r="AD1877" s="24">
        <v>39162.041666666999</v>
      </c>
      <c r="AE1877" t="s">
        <v>11829</v>
      </c>
      <c r="AF1877" s="24" cm="1">
        <f t="array" ref="AF187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39161.041666666999</v>
      </c>
      <c r="AG1877" s="35">
        <f>IFERROR((TableAllData36[[#This Row],[Decision date]]-TableAllData36[[#This Row],[First Date Captured]]),0)</f>
        <v>1</v>
      </c>
      <c r="AH1877" s="35">
        <f>IFERROR((TableAllData36[[#This Row],[First published]]-TableAllData36[[#This Row],[Date of opinion]]),0)</f>
        <v>1</v>
      </c>
      <c r="AI1877" s="35">
        <f>IFERROR((TableAllData36[[#This Row],[Marketing authorisation date]]-TableAllData36[[#This Row],[Date of opinion]]),0)</f>
        <v>0</v>
      </c>
      <c r="AJ1877" s="35">
        <f>IFERROR((TableAllData36[[#This Row],[Decision date]]-TableAllData36[[#This Row],[Marketing authorisation date]]),0)</f>
        <v>0</v>
      </c>
    </row>
    <row r="1878" spans="1:36" x14ac:dyDescent="0.25">
      <c r="A1878" t="s">
        <v>37</v>
      </c>
      <c r="B1878" t="s">
        <v>10291</v>
      </c>
      <c r="C1878" t="s">
        <v>268</v>
      </c>
      <c r="D1878" t="s">
        <v>10292</v>
      </c>
      <c r="E1878" t="s">
        <v>10293</v>
      </c>
      <c r="F1878" t="s">
        <v>10294</v>
      </c>
      <c r="G1878" t="s">
        <v>43</v>
      </c>
      <c r="H1878" t="s">
        <v>44</v>
      </c>
      <c r="I1878" t="s">
        <v>10295</v>
      </c>
      <c r="J1878" t="s">
        <v>43</v>
      </c>
      <c r="K1878" t="s">
        <v>43</v>
      </c>
      <c r="L1878" t="s">
        <v>43</v>
      </c>
      <c r="M1878" t="s">
        <v>43</v>
      </c>
      <c r="N1878" t="s">
        <v>43</v>
      </c>
      <c r="O1878" t="s">
        <v>43</v>
      </c>
      <c r="P1878" t="s">
        <v>43</v>
      </c>
      <c r="Q1878" s="24">
        <v>35342</v>
      </c>
      <c r="R1878" s="24"/>
      <c r="S1878" t="s">
        <v>12252</v>
      </c>
      <c r="T1878" t="s">
        <v>12253</v>
      </c>
      <c r="U1878" t="s">
        <v>290</v>
      </c>
      <c r="W1878" s="25" t="s">
        <v>12054</v>
      </c>
      <c r="X1878" s="24">
        <v>43315</v>
      </c>
      <c r="Y1878">
        <v>39</v>
      </c>
      <c r="Z1878" t="s">
        <v>10296</v>
      </c>
      <c r="AC1878" s="24">
        <v>43270.916666666999</v>
      </c>
      <c r="AD1878" s="24">
        <v>43438.75</v>
      </c>
      <c r="AE1878" t="s">
        <v>10297</v>
      </c>
      <c r="AF1878" s="24" cm="1">
        <f t="array" ref="AF187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43270.916666666999</v>
      </c>
      <c r="AG1878" s="35">
        <f>IFERROR((TableAllData36[[#This Row],[Decision date]]-TableAllData36[[#This Row],[First Date Captured]]),0)</f>
        <v>44.083333333001065</v>
      </c>
      <c r="AH1878" s="35">
        <f>IFERROR((TableAllData36[[#This Row],[First published]]-TableAllData36[[#This Row],[Date of opinion]]),0)</f>
        <v>0</v>
      </c>
      <c r="AI1878" s="35">
        <f>IFERROR((TableAllData36[[#This Row],[Marketing authorisation date]]-TableAllData36[[#This Row],[Date of opinion]]),0)</f>
        <v>0</v>
      </c>
      <c r="AJ1878" s="35">
        <f>IFERROR((TableAllData36[[#This Row],[Decision date]]-TableAllData36[[#This Row],[Marketing authorisation date]]),0)</f>
        <v>7973</v>
      </c>
    </row>
    <row r="1879" spans="1:36" hidden="1" x14ac:dyDescent="0.25">
      <c r="A1879" t="s">
        <v>37</v>
      </c>
      <c r="B1879" t="s">
        <v>11833</v>
      </c>
      <c r="C1879" t="s">
        <v>268</v>
      </c>
      <c r="D1879" t="s">
        <v>6068</v>
      </c>
      <c r="E1879" t="s">
        <v>6068</v>
      </c>
      <c r="F1879" t="s">
        <v>11834</v>
      </c>
      <c r="G1879" t="s">
        <v>43</v>
      </c>
      <c r="H1879" t="s">
        <v>950</v>
      </c>
      <c r="I1879" t="s">
        <v>6070</v>
      </c>
      <c r="J1879" t="s">
        <v>43</v>
      </c>
      <c r="K1879" t="s">
        <v>43</v>
      </c>
      <c r="L1879" t="s">
        <v>43</v>
      </c>
      <c r="M1879" t="s">
        <v>43</v>
      </c>
      <c r="N1879" t="s">
        <v>43</v>
      </c>
      <c r="O1879" t="s">
        <v>43</v>
      </c>
      <c r="P1879" t="s">
        <v>43</v>
      </c>
      <c r="Q1879" s="24">
        <v>36027</v>
      </c>
      <c r="R1879" s="24"/>
      <c r="S1879" t="s">
        <v>12216</v>
      </c>
      <c r="T1879" t="s">
        <v>12719</v>
      </c>
      <c r="U1879" t="s">
        <v>290</v>
      </c>
      <c r="W1879" s="25" t="s">
        <v>12054</v>
      </c>
      <c r="X1879" s="24">
        <v>36027</v>
      </c>
      <c r="Y1879">
        <v>11</v>
      </c>
      <c r="Z1879" t="s">
        <v>11835</v>
      </c>
      <c r="AC1879" s="24">
        <v>36027</v>
      </c>
      <c r="AD1879" s="24">
        <v>38936</v>
      </c>
      <c r="AE1879" t="s">
        <v>11836</v>
      </c>
      <c r="AF1879" s="24" cm="1">
        <f t="array" ref="AF187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36027</v>
      </c>
      <c r="AG1879" s="35">
        <f>IFERROR((TableAllData36[[#This Row],[Decision date]]-TableAllData36[[#This Row],[First Date Captured]]),0)</f>
        <v>0</v>
      </c>
      <c r="AH1879" s="35">
        <f>IFERROR((TableAllData36[[#This Row],[First published]]-TableAllData36[[#This Row],[Date of opinion]]),0)</f>
        <v>0</v>
      </c>
      <c r="AI1879" s="35">
        <f>IFERROR((TableAllData36[[#This Row],[Marketing authorisation date]]-TableAllData36[[#This Row],[Date of opinion]]),0)</f>
        <v>0</v>
      </c>
      <c r="AJ1879" s="35">
        <f>IFERROR((TableAllData36[[#This Row],[Decision date]]-TableAllData36[[#This Row],[Marketing authorisation date]]),0)</f>
        <v>0</v>
      </c>
    </row>
    <row r="1880" spans="1:36" hidden="1" x14ac:dyDescent="0.25">
      <c r="A1880" t="s">
        <v>37</v>
      </c>
      <c r="B1880" t="s">
        <v>6180</v>
      </c>
      <c r="C1880" t="s">
        <v>6074</v>
      </c>
      <c r="D1880" t="s">
        <v>6075</v>
      </c>
      <c r="E1880" t="s">
        <v>6075</v>
      </c>
      <c r="F1880" t="s">
        <v>11837</v>
      </c>
      <c r="G1880" t="s">
        <v>43</v>
      </c>
      <c r="H1880" t="s">
        <v>844</v>
      </c>
      <c r="J1880" t="s">
        <v>43</v>
      </c>
      <c r="K1880" t="s">
        <v>43</v>
      </c>
      <c r="L1880" t="s">
        <v>43</v>
      </c>
      <c r="M1880" t="s">
        <v>43</v>
      </c>
      <c r="N1880" t="s">
        <v>43</v>
      </c>
      <c r="O1880" t="s">
        <v>43</v>
      </c>
      <c r="P1880" t="s">
        <v>43</v>
      </c>
      <c r="Q1880" s="25" t="s">
        <v>12054</v>
      </c>
      <c r="R1880" s="24">
        <v>39098.041666666999</v>
      </c>
      <c r="S1880" t="s">
        <v>12243</v>
      </c>
      <c r="T1880" t="s">
        <v>12078</v>
      </c>
      <c r="W1880" s="24">
        <v>38925</v>
      </c>
      <c r="X1880" s="24">
        <v>38925</v>
      </c>
      <c r="Y1880">
        <v>0</v>
      </c>
      <c r="AC1880" s="24">
        <v>38925</v>
      </c>
      <c r="AD1880" s="24">
        <v>38925</v>
      </c>
      <c r="AE1880" t="s">
        <v>11838</v>
      </c>
      <c r="AF1880" s="24" cm="1">
        <f t="array" ref="AF188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38925</v>
      </c>
      <c r="AG1880" s="35">
        <f>IFERROR((TableAllData36[[#This Row],[Decision date]]-TableAllData36[[#This Row],[First Date Captured]]),0)</f>
        <v>0</v>
      </c>
      <c r="AH1880" s="35">
        <f>IFERROR((TableAllData36[[#This Row],[First published]]-TableAllData36[[#This Row],[Date of opinion]]),0)</f>
        <v>0</v>
      </c>
      <c r="AI1880" s="35">
        <f>IFERROR((TableAllData36[[#This Row],[Marketing authorisation date]]-TableAllData36[[#This Row],[Date of opinion]]),0)</f>
        <v>0</v>
      </c>
      <c r="AJ1880" s="35">
        <f>IFERROR((TableAllData36[[#This Row],[Decision date]]-TableAllData36[[#This Row],[Marketing authorisation date]]),0)</f>
        <v>0</v>
      </c>
    </row>
    <row r="1881" spans="1:36" hidden="1" x14ac:dyDescent="0.25">
      <c r="A1881" t="s">
        <v>37</v>
      </c>
      <c r="B1881" t="s">
        <v>6073</v>
      </c>
      <c r="C1881" t="s">
        <v>6074</v>
      </c>
      <c r="D1881" t="s">
        <v>6075</v>
      </c>
      <c r="E1881" t="s">
        <v>6075</v>
      </c>
      <c r="F1881" t="s">
        <v>11839</v>
      </c>
      <c r="G1881" t="s">
        <v>43</v>
      </c>
      <c r="H1881" t="s">
        <v>844</v>
      </c>
      <c r="J1881" t="s">
        <v>43</v>
      </c>
      <c r="K1881" t="s">
        <v>43</v>
      </c>
      <c r="L1881" t="s">
        <v>43</v>
      </c>
      <c r="M1881" t="s">
        <v>43</v>
      </c>
      <c r="N1881" t="s">
        <v>43</v>
      </c>
      <c r="O1881" t="s">
        <v>43</v>
      </c>
      <c r="P1881" t="s">
        <v>43</v>
      </c>
      <c r="Q1881" s="25" t="s">
        <v>12054</v>
      </c>
      <c r="R1881" s="24">
        <v>39098.041666666999</v>
      </c>
      <c r="S1881" t="s">
        <v>12243</v>
      </c>
      <c r="T1881" t="s">
        <v>12078</v>
      </c>
      <c r="W1881" s="24">
        <v>38925</v>
      </c>
      <c r="X1881" s="24">
        <v>38925</v>
      </c>
      <c r="Y1881">
        <v>0</v>
      </c>
      <c r="AC1881" s="24">
        <v>38925</v>
      </c>
      <c r="AD1881" s="24">
        <v>38925</v>
      </c>
      <c r="AE1881" t="s">
        <v>11840</v>
      </c>
      <c r="AF1881" s="24" cm="1">
        <f t="array" ref="AF188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38925</v>
      </c>
      <c r="AG1881" s="35">
        <f>IFERROR((TableAllData36[[#This Row],[Decision date]]-TableAllData36[[#This Row],[First Date Captured]]),0)</f>
        <v>0</v>
      </c>
      <c r="AH1881" s="35">
        <f>IFERROR((TableAllData36[[#This Row],[First published]]-TableAllData36[[#This Row],[Date of opinion]]),0)</f>
        <v>0</v>
      </c>
      <c r="AI1881" s="35">
        <f>IFERROR((TableAllData36[[#This Row],[Marketing authorisation date]]-TableAllData36[[#This Row],[Date of opinion]]),0)</f>
        <v>0</v>
      </c>
      <c r="AJ1881" s="35">
        <f>IFERROR((TableAllData36[[#This Row],[Decision date]]-TableAllData36[[#This Row],[Marketing authorisation date]]),0)</f>
        <v>0</v>
      </c>
    </row>
    <row r="1882" spans="1:36" hidden="1" x14ac:dyDescent="0.25">
      <c r="A1882" t="s">
        <v>37</v>
      </c>
      <c r="B1882" t="s">
        <v>11841</v>
      </c>
      <c r="C1882" t="s">
        <v>572</v>
      </c>
      <c r="D1882" t="s">
        <v>11842</v>
      </c>
      <c r="E1882" t="s">
        <v>11843</v>
      </c>
      <c r="F1882" t="s">
        <v>11844</v>
      </c>
      <c r="G1882" t="s">
        <v>43</v>
      </c>
      <c r="H1882" t="s">
        <v>844</v>
      </c>
      <c r="I1882" t="s">
        <v>11845</v>
      </c>
      <c r="J1882" t="s">
        <v>43</v>
      </c>
      <c r="K1882" t="s">
        <v>43</v>
      </c>
      <c r="L1882" t="s">
        <v>46</v>
      </c>
      <c r="M1882" t="s">
        <v>43</v>
      </c>
      <c r="N1882" t="s">
        <v>43</v>
      </c>
      <c r="O1882" t="s">
        <v>43</v>
      </c>
      <c r="P1882" t="s">
        <v>43</v>
      </c>
      <c r="Q1882" s="25" t="s">
        <v>12054</v>
      </c>
      <c r="R1882" s="24">
        <v>38965</v>
      </c>
      <c r="S1882" t="s">
        <v>10596</v>
      </c>
      <c r="U1882" t="s">
        <v>3814</v>
      </c>
      <c r="W1882" s="24">
        <v>38896</v>
      </c>
      <c r="X1882" s="24">
        <v>38896</v>
      </c>
      <c r="Y1882">
        <v>0</v>
      </c>
      <c r="Z1882" t="s">
        <v>11846</v>
      </c>
      <c r="AC1882" s="24">
        <v>38896.006249999999</v>
      </c>
      <c r="AD1882" s="24">
        <v>38896.006249999999</v>
      </c>
      <c r="AE1882" t="s">
        <v>11847</v>
      </c>
      <c r="AF1882" s="24" cm="1">
        <f t="array" ref="AF188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38896</v>
      </c>
      <c r="AG1882" s="35">
        <f>IFERROR((TableAllData36[[#This Row],[Decision date]]-TableAllData36[[#This Row],[First Date Captured]]),0)</f>
        <v>0</v>
      </c>
      <c r="AH1882" s="35">
        <f>IFERROR((TableAllData36[[#This Row],[First published]]-TableAllData36[[#This Row],[Date of opinion]]),0)</f>
        <v>6.2499999985448085E-3</v>
      </c>
      <c r="AI1882" s="35">
        <f>IFERROR((TableAllData36[[#This Row],[Marketing authorisation date]]-TableAllData36[[#This Row],[Date of opinion]]),0)</f>
        <v>0</v>
      </c>
      <c r="AJ1882" s="35">
        <f>IFERROR((TableAllData36[[#This Row],[Decision date]]-TableAllData36[[#This Row],[Marketing authorisation date]]),0)</f>
        <v>0</v>
      </c>
    </row>
    <row r="1883" spans="1:36" hidden="1" x14ac:dyDescent="0.25">
      <c r="A1883" t="s">
        <v>37</v>
      </c>
      <c r="B1883" t="s">
        <v>11848</v>
      </c>
      <c r="C1883" t="s">
        <v>572</v>
      </c>
      <c r="D1883" t="s">
        <v>11849</v>
      </c>
      <c r="E1883" t="s">
        <v>11849</v>
      </c>
      <c r="F1883" t="s">
        <v>11850</v>
      </c>
      <c r="G1883" t="s">
        <v>43</v>
      </c>
      <c r="H1883" t="s">
        <v>950</v>
      </c>
      <c r="I1883" t="s">
        <v>11851</v>
      </c>
      <c r="J1883" t="s">
        <v>43</v>
      </c>
      <c r="K1883" t="s">
        <v>43</v>
      </c>
      <c r="L1883" t="s">
        <v>43</v>
      </c>
      <c r="M1883" t="s">
        <v>43</v>
      </c>
      <c r="N1883" t="s">
        <v>43</v>
      </c>
      <c r="O1883" t="s">
        <v>43</v>
      </c>
      <c r="P1883" t="s">
        <v>43</v>
      </c>
      <c r="Q1883" s="24">
        <v>36192.041666666999</v>
      </c>
      <c r="R1883" s="24"/>
      <c r="S1883" t="s">
        <v>12111</v>
      </c>
      <c r="T1883" t="s">
        <v>12112</v>
      </c>
      <c r="U1883" t="s">
        <v>3814</v>
      </c>
      <c r="W1883" s="25" t="s">
        <v>12054</v>
      </c>
      <c r="X1883" s="24">
        <v>38842</v>
      </c>
      <c r="Y1883">
        <v>8</v>
      </c>
      <c r="Z1883" t="s">
        <v>11852</v>
      </c>
      <c r="AC1883" s="24">
        <v>38842</v>
      </c>
      <c r="AD1883" s="24">
        <v>38869</v>
      </c>
      <c r="AE1883" t="s">
        <v>11853</v>
      </c>
      <c r="AF1883" s="24" cm="1">
        <f t="array" ref="AF188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38842</v>
      </c>
      <c r="AG1883" s="35">
        <f>IFERROR((TableAllData36[[#This Row],[Decision date]]-TableAllData36[[#This Row],[First Date Captured]]),0)</f>
        <v>0</v>
      </c>
      <c r="AH1883" s="35">
        <f>IFERROR((TableAllData36[[#This Row],[First published]]-TableAllData36[[#This Row],[Date of opinion]]),0)</f>
        <v>0</v>
      </c>
      <c r="AI1883" s="35">
        <f>IFERROR((TableAllData36[[#This Row],[Marketing authorisation date]]-TableAllData36[[#This Row],[Date of opinion]]),0)</f>
        <v>0</v>
      </c>
      <c r="AJ1883" s="35">
        <f>IFERROR((TableAllData36[[#This Row],[Decision date]]-TableAllData36[[#This Row],[Marketing authorisation date]]),0)</f>
        <v>2649.9583333330011</v>
      </c>
    </row>
    <row r="1884" spans="1:36" hidden="1" x14ac:dyDescent="0.25">
      <c r="A1884" t="s">
        <v>37</v>
      </c>
      <c r="B1884" t="s">
        <v>11854</v>
      </c>
      <c r="C1884" t="s">
        <v>3226</v>
      </c>
      <c r="D1884" t="s">
        <v>11855</v>
      </c>
      <c r="E1884" t="s">
        <v>11856</v>
      </c>
      <c r="F1884" t="s">
        <v>11857</v>
      </c>
      <c r="G1884" t="s">
        <v>43</v>
      </c>
      <c r="H1884" t="s">
        <v>950</v>
      </c>
      <c r="I1884" t="s">
        <v>11858</v>
      </c>
      <c r="J1884" t="s">
        <v>43</v>
      </c>
      <c r="K1884" t="s">
        <v>43</v>
      </c>
      <c r="L1884" t="s">
        <v>43</v>
      </c>
      <c r="M1884" t="s">
        <v>43</v>
      </c>
      <c r="N1884" t="s">
        <v>43</v>
      </c>
      <c r="O1884" t="s">
        <v>43</v>
      </c>
      <c r="P1884" t="s">
        <v>43</v>
      </c>
      <c r="Q1884" s="24">
        <v>37039</v>
      </c>
      <c r="R1884" s="24"/>
      <c r="S1884" t="s">
        <v>12766</v>
      </c>
      <c r="T1884" t="s">
        <v>12767</v>
      </c>
      <c r="U1884" t="s">
        <v>207</v>
      </c>
      <c r="W1884" s="25" t="s">
        <v>12054</v>
      </c>
      <c r="X1884" s="24">
        <v>38866.006493055997</v>
      </c>
      <c r="Y1884">
        <v>4</v>
      </c>
      <c r="Z1884" t="s">
        <v>11859</v>
      </c>
      <c r="AC1884" s="24">
        <v>38866.006493055997</v>
      </c>
      <c r="AD1884" s="24">
        <v>38866.006493055997</v>
      </c>
      <c r="AE1884" t="s">
        <v>11860</v>
      </c>
      <c r="AF1884" s="24" cm="1">
        <f t="array" ref="AF188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38866.006493055997</v>
      </c>
      <c r="AG1884" s="35">
        <f>IFERROR((TableAllData36[[#This Row],[Decision date]]-TableAllData36[[#This Row],[First Date Captured]]),0)</f>
        <v>0</v>
      </c>
      <c r="AH1884" s="35">
        <f>IFERROR((TableAllData36[[#This Row],[First published]]-TableAllData36[[#This Row],[Date of opinion]]),0)</f>
        <v>0</v>
      </c>
      <c r="AI1884" s="35">
        <f>IFERROR((TableAllData36[[#This Row],[Marketing authorisation date]]-TableAllData36[[#This Row],[Date of opinion]]),0)</f>
        <v>0</v>
      </c>
      <c r="AJ1884" s="35">
        <f>IFERROR((TableAllData36[[#This Row],[Decision date]]-TableAllData36[[#This Row],[Marketing authorisation date]]),0)</f>
        <v>1827.0064930559965</v>
      </c>
    </row>
    <row r="1885" spans="1:36" hidden="1" x14ac:dyDescent="0.25">
      <c r="A1885" t="s">
        <v>37</v>
      </c>
      <c r="B1885" t="s">
        <v>11861</v>
      </c>
      <c r="C1885" t="s">
        <v>1194</v>
      </c>
      <c r="D1885" t="s">
        <v>3568</v>
      </c>
      <c r="E1885" t="s">
        <v>3569</v>
      </c>
      <c r="F1885" t="s">
        <v>11862</v>
      </c>
      <c r="G1885" t="s">
        <v>43</v>
      </c>
      <c r="H1885" t="s">
        <v>950</v>
      </c>
      <c r="I1885" t="s">
        <v>3571</v>
      </c>
      <c r="J1885" t="s">
        <v>43</v>
      </c>
      <c r="K1885" t="s">
        <v>43</v>
      </c>
      <c r="L1885" t="s">
        <v>43</v>
      </c>
      <c r="M1885" t="s">
        <v>43</v>
      </c>
      <c r="N1885" t="s">
        <v>43</v>
      </c>
      <c r="O1885" t="s">
        <v>43</v>
      </c>
      <c r="P1885" t="s">
        <v>43</v>
      </c>
      <c r="Q1885" s="24">
        <v>35730.041666666999</v>
      </c>
      <c r="R1885" s="24"/>
      <c r="S1885" t="s">
        <v>12201</v>
      </c>
      <c r="T1885" t="s">
        <v>12069</v>
      </c>
      <c r="U1885" t="s">
        <v>1199</v>
      </c>
      <c r="W1885" s="25" t="s">
        <v>12054</v>
      </c>
      <c r="X1885" s="24">
        <v>38750.041666666999</v>
      </c>
      <c r="Y1885">
        <v>5</v>
      </c>
      <c r="Z1885" t="s">
        <v>11863</v>
      </c>
      <c r="AC1885" s="24">
        <v>38750.041666666999</v>
      </c>
      <c r="AD1885" s="24">
        <v>38860</v>
      </c>
      <c r="AE1885" t="s">
        <v>11864</v>
      </c>
      <c r="AF1885" s="24" cm="1">
        <f t="array" ref="AF188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38750.041666666999</v>
      </c>
      <c r="AG1885" s="35">
        <f>IFERROR((TableAllData36[[#This Row],[Decision date]]-TableAllData36[[#This Row],[First Date Captured]]),0)</f>
        <v>0</v>
      </c>
      <c r="AH1885" s="35">
        <f>IFERROR((TableAllData36[[#This Row],[First published]]-TableAllData36[[#This Row],[Date of opinion]]),0)</f>
        <v>0</v>
      </c>
      <c r="AI1885" s="35">
        <f>IFERROR((TableAllData36[[#This Row],[Marketing authorisation date]]-TableAllData36[[#This Row],[Date of opinion]]),0)</f>
        <v>0</v>
      </c>
      <c r="AJ1885" s="35">
        <f>IFERROR((TableAllData36[[#This Row],[Decision date]]-TableAllData36[[#This Row],[Marketing authorisation date]]),0)</f>
        <v>3020</v>
      </c>
    </row>
    <row r="1886" spans="1:36" hidden="1" x14ac:dyDescent="0.25">
      <c r="A1886" t="s">
        <v>37</v>
      </c>
      <c r="B1886" t="s">
        <v>11865</v>
      </c>
      <c r="C1886" t="s">
        <v>4598</v>
      </c>
      <c r="D1886" t="s">
        <v>4599</v>
      </c>
      <c r="E1886" t="s">
        <v>4600</v>
      </c>
      <c r="F1886" t="s">
        <v>11866</v>
      </c>
      <c r="G1886" t="s">
        <v>43</v>
      </c>
      <c r="H1886" t="s">
        <v>950</v>
      </c>
      <c r="I1886" t="s">
        <v>4602</v>
      </c>
      <c r="J1886" t="s">
        <v>43</v>
      </c>
      <c r="K1886" t="s">
        <v>43</v>
      </c>
      <c r="L1886" t="s">
        <v>43</v>
      </c>
      <c r="M1886" t="s">
        <v>43</v>
      </c>
      <c r="N1886" t="s">
        <v>43</v>
      </c>
      <c r="O1886" t="s">
        <v>43</v>
      </c>
      <c r="P1886" t="s">
        <v>43</v>
      </c>
      <c r="Q1886" s="24">
        <v>37628.041666666999</v>
      </c>
      <c r="R1886" s="24"/>
      <c r="S1886" t="s">
        <v>11867</v>
      </c>
      <c r="U1886" t="s">
        <v>1261</v>
      </c>
      <c r="W1886" s="25" t="s">
        <v>12054</v>
      </c>
      <c r="X1886" s="24">
        <v>38750.041666666999</v>
      </c>
      <c r="Y1886">
        <v>1</v>
      </c>
      <c r="Z1886" t="s">
        <v>4604</v>
      </c>
      <c r="AC1886" s="24">
        <v>38750.041666666999</v>
      </c>
      <c r="AD1886" s="24">
        <v>38778.041666666999</v>
      </c>
      <c r="AE1886" t="s">
        <v>11868</v>
      </c>
      <c r="AF1886" s="24" cm="1">
        <f t="array" ref="AF188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38750.041666666999</v>
      </c>
      <c r="AG1886" s="35">
        <f>IFERROR((TableAllData36[[#This Row],[Decision date]]-TableAllData36[[#This Row],[First Date Captured]]),0)</f>
        <v>0</v>
      </c>
      <c r="AH1886" s="35">
        <f>IFERROR((TableAllData36[[#This Row],[First published]]-TableAllData36[[#This Row],[Date of opinion]]),0)</f>
        <v>0</v>
      </c>
      <c r="AI1886" s="35">
        <f>IFERROR((TableAllData36[[#This Row],[Marketing authorisation date]]-TableAllData36[[#This Row],[Date of opinion]]),0)</f>
        <v>0</v>
      </c>
      <c r="AJ1886" s="35">
        <f>IFERROR((TableAllData36[[#This Row],[Decision date]]-TableAllData36[[#This Row],[Marketing authorisation date]]),0)</f>
        <v>1122</v>
      </c>
    </row>
    <row r="1887" spans="1:36" hidden="1" x14ac:dyDescent="0.25">
      <c r="A1887" t="s">
        <v>37</v>
      </c>
      <c r="B1887" t="s">
        <v>11869</v>
      </c>
      <c r="C1887" t="s">
        <v>2019</v>
      </c>
      <c r="D1887" t="s">
        <v>7433</v>
      </c>
      <c r="E1887" t="s">
        <v>7433</v>
      </c>
      <c r="F1887" t="s">
        <v>11870</v>
      </c>
      <c r="G1887" t="s">
        <v>43</v>
      </c>
      <c r="H1887" t="s">
        <v>950</v>
      </c>
      <c r="I1887" t="s">
        <v>11871</v>
      </c>
      <c r="J1887" t="s">
        <v>43</v>
      </c>
      <c r="K1887" t="s">
        <v>43</v>
      </c>
      <c r="L1887" t="s">
        <v>43</v>
      </c>
      <c r="M1887" t="s">
        <v>43</v>
      </c>
      <c r="N1887" t="s">
        <v>43</v>
      </c>
      <c r="O1887" t="s">
        <v>43</v>
      </c>
      <c r="P1887" t="s">
        <v>43</v>
      </c>
      <c r="Q1887" s="24">
        <v>36945.041666666999</v>
      </c>
      <c r="R1887" s="24"/>
      <c r="S1887" t="s">
        <v>12241</v>
      </c>
      <c r="T1887" t="s">
        <v>12242</v>
      </c>
      <c r="U1887" t="s">
        <v>58</v>
      </c>
      <c r="W1887" s="25" t="s">
        <v>12054</v>
      </c>
      <c r="X1887" s="24">
        <v>38573</v>
      </c>
      <c r="Y1887">
        <v>2</v>
      </c>
      <c r="Z1887" t="s">
        <v>11872</v>
      </c>
      <c r="AC1887" s="24">
        <v>38573</v>
      </c>
      <c r="AD1887" s="24">
        <v>38691.041666666999</v>
      </c>
      <c r="AE1887" t="s">
        <v>11873</v>
      </c>
      <c r="AF1887" s="24" cm="1">
        <f t="array" ref="AF188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38573</v>
      </c>
      <c r="AG1887" s="35">
        <f>IFERROR((TableAllData36[[#This Row],[Decision date]]-TableAllData36[[#This Row],[First Date Captured]]),0)</f>
        <v>0</v>
      </c>
      <c r="AH1887" s="35">
        <f>IFERROR((TableAllData36[[#This Row],[First published]]-TableAllData36[[#This Row],[Date of opinion]]),0)</f>
        <v>0</v>
      </c>
      <c r="AI1887" s="35">
        <f>IFERROR((TableAllData36[[#This Row],[Marketing authorisation date]]-TableAllData36[[#This Row],[Date of opinion]]),0)</f>
        <v>0</v>
      </c>
      <c r="AJ1887" s="35">
        <f>IFERROR((TableAllData36[[#This Row],[Decision date]]-TableAllData36[[#This Row],[Marketing authorisation date]]),0)</f>
        <v>1627.9583333330011</v>
      </c>
    </row>
    <row r="1888" spans="1:36" hidden="1" x14ac:dyDescent="0.25">
      <c r="A1888" t="s">
        <v>37</v>
      </c>
      <c r="B1888" t="s">
        <v>11874</v>
      </c>
      <c r="C1888" t="s">
        <v>11875</v>
      </c>
      <c r="D1888" t="s">
        <v>11876</v>
      </c>
      <c r="E1888" t="s">
        <v>11876</v>
      </c>
      <c r="F1888" t="s">
        <v>11877</v>
      </c>
      <c r="G1888" t="s">
        <v>43</v>
      </c>
      <c r="H1888" t="s">
        <v>950</v>
      </c>
      <c r="I1888" t="s">
        <v>11878</v>
      </c>
      <c r="J1888" t="s">
        <v>43</v>
      </c>
      <c r="K1888" t="s">
        <v>43</v>
      </c>
      <c r="L1888" t="s">
        <v>43</v>
      </c>
      <c r="M1888" t="s">
        <v>43</v>
      </c>
      <c r="N1888" t="s">
        <v>43</v>
      </c>
      <c r="O1888" t="s">
        <v>43</v>
      </c>
      <c r="P1888" t="s">
        <v>43</v>
      </c>
      <c r="Q1888" s="24">
        <v>35342</v>
      </c>
      <c r="R1888" s="24"/>
      <c r="S1888" t="s">
        <v>12680</v>
      </c>
      <c r="T1888" t="s">
        <v>12106</v>
      </c>
      <c r="U1888" t="s">
        <v>1261</v>
      </c>
      <c r="W1888" s="25" t="s">
        <v>12054</v>
      </c>
      <c r="X1888" s="24">
        <v>38621</v>
      </c>
      <c r="Y1888">
        <v>6</v>
      </c>
      <c r="Z1888" t="s">
        <v>11879</v>
      </c>
      <c r="AC1888" s="24">
        <v>38621</v>
      </c>
      <c r="AD1888" s="24">
        <v>38672.041666666999</v>
      </c>
      <c r="AE1888" t="s">
        <v>11880</v>
      </c>
      <c r="AF1888" s="24" cm="1">
        <f t="array" ref="AF188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38621</v>
      </c>
      <c r="AG1888" s="35">
        <f>IFERROR((TableAllData36[[#This Row],[Decision date]]-TableAllData36[[#This Row],[First Date Captured]]),0)</f>
        <v>0</v>
      </c>
      <c r="AH1888" s="35">
        <f>IFERROR((TableAllData36[[#This Row],[First published]]-TableAllData36[[#This Row],[Date of opinion]]),0)</f>
        <v>0</v>
      </c>
      <c r="AI1888" s="35">
        <f>IFERROR((TableAllData36[[#This Row],[Marketing authorisation date]]-TableAllData36[[#This Row],[Date of opinion]]),0)</f>
        <v>0</v>
      </c>
      <c r="AJ1888" s="35">
        <f>IFERROR((TableAllData36[[#This Row],[Decision date]]-TableAllData36[[#This Row],[Marketing authorisation date]]),0)</f>
        <v>3279</v>
      </c>
    </row>
    <row r="1889" spans="1:36" hidden="1" x14ac:dyDescent="0.25">
      <c r="A1889" t="s">
        <v>37</v>
      </c>
      <c r="B1889" t="s">
        <v>11881</v>
      </c>
      <c r="C1889" t="s">
        <v>6803</v>
      </c>
      <c r="D1889" t="s">
        <v>6804</v>
      </c>
      <c r="E1889" t="s">
        <v>6804</v>
      </c>
      <c r="F1889" t="s">
        <v>11882</v>
      </c>
      <c r="G1889" t="s">
        <v>43</v>
      </c>
      <c r="H1889" t="s">
        <v>950</v>
      </c>
      <c r="I1889" t="s">
        <v>6807</v>
      </c>
      <c r="J1889" t="s">
        <v>43</v>
      </c>
      <c r="K1889" t="s">
        <v>43</v>
      </c>
      <c r="L1889" t="s">
        <v>43</v>
      </c>
      <c r="M1889" t="s">
        <v>43</v>
      </c>
      <c r="N1889" t="s">
        <v>43</v>
      </c>
      <c r="O1889" t="s">
        <v>43</v>
      </c>
      <c r="P1889" t="s">
        <v>43</v>
      </c>
      <c r="Q1889" s="24">
        <v>37337.041666666999</v>
      </c>
      <c r="R1889" s="24"/>
      <c r="S1889" t="s">
        <v>12772</v>
      </c>
      <c r="T1889" t="s">
        <v>12076</v>
      </c>
      <c r="U1889" t="s">
        <v>7956</v>
      </c>
      <c r="W1889" s="25" t="s">
        <v>12054</v>
      </c>
      <c r="X1889" s="24">
        <v>38527</v>
      </c>
      <c r="Y1889">
        <v>4</v>
      </c>
      <c r="Z1889" t="s">
        <v>11883</v>
      </c>
      <c r="AC1889" s="24">
        <v>38527</v>
      </c>
      <c r="AD1889" s="24">
        <v>38587</v>
      </c>
      <c r="AE1889" t="s">
        <v>11884</v>
      </c>
      <c r="AF1889" s="24" cm="1">
        <f t="array" ref="AF188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38527</v>
      </c>
      <c r="AG1889" s="35">
        <f>IFERROR((TableAllData36[[#This Row],[Decision date]]-TableAllData36[[#This Row],[First Date Captured]]),0)</f>
        <v>0</v>
      </c>
      <c r="AH1889" s="35">
        <f>IFERROR((TableAllData36[[#This Row],[First published]]-TableAllData36[[#This Row],[Date of opinion]]),0)</f>
        <v>0</v>
      </c>
      <c r="AI1889" s="35">
        <f>IFERROR((TableAllData36[[#This Row],[Marketing authorisation date]]-TableAllData36[[#This Row],[Date of opinion]]),0)</f>
        <v>0</v>
      </c>
      <c r="AJ1889" s="35">
        <f>IFERROR((TableAllData36[[#This Row],[Decision date]]-TableAllData36[[#This Row],[Marketing authorisation date]]),0)</f>
        <v>1189.9583333330011</v>
      </c>
    </row>
    <row r="1890" spans="1:36" hidden="1" x14ac:dyDescent="0.25">
      <c r="A1890" t="s">
        <v>37</v>
      </c>
      <c r="B1890" t="s">
        <v>11885</v>
      </c>
      <c r="C1890" t="s">
        <v>3226</v>
      </c>
      <c r="D1890" t="s">
        <v>1713</v>
      </c>
      <c r="E1890" t="s">
        <v>1713</v>
      </c>
      <c r="F1890" t="s">
        <v>11886</v>
      </c>
      <c r="G1890" t="s">
        <v>43</v>
      </c>
      <c r="H1890" t="s">
        <v>950</v>
      </c>
      <c r="I1890" t="s">
        <v>1715</v>
      </c>
      <c r="J1890" t="s">
        <v>43</v>
      </c>
      <c r="K1890" t="s">
        <v>43</v>
      </c>
      <c r="L1890" t="s">
        <v>43</v>
      </c>
      <c r="M1890" t="s">
        <v>43</v>
      </c>
      <c r="N1890" t="s">
        <v>43</v>
      </c>
      <c r="O1890" t="s">
        <v>43</v>
      </c>
      <c r="P1890" t="s">
        <v>43</v>
      </c>
      <c r="Q1890" s="24">
        <v>36053</v>
      </c>
      <c r="R1890" s="24"/>
      <c r="S1890" t="s">
        <v>7789</v>
      </c>
      <c r="U1890" t="s">
        <v>207</v>
      </c>
      <c r="W1890" s="25" t="s">
        <v>12054</v>
      </c>
      <c r="X1890" s="24">
        <v>37879</v>
      </c>
      <c r="Y1890">
        <v>4</v>
      </c>
      <c r="Z1890" t="s">
        <v>11887</v>
      </c>
      <c r="AC1890" s="24">
        <v>37879</v>
      </c>
      <c r="AD1890" s="24">
        <v>38582</v>
      </c>
      <c r="AE1890" t="s">
        <v>11888</v>
      </c>
      <c r="AF1890" s="24" cm="1">
        <f t="array" ref="AF189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37879</v>
      </c>
      <c r="AG1890" s="35">
        <f>IFERROR((TableAllData36[[#This Row],[Decision date]]-TableAllData36[[#This Row],[First Date Captured]]),0)</f>
        <v>0</v>
      </c>
      <c r="AH1890" s="35">
        <f>IFERROR((TableAllData36[[#This Row],[First published]]-TableAllData36[[#This Row],[Date of opinion]]),0)</f>
        <v>0</v>
      </c>
      <c r="AI1890" s="35">
        <f>IFERROR((TableAllData36[[#This Row],[Marketing authorisation date]]-TableAllData36[[#This Row],[Date of opinion]]),0)</f>
        <v>0</v>
      </c>
      <c r="AJ1890" s="35">
        <f>IFERROR((TableAllData36[[#This Row],[Decision date]]-TableAllData36[[#This Row],[Marketing authorisation date]]),0)</f>
        <v>1826</v>
      </c>
    </row>
    <row r="1891" spans="1:36" hidden="1" x14ac:dyDescent="0.25">
      <c r="A1891" t="s">
        <v>37</v>
      </c>
      <c r="B1891" t="s">
        <v>11889</v>
      </c>
      <c r="C1891" t="s">
        <v>11582</v>
      </c>
      <c r="D1891" t="s">
        <v>11583</v>
      </c>
      <c r="E1891" t="s">
        <v>11583</v>
      </c>
      <c r="F1891" t="s">
        <v>11890</v>
      </c>
      <c r="G1891" t="s">
        <v>43</v>
      </c>
      <c r="H1891" t="s">
        <v>950</v>
      </c>
      <c r="I1891" t="s">
        <v>11585</v>
      </c>
      <c r="J1891" t="s">
        <v>43</v>
      </c>
      <c r="K1891" t="s">
        <v>43</v>
      </c>
      <c r="L1891" t="s">
        <v>43</v>
      </c>
      <c r="M1891" t="s">
        <v>43</v>
      </c>
      <c r="N1891" t="s">
        <v>43</v>
      </c>
      <c r="O1891" t="s">
        <v>43</v>
      </c>
      <c r="P1891" t="s">
        <v>43</v>
      </c>
      <c r="Q1891" s="24">
        <v>37707.083333333001</v>
      </c>
      <c r="R1891" s="24"/>
      <c r="S1891" t="s">
        <v>7789</v>
      </c>
      <c r="U1891" t="s">
        <v>7956</v>
      </c>
      <c r="W1891" s="25" t="s">
        <v>12054</v>
      </c>
      <c r="X1891" s="24">
        <v>38527.089826388998</v>
      </c>
      <c r="Y1891">
        <v>0</v>
      </c>
      <c r="Z1891" t="s">
        <v>11891</v>
      </c>
      <c r="AC1891" s="24">
        <v>38527.089826388998</v>
      </c>
      <c r="AD1891" s="24">
        <v>38575.089826388998</v>
      </c>
      <c r="AE1891" t="s">
        <v>11892</v>
      </c>
      <c r="AF1891" s="24" cm="1">
        <f t="array" ref="AF189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38527.089826388998</v>
      </c>
      <c r="AG1891" s="35">
        <f>IFERROR((TableAllData36[[#This Row],[Decision date]]-TableAllData36[[#This Row],[First Date Captured]]),0)</f>
        <v>0</v>
      </c>
      <c r="AH1891" s="35">
        <f>IFERROR((TableAllData36[[#This Row],[First published]]-TableAllData36[[#This Row],[Date of opinion]]),0)</f>
        <v>0</v>
      </c>
      <c r="AI1891" s="35">
        <f>IFERROR((TableAllData36[[#This Row],[Marketing authorisation date]]-TableAllData36[[#This Row],[Date of opinion]]),0)</f>
        <v>0</v>
      </c>
      <c r="AJ1891" s="35">
        <f>IFERROR((TableAllData36[[#This Row],[Decision date]]-TableAllData36[[#This Row],[Marketing authorisation date]]),0)</f>
        <v>820.00649305599654</v>
      </c>
    </row>
    <row r="1892" spans="1:36" hidden="1" x14ac:dyDescent="0.25">
      <c r="A1892" t="s">
        <v>37</v>
      </c>
      <c r="B1892" t="s">
        <v>11893</v>
      </c>
      <c r="C1892" t="s">
        <v>11157</v>
      </c>
      <c r="D1892" t="s">
        <v>11894</v>
      </c>
      <c r="E1892" t="s">
        <v>11895</v>
      </c>
      <c r="F1892" t="s">
        <v>11896</v>
      </c>
      <c r="G1892" t="s">
        <v>43</v>
      </c>
      <c r="H1892" t="s">
        <v>950</v>
      </c>
      <c r="I1892" t="s">
        <v>11322</v>
      </c>
      <c r="J1892" t="s">
        <v>43</v>
      </c>
      <c r="K1892" t="s">
        <v>43</v>
      </c>
      <c r="L1892" t="s">
        <v>43</v>
      </c>
      <c r="M1892" t="s">
        <v>43</v>
      </c>
      <c r="N1892" t="s">
        <v>43</v>
      </c>
      <c r="O1892" t="s">
        <v>43</v>
      </c>
      <c r="P1892" t="s">
        <v>43</v>
      </c>
      <c r="Q1892" s="24">
        <v>35641</v>
      </c>
      <c r="R1892" s="24"/>
      <c r="S1892" t="s">
        <v>12070</v>
      </c>
      <c r="T1892" t="s">
        <v>12117</v>
      </c>
      <c r="U1892" t="s">
        <v>440</v>
      </c>
      <c r="W1892" s="25" t="s">
        <v>12054</v>
      </c>
      <c r="X1892" s="24">
        <v>38467</v>
      </c>
      <c r="Y1892">
        <v>3</v>
      </c>
      <c r="Z1892" t="s">
        <v>11897</v>
      </c>
      <c r="AC1892" s="24">
        <v>38467</v>
      </c>
      <c r="AD1892" s="24">
        <v>38568</v>
      </c>
      <c r="AE1892" t="s">
        <v>11898</v>
      </c>
      <c r="AF1892" s="24" cm="1">
        <f t="array" ref="AF189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38467</v>
      </c>
      <c r="AG1892" s="35">
        <f>IFERROR((TableAllData36[[#This Row],[Decision date]]-TableAllData36[[#This Row],[First Date Captured]]),0)</f>
        <v>0</v>
      </c>
      <c r="AH1892" s="35">
        <f>IFERROR((TableAllData36[[#This Row],[First published]]-TableAllData36[[#This Row],[Date of opinion]]),0)</f>
        <v>0</v>
      </c>
      <c r="AI1892" s="35">
        <f>IFERROR((TableAllData36[[#This Row],[Marketing authorisation date]]-TableAllData36[[#This Row],[Date of opinion]]),0)</f>
        <v>0</v>
      </c>
      <c r="AJ1892" s="35">
        <f>IFERROR((TableAllData36[[#This Row],[Decision date]]-TableAllData36[[#This Row],[Marketing authorisation date]]),0)</f>
        <v>2826</v>
      </c>
    </row>
    <row r="1893" spans="1:36" hidden="1" x14ac:dyDescent="0.25">
      <c r="A1893" t="s">
        <v>37</v>
      </c>
      <c r="B1893" t="s">
        <v>11899</v>
      </c>
      <c r="C1893" t="s">
        <v>627</v>
      </c>
      <c r="D1893" t="s">
        <v>10818</v>
      </c>
      <c r="E1893" t="s">
        <v>10818</v>
      </c>
      <c r="F1893" t="s">
        <v>11900</v>
      </c>
      <c r="G1893" t="s">
        <v>43</v>
      </c>
      <c r="H1893" t="s">
        <v>950</v>
      </c>
      <c r="I1893" t="s">
        <v>10820</v>
      </c>
      <c r="J1893" t="s">
        <v>43</v>
      </c>
      <c r="K1893" t="s">
        <v>43</v>
      </c>
      <c r="L1893" t="s">
        <v>43</v>
      </c>
      <c r="M1893" t="s">
        <v>43</v>
      </c>
      <c r="N1893" t="s">
        <v>43</v>
      </c>
      <c r="O1893" t="s">
        <v>43</v>
      </c>
      <c r="P1893" t="s">
        <v>43</v>
      </c>
      <c r="Q1893" s="24">
        <v>36718</v>
      </c>
      <c r="R1893" s="24"/>
      <c r="S1893" t="s">
        <v>12699</v>
      </c>
      <c r="T1893" t="s">
        <v>12700</v>
      </c>
      <c r="U1893" t="s">
        <v>264</v>
      </c>
      <c r="W1893" s="25" t="s">
        <v>12054</v>
      </c>
      <c r="X1893" s="24">
        <v>38316.048159721999</v>
      </c>
      <c r="Y1893">
        <v>6</v>
      </c>
      <c r="Z1893" t="s">
        <v>11901</v>
      </c>
      <c r="AC1893" s="24">
        <v>38316.048159721999</v>
      </c>
      <c r="AD1893" s="24">
        <v>38460.006493055997</v>
      </c>
      <c r="AE1893" t="s">
        <v>11902</v>
      </c>
      <c r="AF1893" s="24" cm="1">
        <f t="array" ref="AF189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38316.048159721999</v>
      </c>
      <c r="AG1893" s="35">
        <f>IFERROR((TableAllData36[[#This Row],[Decision date]]-TableAllData36[[#This Row],[First Date Captured]]),0)</f>
        <v>0</v>
      </c>
      <c r="AH1893" s="35">
        <f>IFERROR((TableAllData36[[#This Row],[First published]]-TableAllData36[[#This Row],[Date of opinion]]),0)</f>
        <v>0</v>
      </c>
      <c r="AI1893" s="35">
        <f>IFERROR((TableAllData36[[#This Row],[Marketing authorisation date]]-TableAllData36[[#This Row],[Date of opinion]]),0)</f>
        <v>0</v>
      </c>
      <c r="AJ1893" s="35">
        <f>IFERROR((TableAllData36[[#This Row],[Decision date]]-TableAllData36[[#This Row],[Marketing authorisation date]]),0)</f>
        <v>1598.0481597219987</v>
      </c>
    </row>
    <row r="1894" spans="1:36" hidden="1" x14ac:dyDescent="0.25">
      <c r="A1894" t="s">
        <v>37</v>
      </c>
      <c r="B1894" t="s">
        <v>11903</v>
      </c>
      <c r="C1894" t="s">
        <v>627</v>
      </c>
      <c r="D1894" t="s">
        <v>10818</v>
      </c>
      <c r="E1894" t="s">
        <v>10818</v>
      </c>
      <c r="F1894" t="s">
        <v>11904</v>
      </c>
      <c r="G1894" t="s">
        <v>43</v>
      </c>
      <c r="H1894" t="s">
        <v>950</v>
      </c>
      <c r="I1894" t="s">
        <v>10820</v>
      </c>
      <c r="J1894" t="s">
        <v>43</v>
      </c>
      <c r="K1894" t="s">
        <v>43</v>
      </c>
      <c r="L1894" t="s">
        <v>43</v>
      </c>
      <c r="M1894" t="s">
        <v>43</v>
      </c>
      <c r="N1894" t="s">
        <v>43</v>
      </c>
      <c r="O1894" t="s">
        <v>43</v>
      </c>
      <c r="P1894" t="s">
        <v>43</v>
      </c>
      <c r="Q1894" s="24">
        <v>36718</v>
      </c>
      <c r="R1894" s="24"/>
      <c r="S1894" t="s">
        <v>12699</v>
      </c>
      <c r="T1894" t="s">
        <v>12700</v>
      </c>
      <c r="U1894" t="s">
        <v>264</v>
      </c>
      <c r="W1894" s="25" t="s">
        <v>12054</v>
      </c>
      <c r="X1894" s="24">
        <v>38329.041666666999</v>
      </c>
      <c r="Y1894">
        <v>6</v>
      </c>
      <c r="Z1894" t="s">
        <v>11905</v>
      </c>
      <c r="AC1894" s="24">
        <v>38329.041666666999</v>
      </c>
      <c r="AD1894" s="24">
        <v>38460</v>
      </c>
      <c r="AE1894" t="s">
        <v>11906</v>
      </c>
      <c r="AF1894" s="24" cm="1">
        <f t="array" ref="AF189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38329.041666666999</v>
      </c>
      <c r="AG1894" s="35">
        <f>IFERROR((TableAllData36[[#This Row],[Decision date]]-TableAllData36[[#This Row],[First Date Captured]]),0)</f>
        <v>0</v>
      </c>
      <c r="AH1894" s="35">
        <f>IFERROR((TableAllData36[[#This Row],[First published]]-TableAllData36[[#This Row],[Date of opinion]]),0)</f>
        <v>0</v>
      </c>
      <c r="AI1894" s="35">
        <f>IFERROR((TableAllData36[[#This Row],[Marketing authorisation date]]-TableAllData36[[#This Row],[Date of opinion]]),0)</f>
        <v>0</v>
      </c>
      <c r="AJ1894" s="35">
        <f>IFERROR((TableAllData36[[#This Row],[Decision date]]-TableAllData36[[#This Row],[Marketing authorisation date]]),0)</f>
        <v>1611.0416666669989</v>
      </c>
    </row>
    <row r="1895" spans="1:36" hidden="1" x14ac:dyDescent="0.25">
      <c r="A1895" t="s">
        <v>37</v>
      </c>
      <c r="B1895" t="s">
        <v>11907</v>
      </c>
      <c r="C1895" t="s">
        <v>3226</v>
      </c>
      <c r="D1895" t="s">
        <v>11855</v>
      </c>
      <c r="E1895" t="s">
        <v>11856</v>
      </c>
      <c r="F1895" t="s">
        <v>11908</v>
      </c>
      <c r="G1895" t="s">
        <v>43</v>
      </c>
      <c r="H1895" t="s">
        <v>950</v>
      </c>
      <c r="I1895" t="s">
        <v>11858</v>
      </c>
      <c r="J1895" t="s">
        <v>43</v>
      </c>
      <c r="K1895" t="s">
        <v>43</v>
      </c>
      <c r="L1895" t="s">
        <v>43</v>
      </c>
      <c r="M1895" t="s">
        <v>43</v>
      </c>
      <c r="N1895" t="s">
        <v>43</v>
      </c>
      <c r="O1895" t="s">
        <v>43</v>
      </c>
      <c r="P1895" t="s">
        <v>43</v>
      </c>
      <c r="Q1895" s="24">
        <v>37039</v>
      </c>
      <c r="R1895" s="24"/>
      <c r="S1895" t="s">
        <v>12202</v>
      </c>
      <c r="T1895" t="s">
        <v>12203</v>
      </c>
      <c r="U1895" t="s">
        <v>207</v>
      </c>
      <c r="W1895" s="25" t="s">
        <v>12054</v>
      </c>
      <c r="X1895" s="24">
        <v>38258</v>
      </c>
      <c r="Y1895">
        <v>0</v>
      </c>
      <c r="Z1895" t="s">
        <v>11909</v>
      </c>
      <c r="AC1895" s="24">
        <v>38258</v>
      </c>
      <c r="AD1895" s="24">
        <v>38301.041666666999</v>
      </c>
      <c r="AE1895" t="s">
        <v>11910</v>
      </c>
      <c r="AF1895" s="24" cm="1">
        <f t="array" ref="AF189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38258</v>
      </c>
      <c r="AG1895" s="35">
        <f>IFERROR((TableAllData36[[#This Row],[Decision date]]-TableAllData36[[#This Row],[First Date Captured]]),0)</f>
        <v>0</v>
      </c>
      <c r="AH1895" s="35">
        <f>IFERROR((TableAllData36[[#This Row],[First published]]-TableAllData36[[#This Row],[Date of opinion]]),0)</f>
        <v>0</v>
      </c>
      <c r="AI1895" s="35">
        <f>IFERROR((TableAllData36[[#This Row],[Marketing authorisation date]]-TableAllData36[[#This Row],[Date of opinion]]),0)</f>
        <v>0</v>
      </c>
      <c r="AJ1895" s="35">
        <f>IFERROR((TableAllData36[[#This Row],[Decision date]]-TableAllData36[[#This Row],[Marketing authorisation date]]),0)</f>
        <v>1219</v>
      </c>
    </row>
    <row r="1896" spans="1:36" hidden="1" x14ac:dyDescent="0.25">
      <c r="A1896" t="s">
        <v>37</v>
      </c>
      <c r="B1896" t="s">
        <v>11911</v>
      </c>
      <c r="C1896" t="s">
        <v>3226</v>
      </c>
      <c r="D1896" t="s">
        <v>11855</v>
      </c>
      <c r="E1896" t="s">
        <v>11856</v>
      </c>
      <c r="F1896" t="s">
        <v>11912</v>
      </c>
      <c r="G1896" t="s">
        <v>43</v>
      </c>
      <c r="H1896" t="s">
        <v>950</v>
      </c>
      <c r="I1896" t="s">
        <v>11858</v>
      </c>
      <c r="J1896" t="s">
        <v>43</v>
      </c>
      <c r="K1896" t="s">
        <v>43</v>
      </c>
      <c r="L1896" t="s">
        <v>43</v>
      </c>
      <c r="M1896" t="s">
        <v>43</v>
      </c>
      <c r="N1896" t="s">
        <v>43</v>
      </c>
      <c r="O1896" t="s">
        <v>43</v>
      </c>
      <c r="P1896" t="s">
        <v>43</v>
      </c>
      <c r="Q1896" s="24">
        <v>37039</v>
      </c>
      <c r="R1896" s="24"/>
      <c r="S1896" t="s">
        <v>11913</v>
      </c>
      <c r="U1896" t="s">
        <v>207</v>
      </c>
      <c r="W1896" s="25" t="s">
        <v>12054</v>
      </c>
      <c r="X1896" s="24">
        <v>38181</v>
      </c>
      <c r="Y1896">
        <v>0</v>
      </c>
      <c r="Z1896" t="s">
        <v>11914</v>
      </c>
      <c r="AC1896" s="24">
        <v>38181</v>
      </c>
      <c r="AD1896" s="24">
        <v>38301.041666666999</v>
      </c>
      <c r="AE1896" t="s">
        <v>11915</v>
      </c>
      <c r="AF1896" s="24" cm="1">
        <f t="array" ref="AF189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38181</v>
      </c>
      <c r="AG1896" s="35">
        <f>IFERROR((TableAllData36[[#This Row],[Decision date]]-TableAllData36[[#This Row],[First Date Captured]]),0)</f>
        <v>0</v>
      </c>
      <c r="AH1896" s="35">
        <f>IFERROR((TableAllData36[[#This Row],[First published]]-TableAllData36[[#This Row],[Date of opinion]]),0)</f>
        <v>0</v>
      </c>
      <c r="AI1896" s="35">
        <f>IFERROR((TableAllData36[[#This Row],[Marketing authorisation date]]-TableAllData36[[#This Row],[Date of opinion]]),0)</f>
        <v>0</v>
      </c>
      <c r="AJ1896" s="35">
        <f>IFERROR((TableAllData36[[#This Row],[Decision date]]-TableAllData36[[#This Row],[Marketing authorisation date]]),0)</f>
        <v>1142</v>
      </c>
    </row>
    <row r="1897" spans="1:36" hidden="1" x14ac:dyDescent="0.25">
      <c r="A1897" t="s">
        <v>2117</v>
      </c>
      <c r="B1897" t="s">
        <v>11916</v>
      </c>
      <c r="D1897" t="s">
        <v>11917</v>
      </c>
      <c r="E1897" t="s">
        <v>11918</v>
      </c>
      <c r="F1897" t="s">
        <v>11919</v>
      </c>
      <c r="G1897" t="s">
        <v>43</v>
      </c>
      <c r="H1897" t="s">
        <v>950</v>
      </c>
      <c r="J1897" t="s">
        <v>43</v>
      </c>
      <c r="K1897" t="s">
        <v>43</v>
      </c>
      <c r="L1897" t="s">
        <v>43</v>
      </c>
      <c r="M1897" t="s">
        <v>43</v>
      </c>
      <c r="N1897" t="s">
        <v>43</v>
      </c>
      <c r="O1897" t="s">
        <v>43</v>
      </c>
      <c r="P1897" t="s">
        <v>43</v>
      </c>
      <c r="Q1897" s="24">
        <v>36419</v>
      </c>
      <c r="R1897" s="24"/>
      <c r="S1897" t="s">
        <v>7789</v>
      </c>
      <c r="V1897" t="s">
        <v>3953</v>
      </c>
      <c r="W1897" s="25" t="s">
        <v>12054</v>
      </c>
      <c r="X1897" s="24">
        <v>37956.041666666999</v>
      </c>
      <c r="Y1897">
        <v>4</v>
      </c>
      <c r="Z1897" t="s">
        <v>11920</v>
      </c>
      <c r="AA1897" t="s">
        <v>3067</v>
      </c>
      <c r="AB1897" t="s">
        <v>11921</v>
      </c>
      <c r="AC1897" s="24">
        <v>37956.041666666999</v>
      </c>
      <c r="AD1897" s="24">
        <v>38246</v>
      </c>
      <c r="AE1897" t="s">
        <v>11922</v>
      </c>
      <c r="AF1897" s="24" cm="1">
        <f t="array" ref="AF189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37956.041666666999</v>
      </c>
      <c r="AG1897" s="35">
        <f>IFERROR((TableAllData36[[#This Row],[Decision date]]-TableAllData36[[#This Row],[First Date Captured]]),0)</f>
        <v>0</v>
      </c>
      <c r="AH1897" s="35">
        <f>IFERROR((TableAllData36[[#This Row],[First published]]-TableAllData36[[#This Row],[Date of opinion]]),0)</f>
        <v>0</v>
      </c>
      <c r="AI1897" s="35">
        <f>IFERROR((TableAllData36[[#This Row],[Marketing authorisation date]]-TableAllData36[[#This Row],[Date of opinion]]),0)</f>
        <v>0</v>
      </c>
      <c r="AJ1897" s="35">
        <f>IFERROR((TableAllData36[[#This Row],[Decision date]]-TableAllData36[[#This Row],[Marketing authorisation date]]),0)</f>
        <v>1537.0416666669989</v>
      </c>
    </row>
    <row r="1898" spans="1:36" hidden="1" x14ac:dyDescent="0.25">
      <c r="A1898" t="s">
        <v>37</v>
      </c>
      <c r="B1898" t="s">
        <v>11923</v>
      </c>
      <c r="C1898" t="s">
        <v>6803</v>
      </c>
      <c r="D1898" t="s">
        <v>6804</v>
      </c>
      <c r="E1898" t="s">
        <v>6804</v>
      </c>
      <c r="F1898" t="s">
        <v>11924</v>
      </c>
      <c r="G1898" t="s">
        <v>43</v>
      </c>
      <c r="H1898" t="s">
        <v>950</v>
      </c>
      <c r="I1898" t="s">
        <v>6807</v>
      </c>
      <c r="J1898" t="s">
        <v>43</v>
      </c>
      <c r="K1898" t="s">
        <v>43</v>
      </c>
      <c r="L1898" t="s">
        <v>43</v>
      </c>
      <c r="M1898" t="s">
        <v>43</v>
      </c>
      <c r="N1898" t="s">
        <v>43</v>
      </c>
      <c r="O1898" t="s">
        <v>43</v>
      </c>
      <c r="P1898" t="s">
        <v>43</v>
      </c>
      <c r="Q1898" s="24">
        <v>37337.041666666999</v>
      </c>
      <c r="R1898" s="24"/>
      <c r="S1898" t="s">
        <v>12772</v>
      </c>
      <c r="T1898" t="s">
        <v>12076</v>
      </c>
      <c r="U1898" t="s">
        <v>7956</v>
      </c>
      <c r="W1898" s="25" t="s">
        <v>12054</v>
      </c>
      <c r="X1898" s="24">
        <v>38048.006493055997</v>
      </c>
      <c r="Y1898">
        <v>0</v>
      </c>
      <c r="Z1898" t="s">
        <v>11925</v>
      </c>
      <c r="AC1898" s="24">
        <v>38048.006493055997</v>
      </c>
      <c r="AD1898" s="24">
        <v>38222.964826388998</v>
      </c>
      <c r="AE1898" t="s">
        <v>11926</v>
      </c>
      <c r="AF1898" s="24" cm="1">
        <f t="array" ref="AF189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38048.006493055997</v>
      </c>
      <c r="AG1898" s="35">
        <f>IFERROR((TableAllData36[[#This Row],[Decision date]]-TableAllData36[[#This Row],[First Date Captured]]),0)</f>
        <v>0</v>
      </c>
      <c r="AH1898" s="35">
        <f>IFERROR((TableAllData36[[#This Row],[First published]]-TableAllData36[[#This Row],[Date of opinion]]),0)</f>
        <v>0</v>
      </c>
      <c r="AI1898" s="35">
        <f>IFERROR((TableAllData36[[#This Row],[Marketing authorisation date]]-TableAllData36[[#This Row],[Date of opinion]]),0)</f>
        <v>0</v>
      </c>
      <c r="AJ1898" s="35">
        <f>IFERROR((TableAllData36[[#This Row],[Decision date]]-TableAllData36[[#This Row],[Marketing authorisation date]]),0)</f>
        <v>710.96482638899761</v>
      </c>
    </row>
    <row r="1899" spans="1:36" hidden="1" x14ac:dyDescent="0.25">
      <c r="A1899" t="s">
        <v>37</v>
      </c>
      <c r="B1899" t="s">
        <v>11927</v>
      </c>
      <c r="C1899" t="s">
        <v>11928</v>
      </c>
      <c r="D1899" t="s">
        <v>11583</v>
      </c>
      <c r="E1899" t="s">
        <v>11583</v>
      </c>
      <c r="F1899" t="s">
        <v>11929</v>
      </c>
      <c r="G1899" t="s">
        <v>43</v>
      </c>
      <c r="H1899" t="s">
        <v>950</v>
      </c>
      <c r="I1899" t="s">
        <v>11585</v>
      </c>
      <c r="J1899" t="s">
        <v>43</v>
      </c>
      <c r="K1899" t="s">
        <v>43</v>
      </c>
      <c r="L1899" t="s">
        <v>43</v>
      </c>
      <c r="M1899" t="s">
        <v>43</v>
      </c>
      <c r="N1899" t="s">
        <v>43</v>
      </c>
      <c r="O1899" t="s">
        <v>43</v>
      </c>
      <c r="P1899" t="s">
        <v>43</v>
      </c>
      <c r="Q1899" s="24">
        <v>37707.041666666999</v>
      </c>
      <c r="R1899" s="24"/>
      <c r="S1899" t="s">
        <v>12772</v>
      </c>
      <c r="T1899" t="s">
        <v>12076</v>
      </c>
      <c r="U1899" t="s">
        <v>7956</v>
      </c>
      <c r="W1899" s="25" t="s">
        <v>12054</v>
      </c>
      <c r="X1899" s="24">
        <v>38048.541481480999</v>
      </c>
      <c r="Y1899">
        <v>0</v>
      </c>
      <c r="Z1899" t="s">
        <v>11891</v>
      </c>
      <c r="AC1899" s="24">
        <v>38048.541481480999</v>
      </c>
      <c r="AD1899" s="24">
        <v>38222.499814814997</v>
      </c>
      <c r="AE1899" t="s">
        <v>11930</v>
      </c>
      <c r="AF1899" s="24" cm="1">
        <f t="array" ref="AF189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38048.541481480999</v>
      </c>
      <c r="AG1899" s="35">
        <f>IFERROR((TableAllData36[[#This Row],[Decision date]]-TableAllData36[[#This Row],[First Date Captured]]),0)</f>
        <v>0</v>
      </c>
      <c r="AH1899" s="35">
        <f>IFERROR((TableAllData36[[#This Row],[First published]]-TableAllData36[[#This Row],[Date of opinion]]),0)</f>
        <v>0</v>
      </c>
      <c r="AI1899" s="35">
        <f>IFERROR((TableAllData36[[#This Row],[Marketing authorisation date]]-TableAllData36[[#This Row],[Date of opinion]]),0)</f>
        <v>0</v>
      </c>
      <c r="AJ1899" s="35">
        <f>IFERROR((TableAllData36[[#This Row],[Decision date]]-TableAllData36[[#This Row],[Marketing authorisation date]]),0)</f>
        <v>341.49981481400027</v>
      </c>
    </row>
    <row r="1900" spans="1:36" hidden="1" x14ac:dyDescent="0.25">
      <c r="A1900" t="s">
        <v>2117</v>
      </c>
      <c r="B1900" t="s">
        <v>11931</v>
      </c>
      <c r="D1900" t="s">
        <v>11932</v>
      </c>
      <c r="E1900" t="s">
        <v>11933</v>
      </c>
      <c r="F1900" t="s">
        <v>11934</v>
      </c>
      <c r="G1900" t="s">
        <v>43</v>
      </c>
      <c r="H1900" t="s">
        <v>950</v>
      </c>
      <c r="J1900" t="s">
        <v>43</v>
      </c>
      <c r="K1900" t="s">
        <v>43</v>
      </c>
      <c r="L1900" t="s">
        <v>43</v>
      </c>
      <c r="M1900" t="s">
        <v>43</v>
      </c>
      <c r="N1900" t="s">
        <v>43</v>
      </c>
      <c r="O1900" t="s">
        <v>43</v>
      </c>
      <c r="P1900" t="s">
        <v>43</v>
      </c>
      <c r="Q1900" s="24">
        <v>37323.041666666999</v>
      </c>
      <c r="R1900" s="24"/>
      <c r="S1900" t="s">
        <v>10000</v>
      </c>
      <c r="V1900" t="s">
        <v>2123</v>
      </c>
      <c r="W1900" s="25" t="s">
        <v>12054</v>
      </c>
      <c r="X1900" s="24">
        <v>38191</v>
      </c>
      <c r="Y1900">
        <v>8</v>
      </c>
      <c r="Z1900" t="s">
        <v>11935</v>
      </c>
      <c r="AA1900" t="s">
        <v>2125</v>
      </c>
      <c r="AB1900" t="s">
        <v>11009</v>
      </c>
      <c r="AC1900" s="24">
        <v>38191</v>
      </c>
      <c r="AD1900" s="24">
        <v>38191</v>
      </c>
      <c r="AE1900" t="s">
        <v>11936</v>
      </c>
      <c r="AF1900" s="24" cm="1">
        <f t="array" ref="AF190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38191</v>
      </c>
      <c r="AG1900" s="35">
        <f>IFERROR((TableAllData36[[#This Row],[Decision date]]-TableAllData36[[#This Row],[First Date Captured]]),0)</f>
        <v>0</v>
      </c>
      <c r="AH1900" s="35">
        <f>IFERROR((TableAllData36[[#This Row],[First published]]-TableAllData36[[#This Row],[Date of opinion]]),0)</f>
        <v>0</v>
      </c>
      <c r="AI1900" s="35">
        <f>IFERROR((TableAllData36[[#This Row],[Marketing authorisation date]]-TableAllData36[[#This Row],[Date of opinion]]),0)</f>
        <v>0</v>
      </c>
      <c r="AJ1900" s="35">
        <f>IFERROR((TableAllData36[[#This Row],[Decision date]]-TableAllData36[[#This Row],[Marketing authorisation date]]),0)</f>
        <v>867.95833333300106</v>
      </c>
    </row>
    <row r="1901" spans="1:36" hidden="1" x14ac:dyDescent="0.25">
      <c r="A1901" t="s">
        <v>37</v>
      </c>
      <c r="B1901" t="s">
        <v>11937</v>
      </c>
      <c r="C1901" t="s">
        <v>229</v>
      </c>
      <c r="D1901" t="s">
        <v>221</v>
      </c>
      <c r="E1901" t="s">
        <v>221</v>
      </c>
      <c r="F1901" t="s">
        <v>11938</v>
      </c>
      <c r="G1901" t="s">
        <v>43</v>
      </c>
      <c r="H1901" t="s">
        <v>950</v>
      </c>
      <c r="I1901" t="s">
        <v>223</v>
      </c>
      <c r="J1901" t="s">
        <v>43</v>
      </c>
      <c r="K1901" t="s">
        <v>43</v>
      </c>
      <c r="L1901" t="s">
        <v>43</v>
      </c>
      <c r="M1901" t="s">
        <v>43</v>
      </c>
      <c r="N1901" t="s">
        <v>43</v>
      </c>
      <c r="O1901" t="s">
        <v>43</v>
      </c>
      <c r="P1901" t="s">
        <v>43</v>
      </c>
      <c r="Q1901" s="24">
        <v>36906.083333333001</v>
      </c>
      <c r="R1901" s="24"/>
      <c r="S1901" t="s">
        <v>12101</v>
      </c>
      <c r="T1901" t="s">
        <v>12073</v>
      </c>
      <c r="U1901" t="s">
        <v>225</v>
      </c>
      <c r="W1901" s="25" t="s">
        <v>12054</v>
      </c>
      <c r="X1901" s="24">
        <v>38056.083333333001</v>
      </c>
      <c r="Y1901">
        <v>0</v>
      </c>
      <c r="Z1901" t="s">
        <v>11939</v>
      </c>
      <c r="AC1901" s="24">
        <v>38056.083333333001</v>
      </c>
      <c r="AD1901" s="24">
        <v>38126.083333333001</v>
      </c>
      <c r="AE1901" t="s">
        <v>11940</v>
      </c>
      <c r="AF1901" s="24" cm="1">
        <f t="array" ref="AF190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38056.083333333001</v>
      </c>
      <c r="AG1901" s="35">
        <f>IFERROR((TableAllData36[[#This Row],[Decision date]]-TableAllData36[[#This Row],[First Date Captured]]),0)</f>
        <v>0</v>
      </c>
      <c r="AH1901" s="35">
        <f>IFERROR((TableAllData36[[#This Row],[First published]]-TableAllData36[[#This Row],[Date of opinion]]),0)</f>
        <v>0</v>
      </c>
      <c r="AI1901" s="35">
        <f>IFERROR((TableAllData36[[#This Row],[Marketing authorisation date]]-TableAllData36[[#This Row],[Date of opinion]]),0)</f>
        <v>0</v>
      </c>
      <c r="AJ1901" s="35">
        <f>IFERROR((TableAllData36[[#This Row],[Decision date]]-TableAllData36[[#This Row],[Marketing authorisation date]]),0)</f>
        <v>1150</v>
      </c>
    </row>
    <row r="1902" spans="1:36" hidden="1" x14ac:dyDescent="0.25">
      <c r="A1902" t="s">
        <v>37</v>
      </c>
      <c r="B1902" t="s">
        <v>11941</v>
      </c>
      <c r="C1902" t="s">
        <v>572</v>
      </c>
      <c r="D1902" t="s">
        <v>5543</v>
      </c>
      <c r="E1902" t="s">
        <v>5544</v>
      </c>
      <c r="F1902" t="s">
        <v>11942</v>
      </c>
      <c r="G1902" t="s">
        <v>43</v>
      </c>
      <c r="H1902" t="s">
        <v>950</v>
      </c>
      <c r="I1902" t="s">
        <v>8038</v>
      </c>
      <c r="J1902" t="s">
        <v>43</v>
      </c>
      <c r="K1902" t="s">
        <v>43</v>
      </c>
      <c r="L1902" t="s">
        <v>43</v>
      </c>
      <c r="M1902" t="s">
        <v>43</v>
      </c>
      <c r="N1902" t="s">
        <v>43</v>
      </c>
      <c r="O1902" t="s">
        <v>43</v>
      </c>
      <c r="P1902" t="s">
        <v>43</v>
      </c>
      <c r="Q1902" s="24">
        <v>36287</v>
      </c>
      <c r="R1902" s="24"/>
      <c r="S1902" t="s">
        <v>12101</v>
      </c>
      <c r="T1902" t="s">
        <v>12073</v>
      </c>
      <c r="U1902" t="s">
        <v>290</v>
      </c>
      <c r="W1902" s="25" t="s">
        <v>12054</v>
      </c>
      <c r="X1902" s="24">
        <v>38047.041666666999</v>
      </c>
      <c r="Y1902">
        <v>4</v>
      </c>
      <c r="Z1902" t="s">
        <v>11943</v>
      </c>
      <c r="AC1902" s="24">
        <v>38047.041666666999</v>
      </c>
      <c r="AD1902" s="24">
        <v>38047.041666666999</v>
      </c>
      <c r="AE1902" t="s">
        <v>11944</v>
      </c>
      <c r="AF1902" s="24" cm="1">
        <f t="array" ref="AF190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38047.041666666999</v>
      </c>
      <c r="AG1902" s="35">
        <f>IFERROR((TableAllData36[[#This Row],[Decision date]]-TableAllData36[[#This Row],[First Date Captured]]),0)</f>
        <v>0</v>
      </c>
      <c r="AH1902" s="35">
        <f>IFERROR((TableAllData36[[#This Row],[First published]]-TableAllData36[[#This Row],[Date of opinion]]),0)</f>
        <v>0</v>
      </c>
      <c r="AI1902" s="35">
        <f>IFERROR((TableAllData36[[#This Row],[Marketing authorisation date]]-TableAllData36[[#This Row],[Date of opinion]]),0)</f>
        <v>0</v>
      </c>
      <c r="AJ1902" s="35">
        <f>IFERROR((TableAllData36[[#This Row],[Decision date]]-TableAllData36[[#This Row],[Marketing authorisation date]]),0)</f>
        <v>1760.0416666669989</v>
      </c>
    </row>
    <row r="1903" spans="1:36" hidden="1" x14ac:dyDescent="0.25">
      <c r="A1903" t="s">
        <v>37</v>
      </c>
      <c r="B1903" t="s">
        <v>11945</v>
      </c>
      <c r="C1903" t="s">
        <v>11946</v>
      </c>
      <c r="D1903" t="s">
        <v>11947</v>
      </c>
      <c r="E1903" t="s">
        <v>11947</v>
      </c>
      <c r="F1903" t="s">
        <v>11948</v>
      </c>
      <c r="G1903" t="s">
        <v>43</v>
      </c>
      <c r="H1903" t="s">
        <v>950</v>
      </c>
      <c r="I1903" t="s">
        <v>1259</v>
      </c>
      <c r="J1903" t="s">
        <v>43</v>
      </c>
      <c r="K1903" t="s">
        <v>43</v>
      </c>
      <c r="L1903" t="s">
        <v>43</v>
      </c>
      <c r="M1903" t="s">
        <v>43</v>
      </c>
      <c r="N1903" t="s">
        <v>43</v>
      </c>
      <c r="O1903" t="s">
        <v>43</v>
      </c>
      <c r="P1903" t="s">
        <v>43</v>
      </c>
      <c r="Q1903" s="24">
        <v>36063</v>
      </c>
      <c r="R1903" s="24"/>
      <c r="S1903" t="s">
        <v>12773</v>
      </c>
      <c r="T1903" t="s">
        <v>12145</v>
      </c>
      <c r="U1903" t="s">
        <v>1261</v>
      </c>
      <c r="W1903" s="25" t="s">
        <v>12054</v>
      </c>
      <c r="X1903" s="24">
        <v>37888</v>
      </c>
      <c r="Y1903">
        <v>0</v>
      </c>
      <c r="Z1903" t="s">
        <v>11949</v>
      </c>
      <c r="AC1903" s="24">
        <v>37888</v>
      </c>
      <c r="AD1903" s="24">
        <v>38040.041666666999</v>
      </c>
      <c r="AE1903" t="s">
        <v>11950</v>
      </c>
      <c r="AF1903" s="24" cm="1">
        <f t="array" ref="AF190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37888</v>
      </c>
      <c r="AG1903" s="35">
        <f>IFERROR((TableAllData36[[#This Row],[Decision date]]-TableAllData36[[#This Row],[First Date Captured]]),0)</f>
        <v>0</v>
      </c>
      <c r="AH1903" s="35">
        <f>IFERROR((TableAllData36[[#This Row],[First published]]-TableAllData36[[#This Row],[Date of opinion]]),0)</f>
        <v>0</v>
      </c>
      <c r="AI1903" s="35">
        <f>IFERROR((TableAllData36[[#This Row],[Marketing authorisation date]]-TableAllData36[[#This Row],[Date of opinion]]),0)</f>
        <v>0</v>
      </c>
      <c r="AJ1903" s="35">
        <f>IFERROR((TableAllData36[[#This Row],[Decision date]]-TableAllData36[[#This Row],[Marketing authorisation date]]),0)</f>
        <v>1825</v>
      </c>
    </row>
    <row r="1904" spans="1:36" hidden="1" x14ac:dyDescent="0.25">
      <c r="A1904" t="s">
        <v>37</v>
      </c>
      <c r="B1904" t="s">
        <v>2707</v>
      </c>
      <c r="C1904" t="s">
        <v>5022</v>
      </c>
      <c r="D1904" t="s">
        <v>2709</v>
      </c>
      <c r="E1904" t="s">
        <v>2709</v>
      </c>
      <c r="F1904" t="s">
        <v>11951</v>
      </c>
      <c r="G1904" t="s">
        <v>43</v>
      </c>
      <c r="H1904" t="s">
        <v>844</v>
      </c>
      <c r="I1904" t="s">
        <v>2711</v>
      </c>
      <c r="J1904" t="s">
        <v>43</v>
      </c>
      <c r="K1904" t="s">
        <v>43</v>
      </c>
      <c r="L1904" t="s">
        <v>43</v>
      </c>
      <c r="M1904" t="s">
        <v>43</v>
      </c>
      <c r="N1904" t="s">
        <v>43</v>
      </c>
      <c r="O1904" t="s">
        <v>43</v>
      </c>
      <c r="P1904" t="s">
        <v>43</v>
      </c>
      <c r="Q1904" s="25" t="s">
        <v>12054</v>
      </c>
      <c r="R1904" s="24">
        <v>38237</v>
      </c>
      <c r="S1904" t="s">
        <v>2712</v>
      </c>
      <c r="U1904" t="s">
        <v>48</v>
      </c>
      <c r="W1904" s="24">
        <v>37945.041666666999</v>
      </c>
      <c r="X1904" s="24">
        <v>37945.041666666999</v>
      </c>
      <c r="Y1904">
        <v>0</v>
      </c>
      <c r="Z1904" t="s">
        <v>11952</v>
      </c>
      <c r="AC1904" s="24">
        <v>37945.083333333001</v>
      </c>
      <c r="AD1904" s="24">
        <v>37945.083333333001</v>
      </c>
      <c r="AE1904" t="s">
        <v>11953</v>
      </c>
      <c r="AF1904" s="24" cm="1">
        <f t="array" ref="AF190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37945.041666666999</v>
      </c>
      <c r="AG1904" s="35">
        <f>IFERROR((TableAllData36[[#This Row],[Decision date]]-TableAllData36[[#This Row],[First Date Captured]]),0)</f>
        <v>0</v>
      </c>
      <c r="AH1904" s="35">
        <f>IFERROR((TableAllData36[[#This Row],[First published]]-TableAllData36[[#This Row],[Date of opinion]]),0)</f>
        <v>4.1666666002129205E-2</v>
      </c>
      <c r="AI1904" s="35">
        <f>IFERROR((TableAllData36[[#This Row],[Marketing authorisation date]]-TableAllData36[[#This Row],[Date of opinion]]),0)</f>
        <v>0</v>
      </c>
      <c r="AJ1904" s="35">
        <f>IFERROR((TableAllData36[[#This Row],[Decision date]]-TableAllData36[[#This Row],[Marketing authorisation date]]),0)</f>
        <v>0</v>
      </c>
    </row>
    <row r="1905" spans="1:36" hidden="1" x14ac:dyDescent="0.25">
      <c r="A1905" t="s">
        <v>37</v>
      </c>
      <c r="B1905" t="s">
        <v>11954</v>
      </c>
      <c r="C1905" t="s">
        <v>1326</v>
      </c>
      <c r="D1905" t="s">
        <v>3853</v>
      </c>
      <c r="E1905" t="s">
        <v>3853</v>
      </c>
      <c r="F1905" t="s">
        <v>11955</v>
      </c>
      <c r="G1905" t="s">
        <v>43</v>
      </c>
      <c r="H1905" t="s">
        <v>950</v>
      </c>
      <c r="I1905" t="s">
        <v>3855</v>
      </c>
      <c r="J1905" t="s">
        <v>43</v>
      </c>
      <c r="K1905" t="s">
        <v>43</v>
      </c>
      <c r="L1905" t="s">
        <v>43</v>
      </c>
      <c r="M1905" t="s">
        <v>43</v>
      </c>
      <c r="N1905" t="s">
        <v>43</v>
      </c>
      <c r="O1905" t="s">
        <v>43</v>
      </c>
      <c r="P1905" t="s">
        <v>43</v>
      </c>
      <c r="Q1905" s="24">
        <v>35345</v>
      </c>
      <c r="R1905" s="24"/>
      <c r="S1905" t="s">
        <v>12774</v>
      </c>
      <c r="T1905" t="s">
        <v>12726</v>
      </c>
      <c r="U1905" t="s">
        <v>458</v>
      </c>
      <c r="W1905" s="25" t="s">
        <v>12054</v>
      </c>
      <c r="X1905" s="24">
        <v>37697.041666666999</v>
      </c>
      <c r="Y1905">
        <v>0</v>
      </c>
      <c r="Z1905" t="s">
        <v>11956</v>
      </c>
      <c r="AC1905" s="24">
        <v>37697.041666666999</v>
      </c>
      <c r="AD1905" s="24">
        <v>37784</v>
      </c>
      <c r="AE1905" t="s">
        <v>11957</v>
      </c>
      <c r="AF1905" s="24" cm="1">
        <f t="array" ref="AF190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37697.041666666999</v>
      </c>
      <c r="AG1905" s="35">
        <f>IFERROR((TableAllData36[[#This Row],[Decision date]]-TableAllData36[[#This Row],[First Date Captured]]),0)</f>
        <v>0</v>
      </c>
      <c r="AH1905" s="35">
        <f>IFERROR((TableAllData36[[#This Row],[First published]]-TableAllData36[[#This Row],[Date of opinion]]),0)</f>
        <v>0</v>
      </c>
      <c r="AI1905" s="35">
        <f>IFERROR((TableAllData36[[#This Row],[Marketing authorisation date]]-TableAllData36[[#This Row],[Date of opinion]]),0)</f>
        <v>0</v>
      </c>
      <c r="AJ1905" s="35">
        <f>IFERROR((TableAllData36[[#This Row],[Decision date]]-TableAllData36[[#This Row],[Marketing authorisation date]]),0)</f>
        <v>2352.0416666669989</v>
      </c>
    </row>
    <row r="1906" spans="1:36" hidden="1" x14ac:dyDescent="0.25">
      <c r="A1906" t="s">
        <v>37</v>
      </c>
      <c r="B1906" t="s">
        <v>11958</v>
      </c>
      <c r="C1906" t="s">
        <v>2093</v>
      </c>
      <c r="D1906" t="s">
        <v>11959</v>
      </c>
      <c r="E1906" t="s">
        <v>11959</v>
      </c>
      <c r="F1906" t="s">
        <v>11960</v>
      </c>
      <c r="G1906" t="s">
        <v>43</v>
      </c>
      <c r="H1906" t="s">
        <v>950</v>
      </c>
      <c r="I1906" t="s">
        <v>11961</v>
      </c>
      <c r="J1906" t="s">
        <v>43</v>
      </c>
      <c r="K1906" t="s">
        <v>43</v>
      </c>
      <c r="L1906" t="s">
        <v>43</v>
      </c>
      <c r="M1906" t="s">
        <v>43</v>
      </c>
      <c r="N1906" t="s">
        <v>43</v>
      </c>
      <c r="O1906" t="s">
        <v>43</v>
      </c>
      <c r="P1906" t="s">
        <v>43</v>
      </c>
      <c r="Q1906" s="24">
        <v>36742</v>
      </c>
      <c r="R1906" s="24"/>
      <c r="S1906" t="s">
        <v>12775</v>
      </c>
      <c r="T1906" t="s">
        <v>12726</v>
      </c>
      <c r="U1906" t="s">
        <v>440</v>
      </c>
      <c r="W1906" s="25" t="s">
        <v>12054</v>
      </c>
      <c r="X1906" s="24">
        <v>37552</v>
      </c>
      <c r="Y1906">
        <v>0</v>
      </c>
      <c r="Z1906" t="s">
        <v>11962</v>
      </c>
      <c r="AC1906" s="24">
        <v>37552</v>
      </c>
      <c r="AD1906" s="24">
        <v>37607.041666666999</v>
      </c>
      <c r="AE1906" t="s">
        <v>11963</v>
      </c>
      <c r="AF1906" s="24" cm="1">
        <f t="array" ref="AF190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37552</v>
      </c>
      <c r="AG1906" s="35">
        <f>IFERROR((TableAllData36[[#This Row],[Decision date]]-TableAllData36[[#This Row],[First Date Captured]]),0)</f>
        <v>0</v>
      </c>
      <c r="AH1906" s="35">
        <f>IFERROR((TableAllData36[[#This Row],[First published]]-TableAllData36[[#This Row],[Date of opinion]]),0)</f>
        <v>0</v>
      </c>
      <c r="AI1906" s="35">
        <f>IFERROR((TableAllData36[[#This Row],[Marketing authorisation date]]-TableAllData36[[#This Row],[Date of opinion]]),0)</f>
        <v>0</v>
      </c>
      <c r="AJ1906" s="35">
        <f>IFERROR((TableAllData36[[#This Row],[Decision date]]-TableAllData36[[#This Row],[Marketing authorisation date]]),0)</f>
        <v>810</v>
      </c>
    </row>
    <row r="1907" spans="1:36" hidden="1" x14ac:dyDescent="0.25">
      <c r="A1907" t="s">
        <v>37</v>
      </c>
      <c r="B1907" t="s">
        <v>11964</v>
      </c>
      <c r="C1907" t="s">
        <v>11965</v>
      </c>
      <c r="D1907" t="s">
        <v>11966</v>
      </c>
      <c r="E1907" t="s">
        <v>11966</v>
      </c>
      <c r="F1907" t="s">
        <v>11967</v>
      </c>
      <c r="G1907" t="s">
        <v>43</v>
      </c>
      <c r="H1907" t="s">
        <v>950</v>
      </c>
      <c r="I1907" t="s">
        <v>11968</v>
      </c>
      <c r="J1907" t="s">
        <v>43</v>
      </c>
      <c r="K1907" t="s">
        <v>43</v>
      </c>
      <c r="L1907" t="s">
        <v>43</v>
      </c>
      <c r="M1907" t="s">
        <v>43</v>
      </c>
      <c r="N1907" t="s">
        <v>43</v>
      </c>
      <c r="O1907" t="s">
        <v>43</v>
      </c>
      <c r="P1907" t="s">
        <v>43</v>
      </c>
      <c r="Q1907" s="24">
        <v>36370</v>
      </c>
      <c r="R1907" s="24"/>
      <c r="S1907" t="s">
        <v>12776</v>
      </c>
      <c r="T1907" t="s">
        <v>12777</v>
      </c>
      <c r="U1907" t="s">
        <v>476</v>
      </c>
      <c r="W1907" s="25" t="s">
        <v>12054</v>
      </c>
      <c r="X1907" s="24">
        <v>37467.006493055997</v>
      </c>
      <c r="Y1907">
        <v>0</v>
      </c>
      <c r="Z1907" t="s">
        <v>11969</v>
      </c>
      <c r="AC1907" s="24">
        <v>37467.006493055997</v>
      </c>
      <c r="AD1907" s="24">
        <v>37475.006493055997</v>
      </c>
      <c r="AE1907" t="s">
        <v>11970</v>
      </c>
      <c r="AF1907" s="24" cm="1">
        <f t="array" ref="AF1907">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37467.006493055997</v>
      </c>
      <c r="AG1907" s="35">
        <f>IFERROR((TableAllData36[[#This Row],[Decision date]]-TableAllData36[[#This Row],[First Date Captured]]),0)</f>
        <v>0</v>
      </c>
      <c r="AH1907" s="35">
        <f>IFERROR((TableAllData36[[#This Row],[First published]]-TableAllData36[[#This Row],[Date of opinion]]),0)</f>
        <v>0</v>
      </c>
      <c r="AI1907" s="35">
        <f>IFERROR((TableAllData36[[#This Row],[Marketing authorisation date]]-TableAllData36[[#This Row],[Date of opinion]]),0)</f>
        <v>0</v>
      </c>
      <c r="AJ1907" s="35">
        <f>IFERROR((TableAllData36[[#This Row],[Decision date]]-TableAllData36[[#This Row],[Marketing authorisation date]]),0)</f>
        <v>1097.0064930559965</v>
      </c>
    </row>
    <row r="1908" spans="1:36" hidden="1" x14ac:dyDescent="0.25">
      <c r="A1908" t="s">
        <v>37</v>
      </c>
      <c r="B1908" t="s">
        <v>11971</v>
      </c>
      <c r="C1908" t="s">
        <v>11972</v>
      </c>
      <c r="D1908" t="s">
        <v>5578</v>
      </c>
      <c r="E1908" t="s">
        <v>5578</v>
      </c>
      <c r="F1908" t="s">
        <v>11973</v>
      </c>
      <c r="G1908" t="s">
        <v>43</v>
      </c>
      <c r="H1908" t="s">
        <v>950</v>
      </c>
      <c r="I1908" t="s">
        <v>10923</v>
      </c>
      <c r="J1908" t="s">
        <v>43</v>
      </c>
      <c r="K1908" t="s">
        <v>43</v>
      </c>
      <c r="L1908" t="s">
        <v>43</v>
      </c>
      <c r="M1908" t="s">
        <v>43</v>
      </c>
      <c r="N1908" t="s">
        <v>43</v>
      </c>
      <c r="O1908" t="s">
        <v>43</v>
      </c>
      <c r="P1908" t="s">
        <v>43</v>
      </c>
      <c r="Q1908" s="24">
        <v>36056</v>
      </c>
      <c r="R1908" s="24"/>
      <c r="S1908" t="s">
        <v>12204</v>
      </c>
      <c r="T1908" t="s">
        <v>12089</v>
      </c>
      <c r="U1908" t="s">
        <v>3814</v>
      </c>
      <c r="W1908" s="25" t="s">
        <v>12054</v>
      </c>
      <c r="X1908" s="24">
        <v>37418.006493055997</v>
      </c>
      <c r="Y1908">
        <v>0</v>
      </c>
      <c r="Z1908" t="s">
        <v>11974</v>
      </c>
      <c r="AC1908" s="24">
        <v>37418.006493055997</v>
      </c>
      <c r="AD1908" s="24">
        <v>37468.006493055997</v>
      </c>
      <c r="AE1908" t="s">
        <v>11975</v>
      </c>
      <c r="AF1908" s="24" cm="1">
        <f t="array" ref="AF1908">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37418.006493055997</v>
      </c>
      <c r="AG1908" s="35">
        <f>IFERROR((TableAllData36[[#This Row],[Decision date]]-TableAllData36[[#This Row],[First Date Captured]]),0)</f>
        <v>0</v>
      </c>
      <c r="AH1908" s="35">
        <f>IFERROR((TableAllData36[[#This Row],[First published]]-TableAllData36[[#This Row],[Date of opinion]]),0)</f>
        <v>0</v>
      </c>
      <c r="AI1908" s="35">
        <f>IFERROR((TableAllData36[[#This Row],[Marketing authorisation date]]-TableAllData36[[#This Row],[Date of opinion]]),0)</f>
        <v>0</v>
      </c>
      <c r="AJ1908" s="35">
        <f>IFERROR((TableAllData36[[#This Row],[Decision date]]-TableAllData36[[#This Row],[Marketing authorisation date]]),0)</f>
        <v>1362.0064930559965</v>
      </c>
    </row>
    <row r="1909" spans="1:36" hidden="1" x14ac:dyDescent="0.25">
      <c r="A1909" t="s">
        <v>37</v>
      </c>
      <c r="B1909" t="s">
        <v>11976</v>
      </c>
      <c r="C1909" t="s">
        <v>11977</v>
      </c>
      <c r="D1909" t="s">
        <v>11978</v>
      </c>
      <c r="E1909" t="s">
        <v>11979</v>
      </c>
      <c r="F1909" t="s">
        <v>11980</v>
      </c>
      <c r="G1909" t="s">
        <v>43</v>
      </c>
      <c r="H1909" t="s">
        <v>950</v>
      </c>
      <c r="I1909" t="s">
        <v>11981</v>
      </c>
      <c r="J1909" t="s">
        <v>43</v>
      </c>
      <c r="K1909" t="s">
        <v>43</v>
      </c>
      <c r="L1909" t="s">
        <v>43</v>
      </c>
      <c r="M1909" t="s">
        <v>43</v>
      </c>
      <c r="N1909" t="s">
        <v>43</v>
      </c>
      <c r="O1909" t="s">
        <v>43</v>
      </c>
      <c r="P1909" t="s">
        <v>43</v>
      </c>
      <c r="Q1909" s="24">
        <v>36171.041666666999</v>
      </c>
      <c r="R1909" s="24"/>
      <c r="S1909" t="s">
        <v>11982</v>
      </c>
      <c r="U1909" t="s">
        <v>440</v>
      </c>
      <c r="W1909" s="25" t="s">
        <v>12054</v>
      </c>
      <c r="X1909" s="24">
        <v>37284.041666666999</v>
      </c>
      <c r="Y1909">
        <v>0</v>
      </c>
      <c r="Z1909" t="s">
        <v>11983</v>
      </c>
      <c r="AC1909" s="24">
        <v>37284.041666666999</v>
      </c>
      <c r="AD1909" s="24">
        <v>37440</v>
      </c>
      <c r="AE1909" t="s">
        <v>11984</v>
      </c>
      <c r="AF1909" s="24" cm="1">
        <f t="array" ref="AF1909">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37284.041666666999</v>
      </c>
      <c r="AG1909" s="35">
        <f>IFERROR((TableAllData36[[#This Row],[Decision date]]-TableAllData36[[#This Row],[First Date Captured]]),0)</f>
        <v>0</v>
      </c>
      <c r="AH1909" s="35">
        <f>IFERROR((TableAllData36[[#This Row],[First published]]-TableAllData36[[#This Row],[Date of opinion]]),0)</f>
        <v>0</v>
      </c>
      <c r="AI1909" s="35">
        <f>IFERROR((TableAllData36[[#This Row],[Marketing authorisation date]]-TableAllData36[[#This Row],[Date of opinion]]),0)</f>
        <v>0</v>
      </c>
      <c r="AJ1909" s="35">
        <f>IFERROR((TableAllData36[[#This Row],[Decision date]]-TableAllData36[[#This Row],[Marketing authorisation date]]),0)</f>
        <v>1113</v>
      </c>
    </row>
    <row r="1910" spans="1:36" hidden="1" x14ac:dyDescent="0.25">
      <c r="A1910" t="s">
        <v>37</v>
      </c>
      <c r="B1910" t="s">
        <v>11985</v>
      </c>
      <c r="C1910" t="s">
        <v>3612</v>
      </c>
      <c r="D1910" t="s">
        <v>11986</v>
      </c>
      <c r="E1910" t="s">
        <v>11986</v>
      </c>
      <c r="F1910" t="s">
        <v>11987</v>
      </c>
      <c r="G1910" t="s">
        <v>43</v>
      </c>
      <c r="H1910" t="s">
        <v>950</v>
      </c>
      <c r="I1910" t="s">
        <v>11988</v>
      </c>
      <c r="J1910" t="s">
        <v>43</v>
      </c>
      <c r="K1910" t="s">
        <v>43</v>
      </c>
      <c r="L1910" t="s">
        <v>43</v>
      </c>
      <c r="M1910" t="s">
        <v>43</v>
      </c>
      <c r="N1910" t="s">
        <v>43</v>
      </c>
      <c r="O1910" t="s">
        <v>43</v>
      </c>
      <c r="P1910" t="s">
        <v>43</v>
      </c>
      <c r="Q1910" s="24">
        <v>35612</v>
      </c>
      <c r="R1910" s="24"/>
      <c r="S1910" t="s">
        <v>12778</v>
      </c>
      <c r="T1910" t="s">
        <v>12779</v>
      </c>
      <c r="U1910" t="s">
        <v>602</v>
      </c>
      <c r="W1910" s="25" t="s">
        <v>12054</v>
      </c>
      <c r="X1910" s="24">
        <v>37418</v>
      </c>
      <c r="Y1910">
        <v>0</v>
      </c>
      <c r="Z1910" t="s">
        <v>11989</v>
      </c>
      <c r="AC1910" s="24">
        <v>37418</v>
      </c>
      <c r="AD1910" s="24">
        <v>37437</v>
      </c>
      <c r="AE1910" t="s">
        <v>11990</v>
      </c>
      <c r="AF1910" s="24" cm="1">
        <f t="array" ref="AF1910">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37418</v>
      </c>
      <c r="AG1910" s="35">
        <f>IFERROR((TableAllData36[[#This Row],[Decision date]]-TableAllData36[[#This Row],[First Date Captured]]),0)</f>
        <v>0</v>
      </c>
      <c r="AH1910" s="35">
        <f>IFERROR((TableAllData36[[#This Row],[First published]]-TableAllData36[[#This Row],[Date of opinion]]),0)</f>
        <v>0</v>
      </c>
      <c r="AI1910" s="35">
        <f>IFERROR((TableAllData36[[#This Row],[Marketing authorisation date]]-TableAllData36[[#This Row],[Date of opinion]]),0)</f>
        <v>0</v>
      </c>
      <c r="AJ1910" s="35">
        <f>IFERROR((TableAllData36[[#This Row],[Decision date]]-TableAllData36[[#This Row],[Marketing authorisation date]]),0)</f>
        <v>1806</v>
      </c>
    </row>
    <row r="1911" spans="1:36" hidden="1" x14ac:dyDescent="0.25">
      <c r="A1911" t="s">
        <v>37</v>
      </c>
      <c r="B1911" t="s">
        <v>11991</v>
      </c>
      <c r="C1911" t="s">
        <v>11965</v>
      </c>
      <c r="D1911" t="s">
        <v>11992</v>
      </c>
      <c r="E1911" t="s">
        <v>11992</v>
      </c>
      <c r="F1911" t="s">
        <v>11993</v>
      </c>
      <c r="G1911" t="s">
        <v>43</v>
      </c>
      <c r="H1911" t="s">
        <v>950</v>
      </c>
      <c r="I1911" t="s">
        <v>11994</v>
      </c>
      <c r="J1911" t="s">
        <v>43</v>
      </c>
      <c r="K1911" t="s">
        <v>43</v>
      </c>
      <c r="L1911" t="s">
        <v>43</v>
      </c>
      <c r="M1911" t="s">
        <v>43</v>
      </c>
      <c r="N1911" t="s">
        <v>43</v>
      </c>
      <c r="O1911" t="s">
        <v>43</v>
      </c>
      <c r="P1911" t="s">
        <v>43</v>
      </c>
      <c r="Q1911" s="24">
        <v>35507.041666666999</v>
      </c>
      <c r="R1911" s="24"/>
      <c r="S1911" t="s">
        <v>12780</v>
      </c>
      <c r="T1911" t="s">
        <v>12781</v>
      </c>
      <c r="U1911" t="s">
        <v>290</v>
      </c>
      <c r="W1911" s="25" t="s">
        <v>12054</v>
      </c>
      <c r="X1911" s="24">
        <v>37348</v>
      </c>
      <c r="Y1911">
        <v>0</v>
      </c>
      <c r="Z1911" t="s">
        <v>11995</v>
      </c>
      <c r="AC1911" s="24">
        <v>37348.089583333</v>
      </c>
      <c r="AD1911" s="24">
        <v>37389.089583333</v>
      </c>
      <c r="AE1911" t="s">
        <v>11996</v>
      </c>
      <c r="AF1911" s="24" cm="1">
        <f t="array" ref="AF1911">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37348.089583333</v>
      </c>
      <c r="AG1911" s="35">
        <f>IFERROR((TableAllData36[[#This Row],[Decision date]]-TableAllData36[[#This Row],[First Date Captured]]),0)</f>
        <v>-8.9583332999609411E-2</v>
      </c>
      <c r="AH1911" s="35">
        <f>IFERROR((TableAllData36[[#This Row],[First published]]-TableAllData36[[#This Row],[Date of opinion]]),0)</f>
        <v>0</v>
      </c>
      <c r="AI1911" s="35">
        <f>IFERROR((TableAllData36[[#This Row],[Marketing authorisation date]]-TableAllData36[[#This Row],[Date of opinion]]),0)</f>
        <v>0</v>
      </c>
      <c r="AJ1911" s="35">
        <f>IFERROR((TableAllData36[[#This Row],[Decision date]]-TableAllData36[[#This Row],[Marketing authorisation date]]),0)</f>
        <v>1840.9583333330011</v>
      </c>
    </row>
    <row r="1912" spans="1:36" hidden="1" x14ac:dyDescent="0.25">
      <c r="A1912" t="s">
        <v>37</v>
      </c>
      <c r="B1912" t="s">
        <v>2997</v>
      </c>
      <c r="C1912" t="s">
        <v>2129</v>
      </c>
      <c r="D1912" t="s">
        <v>2207</v>
      </c>
      <c r="E1912" t="s">
        <v>2207</v>
      </c>
      <c r="F1912" t="s">
        <v>11997</v>
      </c>
      <c r="G1912" t="s">
        <v>43</v>
      </c>
      <c r="H1912" t="s">
        <v>950</v>
      </c>
      <c r="I1912" t="s">
        <v>2209</v>
      </c>
      <c r="J1912" t="s">
        <v>43</v>
      </c>
      <c r="K1912" t="s">
        <v>43</v>
      </c>
      <c r="L1912" t="s">
        <v>43</v>
      </c>
      <c r="M1912" t="s">
        <v>43</v>
      </c>
      <c r="N1912" t="s">
        <v>43</v>
      </c>
      <c r="O1912" t="s">
        <v>43</v>
      </c>
      <c r="P1912" t="s">
        <v>43</v>
      </c>
      <c r="Q1912" s="24">
        <v>35557</v>
      </c>
      <c r="R1912" s="24"/>
      <c r="S1912" t="s">
        <v>12301</v>
      </c>
      <c r="T1912" t="s">
        <v>12671</v>
      </c>
      <c r="U1912" t="s">
        <v>11998</v>
      </c>
      <c r="W1912" s="25" t="s">
        <v>12054</v>
      </c>
      <c r="X1912" s="24">
        <v>36941.041666666999</v>
      </c>
      <c r="Y1912">
        <v>0</v>
      </c>
      <c r="Z1912" t="s">
        <v>11999</v>
      </c>
      <c r="AC1912" s="24">
        <v>36941.041666666999</v>
      </c>
      <c r="AD1912" s="24">
        <v>37104</v>
      </c>
      <c r="AE1912" t="s">
        <v>12000</v>
      </c>
      <c r="AF1912" s="24" cm="1">
        <f t="array" ref="AF1912">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36941.041666666999</v>
      </c>
      <c r="AG1912" s="35">
        <f>IFERROR((TableAllData36[[#This Row],[Decision date]]-TableAllData36[[#This Row],[First Date Captured]]),0)</f>
        <v>0</v>
      </c>
      <c r="AH1912" s="35">
        <f>IFERROR((TableAllData36[[#This Row],[First published]]-TableAllData36[[#This Row],[Date of opinion]]),0)</f>
        <v>0</v>
      </c>
      <c r="AI1912" s="35">
        <f>IFERROR((TableAllData36[[#This Row],[Marketing authorisation date]]-TableAllData36[[#This Row],[Date of opinion]]),0)</f>
        <v>0</v>
      </c>
      <c r="AJ1912" s="35">
        <f>IFERROR((TableAllData36[[#This Row],[Decision date]]-TableAllData36[[#This Row],[Marketing authorisation date]]),0)</f>
        <v>1384.0416666669989</v>
      </c>
    </row>
    <row r="1913" spans="1:36" hidden="1" x14ac:dyDescent="0.25">
      <c r="A1913" t="s">
        <v>37</v>
      </c>
      <c r="B1913" t="s">
        <v>12001</v>
      </c>
      <c r="C1913" t="s">
        <v>8635</v>
      </c>
      <c r="D1913" t="s">
        <v>12002</v>
      </c>
      <c r="E1913" t="s">
        <v>12002</v>
      </c>
      <c r="F1913" t="s">
        <v>12003</v>
      </c>
      <c r="G1913" t="s">
        <v>43</v>
      </c>
      <c r="H1913" t="s">
        <v>950</v>
      </c>
      <c r="I1913" t="s">
        <v>12004</v>
      </c>
      <c r="J1913" t="s">
        <v>43</v>
      </c>
      <c r="K1913" t="s">
        <v>43</v>
      </c>
      <c r="L1913" t="s">
        <v>43</v>
      </c>
      <c r="M1913" t="s">
        <v>43</v>
      </c>
      <c r="N1913" t="s">
        <v>43</v>
      </c>
      <c r="O1913" t="s">
        <v>43</v>
      </c>
      <c r="P1913" t="s">
        <v>43</v>
      </c>
      <c r="Q1913" s="24">
        <v>35993</v>
      </c>
      <c r="R1913" s="24"/>
      <c r="S1913" t="s">
        <v>12782</v>
      </c>
      <c r="T1913" t="s">
        <v>12783</v>
      </c>
      <c r="U1913" t="s">
        <v>7402</v>
      </c>
      <c r="W1913" s="25" t="s">
        <v>12054</v>
      </c>
      <c r="X1913" s="24">
        <v>36913.041666666999</v>
      </c>
      <c r="Y1913">
        <v>0</v>
      </c>
      <c r="Z1913" t="s">
        <v>12005</v>
      </c>
      <c r="AC1913" s="24">
        <v>36913.041666666999</v>
      </c>
      <c r="AD1913" s="24">
        <v>37033</v>
      </c>
      <c r="AE1913" t="s">
        <v>12006</v>
      </c>
      <c r="AF1913" s="24" cm="1">
        <f t="array" ref="AF1913">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36913.041666666999</v>
      </c>
      <c r="AG1913" s="35">
        <f>IFERROR((TableAllData36[[#This Row],[Decision date]]-TableAllData36[[#This Row],[First Date Captured]]),0)</f>
        <v>0</v>
      </c>
      <c r="AH1913" s="35">
        <f>IFERROR((TableAllData36[[#This Row],[First published]]-TableAllData36[[#This Row],[Date of opinion]]),0)</f>
        <v>0</v>
      </c>
      <c r="AI1913" s="35">
        <f>IFERROR((TableAllData36[[#This Row],[Marketing authorisation date]]-TableAllData36[[#This Row],[Date of opinion]]),0)</f>
        <v>0</v>
      </c>
      <c r="AJ1913" s="35">
        <f>IFERROR((TableAllData36[[#This Row],[Decision date]]-TableAllData36[[#This Row],[Marketing authorisation date]]),0)</f>
        <v>920.04166666699894</v>
      </c>
    </row>
    <row r="1914" spans="1:36" hidden="1" x14ac:dyDescent="0.25">
      <c r="A1914" t="s">
        <v>37</v>
      </c>
      <c r="B1914" t="s">
        <v>12007</v>
      </c>
      <c r="C1914" t="s">
        <v>2019</v>
      </c>
      <c r="D1914" t="s">
        <v>4287</v>
      </c>
      <c r="E1914" t="s">
        <v>4287</v>
      </c>
      <c r="F1914" t="s">
        <v>12008</v>
      </c>
      <c r="G1914" t="s">
        <v>43</v>
      </c>
      <c r="H1914" t="s">
        <v>950</v>
      </c>
      <c r="I1914" t="s">
        <v>12009</v>
      </c>
      <c r="J1914" t="s">
        <v>43</v>
      </c>
      <c r="K1914" t="s">
        <v>43</v>
      </c>
      <c r="L1914" t="s">
        <v>43</v>
      </c>
      <c r="M1914" t="s">
        <v>43</v>
      </c>
      <c r="N1914" t="s">
        <v>43</v>
      </c>
      <c r="O1914" t="s">
        <v>43</v>
      </c>
      <c r="P1914" t="s">
        <v>43</v>
      </c>
      <c r="Q1914" s="24">
        <v>35306</v>
      </c>
      <c r="R1914" s="24"/>
      <c r="S1914" t="s">
        <v>12216</v>
      </c>
      <c r="T1914" t="s">
        <v>12719</v>
      </c>
      <c r="U1914" t="s">
        <v>58</v>
      </c>
      <c r="W1914" s="25" t="s">
        <v>12054</v>
      </c>
      <c r="X1914" s="24">
        <v>36371</v>
      </c>
      <c r="Y1914">
        <v>0</v>
      </c>
      <c r="Z1914" t="s">
        <v>12010</v>
      </c>
      <c r="AC1914" s="24">
        <v>36371</v>
      </c>
      <c r="AD1914" s="24">
        <v>36872.041666666999</v>
      </c>
      <c r="AE1914" t="s">
        <v>12011</v>
      </c>
      <c r="AF1914" s="24" cm="1">
        <f t="array" ref="AF1914">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36371</v>
      </c>
      <c r="AG1914" s="35">
        <f>IFERROR((TableAllData36[[#This Row],[Decision date]]-TableAllData36[[#This Row],[First Date Captured]]),0)</f>
        <v>0</v>
      </c>
      <c r="AH1914" s="35">
        <f>IFERROR((TableAllData36[[#This Row],[First published]]-TableAllData36[[#This Row],[Date of opinion]]),0)</f>
        <v>0</v>
      </c>
      <c r="AI1914" s="35">
        <f>IFERROR((TableAllData36[[#This Row],[Marketing authorisation date]]-TableAllData36[[#This Row],[Date of opinion]]),0)</f>
        <v>0</v>
      </c>
      <c r="AJ1914" s="35">
        <f>IFERROR((TableAllData36[[#This Row],[Decision date]]-TableAllData36[[#This Row],[Marketing authorisation date]]),0)</f>
        <v>1065</v>
      </c>
    </row>
    <row r="1915" spans="1:36" hidden="1" x14ac:dyDescent="0.25">
      <c r="A1915" t="s">
        <v>37</v>
      </c>
      <c r="B1915" t="s">
        <v>12012</v>
      </c>
      <c r="C1915" t="s">
        <v>12013</v>
      </c>
      <c r="D1915" t="s">
        <v>12014</v>
      </c>
      <c r="E1915" t="s">
        <v>12015</v>
      </c>
      <c r="F1915" t="s">
        <v>12016</v>
      </c>
      <c r="G1915" t="s">
        <v>43</v>
      </c>
      <c r="H1915" t="s">
        <v>950</v>
      </c>
      <c r="I1915" t="s">
        <v>11322</v>
      </c>
      <c r="J1915" t="s">
        <v>43</v>
      </c>
      <c r="K1915" t="s">
        <v>43</v>
      </c>
      <c r="L1915" t="s">
        <v>43</v>
      </c>
      <c r="M1915" t="s">
        <v>43</v>
      </c>
      <c r="N1915" t="s">
        <v>43</v>
      </c>
      <c r="O1915" t="s">
        <v>43</v>
      </c>
      <c r="P1915" t="s">
        <v>43</v>
      </c>
      <c r="Q1915" s="24">
        <v>35831.041666666999</v>
      </c>
      <c r="R1915" s="24"/>
      <c r="S1915" t="s">
        <v>12784</v>
      </c>
      <c r="T1915" t="s">
        <v>12102</v>
      </c>
      <c r="U1915" t="s">
        <v>440</v>
      </c>
      <c r="W1915" s="25" t="s">
        <v>12054</v>
      </c>
      <c r="X1915" s="24">
        <v>36734</v>
      </c>
      <c r="Y1915">
        <v>0</v>
      </c>
      <c r="Z1915" t="s">
        <v>12017</v>
      </c>
      <c r="AC1915" s="24">
        <v>36734</v>
      </c>
      <c r="AD1915" s="24">
        <v>36864.041666666999</v>
      </c>
      <c r="AE1915" t="s">
        <v>12018</v>
      </c>
      <c r="AF1915" s="24" cm="1">
        <f t="array" ref="AF1915">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36734</v>
      </c>
      <c r="AG1915" s="35">
        <f>IFERROR((TableAllData36[[#This Row],[Decision date]]-TableAllData36[[#This Row],[First Date Captured]]),0)</f>
        <v>0</v>
      </c>
      <c r="AH1915" s="35">
        <f>IFERROR((TableAllData36[[#This Row],[First published]]-TableAllData36[[#This Row],[Date of opinion]]),0)</f>
        <v>0</v>
      </c>
      <c r="AI1915" s="35">
        <f>IFERROR((TableAllData36[[#This Row],[Marketing authorisation date]]-TableAllData36[[#This Row],[Date of opinion]]),0)</f>
        <v>0</v>
      </c>
      <c r="AJ1915" s="35">
        <f>IFERROR((TableAllData36[[#This Row],[Decision date]]-TableAllData36[[#This Row],[Marketing authorisation date]]),0)</f>
        <v>902.95833333300106</v>
      </c>
    </row>
    <row r="1916" spans="1:36" hidden="1" x14ac:dyDescent="0.25">
      <c r="A1916" t="s">
        <v>37</v>
      </c>
      <c r="B1916" t="s">
        <v>12019</v>
      </c>
      <c r="C1916" t="s">
        <v>8467</v>
      </c>
      <c r="D1916" t="s">
        <v>8468</v>
      </c>
      <c r="E1916" t="s">
        <v>8469</v>
      </c>
      <c r="F1916" t="s">
        <v>12020</v>
      </c>
      <c r="G1916" t="s">
        <v>43</v>
      </c>
      <c r="H1916" t="s">
        <v>950</v>
      </c>
      <c r="I1916" t="s">
        <v>8254</v>
      </c>
      <c r="J1916" t="s">
        <v>43</v>
      </c>
      <c r="K1916" t="s">
        <v>43</v>
      </c>
      <c r="L1916" t="s">
        <v>43</v>
      </c>
      <c r="M1916" t="s">
        <v>43</v>
      </c>
      <c r="N1916" t="s">
        <v>43</v>
      </c>
      <c r="O1916" t="s">
        <v>43</v>
      </c>
      <c r="P1916" t="s">
        <v>43</v>
      </c>
      <c r="Q1916" s="24">
        <v>35961.083333333001</v>
      </c>
      <c r="R1916" s="24"/>
      <c r="S1916" t="s">
        <v>12785</v>
      </c>
      <c r="T1916" t="s">
        <v>12103</v>
      </c>
      <c r="U1916" t="s">
        <v>8472</v>
      </c>
      <c r="W1916" s="25" t="s">
        <v>12054</v>
      </c>
      <c r="X1916" s="24">
        <v>36712.083333333001</v>
      </c>
      <c r="Y1916">
        <v>0</v>
      </c>
      <c r="Z1916" t="s">
        <v>12021</v>
      </c>
      <c r="AC1916" s="24">
        <v>36712.083333333001</v>
      </c>
      <c r="AD1916" s="24">
        <v>36724.083333333001</v>
      </c>
      <c r="AE1916" t="s">
        <v>12022</v>
      </c>
      <c r="AF1916" s="24" cm="1">
        <f t="array" ref="AF1916">_xlfn.IFS(TableAllData36[[#This Row],[First published]]&lt;TableAllData36[[#This Row],[Date of opinion]],TableAllData36[[#This Row],[First published]],TableAllData36[[#This Row],[Date of opinion]]&lt;TableAllData36[[#This Row],[Marketing authorisation date]],TableAllData36[[#This Row],[Date of opinion]],TableAllData36[[#This Row],[Marketing authorisation date]]&lt;TableAllData36[[#This Row],[Decision date]],TableAllData36[[#This Row],[Marketing authorisation date]])</f>
        <v>36712.083333333001</v>
      </c>
      <c r="AG1916" s="35">
        <f>IFERROR((TableAllData36[[#This Row],[Decision date]]-TableAllData36[[#This Row],[First Date Captured]]),0)</f>
        <v>0</v>
      </c>
      <c r="AH1916" s="35">
        <f>IFERROR((TableAllData36[[#This Row],[First published]]-TableAllData36[[#This Row],[Date of opinion]]),0)</f>
        <v>0</v>
      </c>
      <c r="AI1916" s="35">
        <f>IFERROR((TableAllData36[[#This Row],[Marketing authorisation date]]-TableAllData36[[#This Row],[Date of opinion]]),0)</f>
        <v>0</v>
      </c>
      <c r="AJ1916" s="35">
        <f>IFERROR((TableAllData36[[#This Row],[Decision date]]-TableAllData36[[#This Row],[Marketing authorisation date]]),0)</f>
        <v>751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924"/>
  <sheetViews>
    <sheetView workbookViewId="0">
      <selection activeCell="A9" sqref="A9:AJ1924"/>
    </sheetView>
  </sheetViews>
  <sheetFormatPr defaultColWidth="8.77734375" defaultRowHeight="13.2" x14ac:dyDescent="0.25"/>
  <cols>
    <col min="1" max="1" width="16" customWidth="1"/>
    <col min="2" max="2" width="16.5546875" customWidth="1"/>
    <col min="3" max="3" width="18.109375" customWidth="1"/>
    <col min="4" max="4" width="53.44140625" customWidth="1"/>
    <col min="5" max="5" width="17.6640625" customWidth="1"/>
    <col min="6" max="6" width="17.109375" customWidth="1"/>
    <col min="7" max="7" width="16" customWidth="1"/>
    <col min="8" max="8" width="20.109375" customWidth="1"/>
    <col min="9" max="9" width="16" customWidth="1"/>
    <col min="10" max="10" width="22.109375" customWidth="1"/>
    <col min="11" max="12" width="16" customWidth="1"/>
    <col min="13" max="13" width="21.44140625" customWidth="1"/>
    <col min="14" max="14" width="26.44140625" customWidth="1"/>
    <col min="15" max="15" width="24" customWidth="1"/>
    <col min="16" max="16" width="18.21875" customWidth="1"/>
    <col min="17" max="17" width="28.21875" style="9" customWidth="1"/>
    <col min="18" max="19" width="39.44140625" style="9" customWidth="1"/>
    <col min="20" max="20" width="44.21875" customWidth="1"/>
    <col min="21" max="21" width="34.33203125" customWidth="1"/>
    <col min="22" max="22" width="31" customWidth="1"/>
    <col min="23" max="23" width="16.44140625" style="9" customWidth="1"/>
    <col min="24" max="24" width="16" style="9" customWidth="1"/>
    <col min="25" max="25" width="17.77734375" customWidth="1"/>
    <col min="26" max="26" width="21.77734375" customWidth="1"/>
    <col min="27" max="28" width="16" customWidth="1"/>
    <col min="29" max="30" width="16" style="9" customWidth="1"/>
    <col min="31" max="32" width="16" customWidth="1"/>
    <col min="33" max="35" width="11.44140625" customWidth="1"/>
    <col min="36" max="36" width="12.5546875" customWidth="1"/>
    <col min="37" max="1027" width="11.44140625" customWidth="1"/>
  </cols>
  <sheetData>
    <row r="1" spans="1:36" ht="42" customHeight="1" x14ac:dyDescent="0.25">
      <c r="A1" s="1" t="s">
        <v>0</v>
      </c>
      <c r="B1" s="2" t="s">
        <v>1</v>
      </c>
      <c r="C1" s="3" t="s">
        <v>2</v>
      </c>
      <c r="D1" s="54" t="s">
        <v>3</v>
      </c>
      <c r="E1" s="54"/>
      <c r="F1" s="4"/>
      <c r="G1" s="4"/>
      <c r="H1" s="4"/>
      <c r="I1" s="4"/>
      <c r="J1" s="4"/>
      <c r="K1" s="4"/>
      <c r="L1" s="4"/>
      <c r="M1" s="4"/>
      <c r="N1" s="4"/>
      <c r="O1" s="4"/>
      <c r="P1" s="4"/>
      <c r="Q1" s="8"/>
      <c r="R1" s="8"/>
      <c r="S1" s="8"/>
      <c r="T1" s="4"/>
      <c r="U1" s="4"/>
      <c r="V1" s="4"/>
      <c r="W1" s="8"/>
      <c r="X1" s="8"/>
      <c r="Y1" s="4"/>
      <c r="Z1" s="4"/>
      <c r="AA1" s="4"/>
      <c r="AB1" s="4"/>
      <c r="AC1" s="8"/>
      <c r="AD1" s="8"/>
      <c r="AE1" s="4"/>
      <c r="AF1" s="10"/>
    </row>
    <row r="2" spans="1:36" ht="12.75" customHeight="1" x14ac:dyDescent="0.25">
      <c r="G2" s="55" t="s">
        <v>4</v>
      </c>
      <c r="H2" s="55"/>
      <c r="I2" s="55"/>
      <c r="J2" s="55"/>
    </row>
    <row r="3" spans="1:36" x14ac:dyDescent="0.25">
      <c r="G3" s="56" t="s">
        <v>5</v>
      </c>
      <c r="H3" s="56"/>
      <c r="I3" s="56"/>
      <c r="J3" s="56"/>
    </row>
    <row r="4" spans="1:36" x14ac:dyDescent="0.25">
      <c r="G4" s="57" t="s">
        <v>6</v>
      </c>
      <c r="H4" s="57"/>
      <c r="I4" s="57"/>
      <c r="J4" s="57"/>
    </row>
    <row r="5" spans="1:36" x14ac:dyDescent="0.25">
      <c r="G5" s="52"/>
      <c r="H5" s="52"/>
      <c r="I5" s="52"/>
      <c r="J5" s="52"/>
    </row>
    <row r="6" spans="1:36" x14ac:dyDescent="0.25">
      <c r="G6" s="52"/>
      <c r="H6" s="52"/>
      <c r="I6" s="52"/>
      <c r="J6" s="52"/>
    </row>
    <row r="7" spans="1:36" x14ac:dyDescent="0.25">
      <c r="G7" s="53" t="s">
        <v>7</v>
      </c>
      <c r="H7" s="53"/>
      <c r="I7" s="53"/>
      <c r="J7" s="53"/>
    </row>
    <row r="8" spans="1:36" x14ac:dyDescent="0.25">
      <c r="G8" s="5"/>
      <c r="H8" s="6"/>
      <c r="I8" s="7"/>
      <c r="J8" s="7"/>
      <c r="AG8" s="51" t="s">
        <v>12058</v>
      </c>
      <c r="AH8" s="51"/>
      <c r="AI8" s="51"/>
      <c r="AJ8" s="51"/>
    </row>
    <row r="9" spans="1:36" ht="55.95" customHeight="1" x14ac:dyDescent="0.25">
      <c r="A9" s="22" t="s">
        <v>8</v>
      </c>
      <c r="B9" s="22" t="s">
        <v>9</v>
      </c>
      <c r="C9" s="22" t="s">
        <v>10</v>
      </c>
      <c r="D9" s="22" t="s">
        <v>11</v>
      </c>
      <c r="E9" s="22" t="s">
        <v>12</v>
      </c>
      <c r="F9" s="22" t="s">
        <v>13</v>
      </c>
      <c r="G9" s="22" t="s">
        <v>14</v>
      </c>
      <c r="H9" s="22" t="s">
        <v>15</v>
      </c>
      <c r="I9" s="22" t="s">
        <v>16</v>
      </c>
      <c r="J9" s="22" t="s">
        <v>17</v>
      </c>
      <c r="K9" s="22" t="s">
        <v>18</v>
      </c>
      <c r="L9" s="22" t="s">
        <v>19</v>
      </c>
      <c r="M9" s="22" t="s">
        <v>20</v>
      </c>
      <c r="N9" s="22" t="s">
        <v>21</v>
      </c>
      <c r="O9" s="22" t="s">
        <v>22</v>
      </c>
      <c r="P9" s="22" t="s">
        <v>23</v>
      </c>
      <c r="Q9" s="23" t="s">
        <v>24</v>
      </c>
      <c r="R9" s="23" t="s">
        <v>25</v>
      </c>
      <c r="S9" s="22" t="s">
        <v>12085</v>
      </c>
      <c r="T9" s="22" t="s">
        <v>12786</v>
      </c>
      <c r="U9" s="22" t="s">
        <v>26</v>
      </c>
      <c r="V9" s="22" t="s">
        <v>27</v>
      </c>
      <c r="W9" s="23" t="s">
        <v>28</v>
      </c>
      <c r="X9" s="23" t="s">
        <v>29</v>
      </c>
      <c r="Y9" s="22" t="s">
        <v>30</v>
      </c>
      <c r="Z9" s="22" t="s">
        <v>31</v>
      </c>
      <c r="AA9" s="22" t="s">
        <v>32</v>
      </c>
      <c r="AB9" s="22" t="s">
        <v>33</v>
      </c>
      <c r="AC9" s="23" t="s">
        <v>34</v>
      </c>
      <c r="AD9" s="23" t="s">
        <v>35</v>
      </c>
      <c r="AE9" s="22" t="s">
        <v>36</v>
      </c>
      <c r="AF9" s="22" t="s">
        <v>12053</v>
      </c>
      <c r="AG9" s="22" t="s">
        <v>12052</v>
      </c>
      <c r="AH9" s="22" t="s">
        <v>12060</v>
      </c>
      <c r="AI9" s="22" t="s">
        <v>12061</v>
      </c>
      <c r="AJ9" s="22" t="s">
        <v>12062</v>
      </c>
    </row>
    <row r="10" spans="1:36" x14ac:dyDescent="0.25">
      <c r="A10" t="s">
        <v>37</v>
      </c>
      <c r="B10" t="s">
        <v>8531</v>
      </c>
      <c r="C10" t="s">
        <v>8532</v>
      </c>
      <c r="D10" t="s">
        <v>8533</v>
      </c>
      <c r="E10" t="s">
        <v>8534</v>
      </c>
      <c r="F10" t="s">
        <v>8535</v>
      </c>
      <c r="G10" t="s">
        <v>43</v>
      </c>
      <c r="H10" t="s">
        <v>44</v>
      </c>
      <c r="J10" t="s">
        <v>46</v>
      </c>
      <c r="K10" t="s">
        <v>43</v>
      </c>
      <c r="L10" t="s">
        <v>43</v>
      </c>
      <c r="M10" t="s">
        <v>43</v>
      </c>
      <c r="N10" t="s">
        <v>43</v>
      </c>
      <c r="O10" t="s">
        <v>43</v>
      </c>
      <c r="P10" t="s">
        <v>46</v>
      </c>
      <c r="Q10" s="24">
        <v>44286</v>
      </c>
      <c r="R10" s="24"/>
      <c r="S10" t="s">
        <v>2361</v>
      </c>
      <c r="U10" t="s">
        <v>1896</v>
      </c>
      <c r="W10" s="25" t="s">
        <v>12054</v>
      </c>
      <c r="X10" s="24">
        <v>44286</v>
      </c>
      <c r="Z10" t="s">
        <v>8536</v>
      </c>
      <c r="AC10" s="24">
        <v>44301.606944444</v>
      </c>
      <c r="AD10" s="24"/>
      <c r="AE10" t="s">
        <v>8537</v>
      </c>
      <c r="AF10" s="24" cm="1">
        <f t="array" ref="AF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44301.606944444</v>
      </c>
      <c r="AG10" s="35">
        <f>IFERROR((TableAllData3[[#This Row],[Decision date]]-TableAllData3[[#This Row],[First Date Captured]]),0)</f>
        <v>-15.606944443999964</v>
      </c>
      <c r="AH10" s="35">
        <f>IFERROR((TableAllData3[[#This Row],[First published]]-TableAllData3[[#This Row],[Date of opinion]]),0)</f>
        <v>0</v>
      </c>
      <c r="AI10" s="35">
        <f>IFERROR((TableAllData3[[#This Row],[Marketing authorisation date]]-TableAllData3[[#This Row],[Date of opinion]]),0)</f>
        <v>0</v>
      </c>
      <c r="AJ10" s="35">
        <f>IFERROR((TableAllData3[[#This Row],[Decision date]]-TableAllData3[[#This Row],[Marketing authorisation date]]),0)</f>
        <v>0</v>
      </c>
    </row>
    <row r="11" spans="1:36" x14ac:dyDescent="0.25">
      <c r="A11" t="s">
        <v>37</v>
      </c>
      <c r="B11" t="s">
        <v>10956</v>
      </c>
      <c r="C11" t="s">
        <v>597</v>
      </c>
      <c r="D11" t="s">
        <v>10957</v>
      </c>
      <c r="E11" t="s">
        <v>10958</v>
      </c>
      <c r="F11" t="s">
        <v>10959</v>
      </c>
      <c r="G11" t="s">
        <v>43</v>
      </c>
      <c r="H11" t="s">
        <v>44</v>
      </c>
      <c r="I11" t="s">
        <v>10960</v>
      </c>
      <c r="J11" t="s">
        <v>43</v>
      </c>
      <c r="K11" t="s">
        <v>43</v>
      </c>
      <c r="L11" t="s">
        <v>43</v>
      </c>
      <c r="M11" t="s">
        <v>43</v>
      </c>
      <c r="N11" t="s">
        <v>43</v>
      </c>
      <c r="O11" t="s">
        <v>43</v>
      </c>
      <c r="P11" t="s">
        <v>43</v>
      </c>
      <c r="Q11" s="24">
        <v>35830.041666666999</v>
      </c>
      <c r="R11" s="24"/>
      <c r="S11" t="s">
        <v>12461</v>
      </c>
      <c r="T11" t="s">
        <v>12462</v>
      </c>
      <c r="U11" t="s">
        <v>8162</v>
      </c>
      <c r="W11" s="25" t="s">
        <v>12054</v>
      </c>
      <c r="X11" s="24">
        <v>42127</v>
      </c>
      <c r="Y11">
        <v>15</v>
      </c>
      <c r="Z11" t="s">
        <v>10961</v>
      </c>
      <c r="AC11" s="24">
        <v>42128.006249999999</v>
      </c>
      <c r="AD11" s="24">
        <v>42158.677083333001</v>
      </c>
      <c r="AE11" t="s">
        <v>10962</v>
      </c>
      <c r="AF11" s="24" cm="1">
        <f t="array" ref="AF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42128.006249999999</v>
      </c>
      <c r="AG11" s="35">
        <f>IFERROR((TableAllData3[[#This Row],[Decision date]]-TableAllData3[[#This Row],[First Date Captured]]),0)</f>
        <v>-1.0062499999985448</v>
      </c>
      <c r="AH11" s="35">
        <f>IFERROR((TableAllData3[[#This Row],[First published]]-TableAllData3[[#This Row],[Date of opinion]]),0)</f>
        <v>0</v>
      </c>
      <c r="AI11" s="35">
        <f>IFERROR((TableAllData3[[#This Row],[Marketing authorisation date]]-TableAllData3[[#This Row],[Date of opinion]]),0)</f>
        <v>0</v>
      </c>
      <c r="AJ11" s="35">
        <f>IFERROR((TableAllData3[[#This Row],[Decision date]]-TableAllData3[[#This Row],[Marketing authorisation date]]),0)</f>
        <v>6296.9583333330011</v>
      </c>
    </row>
    <row r="12" spans="1:36" x14ac:dyDescent="0.25">
      <c r="A12" t="s">
        <v>37</v>
      </c>
      <c r="B12" t="s">
        <v>10630</v>
      </c>
      <c r="C12" t="s">
        <v>627</v>
      </c>
      <c r="D12" t="s">
        <v>4453</v>
      </c>
      <c r="E12" t="s">
        <v>4453</v>
      </c>
      <c r="F12" t="s">
        <v>10631</v>
      </c>
      <c r="G12" t="s">
        <v>43</v>
      </c>
      <c r="H12" t="s">
        <v>44</v>
      </c>
      <c r="I12" t="s">
        <v>4455</v>
      </c>
      <c r="J12" t="s">
        <v>43</v>
      </c>
      <c r="K12" t="s">
        <v>43</v>
      </c>
      <c r="L12" t="s">
        <v>43</v>
      </c>
      <c r="M12" t="s">
        <v>43</v>
      </c>
      <c r="N12" t="s">
        <v>43</v>
      </c>
      <c r="O12" t="s">
        <v>43</v>
      </c>
      <c r="P12" t="s">
        <v>43</v>
      </c>
      <c r="Q12" s="24">
        <v>36023</v>
      </c>
      <c r="R12" s="24"/>
      <c r="S12" t="s">
        <v>2361</v>
      </c>
      <c r="U12" t="s">
        <v>264</v>
      </c>
      <c r="W12" s="25" t="s">
        <v>12054</v>
      </c>
      <c r="X12" s="24">
        <v>42983</v>
      </c>
      <c r="Y12">
        <v>16</v>
      </c>
      <c r="Z12" t="s">
        <v>10632</v>
      </c>
      <c r="AC12" s="24">
        <v>42984</v>
      </c>
      <c r="AD12" s="24">
        <v>43006.723611111003</v>
      </c>
      <c r="AE12" t="s">
        <v>10633</v>
      </c>
      <c r="AF12" s="24" cm="1">
        <f t="array" ref="AF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42984</v>
      </c>
      <c r="AG12" s="35">
        <f>IFERROR((TableAllData3[[#This Row],[Decision date]]-TableAllData3[[#This Row],[First Date Captured]]),0)</f>
        <v>-1</v>
      </c>
      <c r="AH12" s="35">
        <f>IFERROR((TableAllData3[[#This Row],[First published]]-TableAllData3[[#This Row],[Date of opinion]]),0)</f>
        <v>0</v>
      </c>
      <c r="AI12" s="35">
        <f>IFERROR((TableAllData3[[#This Row],[Marketing authorisation date]]-TableAllData3[[#This Row],[Date of opinion]]),0)</f>
        <v>0</v>
      </c>
      <c r="AJ12" s="35">
        <f>IFERROR((TableAllData3[[#This Row],[Decision date]]-TableAllData3[[#This Row],[Marketing authorisation date]]),0)</f>
        <v>6960</v>
      </c>
    </row>
    <row r="13" spans="1:36" x14ac:dyDescent="0.25">
      <c r="A13" t="s">
        <v>2117</v>
      </c>
      <c r="B13" t="s">
        <v>10380</v>
      </c>
      <c r="D13" t="s">
        <v>10381</v>
      </c>
      <c r="E13" t="s">
        <v>10381</v>
      </c>
      <c r="F13" t="s">
        <v>10382</v>
      </c>
      <c r="G13" t="s">
        <v>43</v>
      </c>
      <c r="H13" t="s">
        <v>44</v>
      </c>
      <c r="J13" t="s">
        <v>43</v>
      </c>
      <c r="K13" t="s">
        <v>43</v>
      </c>
      <c r="L13" t="s">
        <v>43</v>
      </c>
      <c r="M13" t="s">
        <v>43</v>
      </c>
      <c r="N13" t="s">
        <v>43</v>
      </c>
      <c r="O13" t="s">
        <v>43</v>
      </c>
      <c r="P13" t="s">
        <v>43</v>
      </c>
      <c r="Q13" s="24">
        <v>41330.041666666999</v>
      </c>
      <c r="R13" s="24"/>
      <c r="S13" t="s">
        <v>12241</v>
      </c>
      <c r="T13" t="s">
        <v>12337</v>
      </c>
      <c r="V13" t="s">
        <v>10383</v>
      </c>
      <c r="W13" s="25" t="s">
        <v>12054</v>
      </c>
      <c r="X13" s="24">
        <v>43286</v>
      </c>
      <c r="Y13">
        <v>6</v>
      </c>
      <c r="Z13" t="s">
        <v>10384</v>
      </c>
      <c r="AA13" t="s">
        <v>3067</v>
      </c>
      <c r="AB13" t="s">
        <v>10385</v>
      </c>
      <c r="AC13" s="24">
        <v>43286.666666666999</v>
      </c>
      <c r="AD13" s="24">
        <v>43327.418055556001</v>
      </c>
      <c r="AE13" t="s">
        <v>10386</v>
      </c>
      <c r="AF13" s="24" cm="1">
        <f t="array" ref="AF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43286.666666666999</v>
      </c>
      <c r="AG13" s="35">
        <f>IFERROR((TableAllData3[[#This Row],[Decision date]]-TableAllData3[[#This Row],[First Date Captured]]),0)</f>
        <v>-0.6666666669989354</v>
      </c>
      <c r="AH13" s="35">
        <f>IFERROR((TableAllData3[[#This Row],[First published]]-TableAllData3[[#This Row],[Date of opinion]]),0)</f>
        <v>0</v>
      </c>
      <c r="AI13" s="35">
        <f>IFERROR((TableAllData3[[#This Row],[Marketing authorisation date]]-TableAllData3[[#This Row],[Date of opinion]]),0)</f>
        <v>0</v>
      </c>
      <c r="AJ13" s="35">
        <f>IFERROR((TableAllData3[[#This Row],[Decision date]]-TableAllData3[[#This Row],[Marketing authorisation date]]),0)</f>
        <v>1955.9583333330011</v>
      </c>
    </row>
    <row r="14" spans="1:36" x14ac:dyDescent="0.25">
      <c r="A14" t="s">
        <v>2117</v>
      </c>
      <c r="B14" t="s">
        <v>10546</v>
      </c>
      <c r="D14" t="s">
        <v>10547</v>
      </c>
      <c r="E14" t="s">
        <v>10440</v>
      </c>
      <c r="F14" t="s">
        <v>10548</v>
      </c>
      <c r="G14" t="s">
        <v>43</v>
      </c>
      <c r="H14" t="s">
        <v>44</v>
      </c>
      <c r="J14" t="s">
        <v>43</v>
      </c>
      <c r="K14" t="s">
        <v>43</v>
      </c>
      <c r="L14" t="s">
        <v>43</v>
      </c>
      <c r="M14" t="s">
        <v>43</v>
      </c>
      <c r="N14" t="s">
        <v>43</v>
      </c>
      <c r="O14" t="s">
        <v>43</v>
      </c>
      <c r="P14" t="s">
        <v>43</v>
      </c>
      <c r="Q14" s="24">
        <v>43132.041666666999</v>
      </c>
      <c r="R14" s="24"/>
      <c r="S14" t="s">
        <v>12188</v>
      </c>
      <c r="T14" t="s">
        <v>12069</v>
      </c>
      <c r="V14" t="s">
        <v>4969</v>
      </c>
      <c r="W14" s="25" t="s">
        <v>12054</v>
      </c>
      <c r="X14" s="24">
        <v>43132.041666666999</v>
      </c>
      <c r="Y14">
        <v>0</v>
      </c>
      <c r="Z14" t="s">
        <v>10444</v>
      </c>
      <c r="AA14" t="s">
        <v>4971</v>
      </c>
      <c r="AB14" t="s">
        <v>10446</v>
      </c>
      <c r="AC14" s="24">
        <v>43132.704861111</v>
      </c>
      <c r="AD14" s="24">
        <v>43172.638888889</v>
      </c>
      <c r="AE14" t="s">
        <v>10549</v>
      </c>
      <c r="AF14" s="24" cm="1">
        <f t="array" ref="AF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43132.704861111</v>
      </c>
      <c r="AG14" s="35">
        <f>IFERROR((TableAllData3[[#This Row],[Decision date]]-TableAllData3[[#This Row],[First Date Captured]]),0)</f>
        <v>-0.66319444400141947</v>
      </c>
      <c r="AH14" s="35">
        <f>IFERROR((TableAllData3[[#This Row],[First published]]-TableAllData3[[#This Row],[Date of opinion]]),0)</f>
        <v>0</v>
      </c>
      <c r="AI14" s="35">
        <f>IFERROR((TableAllData3[[#This Row],[Marketing authorisation date]]-TableAllData3[[#This Row],[Date of opinion]]),0)</f>
        <v>0</v>
      </c>
      <c r="AJ14" s="35">
        <f>IFERROR((TableAllData3[[#This Row],[Decision date]]-TableAllData3[[#This Row],[Marketing authorisation date]]),0)</f>
        <v>0</v>
      </c>
    </row>
    <row r="15" spans="1:36" x14ac:dyDescent="0.25">
      <c r="A15" t="s">
        <v>2117</v>
      </c>
      <c r="B15" t="s">
        <v>10900</v>
      </c>
      <c r="D15" t="s">
        <v>10901</v>
      </c>
      <c r="E15" t="s">
        <v>10901</v>
      </c>
      <c r="F15" t="s">
        <v>10902</v>
      </c>
      <c r="G15" t="s">
        <v>43</v>
      </c>
      <c r="H15" t="s">
        <v>44</v>
      </c>
      <c r="J15" t="s">
        <v>43</v>
      </c>
      <c r="K15" t="s">
        <v>43</v>
      </c>
      <c r="L15" t="s">
        <v>43</v>
      </c>
      <c r="M15" t="s">
        <v>43</v>
      </c>
      <c r="N15" t="s">
        <v>43</v>
      </c>
      <c r="O15" t="s">
        <v>43</v>
      </c>
      <c r="P15" t="s">
        <v>43</v>
      </c>
      <c r="Q15" s="24">
        <v>40616.041666666999</v>
      </c>
      <c r="R15" s="24"/>
      <c r="S15" t="s">
        <v>5860</v>
      </c>
      <c r="V15" t="s">
        <v>3415</v>
      </c>
      <c r="W15" s="25" t="s">
        <v>12054</v>
      </c>
      <c r="X15" s="24">
        <v>42376.041666666999</v>
      </c>
      <c r="Y15">
        <v>2</v>
      </c>
      <c r="Z15" t="s">
        <v>10903</v>
      </c>
      <c r="AA15" t="s">
        <v>3067</v>
      </c>
      <c r="AB15" t="s">
        <v>10904</v>
      </c>
      <c r="AC15" s="24">
        <v>42376.700694444</v>
      </c>
      <c r="AD15" s="24">
        <v>42383.673611111</v>
      </c>
      <c r="AE15" t="s">
        <v>10905</v>
      </c>
      <c r="AF15" s="24" cm="1">
        <f t="array" ref="AF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42376.700694444</v>
      </c>
      <c r="AG15" s="35">
        <f>IFERROR((TableAllData3[[#This Row],[Decision date]]-TableAllData3[[#This Row],[First Date Captured]]),0)</f>
        <v>-0.65902777700102888</v>
      </c>
      <c r="AH15" s="35">
        <f>IFERROR((TableAllData3[[#This Row],[First published]]-TableAllData3[[#This Row],[Date of opinion]]),0)</f>
        <v>0</v>
      </c>
      <c r="AI15" s="35">
        <f>IFERROR((TableAllData3[[#This Row],[Marketing authorisation date]]-TableAllData3[[#This Row],[Date of opinion]]),0)</f>
        <v>0</v>
      </c>
      <c r="AJ15" s="35">
        <f>IFERROR((TableAllData3[[#This Row],[Decision date]]-TableAllData3[[#This Row],[Marketing authorisation date]]),0)</f>
        <v>1760</v>
      </c>
    </row>
    <row r="16" spans="1:36" x14ac:dyDescent="0.25">
      <c r="A16" t="s">
        <v>2117</v>
      </c>
      <c r="B16" t="s">
        <v>10507</v>
      </c>
      <c r="D16" t="s">
        <v>10508</v>
      </c>
      <c r="E16" t="s">
        <v>10508</v>
      </c>
      <c r="F16" t="s">
        <v>10509</v>
      </c>
      <c r="G16" t="s">
        <v>43</v>
      </c>
      <c r="H16" t="s">
        <v>44</v>
      </c>
      <c r="J16" t="s">
        <v>43</v>
      </c>
      <c r="K16" t="s">
        <v>43</v>
      </c>
      <c r="L16" t="s">
        <v>43</v>
      </c>
      <c r="M16" t="s">
        <v>43</v>
      </c>
      <c r="N16" t="s">
        <v>43</v>
      </c>
      <c r="O16" t="s">
        <v>43</v>
      </c>
      <c r="P16" t="s">
        <v>43</v>
      </c>
      <c r="Q16" s="24">
        <v>40886.041666666999</v>
      </c>
      <c r="R16" s="24"/>
      <c r="S16" t="s">
        <v>12354</v>
      </c>
      <c r="T16" t="s">
        <v>12324</v>
      </c>
      <c r="V16" t="s">
        <v>10510</v>
      </c>
      <c r="W16" s="25" t="s">
        <v>12054</v>
      </c>
      <c r="X16" s="24">
        <v>43179.041666666999</v>
      </c>
      <c r="Y16">
        <v>6</v>
      </c>
      <c r="Z16" t="s">
        <v>10511</v>
      </c>
      <c r="AA16" t="s">
        <v>10512</v>
      </c>
      <c r="AB16" t="s">
        <v>10513</v>
      </c>
      <c r="AC16" s="24">
        <v>43179.695138889001</v>
      </c>
      <c r="AD16" s="24">
        <v>43216.65625</v>
      </c>
      <c r="AE16" t="s">
        <v>10514</v>
      </c>
      <c r="AF16" s="24" cm="1">
        <f t="array" ref="AF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43179.695138889001</v>
      </c>
      <c r="AG16" s="35">
        <f>IFERROR((TableAllData3[[#This Row],[Decision date]]-TableAllData3[[#This Row],[First Date Captured]]),0)</f>
        <v>-0.65347222200216493</v>
      </c>
      <c r="AH16" s="35">
        <f>IFERROR((TableAllData3[[#This Row],[First published]]-TableAllData3[[#This Row],[Date of opinion]]),0)</f>
        <v>0</v>
      </c>
      <c r="AI16" s="35">
        <f>IFERROR((TableAllData3[[#This Row],[Marketing authorisation date]]-TableAllData3[[#This Row],[Date of opinion]]),0)</f>
        <v>0</v>
      </c>
      <c r="AJ16" s="35">
        <f>IFERROR((TableAllData3[[#This Row],[Decision date]]-TableAllData3[[#This Row],[Marketing authorisation date]]),0)</f>
        <v>2293</v>
      </c>
    </row>
    <row r="17" spans="1:36" x14ac:dyDescent="0.25">
      <c r="A17" t="s">
        <v>2117</v>
      </c>
      <c r="B17" t="s">
        <v>10894</v>
      </c>
      <c r="D17" t="s">
        <v>10895</v>
      </c>
      <c r="E17" t="s">
        <v>10895</v>
      </c>
      <c r="F17" t="s">
        <v>10896</v>
      </c>
      <c r="G17" t="s">
        <v>43</v>
      </c>
      <c r="H17" t="s">
        <v>44</v>
      </c>
      <c r="J17" t="s">
        <v>43</v>
      </c>
      <c r="K17" t="s">
        <v>43</v>
      </c>
      <c r="L17" t="s">
        <v>43</v>
      </c>
      <c r="M17" t="s">
        <v>43</v>
      </c>
      <c r="N17" t="s">
        <v>43</v>
      </c>
      <c r="O17" t="s">
        <v>43</v>
      </c>
      <c r="P17" t="s">
        <v>43</v>
      </c>
      <c r="Q17" s="24">
        <v>40592.041666666999</v>
      </c>
      <c r="R17" s="24"/>
      <c r="S17" t="s">
        <v>3201</v>
      </c>
      <c r="V17" t="s">
        <v>8757</v>
      </c>
      <c r="W17" s="25" t="s">
        <v>12054</v>
      </c>
      <c r="X17" s="24">
        <v>42376.041666666999</v>
      </c>
      <c r="Y17">
        <v>1</v>
      </c>
      <c r="Z17" t="s">
        <v>10897</v>
      </c>
      <c r="AA17" t="s">
        <v>3067</v>
      </c>
      <c r="AB17" t="s">
        <v>10898</v>
      </c>
      <c r="AC17" s="24">
        <v>42376.694444444001</v>
      </c>
      <c r="AD17" s="24">
        <v>42383.677083333001</v>
      </c>
      <c r="AE17" t="s">
        <v>10899</v>
      </c>
      <c r="AF17" s="24" cm="1">
        <f t="array" ref="AF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42376.694444444001</v>
      </c>
      <c r="AG17" s="35">
        <f>IFERROR((TableAllData3[[#This Row],[Decision date]]-TableAllData3[[#This Row],[First Date Captured]]),0)</f>
        <v>-0.65277777700248407</v>
      </c>
      <c r="AH17" s="35">
        <f>IFERROR((TableAllData3[[#This Row],[First published]]-TableAllData3[[#This Row],[Date of opinion]]),0)</f>
        <v>0</v>
      </c>
      <c r="AI17" s="35">
        <f>IFERROR((TableAllData3[[#This Row],[Marketing authorisation date]]-TableAllData3[[#This Row],[Date of opinion]]),0)</f>
        <v>0</v>
      </c>
      <c r="AJ17" s="35">
        <f>IFERROR((TableAllData3[[#This Row],[Decision date]]-TableAllData3[[#This Row],[Marketing authorisation date]]),0)</f>
        <v>1784</v>
      </c>
    </row>
    <row r="18" spans="1:36" x14ac:dyDescent="0.25">
      <c r="A18" t="s">
        <v>37</v>
      </c>
      <c r="B18" t="s">
        <v>10515</v>
      </c>
      <c r="C18" t="s">
        <v>7800</v>
      </c>
      <c r="D18" t="s">
        <v>1478</v>
      </c>
      <c r="E18" t="s">
        <v>1479</v>
      </c>
      <c r="F18" t="s">
        <v>10516</v>
      </c>
      <c r="G18" t="s">
        <v>43</v>
      </c>
      <c r="H18" t="s">
        <v>44</v>
      </c>
      <c r="I18" t="s">
        <v>10517</v>
      </c>
      <c r="J18" t="s">
        <v>43</v>
      </c>
      <c r="K18" t="s">
        <v>43</v>
      </c>
      <c r="L18" t="s">
        <v>43</v>
      </c>
      <c r="M18" t="s">
        <v>43</v>
      </c>
      <c r="N18" t="s">
        <v>43</v>
      </c>
      <c r="O18" t="s">
        <v>43</v>
      </c>
      <c r="P18" t="s">
        <v>43</v>
      </c>
      <c r="Q18" s="24">
        <v>38091</v>
      </c>
      <c r="R18" s="24"/>
      <c r="S18" t="s">
        <v>365</v>
      </c>
      <c r="U18" t="s">
        <v>48</v>
      </c>
      <c r="W18" s="25" t="s">
        <v>12054</v>
      </c>
      <c r="X18" s="24">
        <v>43166.041666666999</v>
      </c>
      <c r="Y18">
        <v>7</v>
      </c>
      <c r="Z18" t="s">
        <v>10518</v>
      </c>
      <c r="AC18" s="24">
        <v>43166.555555555999</v>
      </c>
      <c r="AD18" s="24">
        <v>43194.513888889</v>
      </c>
      <c r="AE18" t="s">
        <v>10519</v>
      </c>
      <c r="AF18" s="24" cm="1">
        <f t="array" ref="AF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43166.555555555999</v>
      </c>
      <c r="AG18" s="35">
        <f>IFERROR((TableAllData3[[#This Row],[Decision date]]-TableAllData3[[#This Row],[First Date Captured]]),0)</f>
        <v>-0.51388888899964513</v>
      </c>
      <c r="AH18" s="35">
        <f>IFERROR((TableAllData3[[#This Row],[First published]]-TableAllData3[[#This Row],[Date of opinion]]),0)</f>
        <v>0</v>
      </c>
      <c r="AI18" s="35">
        <f>IFERROR((TableAllData3[[#This Row],[Marketing authorisation date]]-TableAllData3[[#This Row],[Date of opinion]]),0)</f>
        <v>0</v>
      </c>
      <c r="AJ18" s="35">
        <f>IFERROR((TableAllData3[[#This Row],[Decision date]]-TableAllData3[[#This Row],[Marketing authorisation date]]),0)</f>
        <v>5075.0416666669989</v>
      </c>
    </row>
    <row r="19" spans="1:36" x14ac:dyDescent="0.25">
      <c r="A19" t="s">
        <v>37</v>
      </c>
      <c r="B19" t="s">
        <v>10763</v>
      </c>
      <c r="C19" t="s">
        <v>10555</v>
      </c>
      <c r="D19" t="s">
        <v>10764</v>
      </c>
      <c r="E19" t="s">
        <v>10764</v>
      </c>
      <c r="F19" t="s">
        <v>10765</v>
      </c>
      <c r="G19" t="s">
        <v>43</v>
      </c>
      <c r="H19" t="s">
        <v>44</v>
      </c>
      <c r="I19" t="s">
        <v>10766</v>
      </c>
      <c r="J19" t="s">
        <v>43</v>
      </c>
      <c r="K19" t="s">
        <v>43</v>
      </c>
      <c r="L19" t="s">
        <v>43</v>
      </c>
      <c r="M19" t="s">
        <v>43</v>
      </c>
      <c r="N19" t="s">
        <v>43</v>
      </c>
      <c r="O19" t="s">
        <v>43</v>
      </c>
      <c r="P19" t="s">
        <v>43</v>
      </c>
      <c r="Q19" s="24">
        <v>40189.041666666999</v>
      </c>
      <c r="R19" s="24"/>
      <c r="S19" t="s">
        <v>12461</v>
      </c>
      <c r="T19" t="s">
        <v>12696</v>
      </c>
      <c r="U19" t="s">
        <v>1261</v>
      </c>
      <c r="W19" s="25" t="s">
        <v>12054</v>
      </c>
      <c r="X19" s="24">
        <v>42635</v>
      </c>
      <c r="Y19">
        <v>5</v>
      </c>
      <c r="Z19" t="s">
        <v>10767</v>
      </c>
      <c r="AC19" s="24">
        <v>42635.496527777999</v>
      </c>
      <c r="AD19" s="24">
        <v>42670.496527777999</v>
      </c>
      <c r="AE19" t="s">
        <v>10768</v>
      </c>
      <c r="AF19" s="24" cm="1">
        <f t="array" ref="AF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42635.496527777999</v>
      </c>
      <c r="AG19" s="35">
        <f>IFERROR((TableAllData3[[#This Row],[Decision date]]-TableAllData3[[#This Row],[First Date Captured]]),0)</f>
        <v>-0.49652777799929027</v>
      </c>
      <c r="AH19" s="35">
        <f>IFERROR((TableAllData3[[#This Row],[First published]]-TableAllData3[[#This Row],[Date of opinion]]),0)</f>
        <v>0</v>
      </c>
      <c r="AI19" s="35">
        <f>IFERROR((TableAllData3[[#This Row],[Marketing authorisation date]]-TableAllData3[[#This Row],[Date of opinion]]),0)</f>
        <v>0</v>
      </c>
      <c r="AJ19" s="35">
        <f>IFERROR((TableAllData3[[#This Row],[Decision date]]-TableAllData3[[#This Row],[Marketing authorisation date]]),0)</f>
        <v>2445.9583333330011</v>
      </c>
    </row>
    <row r="20" spans="1:36" x14ac:dyDescent="0.25">
      <c r="A20" t="s">
        <v>37</v>
      </c>
      <c r="B20" t="s">
        <v>10839</v>
      </c>
      <c r="C20" t="s">
        <v>10840</v>
      </c>
      <c r="D20" t="s">
        <v>10841</v>
      </c>
      <c r="E20" t="s">
        <v>10841</v>
      </c>
      <c r="F20" t="s">
        <v>10842</v>
      </c>
      <c r="G20" t="s">
        <v>43</v>
      </c>
      <c r="H20" t="s">
        <v>44</v>
      </c>
      <c r="I20" t="s">
        <v>10843</v>
      </c>
      <c r="J20" t="s">
        <v>43</v>
      </c>
      <c r="K20" t="s">
        <v>43</v>
      </c>
      <c r="L20" t="s">
        <v>43</v>
      </c>
      <c r="M20" t="s">
        <v>43</v>
      </c>
      <c r="N20" t="s">
        <v>43</v>
      </c>
      <c r="O20" t="s">
        <v>43</v>
      </c>
      <c r="P20" t="s">
        <v>43</v>
      </c>
      <c r="Q20" s="24">
        <v>37188</v>
      </c>
      <c r="R20" s="24"/>
      <c r="S20" t="s">
        <v>12195</v>
      </c>
      <c r="T20" t="s">
        <v>12084</v>
      </c>
      <c r="U20" t="s">
        <v>48</v>
      </c>
      <c r="W20" s="25" t="s">
        <v>12054</v>
      </c>
      <c r="X20" s="24">
        <v>42458</v>
      </c>
      <c r="Y20">
        <v>18</v>
      </c>
      <c r="Z20" t="s">
        <v>10844</v>
      </c>
      <c r="AC20" s="24">
        <v>42458.006249999999</v>
      </c>
      <c r="AD20" s="24">
        <v>42478.71875</v>
      </c>
      <c r="AE20" t="s">
        <v>10845</v>
      </c>
      <c r="AF20" s="24" cm="1">
        <f t="array" ref="AF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42458.006249999999</v>
      </c>
      <c r="AG20" s="35">
        <f>IFERROR((TableAllData3[[#This Row],[Decision date]]-TableAllData3[[#This Row],[First Date Captured]]),0)</f>
        <v>-6.2499999985448085E-3</v>
      </c>
      <c r="AH20" s="35">
        <f>IFERROR((TableAllData3[[#This Row],[First published]]-TableAllData3[[#This Row],[Date of opinion]]),0)</f>
        <v>0</v>
      </c>
      <c r="AI20" s="35">
        <f>IFERROR((TableAllData3[[#This Row],[Marketing authorisation date]]-TableAllData3[[#This Row],[Date of opinion]]),0)</f>
        <v>0</v>
      </c>
      <c r="AJ20" s="35">
        <f>IFERROR((TableAllData3[[#This Row],[Decision date]]-TableAllData3[[#This Row],[Marketing authorisation date]]),0)</f>
        <v>5270</v>
      </c>
    </row>
    <row r="21" spans="1:36" x14ac:dyDescent="0.25">
      <c r="A21" t="s">
        <v>37</v>
      </c>
      <c r="B21" t="s">
        <v>784</v>
      </c>
      <c r="C21" t="s">
        <v>785</v>
      </c>
      <c r="D21" t="s">
        <v>765</v>
      </c>
      <c r="E21" t="s">
        <v>786</v>
      </c>
      <c r="F21" t="s">
        <v>787</v>
      </c>
      <c r="G21" t="s">
        <v>43</v>
      </c>
      <c r="H21" t="s">
        <v>44</v>
      </c>
      <c r="I21" t="s">
        <v>767</v>
      </c>
      <c r="J21" t="s">
        <v>43</v>
      </c>
      <c r="K21" t="s">
        <v>46</v>
      </c>
      <c r="L21" t="s">
        <v>43</v>
      </c>
      <c r="M21" t="s">
        <v>43</v>
      </c>
      <c r="N21" t="s">
        <v>43</v>
      </c>
      <c r="O21" t="s">
        <v>43</v>
      </c>
      <c r="P21" t="s">
        <v>43</v>
      </c>
      <c r="Q21" s="24">
        <v>44700</v>
      </c>
      <c r="R21" s="24"/>
      <c r="S21" t="s">
        <v>768</v>
      </c>
      <c r="U21" t="s">
        <v>420</v>
      </c>
      <c r="W21" s="24">
        <v>44644.041666666999</v>
      </c>
      <c r="X21" s="25" t="s">
        <v>12054</v>
      </c>
      <c r="Z21" t="s">
        <v>769</v>
      </c>
      <c r="AC21" s="24">
        <v>44642.706944443999</v>
      </c>
      <c r="AD21" s="24">
        <v>44705.707638888998</v>
      </c>
      <c r="AE21" t="s">
        <v>788</v>
      </c>
      <c r="AF21" s="24" cm="1">
        <f t="array" ref="AF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44642.706944443999</v>
      </c>
      <c r="AG21" s="35">
        <f>IFERROR((TableAllData3[[#This Row],[Decision date]]-TableAllData3[[#This Row],[First Date Captured]]),0)</f>
        <v>0</v>
      </c>
      <c r="AH21" s="35">
        <f>IFERROR((TableAllData3[[#This Row],[First published]]-TableAllData3[[#This Row],[Date of opinion]]),0)</f>
        <v>-1.3347222230004263</v>
      </c>
      <c r="AI21" s="35">
        <f>IFERROR((TableAllData3[[#This Row],[Marketing authorisation date]]-TableAllData3[[#This Row],[Date of opinion]]),0)</f>
        <v>55.958333333001065</v>
      </c>
      <c r="AJ21" s="35">
        <f>IFERROR((TableAllData3[[#This Row],[Decision date]]-TableAllData3[[#This Row],[Marketing authorisation date]]),0)</f>
        <v>0</v>
      </c>
    </row>
    <row r="22" spans="1:36" x14ac:dyDescent="0.25">
      <c r="A22" t="s">
        <v>37</v>
      </c>
      <c r="B22" t="s">
        <v>812</v>
      </c>
      <c r="C22" t="s">
        <v>211</v>
      </c>
      <c r="D22" t="s">
        <v>780</v>
      </c>
      <c r="E22" t="s">
        <v>780</v>
      </c>
      <c r="F22" t="s">
        <v>813</v>
      </c>
      <c r="G22" t="s">
        <v>43</v>
      </c>
      <c r="H22" t="s">
        <v>44</v>
      </c>
      <c r="I22" t="s">
        <v>638</v>
      </c>
      <c r="J22" t="s">
        <v>43</v>
      </c>
      <c r="K22" t="s">
        <v>46</v>
      </c>
      <c r="L22" t="s">
        <v>43</v>
      </c>
      <c r="M22" t="s">
        <v>43</v>
      </c>
      <c r="N22" t="s">
        <v>43</v>
      </c>
      <c r="O22" t="s">
        <v>43</v>
      </c>
      <c r="P22" t="s">
        <v>43</v>
      </c>
      <c r="Q22" s="24">
        <v>44694</v>
      </c>
      <c r="R22" s="24"/>
      <c r="S22" t="s">
        <v>12220</v>
      </c>
      <c r="T22" t="s">
        <v>12197</v>
      </c>
      <c r="U22" t="s">
        <v>76</v>
      </c>
      <c r="W22" s="24">
        <v>44616.041666666999</v>
      </c>
      <c r="X22" s="25" t="s">
        <v>12054</v>
      </c>
      <c r="Z22" t="s">
        <v>814</v>
      </c>
      <c r="AC22" s="24">
        <v>44614.456944443999</v>
      </c>
      <c r="AD22" s="24">
        <v>44705.5</v>
      </c>
      <c r="AE22" t="s">
        <v>815</v>
      </c>
      <c r="AF22" s="24" cm="1">
        <f t="array" ref="AF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44614.456944443999</v>
      </c>
      <c r="AG22" s="35">
        <f>IFERROR((TableAllData3[[#This Row],[Decision date]]-TableAllData3[[#This Row],[First Date Captured]]),0)</f>
        <v>0</v>
      </c>
      <c r="AH22" s="35">
        <f>IFERROR((TableAllData3[[#This Row],[First published]]-TableAllData3[[#This Row],[Date of opinion]]),0)</f>
        <v>-1.5847222230004263</v>
      </c>
      <c r="AI22" s="35">
        <f>IFERROR((TableAllData3[[#This Row],[Marketing authorisation date]]-TableAllData3[[#This Row],[Date of opinion]]),0)</f>
        <v>77.958333333001065</v>
      </c>
      <c r="AJ22" s="35">
        <f>IFERROR((TableAllData3[[#This Row],[Decision date]]-TableAllData3[[#This Row],[Marketing authorisation date]]),0)</f>
        <v>0</v>
      </c>
    </row>
    <row r="23" spans="1:36" x14ac:dyDescent="0.25">
      <c r="A23" t="s">
        <v>37</v>
      </c>
      <c r="B23" t="s">
        <v>816</v>
      </c>
      <c r="C23" t="s">
        <v>211</v>
      </c>
      <c r="D23" t="s">
        <v>780</v>
      </c>
      <c r="E23" t="s">
        <v>780</v>
      </c>
      <c r="F23" t="s">
        <v>817</v>
      </c>
      <c r="G23" t="s">
        <v>43</v>
      </c>
      <c r="H23" t="s">
        <v>44</v>
      </c>
      <c r="I23" t="s">
        <v>638</v>
      </c>
      <c r="J23" t="s">
        <v>43</v>
      </c>
      <c r="K23" t="s">
        <v>46</v>
      </c>
      <c r="L23" t="s">
        <v>43</v>
      </c>
      <c r="M23" t="s">
        <v>43</v>
      </c>
      <c r="N23" t="s">
        <v>43</v>
      </c>
      <c r="O23" t="s">
        <v>43</v>
      </c>
      <c r="P23" t="s">
        <v>43</v>
      </c>
      <c r="Q23" s="24">
        <v>44694</v>
      </c>
      <c r="R23" s="24"/>
      <c r="S23" t="s">
        <v>12264</v>
      </c>
      <c r="T23" t="s">
        <v>12265</v>
      </c>
      <c r="U23" t="s">
        <v>76</v>
      </c>
      <c r="W23" s="24">
        <v>44616.041666666999</v>
      </c>
      <c r="X23" s="25" t="s">
        <v>12054</v>
      </c>
      <c r="Z23" t="s">
        <v>818</v>
      </c>
      <c r="AC23" s="24">
        <v>44614.486111111</v>
      </c>
      <c r="AD23" s="24">
        <v>44705.495833333</v>
      </c>
      <c r="AE23" t="s">
        <v>819</v>
      </c>
      <c r="AF23" s="24" cm="1">
        <f t="array" ref="AF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44614.486111111</v>
      </c>
      <c r="AG23" s="35">
        <f>IFERROR((TableAllData3[[#This Row],[Decision date]]-TableAllData3[[#This Row],[First Date Captured]]),0)</f>
        <v>0</v>
      </c>
      <c r="AH23" s="35">
        <f>IFERROR((TableAllData3[[#This Row],[First published]]-TableAllData3[[#This Row],[Date of opinion]]),0)</f>
        <v>-1.5555555559985805</v>
      </c>
      <c r="AI23" s="35">
        <f>IFERROR((TableAllData3[[#This Row],[Marketing authorisation date]]-TableAllData3[[#This Row],[Date of opinion]]),0)</f>
        <v>77.958333333001065</v>
      </c>
      <c r="AJ23" s="35">
        <f>IFERROR((TableAllData3[[#This Row],[Decision date]]-TableAllData3[[#This Row],[Marketing authorisation date]]),0)</f>
        <v>0</v>
      </c>
    </row>
    <row r="24" spans="1:36" x14ac:dyDescent="0.25">
      <c r="A24" t="s">
        <v>37</v>
      </c>
      <c r="B24" t="s">
        <v>820</v>
      </c>
      <c r="C24" t="s">
        <v>211</v>
      </c>
      <c r="D24" t="s">
        <v>780</v>
      </c>
      <c r="E24" t="s">
        <v>780</v>
      </c>
      <c r="F24" t="s">
        <v>821</v>
      </c>
      <c r="G24" t="s">
        <v>43</v>
      </c>
      <c r="H24" t="s">
        <v>44</v>
      </c>
      <c r="I24" t="s">
        <v>638</v>
      </c>
      <c r="J24" t="s">
        <v>43</v>
      </c>
      <c r="K24" t="s">
        <v>46</v>
      </c>
      <c r="L24" t="s">
        <v>43</v>
      </c>
      <c r="M24" t="s">
        <v>43</v>
      </c>
      <c r="N24" t="s">
        <v>43</v>
      </c>
      <c r="O24" t="s">
        <v>43</v>
      </c>
      <c r="P24" t="s">
        <v>43</v>
      </c>
      <c r="Q24" s="24">
        <v>44694</v>
      </c>
      <c r="R24" s="24"/>
      <c r="S24" t="s">
        <v>12266</v>
      </c>
      <c r="T24" t="s">
        <v>12267</v>
      </c>
      <c r="U24" t="s">
        <v>76</v>
      </c>
      <c r="W24" s="24">
        <v>44616.041666666999</v>
      </c>
      <c r="X24" s="25" t="s">
        <v>12054</v>
      </c>
      <c r="Z24" t="s">
        <v>823</v>
      </c>
      <c r="AC24" s="24">
        <v>44614.626388889003</v>
      </c>
      <c r="AD24" s="24">
        <v>44705.483333333003</v>
      </c>
      <c r="AE24" t="s">
        <v>824</v>
      </c>
      <c r="AF24" s="24" cm="1">
        <f t="array" ref="AF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44614.626388889003</v>
      </c>
      <c r="AG24" s="35">
        <f>IFERROR((TableAllData3[[#This Row],[Decision date]]-TableAllData3[[#This Row],[First Date Captured]]),0)</f>
        <v>0</v>
      </c>
      <c r="AH24" s="35">
        <f>IFERROR((TableAllData3[[#This Row],[First published]]-TableAllData3[[#This Row],[Date of opinion]]),0)</f>
        <v>-1.4152777779963799</v>
      </c>
      <c r="AI24" s="35">
        <f>IFERROR((TableAllData3[[#This Row],[Marketing authorisation date]]-TableAllData3[[#This Row],[Date of opinion]]),0)</f>
        <v>77.958333333001065</v>
      </c>
      <c r="AJ24" s="35">
        <f>IFERROR((TableAllData3[[#This Row],[Decision date]]-TableAllData3[[#This Row],[Marketing authorisation date]]),0)</f>
        <v>0</v>
      </c>
    </row>
    <row r="25" spans="1:36" x14ac:dyDescent="0.25">
      <c r="A25" t="s">
        <v>37</v>
      </c>
      <c r="B25" t="s">
        <v>978</v>
      </c>
      <c r="C25" t="s">
        <v>979</v>
      </c>
      <c r="D25" t="s">
        <v>980</v>
      </c>
      <c r="E25" t="s">
        <v>981</v>
      </c>
      <c r="F25" t="s">
        <v>982</v>
      </c>
      <c r="G25" t="s">
        <v>43</v>
      </c>
      <c r="H25" t="s">
        <v>44</v>
      </c>
      <c r="I25" t="s">
        <v>983</v>
      </c>
      <c r="J25" t="s">
        <v>46</v>
      </c>
      <c r="K25" t="s">
        <v>43</v>
      </c>
      <c r="L25" t="s">
        <v>43</v>
      </c>
      <c r="M25" t="s">
        <v>43</v>
      </c>
      <c r="N25" t="s">
        <v>43</v>
      </c>
      <c r="O25" t="s">
        <v>43</v>
      </c>
      <c r="P25" t="s">
        <v>43</v>
      </c>
      <c r="Q25" s="24">
        <v>44655</v>
      </c>
      <c r="R25" s="24"/>
      <c r="S25" t="s">
        <v>12274</v>
      </c>
      <c r="T25" t="s">
        <v>12275</v>
      </c>
      <c r="U25" t="s">
        <v>48</v>
      </c>
      <c r="W25" s="24">
        <v>44588.041666666999</v>
      </c>
      <c r="X25" s="25" t="s">
        <v>12054</v>
      </c>
      <c r="Z25" t="s">
        <v>985</v>
      </c>
      <c r="AC25" s="24">
        <v>44585.836805555999</v>
      </c>
      <c r="AD25" s="24">
        <v>44701.554861110999</v>
      </c>
      <c r="AE25" t="s">
        <v>986</v>
      </c>
      <c r="AF25" s="24" cm="1">
        <f t="array" ref="AF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44585.836805555999</v>
      </c>
      <c r="AG25" s="35">
        <f>IFERROR((TableAllData3[[#This Row],[Decision date]]-TableAllData3[[#This Row],[First Date Captured]]),0)</f>
        <v>0</v>
      </c>
      <c r="AH25" s="35">
        <f>IFERROR((TableAllData3[[#This Row],[First published]]-TableAllData3[[#This Row],[Date of opinion]]),0)</f>
        <v>-2.2048611110003549</v>
      </c>
      <c r="AI25" s="35">
        <f>IFERROR((TableAllData3[[#This Row],[Marketing authorisation date]]-TableAllData3[[#This Row],[Date of opinion]]),0)</f>
        <v>66.958333333001065</v>
      </c>
      <c r="AJ25" s="35">
        <f>IFERROR((TableAllData3[[#This Row],[Decision date]]-TableAllData3[[#This Row],[Marketing authorisation date]]),0)</f>
        <v>0</v>
      </c>
    </row>
    <row r="26" spans="1:36" x14ac:dyDescent="0.25">
      <c r="A26" t="s">
        <v>37</v>
      </c>
      <c r="B26" t="s">
        <v>1035</v>
      </c>
      <c r="C26" t="s">
        <v>1036</v>
      </c>
      <c r="D26" t="s">
        <v>1037</v>
      </c>
      <c r="E26" t="s">
        <v>1038</v>
      </c>
      <c r="F26" t="s">
        <v>1039</v>
      </c>
      <c r="G26" t="s">
        <v>43</v>
      </c>
      <c r="H26" t="s">
        <v>44</v>
      </c>
      <c r="I26" t="s">
        <v>402</v>
      </c>
      <c r="J26" t="s">
        <v>46</v>
      </c>
      <c r="K26" t="s">
        <v>43</v>
      </c>
      <c r="L26" t="s">
        <v>43</v>
      </c>
      <c r="M26" t="s">
        <v>43</v>
      </c>
      <c r="N26" t="s">
        <v>43</v>
      </c>
      <c r="O26" t="s">
        <v>43</v>
      </c>
      <c r="P26" t="s">
        <v>43</v>
      </c>
      <c r="Q26" s="24">
        <v>44676</v>
      </c>
      <c r="R26" s="24"/>
      <c r="S26" t="s">
        <v>1040</v>
      </c>
      <c r="U26" t="s">
        <v>76</v>
      </c>
      <c r="W26" s="24">
        <v>44511.041666666999</v>
      </c>
      <c r="X26" s="25" t="s">
        <v>12054</v>
      </c>
      <c r="Z26" t="s">
        <v>1041</v>
      </c>
      <c r="AC26" s="24">
        <v>44511.610416666997</v>
      </c>
      <c r="AD26" s="24">
        <v>44700.427083333001</v>
      </c>
      <c r="AE26" t="s">
        <v>1042</v>
      </c>
      <c r="AF26" s="24" cm="1">
        <f t="array" ref="AF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44511.041666666999</v>
      </c>
      <c r="AG26" s="35">
        <f>IFERROR((TableAllData3[[#This Row],[Decision date]]-TableAllData3[[#This Row],[First Date Captured]]),0)</f>
        <v>0</v>
      </c>
      <c r="AH26" s="35">
        <f>IFERROR((TableAllData3[[#This Row],[First published]]-TableAllData3[[#This Row],[Date of opinion]]),0)</f>
        <v>0.56874999999854481</v>
      </c>
      <c r="AI26" s="35">
        <f>IFERROR((TableAllData3[[#This Row],[Marketing authorisation date]]-TableAllData3[[#This Row],[Date of opinion]]),0)</f>
        <v>164.95833333300106</v>
      </c>
      <c r="AJ26" s="35">
        <f>IFERROR((TableAllData3[[#This Row],[Decision date]]-TableAllData3[[#This Row],[Marketing authorisation date]]),0)</f>
        <v>0</v>
      </c>
    </row>
    <row r="27" spans="1:36" x14ac:dyDescent="0.25">
      <c r="A27" t="s">
        <v>37</v>
      </c>
      <c r="B27" t="s">
        <v>1051</v>
      </c>
      <c r="C27" t="s">
        <v>1052</v>
      </c>
      <c r="D27" t="s">
        <v>1053</v>
      </c>
      <c r="E27" t="s">
        <v>1053</v>
      </c>
      <c r="F27" t="s">
        <v>1054</v>
      </c>
      <c r="G27" t="s">
        <v>43</v>
      </c>
      <c r="H27" t="s">
        <v>44</v>
      </c>
      <c r="I27" t="s">
        <v>1055</v>
      </c>
      <c r="J27" t="s">
        <v>46</v>
      </c>
      <c r="K27" t="s">
        <v>43</v>
      </c>
      <c r="L27" t="s">
        <v>43</v>
      </c>
      <c r="M27" t="s">
        <v>43</v>
      </c>
      <c r="N27" t="s">
        <v>43</v>
      </c>
      <c r="O27" t="s">
        <v>43</v>
      </c>
      <c r="P27" t="s">
        <v>43</v>
      </c>
      <c r="Q27" s="24">
        <v>44676</v>
      </c>
      <c r="R27" s="24"/>
      <c r="S27" t="s">
        <v>12279</v>
      </c>
      <c r="T27" t="s">
        <v>12103</v>
      </c>
      <c r="U27" t="s">
        <v>440</v>
      </c>
      <c r="W27" s="24">
        <v>44616.041666666999</v>
      </c>
      <c r="X27" s="25" t="s">
        <v>12054</v>
      </c>
      <c r="Z27" t="s">
        <v>1056</v>
      </c>
      <c r="AC27" s="24">
        <v>44614.508333332997</v>
      </c>
      <c r="AD27" s="24">
        <v>44699.659027777998</v>
      </c>
      <c r="AE27" t="s">
        <v>1057</v>
      </c>
      <c r="AF27" s="24" cm="1">
        <f t="array" ref="AF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44614.508333332997</v>
      </c>
      <c r="AG27" s="35">
        <f>IFERROR((TableAllData3[[#This Row],[Decision date]]-TableAllData3[[#This Row],[First Date Captured]]),0)</f>
        <v>0</v>
      </c>
      <c r="AH27" s="35">
        <f>IFERROR((TableAllData3[[#This Row],[First published]]-TableAllData3[[#This Row],[Date of opinion]]),0)</f>
        <v>-1.5333333340022364</v>
      </c>
      <c r="AI27" s="35">
        <f>IFERROR((TableAllData3[[#This Row],[Marketing authorisation date]]-TableAllData3[[#This Row],[Date of opinion]]),0)</f>
        <v>59.958333333001065</v>
      </c>
      <c r="AJ27" s="35">
        <f>IFERROR((TableAllData3[[#This Row],[Decision date]]-TableAllData3[[#This Row],[Marketing authorisation date]]),0)</f>
        <v>0</v>
      </c>
    </row>
    <row r="28" spans="1:36" x14ac:dyDescent="0.25">
      <c r="A28" t="s">
        <v>37</v>
      </c>
      <c r="B28" t="s">
        <v>1386</v>
      </c>
      <c r="C28" t="s">
        <v>1387</v>
      </c>
      <c r="D28" t="s">
        <v>1388</v>
      </c>
      <c r="E28" t="s">
        <v>1389</v>
      </c>
      <c r="F28" t="s">
        <v>1390</v>
      </c>
      <c r="G28" t="s">
        <v>43</v>
      </c>
      <c r="H28" t="s">
        <v>44</v>
      </c>
      <c r="I28" t="s">
        <v>1391</v>
      </c>
      <c r="J28" t="s">
        <v>46</v>
      </c>
      <c r="K28" t="s">
        <v>43</v>
      </c>
      <c r="L28" t="s">
        <v>43</v>
      </c>
      <c r="M28" t="s">
        <v>43</v>
      </c>
      <c r="N28" t="s">
        <v>43</v>
      </c>
      <c r="O28" t="s">
        <v>43</v>
      </c>
      <c r="P28" t="s">
        <v>43</v>
      </c>
      <c r="Q28" s="24">
        <v>44606.041666666999</v>
      </c>
      <c r="R28" s="24"/>
      <c r="S28" t="s">
        <v>12227</v>
      </c>
      <c r="T28" t="s">
        <v>12076</v>
      </c>
      <c r="U28" t="s">
        <v>440</v>
      </c>
      <c r="W28" s="24">
        <v>44546.041666666999</v>
      </c>
      <c r="X28" s="25" t="s">
        <v>12054</v>
      </c>
      <c r="Z28" t="s">
        <v>1392</v>
      </c>
      <c r="AC28" s="24">
        <v>44544.485416666997</v>
      </c>
      <c r="AD28" s="24">
        <v>44692.609027778002</v>
      </c>
      <c r="AE28" t="s">
        <v>1393</v>
      </c>
      <c r="AF28" s="24" cm="1">
        <f t="array" ref="AF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44544.485416666997</v>
      </c>
      <c r="AG28" s="35">
        <f>IFERROR((TableAllData3[[#This Row],[Decision date]]-TableAllData3[[#This Row],[First Date Captured]]),0)</f>
        <v>0</v>
      </c>
      <c r="AH28" s="35">
        <f>IFERROR((TableAllData3[[#This Row],[First published]]-TableAllData3[[#This Row],[Date of opinion]]),0)</f>
        <v>-1.5562500000014552</v>
      </c>
      <c r="AI28" s="35">
        <f>IFERROR((TableAllData3[[#This Row],[Marketing authorisation date]]-TableAllData3[[#This Row],[Date of opinion]]),0)</f>
        <v>60</v>
      </c>
      <c r="AJ28" s="35">
        <f>IFERROR((TableAllData3[[#This Row],[Decision date]]-TableAllData3[[#This Row],[Marketing authorisation date]]),0)</f>
        <v>0</v>
      </c>
    </row>
    <row r="29" spans="1:36" x14ac:dyDescent="0.25">
      <c r="A29" t="s">
        <v>37</v>
      </c>
      <c r="B29" t="s">
        <v>1719</v>
      </c>
      <c r="C29" t="s">
        <v>1720</v>
      </c>
      <c r="D29" t="s">
        <v>1721</v>
      </c>
      <c r="E29" t="s">
        <v>1721</v>
      </c>
      <c r="F29" t="s">
        <v>1722</v>
      </c>
      <c r="G29" t="s">
        <v>43</v>
      </c>
      <c r="H29" t="s">
        <v>44</v>
      </c>
      <c r="I29" t="s">
        <v>1723</v>
      </c>
      <c r="J29" t="s">
        <v>46</v>
      </c>
      <c r="K29" t="s">
        <v>43</v>
      </c>
      <c r="L29" t="s">
        <v>43</v>
      </c>
      <c r="M29" t="s">
        <v>43</v>
      </c>
      <c r="N29" t="s">
        <v>43</v>
      </c>
      <c r="O29" t="s">
        <v>43</v>
      </c>
      <c r="P29" t="s">
        <v>43</v>
      </c>
      <c r="Q29" s="24">
        <v>44676</v>
      </c>
      <c r="R29" s="24"/>
      <c r="S29" t="s">
        <v>12108</v>
      </c>
      <c r="T29" t="s">
        <v>12109</v>
      </c>
      <c r="U29" t="s">
        <v>366</v>
      </c>
      <c r="W29" s="24">
        <v>44616.041666666999</v>
      </c>
      <c r="X29" s="25" t="s">
        <v>12054</v>
      </c>
      <c r="Z29" t="s">
        <v>1724</v>
      </c>
      <c r="AC29" s="24">
        <v>44614.513888889</v>
      </c>
      <c r="AD29" s="24">
        <v>44679.413194444001</v>
      </c>
      <c r="AE29" t="s">
        <v>1725</v>
      </c>
      <c r="AF29" s="24" cm="1">
        <f t="array" ref="AF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44614.513888889</v>
      </c>
      <c r="AG29" s="35">
        <f>IFERROR((TableAllData3[[#This Row],[Decision date]]-TableAllData3[[#This Row],[First Date Captured]]),0)</f>
        <v>0</v>
      </c>
      <c r="AH29" s="35">
        <f>IFERROR((TableAllData3[[#This Row],[First published]]-TableAllData3[[#This Row],[Date of opinion]]),0)</f>
        <v>-1.5277777779992903</v>
      </c>
      <c r="AI29" s="35">
        <f>IFERROR((TableAllData3[[#This Row],[Marketing authorisation date]]-TableAllData3[[#This Row],[Date of opinion]]),0)</f>
        <v>59.958333333001065</v>
      </c>
      <c r="AJ29" s="35">
        <f>IFERROR((TableAllData3[[#This Row],[Decision date]]-TableAllData3[[#This Row],[Marketing authorisation date]]),0)</f>
        <v>0</v>
      </c>
    </row>
    <row r="30" spans="1:36" x14ac:dyDescent="0.25">
      <c r="A30" t="s">
        <v>37</v>
      </c>
      <c r="B30" t="s">
        <v>2490</v>
      </c>
      <c r="C30" t="s">
        <v>2491</v>
      </c>
      <c r="D30" t="s">
        <v>2492</v>
      </c>
      <c r="E30" t="s">
        <v>2492</v>
      </c>
      <c r="F30" t="s">
        <v>2493</v>
      </c>
      <c r="G30" t="s">
        <v>43</v>
      </c>
      <c r="H30" t="s">
        <v>44</v>
      </c>
      <c r="I30" t="s">
        <v>2494</v>
      </c>
      <c r="J30" t="s">
        <v>46</v>
      </c>
      <c r="K30" t="s">
        <v>43</v>
      </c>
      <c r="L30" t="s">
        <v>46</v>
      </c>
      <c r="M30" t="s">
        <v>43</v>
      </c>
      <c r="N30" t="s">
        <v>43</v>
      </c>
      <c r="O30" t="s">
        <v>43</v>
      </c>
      <c r="P30" t="s">
        <v>43</v>
      </c>
      <c r="Q30" s="24">
        <v>44648</v>
      </c>
      <c r="R30" s="24"/>
      <c r="S30" t="s">
        <v>12364</v>
      </c>
      <c r="T30" t="s">
        <v>12339</v>
      </c>
      <c r="U30" t="s">
        <v>2496</v>
      </c>
      <c r="W30" s="24">
        <v>44588.041666666999</v>
      </c>
      <c r="X30" s="25" t="s">
        <v>12054</v>
      </c>
      <c r="Z30" t="s">
        <v>2497</v>
      </c>
      <c r="AC30" s="24">
        <v>44585.858333333003</v>
      </c>
      <c r="AD30" s="24">
        <v>44655.430555555999</v>
      </c>
      <c r="AE30" t="s">
        <v>2498</v>
      </c>
      <c r="AF30" s="24" cm="1">
        <f t="array" ref="AF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44585.858333333003</v>
      </c>
      <c r="AG30" s="35">
        <f>IFERROR((TableAllData3[[#This Row],[Decision date]]-TableAllData3[[#This Row],[First Date Captured]]),0)</f>
        <v>0</v>
      </c>
      <c r="AH30" s="35">
        <f>IFERROR((TableAllData3[[#This Row],[First published]]-TableAllData3[[#This Row],[Date of opinion]]),0)</f>
        <v>-2.1833333339964156</v>
      </c>
      <c r="AI30" s="35">
        <f>IFERROR((TableAllData3[[#This Row],[Marketing authorisation date]]-TableAllData3[[#This Row],[Date of opinion]]),0)</f>
        <v>59.958333333001065</v>
      </c>
      <c r="AJ30" s="35">
        <f>IFERROR((TableAllData3[[#This Row],[Decision date]]-TableAllData3[[#This Row],[Marketing authorisation date]]),0)</f>
        <v>0</v>
      </c>
    </row>
    <row r="31" spans="1:36" x14ac:dyDescent="0.25">
      <c r="A31" t="s">
        <v>37</v>
      </c>
      <c r="B31" t="s">
        <v>2561</v>
      </c>
      <c r="C31" t="s">
        <v>163</v>
      </c>
      <c r="D31" t="s">
        <v>2562</v>
      </c>
      <c r="E31" t="s">
        <v>2562</v>
      </c>
      <c r="F31" t="s">
        <v>2563</v>
      </c>
      <c r="G31" t="s">
        <v>43</v>
      </c>
      <c r="H31" t="s">
        <v>44</v>
      </c>
      <c r="I31" t="s">
        <v>2564</v>
      </c>
      <c r="J31" t="s">
        <v>46</v>
      </c>
      <c r="K31" t="s">
        <v>43</v>
      </c>
      <c r="L31" t="s">
        <v>43</v>
      </c>
      <c r="M31" t="s">
        <v>43</v>
      </c>
      <c r="N31" t="s">
        <v>43</v>
      </c>
      <c r="O31" t="s">
        <v>43</v>
      </c>
      <c r="P31" t="s">
        <v>43</v>
      </c>
      <c r="Q31" s="24">
        <v>44567.041666666999</v>
      </c>
      <c r="R31" s="24"/>
      <c r="S31" t="s">
        <v>943</v>
      </c>
      <c r="U31" t="s">
        <v>48</v>
      </c>
      <c r="W31" s="24">
        <v>44511.041666666999</v>
      </c>
      <c r="X31" s="25" t="s">
        <v>12054</v>
      </c>
      <c r="Z31" t="s">
        <v>2565</v>
      </c>
      <c r="AC31" s="24">
        <v>44510.490277778001</v>
      </c>
      <c r="AD31" s="24">
        <v>44651.651388888997</v>
      </c>
      <c r="AE31" t="s">
        <v>2566</v>
      </c>
      <c r="AF31" s="24" cm="1">
        <f t="array" ref="AF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44510.490277778001</v>
      </c>
      <c r="AG31" s="35">
        <f>IFERROR((TableAllData3[[#This Row],[Decision date]]-TableAllData3[[#This Row],[First Date Captured]]),0)</f>
        <v>0</v>
      </c>
      <c r="AH31" s="35">
        <f>IFERROR((TableAllData3[[#This Row],[First published]]-TableAllData3[[#This Row],[Date of opinion]]),0)</f>
        <v>-0.55138888899818994</v>
      </c>
      <c r="AI31" s="35">
        <f>IFERROR((TableAllData3[[#This Row],[Marketing authorisation date]]-TableAllData3[[#This Row],[Date of opinion]]),0)</f>
        <v>56</v>
      </c>
      <c r="AJ31" s="35">
        <f>IFERROR((TableAllData3[[#This Row],[Decision date]]-TableAllData3[[#This Row],[Marketing authorisation date]]),0)</f>
        <v>0</v>
      </c>
    </row>
    <row r="32" spans="1:36" x14ac:dyDescent="0.25">
      <c r="A32" t="s">
        <v>37</v>
      </c>
      <c r="B32" t="s">
        <v>2623</v>
      </c>
      <c r="C32" t="s">
        <v>39</v>
      </c>
      <c r="D32" t="s">
        <v>40</v>
      </c>
      <c r="E32" t="s">
        <v>41</v>
      </c>
      <c r="F32" t="s">
        <v>2624</v>
      </c>
      <c r="G32" t="s">
        <v>43</v>
      </c>
      <c r="H32" t="s">
        <v>44</v>
      </c>
      <c r="I32" t="s">
        <v>45</v>
      </c>
      <c r="J32" t="s">
        <v>43</v>
      </c>
      <c r="K32" t="s">
        <v>46</v>
      </c>
      <c r="L32" t="s">
        <v>43</v>
      </c>
      <c r="M32" t="s">
        <v>43</v>
      </c>
      <c r="N32" t="s">
        <v>43</v>
      </c>
      <c r="O32" t="s">
        <v>43</v>
      </c>
      <c r="P32" t="s">
        <v>43</v>
      </c>
      <c r="Q32" s="24">
        <v>44644.041666666999</v>
      </c>
      <c r="R32" s="24"/>
      <c r="S32" t="s">
        <v>12206</v>
      </c>
      <c r="T32" t="s">
        <v>12207</v>
      </c>
      <c r="U32" t="s">
        <v>48</v>
      </c>
      <c r="W32" s="24">
        <v>44588.041666666999</v>
      </c>
      <c r="X32" s="25" t="s">
        <v>12054</v>
      </c>
      <c r="Z32" t="s">
        <v>2625</v>
      </c>
      <c r="AC32" s="24">
        <v>44585.861111111</v>
      </c>
      <c r="AD32" s="24">
        <v>44650.429166667003</v>
      </c>
      <c r="AE32" t="s">
        <v>2626</v>
      </c>
      <c r="AF32" s="24" cm="1">
        <f t="array" ref="AF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44585.861111111</v>
      </c>
      <c r="AG32" s="35">
        <f>IFERROR((TableAllData3[[#This Row],[Decision date]]-TableAllData3[[#This Row],[First Date Captured]]),0)</f>
        <v>0</v>
      </c>
      <c r="AH32" s="35">
        <f>IFERROR((TableAllData3[[#This Row],[First published]]-TableAllData3[[#This Row],[Date of opinion]]),0)</f>
        <v>-2.1805555559985805</v>
      </c>
      <c r="AI32" s="35">
        <f>IFERROR((TableAllData3[[#This Row],[Marketing authorisation date]]-TableAllData3[[#This Row],[Date of opinion]]),0)</f>
        <v>56</v>
      </c>
      <c r="AJ32" s="35">
        <f>IFERROR((TableAllData3[[#This Row],[Decision date]]-TableAllData3[[#This Row],[Marketing authorisation date]]),0)</f>
        <v>0</v>
      </c>
    </row>
    <row r="33" spans="1:36" x14ac:dyDescent="0.25">
      <c r="A33" t="s">
        <v>37</v>
      </c>
      <c r="B33" t="s">
        <v>2795</v>
      </c>
      <c r="C33" t="s">
        <v>2796</v>
      </c>
      <c r="D33" t="s">
        <v>2797</v>
      </c>
      <c r="E33" t="s">
        <v>2798</v>
      </c>
      <c r="F33" t="s">
        <v>2799</v>
      </c>
      <c r="G33" t="s">
        <v>43</v>
      </c>
      <c r="H33" t="s">
        <v>44</v>
      </c>
      <c r="I33" t="s">
        <v>2800</v>
      </c>
      <c r="J33" t="s">
        <v>46</v>
      </c>
      <c r="K33" t="s">
        <v>43</v>
      </c>
      <c r="L33" t="s">
        <v>43</v>
      </c>
      <c r="M33" t="s">
        <v>43</v>
      </c>
      <c r="N33" t="s">
        <v>43</v>
      </c>
      <c r="O33" t="s">
        <v>43</v>
      </c>
      <c r="P33" t="s">
        <v>43</v>
      </c>
      <c r="Q33" s="24">
        <v>44608.041666666999</v>
      </c>
      <c r="R33" s="24"/>
      <c r="S33" t="s">
        <v>1490</v>
      </c>
      <c r="U33" t="s">
        <v>953</v>
      </c>
      <c r="W33" s="24">
        <v>44546.041666666999</v>
      </c>
      <c r="X33" s="25" t="s">
        <v>12054</v>
      </c>
      <c r="Z33" t="s">
        <v>2801</v>
      </c>
      <c r="AC33" s="24">
        <v>44544.499305555997</v>
      </c>
      <c r="AD33" s="24">
        <v>44643.728472221999</v>
      </c>
      <c r="AE33" t="s">
        <v>2802</v>
      </c>
      <c r="AF33" s="24" cm="1">
        <f t="array" ref="AF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44544.499305555997</v>
      </c>
      <c r="AG33" s="35">
        <f>IFERROR((TableAllData3[[#This Row],[Decision date]]-TableAllData3[[#This Row],[First Date Captured]]),0)</f>
        <v>0</v>
      </c>
      <c r="AH33" s="35">
        <f>IFERROR((TableAllData3[[#This Row],[First published]]-TableAllData3[[#This Row],[Date of opinion]]),0)</f>
        <v>-1.5423611110018101</v>
      </c>
      <c r="AI33" s="35">
        <f>IFERROR((TableAllData3[[#This Row],[Marketing authorisation date]]-TableAllData3[[#This Row],[Date of opinion]]),0)</f>
        <v>62</v>
      </c>
      <c r="AJ33" s="35">
        <f>IFERROR((TableAllData3[[#This Row],[Decision date]]-TableAllData3[[#This Row],[Marketing authorisation date]]),0)</f>
        <v>0</v>
      </c>
    </row>
    <row r="34" spans="1:36" x14ac:dyDescent="0.25">
      <c r="A34" t="s">
        <v>37</v>
      </c>
      <c r="B34" t="s">
        <v>2984</v>
      </c>
      <c r="C34" t="s">
        <v>144</v>
      </c>
      <c r="D34" t="s">
        <v>2985</v>
      </c>
      <c r="E34" t="s">
        <v>2986</v>
      </c>
      <c r="F34" t="s">
        <v>2987</v>
      </c>
      <c r="G34" t="s">
        <v>43</v>
      </c>
      <c r="H34" t="s">
        <v>44</v>
      </c>
      <c r="I34" t="s">
        <v>2988</v>
      </c>
      <c r="J34" t="s">
        <v>43</v>
      </c>
      <c r="K34" t="s">
        <v>46</v>
      </c>
      <c r="L34" t="s">
        <v>43</v>
      </c>
      <c r="M34" t="s">
        <v>43</v>
      </c>
      <c r="N34" t="s">
        <v>43</v>
      </c>
      <c r="O34" t="s">
        <v>43</v>
      </c>
      <c r="P34" t="s">
        <v>43</v>
      </c>
      <c r="Q34" s="24">
        <v>44608.041666666999</v>
      </c>
      <c r="R34" s="24"/>
      <c r="S34" t="s">
        <v>2989</v>
      </c>
      <c r="U34" t="s">
        <v>869</v>
      </c>
      <c r="W34" s="24">
        <v>44546.041666666999</v>
      </c>
      <c r="X34" s="25" t="s">
        <v>12054</v>
      </c>
      <c r="Z34" t="s">
        <v>2990</v>
      </c>
      <c r="AC34" s="24">
        <v>44544.618055555999</v>
      </c>
      <c r="AD34" s="24">
        <v>44637.407638889003</v>
      </c>
      <c r="AE34" t="s">
        <v>2991</v>
      </c>
      <c r="AF34" s="24" cm="1">
        <f t="array" ref="AF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44544.618055555999</v>
      </c>
      <c r="AG34" s="35">
        <f>IFERROR((TableAllData3[[#This Row],[Decision date]]-TableAllData3[[#This Row],[First Date Captured]]),0)</f>
        <v>0</v>
      </c>
      <c r="AH34" s="35">
        <f>IFERROR((TableAllData3[[#This Row],[First published]]-TableAllData3[[#This Row],[Date of opinion]]),0)</f>
        <v>-1.4236111110003549</v>
      </c>
      <c r="AI34" s="35">
        <f>IFERROR((TableAllData3[[#This Row],[Marketing authorisation date]]-TableAllData3[[#This Row],[Date of opinion]]),0)</f>
        <v>62</v>
      </c>
      <c r="AJ34" s="35">
        <f>IFERROR((TableAllData3[[#This Row],[Decision date]]-TableAllData3[[#This Row],[Marketing authorisation date]]),0)</f>
        <v>0</v>
      </c>
    </row>
    <row r="35" spans="1:36" x14ac:dyDescent="0.25">
      <c r="A35" t="s">
        <v>37</v>
      </c>
      <c r="B35" t="s">
        <v>3012</v>
      </c>
      <c r="C35" t="s">
        <v>1995</v>
      </c>
      <c r="D35" t="s">
        <v>3013</v>
      </c>
      <c r="E35" t="s">
        <v>3014</v>
      </c>
      <c r="F35" t="s">
        <v>3015</v>
      </c>
      <c r="G35" t="s">
        <v>43</v>
      </c>
      <c r="H35" t="s">
        <v>44</v>
      </c>
      <c r="I35" t="s">
        <v>3016</v>
      </c>
      <c r="J35" t="s">
        <v>46</v>
      </c>
      <c r="K35" t="s">
        <v>43</v>
      </c>
      <c r="L35" t="s">
        <v>43</v>
      </c>
      <c r="M35" t="s">
        <v>43</v>
      </c>
      <c r="N35" t="s">
        <v>43</v>
      </c>
      <c r="O35" t="s">
        <v>43</v>
      </c>
      <c r="P35" t="s">
        <v>46</v>
      </c>
      <c r="Q35" s="24">
        <v>44572.041666666999</v>
      </c>
      <c r="R35" s="24"/>
      <c r="S35" t="s">
        <v>12152</v>
      </c>
      <c r="T35" t="s">
        <v>12153</v>
      </c>
      <c r="U35" t="s">
        <v>1896</v>
      </c>
      <c r="W35" s="24">
        <v>44511.041666666999</v>
      </c>
      <c r="X35" s="25" t="s">
        <v>12054</v>
      </c>
      <c r="Z35" t="s">
        <v>3017</v>
      </c>
      <c r="AC35" s="24">
        <v>44510.767361111</v>
      </c>
      <c r="AD35" s="24">
        <v>44636.584722222004</v>
      </c>
      <c r="AE35" t="s">
        <v>3018</v>
      </c>
      <c r="AF35" s="24" cm="1">
        <f t="array" ref="AF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44510.767361111</v>
      </c>
      <c r="AG35" s="35">
        <f>IFERROR((TableAllData3[[#This Row],[Decision date]]-TableAllData3[[#This Row],[First Date Captured]]),0)</f>
        <v>0</v>
      </c>
      <c r="AH35" s="35">
        <f>IFERROR((TableAllData3[[#This Row],[First published]]-TableAllData3[[#This Row],[Date of opinion]]),0)</f>
        <v>-0.27430555599858053</v>
      </c>
      <c r="AI35" s="35">
        <f>IFERROR((TableAllData3[[#This Row],[Marketing authorisation date]]-TableAllData3[[#This Row],[Date of opinion]]),0)</f>
        <v>61</v>
      </c>
      <c r="AJ35" s="35">
        <f>IFERROR((TableAllData3[[#This Row],[Decision date]]-TableAllData3[[#This Row],[Marketing authorisation date]]),0)</f>
        <v>0</v>
      </c>
    </row>
    <row r="36" spans="1:36" x14ac:dyDescent="0.25">
      <c r="A36" t="s">
        <v>2117</v>
      </c>
      <c r="B36" t="s">
        <v>3061</v>
      </c>
      <c r="D36" t="s">
        <v>3062</v>
      </c>
      <c r="E36" t="s">
        <v>3062</v>
      </c>
      <c r="F36" t="s">
        <v>3063</v>
      </c>
      <c r="G36" t="s">
        <v>43</v>
      </c>
      <c r="H36" t="s">
        <v>44</v>
      </c>
      <c r="J36" t="s">
        <v>43</v>
      </c>
      <c r="K36" t="s">
        <v>43</v>
      </c>
      <c r="L36" t="s">
        <v>43</v>
      </c>
      <c r="M36" t="s">
        <v>43</v>
      </c>
      <c r="N36" t="s">
        <v>43</v>
      </c>
      <c r="O36" t="s">
        <v>43</v>
      </c>
      <c r="P36" t="s">
        <v>43</v>
      </c>
      <c r="Q36" s="24">
        <v>44545.041666666999</v>
      </c>
      <c r="R36" s="24"/>
      <c r="S36" t="s">
        <v>3064</v>
      </c>
      <c r="V36" t="s">
        <v>3065</v>
      </c>
      <c r="W36" s="24">
        <v>44476</v>
      </c>
      <c r="X36" s="25" t="s">
        <v>12054</v>
      </c>
      <c r="Z36" t="s">
        <v>3066</v>
      </c>
      <c r="AA36" t="s">
        <v>3067</v>
      </c>
      <c r="AB36" t="s">
        <v>3068</v>
      </c>
      <c r="AC36" s="24">
        <v>44477.570833332997</v>
      </c>
      <c r="AD36" s="24">
        <v>44635.508333332997</v>
      </c>
      <c r="AE36" t="s">
        <v>3069</v>
      </c>
      <c r="AF36" s="24" cm="1">
        <f t="array" ref="AF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44476</v>
      </c>
      <c r="AG36" s="35">
        <f>IFERROR((TableAllData3[[#This Row],[Decision date]]-TableAllData3[[#This Row],[First Date Captured]]),0)</f>
        <v>0</v>
      </c>
      <c r="AH36" s="35">
        <f>IFERROR((TableAllData3[[#This Row],[First published]]-TableAllData3[[#This Row],[Date of opinion]]),0)</f>
        <v>1.570833332996699</v>
      </c>
      <c r="AI36" s="35">
        <f>IFERROR((TableAllData3[[#This Row],[Marketing authorisation date]]-TableAllData3[[#This Row],[Date of opinion]]),0)</f>
        <v>69.041666666998935</v>
      </c>
      <c r="AJ36" s="35">
        <f>IFERROR((TableAllData3[[#This Row],[Decision date]]-TableAllData3[[#This Row],[Marketing authorisation date]]),0)</f>
        <v>0</v>
      </c>
    </row>
    <row r="37" spans="1:36" x14ac:dyDescent="0.25">
      <c r="A37" t="s">
        <v>37</v>
      </c>
      <c r="B37" t="s">
        <v>3145</v>
      </c>
      <c r="C37" t="s">
        <v>701</v>
      </c>
      <c r="D37" t="s">
        <v>3146</v>
      </c>
      <c r="E37" t="s">
        <v>3146</v>
      </c>
      <c r="F37" t="s">
        <v>3147</v>
      </c>
      <c r="G37" t="s">
        <v>43</v>
      </c>
      <c r="H37" t="s">
        <v>44</v>
      </c>
      <c r="I37" t="s">
        <v>3148</v>
      </c>
      <c r="J37" t="s">
        <v>46</v>
      </c>
      <c r="K37" t="s">
        <v>43</v>
      </c>
      <c r="L37" t="s">
        <v>43</v>
      </c>
      <c r="M37" t="s">
        <v>43</v>
      </c>
      <c r="N37" t="s">
        <v>43</v>
      </c>
      <c r="O37" t="s">
        <v>43</v>
      </c>
      <c r="P37" t="s">
        <v>43</v>
      </c>
      <c r="Q37" s="24">
        <v>44567.041666666999</v>
      </c>
      <c r="R37" s="24"/>
      <c r="S37" t="s">
        <v>2361</v>
      </c>
      <c r="U37" t="s">
        <v>707</v>
      </c>
      <c r="W37" s="24">
        <v>44511.041666666999</v>
      </c>
      <c r="X37" s="25" t="s">
        <v>12054</v>
      </c>
      <c r="Z37" t="s">
        <v>3149</v>
      </c>
      <c r="AC37" s="24">
        <v>44511.636805556001</v>
      </c>
      <c r="AD37" s="24">
        <v>44630.769444443999</v>
      </c>
      <c r="AE37" t="s">
        <v>3150</v>
      </c>
      <c r="AF37" s="24" cm="1">
        <f t="array" ref="AF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44511.041666666999</v>
      </c>
      <c r="AG37" s="35">
        <f>IFERROR((TableAllData3[[#This Row],[Decision date]]-TableAllData3[[#This Row],[First Date Captured]]),0)</f>
        <v>0</v>
      </c>
      <c r="AH37" s="35">
        <f>IFERROR((TableAllData3[[#This Row],[First published]]-TableAllData3[[#This Row],[Date of opinion]]),0)</f>
        <v>0.59513888900255552</v>
      </c>
      <c r="AI37" s="35">
        <f>IFERROR((TableAllData3[[#This Row],[Marketing authorisation date]]-TableAllData3[[#This Row],[Date of opinion]]),0)</f>
        <v>56</v>
      </c>
      <c r="AJ37" s="35">
        <f>IFERROR((TableAllData3[[#This Row],[Decision date]]-TableAllData3[[#This Row],[Marketing authorisation date]]),0)</f>
        <v>0</v>
      </c>
    </row>
    <row r="38" spans="1:36" x14ac:dyDescent="0.25">
      <c r="A38" t="s">
        <v>2117</v>
      </c>
      <c r="B38" t="s">
        <v>3197</v>
      </c>
      <c r="D38" t="s">
        <v>3198</v>
      </c>
      <c r="E38" t="s">
        <v>3199</v>
      </c>
      <c r="F38" t="s">
        <v>3200</v>
      </c>
      <c r="G38" t="s">
        <v>43</v>
      </c>
      <c r="H38" t="s">
        <v>44</v>
      </c>
      <c r="J38" t="s">
        <v>43</v>
      </c>
      <c r="K38" t="s">
        <v>43</v>
      </c>
      <c r="L38" t="s">
        <v>43</v>
      </c>
      <c r="M38" t="s">
        <v>43</v>
      </c>
      <c r="N38" t="s">
        <v>43</v>
      </c>
      <c r="O38" t="s">
        <v>43</v>
      </c>
      <c r="P38" t="s">
        <v>43</v>
      </c>
      <c r="Q38" s="24">
        <v>44511.041666666999</v>
      </c>
      <c r="R38" s="24"/>
      <c r="S38" t="s">
        <v>3201</v>
      </c>
      <c r="V38" t="s">
        <v>3202</v>
      </c>
      <c r="W38" s="24">
        <v>44448</v>
      </c>
      <c r="X38" s="25" t="s">
        <v>12054</v>
      </c>
      <c r="Z38" t="s">
        <v>3203</v>
      </c>
      <c r="AA38" t="s">
        <v>2125</v>
      </c>
      <c r="AB38" t="s">
        <v>3204</v>
      </c>
      <c r="AC38" s="24">
        <v>44449.376388889003</v>
      </c>
      <c r="AD38" s="24">
        <v>44629.728472221999</v>
      </c>
      <c r="AE38" t="s">
        <v>3205</v>
      </c>
      <c r="AF38" s="24" cm="1">
        <f t="array" ref="AF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44448</v>
      </c>
      <c r="AG38" s="35">
        <f>IFERROR((TableAllData3[[#This Row],[Decision date]]-TableAllData3[[#This Row],[First Date Captured]]),0)</f>
        <v>0</v>
      </c>
      <c r="AH38" s="35">
        <f>IFERROR((TableAllData3[[#This Row],[First published]]-TableAllData3[[#This Row],[Date of opinion]]),0)</f>
        <v>1.3763888890025555</v>
      </c>
      <c r="AI38" s="35">
        <f>IFERROR((TableAllData3[[#This Row],[Marketing authorisation date]]-TableAllData3[[#This Row],[Date of opinion]]),0)</f>
        <v>63.041666666998935</v>
      </c>
      <c r="AJ38" s="35">
        <f>IFERROR((TableAllData3[[#This Row],[Decision date]]-TableAllData3[[#This Row],[Marketing authorisation date]]),0)</f>
        <v>0</v>
      </c>
    </row>
    <row r="39" spans="1:36" x14ac:dyDescent="0.25">
      <c r="A39" t="s">
        <v>37</v>
      </c>
      <c r="B39" t="s">
        <v>3215</v>
      </c>
      <c r="C39" t="s">
        <v>627</v>
      </c>
      <c r="D39" t="s">
        <v>3216</v>
      </c>
      <c r="E39" t="s">
        <v>3216</v>
      </c>
      <c r="F39" t="s">
        <v>3217</v>
      </c>
      <c r="G39" t="s">
        <v>43</v>
      </c>
      <c r="H39" t="s">
        <v>44</v>
      </c>
      <c r="I39" t="s">
        <v>631</v>
      </c>
      <c r="J39" t="s">
        <v>43</v>
      </c>
      <c r="K39" t="s">
        <v>46</v>
      </c>
      <c r="L39" t="s">
        <v>43</v>
      </c>
      <c r="M39" t="s">
        <v>43</v>
      </c>
      <c r="N39" t="s">
        <v>43</v>
      </c>
      <c r="O39" t="s">
        <v>43</v>
      </c>
      <c r="P39" t="s">
        <v>43</v>
      </c>
      <c r="Q39" s="24">
        <v>44608.041666666999</v>
      </c>
      <c r="R39" s="24"/>
      <c r="S39" t="s">
        <v>12220</v>
      </c>
      <c r="T39" t="s">
        <v>12197</v>
      </c>
      <c r="U39" t="s">
        <v>264</v>
      </c>
      <c r="W39" s="24">
        <v>44546.041666666999</v>
      </c>
      <c r="X39" s="25" t="s">
        <v>12054</v>
      </c>
      <c r="Z39" t="s">
        <v>3218</v>
      </c>
      <c r="AC39" s="24">
        <v>44544.506944444001</v>
      </c>
      <c r="AD39" s="24">
        <v>44628.579861111</v>
      </c>
      <c r="AE39" t="s">
        <v>3219</v>
      </c>
      <c r="AF39" s="24" cm="1">
        <f t="array" ref="AF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44544.506944444001</v>
      </c>
      <c r="AG39" s="35">
        <f>IFERROR((TableAllData3[[#This Row],[Decision date]]-TableAllData3[[#This Row],[First Date Captured]]),0)</f>
        <v>0</v>
      </c>
      <c r="AH39" s="35">
        <f>IFERROR((TableAllData3[[#This Row],[First published]]-TableAllData3[[#This Row],[Date of opinion]]),0)</f>
        <v>-1.5347222229975159</v>
      </c>
      <c r="AI39" s="35">
        <f>IFERROR((TableAllData3[[#This Row],[Marketing authorisation date]]-TableAllData3[[#This Row],[Date of opinion]]),0)</f>
        <v>62</v>
      </c>
      <c r="AJ39" s="35">
        <f>IFERROR((TableAllData3[[#This Row],[Decision date]]-TableAllData3[[#This Row],[Marketing authorisation date]]),0)</f>
        <v>0</v>
      </c>
    </row>
    <row r="40" spans="1:36" x14ac:dyDescent="0.25">
      <c r="A40" t="s">
        <v>37</v>
      </c>
      <c r="B40" t="s">
        <v>3247</v>
      </c>
      <c r="C40" t="s">
        <v>1194</v>
      </c>
      <c r="D40" t="s">
        <v>1195</v>
      </c>
      <c r="E40" t="s">
        <v>1195</v>
      </c>
      <c r="F40" t="s">
        <v>3248</v>
      </c>
      <c r="G40" t="s">
        <v>43</v>
      </c>
      <c r="H40" t="s">
        <v>44</v>
      </c>
      <c r="I40" t="s">
        <v>3249</v>
      </c>
      <c r="J40" t="s">
        <v>43</v>
      </c>
      <c r="K40" t="s">
        <v>43</v>
      </c>
      <c r="L40" t="s">
        <v>43</v>
      </c>
      <c r="M40" t="s">
        <v>43</v>
      </c>
      <c r="N40" t="s">
        <v>43</v>
      </c>
      <c r="O40" t="s">
        <v>43</v>
      </c>
      <c r="P40" t="s">
        <v>43</v>
      </c>
      <c r="Q40" s="24">
        <v>44613.041666666999</v>
      </c>
      <c r="R40" s="24"/>
      <c r="S40" t="s">
        <v>12394</v>
      </c>
      <c r="T40" t="s">
        <v>12395</v>
      </c>
      <c r="U40" t="s">
        <v>1199</v>
      </c>
      <c r="W40" s="24">
        <v>44546.041666666999</v>
      </c>
      <c r="X40" s="25" t="s">
        <v>12054</v>
      </c>
      <c r="Z40" t="s">
        <v>3250</v>
      </c>
      <c r="AC40" s="24">
        <v>44544.601388889001</v>
      </c>
      <c r="AD40" s="24">
        <v>44627.531944444003</v>
      </c>
      <c r="AE40" t="s">
        <v>3251</v>
      </c>
      <c r="AF40" s="24" cm="1">
        <f t="array" ref="AF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44544.601388889001</v>
      </c>
      <c r="AG40" s="35">
        <f>IFERROR((TableAllData3[[#This Row],[Decision date]]-TableAllData3[[#This Row],[First Date Captured]]),0)</f>
        <v>0</v>
      </c>
      <c r="AH40" s="35">
        <f>IFERROR((TableAllData3[[#This Row],[First published]]-TableAllData3[[#This Row],[Date of opinion]]),0)</f>
        <v>-1.4402777779978351</v>
      </c>
      <c r="AI40" s="35">
        <f>IFERROR((TableAllData3[[#This Row],[Marketing authorisation date]]-TableAllData3[[#This Row],[Date of opinion]]),0)</f>
        <v>67</v>
      </c>
      <c r="AJ40" s="35">
        <f>IFERROR((TableAllData3[[#This Row],[Decision date]]-TableAllData3[[#This Row],[Marketing authorisation date]]),0)</f>
        <v>0</v>
      </c>
    </row>
    <row r="41" spans="1:36" x14ac:dyDescent="0.25">
      <c r="A41" t="s">
        <v>37</v>
      </c>
      <c r="B41" t="s">
        <v>3382</v>
      </c>
      <c r="C41" t="s">
        <v>499</v>
      </c>
      <c r="D41" t="s">
        <v>3383</v>
      </c>
      <c r="E41" t="s">
        <v>3384</v>
      </c>
      <c r="F41" t="s">
        <v>3385</v>
      </c>
      <c r="G41" t="s">
        <v>43</v>
      </c>
      <c r="H41" t="s">
        <v>44</v>
      </c>
      <c r="I41" t="s">
        <v>3386</v>
      </c>
      <c r="J41" t="s">
        <v>43</v>
      </c>
      <c r="K41" t="s">
        <v>43</v>
      </c>
      <c r="L41" t="s">
        <v>43</v>
      </c>
      <c r="M41" t="s">
        <v>43</v>
      </c>
      <c r="N41" t="s">
        <v>43</v>
      </c>
      <c r="O41" t="s">
        <v>43</v>
      </c>
      <c r="P41" t="s">
        <v>43</v>
      </c>
      <c r="Q41" s="24">
        <v>44606.041666666999</v>
      </c>
      <c r="R41" s="24"/>
      <c r="S41" t="s">
        <v>12403</v>
      </c>
      <c r="T41" t="s">
        <v>12404</v>
      </c>
      <c r="U41" t="s">
        <v>458</v>
      </c>
      <c r="W41" s="24">
        <v>44546.041666666999</v>
      </c>
      <c r="X41" s="25" t="s">
        <v>12054</v>
      </c>
      <c r="Z41" t="s">
        <v>3387</v>
      </c>
      <c r="AC41" s="24">
        <v>44545.646527778001</v>
      </c>
      <c r="AD41" s="24">
        <v>44621.680555555999</v>
      </c>
      <c r="AE41" t="s">
        <v>3388</v>
      </c>
      <c r="AF41" s="24" cm="1">
        <f t="array" ref="AF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44545.646527778001</v>
      </c>
      <c r="AG41" s="35">
        <f>IFERROR((TableAllData3[[#This Row],[Decision date]]-TableAllData3[[#This Row],[First Date Captured]]),0)</f>
        <v>0</v>
      </c>
      <c r="AH41" s="35">
        <f>IFERROR((TableAllData3[[#This Row],[First published]]-TableAllData3[[#This Row],[Date of opinion]]),0)</f>
        <v>-0.39513888899818994</v>
      </c>
      <c r="AI41" s="35">
        <f>IFERROR((TableAllData3[[#This Row],[Marketing authorisation date]]-TableAllData3[[#This Row],[Date of opinion]]),0)</f>
        <v>60</v>
      </c>
      <c r="AJ41" s="35">
        <f>IFERROR((TableAllData3[[#This Row],[Decision date]]-TableAllData3[[#This Row],[Marketing authorisation date]]),0)</f>
        <v>0</v>
      </c>
    </row>
    <row r="42" spans="1:36" x14ac:dyDescent="0.25">
      <c r="A42" t="s">
        <v>37</v>
      </c>
      <c r="B42" t="s">
        <v>3606</v>
      </c>
      <c r="C42" t="s">
        <v>3162</v>
      </c>
      <c r="D42" t="s">
        <v>3607</v>
      </c>
      <c r="E42" t="s">
        <v>3607</v>
      </c>
      <c r="F42" t="s">
        <v>3608</v>
      </c>
      <c r="G42" t="s">
        <v>43</v>
      </c>
      <c r="H42" t="s">
        <v>44</v>
      </c>
      <c r="I42" t="s">
        <v>402</v>
      </c>
      <c r="J42" t="s">
        <v>46</v>
      </c>
      <c r="K42" t="s">
        <v>43</v>
      </c>
      <c r="L42" t="s">
        <v>43</v>
      </c>
      <c r="M42" t="s">
        <v>43</v>
      </c>
      <c r="N42" t="s">
        <v>43</v>
      </c>
      <c r="O42" t="s">
        <v>43</v>
      </c>
      <c r="P42" t="s">
        <v>43</v>
      </c>
      <c r="Q42" s="24">
        <v>44606.041666666999</v>
      </c>
      <c r="R42" s="24"/>
      <c r="S42" t="s">
        <v>484</v>
      </c>
      <c r="U42" t="s">
        <v>76</v>
      </c>
      <c r="W42" s="24">
        <v>44546.041666666999</v>
      </c>
      <c r="X42" s="25" t="s">
        <v>12054</v>
      </c>
      <c r="Z42" t="s">
        <v>3609</v>
      </c>
      <c r="AC42" s="24">
        <v>44546.602083332997</v>
      </c>
      <c r="AD42" s="24">
        <v>44613.685416667002</v>
      </c>
      <c r="AE42" t="s">
        <v>3610</v>
      </c>
      <c r="AF42" s="24" cm="1">
        <f t="array" ref="AF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44546.041666666999</v>
      </c>
      <c r="AG42" s="35">
        <f>IFERROR((TableAllData3[[#This Row],[Decision date]]-TableAllData3[[#This Row],[First Date Captured]]),0)</f>
        <v>0</v>
      </c>
      <c r="AH42" s="35">
        <f>IFERROR((TableAllData3[[#This Row],[First published]]-TableAllData3[[#This Row],[Date of opinion]]),0)</f>
        <v>0.56041666599776363</v>
      </c>
      <c r="AI42" s="35">
        <f>IFERROR((TableAllData3[[#This Row],[Marketing authorisation date]]-TableAllData3[[#This Row],[Date of opinion]]),0)</f>
        <v>60</v>
      </c>
      <c r="AJ42" s="35">
        <f>IFERROR((TableAllData3[[#This Row],[Decision date]]-TableAllData3[[#This Row],[Marketing authorisation date]]),0)</f>
        <v>0</v>
      </c>
    </row>
    <row r="43" spans="1:36" x14ac:dyDescent="0.25">
      <c r="A43" t="s">
        <v>2117</v>
      </c>
      <c r="B43" t="s">
        <v>3785</v>
      </c>
      <c r="D43" t="s">
        <v>3786</v>
      </c>
      <c r="E43" t="s">
        <v>3787</v>
      </c>
      <c r="F43" t="s">
        <v>3788</v>
      </c>
      <c r="G43" t="s">
        <v>43</v>
      </c>
      <c r="H43" t="s">
        <v>44</v>
      </c>
      <c r="J43" t="s">
        <v>43</v>
      </c>
      <c r="K43" t="s">
        <v>43</v>
      </c>
      <c r="L43" t="s">
        <v>43</v>
      </c>
      <c r="M43" t="s">
        <v>43</v>
      </c>
      <c r="N43" t="s">
        <v>43</v>
      </c>
      <c r="O43" t="s">
        <v>43</v>
      </c>
      <c r="P43" t="s">
        <v>43</v>
      </c>
      <c r="Q43" s="24">
        <v>44424</v>
      </c>
      <c r="R43" s="24"/>
      <c r="S43" t="s">
        <v>12427</v>
      </c>
      <c r="T43" t="s">
        <v>12428</v>
      </c>
      <c r="V43" t="s">
        <v>3790</v>
      </c>
      <c r="W43" s="24">
        <v>44364</v>
      </c>
      <c r="X43" s="25" t="s">
        <v>12054</v>
      </c>
      <c r="Z43" t="s">
        <v>3791</v>
      </c>
      <c r="AA43" t="s">
        <v>3067</v>
      </c>
      <c r="AB43" t="s">
        <v>3792</v>
      </c>
      <c r="AC43" s="24">
        <v>44365.523611110999</v>
      </c>
      <c r="AD43" s="24">
        <v>44608.452777778002</v>
      </c>
      <c r="AE43" t="s">
        <v>3793</v>
      </c>
      <c r="AF43" s="24" cm="1">
        <f t="array" ref="AF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44364</v>
      </c>
      <c r="AG43" s="35">
        <f>IFERROR((TableAllData3[[#This Row],[Decision date]]-TableAllData3[[#This Row],[First Date Captured]]),0)</f>
        <v>0</v>
      </c>
      <c r="AH43" s="35">
        <f>IFERROR((TableAllData3[[#This Row],[First published]]-TableAllData3[[#This Row],[Date of opinion]]),0)</f>
        <v>1.5236111109988997</v>
      </c>
      <c r="AI43" s="35">
        <f>IFERROR((TableAllData3[[#This Row],[Marketing authorisation date]]-TableAllData3[[#This Row],[Date of opinion]]),0)</f>
        <v>60</v>
      </c>
      <c r="AJ43" s="35">
        <f>IFERROR((TableAllData3[[#This Row],[Decision date]]-TableAllData3[[#This Row],[Marketing authorisation date]]),0)</f>
        <v>0</v>
      </c>
    </row>
    <row r="44" spans="1:36" x14ac:dyDescent="0.25">
      <c r="A44" t="s">
        <v>37</v>
      </c>
      <c r="B44" t="s">
        <v>3817</v>
      </c>
      <c r="C44" t="s">
        <v>523</v>
      </c>
      <c r="D44" t="s">
        <v>3818</v>
      </c>
      <c r="E44" t="s">
        <v>3818</v>
      </c>
      <c r="F44" t="s">
        <v>3819</v>
      </c>
      <c r="G44" t="s">
        <v>43</v>
      </c>
      <c r="H44" t="s">
        <v>44</v>
      </c>
      <c r="I44" t="s">
        <v>3820</v>
      </c>
      <c r="J44" t="s">
        <v>43</v>
      </c>
      <c r="K44" t="s">
        <v>43</v>
      </c>
      <c r="L44" t="s">
        <v>43</v>
      </c>
      <c r="M44" t="s">
        <v>43</v>
      </c>
      <c r="N44" t="s">
        <v>43</v>
      </c>
      <c r="O44" t="s">
        <v>43</v>
      </c>
      <c r="P44" t="s">
        <v>43</v>
      </c>
      <c r="Q44" s="24">
        <v>44585.041666666999</v>
      </c>
      <c r="R44" s="24"/>
      <c r="S44" t="s">
        <v>1106</v>
      </c>
      <c r="U44" t="s">
        <v>602</v>
      </c>
      <c r="W44" s="24">
        <v>44511.041666666999</v>
      </c>
      <c r="X44" s="25" t="s">
        <v>12054</v>
      </c>
      <c r="Z44" t="s">
        <v>3821</v>
      </c>
      <c r="AC44" s="24">
        <v>44511.623611110997</v>
      </c>
      <c r="AD44" s="24">
        <v>44607.520833333001</v>
      </c>
      <c r="AE44" t="s">
        <v>3822</v>
      </c>
      <c r="AF44" s="24" cm="1">
        <f t="array" ref="AF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44511.041666666999</v>
      </c>
      <c r="AG44" s="35">
        <f>IFERROR((TableAllData3[[#This Row],[Decision date]]-TableAllData3[[#This Row],[First Date Captured]]),0)</f>
        <v>0</v>
      </c>
      <c r="AH44" s="35">
        <f>IFERROR((TableAllData3[[#This Row],[First published]]-TableAllData3[[#This Row],[Date of opinion]]),0)</f>
        <v>0.58194444399850909</v>
      </c>
      <c r="AI44" s="35">
        <f>IFERROR((TableAllData3[[#This Row],[Marketing authorisation date]]-TableAllData3[[#This Row],[Date of opinion]]),0)</f>
        <v>74</v>
      </c>
      <c r="AJ44" s="35">
        <f>IFERROR((TableAllData3[[#This Row],[Decision date]]-TableAllData3[[#This Row],[Marketing authorisation date]]),0)</f>
        <v>0</v>
      </c>
    </row>
    <row r="45" spans="1:36" x14ac:dyDescent="0.25">
      <c r="A45" t="s">
        <v>37</v>
      </c>
      <c r="B45" t="s">
        <v>4081</v>
      </c>
      <c r="C45" t="s">
        <v>163</v>
      </c>
      <c r="D45" t="s">
        <v>4082</v>
      </c>
      <c r="E45" t="s">
        <v>4082</v>
      </c>
      <c r="F45" t="s">
        <v>4083</v>
      </c>
      <c r="G45" t="s">
        <v>43</v>
      </c>
      <c r="H45" t="s">
        <v>44</v>
      </c>
      <c r="I45" t="s">
        <v>1872</v>
      </c>
      <c r="J45" t="s">
        <v>46</v>
      </c>
      <c r="K45" t="s">
        <v>43</v>
      </c>
      <c r="L45" t="s">
        <v>43</v>
      </c>
      <c r="M45" t="s">
        <v>46</v>
      </c>
      <c r="N45" t="s">
        <v>43</v>
      </c>
      <c r="O45" t="s">
        <v>43</v>
      </c>
      <c r="P45" t="s">
        <v>43</v>
      </c>
      <c r="Q45" s="24">
        <v>44539.041666666999</v>
      </c>
      <c r="R45" s="24"/>
      <c r="S45" t="s">
        <v>12223</v>
      </c>
      <c r="T45" t="s">
        <v>12250</v>
      </c>
      <c r="U45" t="s">
        <v>48</v>
      </c>
      <c r="W45" s="24">
        <v>44483</v>
      </c>
      <c r="X45" s="25" t="s">
        <v>12054</v>
      </c>
      <c r="Z45" t="s">
        <v>4084</v>
      </c>
      <c r="AC45" s="24">
        <v>44481.420833333003</v>
      </c>
      <c r="AD45" s="24">
        <v>44596.778472222002</v>
      </c>
      <c r="AE45" t="s">
        <v>4085</v>
      </c>
      <c r="AF45" s="24" cm="1">
        <f t="array" ref="AF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44481.420833333003</v>
      </c>
      <c r="AG45" s="35">
        <f>IFERROR((TableAllData3[[#This Row],[Decision date]]-TableAllData3[[#This Row],[First Date Captured]]),0)</f>
        <v>0</v>
      </c>
      <c r="AH45" s="35">
        <f>IFERROR((TableAllData3[[#This Row],[First published]]-TableAllData3[[#This Row],[Date of opinion]]),0)</f>
        <v>-1.5791666669974802</v>
      </c>
      <c r="AI45" s="35">
        <f>IFERROR((TableAllData3[[#This Row],[Marketing authorisation date]]-TableAllData3[[#This Row],[Date of opinion]]),0)</f>
        <v>56.041666666998935</v>
      </c>
      <c r="AJ45" s="35">
        <f>IFERROR((TableAllData3[[#This Row],[Decision date]]-TableAllData3[[#This Row],[Marketing authorisation date]]),0)</f>
        <v>0</v>
      </c>
    </row>
    <row r="46" spans="1:36" x14ac:dyDescent="0.25">
      <c r="A46" t="s">
        <v>2117</v>
      </c>
      <c r="B46" t="s">
        <v>4130</v>
      </c>
      <c r="D46" t="s">
        <v>4131</v>
      </c>
      <c r="E46" t="s">
        <v>4131</v>
      </c>
      <c r="F46" t="s">
        <v>4132</v>
      </c>
      <c r="G46" t="s">
        <v>43</v>
      </c>
      <c r="H46" t="s">
        <v>44</v>
      </c>
      <c r="J46" t="s">
        <v>43</v>
      </c>
      <c r="K46" t="s">
        <v>43</v>
      </c>
      <c r="L46" t="s">
        <v>43</v>
      </c>
      <c r="M46" t="s">
        <v>43</v>
      </c>
      <c r="N46" t="s">
        <v>43</v>
      </c>
      <c r="O46" t="s">
        <v>43</v>
      </c>
      <c r="P46" t="s">
        <v>43</v>
      </c>
      <c r="Q46" s="24">
        <v>40669</v>
      </c>
      <c r="R46" s="24"/>
      <c r="S46" t="s">
        <v>12354</v>
      </c>
      <c r="T46" t="s">
        <v>12324</v>
      </c>
      <c r="V46" t="s">
        <v>4134</v>
      </c>
      <c r="W46" s="25" t="s">
        <v>12054</v>
      </c>
      <c r="X46" s="24">
        <v>42451.041666666999</v>
      </c>
      <c r="Y46">
        <v>4</v>
      </c>
      <c r="Z46" t="s">
        <v>4135</v>
      </c>
      <c r="AA46" t="s">
        <v>4136</v>
      </c>
      <c r="AB46" t="s">
        <v>4137</v>
      </c>
      <c r="AC46" s="24">
        <v>42451.041666666999</v>
      </c>
      <c r="AD46" s="24">
        <v>44595.696527777996</v>
      </c>
      <c r="AE46" t="s">
        <v>4138</v>
      </c>
      <c r="AF46" s="24" cm="1">
        <f t="array" ref="AF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42451.041666666999</v>
      </c>
      <c r="AG46" s="35">
        <f>IFERROR((TableAllData3[[#This Row],[Decision date]]-TableAllData3[[#This Row],[First Date Captured]]),0)</f>
        <v>0</v>
      </c>
      <c r="AH46" s="35">
        <f>IFERROR((TableAllData3[[#This Row],[First published]]-TableAllData3[[#This Row],[Date of opinion]]),0)</f>
        <v>0</v>
      </c>
      <c r="AI46" s="35">
        <f>IFERROR((TableAllData3[[#This Row],[Marketing authorisation date]]-TableAllData3[[#This Row],[Date of opinion]]),0)</f>
        <v>0</v>
      </c>
      <c r="AJ46" s="35">
        <f>IFERROR((TableAllData3[[#This Row],[Decision date]]-TableAllData3[[#This Row],[Marketing authorisation date]]),0)</f>
        <v>1782.0416666669989</v>
      </c>
    </row>
    <row r="47" spans="1:36" x14ac:dyDescent="0.25">
      <c r="A47" t="s">
        <v>37</v>
      </c>
      <c r="B47" t="s">
        <v>4198</v>
      </c>
      <c r="C47" t="s">
        <v>4199</v>
      </c>
      <c r="D47" t="s">
        <v>4200</v>
      </c>
      <c r="E47" t="s">
        <v>4201</v>
      </c>
      <c r="F47" t="s">
        <v>4202</v>
      </c>
      <c r="G47" t="s">
        <v>43</v>
      </c>
      <c r="H47" t="s">
        <v>44</v>
      </c>
      <c r="I47" t="s">
        <v>4203</v>
      </c>
      <c r="J47" t="s">
        <v>46</v>
      </c>
      <c r="K47" t="s">
        <v>43</v>
      </c>
      <c r="L47" t="s">
        <v>43</v>
      </c>
      <c r="M47" t="s">
        <v>43</v>
      </c>
      <c r="N47" t="s">
        <v>43</v>
      </c>
      <c r="O47" t="s">
        <v>43</v>
      </c>
      <c r="P47" t="s">
        <v>43</v>
      </c>
      <c r="Q47" s="24">
        <v>44567.041666666999</v>
      </c>
      <c r="R47" s="24"/>
      <c r="S47" t="s">
        <v>12444</v>
      </c>
      <c r="T47" t="s">
        <v>12445</v>
      </c>
      <c r="U47" t="s">
        <v>290</v>
      </c>
      <c r="W47" s="24">
        <v>44511.041666666999</v>
      </c>
      <c r="X47" s="25" t="s">
        <v>12054</v>
      </c>
      <c r="Z47" t="s">
        <v>4204</v>
      </c>
      <c r="AC47" s="24">
        <v>44510.753472222001</v>
      </c>
      <c r="AD47" s="24">
        <v>44589.561805555997</v>
      </c>
      <c r="AE47" t="s">
        <v>4205</v>
      </c>
      <c r="AF47" s="24" cm="1">
        <f t="array" ref="AF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44510.753472222001</v>
      </c>
      <c r="AG47" s="35">
        <f>IFERROR((TableAllData3[[#This Row],[Decision date]]-TableAllData3[[#This Row],[First Date Captured]]),0)</f>
        <v>0</v>
      </c>
      <c r="AH47" s="35">
        <f>IFERROR((TableAllData3[[#This Row],[First published]]-TableAllData3[[#This Row],[Date of opinion]]),0)</f>
        <v>-0.28819444499822566</v>
      </c>
      <c r="AI47" s="35">
        <f>IFERROR((TableAllData3[[#This Row],[Marketing authorisation date]]-TableAllData3[[#This Row],[Date of opinion]]),0)</f>
        <v>56</v>
      </c>
      <c r="AJ47" s="35">
        <f>IFERROR((TableAllData3[[#This Row],[Decision date]]-TableAllData3[[#This Row],[Marketing authorisation date]]),0)</f>
        <v>0</v>
      </c>
    </row>
    <row r="48" spans="1:36" x14ac:dyDescent="0.25">
      <c r="A48" t="s">
        <v>37</v>
      </c>
      <c r="B48" t="s">
        <v>4267</v>
      </c>
      <c r="C48" t="s">
        <v>4268</v>
      </c>
      <c r="D48" t="s">
        <v>4269</v>
      </c>
      <c r="E48" t="s">
        <v>4270</v>
      </c>
      <c r="F48" t="s">
        <v>4271</v>
      </c>
      <c r="G48" t="s">
        <v>43</v>
      </c>
      <c r="H48" t="s">
        <v>44</v>
      </c>
      <c r="I48" t="s">
        <v>3294</v>
      </c>
      <c r="J48" t="s">
        <v>46</v>
      </c>
      <c r="K48" t="s">
        <v>43</v>
      </c>
      <c r="L48" t="s">
        <v>43</v>
      </c>
      <c r="M48" t="s">
        <v>43</v>
      </c>
      <c r="N48" t="s">
        <v>43</v>
      </c>
      <c r="O48" t="s">
        <v>43</v>
      </c>
      <c r="P48" t="s">
        <v>46</v>
      </c>
      <c r="Q48" s="24">
        <v>44572.041666666999</v>
      </c>
      <c r="R48" s="24"/>
      <c r="S48" t="s">
        <v>12108</v>
      </c>
      <c r="T48" t="s">
        <v>12109</v>
      </c>
      <c r="U48" t="s">
        <v>76</v>
      </c>
      <c r="W48" s="24">
        <v>44511.041666666999</v>
      </c>
      <c r="X48" s="25" t="s">
        <v>12054</v>
      </c>
      <c r="Z48" t="s">
        <v>4272</v>
      </c>
      <c r="AC48" s="24">
        <v>44510.625694444003</v>
      </c>
      <c r="AD48" s="24">
        <v>44588.475694444001</v>
      </c>
      <c r="AE48" t="s">
        <v>4273</v>
      </c>
      <c r="AF48" s="24" cm="1">
        <f t="array" ref="AF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44510.625694444003</v>
      </c>
      <c r="AG48" s="35">
        <f>IFERROR((TableAllData3[[#This Row],[Decision date]]-TableAllData3[[#This Row],[First Date Captured]]),0)</f>
        <v>0</v>
      </c>
      <c r="AH48" s="35">
        <f>IFERROR((TableAllData3[[#This Row],[First published]]-TableAllData3[[#This Row],[Date of opinion]]),0)</f>
        <v>-0.41597222299606074</v>
      </c>
      <c r="AI48" s="35">
        <f>IFERROR((TableAllData3[[#This Row],[Marketing authorisation date]]-TableAllData3[[#This Row],[Date of opinion]]),0)</f>
        <v>61</v>
      </c>
      <c r="AJ48" s="35">
        <f>IFERROR((TableAllData3[[#This Row],[Decision date]]-TableAllData3[[#This Row],[Marketing authorisation date]]),0)</f>
        <v>0</v>
      </c>
    </row>
    <row r="49" spans="1:36" x14ac:dyDescent="0.25">
      <c r="A49" t="s">
        <v>37</v>
      </c>
      <c r="B49" t="s">
        <v>4369</v>
      </c>
      <c r="C49" t="s">
        <v>4370</v>
      </c>
      <c r="D49" t="s">
        <v>556</v>
      </c>
      <c r="E49" t="s">
        <v>556</v>
      </c>
      <c r="F49" t="s">
        <v>4371</v>
      </c>
      <c r="G49" t="s">
        <v>43</v>
      </c>
      <c r="H49" t="s">
        <v>44</v>
      </c>
      <c r="I49" t="s">
        <v>558</v>
      </c>
      <c r="J49" t="s">
        <v>43</v>
      </c>
      <c r="K49" t="s">
        <v>43</v>
      </c>
      <c r="L49" t="s">
        <v>46</v>
      </c>
      <c r="M49" t="s">
        <v>43</v>
      </c>
      <c r="N49" t="s">
        <v>43</v>
      </c>
      <c r="O49" t="s">
        <v>43</v>
      </c>
      <c r="P49" t="s">
        <v>43</v>
      </c>
      <c r="Q49" s="24">
        <v>44515.041666666999</v>
      </c>
      <c r="R49" s="24"/>
      <c r="S49" t="s">
        <v>12450</v>
      </c>
      <c r="T49" t="s">
        <v>12391</v>
      </c>
      <c r="U49" t="s">
        <v>76</v>
      </c>
      <c r="W49" s="24">
        <v>44455</v>
      </c>
      <c r="X49" s="25" t="s">
        <v>12054</v>
      </c>
      <c r="Y49">
        <v>1</v>
      </c>
      <c r="Z49" t="s">
        <v>4372</v>
      </c>
      <c r="AC49" s="24">
        <v>44453.649305555999</v>
      </c>
      <c r="AD49" s="24">
        <v>44586.499305555997</v>
      </c>
      <c r="AE49" t="s">
        <v>4373</v>
      </c>
      <c r="AF49" s="24" cm="1">
        <f t="array" ref="AF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44453.649305555999</v>
      </c>
      <c r="AG49" s="35">
        <f>IFERROR((TableAllData3[[#This Row],[Decision date]]-TableAllData3[[#This Row],[First Date Captured]]),0)</f>
        <v>0</v>
      </c>
      <c r="AH49" s="35">
        <f>IFERROR((TableAllData3[[#This Row],[First published]]-TableAllData3[[#This Row],[Date of opinion]]),0)</f>
        <v>-1.3506944440014195</v>
      </c>
      <c r="AI49" s="35">
        <f>IFERROR((TableAllData3[[#This Row],[Marketing authorisation date]]-TableAllData3[[#This Row],[Date of opinion]]),0)</f>
        <v>60.041666666998935</v>
      </c>
      <c r="AJ49" s="35">
        <f>IFERROR((TableAllData3[[#This Row],[Decision date]]-TableAllData3[[#This Row],[Marketing authorisation date]]),0)</f>
        <v>0</v>
      </c>
    </row>
    <row r="50" spans="1:36" x14ac:dyDescent="0.25">
      <c r="A50" t="s">
        <v>2117</v>
      </c>
      <c r="B50" t="s">
        <v>4429</v>
      </c>
      <c r="D50" t="s">
        <v>4430</v>
      </c>
      <c r="E50" t="s">
        <v>4430</v>
      </c>
      <c r="F50" t="s">
        <v>4431</v>
      </c>
      <c r="G50" t="s">
        <v>43</v>
      </c>
      <c r="H50" t="s">
        <v>44</v>
      </c>
      <c r="J50" t="s">
        <v>43</v>
      </c>
      <c r="K50" t="s">
        <v>46</v>
      </c>
      <c r="L50" t="s">
        <v>43</v>
      </c>
      <c r="M50" t="s">
        <v>43</v>
      </c>
      <c r="N50" t="s">
        <v>43</v>
      </c>
      <c r="O50" t="s">
        <v>43</v>
      </c>
      <c r="P50" t="s">
        <v>43</v>
      </c>
      <c r="Q50" s="24">
        <v>44537.041666666999</v>
      </c>
      <c r="R50" s="24"/>
      <c r="S50" t="s">
        <v>12454</v>
      </c>
      <c r="T50" t="s">
        <v>12455</v>
      </c>
      <c r="V50" t="s">
        <v>4433</v>
      </c>
      <c r="W50" s="24">
        <v>44476</v>
      </c>
      <c r="X50" s="25" t="s">
        <v>12054</v>
      </c>
      <c r="Z50" t="s">
        <v>4434</v>
      </c>
      <c r="AA50" t="s">
        <v>4435</v>
      </c>
      <c r="AB50" t="s">
        <v>4436</v>
      </c>
      <c r="AC50" s="24">
        <v>44477.552083333001</v>
      </c>
      <c r="AD50" s="24">
        <v>44585.490277778001</v>
      </c>
      <c r="AE50" t="s">
        <v>4437</v>
      </c>
      <c r="AF50" s="24" cm="1">
        <f t="array" ref="AF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44476</v>
      </c>
      <c r="AG50" s="35">
        <f>IFERROR((TableAllData3[[#This Row],[Decision date]]-TableAllData3[[#This Row],[First Date Captured]]),0)</f>
        <v>0</v>
      </c>
      <c r="AH50" s="35">
        <f>IFERROR((TableAllData3[[#This Row],[First published]]-TableAllData3[[#This Row],[Date of opinion]]),0)</f>
        <v>1.5520833330010646</v>
      </c>
      <c r="AI50" s="35">
        <f>IFERROR((TableAllData3[[#This Row],[Marketing authorisation date]]-TableAllData3[[#This Row],[Date of opinion]]),0)</f>
        <v>61.041666666998935</v>
      </c>
      <c r="AJ50" s="35">
        <f>IFERROR((TableAllData3[[#This Row],[Decision date]]-TableAllData3[[#This Row],[Marketing authorisation date]]),0)</f>
        <v>0</v>
      </c>
    </row>
    <row r="51" spans="1:36" x14ac:dyDescent="0.25">
      <c r="A51" t="s">
        <v>2117</v>
      </c>
      <c r="B51" t="s">
        <v>4438</v>
      </c>
      <c r="D51" t="s">
        <v>4439</v>
      </c>
      <c r="E51" t="s">
        <v>4440</v>
      </c>
      <c r="F51" t="s">
        <v>4441</v>
      </c>
      <c r="G51" t="s">
        <v>43</v>
      </c>
      <c r="H51" t="s">
        <v>44</v>
      </c>
      <c r="J51" t="s">
        <v>43</v>
      </c>
      <c r="K51" t="s">
        <v>43</v>
      </c>
      <c r="L51" t="s">
        <v>43</v>
      </c>
      <c r="M51" t="s">
        <v>43</v>
      </c>
      <c r="N51" t="s">
        <v>43</v>
      </c>
      <c r="O51" t="s">
        <v>43</v>
      </c>
      <c r="P51" t="s">
        <v>43</v>
      </c>
      <c r="Q51" s="24">
        <v>44537.041666666999</v>
      </c>
      <c r="R51" s="24"/>
      <c r="S51" t="s">
        <v>12397</v>
      </c>
      <c r="T51" t="s">
        <v>12398</v>
      </c>
      <c r="V51" t="s">
        <v>4442</v>
      </c>
      <c r="W51" s="24">
        <v>44476</v>
      </c>
      <c r="X51" s="25" t="s">
        <v>12054</v>
      </c>
      <c r="Z51" t="s">
        <v>4443</v>
      </c>
      <c r="AA51" t="s">
        <v>2406</v>
      </c>
      <c r="AB51" t="s">
        <v>4444</v>
      </c>
      <c r="AC51" s="24">
        <v>44477.558333333</v>
      </c>
      <c r="AD51" s="24">
        <v>44585.455555556</v>
      </c>
      <c r="AE51" t="s">
        <v>4445</v>
      </c>
      <c r="AF51" s="24" cm="1">
        <f t="array" ref="AF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44476</v>
      </c>
      <c r="AG51" s="35">
        <f>IFERROR((TableAllData3[[#This Row],[Decision date]]-TableAllData3[[#This Row],[First Date Captured]]),0)</f>
        <v>0</v>
      </c>
      <c r="AH51" s="35">
        <f>IFERROR((TableAllData3[[#This Row],[First published]]-TableAllData3[[#This Row],[Date of opinion]]),0)</f>
        <v>1.5583333329996094</v>
      </c>
      <c r="AI51" s="35">
        <f>IFERROR((TableAllData3[[#This Row],[Marketing authorisation date]]-TableAllData3[[#This Row],[Date of opinion]]),0)</f>
        <v>61.041666666998935</v>
      </c>
      <c r="AJ51" s="35">
        <f>IFERROR((TableAllData3[[#This Row],[Decision date]]-TableAllData3[[#This Row],[Marketing authorisation date]]),0)</f>
        <v>0</v>
      </c>
    </row>
    <row r="52" spans="1:36" x14ac:dyDescent="0.25">
      <c r="A52" t="s">
        <v>37</v>
      </c>
      <c r="B52" t="s">
        <v>4560</v>
      </c>
      <c r="C52" t="s">
        <v>4561</v>
      </c>
      <c r="D52" t="s">
        <v>4562</v>
      </c>
      <c r="E52" t="s">
        <v>4562</v>
      </c>
      <c r="F52" t="s">
        <v>4563</v>
      </c>
      <c r="G52" t="s">
        <v>43</v>
      </c>
      <c r="H52" t="s">
        <v>44</v>
      </c>
      <c r="I52" t="s">
        <v>4564</v>
      </c>
      <c r="J52" t="s">
        <v>46</v>
      </c>
      <c r="K52" t="s">
        <v>43</v>
      </c>
      <c r="L52" t="s">
        <v>43</v>
      </c>
      <c r="M52" t="s">
        <v>43</v>
      </c>
      <c r="N52" t="s">
        <v>46</v>
      </c>
      <c r="O52" t="s">
        <v>43</v>
      </c>
      <c r="P52" t="s">
        <v>46</v>
      </c>
      <c r="Q52" s="24">
        <v>44572.041666666999</v>
      </c>
      <c r="R52" s="24"/>
      <c r="S52" t="s">
        <v>4565</v>
      </c>
      <c r="U52" t="s">
        <v>366</v>
      </c>
      <c r="W52" s="24">
        <v>44511.041666666999</v>
      </c>
      <c r="X52" s="25" t="s">
        <v>12054</v>
      </c>
      <c r="Z52" t="s">
        <v>4566</v>
      </c>
      <c r="AC52" s="24">
        <v>44453.787499999999</v>
      </c>
      <c r="AD52" s="24">
        <v>44581.494444443997</v>
      </c>
      <c r="AE52" t="s">
        <v>4567</v>
      </c>
      <c r="AF52" s="24" cm="1">
        <f t="array" ref="AF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44453.787499999999</v>
      </c>
      <c r="AG52" s="35">
        <f>IFERROR((TableAllData3[[#This Row],[Decision date]]-TableAllData3[[#This Row],[First Date Captured]]),0)</f>
        <v>0</v>
      </c>
      <c r="AH52" s="35">
        <f>IFERROR((TableAllData3[[#This Row],[First published]]-TableAllData3[[#This Row],[Date of opinion]]),0)</f>
        <v>-57.254166667000391</v>
      </c>
      <c r="AI52" s="35">
        <f>IFERROR((TableAllData3[[#This Row],[Marketing authorisation date]]-TableAllData3[[#This Row],[Date of opinion]]),0)</f>
        <v>61</v>
      </c>
      <c r="AJ52" s="35">
        <f>IFERROR((TableAllData3[[#This Row],[Decision date]]-TableAllData3[[#This Row],[Marketing authorisation date]]),0)</f>
        <v>0</v>
      </c>
    </row>
    <row r="53" spans="1:36" x14ac:dyDescent="0.25">
      <c r="A53" t="s">
        <v>37</v>
      </c>
      <c r="B53" t="s">
        <v>4671</v>
      </c>
      <c r="C53" t="s">
        <v>4672</v>
      </c>
      <c r="D53" t="s">
        <v>556</v>
      </c>
      <c r="E53" t="s">
        <v>556</v>
      </c>
      <c r="F53" t="s">
        <v>4673</v>
      </c>
      <c r="G53" t="s">
        <v>43</v>
      </c>
      <c r="H53" t="s">
        <v>44</v>
      </c>
      <c r="I53" t="s">
        <v>558</v>
      </c>
      <c r="J53" t="s">
        <v>43</v>
      </c>
      <c r="K53" t="s">
        <v>43</v>
      </c>
      <c r="L53" t="s">
        <v>46</v>
      </c>
      <c r="M53" t="s">
        <v>43</v>
      </c>
      <c r="N53" t="s">
        <v>43</v>
      </c>
      <c r="O53" t="s">
        <v>43</v>
      </c>
      <c r="P53" t="s">
        <v>43</v>
      </c>
      <c r="Q53" s="24">
        <v>44512.041666666999</v>
      </c>
      <c r="R53" s="24"/>
      <c r="S53" t="s">
        <v>12450</v>
      </c>
      <c r="T53" t="s">
        <v>12391</v>
      </c>
      <c r="U53" t="s">
        <v>76</v>
      </c>
      <c r="W53" s="24">
        <v>44455</v>
      </c>
      <c r="X53" s="25" t="s">
        <v>12054</v>
      </c>
      <c r="Z53" t="s">
        <v>4674</v>
      </c>
      <c r="AC53" s="24">
        <v>44453.683333333</v>
      </c>
      <c r="AD53" s="24">
        <v>44579.474999999999</v>
      </c>
      <c r="AE53" t="s">
        <v>4675</v>
      </c>
      <c r="AF53" s="24" cm="1">
        <f t="array" ref="AF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44453.683333333</v>
      </c>
      <c r="AG53" s="35">
        <f>IFERROR((TableAllData3[[#This Row],[Decision date]]-TableAllData3[[#This Row],[First Date Captured]]),0)</f>
        <v>0</v>
      </c>
      <c r="AH53" s="35">
        <f>IFERROR((TableAllData3[[#This Row],[First published]]-TableAllData3[[#This Row],[Date of opinion]]),0)</f>
        <v>-1.3166666670003906</v>
      </c>
      <c r="AI53" s="35">
        <f>IFERROR((TableAllData3[[#This Row],[Marketing authorisation date]]-TableAllData3[[#This Row],[Date of opinion]]),0)</f>
        <v>57.041666666998935</v>
      </c>
      <c r="AJ53" s="35">
        <f>IFERROR((TableAllData3[[#This Row],[Decision date]]-TableAllData3[[#This Row],[Marketing authorisation date]]),0)</f>
        <v>0</v>
      </c>
    </row>
    <row r="54" spans="1:36" x14ac:dyDescent="0.25">
      <c r="A54" t="s">
        <v>37</v>
      </c>
      <c r="B54" t="s">
        <v>4687</v>
      </c>
      <c r="C54" t="s">
        <v>627</v>
      </c>
      <c r="D54" t="s">
        <v>4688</v>
      </c>
      <c r="E54" t="s">
        <v>4688</v>
      </c>
      <c r="F54" t="s">
        <v>4689</v>
      </c>
      <c r="G54" t="s">
        <v>43</v>
      </c>
      <c r="H54" t="s">
        <v>44</v>
      </c>
      <c r="I54" t="s">
        <v>4690</v>
      </c>
      <c r="J54" t="s">
        <v>43</v>
      </c>
      <c r="K54" t="s">
        <v>46</v>
      </c>
      <c r="L54" t="s">
        <v>43</v>
      </c>
      <c r="M54" t="s">
        <v>43</v>
      </c>
      <c r="N54" t="s">
        <v>43</v>
      </c>
      <c r="O54" t="s">
        <v>43</v>
      </c>
      <c r="P54" t="s">
        <v>43</v>
      </c>
      <c r="Q54" s="24">
        <v>44539.041666666999</v>
      </c>
      <c r="R54" s="24"/>
      <c r="S54" t="s">
        <v>12388</v>
      </c>
      <c r="T54" t="s">
        <v>12389</v>
      </c>
      <c r="U54" t="s">
        <v>264</v>
      </c>
      <c r="W54" s="24">
        <v>44483</v>
      </c>
      <c r="X54" s="25" t="s">
        <v>12054</v>
      </c>
      <c r="Z54" t="s">
        <v>4691</v>
      </c>
      <c r="AC54" s="24">
        <v>44481.423611111</v>
      </c>
      <c r="AD54" s="24">
        <v>44578.486111111</v>
      </c>
      <c r="AE54" t="s">
        <v>4692</v>
      </c>
      <c r="AF54" s="24" cm="1">
        <f t="array" ref="AF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44481.423611111</v>
      </c>
      <c r="AG54" s="35">
        <f>IFERROR((TableAllData3[[#This Row],[Decision date]]-TableAllData3[[#This Row],[First Date Captured]]),0)</f>
        <v>0</v>
      </c>
      <c r="AH54" s="35">
        <f>IFERROR((TableAllData3[[#This Row],[First published]]-TableAllData3[[#This Row],[Date of opinion]]),0)</f>
        <v>-1.5763888889996451</v>
      </c>
      <c r="AI54" s="35">
        <f>IFERROR((TableAllData3[[#This Row],[Marketing authorisation date]]-TableAllData3[[#This Row],[Date of opinion]]),0)</f>
        <v>56.041666666998935</v>
      </c>
      <c r="AJ54" s="35">
        <f>IFERROR((TableAllData3[[#This Row],[Decision date]]-TableAllData3[[#This Row],[Marketing authorisation date]]),0)</f>
        <v>0</v>
      </c>
    </row>
    <row r="55" spans="1:36" x14ac:dyDescent="0.25">
      <c r="A55" t="s">
        <v>2117</v>
      </c>
      <c r="B55" t="s">
        <v>6708</v>
      </c>
      <c r="D55" t="s">
        <v>6709</v>
      </c>
      <c r="E55" t="s">
        <v>6710</v>
      </c>
      <c r="F55" t="s">
        <v>6711</v>
      </c>
      <c r="G55" t="s">
        <v>43</v>
      </c>
      <c r="H55" t="s">
        <v>44</v>
      </c>
      <c r="J55" t="s">
        <v>43</v>
      </c>
      <c r="K55" t="s">
        <v>43</v>
      </c>
      <c r="L55" t="s">
        <v>43</v>
      </c>
      <c r="M55" t="s">
        <v>43</v>
      </c>
      <c r="N55" t="s">
        <v>43</v>
      </c>
      <c r="O55" t="s">
        <v>43</v>
      </c>
      <c r="P55" t="s">
        <v>43</v>
      </c>
      <c r="Q55" s="24">
        <v>44424</v>
      </c>
      <c r="R55" s="24"/>
      <c r="S55" t="s">
        <v>6712</v>
      </c>
      <c r="V55" t="s">
        <v>6713</v>
      </c>
      <c r="W55" s="24">
        <v>44364</v>
      </c>
      <c r="X55" s="25" t="s">
        <v>12054</v>
      </c>
      <c r="Z55" t="s">
        <v>6714</v>
      </c>
      <c r="AA55" t="s">
        <v>4210</v>
      </c>
      <c r="AB55" t="s">
        <v>6715</v>
      </c>
      <c r="AC55" s="24">
        <v>44365.516666666997</v>
      </c>
      <c r="AD55" s="24">
        <v>44496.502777777998</v>
      </c>
      <c r="AE55" t="s">
        <v>6716</v>
      </c>
      <c r="AF55" s="24" cm="1">
        <f t="array" ref="AF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44364</v>
      </c>
      <c r="AG55" s="35">
        <f>IFERROR((TableAllData3[[#This Row],[Decision date]]-TableAllData3[[#This Row],[First Date Captured]]),0)</f>
        <v>0</v>
      </c>
      <c r="AH55" s="35">
        <f>IFERROR((TableAllData3[[#This Row],[First published]]-TableAllData3[[#This Row],[Date of opinion]]),0)</f>
        <v>1.5166666669974802</v>
      </c>
      <c r="AI55" s="35">
        <f>IFERROR((TableAllData3[[#This Row],[Marketing authorisation date]]-TableAllData3[[#This Row],[Date of opinion]]),0)</f>
        <v>60</v>
      </c>
      <c r="AJ55" s="35">
        <f>IFERROR((TableAllData3[[#This Row],[Decision date]]-TableAllData3[[#This Row],[Marketing authorisation date]]),0)</f>
        <v>0</v>
      </c>
    </row>
    <row r="56" spans="1:36" x14ac:dyDescent="0.25">
      <c r="A56" t="s">
        <v>2117</v>
      </c>
      <c r="B56" t="s">
        <v>7458</v>
      </c>
      <c r="D56" t="s">
        <v>7459</v>
      </c>
      <c r="E56" t="s">
        <v>7460</v>
      </c>
      <c r="F56" t="s">
        <v>7461</v>
      </c>
      <c r="G56" t="s">
        <v>43</v>
      </c>
      <c r="H56" t="s">
        <v>44</v>
      </c>
      <c r="J56" t="s">
        <v>43</v>
      </c>
      <c r="K56" t="s">
        <v>43</v>
      </c>
      <c r="L56" t="s">
        <v>43</v>
      </c>
      <c r="M56" t="s">
        <v>43</v>
      </c>
      <c r="N56" t="s">
        <v>43</v>
      </c>
      <c r="O56" t="s">
        <v>43</v>
      </c>
      <c r="P56" t="s">
        <v>43</v>
      </c>
      <c r="Q56" s="24">
        <v>44174.041666666999</v>
      </c>
      <c r="R56" s="24"/>
      <c r="S56" t="s">
        <v>12541</v>
      </c>
      <c r="T56" t="s">
        <v>12542</v>
      </c>
      <c r="W56" s="24">
        <v>44111</v>
      </c>
      <c r="X56" s="25" t="s">
        <v>12054</v>
      </c>
      <c r="Z56" t="s">
        <v>7463</v>
      </c>
      <c r="AA56" t="s">
        <v>3274</v>
      </c>
      <c r="AC56" s="24">
        <v>44113.370138888997</v>
      </c>
      <c r="AD56" s="24">
        <v>44449.381249999999</v>
      </c>
      <c r="AE56" t="s">
        <v>7464</v>
      </c>
      <c r="AF56" s="24" cm="1">
        <f t="array" ref="AF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44111</v>
      </c>
      <c r="AG56" s="35">
        <f>IFERROR((TableAllData3[[#This Row],[Decision date]]-TableAllData3[[#This Row],[First Date Captured]]),0)</f>
        <v>0</v>
      </c>
      <c r="AH56" s="35">
        <f>IFERROR((TableAllData3[[#This Row],[First published]]-TableAllData3[[#This Row],[Date of opinion]]),0)</f>
        <v>2.3701388889967347</v>
      </c>
      <c r="AI56" s="35">
        <f>IFERROR((TableAllData3[[#This Row],[Marketing authorisation date]]-TableAllData3[[#This Row],[Date of opinion]]),0)</f>
        <v>63.041666666998935</v>
      </c>
      <c r="AJ56" s="35">
        <f>IFERROR((TableAllData3[[#This Row],[Decision date]]-TableAllData3[[#This Row],[Marketing authorisation date]]),0)</f>
        <v>0</v>
      </c>
    </row>
    <row r="57" spans="1:36" x14ac:dyDescent="0.25">
      <c r="A57" t="s">
        <v>2117</v>
      </c>
      <c r="B57" t="s">
        <v>8829</v>
      </c>
      <c r="D57" t="s">
        <v>8830</v>
      </c>
      <c r="E57" t="s">
        <v>8831</v>
      </c>
      <c r="F57" t="s">
        <v>8832</v>
      </c>
      <c r="G57" t="s">
        <v>43</v>
      </c>
      <c r="H57" t="s">
        <v>44</v>
      </c>
      <c r="J57" t="s">
        <v>43</v>
      </c>
      <c r="K57" t="s">
        <v>43</v>
      </c>
      <c r="L57" t="s">
        <v>43</v>
      </c>
      <c r="M57" t="s">
        <v>43</v>
      </c>
      <c r="N57" t="s">
        <v>43</v>
      </c>
      <c r="O57" t="s">
        <v>43</v>
      </c>
      <c r="P57" t="s">
        <v>43</v>
      </c>
      <c r="Q57" s="24">
        <v>36609.041666666999</v>
      </c>
      <c r="R57" s="24"/>
      <c r="S57" t="s">
        <v>12354</v>
      </c>
      <c r="T57" t="s">
        <v>12324</v>
      </c>
      <c r="V57" t="s">
        <v>8833</v>
      </c>
      <c r="W57" s="25" t="s">
        <v>12054</v>
      </c>
      <c r="X57" s="24">
        <v>41881</v>
      </c>
      <c r="Y57">
        <v>7</v>
      </c>
      <c r="Z57" t="s">
        <v>8834</v>
      </c>
      <c r="AA57" t="s">
        <v>3067</v>
      </c>
      <c r="AB57" t="s">
        <v>8835</v>
      </c>
      <c r="AC57" s="24">
        <v>41881</v>
      </c>
      <c r="AD57" s="24">
        <v>44251.520833333001</v>
      </c>
      <c r="AE57" t="s">
        <v>8836</v>
      </c>
      <c r="AF57" s="24" cm="1">
        <f t="array" ref="AF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41881</v>
      </c>
      <c r="AG57" s="35">
        <f>IFERROR((TableAllData3[[#This Row],[Decision date]]-TableAllData3[[#This Row],[First Date Captured]]),0)</f>
        <v>0</v>
      </c>
      <c r="AH57" s="35">
        <f>IFERROR((TableAllData3[[#This Row],[First published]]-TableAllData3[[#This Row],[Date of opinion]]),0)</f>
        <v>0</v>
      </c>
      <c r="AI57" s="35">
        <f>IFERROR((TableAllData3[[#This Row],[Marketing authorisation date]]-TableAllData3[[#This Row],[Date of opinion]]),0)</f>
        <v>0</v>
      </c>
      <c r="AJ57" s="35">
        <f>IFERROR((TableAllData3[[#This Row],[Decision date]]-TableAllData3[[#This Row],[Marketing authorisation date]]),0)</f>
        <v>5271.9583333330011</v>
      </c>
    </row>
    <row r="58" spans="1:36" x14ac:dyDescent="0.25">
      <c r="A58" t="s">
        <v>2117</v>
      </c>
      <c r="B58" t="s">
        <v>9794</v>
      </c>
      <c r="D58" t="s">
        <v>9795</v>
      </c>
      <c r="E58" t="s">
        <v>9795</v>
      </c>
      <c r="F58" t="s">
        <v>9796</v>
      </c>
      <c r="G58" t="s">
        <v>43</v>
      </c>
      <c r="H58" t="s">
        <v>44</v>
      </c>
      <c r="J58" t="s">
        <v>43</v>
      </c>
      <c r="K58" t="s">
        <v>43</v>
      </c>
      <c r="L58" t="s">
        <v>43</v>
      </c>
      <c r="M58" t="s">
        <v>43</v>
      </c>
      <c r="N58" t="s">
        <v>43</v>
      </c>
      <c r="O58" t="s">
        <v>43</v>
      </c>
      <c r="P58" t="s">
        <v>43</v>
      </c>
      <c r="Q58" s="24">
        <v>43858.041666666999</v>
      </c>
      <c r="R58" s="24"/>
      <c r="S58" t="s">
        <v>12241</v>
      </c>
      <c r="T58" t="s">
        <v>12337</v>
      </c>
      <c r="V58" t="s">
        <v>9797</v>
      </c>
      <c r="W58" s="24">
        <v>43776.041666666999</v>
      </c>
      <c r="X58" s="25" t="s">
        <v>12054</v>
      </c>
      <c r="Z58" t="s">
        <v>9798</v>
      </c>
      <c r="AA58" t="s">
        <v>4210</v>
      </c>
      <c r="AB58" t="s">
        <v>9799</v>
      </c>
      <c r="AC58" s="24">
        <v>43889.421527778002</v>
      </c>
      <c r="AD58" s="24"/>
      <c r="AE58" t="s">
        <v>9800</v>
      </c>
      <c r="AF58" s="24" cm="1">
        <f t="array" ref="AF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43776.041666666999</v>
      </c>
      <c r="AG58" s="35">
        <f>IFERROR((TableAllData3[[#This Row],[Decision date]]-TableAllData3[[#This Row],[First Date Captured]]),0)</f>
        <v>0</v>
      </c>
      <c r="AH58" s="35">
        <f>IFERROR((TableAllData3[[#This Row],[First published]]-TableAllData3[[#This Row],[Date of opinion]]),0)</f>
        <v>113.37986111100327</v>
      </c>
      <c r="AI58" s="35">
        <f>IFERROR((TableAllData3[[#This Row],[Marketing authorisation date]]-TableAllData3[[#This Row],[Date of opinion]]),0)</f>
        <v>82</v>
      </c>
      <c r="AJ58" s="35">
        <f>IFERROR((TableAllData3[[#This Row],[Decision date]]-TableAllData3[[#This Row],[Marketing authorisation date]]),0)</f>
        <v>0</v>
      </c>
    </row>
    <row r="59" spans="1:36" x14ac:dyDescent="0.25">
      <c r="A59" t="s">
        <v>2117</v>
      </c>
      <c r="B59" t="s">
        <v>9873</v>
      </c>
      <c r="D59" t="s">
        <v>9874</v>
      </c>
      <c r="E59" t="s">
        <v>9875</v>
      </c>
      <c r="F59" t="s">
        <v>9876</v>
      </c>
      <c r="G59" t="s">
        <v>43</v>
      </c>
      <c r="H59" t="s">
        <v>44</v>
      </c>
      <c r="J59" t="s">
        <v>43</v>
      </c>
      <c r="K59" t="s">
        <v>43</v>
      </c>
      <c r="L59" t="s">
        <v>43</v>
      </c>
      <c r="M59" t="s">
        <v>43</v>
      </c>
      <c r="N59" t="s">
        <v>43</v>
      </c>
      <c r="O59" t="s">
        <v>43</v>
      </c>
      <c r="P59" t="s">
        <v>43</v>
      </c>
      <c r="Q59" s="24">
        <v>43788.041666666999</v>
      </c>
      <c r="R59" s="24"/>
      <c r="S59" t="s">
        <v>12354</v>
      </c>
      <c r="T59" t="s">
        <v>12355</v>
      </c>
      <c r="V59" t="s">
        <v>7043</v>
      </c>
      <c r="W59" s="24">
        <v>43720</v>
      </c>
      <c r="X59" s="25" t="s">
        <v>12054</v>
      </c>
      <c r="Z59" t="s">
        <v>9877</v>
      </c>
      <c r="AA59" t="s">
        <v>7045</v>
      </c>
      <c r="AB59" t="s">
        <v>8650</v>
      </c>
      <c r="AC59" s="24">
        <v>43815.756944444001</v>
      </c>
      <c r="AD59" s="24"/>
      <c r="AE59" t="s">
        <v>9878</v>
      </c>
      <c r="AF59" s="24" cm="1">
        <f t="array" ref="AF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43720</v>
      </c>
      <c r="AG59" s="35">
        <f>IFERROR((TableAllData3[[#This Row],[Decision date]]-TableAllData3[[#This Row],[First Date Captured]]),0)</f>
        <v>0</v>
      </c>
      <c r="AH59" s="35">
        <f>IFERROR((TableAllData3[[#This Row],[First published]]-TableAllData3[[#This Row],[Date of opinion]]),0)</f>
        <v>95.756944444001419</v>
      </c>
      <c r="AI59" s="35">
        <f>IFERROR((TableAllData3[[#This Row],[Marketing authorisation date]]-TableAllData3[[#This Row],[Date of opinion]]),0)</f>
        <v>68.041666666998935</v>
      </c>
      <c r="AJ59" s="35">
        <f>IFERROR((TableAllData3[[#This Row],[Decision date]]-TableAllData3[[#This Row],[Marketing authorisation date]]),0)</f>
        <v>0</v>
      </c>
    </row>
    <row r="60" spans="1:36" x14ac:dyDescent="0.25">
      <c r="A60" t="s">
        <v>2117</v>
      </c>
      <c r="B60" t="s">
        <v>10362</v>
      </c>
      <c r="D60" t="s">
        <v>10363</v>
      </c>
      <c r="E60" t="s">
        <v>10363</v>
      </c>
      <c r="F60" t="s">
        <v>10364</v>
      </c>
      <c r="G60" t="s">
        <v>43</v>
      </c>
      <c r="H60" t="s">
        <v>44</v>
      </c>
      <c r="J60" t="s">
        <v>43</v>
      </c>
      <c r="K60" t="s">
        <v>43</v>
      </c>
      <c r="L60" t="s">
        <v>43</v>
      </c>
      <c r="M60" t="s">
        <v>43</v>
      </c>
      <c r="N60" t="s">
        <v>43</v>
      </c>
      <c r="O60" t="s">
        <v>43</v>
      </c>
      <c r="P60" t="s">
        <v>43</v>
      </c>
      <c r="Q60" s="24">
        <v>39069.041666666999</v>
      </c>
      <c r="R60" s="24"/>
      <c r="S60" t="s">
        <v>5780</v>
      </c>
      <c r="V60" t="s">
        <v>4969</v>
      </c>
      <c r="W60" s="25" t="s">
        <v>12054</v>
      </c>
      <c r="X60" s="24">
        <v>43339</v>
      </c>
      <c r="Y60">
        <v>10</v>
      </c>
      <c r="Z60" t="s">
        <v>10365</v>
      </c>
      <c r="AA60" t="s">
        <v>3067</v>
      </c>
      <c r="AB60" t="s">
        <v>10366</v>
      </c>
      <c r="AC60" s="24">
        <v>43339</v>
      </c>
      <c r="AD60" s="24">
        <v>43349.541666666999</v>
      </c>
      <c r="AE60" t="s">
        <v>10367</v>
      </c>
      <c r="AF60" s="24" cm="1">
        <f t="array" ref="AF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43339</v>
      </c>
      <c r="AG60" s="35">
        <f>IFERROR((TableAllData3[[#This Row],[Decision date]]-TableAllData3[[#This Row],[First Date Captured]]),0)</f>
        <v>0</v>
      </c>
      <c r="AH60" s="35">
        <f>IFERROR((TableAllData3[[#This Row],[First published]]-TableAllData3[[#This Row],[Date of opinion]]),0)</f>
        <v>0</v>
      </c>
      <c r="AI60" s="35">
        <f>IFERROR((TableAllData3[[#This Row],[Marketing authorisation date]]-TableAllData3[[#This Row],[Date of opinion]]),0)</f>
        <v>0</v>
      </c>
      <c r="AJ60" s="35">
        <f>IFERROR((TableAllData3[[#This Row],[Decision date]]-TableAllData3[[#This Row],[Marketing authorisation date]]),0)</f>
        <v>4269.9583333330011</v>
      </c>
    </row>
    <row r="61" spans="1:36" x14ac:dyDescent="0.25">
      <c r="A61" t="s">
        <v>37</v>
      </c>
      <c r="B61" t="s">
        <v>10398</v>
      </c>
      <c r="C61" t="s">
        <v>997</v>
      </c>
      <c r="D61" t="s">
        <v>10399</v>
      </c>
      <c r="E61" t="s">
        <v>10400</v>
      </c>
      <c r="F61" t="s">
        <v>10401</v>
      </c>
      <c r="G61" t="s">
        <v>43</v>
      </c>
      <c r="H61" t="s">
        <v>44</v>
      </c>
      <c r="I61" t="s">
        <v>10402</v>
      </c>
      <c r="J61" t="s">
        <v>46</v>
      </c>
      <c r="K61" t="s">
        <v>43</v>
      </c>
      <c r="L61" t="s">
        <v>43</v>
      </c>
      <c r="M61" t="s">
        <v>43</v>
      </c>
      <c r="N61" t="s">
        <v>46</v>
      </c>
      <c r="O61" t="s">
        <v>43</v>
      </c>
      <c r="P61" t="s">
        <v>43</v>
      </c>
      <c r="Q61" s="24">
        <v>39728</v>
      </c>
      <c r="R61" s="24"/>
      <c r="S61" t="s">
        <v>12187</v>
      </c>
      <c r="T61" t="s">
        <v>12098</v>
      </c>
      <c r="U61" t="s">
        <v>3814</v>
      </c>
      <c r="W61" s="25" t="s">
        <v>12054</v>
      </c>
      <c r="X61" s="24">
        <v>43307</v>
      </c>
      <c r="Y61">
        <v>12</v>
      </c>
      <c r="Z61" t="s">
        <v>10403</v>
      </c>
      <c r="AC61" s="24">
        <v>43307</v>
      </c>
      <c r="AD61" s="24">
        <v>43313.668749999997</v>
      </c>
      <c r="AE61" t="s">
        <v>10404</v>
      </c>
      <c r="AF61" s="24" cm="1">
        <f t="array" ref="AF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61" s="35">
        <f>IFERROR((TableAllData3[[#This Row],[Decision date]]-TableAllData3[[#This Row],[First Date Captured]]),0)</f>
        <v>0</v>
      </c>
      <c r="AH61" s="35">
        <f>IFERROR((TableAllData3[[#This Row],[First published]]-TableAllData3[[#This Row],[Date of opinion]]),0)</f>
        <v>0</v>
      </c>
      <c r="AI61" s="35">
        <f>IFERROR((TableAllData3[[#This Row],[Marketing authorisation date]]-TableAllData3[[#This Row],[Date of opinion]]),0)</f>
        <v>0</v>
      </c>
      <c r="AJ61" s="35">
        <f>IFERROR((TableAllData3[[#This Row],[Decision date]]-TableAllData3[[#This Row],[Marketing authorisation date]]),0)</f>
        <v>3579</v>
      </c>
    </row>
    <row r="62" spans="1:36" x14ac:dyDescent="0.25">
      <c r="A62" t="s">
        <v>37</v>
      </c>
      <c r="B62" t="s">
        <v>10405</v>
      </c>
      <c r="C62" t="s">
        <v>9022</v>
      </c>
      <c r="D62" t="s">
        <v>53</v>
      </c>
      <c r="E62" t="s">
        <v>124</v>
      </c>
      <c r="F62" t="s">
        <v>10406</v>
      </c>
      <c r="G62" t="s">
        <v>43</v>
      </c>
      <c r="H62" t="s">
        <v>44</v>
      </c>
      <c r="I62" t="s">
        <v>56</v>
      </c>
      <c r="J62" t="s">
        <v>43</v>
      </c>
      <c r="K62" t="s">
        <v>46</v>
      </c>
      <c r="L62" t="s">
        <v>43</v>
      </c>
      <c r="M62" t="s">
        <v>43</v>
      </c>
      <c r="N62" t="s">
        <v>43</v>
      </c>
      <c r="O62" t="s">
        <v>43</v>
      </c>
      <c r="P62" t="s">
        <v>43</v>
      </c>
      <c r="Q62" s="24">
        <v>40479</v>
      </c>
      <c r="R62" s="24"/>
      <c r="S62" t="s">
        <v>10407</v>
      </c>
      <c r="U62" t="s">
        <v>58</v>
      </c>
      <c r="W62" s="25" t="s">
        <v>12054</v>
      </c>
      <c r="X62" s="24">
        <v>43223</v>
      </c>
      <c r="Y62">
        <v>8</v>
      </c>
      <c r="Z62" t="s">
        <v>10408</v>
      </c>
      <c r="AC62" s="24">
        <v>43223</v>
      </c>
      <c r="AD62" s="24">
        <v>43313.409722222001</v>
      </c>
      <c r="AE62" t="s">
        <v>10409</v>
      </c>
      <c r="AF62" s="24" cm="1">
        <f t="array" ref="AF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43223</v>
      </c>
      <c r="AG62" s="35">
        <f>IFERROR((TableAllData3[[#This Row],[Decision date]]-TableAllData3[[#This Row],[First Date Captured]]),0)</f>
        <v>0</v>
      </c>
      <c r="AH62" s="35">
        <f>IFERROR((TableAllData3[[#This Row],[First published]]-TableAllData3[[#This Row],[Date of opinion]]),0)</f>
        <v>0</v>
      </c>
      <c r="AI62" s="35">
        <f>IFERROR((TableAllData3[[#This Row],[Marketing authorisation date]]-TableAllData3[[#This Row],[Date of opinion]]),0)</f>
        <v>0</v>
      </c>
      <c r="AJ62" s="35">
        <f>IFERROR((TableAllData3[[#This Row],[Decision date]]-TableAllData3[[#This Row],[Marketing authorisation date]]),0)</f>
        <v>2744</v>
      </c>
    </row>
    <row r="63" spans="1:36" x14ac:dyDescent="0.25">
      <c r="A63" t="s">
        <v>37</v>
      </c>
      <c r="B63" t="s">
        <v>10435</v>
      </c>
      <c r="C63" t="s">
        <v>6500</v>
      </c>
      <c r="D63" t="s">
        <v>2193</v>
      </c>
      <c r="E63" t="s">
        <v>2194</v>
      </c>
      <c r="F63" t="s">
        <v>10436</v>
      </c>
      <c r="G63" t="s">
        <v>43</v>
      </c>
      <c r="H63" t="s">
        <v>44</v>
      </c>
      <c r="I63" t="s">
        <v>2196</v>
      </c>
      <c r="J63" t="s">
        <v>43</v>
      </c>
      <c r="K63" t="s">
        <v>43</v>
      </c>
      <c r="L63" t="s">
        <v>43</v>
      </c>
      <c r="M63" t="s">
        <v>43</v>
      </c>
      <c r="N63" t="s">
        <v>43</v>
      </c>
      <c r="O63" t="s">
        <v>43</v>
      </c>
      <c r="P63" t="s">
        <v>43</v>
      </c>
      <c r="Q63" s="24">
        <v>38433.041666666999</v>
      </c>
      <c r="R63" s="24"/>
      <c r="S63" t="s">
        <v>12422</v>
      </c>
      <c r="T63" t="s">
        <v>12451</v>
      </c>
      <c r="U63" t="s">
        <v>9629</v>
      </c>
      <c r="W63" s="25" t="s">
        <v>12054</v>
      </c>
      <c r="X63" s="24">
        <v>43216</v>
      </c>
      <c r="Y63">
        <v>21</v>
      </c>
      <c r="Z63" t="s">
        <v>10437</v>
      </c>
      <c r="AC63" s="24">
        <v>43216</v>
      </c>
      <c r="AD63" s="24">
        <v>43300.659722222001</v>
      </c>
      <c r="AE63" t="s">
        <v>10438</v>
      </c>
      <c r="AF63" s="24" cm="1">
        <f t="array" ref="AF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v>
      </c>
      <c r="AG63" s="35">
        <f>IFERROR((TableAllData3[[#This Row],[Decision date]]-TableAllData3[[#This Row],[First Date Captured]]),0)</f>
        <v>0</v>
      </c>
      <c r="AH63" s="35">
        <f>IFERROR((TableAllData3[[#This Row],[First published]]-TableAllData3[[#This Row],[Date of opinion]]),0)</f>
        <v>0</v>
      </c>
      <c r="AI63" s="35">
        <f>IFERROR((TableAllData3[[#This Row],[Marketing authorisation date]]-TableAllData3[[#This Row],[Date of opinion]]),0)</f>
        <v>0</v>
      </c>
      <c r="AJ63" s="35">
        <f>IFERROR((TableAllData3[[#This Row],[Decision date]]-TableAllData3[[#This Row],[Marketing authorisation date]]),0)</f>
        <v>4782.9583333330011</v>
      </c>
    </row>
    <row r="64" spans="1:36" x14ac:dyDescent="0.25">
      <c r="A64" t="s">
        <v>37</v>
      </c>
      <c r="B64" t="s">
        <v>10491</v>
      </c>
      <c r="C64" t="s">
        <v>627</v>
      </c>
      <c r="D64" t="s">
        <v>4453</v>
      </c>
      <c r="E64" t="s">
        <v>4453</v>
      </c>
      <c r="F64" t="s">
        <v>10492</v>
      </c>
      <c r="G64" t="s">
        <v>43</v>
      </c>
      <c r="H64" t="s">
        <v>44</v>
      </c>
      <c r="I64" t="s">
        <v>4455</v>
      </c>
      <c r="J64" t="s">
        <v>43</v>
      </c>
      <c r="K64" t="s">
        <v>43</v>
      </c>
      <c r="L64" t="s">
        <v>43</v>
      </c>
      <c r="M64" t="s">
        <v>43</v>
      </c>
      <c r="N64" t="s">
        <v>43</v>
      </c>
      <c r="O64" t="s">
        <v>43</v>
      </c>
      <c r="P64" t="s">
        <v>43</v>
      </c>
      <c r="Q64" s="24">
        <v>36920.041666666999</v>
      </c>
      <c r="R64" s="24"/>
      <c r="S64" t="s">
        <v>2361</v>
      </c>
      <c r="U64" t="s">
        <v>264</v>
      </c>
      <c r="W64" s="25" t="s">
        <v>12054</v>
      </c>
      <c r="X64" s="24">
        <v>42984</v>
      </c>
      <c r="Y64">
        <v>16</v>
      </c>
      <c r="Z64" t="s">
        <v>5760</v>
      </c>
      <c r="AC64" s="24">
        <v>42984</v>
      </c>
      <c r="AD64" s="24">
        <v>43234.608333333003</v>
      </c>
      <c r="AE64" t="s">
        <v>10493</v>
      </c>
      <c r="AF64" s="24" cm="1">
        <f t="array" ref="AF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42984</v>
      </c>
      <c r="AG64" s="35">
        <f>IFERROR((TableAllData3[[#This Row],[Decision date]]-TableAllData3[[#This Row],[First Date Captured]]),0)</f>
        <v>0</v>
      </c>
      <c r="AH64" s="35">
        <f>IFERROR((TableAllData3[[#This Row],[First published]]-TableAllData3[[#This Row],[Date of opinion]]),0)</f>
        <v>0</v>
      </c>
      <c r="AI64" s="35">
        <f>IFERROR((TableAllData3[[#This Row],[Marketing authorisation date]]-TableAllData3[[#This Row],[Date of opinion]]),0)</f>
        <v>0</v>
      </c>
      <c r="AJ64" s="35">
        <f>IFERROR((TableAllData3[[#This Row],[Decision date]]-TableAllData3[[#This Row],[Marketing authorisation date]]),0)</f>
        <v>6063.9583333330011</v>
      </c>
    </row>
    <row r="65" spans="1:36" x14ac:dyDescent="0.25">
      <c r="A65" t="s">
        <v>2117</v>
      </c>
      <c r="B65" t="s">
        <v>10494</v>
      </c>
      <c r="D65" t="s">
        <v>10495</v>
      </c>
      <c r="E65" t="s">
        <v>10496</v>
      </c>
      <c r="F65" t="s">
        <v>10497</v>
      </c>
      <c r="G65" t="s">
        <v>43</v>
      </c>
      <c r="H65" t="s">
        <v>44</v>
      </c>
      <c r="J65" t="s">
        <v>43</v>
      </c>
      <c r="K65" t="s">
        <v>43</v>
      </c>
      <c r="L65" t="s">
        <v>43</v>
      </c>
      <c r="M65" t="s">
        <v>43</v>
      </c>
      <c r="N65" t="s">
        <v>43</v>
      </c>
      <c r="O65" t="s">
        <v>43</v>
      </c>
      <c r="P65" t="s">
        <v>43</v>
      </c>
      <c r="Q65" s="24">
        <v>39855.041666666999</v>
      </c>
      <c r="R65" s="24"/>
      <c r="S65" t="s">
        <v>12397</v>
      </c>
      <c r="T65" t="s">
        <v>12593</v>
      </c>
      <c r="V65" t="s">
        <v>5846</v>
      </c>
      <c r="W65" s="25" t="s">
        <v>12054</v>
      </c>
      <c r="X65" s="24">
        <v>43161.041666666999</v>
      </c>
      <c r="Y65">
        <v>3</v>
      </c>
      <c r="Z65" t="s">
        <v>10498</v>
      </c>
      <c r="AA65" t="s">
        <v>8171</v>
      </c>
      <c r="AB65" t="s">
        <v>5849</v>
      </c>
      <c r="AC65" s="24">
        <v>43161.041666666999</v>
      </c>
      <c r="AD65" s="24">
        <v>43227.477083332997</v>
      </c>
      <c r="AE65" t="s">
        <v>10499</v>
      </c>
      <c r="AF65" s="24" cm="1">
        <f t="array" ref="AF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43161.041666666999</v>
      </c>
      <c r="AG65" s="35">
        <f>IFERROR((TableAllData3[[#This Row],[Decision date]]-TableAllData3[[#This Row],[First Date Captured]]),0)</f>
        <v>0</v>
      </c>
      <c r="AH65" s="35">
        <f>IFERROR((TableAllData3[[#This Row],[First published]]-TableAllData3[[#This Row],[Date of opinion]]),0)</f>
        <v>0</v>
      </c>
      <c r="AI65" s="35">
        <f>IFERROR((TableAllData3[[#This Row],[Marketing authorisation date]]-TableAllData3[[#This Row],[Date of opinion]]),0)</f>
        <v>0</v>
      </c>
      <c r="AJ65" s="35">
        <f>IFERROR((TableAllData3[[#This Row],[Decision date]]-TableAllData3[[#This Row],[Marketing authorisation date]]),0)</f>
        <v>3306</v>
      </c>
    </row>
    <row r="66" spans="1:36" x14ac:dyDescent="0.25">
      <c r="A66" t="s">
        <v>37</v>
      </c>
      <c r="B66" t="s">
        <v>10500</v>
      </c>
      <c r="C66" t="s">
        <v>675</v>
      </c>
      <c r="D66" t="s">
        <v>3136</v>
      </c>
      <c r="E66" t="s">
        <v>3136</v>
      </c>
      <c r="F66" t="s">
        <v>10501</v>
      </c>
      <c r="G66" t="s">
        <v>43</v>
      </c>
      <c r="H66" t="s">
        <v>44</v>
      </c>
      <c r="I66" t="s">
        <v>678</v>
      </c>
      <c r="J66" t="s">
        <v>43</v>
      </c>
      <c r="K66" t="s">
        <v>43</v>
      </c>
      <c r="L66" t="s">
        <v>43</v>
      </c>
      <c r="M66" t="s">
        <v>43</v>
      </c>
      <c r="N66" t="s">
        <v>43</v>
      </c>
      <c r="O66" t="s">
        <v>43</v>
      </c>
      <c r="P66" t="s">
        <v>43</v>
      </c>
      <c r="Q66" s="24">
        <v>36742</v>
      </c>
      <c r="R66" s="24"/>
      <c r="S66" t="s">
        <v>3433</v>
      </c>
      <c r="U66" t="s">
        <v>568</v>
      </c>
      <c r="W66" s="25" t="s">
        <v>12054</v>
      </c>
      <c r="X66" s="24">
        <v>43055.041666666999</v>
      </c>
      <c r="Y66">
        <v>30</v>
      </c>
      <c r="Z66" t="s">
        <v>9645</v>
      </c>
      <c r="AC66" s="24">
        <v>43055.041666666999</v>
      </c>
      <c r="AD66" s="24">
        <v>43224.385416666999</v>
      </c>
      <c r="AE66" t="s">
        <v>10502</v>
      </c>
      <c r="AF66" s="24" cm="1">
        <f t="array" ref="AF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43055.041666666999</v>
      </c>
      <c r="AG66" s="35">
        <f>IFERROR((TableAllData3[[#This Row],[Decision date]]-TableAllData3[[#This Row],[First Date Captured]]),0)</f>
        <v>0</v>
      </c>
      <c r="AH66" s="35">
        <f>IFERROR((TableAllData3[[#This Row],[First published]]-TableAllData3[[#This Row],[Date of opinion]]),0)</f>
        <v>0</v>
      </c>
      <c r="AI66" s="35">
        <f>IFERROR((TableAllData3[[#This Row],[Marketing authorisation date]]-TableAllData3[[#This Row],[Date of opinion]]),0)</f>
        <v>0</v>
      </c>
      <c r="AJ66" s="35">
        <f>IFERROR((TableAllData3[[#This Row],[Decision date]]-TableAllData3[[#This Row],[Marketing authorisation date]]),0)</f>
        <v>6313.0416666669989</v>
      </c>
    </row>
    <row r="67" spans="1:36" x14ac:dyDescent="0.25">
      <c r="A67" t="s">
        <v>2117</v>
      </c>
      <c r="B67" t="s">
        <v>10640</v>
      </c>
      <c r="D67" t="s">
        <v>10641</v>
      </c>
      <c r="E67" t="s">
        <v>10641</v>
      </c>
      <c r="F67" t="s">
        <v>10642</v>
      </c>
      <c r="G67" t="s">
        <v>43</v>
      </c>
      <c r="H67" t="s">
        <v>44</v>
      </c>
      <c r="J67" t="s">
        <v>43</v>
      </c>
      <c r="K67" t="s">
        <v>43</v>
      </c>
      <c r="L67" t="s">
        <v>43</v>
      </c>
      <c r="M67" t="s">
        <v>43</v>
      </c>
      <c r="N67" t="s">
        <v>43</v>
      </c>
      <c r="O67" t="s">
        <v>43</v>
      </c>
      <c r="P67" t="s">
        <v>43</v>
      </c>
      <c r="Q67" s="24">
        <v>35768.041666666999</v>
      </c>
      <c r="R67" s="24"/>
      <c r="S67" t="s">
        <v>10643</v>
      </c>
      <c r="W67" s="25" t="s">
        <v>12054</v>
      </c>
      <c r="X67" s="24">
        <v>42850</v>
      </c>
      <c r="Y67">
        <v>18</v>
      </c>
      <c r="Z67" t="s">
        <v>10644</v>
      </c>
      <c r="AA67" t="s">
        <v>4210</v>
      </c>
      <c r="AB67" t="s">
        <v>10645</v>
      </c>
      <c r="AC67" s="24">
        <v>42850</v>
      </c>
      <c r="AD67" s="24">
        <v>42971.583333333001</v>
      </c>
      <c r="AE67" t="s">
        <v>10646</v>
      </c>
      <c r="AF67" s="24" cm="1">
        <f t="array" ref="AF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42850</v>
      </c>
      <c r="AG67" s="35">
        <f>IFERROR((TableAllData3[[#This Row],[Decision date]]-TableAllData3[[#This Row],[First Date Captured]]),0)</f>
        <v>0</v>
      </c>
      <c r="AH67" s="35">
        <f>IFERROR((TableAllData3[[#This Row],[First published]]-TableAllData3[[#This Row],[Date of opinion]]),0)</f>
        <v>0</v>
      </c>
      <c r="AI67" s="35">
        <f>IFERROR((TableAllData3[[#This Row],[Marketing authorisation date]]-TableAllData3[[#This Row],[Date of opinion]]),0)</f>
        <v>0</v>
      </c>
      <c r="AJ67" s="35">
        <f>IFERROR((TableAllData3[[#This Row],[Decision date]]-TableAllData3[[#This Row],[Marketing authorisation date]]),0)</f>
        <v>7081.9583333330011</v>
      </c>
    </row>
    <row r="68" spans="1:36" x14ac:dyDescent="0.25">
      <c r="A68" t="s">
        <v>2117</v>
      </c>
      <c r="B68" t="s">
        <v>10661</v>
      </c>
      <c r="D68" t="s">
        <v>10662</v>
      </c>
      <c r="E68" t="s">
        <v>10663</v>
      </c>
      <c r="F68" t="s">
        <v>10664</v>
      </c>
      <c r="G68" t="s">
        <v>43</v>
      </c>
      <c r="H68" t="s">
        <v>44</v>
      </c>
      <c r="J68" t="s">
        <v>43</v>
      </c>
      <c r="K68" t="s">
        <v>43</v>
      </c>
      <c r="L68" t="s">
        <v>43</v>
      </c>
      <c r="M68" t="s">
        <v>43</v>
      </c>
      <c r="N68" t="s">
        <v>43</v>
      </c>
      <c r="O68" t="s">
        <v>43</v>
      </c>
      <c r="P68" t="s">
        <v>43</v>
      </c>
      <c r="Q68" s="24">
        <v>40570.083333333001</v>
      </c>
      <c r="R68" s="24"/>
      <c r="S68" t="s">
        <v>12397</v>
      </c>
      <c r="T68" t="s">
        <v>12692</v>
      </c>
      <c r="V68" t="s">
        <v>3415</v>
      </c>
      <c r="W68" s="25" t="s">
        <v>12054</v>
      </c>
      <c r="X68" s="24">
        <v>42908.774444444003</v>
      </c>
      <c r="Y68">
        <v>4</v>
      </c>
      <c r="Z68" t="s">
        <v>10665</v>
      </c>
      <c r="AA68" t="s">
        <v>5848</v>
      </c>
      <c r="AB68" t="s">
        <v>10666</v>
      </c>
      <c r="AC68" s="24">
        <v>42908.774444444003</v>
      </c>
      <c r="AD68" s="24">
        <v>42922.8125</v>
      </c>
      <c r="AE68" t="s">
        <v>10667</v>
      </c>
      <c r="AF68" s="24" cm="1">
        <f t="array" ref="AF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42908.774444444003</v>
      </c>
      <c r="AG68" s="35">
        <f>IFERROR((TableAllData3[[#This Row],[Decision date]]-TableAllData3[[#This Row],[First Date Captured]]),0)</f>
        <v>0</v>
      </c>
      <c r="AH68" s="35">
        <f>IFERROR((TableAllData3[[#This Row],[First published]]-TableAllData3[[#This Row],[Date of opinion]]),0)</f>
        <v>0</v>
      </c>
      <c r="AI68" s="35">
        <f>IFERROR((TableAllData3[[#This Row],[Marketing authorisation date]]-TableAllData3[[#This Row],[Date of opinion]]),0)</f>
        <v>0</v>
      </c>
      <c r="AJ68" s="35">
        <f>IFERROR((TableAllData3[[#This Row],[Decision date]]-TableAllData3[[#This Row],[Marketing authorisation date]]),0)</f>
        <v>2338.6911111110021</v>
      </c>
    </row>
    <row r="69" spans="1:36" x14ac:dyDescent="0.25">
      <c r="A69" t="s">
        <v>2117</v>
      </c>
      <c r="B69" t="s">
        <v>10712</v>
      </c>
      <c r="D69" t="s">
        <v>10713</v>
      </c>
      <c r="E69" t="s">
        <v>10714</v>
      </c>
      <c r="F69" t="s">
        <v>10715</v>
      </c>
      <c r="G69" t="s">
        <v>43</v>
      </c>
      <c r="H69" t="s">
        <v>44</v>
      </c>
      <c r="J69" t="s">
        <v>43</v>
      </c>
      <c r="K69" t="s">
        <v>43</v>
      </c>
      <c r="L69" t="s">
        <v>43</v>
      </c>
      <c r="M69" t="s">
        <v>43</v>
      </c>
      <c r="N69" t="s">
        <v>43</v>
      </c>
      <c r="O69" t="s">
        <v>43</v>
      </c>
      <c r="P69" t="s">
        <v>43</v>
      </c>
      <c r="Q69" s="24">
        <v>39773.041666666999</v>
      </c>
      <c r="R69" s="24"/>
      <c r="S69" t="s">
        <v>12353</v>
      </c>
      <c r="T69" t="s">
        <v>12092</v>
      </c>
      <c r="V69" t="s">
        <v>6713</v>
      </c>
      <c r="W69" s="25" t="s">
        <v>12054</v>
      </c>
      <c r="X69" s="24">
        <v>42817.041666666999</v>
      </c>
      <c r="Y69">
        <v>13</v>
      </c>
      <c r="Z69" t="s">
        <v>10716</v>
      </c>
      <c r="AA69" t="s">
        <v>4210</v>
      </c>
      <c r="AB69" t="s">
        <v>10330</v>
      </c>
      <c r="AC69" s="24">
        <v>42817.041666666999</v>
      </c>
      <c r="AD69" s="24">
        <v>42835.590277777999</v>
      </c>
      <c r="AE69" t="s">
        <v>10717</v>
      </c>
      <c r="AF69" s="24" cm="1">
        <f t="array" ref="AF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69" s="35">
        <f>IFERROR((TableAllData3[[#This Row],[Decision date]]-TableAllData3[[#This Row],[First Date Captured]]),0)</f>
        <v>0</v>
      </c>
      <c r="AH69" s="35">
        <f>IFERROR((TableAllData3[[#This Row],[First published]]-TableAllData3[[#This Row],[Date of opinion]]),0)</f>
        <v>0</v>
      </c>
      <c r="AI69" s="35">
        <f>IFERROR((TableAllData3[[#This Row],[Marketing authorisation date]]-TableAllData3[[#This Row],[Date of opinion]]),0)</f>
        <v>0</v>
      </c>
      <c r="AJ69" s="35">
        <f>IFERROR((TableAllData3[[#This Row],[Decision date]]-TableAllData3[[#This Row],[Marketing authorisation date]]),0)</f>
        <v>3044</v>
      </c>
    </row>
    <row r="70" spans="1:36" x14ac:dyDescent="0.25">
      <c r="A70" t="s">
        <v>2117</v>
      </c>
      <c r="B70" t="s">
        <v>10950</v>
      </c>
      <c r="D70" t="s">
        <v>10951</v>
      </c>
      <c r="E70" t="s">
        <v>5389</v>
      </c>
      <c r="F70" t="s">
        <v>10952</v>
      </c>
      <c r="G70" t="s">
        <v>43</v>
      </c>
      <c r="H70" t="s">
        <v>44</v>
      </c>
      <c r="J70" t="s">
        <v>43</v>
      </c>
      <c r="K70" t="s">
        <v>43</v>
      </c>
      <c r="L70" t="s">
        <v>43</v>
      </c>
      <c r="M70" t="s">
        <v>43</v>
      </c>
      <c r="N70" t="s">
        <v>43</v>
      </c>
      <c r="O70" t="s">
        <v>43</v>
      </c>
      <c r="P70" t="s">
        <v>43</v>
      </c>
      <c r="Q70" s="24">
        <v>40427</v>
      </c>
      <c r="R70" s="24"/>
      <c r="S70" t="s">
        <v>12354</v>
      </c>
      <c r="T70" t="s">
        <v>12324</v>
      </c>
      <c r="V70" t="s">
        <v>10953</v>
      </c>
      <c r="W70" s="25" t="s">
        <v>12054</v>
      </c>
      <c r="X70" s="24">
        <v>42160</v>
      </c>
      <c r="Y70">
        <v>4</v>
      </c>
      <c r="Z70" t="s">
        <v>10954</v>
      </c>
      <c r="AA70" t="s">
        <v>7622</v>
      </c>
      <c r="AB70" t="s">
        <v>4558</v>
      </c>
      <c r="AC70" s="24">
        <v>42160</v>
      </c>
      <c r="AD70" s="24">
        <v>42191.390972221998</v>
      </c>
      <c r="AE70" t="s">
        <v>10955</v>
      </c>
      <c r="AF70" s="24" cm="1">
        <f t="array" ref="AF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42160</v>
      </c>
      <c r="AG70" s="35">
        <f>IFERROR((TableAllData3[[#This Row],[Decision date]]-TableAllData3[[#This Row],[First Date Captured]]),0)</f>
        <v>0</v>
      </c>
      <c r="AH70" s="35">
        <f>IFERROR((TableAllData3[[#This Row],[First published]]-TableAllData3[[#This Row],[Date of opinion]]),0)</f>
        <v>0</v>
      </c>
      <c r="AI70" s="35">
        <f>IFERROR((TableAllData3[[#This Row],[Marketing authorisation date]]-TableAllData3[[#This Row],[Date of opinion]]),0)</f>
        <v>0</v>
      </c>
      <c r="AJ70" s="35">
        <f>IFERROR((TableAllData3[[#This Row],[Decision date]]-TableAllData3[[#This Row],[Marketing authorisation date]]),0)</f>
        <v>1733</v>
      </c>
    </row>
    <row r="71" spans="1:36" x14ac:dyDescent="0.25">
      <c r="A71" t="s">
        <v>2117</v>
      </c>
      <c r="B71" t="s">
        <v>11038</v>
      </c>
      <c r="D71" t="s">
        <v>11039</v>
      </c>
      <c r="E71" t="s">
        <v>11040</v>
      </c>
      <c r="F71" t="s">
        <v>11041</v>
      </c>
      <c r="G71" t="s">
        <v>43</v>
      </c>
      <c r="H71" t="s">
        <v>44</v>
      </c>
      <c r="J71" t="s">
        <v>43</v>
      </c>
      <c r="K71" t="s">
        <v>43</v>
      </c>
      <c r="L71" t="s">
        <v>43</v>
      </c>
      <c r="M71" t="s">
        <v>43</v>
      </c>
      <c r="N71" t="s">
        <v>43</v>
      </c>
      <c r="O71" t="s">
        <v>43</v>
      </c>
      <c r="P71" t="s">
        <v>43</v>
      </c>
      <c r="Q71" s="24">
        <v>37509</v>
      </c>
      <c r="R71" s="24"/>
      <c r="S71" t="s">
        <v>12354</v>
      </c>
      <c r="T71" t="s">
        <v>12324</v>
      </c>
      <c r="V71" t="s">
        <v>2123</v>
      </c>
      <c r="W71" s="25" t="s">
        <v>12054</v>
      </c>
      <c r="X71" s="24">
        <v>41929</v>
      </c>
      <c r="Y71">
        <v>9</v>
      </c>
      <c r="Z71" t="s">
        <v>11042</v>
      </c>
      <c r="AA71" t="s">
        <v>2125</v>
      </c>
      <c r="AB71" t="s">
        <v>11043</v>
      </c>
      <c r="AC71" s="24">
        <v>41929</v>
      </c>
      <c r="AD71" s="24">
        <v>41947.645833333001</v>
      </c>
      <c r="AE71" t="s">
        <v>11044</v>
      </c>
      <c r="AF71" s="24" cm="1">
        <f t="array" ref="AF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41929</v>
      </c>
      <c r="AG71" s="35">
        <f>IFERROR((TableAllData3[[#This Row],[Decision date]]-TableAllData3[[#This Row],[First Date Captured]]),0)</f>
        <v>0</v>
      </c>
      <c r="AH71" s="35">
        <f>IFERROR((TableAllData3[[#This Row],[First published]]-TableAllData3[[#This Row],[Date of opinion]]),0)</f>
        <v>0</v>
      </c>
      <c r="AI71" s="35">
        <f>IFERROR((TableAllData3[[#This Row],[Marketing authorisation date]]-TableAllData3[[#This Row],[Date of opinion]]),0)</f>
        <v>0</v>
      </c>
      <c r="AJ71" s="35">
        <f>IFERROR((TableAllData3[[#This Row],[Decision date]]-TableAllData3[[#This Row],[Marketing authorisation date]]),0)</f>
        <v>4420</v>
      </c>
    </row>
    <row r="72" spans="1:36" x14ac:dyDescent="0.25">
      <c r="A72" t="s">
        <v>2117</v>
      </c>
      <c r="B72" t="s">
        <v>11100</v>
      </c>
      <c r="D72" t="s">
        <v>3943</v>
      </c>
      <c r="E72" t="s">
        <v>3943</v>
      </c>
      <c r="F72" t="s">
        <v>11101</v>
      </c>
      <c r="G72" t="s">
        <v>43</v>
      </c>
      <c r="H72" t="s">
        <v>44</v>
      </c>
      <c r="J72" t="s">
        <v>43</v>
      </c>
      <c r="K72" t="s">
        <v>46</v>
      </c>
      <c r="L72" t="s">
        <v>43</v>
      </c>
      <c r="M72" t="s">
        <v>43</v>
      </c>
      <c r="N72" t="s">
        <v>43</v>
      </c>
      <c r="O72" t="s">
        <v>43</v>
      </c>
      <c r="P72" t="s">
        <v>43</v>
      </c>
      <c r="Q72" s="24">
        <v>40001</v>
      </c>
      <c r="R72" s="24"/>
      <c r="S72" t="s">
        <v>12717</v>
      </c>
      <c r="T72" t="s">
        <v>12718</v>
      </c>
      <c r="V72" t="s">
        <v>4173</v>
      </c>
      <c r="W72" s="25" t="s">
        <v>12054</v>
      </c>
      <c r="X72" s="24">
        <v>41796</v>
      </c>
      <c r="Y72">
        <v>5</v>
      </c>
      <c r="Z72" t="s">
        <v>11102</v>
      </c>
      <c r="AA72" t="s">
        <v>11103</v>
      </c>
      <c r="AB72" t="s">
        <v>3949</v>
      </c>
      <c r="AC72" s="24">
        <v>41796</v>
      </c>
      <c r="AD72" s="24">
        <v>41809.590277777999</v>
      </c>
      <c r="AE72" t="s">
        <v>11104</v>
      </c>
      <c r="AF72" s="24" cm="1">
        <f t="array" ref="AF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41796</v>
      </c>
      <c r="AG72" s="35">
        <f>IFERROR((TableAllData3[[#This Row],[Decision date]]-TableAllData3[[#This Row],[First Date Captured]]),0)</f>
        <v>0</v>
      </c>
      <c r="AH72" s="35">
        <f>IFERROR((TableAllData3[[#This Row],[First published]]-TableAllData3[[#This Row],[Date of opinion]]),0)</f>
        <v>0</v>
      </c>
      <c r="AI72" s="35">
        <f>IFERROR((TableAllData3[[#This Row],[Marketing authorisation date]]-TableAllData3[[#This Row],[Date of opinion]]),0)</f>
        <v>0</v>
      </c>
      <c r="AJ72" s="35">
        <f>IFERROR((TableAllData3[[#This Row],[Decision date]]-TableAllData3[[#This Row],[Marketing authorisation date]]),0)</f>
        <v>1795</v>
      </c>
    </row>
    <row r="73" spans="1:36" x14ac:dyDescent="0.25">
      <c r="A73" t="s">
        <v>2117</v>
      </c>
      <c r="B73" t="s">
        <v>11130</v>
      </c>
      <c r="D73" t="s">
        <v>11131</v>
      </c>
      <c r="E73" t="s">
        <v>11132</v>
      </c>
      <c r="F73" t="s">
        <v>11133</v>
      </c>
      <c r="G73" t="s">
        <v>43</v>
      </c>
      <c r="H73" t="s">
        <v>44</v>
      </c>
      <c r="J73" t="s">
        <v>43</v>
      </c>
      <c r="K73" t="s">
        <v>43</v>
      </c>
      <c r="L73" t="s">
        <v>43</v>
      </c>
      <c r="M73" t="s">
        <v>43</v>
      </c>
      <c r="N73" t="s">
        <v>43</v>
      </c>
      <c r="O73" t="s">
        <v>43</v>
      </c>
      <c r="P73" t="s">
        <v>43</v>
      </c>
      <c r="Q73" s="24">
        <v>36846.083333333001</v>
      </c>
      <c r="R73" s="24"/>
      <c r="S73" t="s">
        <v>12354</v>
      </c>
      <c r="T73" t="s">
        <v>12324</v>
      </c>
      <c r="V73" t="s">
        <v>2394</v>
      </c>
      <c r="W73" s="25" t="s">
        <v>12054</v>
      </c>
      <c r="X73" s="24">
        <v>41754.048159721999</v>
      </c>
      <c r="Y73">
        <v>6</v>
      </c>
      <c r="Z73" t="s">
        <v>11134</v>
      </c>
      <c r="AA73" t="s">
        <v>5776</v>
      </c>
      <c r="AB73" t="s">
        <v>10289</v>
      </c>
      <c r="AC73" s="24">
        <v>41754.048159721999</v>
      </c>
      <c r="AD73" s="24">
        <v>41764.777777777999</v>
      </c>
      <c r="AE73" t="s">
        <v>11135</v>
      </c>
      <c r="AF73" s="24" cm="1">
        <f t="array" ref="AF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41754.048159721999</v>
      </c>
      <c r="AG73" s="35">
        <f>IFERROR((TableAllData3[[#This Row],[Decision date]]-TableAllData3[[#This Row],[First Date Captured]]),0)</f>
        <v>0</v>
      </c>
      <c r="AH73" s="35">
        <f>IFERROR((TableAllData3[[#This Row],[First published]]-TableAllData3[[#This Row],[Date of opinion]]),0)</f>
        <v>0</v>
      </c>
      <c r="AI73" s="35">
        <f>IFERROR((TableAllData3[[#This Row],[Marketing authorisation date]]-TableAllData3[[#This Row],[Date of opinion]]),0)</f>
        <v>0</v>
      </c>
      <c r="AJ73" s="35">
        <f>IFERROR((TableAllData3[[#This Row],[Decision date]]-TableAllData3[[#This Row],[Marketing authorisation date]]),0)</f>
        <v>4907.9648263889976</v>
      </c>
    </row>
    <row r="74" spans="1:36" x14ac:dyDescent="0.25">
      <c r="A74" t="s">
        <v>2117</v>
      </c>
      <c r="B74" t="s">
        <v>11136</v>
      </c>
      <c r="D74" t="s">
        <v>11137</v>
      </c>
      <c r="E74" t="s">
        <v>11138</v>
      </c>
      <c r="F74" t="s">
        <v>11139</v>
      </c>
      <c r="G74" t="s">
        <v>43</v>
      </c>
      <c r="H74" t="s">
        <v>44</v>
      </c>
      <c r="J74" t="s">
        <v>43</v>
      </c>
      <c r="K74" t="s">
        <v>43</v>
      </c>
      <c r="L74" t="s">
        <v>43</v>
      </c>
      <c r="M74" t="s">
        <v>43</v>
      </c>
      <c r="N74" t="s">
        <v>43</v>
      </c>
      <c r="O74" t="s">
        <v>43</v>
      </c>
      <c r="P74" t="s">
        <v>43</v>
      </c>
      <c r="Q74" s="24">
        <v>35124.083333333001</v>
      </c>
      <c r="R74" s="24"/>
      <c r="S74" t="s">
        <v>12354</v>
      </c>
      <c r="T74" t="s">
        <v>12324</v>
      </c>
      <c r="V74" t="s">
        <v>3415</v>
      </c>
      <c r="W74" s="25" t="s">
        <v>12054</v>
      </c>
      <c r="X74" s="24">
        <v>41733.089826388998</v>
      </c>
      <c r="Y74">
        <v>7</v>
      </c>
      <c r="Z74" t="s">
        <v>11140</v>
      </c>
      <c r="AA74" t="s">
        <v>5776</v>
      </c>
      <c r="AB74" t="s">
        <v>6573</v>
      </c>
      <c r="AC74" s="24">
        <v>41733.089826388998</v>
      </c>
      <c r="AD74" s="24">
        <v>41743.791666666999</v>
      </c>
      <c r="AE74" t="s">
        <v>11141</v>
      </c>
      <c r="AF74" s="24" cm="1">
        <f t="array" ref="AF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41733.089826388998</v>
      </c>
      <c r="AG74" s="35">
        <f>IFERROR((TableAllData3[[#This Row],[Decision date]]-TableAllData3[[#This Row],[First Date Captured]]),0)</f>
        <v>0</v>
      </c>
      <c r="AH74" s="35">
        <f>IFERROR((TableAllData3[[#This Row],[First published]]-TableAllData3[[#This Row],[Date of opinion]]),0)</f>
        <v>0</v>
      </c>
      <c r="AI74" s="35">
        <f>IFERROR((TableAllData3[[#This Row],[Marketing authorisation date]]-TableAllData3[[#This Row],[Date of opinion]]),0)</f>
        <v>0</v>
      </c>
      <c r="AJ74" s="35">
        <f>IFERROR((TableAllData3[[#This Row],[Decision date]]-TableAllData3[[#This Row],[Marketing authorisation date]]),0)</f>
        <v>6609.0064930559965</v>
      </c>
    </row>
    <row r="75" spans="1:36" x14ac:dyDescent="0.25">
      <c r="A75" t="s">
        <v>2117</v>
      </c>
      <c r="B75" t="s">
        <v>11171</v>
      </c>
      <c r="D75" t="s">
        <v>11172</v>
      </c>
      <c r="E75" t="s">
        <v>10419</v>
      </c>
      <c r="F75" t="s">
        <v>11173</v>
      </c>
      <c r="G75" t="s">
        <v>43</v>
      </c>
      <c r="H75" t="s">
        <v>44</v>
      </c>
      <c r="J75" t="s">
        <v>43</v>
      </c>
      <c r="K75" t="s">
        <v>43</v>
      </c>
      <c r="L75" t="s">
        <v>43</v>
      </c>
      <c r="M75" t="s">
        <v>43</v>
      </c>
      <c r="N75" t="s">
        <v>43</v>
      </c>
      <c r="O75" t="s">
        <v>43</v>
      </c>
      <c r="P75" t="s">
        <v>43</v>
      </c>
      <c r="Q75" s="24">
        <v>39769.041666666999</v>
      </c>
      <c r="R75" s="24"/>
      <c r="S75" t="s">
        <v>11174</v>
      </c>
      <c r="V75" t="s">
        <v>48</v>
      </c>
      <c r="W75" s="25" t="s">
        <v>12054</v>
      </c>
      <c r="X75" s="24">
        <v>41541</v>
      </c>
      <c r="Y75">
        <v>6</v>
      </c>
      <c r="Z75" t="s">
        <v>11175</v>
      </c>
      <c r="AA75" t="s">
        <v>3067</v>
      </c>
      <c r="AB75" t="s">
        <v>11176</v>
      </c>
      <c r="AC75" s="24">
        <v>41541</v>
      </c>
      <c r="AD75" s="24">
        <v>41543.667361111002</v>
      </c>
      <c r="AE75" t="s">
        <v>11177</v>
      </c>
      <c r="AF75" s="24" cm="1">
        <f t="array" ref="AF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41541</v>
      </c>
      <c r="AG75" s="35">
        <f>IFERROR((TableAllData3[[#This Row],[Decision date]]-TableAllData3[[#This Row],[First Date Captured]]),0)</f>
        <v>0</v>
      </c>
      <c r="AH75" s="35">
        <f>IFERROR((TableAllData3[[#This Row],[First published]]-TableAllData3[[#This Row],[Date of opinion]]),0)</f>
        <v>0</v>
      </c>
      <c r="AI75" s="35">
        <f>IFERROR((TableAllData3[[#This Row],[Marketing authorisation date]]-TableAllData3[[#This Row],[Date of opinion]]),0)</f>
        <v>0</v>
      </c>
      <c r="AJ75" s="35">
        <f>IFERROR((TableAllData3[[#This Row],[Decision date]]-TableAllData3[[#This Row],[Marketing authorisation date]]),0)</f>
        <v>1771.9583333330011</v>
      </c>
    </row>
    <row r="76" spans="1:36" x14ac:dyDescent="0.25">
      <c r="A76" t="s">
        <v>2117</v>
      </c>
      <c r="B76" t="s">
        <v>11767</v>
      </c>
      <c r="D76" t="s">
        <v>11768</v>
      </c>
      <c r="E76" t="s">
        <v>11769</v>
      </c>
      <c r="F76" t="s">
        <v>11770</v>
      </c>
      <c r="G76" t="s">
        <v>43</v>
      </c>
      <c r="H76" t="s">
        <v>44</v>
      </c>
      <c r="J76" t="s">
        <v>43</v>
      </c>
      <c r="K76" t="s">
        <v>43</v>
      </c>
      <c r="L76" t="s">
        <v>43</v>
      </c>
      <c r="M76" t="s">
        <v>43</v>
      </c>
      <c r="N76" t="s">
        <v>43</v>
      </c>
      <c r="O76" t="s">
        <v>43</v>
      </c>
      <c r="P76" t="s">
        <v>43</v>
      </c>
      <c r="Q76" s="24">
        <v>37645.041666666999</v>
      </c>
      <c r="R76" s="24"/>
      <c r="S76" t="s">
        <v>12354</v>
      </c>
      <c r="T76" t="s">
        <v>12324</v>
      </c>
      <c r="V76" t="s">
        <v>5044</v>
      </c>
      <c r="W76" s="25" t="s">
        <v>12054</v>
      </c>
      <c r="X76" s="24">
        <v>39457.041666666999</v>
      </c>
      <c r="Y76">
        <v>6</v>
      </c>
      <c r="Z76" t="s">
        <v>11771</v>
      </c>
      <c r="AA76" t="s">
        <v>3274</v>
      </c>
      <c r="AB76" t="s">
        <v>11772</v>
      </c>
      <c r="AC76" s="24">
        <v>39457.041666666999</v>
      </c>
      <c r="AD76" s="24">
        <v>39723</v>
      </c>
      <c r="AE76" t="s">
        <v>11773</v>
      </c>
      <c r="AF76" s="24" cm="1">
        <f t="array" ref="AF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39457.041666666999</v>
      </c>
      <c r="AG76" s="35">
        <f>IFERROR((TableAllData3[[#This Row],[Decision date]]-TableAllData3[[#This Row],[First Date Captured]]),0)</f>
        <v>0</v>
      </c>
      <c r="AH76" s="35">
        <f>IFERROR((TableAllData3[[#This Row],[First published]]-TableAllData3[[#This Row],[Date of opinion]]),0)</f>
        <v>0</v>
      </c>
      <c r="AI76" s="35">
        <f>IFERROR((TableAllData3[[#This Row],[Marketing authorisation date]]-TableAllData3[[#This Row],[Date of opinion]]),0)</f>
        <v>0</v>
      </c>
      <c r="AJ76" s="35">
        <f>IFERROR((TableAllData3[[#This Row],[Decision date]]-TableAllData3[[#This Row],[Marketing authorisation date]]),0)</f>
        <v>1812</v>
      </c>
    </row>
    <row r="77" spans="1:36" x14ac:dyDescent="0.25">
      <c r="A77" t="s">
        <v>37</v>
      </c>
      <c r="B77" t="s">
        <v>1552</v>
      </c>
      <c r="C77" t="s">
        <v>581</v>
      </c>
      <c r="D77" t="s">
        <v>1553</v>
      </c>
      <c r="E77" t="s">
        <v>1553</v>
      </c>
      <c r="F77" t="s">
        <v>1554</v>
      </c>
      <c r="G77" t="s">
        <v>43</v>
      </c>
      <c r="H77" t="s">
        <v>44</v>
      </c>
      <c r="J77" t="s">
        <v>46</v>
      </c>
      <c r="K77" t="s">
        <v>43</v>
      </c>
      <c r="L77" t="s">
        <v>43</v>
      </c>
      <c r="M77" t="s">
        <v>43</v>
      </c>
      <c r="N77" t="s">
        <v>43</v>
      </c>
      <c r="O77" t="s">
        <v>43</v>
      </c>
      <c r="P77" t="s">
        <v>43</v>
      </c>
      <c r="Q77" s="24">
        <v>44645.041666666999</v>
      </c>
      <c r="R77" s="24"/>
      <c r="S77" t="s">
        <v>484</v>
      </c>
      <c r="W77" s="24">
        <v>44644.041666666999</v>
      </c>
      <c r="X77" s="24">
        <v>44645.041666666999</v>
      </c>
      <c r="Z77" t="s">
        <v>1555</v>
      </c>
      <c r="AC77" s="24">
        <v>44650.729166666999</v>
      </c>
      <c r="AD77" s="24">
        <v>44686.652777777999</v>
      </c>
      <c r="AE77" t="s">
        <v>1556</v>
      </c>
      <c r="AF77" s="24" cm="1">
        <f t="array" ref="AF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44644.041666666999</v>
      </c>
      <c r="AG77" s="35">
        <f>IFERROR((TableAllData3[[#This Row],[Decision date]]-TableAllData3[[#This Row],[First Date Captured]]),0)</f>
        <v>1</v>
      </c>
      <c r="AH77" s="35">
        <f>IFERROR((TableAllData3[[#This Row],[First published]]-TableAllData3[[#This Row],[Date of opinion]]),0)</f>
        <v>6.6875</v>
      </c>
      <c r="AI77" s="35">
        <f>IFERROR((TableAllData3[[#This Row],[Marketing authorisation date]]-TableAllData3[[#This Row],[Date of opinion]]),0)</f>
        <v>1</v>
      </c>
      <c r="AJ77" s="35">
        <f>IFERROR((TableAllData3[[#This Row],[Decision date]]-TableAllData3[[#This Row],[Marketing authorisation date]]),0)</f>
        <v>0</v>
      </c>
    </row>
    <row r="78" spans="1:36" x14ac:dyDescent="0.25">
      <c r="A78" t="s">
        <v>37</v>
      </c>
      <c r="B78" t="s">
        <v>10291</v>
      </c>
      <c r="C78" t="s">
        <v>268</v>
      </c>
      <c r="D78" t="s">
        <v>10292</v>
      </c>
      <c r="E78" t="s">
        <v>10293</v>
      </c>
      <c r="F78" t="s">
        <v>10294</v>
      </c>
      <c r="G78" t="s">
        <v>43</v>
      </c>
      <c r="H78" t="s">
        <v>44</v>
      </c>
      <c r="I78" t="s">
        <v>10295</v>
      </c>
      <c r="J78" t="s">
        <v>43</v>
      </c>
      <c r="K78" t="s">
        <v>43</v>
      </c>
      <c r="L78" t="s">
        <v>43</v>
      </c>
      <c r="M78" t="s">
        <v>43</v>
      </c>
      <c r="N78" t="s">
        <v>43</v>
      </c>
      <c r="O78" t="s">
        <v>43</v>
      </c>
      <c r="P78" t="s">
        <v>43</v>
      </c>
      <c r="Q78" s="24">
        <v>35342</v>
      </c>
      <c r="R78" s="24"/>
      <c r="S78" t="s">
        <v>12252</v>
      </c>
      <c r="T78" t="s">
        <v>12253</v>
      </c>
      <c r="U78" t="s">
        <v>290</v>
      </c>
      <c r="W78" s="25" t="s">
        <v>12054</v>
      </c>
      <c r="X78" s="24">
        <v>43315</v>
      </c>
      <c r="Y78">
        <v>39</v>
      </c>
      <c r="Z78" t="s">
        <v>10296</v>
      </c>
      <c r="AC78" s="24">
        <v>43270.916666666999</v>
      </c>
      <c r="AD78" s="24">
        <v>43438.75</v>
      </c>
      <c r="AE78" t="s">
        <v>10297</v>
      </c>
      <c r="AF78" s="24" cm="1">
        <f t="array" ref="AF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43270.916666666999</v>
      </c>
      <c r="AG78" s="35">
        <f>IFERROR((TableAllData3[[#This Row],[Decision date]]-TableAllData3[[#This Row],[First Date Captured]]),0)</f>
        <v>44.083333333001065</v>
      </c>
      <c r="AH78" s="35">
        <f>IFERROR((TableAllData3[[#This Row],[First published]]-TableAllData3[[#This Row],[Date of opinion]]),0)</f>
        <v>0</v>
      </c>
      <c r="AI78" s="35">
        <f>IFERROR((TableAllData3[[#This Row],[Marketing authorisation date]]-TableAllData3[[#This Row],[Date of opinion]]),0)</f>
        <v>0</v>
      </c>
      <c r="AJ78" s="35">
        <f>IFERROR((TableAllData3[[#This Row],[Decision date]]-TableAllData3[[#This Row],[Marketing authorisation date]]),0)</f>
        <v>7973</v>
      </c>
    </row>
    <row r="79" spans="1:36" x14ac:dyDescent="0.25">
      <c r="A79" t="s">
        <v>37</v>
      </c>
      <c r="B79" t="s">
        <v>1067</v>
      </c>
      <c r="C79" t="s">
        <v>1068</v>
      </c>
      <c r="D79" t="s">
        <v>1069</v>
      </c>
      <c r="E79" t="s">
        <v>1070</v>
      </c>
      <c r="F79" t="s">
        <v>1071</v>
      </c>
      <c r="G79" t="s">
        <v>43</v>
      </c>
      <c r="H79" t="s">
        <v>44</v>
      </c>
      <c r="I79" t="s">
        <v>1072</v>
      </c>
      <c r="J79" t="s">
        <v>46</v>
      </c>
      <c r="K79" t="s">
        <v>43</v>
      </c>
      <c r="L79" t="s">
        <v>43</v>
      </c>
      <c r="M79" t="s">
        <v>43</v>
      </c>
      <c r="N79" t="s">
        <v>43</v>
      </c>
      <c r="O79" t="s">
        <v>43</v>
      </c>
      <c r="P79" t="s">
        <v>43</v>
      </c>
      <c r="Q79" s="24">
        <v>44664</v>
      </c>
      <c r="R79" s="24"/>
      <c r="S79" t="s">
        <v>12111</v>
      </c>
      <c r="T79" t="s">
        <v>12112</v>
      </c>
      <c r="U79" t="s">
        <v>48</v>
      </c>
      <c r="W79" s="24">
        <v>44616.041666666999</v>
      </c>
      <c r="X79" s="24">
        <v>44664</v>
      </c>
      <c r="Z79" t="s">
        <v>1073</v>
      </c>
      <c r="AC79" s="24">
        <v>44686.722222222001</v>
      </c>
      <c r="AD79" s="24">
        <v>44699.535416667</v>
      </c>
      <c r="AE79" t="s">
        <v>1074</v>
      </c>
      <c r="AF79" s="24" cm="1">
        <f t="array" ref="AF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44616.041666666999</v>
      </c>
      <c r="AG79" s="35">
        <f>IFERROR((TableAllData3[[#This Row],[Decision date]]-TableAllData3[[#This Row],[First Date Captured]]),0)</f>
        <v>47.958333333001065</v>
      </c>
      <c r="AH79" s="35">
        <f>IFERROR((TableAllData3[[#This Row],[First published]]-TableAllData3[[#This Row],[Date of opinion]]),0)</f>
        <v>70.680555555001774</v>
      </c>
      <c r="AI79" s="35">
        <f>IFERROR((TableAllData3[[#This Row],[Marketing authorisation date]]-TableAllData3[[#This Row],[Date of opinion]]),0)</f>
        <v>47.958333333001065</v>
      </c>
      <c r="AJ79" s="35">
        <f>IFERROR((TableAllData3[[#This Row],[Decision date]]-TableAllData3[[#This Row],[Marketing authorisation date]]),0)</f>
        <v>0</v>
      </c>
    </row>
    <row r="80" spans="1:36" x14ac:dyDescent="0.25">
      <c r="A80" t="s">
        <v>37</v>
      </c>
      <c r="B80" t="s">
        <v>4050</v>
      </c>
      <c r="C80" t="s">
        <v>4051</v>
      </c>
      <c r="D80" t="s">
        <v>4052</v>
      </c>
      <c r="E80" t="s">
        <v>4053</v>
      </c>
      <c r="F80" t="s">
        <v>4054</v>
      </c>
      <c r="G80" t="s">
        <v>43</v>
      </c>
      <c r="H80" t="s">
        <v>44</v>
      </c>
      <c r="I80" t="s">
        <v>4055</v>
      </c>
      <c r="J80" t="s">
        <v>46</v>
      </c>
      <c r="K80" t="s">
        <v>43</v>
      </c>
      <c r="L80" t="s">
        <v>43</v>
      </c>
      <c r="M80" t="s">
        <v>43</v>
      </c>
      <c r="N80" t="s">
        <v>43</v>
      </c>
      <c r="O80" t="s">
        <v>43</v>
      </c>
      <c r="P80" t="s">
        <v>43</v>
      </c>
      <c r="Q80" s="24">
        <v>44426</v>
      </c>
      <c r="R80" s="24"/>
      <c r="S80" t="s">
        <v>12111</v>
      </c>
      <c r="T80" t="s">
        <v>12112</v>
      </c>
      <c r="U80" t="s">
        <v>3523</v>
      </c>
      <c r="W80" s="24">
        <v>44371</v>
      </c>
      <c r="X80" s="24">
        <v>44426</v>
      </c>
      <c r="Z80" t="s">
        <v>4056</v>
      </c>
      <c r="AC80" s="24">
        <v>44432.716666667002</v>
      </c>
      <c r="AD80" s="24">
        <v>44600.506249999999</v>
      </c>
      <c r="AE80" t="s">
        <v>4057</v>
      </c>
      <c r="AF80" s="24" cm="1">
        <f t="array" ref="AF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44371</v>
      </c>
      <c r="AG80" s="35">
        <f>IFERROR((TableAllData3[[#This Row],[Decision date]]-TableAllData3[[#This Row],[First Date Captured]]),0)</f>
        <v>55</v>
      </c>
      <c r="AH80" s="35">
        <f>IFERROR((TableAllData3[[#This Row],[First published]]-TableAllData3[[#This Row],[Date of opinion]]),0)</f>
        <v>61.716666667001846</v>
      </c>
      <c r="AI80" s="35">
        <f>IFERROR((TableAllData3[[#This Row],[Marketing authorisation date]]-TableAllData3[[#This Row],[Date of opinion]]),0)</f>
        <v>55</v>
      </c>
      <c r="AJ80" s="35">
        <f>IFERROR((TableAllData3[[#This Row],[Decision date]]-TableAllData3[[#This Row],[Marketing authorisation date]]),0)</f>
        <v>0</v>
      </c>
    </row>
    <row r="81" spans="1:36" x14ac:dyDescent="0.25">
      <c r="A81" t="s">
        <v>2117</v>
      </c>
      <c r="B81" t="s">
        <v>7823</v>
      </c>
      <c r="D81" t="s">
        <v>7824</v>
      </c>
      <c r="E81" t="s">
        <v>7825</v>
      </c>
      <c r="F81" t="s">
        <v>7826</v>
      </c>
      <c r="G81" t="s">
        <v>43</v>
      </c>
      <c r="H81" t="s">
        <v>44</v>
      </c>
      <c r="J81" t="s">
        <v>43</v>
      </c>
      <c r="K81" t="s">
        <v>43</v>
      </c>
      <c r="L81" t="s">
        <v>43</v>
      </c>
      <c r="M81" t="s">
        <v>43</v>
      </c>
      <c r="N81" t="s">
        <v>43</v>
      </c>
      <c r="O81" t="s">
        <v>43</v>
      </c>
      <c r="P81" t="s">
        <v>43</v>
      </c>
      <c r="Q81" s="24">
        <v>44300</v>
      </c>
      <c r="R81" s="24"/>
      <c r="S81" t="s">
        <v>5780</v>
      </c>
      <c r="V81" t="s">
        <v>6924</v>
      </c>
      <c r="W81" s="24">
        <v>44244.041666666999</v>
      </c>
      <c r="X81" s="24">
        <v>44300</v>
      </c>
      <c r="Z81" t="s">
        <v>7827</v>
      </c>
      <c r="AA81" t="s">
        <v>3067</v>
      </c>
      <c r="AB81" t="s">
        <v>5476</v>
      </c>
      <c r="AC81" s="24">
        <v>44246.572916666999</v>
      </c>
      <c r="AD81" s="24">
        <v>44412.513888889</v>
      </c>
      <c r="AE81" t="s">
        <v>7828</v>
      </c>
      <c r="AF81" s="24" cm="1">
        <f t="array" ref="AF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44244.041666666999</v>
      </c>
      <c r="AG81" s="35">
        <f>IFERROR((TableAllData3[[#This Row],[Decision date]]-TableAllData3[[#This Row],[First Date Captured]]),0)</f>
        <v>55.958333333001065</v>
      </c>
      <c r="AH81" s="35">
        <f>IFERROR((TableAllData3[[#This Row],[First published]]-TableAllData3[[#This Row],[Date of opinion]]),0)</f>
        <v>2.53125</v>
      </c>
      <c r="AI81" s="35">
        <f>IFERROR((TableAllData3[[#This Row],[Marketing authorisation date]]-TableAllData3[[#This Row],[Date of opinion]]),0)</f>
        <v>55.958333333001065</v>
      </c>
      <c r="AJ81" s="35">
        <f>IFERROR((TableAllData3[[#This Row],[Decision date]]-TableAllData3[[#This Row],[Marketing authorisation date]]),0)</f>
        <v>0</v>
      </c>
    </row>
    <row r="82" spans="1:36" x14ac:dyDescent="0.25">
      <c r="A82" t="s">
        <v>37</v>
      </c>
      <c r="B82" t="s">
        <v>8140</v>
      </c>
      <c r="C82" t="s">
        <v>7948</v>
      </c>
      <c r="D82" t="s">
        <v>8141</v>
      </c>
      <c r="E82" t="s">
        <v>8142</v>
      </c>
      <c r="F82" t="s">
        <v>8143</v>
      </c>
      <c r="G82" t="s">
        <v>43</v>
      </c>
      <c r="H82" t="s">
        <v>44</v>
      </c>
      <c r="I82" t="s">
        <v>3938</v>
      </c>
      <c r="J82" t="s">
        <v>43</v>
      </c>
      <c r="K82" t="s">
        <v>46</v>
      </c>
      <c r="L82" t="s">
        <v>43</v>
      </c>
      <c r="M82" t="s">
        <v>43</v>
      </c>
      <c r="N82" t="s">
        <v>43</v>
      </c>
      <c r="O82" t="s">
        <v>43</v>
      </c>
      <c r="P82" t="s">
        <v>43</v>
      </c>
      <c r="Q82" s="24">
        <v>44364</v>
      </c>
      <c r="R82" s="24"/>
      <c r="S82" t="s">
        <v>12565</v>
      </c>
      <c r="T82" t="s">
        <v>12106</v>
      </c>
      <c r="U82" t="s">
        <v>1261</v>
      </c>
      <c r="W82" s="24">
        <v>44308</v>
      </c>
      <c r="X82" s="24">
        <v>44364</v>
      </c>
      <c r="Z82" t="s">
        <v>8145</v>
      </c>
      <c r="AC82" s="24">
        <v>44378.386805556001</v>
      </c>
      <c r="AD82" s="24">
        <v>44379.396527778001</v>
      </c>
      <c r="AE82" t="s">
        <v>8146</v>
      </c>
      <c r="AF82" s="24" cm="1">
        <f t="array" ref="AF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44308</v>
      </c>
      <c r="AG82" s="35">
        <f>IFERROR((TableAllData3[[#This Row],[Decision date]]-TableAllData3[[#This Row],[First Date Captured]]),0)</f>
        <v>56</v>
      </c>
      <c r="AH82" s="35">
        <f>IFERROR((TableAllData3[[#This Row],[First published]]-TableAllData3[[#This Row],[Date of opinion]]),0)</f>
        <v>70.386805556001491</v>
      </c>
      <c r="AI82" s="35">
        <f>IFERROR((TableAllData3[[#This Row],[Marketing authorisation date]]-TableAllData3[[#This Row],[Date of opinion]]),0)</f>
        <v>56</v>
      </c>
      <c r="AJ82" s="35">
        <f>IFERROR((TableAllData3[[#This Row],[Decision date]]-TableAllData3[[#This Row],[Marketing authorisation date]]),0)</f>
        <v>0</v>
      </c>
    </row>
    <row r="83" spans="1:36" x14ac:dyDescent="0.25">
      <c r="A83" t="s">
        <v>2117</v>
      </c>
      <c r="B83" t="s">
        <v>10439</v>
      </c>
      <c r="D83" t="s">
        <v>10440</v>
      </c>
      <c r="E83" t="s">
        <v>10440</v>
      </c>
      <c r="F83" t="s">
        <v>10441</v>
      </c>
      <c r="G83" t="s">
        <v>43</v>
      </c>
      <c r="H83" t="s">
        <v>44</v>
      </c>
      <c r="J83" t="s">
        <v>43</v>
      </c>
      <c r="K83" t="s">
        <v>43</v>
      </c>
      <c r="L83" t="s">
        <v>43</v>
      </c>
      <c r="M83" t="s">
        <v>43</v>
      </c>
      <c r="N83" t="s">
        <v>43</v>
      </c>
      <c r="O83" t="s">
        <v>43</v>
      </c>
      <c r="P83" t="s">
        <v>43</v>
      </c>
      <c r="Q83" s="24">
        <v>43265</v>
      </c>
      <c r="R83" s="24"/>
      <c r="S83" t="s">
        <v>12188</v>
      </c>
      <c r="T83" t="s">
        <v>12069</v>
      </c>
      <c r="V83" t="s">
        <v>10443</v>
      </c>
      <c r="W83" s="24">
        <v>43209</v>
      </c>
      <c r="X83" s="24">
        <v>43265</v>
      </c>
      <c r="Y83">
        <v>0</v>
      </c>
      <c r="Z83" t="s">
        <v>10444</v>
      </c>
      <c r="AA83" t="s">
        <v>10445</v>
      </c>
      <c r="AB83" t="s">
        <v>10446</v>
      </c>
      <c r="AC83" s="24">
        <v>43265.666666666999</v>
      </c>
      <c r="AD83" s="24">
        <v>43298.404166667002</v>
      </c>
      <c r="AE83" t="s">
        <v>10447</v>
      </c>
      <c r="AF83" s="24" cm="1">
        <f t="array" ref="AF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43209</v>
      </c>
      <c r="AG83" s="35">
        <f>IFERROR((TableAllData3[[#This Row],[Decision date]]-TableAllData3[[#This Row],[First Date Captured]]),0)</f>
        <v>56</v>
      </c>
      <c r="AH83" s="35">
        <f>IFERROR((TableAllData3[[#This Row],[First published]]-TableAllData3[[#This Row],[Date of opinion]]),0)</f>
        <v>56.666666666998935</v>
      </c>
      <c r="AI83" s="35">
        <f>IFERROR((TableAllData3[[#This Row],[Marketing authorisation date]]-TableAllData3[[#This Row],[Date of opinion]]),0)</f>
        <v>56</v>
      </c>
      <c r="AJ83" s="35">
        <f>IFERROR((TableAllData3[[#This Row],[Decision date]]-TableAllData3[[#This Row],[Marketing authorisation date]]),0)</f>
        <v>0</v>
      </c>
    </row>
    <row r="84" spans="1:36" x14ac:dyDescent="0.25">
      <c r="A84" t="s">
        <v>37</v>
      </c>
      <c r="B84" t="s">
        <v>5406</v>
      </c>
      <c r="C84" t="s">
        <v>1219</v>
      </c>
      <c r="D84" t="s">
        <v>5407</v>
      </c>
      <c r="E84" t="s">
        <v>5408</v>
      </c>
      <c r="F84" t="s">
        <v>5409</v>
      </c>
      <c r="G84" t="s">
        <v>43</v>
      </c>
      <c r="H84" t="s">
        <v>44</v>
      </c>
      <c r="I84" t="s">
        <v>5410</v>
      </c>
      <c r="J84" t="s">
        <v>46</v>
      </c>
      <c r="K84" t="s">
        <v>43</v>
      </c>
      <c r="L84" t="s">
        <v>43</v>
      </c>
      <c r="M84" t="s">
        <v>43</v>
      </c>
      <c r="N84" t="s">
        <v>43</v>
      </c>
      <c r="O84" t="s">
        <v>43</v>
      </c>
      <c r="P84" t="s">
        <v>43</v>
      </c>
      <c r="Q84" s="24">
        <v>44539.041666666999</v>
      </c>
      <c r="R84" s="24"/>
      <c r="S84" t="s">
        <v>12227</v>
      </c>
      <c r="T84" t="s">
        <v>12090</v>
      </c>
      <c r="U84" t="s">
        <v>3049</v>
      </c>
      <c r="W84" s="24">
        <v>44483</v>
      </c>
      <c r="X84" s="24">
        <v>44539.041666666999</v>
      </c>
      <c r="Z84" t="s">
        <v>5411</v>
      </c>
      <c r="AC84" s="24">
        <v>44547.675000000003</v>
      </c>
      <c r="AD84" s="24"/>
      <c r="AE84" t="s">
        <v>5412</v>
      </c>
      <c r="AF84" s="24" cm="1">
        <f t="array" ref="AF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44483</v>
      </c>
      <c r="AG84" s="35">
        <f>IFERROR((TableAllData3[[#This Row],[Decision date]]-TableAllData3[[#This Row],[First Date Captured]]),0)</f>
        <v>56.041666666998935</v>
      </c>
      <c r="AH84" s="35">
        <f>IFERROR((TableAllData3[[#This Row],[First published]]-TableAllData3[[#This Row],[Date of opinion]]),0)</f>
        <v>64.67500000000291</v>
      </c>
      <c r="AI84" s="35">
        <f>IFERROR((TableAllData3[[#This Row],[Marketing authorisation date]]-TableAllData3[[#This Row],[Date of opinion]]),0)</f>
        <v>56.041666666998935</v>
      </c>
      <c r="AJ84" s="35">
        <f>IFERROR((TableAllData3[[#This Row],[Decision date]]-TableAllData3[[#This Row],[Marketing authorisation date]]),0)</f>
        <v>0</v>
      </c>
    </row>
    <row r="85" spans="1:36" x14ac:dyDescent="0.25">
      <c r="A85" t="s">
        <v>37</v>
      </c>
      <c r="B85" t="s">
        <v>9879</v>
      </c>
      <c r="C85" t="s">
        <v>9880</v>
      </c>
      <c r="D85" t="s">
        <v>7649</v>
      </c>
      <c r="E85" t="s">
        <v>7649</v>
      </c>
      <c r="F85" t="s">
        <v>9881</v>
      </c>
      <c r="G85" t="s">
        <v>43</v>
      </c>
      <c r="H85" t="s">
        <v>44</v>
      </c>
      <c r="I85" t="s">
        <v>7651</v>
      </c>
      <c r="J85" t="s">
        <v>43</v>
      </c>
      <c r="K85" t="s">
        <v>43</v>
      </c>
      <c r="L85" t="s">
        <v>43</v>
      </c>
      <c r="M85" t="s">
        <v>43</v>
      </c>
      <c r="N85" t="s">
        <v>43</v>
      </c>
      <c r="O85" t="s">
        <v>43</v>
      </c>
      <c r="P85" t="s">
        <v>43</v>
      </c>
      <c r="Q85" s="24">
        <v>43783.041666666999</v>
      </c>
      <c r="R85" s="24"/>
      <c r="S85" t="s">
        <v>12184</v>
      </c>
      <c r="T85" t="s">
        <v>12185</v>
      </c>
      <c r="U85" t="s">
        <v>4774</v>
      </c>
      <c r="W85" s="24">
        <v>43727</v>
      </c>
      <c r="X85" s="24">
        <v>43783.041666666999</v>
      </c>
      <c r="Z85" t="s">
        <v>9883</v>
      </c>
      <c r="AC85" s="24">
        <v>43798.648611110999</v>
      </c>
      <c r="AD85" s="24"/>
      <c r="AE85" t="s">
        <v>9884</v>
      </c>
      <c r="AF85" s="24" cm="1">
        <f t="array" ref="AF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43727</v>
      </c>
      <c r="AG85" s="35">
        <f>IFERROR((TableAllData3[[#This Row],[Decision date]]-TableAllData3[[#This Row],[First Date Captured]]),0)</f>
        <v>56.041666666998935</v>
      </c>
      <c r="AH85" s="35">
        <f>IFERROR((TableAllData3[[#This Row],[First published]]-TableAllData3[[#This Row],[Date of opinion]]),0)</f>
        <v>71.6486111109989</v>
      </c>
      <c r="AI85" s="35">
        <f>IFERROR((TableAllData3[[#This Row],[Marketing authorisation date]]-TableAllData3[[#This Row],[Date of opinion]]),0)</f>
        <v>56.041666666998935</v>
      </c>
      <c r="AJ85" s="35">
        <f>IFERROR((TableAllData3[[#This Row],[Decision date]]-TableAllData3[[#This Row],[Marketing authorisation date]]),0)</f>
        <v>0</v>
      </c>
    </row>
    <row r="86" spans="1:36" x14ac:dyDescent="0.25">
      <c r="A86" t="s">
        <v>2117</v>
      </c>
      <c r="B86" t="s">
        <v>7021</v>
      </c>
      <c r="D86" t="s">
        <v>933</v>
      </c>
      <c r="E86" t="s">
        <v>933</v>
      </c>
      <c r="F86" t="s">
        <v>7022</v>
      </c>
      <c r="G86" t="s">
        <v>43</v>
      </c>
      <c r="H86" t="s">
        <v>44</v>
      </c>
      <c r="J86" t="s">
        <v>43</v>
      </c>
      <c r="K86" t="s">
        <v>43</v>
      </c>
      <c r="L86" t="s">
        <v>43</v>
      </c>
      <c r="M86" t="s">
        <v>43</v>
      </c>
      <c r="N86" t="s">
        <v>43</v>
      </c>
      <c r="O86" t="s">
        <v>43</v>
      </c>
      <c r="P86" t="s">
        <v>43</v>
      </c>
      <c r="Q86" s="24">
        <v>44390</v>
      </c>
      <c r="R86" s="24"/>
      <c r="S86" t="s">
        <v>12427</v>
      </c>
      <c r="T86" t="s">
        <v>12428</v>
      </c>
      <c r="V86" t="s">
        <v>7023</v>
      </c>
      <c r="W86" s="25" t="s">
        <v>12054</v>
      </c>
      <c r="X86" s="24">
        <v>44390</v>
      </c>
      <c r="Z86" t="s">
        <v>7024</v>
      </c>
      <c r="AA86" t="s">
        <v>2125</v>
      </c>
      <c r="AB86" t="s">
        <v>7025</v>
      </c>
      <c r="AC86" s="24">
        <v>44333.517361111</v>
      </c>
      <c r="AD86" s="24">
        <v>44481.683333333</v>
      </c>
      <c r="AE86" t="s">
        <v>7026</v>
      </c>
      <c r="AF86" s="24" cm="1">
        <f t="array" ref="AF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44333.517361111</v>
      </c>
      <c r="AG86" s="35">
        <f>IFERROR((TableAllData3[[#This Row],[Decision date]]-TableAllData3[[#This Row],[First Date Captured]]),0)</f>
        <v>56.482638888999645</v>
      </c>
      <c r="AH86" s="35">
        <f>IFERROR((TableAllData3[[#This Row],[First published]]-TableAllData3[[#This Row],[Date of opinion]]),0)</f>
        <v>0</v>
      </c>
      <c r="AI86" s="35">
        <f>IFERROR((TableAllData3[[#This Row],[Marketing authorisation date]]-TableAllData3[[#This Row],[Date of opinion]]),0)</f>
        <v>0</v>
      </c>
      <c r="AJ86" s="35">
        <f>IFERROR((TableAllData3[[#This Row],[Decision date]]-TableAllData3[[#This Row],[Marketing authorisation date]]),0)</f>
        <v>0</v>
      </c>
    </row>
    <row r="87" spans="1:36" x14ac:dyDescent="0.25">
      <c r="A87" t="s">
        <v>37</v>
      </c>
      <c r="B87" t="s">
        <v>8520</v>
      </c>
      <c r="C87" t="s">
        <v>2836</v>
      </c>
      <c r="D87" t="s">
        <v>8521</v>
      </c>
      <c r="E87" t="s">
        <v>8522</v>
      </c>
      <c r="F87" t="s">
        <v>8523</v>
      </c>
      <c r="G87" t="s">
        <v>43</v>
      </c>
      <c r="H87" t="s">
        <v>44</v>
      </c>
      <c r="I87" t="s">
        <v>1604</v>
      </c>
      <c r="J87" t="s">
        <v>46</v>
      </c>
      <c r="K87" t="s">
        <v>43</v>
      </c>
      <c r="L87" t="s">
        <v>43</v>
      </c>
      <c r="M87" t="s">
        <v>43</v>
      </c>
      <c r="N87" t="s">
        <v>46</v>
      </c>
      <c r="O87" t="s">
        <v>43</v>
      </c>
      <c r="P87" t="s">
        <v>43</v>
      </c>
      <c r="Q87" s="24">
        <v>44364</v>
      </c>
      <c r="R87" s="24"/>
      <c r="S87" t="s">
        <v>12438</v>
      </c>
      <c r="T87" t="s">
        <v>12439</v>
      </c>
      <c r="U87" t="s">
        <v>1605</v>
      </c>
      <c r="W87" s="24">
        <v>44308</v>
      </c>
      <c r="X87" s="24">
        <v>44364</v>
      </c>
      <c r="Z87" t="s">
        <v>8524</v>
      </c>
      <c r="AC87" s="24">
        <v>44307.499305555997</v>
      </c>
      <c r="AD87" s="24"/>
      <c r="AE87" t="s">
        <v>8525</v>
      </c>
      <c r="AF87" s="24" cm="1">
        <f t="array" ref="AF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44307.499305555997</v>
      </c>
      <c r="AG87" s="35">
        <f>IFERROR((TableAllData3[[#This Row],[Decision date]]-TableAllData3[[#This Row],[First Date Captured]]),0)</f>
        <v>56.500694444002875</v>
      </c>
      <c r="AH87" s="35">
        <f>IFERROR((TableAllData3[[#This Row],[First published]]-TableAllData3[[#This Row],[Date of opinion]]),0)</f>
        <v>-0.50069444400287466</v>
      </c>
      <c r="AI87" s="35">
        <f>IFERROR((TableAllData3[[#This Row],[Marketing authorisation date]]-TableAllData3[[#This Row],[Date of opinion]]),0)</f>
        <v>56</v>
      </c>
      <c r="AJ87" s="35">
        <f>IFERROR((TableAllData3[[#This Row],[Decision date]]-TableAllData3[[#This Row],[Marketing authorisation date]]),0)</f>
        <v>0</v>
      </c>
    </row>
    <row r="88" spans="1:36" x14ac:dyDescent="0.25">
      <c r="A88" t="s">
        <v>37</v>
      </c>
      <c r="B88" t="s">
        <v>7574</v>
      </c>
      <c r="C88" t="s">
        <v>988</v>
      </c>
      <c r="D88" t="s">
        <v>5010</v>
      </c>
      <c r="E88" t="s">
        <v>7575</v>
      </c>
      <c r="F88" t="s">
        <v>7576</v>
      </c>
      <c r="G88" t="s">
        <v>43</v>
      </c>
      <c r="H88" t="s">
        <v>44</v>
      </c>
      <c r="I88" t="s">
        <v>5012</v>
      </c>
      <c r="J88" t="s">
        <v>43</v>
      </c>
      <c r="K88" t="s">
        <v>46</v>
      </c>
      <c r="L88" t="s">
        <v>43</v>
      </c>
      <c r="M88" t="s">
        <v>43</v>
      </c>
      <c r="N88" t="s">
        <v>43</v>
      </c>
      <c r="O88" t="s">
        <v>43</v>
      </c>
      <c r="P88" t="s">
        <v>43</v>
      </c>
      <c r="Q88" s="24">
        <v>44393</v>
      </c>
      <c r="R88" s="24"/>
      <c r="S88" t="s">
        <v>12206</v>
      </c>
      <c r="T88" t="s">
        <v>12207</v>
      </c>
      <c r="U88" t="s">
        <v>1991</v>
      </c>
      <c r="W88" s="24">
        <v>44336</v>
      </c>
      <c r="X88" s="24">
        <v>44393</v>
      </c>
      <c r="Z88" t="s">
        <v>7577</v>
      </c>
      <c r="AC88" s="24">
        <v>44445.663888889001</v>
      </c>
      <c r="AD88" s="24"/>
      <c r="AE88" t="s">
        <v>7578</v>
      </c>
      <c r="AF88" s="24" cm="1">
        <f t="array" ref="AF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44336</v>
      </c>
      <c r="AG88" s="35">
        <f>IFERROR((TableAllData3[[#This Row],[Decision date]]-TableAllData3[[#This Row],[First Date Captured]]),0)</f>
        <v>57</v>
      </c>
      <c r="AH88" s="35">
        <f>IFERROR((TableAllData3[[#This Row],[First published]]-TableAllData3[[#This Row],[Date of opinion]]),0)</f>
        <v>109.6638888890011</v>
      </c>
      <c r="AI88" s="35">
        <f>IFERROR((TableAllData3[[#This Row],[Marketing authorisation date]]-TableAllData3[[#This Row],[Date of opinion]]),0)</f>
        <v>57</v>
      </c>
      <c r="AJ88" s="35">
        <f>IFERROR((TableAllData3[[#This Row],[Decision date]]-TableAllData3[[#This Row],[Marketing authorisation date]]),0)</f>
        <v>0</v>
      </c>
    </row>
    <row r="89" spans="1:36" x14ac:dyDescent="0.25">
      <c r="A89" t="s">
        <v>37</v>
      </c>
      <c r="B89" t="s">
        <v>7736</v>
      </c>
      <c r="C89" t="s">
        <v>1219</v>
      </c>
      <c r="D89" t="s">
        <v>7737</v>
      </c>
      <c r="E89" t="s">
        <v>7738</v>
      </c>
      <c r="F89" t="s">
        <v>7739</v>
      </c>
      <c r="G89" t="s">
        <v>43</v>
      </c>
      <c r="H89" t="s">
        <v>44</v>
      </c>
      <c r="I89" t="s">
        <v>7740</v>
      </c>
      <c r="J89" t="s">
        <v>46</v>
      </c>
      <c r="K89" t="s">
        <v>43</v>
      </c>
      <c r="L89" t="s">
        <v>43</v>
      </c>
      <c r="M89" t="s">
        <v>43</v>
      </c>
      <c r="N89" t="s">
        <v>43</v>
      </c>
      <c r="O89" t="s">
        <v>43</v>
      </c>
      <c r="P89" t="s">
        <v>43</v>
      </c>
      <c r="Q89" s="24">
        <v>44364</v>
      </c>
      <c r="R89" s="24"/>
      <c r="S89" t="s">
        <v>1451</v>
      </c>
      <c r="U89" t="s">
        <v>3049</v>
      </c>
      <c r="W89" s="24">
        <v>44308</v>
      </c>
      <c r="X89" s="24">
        <v>44364</v>
      </c>
      <c r="Z89" t="s">
        <v>7741</v>
      </c>
      <c r="AC89" s="24">
        <v>44306.631249999999</v>
      </c>
      <c r="AD89" s="24">
        <v>44427.546527778002</v>
      </c>
      <c r="AE89" t="s">
        <v>7742</v>
      </c>
      <c r="AF89" s="24" cm="1">
        <f t="array" ref="AF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44306.631249999999</v>
      </c>
      <c r="AG89" s="35">
        <f>IFERROR((TableAllData3[[#This Row],[Decision date]]-TableAllData3[[#This Row],[First Date Captured]]),0)</f>
        <v>57.368750000001455</v>
      </c>
      <c r="AH89" s="35">
        <f>IFERROR((TableAllData3[[#This Row],[First published]]-TableAllData3[[#This Row],[Date of opinion]]),0)</f>
        <v>-1.3687500000014552</v>
      </c>
      <c r="AI89" s="35">
        <f>IFERROR((TableAllData3[[#This Row],[Marketing authorisation date]]-TableAllData3[[#This Row],[Date of opinion]]),0)</f>
        <v>56</v>
      </c>
      <c r="AJ89" s="35">
        <f>IFERROR((TableAllData3[[#This Row],[Decision date]]-TableAllData3[[#This Row],[Marketing authorisation date]]),0)</f>
        <v>0</v>
      </c>
    </row>
    <row r="90" spans="1:36" x14ac:dyDescent="0.25">
      <c r="A90" t="s">
        <v>37</v>
      </c>
      <c r="B90" t="s">
        <v>7871</v>
      </c>
      <c r="C90" t="s">
        <v>7411</v>
      </c>
      <c r="D90" t="s">
        <v>7872</v>
      </c>
      <c r="E90" t="s">
        <v>7873</v>
      </c>
      <c r="F90" t="s">
        <v>7874</v>
      </c>
      <c r="G90" t="s">
        <v>43</v>
      </c>
      <c r="H90" t="s">
        <v>44</v>
      </c>
      <c r="I90" t="s">
        <v>7875</v>
      </c>
      <c r="J90" t="s">
        <v>46</v>
      </c>
      <c r="K90" t="s">
        <v>43</v>
      </c>
      <c r="L90" t="s">
        <v>43</v>
      </c>
      <c r="M90" t="s">
        <v>43</v>
      </c>
      <c r="N90" t="s">
        <v>43</v>
      </c>
      <c r="O90" t="s">
        <v>43</v>
      </c>
      <c r="P90" t="s">
        <v>43</v>
      </c>
      <c r="Q90" s="24">
        <v>44393</v>
      </c>
      <c r="R90" s="24"/>
      <c r="S90" t="s">
        <v>1490</v>
      </c>
      <c r="U90" t="s">
        <v>2157</v>
      </c>
      <c r="W90" s="24">
        <v>44336</v>
      </c>
      <c r="X90" s="24">
        <v>44393</v>
      </c>
      <c r="Z90" t="s">
        <v>7876</v>
      </c>
      <c r="AC90" s="24">
        <v>44335.594444444003</v>
      </c>
      <c r="AD90" s="24">
        <v>44404.568055556003</v>
      </c>
      <c r="AE90" t="s">
        <v>7877</v>
      </c>
      <c r="AF90" s="24" cm="1">
        <f t="array" ref="AF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44335.594444444003</v>
      </c>
      <c r="AG90" s="35">
        <f>IFERROR((TableAllData3[[#This Row],[Decision date]]-TableAllData3[[#This Row],[First Date Captured]]),0)</f>
        <v>57.405555555997125</v>
      </c>
      <c r="AH90" s="35">
        <f>IFERROR((TableAllData3[[#This Row],[First published]]-TableAllData3[[#This Row],[Date of opinion]]),0)</f>
        <v>-0.40555555599712534</v>
      </c>
      <c r="AI90" s="35">
        <f>IFERROR((TableAllData3[[#This Row],[Marketing authorisation date]]-TableAllData3[[#This Row],[Date of opinion]]),0)</f>
        <v>57</v>
      </c>
      <c r="AJ90" s="35">
        <f>IFERROR((TableAllData3[[#This Row],[Decision date]]-TableAllData3[[#This Row],[Marketing authorisation date]]),0)</f>
        <v>0</v>
      </c>
    </row>
    <row r="91" spans="1:36" x14ac:dyDescent="0.25">
      <c r="A91" t="s">
        <v>37</v>
      </c>
      <c r="B91" t="s">
        <v>3493</v>
      </c>
      <c r="C91" t="s">
        <v>3494</v>
      </c>
      <c r="D91" t="s">
        <v>2668</v>
      </c>
      <c r="E91" t="s">
        <v>2668</v>
      </c>
      <c r="F91" t="s">
        <v>3495</v>
      </c>
      <c r="G91" t="s">
        <v>43</v>
      </c>
      <c r="H91" t="s">
        <v>44</v>
      </c>
      <c r="I91" t="s">
        <v>2670</v>
      </c>
      <c r="J91" t="s">
        <v>43</v>
      </c>
      <c r="K91" t="s">
        <v>46</v>
      </c>
      <c r="L91" t="s">
        <v>43</v>
      </c>
      <c r="M91" t="s">
        <v>43</v>
      </c>
      <c r="N91" t="s">
        <v>43</v>
      </c>
      <c r="O91" t="s">
        <v>43</v>
      </c>
      <c r="P91" t="s">
        <v>43</v>
      </c>
      <c r="Q91" s="24">
        <v>44512.041666666999</v>
      </c>
      <c r="R91" s="24"/>
      <c r="S91" t="s">
        <v>12220</v>
      </c>
      <c r="T91" t="s">
        <v>12197</v>
      </c>
      <c r="U91" t="s">
        <v>58</v>
      </c>
      <c r="W91" s="24">
        <v>44455</v>
      </c>
      <c r="X91" s="24">
        <v>44512.041666666999</v>
      </c>
      <c r="Z91" t="s">
        <v>3496</v>
      </c>
      <c r="AC91" s="24">
        <v>44453.752777777998</v>
      </c>
      <c r="AD91" s="24">
        <v>44617.511111111002</v>
      </c>
      <c r="AE91" t="s">
        <v>3497</v>
      </c>
      <c r="AF91" s="24" cm="1">
        <f t="array" ref="AF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44453.752777777998</v>
      </c>
      <c r="AG91" s="35">
        <f>IFERROR((TableAllData3[[#This Row],[Decision date]]-TableAllData3[[#This Row],[First Date Captured]]),0)</f>
        <v>58.2888888890011</v>
      </c>
      <c r="AH91" s="35">
        <f>IFERROR((TableAllData3[[#This Row],[First published]]-TableAllData3[[#This Row],[Date of opinion]]),0)</f>
        <v>-1.2472222220021649</v>
      </c>
      <c r="AI91" s="35">
        <f>IFERROR((TableAllData3[[#This Row],[Marketing authorisation date]]-TableAllData3[[#This Row],[Date of opinion]]),0)</f>
        <v>57.041666666998935</v>
      </c>
      <c r="AJ91" s="35">
        <f>IFERROR((TableAllData3[[#This Row],[Decision date]]-TableAllData3[[#This Row],[Marketing authorisation date]]),0)</f>
        <v>0</v>
      </c>
    </row>
    <row r="92" spans="1:36" x14ac:dyDescent="0.25">
      <c r="A92" t="s">
        <v>37</v>
      </c>
      <c r="B92" t="s">
        <v>8459</v>
      </c>
      <c r="C92" t="s">
        <v>89</v>
      </c>
      <c r="D92" t="s">
        <v>1242</v>
      </c>
      <c r="E92" t="s">
        <v>1243</v>
      </c>
      <c r="F92" t="s">
        <v>8460</v>
      </c>
      <c r="G92" t="s">
        <v>43</v>
      </c>
      <c r="H92" t="s">
        <v>44</v>
      </c>
      <c r="I92" t="s">
        <v>1245</v>
      </c>
      <c r="J92" t="s">
        <v>43</v>
      </c>
      <c r="K92" t="s">
        <v>46</v>
      </c>
      <c r="L92" t="s">
        <v>43</v>
      </c>
      <c r="M92" t="s">
        <v>43</v>
      </c>
      <c r="N92" t="s">
        <v>43</v>
      </c>
      <c r="O92" t="s">
        <v>43</v>
      </c>
      <c r="P92" t="s">
        <v>43</v>
      </c>
      <c r="Q92" s="24">
        <v>44312</v>
      </c>
      <c r="R92" s="24"/>
      <c r="S92" t="s">
        <v>12206</v>
      </c>
      <c r="T92" t="s">
        <v>12207</v>
      </c>
      <c r="U92" t="s">
        <v>95</v>
      </c>
      <c r="W92" s="24">
        <v>44252.041666666999</v>
      </c>
      <c r="X92" s="24">
        <v>44312</v>
      </c>
      <c r="Z92" t="s">
        <v>8461</v>
      </c>
      <c r="AC92" s="24">
        <v>44321.444444444001</v>
      </c>
      <c r="AD92" s="24"/>
      <c r="AE92" t="s">
        <v>8462</v>
      </c>
      <c r="AF92" s="24" cm="1">
        <f t="array" ref="AF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44252.041666666999</v>
      </c>
      <c r="AG92" s="35">
        <f>IFERROR((TableAllData3[[#This Row],[Decision date]]-TableAllData3[[#This Row],[First Date Captured]]),0)</f>
        <v>59.958333333001065</v>
      </c>
      <c r="AH92" s="35">
        <f>IFERROR((TableAllData3[[#This Row],[First published]]-TableAllData3[[#This Row],[Date of opinion]]),0)</f>
        <v>69.402777777002484</v>
      </c>
      <c r="AI92" s="35">
        <f>IFERROR((TableAllData3[[#This Row],[Marketing authorisation date]]-TableAllData3[[#This Row],[Date of opinion]]),0)</f>
        <v>59.958333333001065</v>
      </c>
      <c r="AJ92" s="35">
        <f>IFERROR((TableAllData3[[#This Row],[Decision date]]-TableAllData3[[#This Row],[Marketing authorisation date]]),0)</f>
        <v>0</v>
      </c>
    </row>
    <row r="93" spans="1:36" x14ac:dyDescent="0.25">
      <c r="A93" t="s">
        <v>2117</v>
      </c>
      <c r="B93" t="s">
        <v>10678</v>
      </c>
      <c r="D93" t="s">
        <v>10679</v>
      </c>
      <c r="E93" t="s">
        <v>10679</v>
      </c>
      <c r="F93" t="s">
        <v>10680</v>
      </c>
      <c r="G93" t="s">
        <v>43</v>
      </c>
      <c r="H93" t="s">
        <v>44</v>
      </c>
      <c r="J93" t="s">
        <v>43</v>
      </c>
      <c r="K93" t="s">
        <v>43</v>
      </c>
      <c r="L93" t="s">
        <v>43</v>
      </c>
      <c r="M93" t="s">
        <v>43</v>
      </c>
      <c r="N93" t="s">
        <v>43</v>
      </c>
      <c r="O93" t="s">
        <v>43</v>
      </c>
      <c r="P93" t="s">
        <v>43</v>
      </c>
      <c r="Q93" s="24">
        <v>42870</v>
      </c>
      <c r="R93" s="24"/>
      <c r="S93" t="s">
        <v>12357</v>
      </c>
      <c r="T93" t="s">
        <v>12358</v>
      </c>
      <c r="V93" t="s">
        <v>10681</v>
      </c>
      <c r="W93" s="24">
        <v>42810.041666666999</v>
      </c>
      <c r="X93" s="24">
        <v>42870</v>
      </c>
      <c r="Y93">
        <v>0</v>
      </c>
      <c r="Z93" t="s">
        <v>10682</v>
      </c>
      <c r="AA93" t="s">
        <v>5848</v>
      </c>
      <c r="AB93" t="s">
        <v>10683</v>
      </c>
      <c r="AC93" s="24">
        <v>42870.676388888998</v>
      </c>
      <c r="AD93" s="24">
        <v>42885.676388888998</v>
      </c>
      <c r="AE93" t="s">
        <v>10684</v>
      </c>
      <c r="AF93" s="24" cm="1">
        <f t="array" ref="AF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42810.041666666999</v>
      </c>
      <c r="AG93" s="35">
        <f>IFERROR((TableAllData3[[#This Row],[Decision date]]-TableAllData3[[#This Row],[First Date Captured]]),0)</f>
        <v>59.958333333001065</v>
      </c>
      <c r="AH93" s="35">
        <f>IFERROR((TableAllData3[[#This Row],[First published]]-TableAllData3[[#This Row],[Date of opinion]]),0)</f>
        <v>60.634722221999255</v>
      </c>
      <c r="AI93" s="35">
        <f>IFERROR((TableAllData3[[#This Row],[Marketing authorisation date]]-TableAllData3[[#This Row],[Date of opinion]]),0)</f>
        <v>59.958333333001065</v>
      </c>
      <c r="AJ93" s="35">
        <f>IFERROR((TableAllData3[[#This Row],[Decision date]]-TableAllData3[[#This Row],[Marketing authorisation date]]),0)</f>
        <v>0</v>
      </c>
    </row>
    <row r="94" spans="1:36" x14ac:dyDescent="0.25">
      <c r="A94" t="s">
        <v>2117</v>
      </c>
      <c r="B94" t="s">
        <v>7038</v>
      </c>
      <c r="D94" t="s">
        <v>7039</v>
      </c>
      <c r="E94" t="s">
        <v>7040</v>
      </c>
      <c r="F94" t="s">
        <v>7041</v>
      </c>
      <c r="G94" t="s">
        <v>43</v>
      </c>
      <c r="H94" t="s">
        <v>44</v>
      </c>
      <c r="J94" t="s">
        <v>43</v>
      </c>
      <c r="K94" t="s">
        <v>43</v>
      </c>
      <c r="L94" t="s">
        <v>43</v>
      </c>
      <c r="M94" t="s">
        <v>43</v>
      </c>
      <c r="N94" t="s">
        <v>43</v>
      </c>
      <c r="O94" t="s">
        <v>43</v>
      </c>
      <c r="P94" t="s">
        <v>43</v>
      </c>
      <c r="Q94" s="24">
        <v>44424</v>
      </c>
      <c r="R94" s="24"/>
      <c r="S94" t="s">
        <v>7042</v>
      </c>
      <c r="V94" t="s">
        <v>7043</v>
      </c>
      <c r="W94" s="24">
        <v>44364</v>
      </c>
      <c r="X94" s="24">
        <v>44424</v>
      </c>
      <c r="Z94" t="s">
        <v>7044</v>
      </c>
      <c r="AA94" t="s">
        <v>7045</v>
      </c>
      <c r="AB94" t="s">
        <v>7046</v>
      </c>
      <c r="AC94" s="24">
        <v>44365.510416666999</v>
      </c>
      <c r="AD94" s="24">
        <v>44481.469444444003</v>
      </c>
      <c r="AE94" t="s">
        <v>7047</v>
      </c>
      <c r="AF94" s="24" cm="1">
        <f t="array" ref="AF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44364</v>
      </c>
      <c r="AG94" s="35">
        <f>IFERROR((TableAllData3[[#This Row],[Decision date]]-TableAllData3[[#This Row],[First Date Captured]]),0)</f>
        <v>60</v>
      </c>
      <c r="AH94" s="35">
        <f>IFERROR((TableAllData3[[#This Row],[First published]]-TableAllData3[[#This Row],[Date of opinion]]),0)</f>
        <v>1.5104166669989354</v>
      </c>
      <c r="AI94" s="35">
        <f>IFERROR((TableAllData3[[#This Row],[Marketing authorisation date]]-TableAllData3[[#This Row],[Date of opinion]]),0)</f>
        <v>60</v>
      </c>
      <c r="AJ94" s="35">
        <f>IFERROR((TableAllData3[[#This Row],[Decision date]]-TableAllData3[[#This Row],[Marketing authorisation date]]),0)</f>
        <v>0</v>
      </c>
    </row>
    <row r="95" spans="1:36" x14ac:dyDescent="0.25">
      <c r="A95" t="s">
        <v>37</v>
      </c>
      <c r="B95" t="s">
        <v>6277</v>
      </c>
      <c r="C95" t="s">
        <v>3838</v>
      </c>
      <c r="D95" t="s">
        <v>3839</v>
      </c>
      <c r="E95" t="s">
        <v>6278</v>
      </c>
      <c r="F95" t="s">
        <v>6279</v>
      </c>
      <c r="G95" t="s">
        <v>43</v>
      </c>
      <c r="H95" t="s">
        <v>44</v>
      </c>
      <c r="I95" t="s">
        <v>3841</v>
      </c>
      <c r="J95" t="s">
        <v>43</v>
      </c>
      <c r="K95" t="s">
        <v>46</v>
      </c>
      <c r="L95" t="s">
        <v>43</v>
      </c>
      <c r="M95" t="s">
        <v>43</v>
      </c>
      <c r="N95" t="s">
        <v>43</v>
      </c>
      <c r="O95" t="s">
        <v>43</v>
      </c>
      <c r="P95" t="s">
        <v>43</v>
      </c>
      <c r="Q95" s="24">
        <v>44515.041666666999</v>
      </c>
      <c r="R95" s="24"/>
      <c r="S95" t="s">
        <v>12220</v>
      </c>
      <c r="T95" t="s">
        <v>12197</v>
      </c>
      <c r="U95" t="s">
        <v>366</v>
      </c>
      <c r="W95" s="24">
        <v>44455</v>
      </c>
      <c r="X95" s="24">
        <v>44515.041666666999</v>
      </c>
      <c r="Z95" t="s">
        <v>6280</v>
      </c>
      <c r="AC95" s="24">
        <v>44522.706250000003</v>
      </c>
      <c r="AD95" s="24"/>
      <c r="AE95" t="s">
        <v>6281</v>
      </c>
      <c r="AF95" s="24" cm="1">
        <f t="array" ref="AF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44455</v>
      </c>
      <c r="AG95" s="35">
        <f>IFERROR((TableAllData3[[#This Row],[Decision date]]-TableAllData3[[#This Row],[First Date Captured]]),0)</f>
        <v>60.041666666998935</v>
      </c>
      <c r="AH95" s="35">
        <f>IFERROR((TableAllData3[[#This Row],[First published]]-TableAllData3[[#This Row],[Date of opinion]]),0)</f>
        <v>67.70625000000291</v>
      </c>
      <c r="AI95" s="35">
        <f>IFERROR((TableAllData3[[#This Row],[Marketing authorisation date]]-TableAllData3[[#This Row],[Date of opinion]]),0)</f>
        <v>60.041666666998935</v>
      </c>
      <c r="AJ95" s="35">
        <f>IFERROR((TableAllData3[[#This Row],[Decision date]]-TableAllData3[[#This Row],[Marketing authorisation date]]),0)</f>
        <v>0</v>
      </c>
    </row>
    <row r="96" spans="1:36" x14ac:dyDescent="0.25">
      <c r="A96" t="s">
        <v>37</v>
      </c>
      <c r="B96" t="s">
        <v>9143</v>
      </c>
      <c r="C96" t="s">
        <v>9144</v>
      </c>
      <c r="D96" t="s">
        <v>9145</v>
      </c>
      <c r="E96" t="s">
        <v>9145</v>
      </c>
      <c r="F96" t="s">
        <v>9146</v>
      </c>
      <c r="G96" t="s">
        <v>43</v>
      </c>
      <c r="H96" t="s">
        <v>44</v>
      </c>
      <c r="I96" t="s">
        <v>9147</v>
      </c>
      <c r="J96" t="s">
        <v>43</v>
      </c>
      <c r="K96" t="s">
        <v>43</v>
      </c>
      <c r="L96" t="s">
        <v>43</v>
      </c>
      <c r="M96" t="s">
        <v>43</v>
      </c>
      <c r="N96" t="s">
        <v>43</v>
      </c>
      <c r="O96" t="s">
        <v>43</v>
      </c>
      <c r="P96" t="s">
        <v>43</v>
      </c>
      <c r="Q96" s="24">
        <v>44151.041666666999</v>
      </c>
      <c r="R96" s="24"/>
      <c r="S96" t="s">
        <v>12604</v>
      </c>
      <c r="T96" t="s">
        <v>12110</v>
      </c>
      <c r="U96" t="s">
        <v>9149</v>
      </c>
      <c r="W96" s="24">
        <v>44091</v>
      </c>
      <c r="X96" s="24">
        <v>44151.041666666999</v>
      </c>
      <c r="Z96" t="s">
        <v>9150</v>
      </c>
      <c r="AC96" s="24">
        <v>44175.769444443999</v>
      </c>
      <c r="AD96" s="24"/>
      <c r="AE96" t="s">
        <v>9151</v>
      </c>
      <c r="AF96" s="24" cm="1">
        <f t="array" ref="AF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96" s="35">
        <f>IFERROR((TableAllData3[[#This Row],[Decision date]]-TableAllData3[[#This Row],[First Date Captured]]),0)</f>
        <v>60.041666666998935</v>
      </c>
      <c r="AH96" s="35">
        <f>IFERROR((TableAllData3[[#This Row],[First published]]-TableAllData3[[#This Row],[Date of opinion]]),0)</f>
        <v>84.769444443998509</v>
      </c>
      <c r="AI96" s="35">
        <f>IFERROR((TableAllData3[[#This Row],[Marketing authorisation date]]-TableAllData3[[#This Row],[Date of opinion]]),0)</f>
        <v>60.041666666998935</v>
      </c>
      <c r="AJ96" s="35">
        <f>IFERROR((TableAllData3[[#This Row],[Decision date]]-TableAllData3[[#This Row],[Marketing authorisation date]]),0)</f>
        <v>0</v>
      </c>
    </row>
    <row r="97" spans="1:36" x14ac:dyDescent="0.25">
      <c r="A97" t="s">
        <v>2117</v>
      </c>
      <c r="B97" t="s">
        <v>7326</v>
      </c>
      <c r="D97" t="s">
        <v>6592</v>
      </c>
      <c r="E97" t="s">
        <v>7327</v>
      </c>
      <c r="F97" t="s">
        <v>7328</v>
      </c>
      <c r="G97" t="s">
        <v>43</v>
      </c>
      <c r="H97" t="s">
        <v>44</v>
      </c>
      <c r="J97" t="s">
        <v>43</v>
      </c>
      <c r="K97" t="s">
        <v>43</v>
      </c>
      <c r="L97" t="s">
        <v>43</v>
      </c>
      <c r="M97" t="s">
        <v>43</v>
      </c>
      <c r="N97" t="s">
        <v>43</v>
      </c>
      <c r="O97" t="s">
        <v>43</v>
      </c>
      <c r="P97" t="s">
        <v>43</v>
      </c>
      <c r="Q97" s="24">
        <v>44306</v>
      </c>
      <c r="R97" s="24"/>
      <c r="S97" t="s">
        <v>12537</v>
      </c>
      <c r="T97" t="s">
        <v>12538</v>
      </c>
      <c r="V97" t="s">
        <v>5044</v>
      </c>
      <c r="W97" s="24">
        <v>44244.041666666999</v>
      </c>
      <c r="X97" s="24">
        <v>44306</v>
      </c>
      <c r="Z97" t="s">
        <v>7330</v>
      </c>
      <c r="AA97" t="s">
        <v>7331</v>
      </c>
      <c r="AB97" t="s">
        <v>6598</v>
      </c>
      <c r="AC97" s="24">
        <v>44246.586111110999</v>
      </c>
      <c r="AD97" s="24">
        <v>44460.629166667</v>
      </c>
      <c r="AE97" t="s">
        <v>7332</v>
      </c>
      <c r="AF97" s="24" cm="1">
        <f t="array" ref="AF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44244.041666666999</v>
      </c>
      <c r="AG97" s="35">
        <f>IFERROR((TableAllData3[[#This Row],[Decision date]]-TableAllData3[[#This Row],[First Date Captured]]),0)</f>
        <v>61.958333333001065</v>
      </c>
      <c r="AH97" s="35">
        <f>IFERROR((TableAllData3[[#This Row],[First published]]-TableAllData3[[#This Row],[Date of opinion]]),0)</f>
        <v>2.5444444439999643</v>
      </c>
      <c r="AI97" s="35">
        <f>IFERROR((TableAllData3[[#This Row],[Marketing authorisation date]]-TableAllData3[[#This Row],[Date of opinion]]),0)</f>
        <v>61.958333333001065</v>
      </c>
      <c r="AJ97" s="35">
        <f>IFERROR((TableAllData3[[#This Row],[Decision date]]-TableAllData3[[#This Row],[Marketing authorisation date]]),0)</f>
        <v>0</v>
      </c>
    </row>
    <row r="98" spans="1:36" x14ac:dyDescent="0.25">
      <c r="A98" t="s">
        <v>2117</v>
      </c>
      <c r="B98" t="s">
        <v>7952</v>
      </c>
      <c r="D98" t="s">
        <v>7953</v>
      </c>
      <c r="E98" t="s">
        <v>7953</v>
      </c>
      <c r="F98" t="s">
        <v>7954</v>
      </c>
      <c r="G98" t="s">
        <v>43</v>
      </c>
      <c r="H98" t="s">
        <v>44</v>
      </c>
      <c r="J98" t="s">
        <v>43</v>
      </c>
      <c r="K98" t="s">
        <v>43</v>
      </c>
      <c r="L98" t="s">
        <v>43</v>
      </c>
      <c r="M98" t="s">
        <v>43</v>
      </c>
      <c r="N98" t="s">
        <v>43</v>
      </c>
      <c r="O98" t="s">
        <v>43</v>
      </c>
      <c r="P98" t="s">
        <v>43</v>
      </c>
      <c r="Q98" s="24">
        <v>44306</v>
      </c>
      <c r="R98" s="24"/>
      <c r="S98" t="s">
        <v>7955</v>
      </c>
      <c r="V98" t="s">
        <v>7956</v>
      </c>
      <c r="W98" s="24">
        <v>44244.041666666999</v>
      </c>
      <c r="X98" s="24">
        <v>44306</v>
      </c>
      <c r="Z98" t="s">
        <v>7957</v>
      </c>
      <c r="AA98" t="s">
        <v>3067</v>
      </c>
      <c r="AB98" t="s">
        <v>7958</v>
      </c>
      <c r="AC98" s="24">
        <v>44393.659722222001</v>
      </c>
      <c r="AD98" s="24"/>
      <c r="AE98" t="s">
        <v>7959</v>
      </c>
      <c r="AF98" s="24" cm="1">
        <f t="array" ref="AF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44244.041666666999</v>
      </c>
      <c r="AG98" s="35">
        <f>IFERROR((TableAllData3[[#This Row],[Decision date]]-TableAllData3[[#This Row],[First Date Captured]]),0)</f>
        <v>61.958333333001065</v>
      </c>
      <c r="AH98" s="35">
        <f>IFERROR((TableAllData3[[#This Row],[First published]]-TableAllData3[[#This Row],[Date of opinion]]),0)</f>
        <v>149.61805555500177</v>
      </c>
      <c r="AI98" s="35">
        <f>IFERROR((TableAllData3[[#This Row],[Marketing authorisation date]]-TableAllData3[[#This Row],[Date of opinion]]),0)</f>
        <v>61.958333333001065</v>
      </c>
      <c r="AJ98" s="35">
        <f>IFERROR((TableAllData3[[#This Row],[Decision date]]-TableAllData3[[#This Row],[Marketing authorisation date]]),0)</f>
        <v>0</v>
      </c>
    </row>
    <row r="99" spans="1:36" x14ac:dyDescent="0.25">
      <c r="A99" t="s">
        <v>37</v>
      </c>
      <c r="B99" t="s">
        <v>1557</v>
      </c>
      <c r="C99" t="s">
        <v>163</v>
      </c>
      <c r="D99" t="s">
        <v>1558</v>
      </c>
      <c r="E99" t="s">
        <v>1559</v>
      </c>
      <c r="F99" t="s">
        <v>1560</v>
      </c>
      <c r="G99" t="s">
        <v>43</v>
      </c>
      <c r="H99" t="s">
        <v>44</v>
      </c>
      <c r="I99" t="s">
        <v>1561</v>
      </c>
      <c r="J99" t="s">
        <v>46</v>
      </c>
      <c r="K99" t="s">
        <v>43</v>
      </c>
      <c r="L99" t="s">
        <v>43</v>
      </c>
      <c r="M99" t="s">
        <v>43</v>
      </c>
      <c r="N99" t="s">
        <v>43</v>
      </c>
      <c r="O99" t="s">
        <v>43</v>
      </c>
      <c r="P99" t="s">
        <v>43</v>
      </c>
      <c r="Q99" s="24">
        <v>44608.041666666999</v>
      </c>
      <c r="R99" s="24"/>
      <c r="S99" t="s">
        <v>12259</v>
      </c>
      <c r="T99" t="s">
        <v>12103</v>
      </c>
      <c r="U99" t="s">
        <v>48</v>
      </c>
      <c r="W99" s="24">
        <v>44546.041666666999</v>
      </c>
      <c r="X99" s="24">
        <v>44608.041666666999</v>
      </c>
      <c r="Z99" t="s">
        <v>1562</v>
      </c>
      <c r="AC99" s="24">
        <v>44686.425694443999</v>
      </c>
      <c r="AD99" s="24"/>
      <c r="AE99" t="s">
        <v>1563</v>
      </c>
      <c r="AF99" s="24" cm="1">
        <f t="array" ref="AF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44546.041666666999</v>
      </c>
      <c r="AG99" s="35">
        <f>IFERROR((TableAllData3[[#This Row],[Decision date]]-TableAllData3[[#This Row],[First Date Captured]]),0)</f>
        <v>62</v>
      </c>
      <c r="AH99" s="35">
        <f>IFERROR((TableAllData3[[#This Row],[First published]]-TableAllData3[[#This Row],[Date of opinion]]),0)</f>
        <v>140.38402777699957</v>
      </c>
      <c r="AI99" s="35">
        <f>IFERROR((TableAllData3[[#This Row],[Marketing authorisation date]]-TableAllData3[[#This Row],[Date of opinion]]),0)</f>
        <v>62</v>
      </c>
      <c r="AJ99" s="35">
        <f>IFERROR((TableAllData3[[#This Row],[Decision date]]-TableAllData3[[#This Row],[Marketing authorisation date]]),0)</f>
        <v>0</v>
      </c>
    </row>
    <row r="100" spans="1:36" x14ac:dyDescent="0.25">
      <c r="A100" t="s">
        <v>37</v>
      </c>
      <c r="B100" t="s">
        <v>7204</v>
      </c>
      <c r="C100" t="s">
        <v>7205</v>
      </c>
      <c r="D100" t="s">
        <v>172</v>
      </c>
      <c r="E100" t="s">
        <v>7206</v>
      </c>
      <c r="F100" t="s">
        <v>7207</v>
      </c>
      <c r="G100" t="s">
        <v>43</v>
      </c>
      <c r="H100" t="s">
        <v>44</v>
      </c>
      <c r="I100" t="s">
        <v>174</v>
      </c>
      <c r="J100" t="s">
        <v>43</v>
      </c>
      <c r="K100" t="s">
        <v>46</v>
      </c>
      <c r="L100" t="s">
        <v>43</v>
      </c>
      <c r="M100" t="s">
        <v>43</v>
      </c>
      <c r="N100" t="s">
        <v>43</v>
      </c>
      <c r="O100" t="s">
        <v>43</v>
      </c>
      <c r="P100" t="s">
        <v>43</v>
      </c>
      <c r="Q100" s="24">
        <v>44461</v>
      </c>
      <c r="R100" s="24"/>
      <c r="S100" t="s">
        <v>12535</v>
      </c>
      <c r="T100" t="s">
        <v>12215</v>
      </c>
      <c r="U100" t="s">
        <v>48</v>
      </c>
      <c r="W100" s="24">
        <v>44399</v>
      </c>
      <c r="X100" s="24">
        <v>44461</v>
      </c>
      <c r="Z100" t="s">
        <v>7209</v>
      </c>
      <c r="AC100" s="24">
        <v>44470.668055556001</v>
      </c>
      <c r="AD100" s="24"/>
      <c r="AE100" t="s">
        <v>7210</v>
      </c>
      <c r="AF100" s="24" cm="1">
        <f t="array" ref="AF1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44399</v>
      </c>
      <c r="AG100" s="35">
        <f>IFERROR((TableAllData3[[#This Row],[Decision date]]-TableAllData3[[#This Row],[First Date Captured]]),0)</f>
        <v>62</v>
      </c>
      <c r="AH100" s="35">
        <f>IFERROR((TableAllData3[[#This Row],[First published]]-TableAllData3[[#This Row],[Date of opinion]]),0)</f>
        <v>71.668055556001491</v>
      </c>
      <c r="AI100" s="35">
        <f>IFERROR((TableAllData3[[#This Row],[Marketing authorisation date]]-TableAllData3[[#This Row],[Date of opinion]]),0)</f>
        <v>62</v>
      </c>
      <c r="AJ100" s="35">
        <f>IFERROR((TableAllData3[[#This Row],[Decision date]]-TableAllData3[[#This Row],[Marketing authorisation date]]),0)</f>
        <v>0</v>
      </c>
    </row>
    <row r="101" spans="1:36" x14ac:dyDescent="0.25">
      <c r="A101" t="s">
        <v>2117</v>
      </c>
      <c r="B101" t="s">
        <v>10238</v>
      </c>
      <c r="D101" t="s">
        <v>9416</v>
      </c>
      <c r="E101" t="s">
        <v>9416</v>
      </c>
      <c r="F101" t="s">
        <v>10239</v>
      </c>
      <c r="G101" t="s">
        <v>43</v>
      </c>
      <c r="H101" t="s">
        <v>44</v>
      </c>
      <c r="J101" t="s">
        <v>43</v>
      </c>
      <c r="K101" t="s">
        <v>43</v>
      </c>
      <c r="L101" t="s">
        <v>43</v>
      </c>
      <c r="M101" t="s">
        <v>43</v>
      </c>
      <c r="N101" t="s">
        <v>43</v>
      </c>
      <c r="O101" t="s">
        <v>43</v>
      </c>
      <c r="P101" t="s">
        <v>43</v>
      </c>
      <c r="Q101" s="24">
        <v>43474.041666666999</v>
      </c>
      <c r="R101" s="24"/>
      <c r="S101" t="s">
        <v>12357</v>
      </c>
      <c r="T101" t="s">
        <v>12358</v>
      </c>
      <c r="V101" t="s">
        <v>10240</v>
      </c>
      <c r="W101" s="24">
        <v>43412.041666666999</v>
      </c>
      <c r="X101" s="24">
        <v>43474.041666666999</v>
      </c>
      <c r="Y101">
        <v>0</v>
      </c>
      <c r="Z101" t="s">
        <v>10241</v>
      </c>
      <c r="AA101" t="s">
        <v>3067</v>
      </c>
      <c r="AB101" t="s">
        <v>9421</v>
      </c>
      <c r="AC101" s="24">
        <v>43503.590277777999</v>
      </c>
      <c r="AD101" s="24"/>
      <c r="AE101" t="s">
        <v>10242</v>
      </c>
      <c r="AF101" s="24" cm="1">
        <f t="array" ref="AF1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43412.041666666999</v>
      </c>
      <c r="AG101" s="35">
        <f>IFERROR((TableAllData3[[#This Row],[Decision date]]-TableAllData3[[#This Row],[First Date Captured]]),0)</f>
        <v>62</v>
      </c>
      <c r="AH101" s="35">
        <f>IFERROR((TableAllData3[[#This Row],[First published]]-TableAllData3[[#This Row],[Date of opinion]]),0)</f>
        <v>91.548611111000355</v>
      </c>
      <c r="AI101" s="35">
        <f>IFERROR((TableAllData3[[#This Row],[Marketing authorisation date]]-TableAllData3[[#This Row],[Date of opinion]]),0)</f>
        <v>62</v>
      </c>
      <c r="AJ101" s="35">
        <f>IFERROR((TableAllData3[[#This Row],[Decision date]]-TableAllData3[[#This Row],[Marketing authorisation date]]),0)</f>
        <v>0</v>
      </c>
    </row>
    <row r="102" spans="1:36" x14ac:dyDescent="0.25">
      <c r="A102" t="s">
        <v>2117</v>
      </c>
      <c r="B102" t="s">
        <v>8432</v>
      </c>
      <c r="D102" t="s">
        <v>8433</v>
      </c>
      <c r="E102" t="s">
        <v>8434</v>
      </c>
      <c r="F102" t="s">
        <v>8435</v>
      </c>
      <c r="G102" t="s">
        <v>43</v>
      </c>
      <c r="H102" t="s">
        <v>44</v>
      </c>
      <c r="J102" t="s">
        <v>43</v>
      </c>
      <c r="K102" t="s">
        <v>43</v>
      </c>
      <c r="L102" t="s">
        <v>43</v>
      </c>
      <c r="M102" t="s">
        <v>43</v>
      </c>
      <c r="N102" t="s">
        <v>43</v>
      </c>
      <c r="O102" t="s">
        <v>43</v>
      </c>
      <c r="P102" t="s">
        <v>43</v>
      </c>
      <c r="Q102" s="24">
        <v>44145.041666666999</v>
      </c>
      <c r="R102" s="24"/>
      <c r="S102" t="s">
        <v>5990</v>
      </c>
      <c r="V102" t="s">
        <v>1896</v>
      </c>
      <c r="W102" s="24">
        <v>44083</v>
      </c>
      <c r="X102" s="24">
        <v>44145.041666666999</v>
      </c>
      <c r="Z102" t="s">
        <v>8436</v>
      </c>
      <c r="AA102" t="s">
        <v>8437</v>
      </c>
      <c r="AB102" t="s">
        <v>8438</v>
      </c>
      <c r="AC102" s="24">
        <v>44323.625694444003</v>
      </c>
      <c r="AD102" s="24"/>
      <c r="AE102" t="s">
        <v>8439</v>
      </c>
      <c r="AF102" s="24" cm="1">
        <f t="array" ref="AF1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44083</v>
      </c>
      <c r="AG102" s="35">
        <f>IFERROR((TableAllData3[[#This Row],[Decision date]]-TableAllData3[[#This Row],[First Date Captured]]),0)</f>
        <v>62.041666666998935</v>
      </c>
      <c r="AH102" s="35">
        <f>IFERROR((TableAllData3[[#This Row],[First published]]-TableAllData3[[#This Row],[Date of opinion]]),0)</f>
        <v>240.62569444400287</v>
      </c>
      <c r="AI102" s="35">
        <f>IFERROR((TableAllData3[[#This Row],[Marketing authorisation date]]-TableAllData3[[#This Row],[Date of opinion]]),0)</f>
        <v>62.041666666998935</v>
      </c>
      <c r="AJ102" s="35">
        <f>IFERROR((TableAllData3[[#This Row],[Decision date]]-TableAllData3[[#This Row],[Marketing authorisation date]]),0)</f>
        <v>0</v>
      </c>
    </row>
    <row r="103" spans="1:36" x14ac:dyDescent="0.25">
      <c r="A103" t="s">
        <v>37</v>
      </c>
      <c r="B103" t="s">
        <v>6236</v>
      </c>
      <c r="C103" t="s">
        <v>89</v>
      </c>
      <c r="D103" t="s">
        <v>1243</v>
      </c>
      <c r="E103" t="s">
        <v>1243</v>
      </c>
      <c r="F103" t="s">
        <v>6237</v>
      </c>
      <c r="G103" t="s">
        <v>43</v>
      </c>
      <c r="H103" t="s">
        <v>44</v>
      </c>
      <c r="I103" t="s">
        <v>1245</v>
      </c>
      <c r="J103" t="s">
        <v>43</v>
      </c>
      <c r="K103" t="s">
        <v>46</v>
      </c>
      <c r="L103" t="s">
        <v>43</v>
      </c>
      <c r="M103" t="s">
        <v>43</v>
      </c>
      <c r="N103" t="s">
        <v>43</v>
      </c>
      <c r="O103" t="s">
        <v>43</v>
      </c>
      <c r="P103" t="s">
        <v>43</v>
      </c>
      <c r="Q103" s="24">
        <v>44371</v>
      </c>
      <c r="R103" s="24"/>
      <c r="S103" t="s">
        <v>12210</v>
      </c>
      <c r="T103" t="s">
        <v>12072</v>
      </c>
      <c r="U103" t="s">
        <v>95</v>
      </c>
      <c r="W103" s="24">
        <v>44308</v>
      </c>
      <c r="X103" s="24">
        <v>44371</v>
      </c>
      <c r="Z103" t="s">
        <v>6238</v>
      </c>
      <c r="AC103" s="24">
        <v>44523.618055555999</v>
      </c>
      <c r="AD103" s="24"/>
      <c r="AE103" t="s">
        <v>6239</v>
      </c>
      <c r="AF103" s="24" cm="1">
        <f t="array" ref="AF1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44308</v>
      </c>
      <c r="AG103" s="35">
        <f>IFERROR((TableAllData3[[#This Row],[Decision date]]-TableAllData3[[#This Row],[First Date Captured]]),0)</f>
        <v>63</v>
      </c>
      <c r="AH103" s="35">
        <f>IFERROR((TableAllData3[[#This Row],[First published]]-TableAllData3[[#This Row],[Date of opinion]]),0)</f>
        <v>215.61805555599858</v>
      </c>
      <c r="AI103" s="35">
        <f>IFERROR((TableAllData3[[#This Row],[Marketing authorisation date]]-TableAllData3[[#This Row],[Date of opinion]]),0)</f>
        <v>63</v>
      </c>
      <c r="AJ103" s="35">
        <f>IFERROR((TableAllData3[[#This Row],[Decision date]]-TableAllData3[[#This Row],[Marketing authorisation date]]),0)</f>
        <v>0</v>
      </c>
    </row>
    <row r="104" spans="1:36" x14ac:dyDescent="0.25">
      <c r="A104" t="s">
        <v>37</v>
      </c>
      <c r="B104" t="s">
        <v>9402</v>
      </c>
      <c r="C104" t="s">
        <v>6803</v>
      </c>
      <c r="D104" t="s">
        <v>9403</v>
      </c>
      <c r="E104" t="s">
        <v>9403</v>
      </c>
      <c r="F104" t="s">
        <v>9404</v>
      </c>
      <c r="G104" t="s">
        <v>43</v>
      </c>
      <c r="H104" t="s">
        <v>44</v>
      </c>
      <c r="I104" t="s">
        <v>9405</v>
      </c>
      <c r="J104" t="s">
        <v>43</v>
      </c>
      <c r="K104" t="s">
        <v>43</v>
      </c>
      <c r="L104" t="s">
        <v>43</v>
      </c>
      <c r="M104" t="s">
        <v>43</v>
      </c>
      <c r="N104" t="s">
        <v>43</v>
      </c>
      <c r="O104" t="s">
        <v>43</v>
      </c>
      <c r="P104" t="s">
        <v>43</v>
      </c>
      <c r="Q104" s="24">
        <v>44098</v>
      </c>
      <c r="R104" s="24"/>
      <c r="S104" t="s">
        <v>12617</v>
      </c>
      <c r="T104" t="s">
        <v>12618</v>
      </c>
      <c r="U104" t="s">
        <v>4774</v>
      </c>
      <c r="W104" s="24">
        <v>44035</v>
      </c>
      <c r="X104" s="24">
        <v>44098</v>
      </c>
      <c r="Z104" t="s">
        <v>9407</v>
      </c>
      <c r="AC104" s="24">
        <v>44110.75</v>
      </c>
      <c r="AD104" s="24"/>
      <c r="AE104" t="s">
        <v>9408</v>
      </c>
      <c r="AF104" s="24" cm="1">
        <f t="array" ref="AF1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104" s="35">
        <f>IFERROR((TableAllData3[[#This Row],[Decision date]]-TableAllData3[[#This Row],[First Date Captured]]),0)</f>
        <v>63</v>
      </c>
      <c r="AH104" s="35">
        <f>IFERROR((TableAllData3[[#This Row],[First published]]-TableAllData3[[#This Row],[Date of opinion]]),0)</f>
        <v>75.75</v>
      </c>
      <c r="AI104" s="35">
        <f>IFERROR((TableAllData3[[#This Row],[Marketing authorisation date]]-TableAllData3[[#This Row],[Date of opinion]]),0)</f>
        <v>63</v>
      </c>
      <c r="AJ104" s="35">
        <f>IFERROR((TableAllData3[[#This Row],[Decision date]]-TableAllData3[[#This Row],[Marketing authorisation date]]),0)</f>
        <v>0</v>
      </c>
    </row>
    <row r="105" spans="1:36" x14ac:dyDescent="0.25">
      <c r="A105" t="s">
        <v>2117</v>
      </c>
      <c r="B105" t="s">
        <v>5933</v>
      </c>
      <c r="E105" t="s">
        <v>5934</v>
      </c>
      <c r="F105" t="s">
        <v>5935</v>
      </c>
      <c r="G105" t="s">
        <v>43</v>
      </c>
      <c r="H105" t="s">
        <v>44</v>
      </c>
      <c r="J105" t="s">
        <v>43</v>
      </c>
      <c r="K105" t="s">
        <v>43</v>
      </c>
      <c r="L105" t="s">
        <v>43</v>
      </c>
      <c r="M105" t="s">
        <v>43</v>
      </c>
      <c r="N105" t="s">
        <v>43</v>
      </c>
      <c r="O105" t="s">
        <v>43</v>
      </c>
      <c r="P105" t="s">
        <v>43</v>
      </c>
      <c r="Q105" s="24">
        <v>44174.041666666999</v>
      </c>
      <c r="R105" s="24"/>
      <c r="S105" t="s">
        <v>12353</v>
      </c>
      <c r="T105" t="s">
        <v>12405</v>
      </c>
      <c r="V105" t="s">
        <v>2394</v>
      </c>
      <c r="W105" s="24">
        <v>44111</v>
      </c>
      <c r="X105" s="24">
        <v>44174.041666666999</v>
      </c>
      <c r="Z105" t="s">
        <v>5936</v>
      </c>
      <c r="AA105" t="s">
        <v>5937</v>
      </c>
      <c r="AB105" t="s">
        <v>3829</v>
      </c>
      <c r="AC105" s="24">
        <v>44113.352083332997</v>
      </c>
      <c r="AD105" s="24">
        <v>44533.634027777996</v>
      </c>
      <c r="AE105" t="s">
        <v>5938</v>
      </c>
      <c r="AF105" s="24" cm="1">
        <f t="array" ref="AF1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44111</v>
      </c>
      <c r="AG105" s="35">
        <f>IFERROR((TableAllData3[[#This Row],[Decision date]]-TableAllData3[[#This Row],[First Date Captured]]),0)</f>
        <v>63.041666666998935</v>
      </c>
      <c r="AH105" s="35">
        <f>IFERROR((TableAllData3[[#This Row],[First published]]-TableAllData3[[#This Row],[Date of opinion]]),0)</f>
        <v>2.352083332996699</v>
      </c>
      <c r="AI105" s="35">
        <f>IFERROR((TableAllData3[[#This Row],[Marketing authorisation date]]-TableAllData3[[#This Row],[Date of opinion]]),0)</f>
        <v>63.041666666998935</v>
      </c>
      <c r="AJ105" s="35">
        <f>IFERROR((TableAllData3[[#This Row],[Decision date]]-TableAllData3[[#This Row],[Marketing authorisation date]]),0)</f>
        <v>0</v>
      </c>
    </row>
    <row r="106" spans="1:36" x14ac:dyDescent="0.25">
      <c r="A106" t="s">
        <v>2117</v>
      </c>
      <c r="B106" t="s">
        <v>7710</v>
      </c>
      <c r="D106" t="s">
        <v>7711</v>
      </c>
      <c r="E106" t="s">
        <v>7712</v>
      </c>
      <c r="F106" t="s">
        <v>7713</v>
      </c>
      <c r="G106" t="s">
        <v>43</v>
      </c>
      <c r="H106" t="s">
        <v>44</v>
      </c>
      <c r="J106" t="s">
        <v>43</v>
      </c>
      <c r="K106" t="s">
        <v>43</v>
      </c>
      <c r="L106" t="s">
        <v>43</v>
      </c>
      <c r="M106" t="s">
        <v>43</v>
      </c>
      <c r="N106" t="s">
        <v>43</v>
      </c>
      <c r="O106" t="s">
        <v>43</v>
      </c>
      <c r="P106" t="s">
        <v>43</v>
      </c>
      <c r="Q106" s="24">
        <v>44174.041666666999</v>
      </c>
      <c r="R106" s="24"/>
      <c r="S106" t="s">
        <v>12354</v>
      </c>
      <c r="T106" t="s">
        <v>12355</v>
      </c>
      <c r="V106" t="s">
        <v>7714</v>
      </c>
      <c r="W106" s="24">
        <v>44111</v>
      </c>
      <c r="X106" s="24">
        <v>44174.041666666999</v>
      </c>
      <c r="Z106" t="s">
        <v>7715</v>
      </c>
      <c r="AA106" t="s">
        <v>7716</v>
      </c>
      <c r="AB106" t="s">
        <v>7717</v>
      </c>
      <c r="AC106" s="24">
        <v>44431.404166667002</v>
      </c>
      <c r="AD106" s="24"/>
      <c r="AE106" t="s">
        <v>7718</v>
      </c>
      <c r="AF106" s="24" cm="1">
        <f t="array" ref="AF1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44111</v>
      </c>
      <c r="AG106" s="35">
        <f>IFERROR((TableAllData3[[#This Row],[Decision date]]-TableAllData3[[#This Row],[First Date Captured]]),0)</f>
        <v>63.041666666998935</v>
      </c>
      <c r="AH106" s="35">
        <f>IFERROR((TableAllData3[[#This Row],[First published]]-TableAllData3[[#This Row],[Date of opinion]]),0)</f>
        <v>320.40416666700185</v>
      </c>
      <c r="AI106" s="35">
        <f>IFERROR((TableAllData3[[#This Row],[Marketing authorisation date]]-TableAllData3[[#This Row],[Date of opinion]]),0)</f>
        <v>63.041666666998935</v>
      </c>
      <c r="AJ106" s="35">
        <f>IFERROR((TableAllData3[[#This Row],[Decision date]]-TableAllData3[[#This Row],[Marketing authorisation date]]),0)</f>
        <v>0</v>
      </c>
    </row>
    <row r="107" spans="1:36" x14ac:dyDescent="0.25">
      <c r="A107" t="s">
        <v>37</v>
      </c>
      <c r="B107" t="s">
        <v>3509</v>
      </c>
      <c r="C107" t="s">
        <v>3510</v>
      </c>
      <c r="D107" t="s">
        <v>3511</v>
      </c>
      <c r="E107" t="s">
        <v>3512</v>
      </c>
      <c r="F107" t="s">
        <v>3513</v>
      </c>
      <c r="G107" t="s">
        <v>43</v>
      </c>
      <c r="H107" t="s">
        <v>44</v>
      </c>
      <c r="I107" t="s">
        <v>3514</v>
      </c>
      <c r="J107" t="s">
        <v>46</v>
      </c>
      <c r="K107" t="s">
        <v>43</v>
      </c>
      <c r="L107" t="s">
        <v>43</v>
      </c>
      <c r="M107" t="s">
        <v>43</v>
      </c>
      <c r="N107" t="s">
        <v>43</v>
      </c>
      <c r="O107" t="s">
        <v>43</v>
      </c>
      <c r="P107" t="s">
        <v>46</v>
      </c>
      <c r="Q107" s="24">
        <v>44434</v>
      </c>
      <c r="R107" s="24"/>
      <c r="S107" t="s">
        <v>12212</v>
      </c>
      <c r="T107" t="s">
        <v>12213</v>
      </c>
      <c r="U107" t="s">
        <v>2089</v>
      </c>
      <c r="W107" s="24">
        <v>44371</v>
      </c>
      <c r="X107" s="24">
        <v>44434</v>
      </c>
      <c r="Y107">
        <v>1</v>
      </c>
      <c r="Z107" t="s">
        <v>3515</v>
      </c>
      <c r="AC107" s="24">
        <v>44370.645138888998</v>
      </c>
      <c r="AD107" s="24">
        <v>44616.505555556003</v>
      </c>
      <c r="AE107" t="s">
        <v>3516</v>
      </c>
      <c r="AF107" s="24" cm="1">
        <f t="array" ref="AF1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44370.645138888998</v>
      </c>
      <c r="AG107" s="35">
        <f>IFERROR((TableAllData3[[#This Row],[Decision date]]-TableAllData3[[#This Row],[First Date Captured]]),0)</f>
        <v>63.35486111100181</v>
      </c>
      <c r="AH107" s="35">
        <f>IFERROR((TableAllData3[[#This Row],[First published]]-TableAllData3[[#This Row],[Date of opinion]]),0)</f>
        <v>-0.35486111100181006</v>
      </c>
      <c r="AI107" s="35">
        <f>IFERROR((TableAllData3[[#This Row],[Marketing authorisation date]]-TableAllData3[[#This Row],[Date of opinion]]),0)</f>
        <v>63</v>
      </c>
      <c r="AJ107" s="35">
        <f>IFERROR((TableAllData3[[#This Row],[Decision date]]-TableAllData3[[#This Row],[Marketing authorisation date]]),0)</f>
        <v>0</v>
      </c>
    </row>
    <row r="108" spans="1:36" x14ac:dyDescent="0.25">
      <c r="A108" t="s">
        <v>37</v>
      </c>
      <c r="B108" t="s">
        <v>1875</v>
      </c>
      <c r="C108" t="s">
        <v>1876</v>
      </c>
      <c r="D108" t="s">
        <v>1877</v>
      </c>
      <c r="E108" t="s">
        <v>1877</v>
      </c>
      <c r="F108" t="s">
        <v>1878</v>
      </c>
      <c r="G108" t="s">
        <v>43</v>
      </c>
      <c r="H108" t="s">
        <v>44</v>
      </c>
      <c r="I108" t="s">
        <v>983</v>
      </c>
      <c r="J108" t="s">
        <v>46</v>
      </c>
      <c r="K108" t="s">
        <v>43</v>
      </c>
      <c r="L108" t="s">
        <v>43</v>
      </c>
      <c r="M108" t="s">
        <v>43</v>
      </c>
      <c r="N108" t="s">
        <v>43</v>
      </c>
      <c r="O108" t="s">
        <v>43</v>
      </c>
      <c r="P108" t="s">
        <v>46</v>
      </c>
      <c r="Q108" s="24">
        <v>44652</v>
      </c>
      <c r="R108" s="24"/>
      <c r="S108" t="s">
        <v>12327</v>
      </c>
      <c r="T108" t="s">
        <v>12328</v>
      </c>
      <c r="U108" t="s">
        <v>48</v>
      </c>
      <c r="W108" s="24">
        <v>44588.041666666999</v>
      </c>
      <c r="X108" s="24">
        <v>44652</v>
      </c>
      <c r="Z108" t="s">
        <v>1880</v>
      </c>
      <c r="AC108" s="24">
        <v>44673.597222222001</v>
      </c>
      <c r="AD108" s="24"/>
      <c r="AE108" t="s">
        <v>1881</v>
      </c>
      <c r="AF108" s="24" cm="1">
        <f t="array" ref="AF1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44588.041666666999</v>
      </c>
      <c r="AG108" s="35">
        <f>IFERROR((TableAllData3[[#This Row],[Decision date]]-TableAllData3[[#This Row],[First Date Captured]]),0)</f>
        <v>63.958333333001065</v>
      </c>
      <c r="AH108" s="35">
        <f>IFERROR((TableAllData3[[#This Row],[First published]]-TableAllData3[[#This Row],[Date of opinion]]),0)</f>
        <v>85.555555555001774</v>
      </c>
      <c r="AI108" s="35">
        <f>IFERROR((TableAllData3[[#This Row],[Marketing authorisation date]]-TableAllData3[[#This Row],[Date of opinion]]),0)</f>
        <v>63.958333333001065</v>
      </c>
      <c r="AJ108" s="35">
        <f>IFERROR((TableAllData3[[#This Row],[Decision date]]-TableAllData3[[#This Row],[Marketing authorisation date]]),0)</f>
        <v>0</v>
      </c>
    </row>
    <row r="109" spans="1:36" x14ac:dyDescent="0.25">
      <c r="A109" t="s">
        <v>37</v>
      </c>
      <c r="B109" t="s">
        <v>4676</v>
      </c>
      <c r="C109" t="s">
        <v>4677</v>
      </c>
      <c r="D109" t="s">
        <v>4678</v>
      </c>
      <c r="E109" t="s">
        <v>4679</v>
      </c>
      <c r="F109" t="s">
        <v>4680</v>
      </c>
      <c r="G109" t="s">
        <v>43</v>
      </c>
      <c r="H109" t="s">
        <v>44</v>
      </c>
      <c r="I109" t="s">
        <v>1872</v>
      </c>
      <c r="J109" t="s">
        <v>46</v>
      </c>
      <c r="K109" t="s">
        <v>43</v>
      </c>
      <c r="L109" t="s">
        <v>43</v>
      </c>
      <c r="M109" t="s">
        <v>43</v>
      </c>
      <c r="N109" t="s">
        <v>43</v>
      </c>
      <c r="O109" t="s">
        <v>43</v>
      </c>
      <c r="P109" t="s">
        <v>43</v>
      </c>
      <c r="Q109" s="24">
        <v>44522.041666666999</v>
      </c>
      <c r="R109" s="24"/>
      <c r="S109" t="s">
        <v>12118</v>
      </c>
      <c r="T109" t="s">
        <v>12119</v>
      </c>
      <c r="U109" t="s">
        <v>48</v>
      </c>
      <c r="W109" s="24">
        <v>44455</v>
      </c>
      <c r="X109" s="24">
        <v>44522.041666666999</v>
      </c>
      <c r="Z109" t="s">
        <v>4681</v>
      </c>
      <c r="AC109" s="24">
        <v>44524.727777777996</v>
      </c>
      <c r="AD109" s="24">
        <v>44578.588888888997</v>
      </c>
      <c r="AE109" t="s">
        <v>4682</v>
      </c>
      <c r="AF109" s="24" cm="1">
        <f t="array" ref="AF1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44455</v>
      </c>
      <c r="AG109" s="35">
        <f>IFERROR((TableAllData3[[#This Row],[Decision date]]-TableAllData3[[#This Row],[First Date Captured]]),0)</f>
        <v>67.041666666998935</v>
      </c>
      <c r="AH109" s="35">
        <f>IFERROR((TableAllData3[[#This Row],[First published]]-TableAllData3[[#This Row],[Date of opinion]]),0)</f>
        <v>69.72777777799638</v>
      </c>
      <c r="AI109" s="35">
        <f>IFERROR((TableAllData3[[#This Row],[Marketing authorisation date]]-TableAllData3[[#This Row],[Date of opinion]]),0)</f>
        <v>67.041666666998935</v>
      </c>
      <c r="AJ109" s="35">
        <f>IFERROR((TableAllData3[[#This Row],[Decision date]]-TableAllData3[[#This Row],[Marketing authorisation date]]),0)</f>
        <v>0</v>
      </c>
    </row>
    <row r="110" spans="1:36" x14ac:dyDescent="0.25">
      <c r="A110" t="s">
        <v>37</v>
      </c>
      <c r="B110" t="s">
        <v>4862</v>
      </c>
      <c r="C110" t="s">
        <v>4863</v>
      </c>
      <c r="D110" t="s">
        <v>4864</v>
      </c>
      <c r="E110" t="s">
        <v>4864</v>
      </c>
      <c r="F110" t="s">
        <v>4865</v>
      </c>
      <c r="G110" t="s">
        <v>43</v>
      </c>
      <c r="H110" t="s">
        <v>44</v>
      </c>
      <c r="I110" t="s">
        <v>4866</v>
      </c>
      <c r="J110" t="s">
        <v>46</v>
      </c>
      <c r="K110" t="s">
        <v>43</v>
      </c>
      <c r="L110" t="s">
        <v>43</v>
      </c>
      <c r="M110" t="s">
        <v>43</v>
      </c>
      <c r="N110" t="s">
        <v>43</v>
      </c>
      <c r="O110" t="s">
        <v>43</v>
      </c>
      <c r="P110" t="s">
        <v>46</v>
      </c>
      <c r="Q110" s="24">
        <v>44522.041666666999</v>
      </c>
      <c r="R110" s="24"/>
      <c r="S110" t="s">
        <v>12471</v>
      </c>
      <c r="T110" t="s">
        <v>12472</v>
      </c>
      <c r="U110" t="s">
        <v>4868</v>
      </c>
      <c r="W110" s="24">
        <v>44455</v>
      </c>
      <c r="X110" s="24">
        <v>44522.041666666999</v>
      </c>
      <c r="Z110" t="s">
        <v>4869</v>
      </c>
      <c r="AC110" s="24">
        <v>44565.438194444003</v>
      </c>
      <c r="AD110" s="24">
        <v>44574.465277777999</v>
      </c>
      <c r="AE110" t="s">
        <v>4870</v>
      </c>
      <c r="AF110" s="24" cm="1">
        <f t="array" ref="AF1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44455</v>
      </c>
      <c r="AG110" s="35">
        <f>IFERROR((TableAllData3[[#This Row],[Decision date]]-TableAllData3[[#This Row],[First Date Captured]]),0)</f>
        <v>67.041666666998935</v>
      </c>
      <c r="AH110" s="35">
        <f>IFERROR((TableAllData3[[#This Row],[First published]]-TableAllData3[[#This Row],[Date of opinion]]),0)</f>
        <v>110.43819444400287</v>
      </c>
      <c r="AI110" s="35">
        <f>IFERROR((TableAllData3[[#This Row],[Marketing authorisation date]]-TableAllData3[[#This Row],[Date of opinion]]),0)</f>
        <v>67.041666666998935</v>
      </c>
      <c r="AJ110" s="35">
        <f>IFERROR((TableAllData3[[#This Row],[Decision date]]-TableAllData3[[#This Row],[Marketing authorisation date]]),0)</f>
        <v>0</v>
      </c>
    </row>
    <row r="111" spans="1:36" x14ac:dyDescent="0.25">
      <c r="A111" t="s">
        <v>37</v>
      </c>
      <c r="B111" t="s">
        <v>8111</v>
      </c>
      <c r="C111" t="s">
        <v>8112</v>
      </c>
      <c r="D111" t="s">
        <v>3077</v>
      </c>
      <c r="E111" t="s">
        <v>3077</v>
      </c>
      <c r="F111" t="s">
        <v>8113</v>
      </c>
      <c r="G111" t="s">
        <v>43</v>
      </c>
      <c r="H111" t="s">
        <v>44</v>
      </c>
      <c r="I111" t="s">
        <v>3079</v>
      </c>
      <c r="J111" t="s">
        <v>43</v>
      </c>
      <c r="K111" t="s">
        <v>43</v>
      </c>
      <c r="L111" t="s">
        <v>43</v>
      </c>
      <c r="M111" t="s">
        <v>43</v>
      </c>
      <c r="N111" t="s">
        <v>43</v>
      </c>
      <c r="O111" t="s">
        <v>43</v>
      </c>
      <c r="P111" t="s">
        <v>43</v>
      </c>
      <c r="Q111" s="24">
        <v>44343</v>
      </c>
      <c r="R111" s="24"/>
      <c r="S111" t="s">
        <v>12429</v>
      </c>
      <c r="T111" t="s">
        <v>12107</v>
      </c>
      <c r="U111" t="s">
        <v>3080</v>
      </c>
      <c r="W111" s="24">
        <v>44280.041666666999</v>
      </c>
      <c r="X111" s="24">
        <v>44355</v>
      </c>
      <c r="Y111">
        <v>1</v>
      </c>
      <c r="Z111" t="s">
        <v>8114</v>
      </c>
      <c r="AC111" s="24">
        <v>44279.504166667</v>
      </c>
      <c r="AD111" s="24">
        <v>44383.521527778001</v>
      </c>
      <c r="AE111" t="s">
        <v>8115</v>
      </c>
      <c r="AF111" s="24" cm="1">
        <f t="array" ref="AF1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44279.504166667</v>
      </c>
      <c r="AG111" s="35">
        <f>IFERROR((TableAllData3[[#This Row],[Decision date]]-TableAllData3[[#This Row],[First Date Captured]]),0)</f>
        <v>75.495833332999609</v>
      </c>
      <c r="AH111" s="35">
        <f>IFERROR((TableAllData3[[#This Row],[First published]]-TableAllData3[[#This Row],[Date of opinion]]),0)</f>
        <v>-0.53749999999854481</v>
      </c>
      <c r="AI111" s="35">
        <f>IFERROR((TableAllData3[[#This Row],[Marketing authorisation date]]-TableAllData3[[#This Row],[Date of opinion]]),0)</f>
        <v>62.958333333001065</v>
      </c>
      <c r="AJ111" s="35">
        <f>IFERROR((TableAllData3[[#This Row],[Decision date]]-TableAllData3[[#This Row],[Marketing authorisation date]]),0)</f>
        <v>12</v>
      </c>
    </row>
    <row r="112" spans="1:36" x14ac:dyDescent="0.25">
      <c r="A112" t="s">
        <v>37</v>
      </c>
      <c r="B112" t="s">
        <v>1672</v>
      </c>
      <c r="C112" t="s">
        <v>581</v>
      </c>
      <c r="D112" t="s">
        <v>1673</v>
      </c>
      <c r="E112" t="s">
        <v>1673</v>
      </c>
      <c r="F112" t="s">
        <v>1674</v>
      </c>
      <c r="G112" t="s">
        <v>43</v>
      </c>
      <c r="H112" t="s">
        <v>44</v>
      </c>
      <c r="I112" t="s">
        <v>1675</v>
      </c>
      <c r="J112" t="s">
        <v>43</v>
      </c>
      <c r="K112" t="s">
        <v>43</v>
      </c>
      <c r="L112" t="s">
        <v>43</v>
      </c>
      <c r="M112" t="s">
        <v>46</v>
      </c>
      <c r="N112" t="s">
        <v>43</v>
      </c>
      <c r="O112" t="s">
        <v>43</v>
      </c>
      <c r="P112" t="s">
        <v>43</v>
      </c>
      <c r="Q112" s="24">
        <v>44589.041666666999</v>
      </c>
      <c r="R112" s="24"/>
      <c r="S112" t="s">
        <v>12227</v>
      </c>
      <c r="T112" t="s">
        <v>12076</v>
      </c>
      <c r="W112" s="24">
        <v>44588.041666666999</v>
      </c>
      <c r="X112" s="24">
        <v>44673</v>
      </c>
      <c r="Y112">
        <v>1</v>
      </c>
      <c r="Z112" t="s">
        <v>1676</v>
      </c>
      <c r="AC112" s="24">
        <v>44589.635416666999</v>
      </c>
      <c r="AD112" s="24">
        <v>44680.458333333001</v>
      </c>
      <c r="AE112" t="s">
        <v>1677</v>
      </c>
      <c r="AF112" s="24" cm="1">
        <f t="array" ref="AF1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44588.041666666999</v>
      </c>
      <c r="AG112" s="35">
        <f>IFERROR((TableAllData3[[#This Row],[Decision date]]-TableAllData3[[#This Row],[First Date Captured]]),0)</f>
        <v>84.958333333001065</v>
      </c>
      <c r="AH112" s="35">
        <f>IFERROR((TableAllData3[[#This Row],[First published]]-TableAllData3[[#This Row],[Date of opinion]]),0)</f>
        <v>1.59375</v>
      </c>
      <c r="AI112" s="35">
        <f>IFERROR((TableAllData3[[#This Row],[Marketing authorisation date]]-TableAllData3[[#This Row],[Date of opinion]]),0)</f>
        <v>1</v>
      </c>
      <c r="AJ112" s="35">
        <f>IFERROR((TableAllData3[[#This Row],[Decision date]]-TableAllData3[[#This Row],[Marketing authorisation date]]),0)</f>
        <v>83.958333333001065</v>
      </c>
    </row>
    <row r="113" spans="1:36" x14ac:dyDescent="0.25">
      <c r="A113" t="s">
        <v>37</v>
      </c>
      <c r="B113" t="s">
        <v>841</v>
      </c>
      <c r="C113" t="s">
        <v>798</v>
      </c>
      <c r="D113" t="s">
        <v>842</v>
      </c>
      <c r="E113" t="s">
        <v>842</v>
      </c>
      <c r="F113" t="s">
        <v>843</v>
      </c>
      <c r="G113" t="s">
        <v>43</v>
      </c>
      <c r="H113" t="s">
        <v>844</v>
      </c>
      <c r="I113" t="s">
        <v>845</v>
      </c>
      <c r="J113" t="s">
        <v>43</v>
      </c>
      <c r="K113" t="s">
        <v>43</v>
      </c>
      <c r="L113" t="s">
        <v>43</v>
      </c>
      <c r="M113" t="s">
        <v>43</v>
      </c>
      <c r="N113" t="s">
        <v>43</v>
      </c>
      <c r="O113" t="s">
        <v>43</v>
      </c>
      <c r="P113" t="s">
        <v>43</v>
      </c>
      <c r="Q113" s="25" t="s">
        <v>12054</v>
      </c>
      <c r="R113" s="24">
        <v>44680</v>
      </c>
      <c r="S113" t="s">
        <v>12270</v>
      </c>
      <c r="T113" t="s">
        <v>12271</v>
      </c>
      <c r="U113" t="s">
        <v>476</v>
      </c>
      <c r="W113" s="24">
        <v>44546.041666666999</v>
      </c>
      <c r="X113" s="25" t="s">
        <v>12054</v>
      </c>
      <c r="Z113" t="s">
        <v>846</v>
      </c>
      <c r="AC113" s="24">
        <v>44511.581250000003</v>
      </c>
      <c r="AD113" s="24">
        <v>44705.404166667002</v>
      </c>
      <c r="AE113" t="s">
        <v>847</v>
      </c>
      <c r="AF113" s="24" cm="1">
        <f t="array" ref="AF1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44511.581250000003</v>
      </c>
      <c r="AG113" s="35">
        <f>IFERROR((TableAllData3[[#This Row],[Decision date]]-TableAllData3[[#This Row],[First Date Captured]]),0)</f>
        <v>0</v>
      </c>
      <c r="AH113" s="35">
        <f>IFERROR((TableAllData3[[#This Row],[First published]]-TableAllData3[[#This Row],[Date of opinion]]),0)</f>
        <v>-34.460416666996025</v>
      </c>
      <c r="AI113" s="35">
        <f>IFERROR((TableAllData3[[#This Row],[Marketing authorisation date]]-TableAllData3[[#This Row],[Date of opinion]]),0)</f>
        <v>0</v>
      </c>
      <c r="AJ113" s="35">
        <f>IFERROR((TableAllData3[[#This Row],[Decision date]]-TableAllData3[[#This Row],[Marketing authorisation date]]),0)</f>
        <v>0</v>
      </c>
    </row>
    <row r="114" spans="1:36" x14ac:dyDescent="0.25">
      <c r="A114" t="s">
        <v>37</v>
      </c>
      <c r="B114" t="s">
        <v>1288</v>
      </c>
      <c r="C114" t="s">
        <v>581</v>
      </c>
      <c r="D114" t="s">
        <v>1289</v>
      </c>
      <c r="E114" t="s">
        <v>1290</v>
      </c>
      <c r="F114" t="s">
        <v>1291</v>
      </c>
      <c r="G114" t="s">
        <v>43</v>
      </c>
      <c r="H114" t="s">
        <v>44</v>
      </c>
      <c r="I114" t="s">
        <v>585</v>
      </c>
      <c r="J114" t="s">
        <v>46</v>
      </c>
      <c r="K114" t="s">
        <v>43</v>
      </c>
      <c r="L114" t="s">
        <v>43</v>
      </c>
      <c r="M114" t="s">
        <v>46</v>
      </c>
      <c r="N114" t="s">
        <v>43</v>
      </c>
      <c r="O114" t="s">
        <v>43</v>
      </c>
      <c r="P114" t="s">
        <v>43</v>
      </c>
      <c r="Q114" s="24">
        <v>44550.041666666999</v>
      </c>
      <c r="R114" s="24"/>
      <c r="S114" t="s">
        <v>1292</v>
      </c>
      <c r="U114" t="s">
        <v>440</v>
      </c>
      <c r="W114" s="24">
        <v>44550.041666666999</v>
      </c>
      <c r="X114" s="24">
        <v>44638.041666666999</v>
      </c>
      <c r="Y114">
        <v>2</v>
      </c>
      <c r="Z114" t="s">
        <v>1293</v>
      </c>
      <c r="AC114" s="24">
        <v>44550.803472222004</v>
      </c>
      <c r="AD114" s="24">
        <v>44693.510416666999</v>
      </c>
      <c r="AE114" t="s">
        <v>1294</v>
      </c>
      <c r="AF114" s="24" cm="1">
        <f t="array" ref="AF1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44550.041666666999</v>
      </c>
      <c r="AG114" s="35">
        <f>IFERROR((TableAllData3[[#This Row],[Decision date]]-TableAllData3[[#This Row],[First Date Captured]]),0)</f>
        <v>88</v>
      </c>
      <c r="AH114" s="35">
        <f>IFERROR((TableAllData3[[#This Row],[First published]]-TableAllData3[[#This Row],[Date of opinion]]),0)</f>
        <v>0.76180555500468472</v>
      </c>
      <c r="AI114" s="35">
        <f>IFERROR((TableAllData3[[#This Row],[Marketing authorisation date]]-TableAllData3[[#This Row],[Date of opinion]]),0)</f>
        <v>0</v>
      </c>
      <c r="AJ114" s="35">
        <f>IFERROR((TableAllData3[[#This Row],[Decision date]]-TableAllData3[[#This Row],[Marketing authorisation date]]),0)</f>
        <v>88</v>
      </c>
    </row>
    <row r="115" spans="1:36" x14ac:dyDescent="0.25">
      <c r="A115" t="s">
        <v>37</v>
      </c>
      <c r="B115" t="s">
        <v>5524</v>
      </c>
      <c r="C115" t="s">
        <v>1059</v>
      </c>
      <c r="D115" t="s">
        <v>5525</v>
      </c>
      <c r="E115" t="s">
        <v>5525</v>
      </c>
      <c r="F115" t="s">
        <v>5526</v>
      </c>
      <c r="G115" t="s">
        <v>43</v>
      </c>
      <c r="H115" t="s">
        <v>44</v>
      </c>
      <c r="I115" t="s">
        <v>983</v>
      </c>
      <c r="J115" t="s">
        <v>46</v>
      </c>
      <c r="K115" t="s">
        <v>43</v>
      </c>
      <c r="L115" t="s">
        <v>43</v>
      </c>
      <c r="M115" t="s">
        <v>43</v>
      </c>
      <c r="N115" t="s">
        <v>43</v>
      </c>
      <c r="O115" t="s">
        <v>43</v>
      </c>
      <c r="P115" t="s">
        <v>46</v>
      </c>
      <c r="Q115" s="24">
        <v>44518.041666666999</v>
      </c>
      <c r="R115" s="24"/>
      <c r="S115" t="s">
        <v>12486</v>
      </c>
      <c r="T115" t="s">
        <v>12487</v>
      </c>
      <c r="U115" t="s">
        <v>48</v>
      </c>
      <c r="W115" s="24">
        <v>44455</v>
      </c>
      <c r="X115" s="24">
        <v>44543.041666666999</v>
      </c>
      <c r="Y115">
        <v>1</v>
      </c>
      <c r="Z115" t="s">
        <v>5528</v>
      </c>
      <c r="AC115" s="24">
        <v>44523.602777777996</v>
      </c>
      <c r="AD115" s="24">
        <v>44543.782638889003</v>
      </c>
      <c r="AE115" t="s">
        <v>5529</v>
      </c>
      <c r="AF115" s="24" cm="1">
        <f t="array" ref="AF1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44455</v>
      </c>
      <c r="AG115" s="35">
        <f>IFERROR((TableAllData3[[#This Row],[Decision date]]-TableAllData3[[#This Row],[First Date Captured]]),0)</f>
        <v>88.041666666998935</v>
      </c>
      <c r="AH115" s="35">
        <f>IFERROR((TableAllData3[[#This Row],[First published]]-TableAllData3[[#This Row],[Date of opinion]]),0)</f>
        <v>68.60277777799638</v>
      </c>
      <c r="AI115" s="35">
        <f>IFERROR((TableAllData3[[#This Row],[Marketing authorisation date]]-TableAllData3[[#This Row],[Date of opinion]]),0)</f>
        <v>63.041666666998935</v>
      </c>
      <c r="AJ115" s="35">
        <f>IFERROR((TableAllData3[[#This Row],[Decision date]]-TableAllData3[[#This Row],[Marketing authorisation date]]),0)</f>
        <v>25</v>
      </c>
    </row>
    <row r="116" spans="1:36" x14ac:dyDescent="0.25">
      <c r="A116" t="s">
        <v>37</v>
      </c>
      <c r="B116" t="s">
        <v>7705</v>
      </c>
      <c r="C116" t="s">
        <v>1412</v>
      </c>
      <c r="D116" t="s">
        <v>7699</v>
      </c>
      <c r="E116" t="s">
        <v>7706</v>
      </c>
      <c r="F116" t="s">
        <v>7707</v>
      </c>
      <c r="G116" t="s">
        <v>43</v>
      </c>
      <c r="H116" t="s">
        <v>44</v>
      </c>
      <c r="I116" t="s">
        <v>7702</v>
      </c>
      <c r="J116" t="s">
        <v>43</v>
      </c>
      <c r="K116" t="s">
        <v>43</v>
      </c>
      <c r="L116" t="s">
        <v>43</v>
      </c>
      <c r="M116" t="s">
        <v>43</v>
      </c>
      <c r="N116" t="s">
        <v>43</v>
      </c>
      <c r="O116" t="s">
        <v>43</v>
      </c>
      <c r="P116" t="s">
        <v>43</v>
      </c>
      <c r="Q116" s="24">
        <v>44281.041666666999</v>
      </c>
      <c r="R116" s="24"/>
      <c r="S116" t="s">
        <v>75</v>
      </c>
      <c r="U116" t="s">
        <v>485</v>
      </c>
      <c r="W116" s="25" t="s">
        <v>12054</v>
      </c>
      <c r="X116" s="24">
        <v>44392</v>
      </c>
      <c r="Z116" t="s">
        <v>7708</v>
      </c>
      <c r="AC116" s="24">
        <v>44299.706250000003</v>
      </c>
      <c r="AD116" s="24">
        <v>44431.675000000003</v>
      </c>
      <c r="AE116" t="s">
        <v>7709</v>
      </c>
      <c r="AF116" s="24" cm="1">
        <f t="array" ref="AF1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44299.706250000003</v>
      </c>
      <c r="AG116" s="35">
        <f>IFERROR((TableAllData3[[#This Row],[Decision date]]-TableAllData3[[#This Row],[First Date Captured]]),0)</f>
        <v>92.29374999999709</v>
      </c>
      <c r="AH116" s="35">
        <f>IFERROR((TableAllData3[[#This Row],[First published]]-TableAllData3[[#This Row],[Date of opinion]]),0)</f>
        <v>0</v>
      </c>
      <c r="AI116" s="35">
        <f>IFERROR((TableAllData3[[#This Row],[Marketing authorisation date]]-TableAllData3[[#This Row],[Date of opinion]]),0)</f>
        <v>0</v>
      </c>
      <c r="AJ116" s="35">
        <f>IFERROR((TableAllData3[[#This Row],[Decision date]]-TableAllData3[[#This Row],[Marketing authorisation date]]),0)</f>
        <v>110.95833333300106</v>
      </c>
    </row>
    <row r="117" spans="1:36" x14ac:dyDescent="0.25">
      <c r="A117" t="s">
        <v>37</v>
      </c>
      <c r="B117" t="s">
        <v>7579</v>
      </c>
      <c r="C117" t="s">
        <v>997</v>
      </c>
      <c r="D117" t="s">
        <v>63</v>
      </c>
      <c r="E117" t="s">
        <v>63</v>
      </c>
      <c r="F117" t="s">
        <v>7580</v>
      </c>
      <c r="G117" t="s">
        <v>43</v>
      </c>
      <c r="H117" t="s">
        <v>44</v>
      </c>
      <c r="I117" t="s">
        <v>65</v>
      </c>
      <c r="J117" t="s">
        <v>43</v>
      </c>
      <c r="K117" t="s">
        <v>43</v>
      </c>
      <c r="L117" t="s">
        <v>43</v>
      </c>
      <c r="M117" t="s">
        <v>43</v>
      </c>
      <c r="N117" t="s">
        <v>43</v>
      </c>
      <c r="O117" t="s">
        <v>43</v>
      </c>
      <c r="P117" t="s">
        <v>43</v>
      </c>
      <c r="Q117" s="24">
        <v>44364</v>
      </c>
      <c r="R117" s="24"/>
      <c r="S117" t="s">
        <v>12274</v>
      </c>
      <c r="T117" t="s">
        <v>12275</v>
      </c>
      <c r="U117" t="s">
        <v>48</v>
      </c>
      <c r="W117" s="24">
        <v>44308</v>
      </c>
      <c r="X117" s="24">
        <v>44400</v>
      </c>
      <c r="Y117">
        <v>1</v>
      </c>
      <c r="Z117" t="s">
        <v>7581</v>
      </c>
      <c r="AC117" s="24">
        <v>44306.676388888998</v>
      </c>
      <c r="AD117" s="24">
        <v>44445.649305555999</v>
      </c>
      <c r="AE117" t="s">
        <v>7582</v>
      </c>
      <c r="AF117" s="24" cm="1">
        <f t="array" ref="AF1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44306.676388888998</v>
      </c>
      <c r="AG117" s="35">
        <f>IFERROR((TableAllData3[[#This Row],[Decision date]]-TableAllData3[[#This Row],[First Date Captured]]),0)</f>
        <v>93.32361111100181</v>
      </c>
      <c r="AH117" s="35">
        <f>IFERROR((TableAllData3[[#This Row],[First published]]-TableAllData3[[#This Row],[Date of opinion]]),0)</f>
        <v>-1.3236111110018101</v>
      </c>
      <c r="AI117" s="35">
        <f>IFERROR((TableAllData3[[#This Row],[Marketing authorisation date]]-TableAllData3[[#This Row],[Date of opinion]]),0)</f>
        <v>56</v>
      </c>
      <c r="AJ117" s="35">
        <f>IFERROR((TableAllData3[[#This Row],[Decision date]]-TableAllData3[[#This Row],[Marketing authorisation date]]),0)</f>
        <v>36</v>
      </c>
    </row>
    <row r="118" spans="1:36" x14ac:dyDescent="0.25">
      <c r="A118" t="s">
        <v>37</v>
      </c>
      <c r="B118" t="s">
        <v>7381</v>
      </c>
      <c r="C118" t="s">
        <v>1036</v>
      </c>
      <c r="D118" t="s">
        <v>7382</v>
      </c>
      <c r="E118" t="s">
        <v>7382</v>
      </c>
      <c r="F118" t="s">
        <v>7383</v>
      </c>
      <c r="G118" t="s">
        <v>43</v>
      </c>
      <c r="H118" t="s">
        <v>44</v>
      </c>
      <c r="I118" t="s">
        <v>1127</v>
      </c>
      <c r="J118" t="s">
        <v>43</v>
      </c>
      <c r="K118" t="s">
        <v>43</v>
      </c>
      <c r="L118" t="s">
        <v>43</v>
      </c>
      <c r="M118" t="s">
        <v>43</v>
      </c>
      <c r="N118" t="s">
        <v>43</v>
      </c>
      <c r="O118" t="s">
        <v>43</v>
      </c>
      <c r="P118" t="s">
        <v>46</v>
      </c>
      <c r="Q118" s="24">
        <v>44371</v>
      </c>
      <c r="R118" s="24"/>
      <c r="S118" t="s">
        <v>12216</v>
      </c>
      <c r="T118" t="s">
        <v>12236</v>
      </c>
      <c r="U118" t="s">
        <v>76</v>
      </c>
      <c r="W118" s="24">
        <v>44308</v>
      </c>
      <c r="X118" s="24">
        <v>44403</v>
      </c>
      <c r="Y118">
        <v>1</v>
      </c>
      <c r="Z118" t="s">
        <v>7384</v>
      </c>
      <c r="AC118" s="24">
        <v>44306.649305555999</v>
      </c>
      <c r="AD118" s="24">
        <v>44454.454166666997</v>
      </c>
      <c r="AE118" t="s">
        <v>7385</v>
      </c>
      <c r="AF118" s="24" cm="1">
        <f t="array" ref="AF1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44306.649305555999</v>
      </c>
      <c r="AG118" s="35">
        <f>IFERROR((TableAllData3[[#This Row],[Decision date]]-TableAllData3[[#This Row],[First Date Captured]]),0)</f>
        <v>96.350694444001419</v>
      </c>
      <c r="AH118" s="35">
        <f>IFERROR((TableAllData3[[#This Row],[First published]]-TableAllData3[[#This Row],[Date of opinion]]),0)</f>
        <v>-1.3506944440014195</v>
      </c>
      <c r="AI118" s="35">
        <f>IFERROR((TableAllData3[[#This Row],[Marketing authorisation date]]-TableAllData3[[#This Row],[Date of opinion]]),0)</f>
        <v>63</v>
      </c>
      <c r="AJ118" s="35">
        <f>IFERROR((TableAllData3[[#This Row],[Decision date]]-TableAllData3[[#This Row],[Marketing authorisation date]]),0)</f>
        <v>32</v>
      </c>
    </row>
    <row r="119" spans="1:36" x14ac:dyDescent="0.25">
      <c r="A119" t="s">
        <v>37</v>
      </c>
      <c r="B119" t="s">
        <v>451</v>
      </c>
      <c r="C119" t="s">
        <v>452</v>
      </c>
      <c r="D119" t="s">
        <v>453</v>
      </c>
      <c r="E119" t="s">
        <v>454</v>
      </c>
      <c r="F119" t="s">
        <v>455</v>
      </c>
      <c r="G119" t="s">
        <v>43</v>
      </c>
      <c r="H119" t="s">
        <v>44</v>
      </c>
      <c r="I119" t="s">
        <v>456</v>
      </c>
      <c r="J119" t="s">
        <v>46</v>
      </c>
      <c r="K119" t="s">
        <v>43</v>
      </c>
      <c r="L119" t="s">
        <v>43</v>
      </c>
      <c r="M119" t="s">
        <v>43</v>
      </c>
      <c r="N119" t="s">
        <v>43</v>
      </c>
      <c r="O119" t="s">
        <v>43</v>
      </c>
      <c r="P119" t="s">
        <v>43</v>
      </c>
      <c r="Q119" s="24">
        <v>44680</v>
      </c>
      <c r="R119" s="24"/>
      <c r="S119" t="s">
        <v>12237</v>
      </c>
      <c r="T119" t="s">
        <v>12238</v>
      </c>
      <c r="U119" t="s">
        <v>458</v>
      </c>
      <c r="W119" s="24">
        <v>44616.041666666999</v>
      </c>
      <c r="X119" s="24">
        <v>44714</v>
      </c>
      <c r="Y119">
        <v>1</v>
      </c>
      <c r="Z119" t="s">
        <v>459</v>
      </c>
      <c r="AC119" s="24">
        <v>44684.711111110999</v>
      </c>
      <c r="AD119" s="24">
        <v>44720.413888889001</v>
      </c>
      <c r="AE119" t="s">
        <v>460</v>
      </c>
      <c r="AF119" s="24" cm="1">
        <f t="array" ref="AF1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44616.041666666999</v>
      </c>
      <c r="AG119" s="35">
        <f>IFERROR((TableAllData3[[#This Row],[Decision date]]-TableAllData3[[#This Row],[First Date Captured]]),0)</f>
        <v>97.958333333001065</v>
      </c>
      <c r="AH119" s="35">
        <f>IFERROR((TableAllData3[[#This Row],[First published]]-TableAllData3[[#This Row],[Date of opinion]]),0)</f>
        <v>68.669444443999964</v>
      </c>
      <c r="AI119" s="35">
        <f>IFERROR((TableAllData3[[#This Row],[Marketing authorisation date]]-TableAllData3[[#This Row],[Date of opinion]]),0)</f>
        <v>63.958333333001065</v>
      </c>
      <c r="AJ119" s="35">
        <f>IFERROR((TableAllData3[[#This Row],[Decision date]]-TableAllData3[[#This Row],[Marketing authorisation date]]),0)</f>
        <v>34</v>
      </c>
    </row>
    <row r="120" spans="1:36" x14ac:dyDescent="0.25">
      <c r="A120" t="s">
        <v>37</v>
      </c>
      <c r="B120" t="s">
        <v>522</v>
      </c>
      <c r="C120" t="s">
        <v>523</v>
      </c>
      <c r="D120" t="s">
        <v>524</v>
      </c>
      <c r="E120" t="s">
        <v>525</v>
      </c>
      <c r="F120" t="s">
        <v>526</v>
      </c>
      <c r="G120" t="s">
        <v>43</v>
      </c>
      <c r="H120" t="s">
        <v>44</v>
      </c>
      <c r="I120" t="s">
        <v>527</v>
      </c>
      <c r="J120" t="s">
        <v>46</v>
      </c>
      <c r="K120" t="s">
        <v>43</v>
      </c>
      <c r="L120" t="s">
        <v>43</v>
      </c>
      <c r="M120" t="s">
        <v>43</v>
      </c>
      <c r="N120" t="s">
        <v>43</v>
      </c>
      <c r="O120" t="s">
        <v>43</v>
      </c>
      <c r="P120" t="s">
        <v>43</v>
      </c>
      <c r="Q120" s="24">
        <v>44676</v>
      </c>
      <c r="R120" s="24"/>
      <c r="S120" t="s">
        <v>12244</v>
      </c>
      <c r="T120" t="s">
        <v>12245</v>
      </c>
      <c r="U120" t="s">
        <v>529</v>
      </c>
      <c r="W120" s="24">
        <v>44616.041666666999</v>
      </c>
      <c r="X120" s="24">
        <v>44715</v>
      </c>
      <c r="Y120">
        <v>1</v>
      </c>
      <c r="Z120" t="s">
        <v>530</v>
      </c>
      <c r="AC120" s="24">
        <v>44614.620833333</v>
      </c>
      <c r="AD120" s="24">
        <v>44719.608333333003</v>
      </c>
      <c r="AE120" t="s">
        <v>531</v>
      </c>
      <c r="AF120" s="24" cm="1">
        <f t="array" ref="AF1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44614.620833333</v>
      </c>
      <c r="AG120" s="35">
        <f>IFERROR((TableAllData3[[#This Row],[Decision date]]-TableAllData3[[#This Row],[First Date Captured]]),0)</f>
        <v>100.37916666700039</v>
      </c>
      <c r="AH120" s="35">
        <f>IFERROR((TableAllData3[[#This Row],[First published]]-TableAllData3[[#This Row],[Date of opinion]]),0)</f>
        <v>-1.420833333999326</v>
      </c>
      <c r="AI120" s="35">
        <f>IFERROR((TableAllData3[[#This Row],[Marketing authorisation date]]-TableAllData3[[#This Row],[Date of opinion]]),0)</f>
        <v>59.958333333001065</v>
      </c>
      <c r="AJ120" s="35">
        <f>IFERROR((TableAllData3[[#This Row],[Decision date]]-TableAllData3[[#This Row],[Marketing authorisation date]]),0)</f>
        <v>39</v>
      </c>
    </row>
    <row r="121" spans="1:36" x14ac:dyDescent="0.25">
      <c r="A121" t="s">
        <v>37</v>
      </c>
      <c r="B121" t="s">
        <v>1994</v>
      </c>
      <c r="C121" t="s">
        <v>1995</v>
      </c>
      <c r="D121" t="s">
        <v>1996</v>
      </c>
      <c r="E121" t="s">
        <v>1996</v>
      </c>
      <c r="F121" t="s">
        <v>1997</v>
      </c>
      <c r="G121" t="s">
        <v>43</v>
      </c>
      <c r="H121" t="s">
        <v>44</v>
      </c>
      <c r="I121" t="s">
        <v>1998</v>
      </c>
      <c r="J121" t="s">
        <v>46</v>
      </c>
      <c r="K121" t="s">
        <v>43</v>
      </c>
      <c r="L121" t="s">
        <v>43</v>
      </c>
      <c r="M121" t="s">
        <v>43</v>
      </c>
      <c r="N121" t="s">
        <v>43</v>
      </c>
      <c r="O121" t="s">
        <v>43</v>
      </c>
      <c r="P121" t="s">
        <v>46</v>
      </c>
      <c r="Q121" s="24">
        <v>44606.041666666999</v>
      </c>
      <c r="R121" s="24"/>
      <c r="S121" t="s">
        <v>12227</v>
      </c>
      <c r="T121" t="s">
        <v>12076</v>
      </c>
      <c r="U121" t="s">
        <v>1999</v>
      </c>
      <c r="W121" s="24">
        <v>44546.041666666999</v>
      </c>
      <c r="X121" s="24">
        <v>44645.041666666999</v>
      </c>
      <c r="Y121">
        <v>2</v>
      </c>
      <c r="Z121" t="s">
        <v>2000</v>
      </c>
      <c r="AC121" s="24">
        <v>44544.606249999997</v>
      </c>
      <c r="AD121" s="24">
        <v>44664.611111111</v>
      </c>
      <c r="AE121" t="s">
        <v>2001</v>
      </c>
      <c r="AF121" s="24" cm="1">
        <f t="array" ref="AF1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44544.606249999997</v>
      </c>
      <c r="AG121" s="35">
        <f>IFERROR((TableAllData3[[#This Row],[Decision date]]-TableAllData3[[#This Row],[First Date Captured]]),0)</f>
        <v>100.43541666700185</v>
      </c>
      <c r="AH121" s="35">
        <f>IFERROR((TableAllData3[[#This Row],[First published]]-TableAllData3[[#This Row],[Date of opinion]]),0)</f>
        <v>-1.4354166670018458</v>
      </c>
      <c r="AI121" s="35">
        <f>IFERROR((TableAllData3[[#This Row],[Marketing authorisation date]]-TableAllData3[[#This Row],[Date of opinion]]),0)</f>
        <v>60</v>
      </c>
      <c r="AJ121" s="35">
        <f>IFERROR((TableAllData3[[#This Row],[Decision date]]-TableAllData3[[#This Row],[Marketing authorisation date]]),0)</f>
        <v>39</v>
      </c>
    </row>
    <row r="122" spans="1:36" x14ac:dyDescent="0.25">
      <c r="A122" t="s">
        <v>37</v>
      </c>
      <c r="B122" t="s">
        <v>8019</v>
      </c>
      <c r="C122" t="s">
        <v>988</v>
      </c>
      <c r="D122" t="s">
        <v>8020</v>
      </c>
      <c r="E122" t="s">
        <v>8021</v>
      </c>
      <c r="F122" t="s">
        <v>8022</v>
      </c>
      <c r="G122" t="s">
        <v>43</v>
      </c>
      <c r="H122" t="s">
        <v>44</v>
      </c>
      <c r="I122" t="s">
        <v>8023</v>
      </c>
      <c r="J122" t="s">
        <v>43</v>
      </c>
      <c r="K122" t="s">
        <v>43</v>
      </c>
      <c r="L122" t="s">
        <v>43</v>
      </c>
      <c r="M122" t="s">
        <v>43</v>
      </c>
      <c r="N122" t="s">
        <v>43</v>
      </c>
      <c r="O122" t="s">
        <v>43</v>
      </c>
      <c r="P122" t="s">
        <v>43</v>
      </c>
      <c r="Q122" s="24">
        <v>44316</v>
      </c>
      <c r="R122" s="24"/>
      <c r="S122" t="s">
        <v>12560</v>
      </c>
      <c r="T122" t="s">
        <v>12071</v>
      </c>
      <c r="U122" t="s">
        <v>1991</v>
      </c>
      <c r="W122" s="24">
        <v>44252.041666666999</v>
      </c>
      <c r="X122" s="24">
        <v>44355</v>
      </c>
      <c r="Y122">
        <v>1</v>
      </c>
      <c r="Z122" t="s">
        <v>8025</v>
      </c>
      <c r="AC122" s="24">
        <v>44251.512499999997</v>
      </c>
      <c r="AD122" s="24">
        <v>44389.609027778002</v>
      </c>
      <c r="AE122" t="s">
        <v>8026</v>
      </c>
      <c r="AF122" s="24" cm="1">
        <f t="array" ref="AF1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44251.512499999997</v>
      </c>
      <c r="AG122" s="35">
        <f>IFERROR((TableAllData3[[#This Row],[Decision date]]-TableAllData3[[#This Row],[First Date Captured]]),0)</f>
        <v>103.48750000000291</v>
      </c>
      <c r="AH122" s="35">
        <f>IFERROR((TableAllData3[[#This Row],[First published]]-TableAllData3[[#This Row],[Date of opinion]]),0)</f>
        <v>-0.52916666700184578</v>
      </c>
      <c r="AI122" s="35">
        <f>IFERROR((TableAllData3[[#This Row],[Marketing authorisation date]]-TableAllData3[[#This Row],[Date of opinion]]),0)</f>
        <v>63.958333333001065</v>
      </c>
      <c r="AJ122" s="35">
        <f>IFERROR((TableAllData3[[#This Row],[Decision date]]-TableAllData3[[#This Row],[Marketing authorisation date]]),0)</f>
        <v>39</v>
      </c>
    </row>
    <row r="123" spans="1:36" x14ac:dyDescent="0.25">
      <c r="A123" t="s">
        <v>37</v>
      </c>
      <c r="B123" t="s">
        <v>88</v>
      </c>
      <c r="C123" t="s">
        <v>89</v>
      </c>
      <c r="D123" t="s">
        <v>90</v>
      </c>
      <c r="E123" t="s">
        <v>91</v>
      </c>
      <c r="F123" t="s">
        <v>92</v>
      </c>
      <c r="G123" t="s">
        <v>43</v>
      </c>
      <c r="H123" t="s">
        <v>44</v>
      </c>
      <c r="I123" t="s">
        <v>93</v>
      </c>
      <c r="J123" t="s">
        <v>46</v>
      </c>
      <c r="K123" t="s">
        <v>43</v>
      </c>
      <c r="L123" t="s">
        <v>43</v>
      </c>
      <c r="M123" t="s">
        <v>43</v>
      </c>
      <c r="N123" t="s">
        <v>43</v>
      </c>
      <c r="O123" t="s">
        <v>43</v>
      </c>
      <c r="P123" t="s">
        <v>43</v>
      </c>
      <c r="Q123" s="24">
        <v>44680</v>
      </c>
      <c r="R123" s="24"/>
      <c r="S123" t="s">
        <v>12209</v>
      </c>
      <c r="T123" t="s">
        <v>12128</v>
      </c>
      <c r="U123" t="s">
        <v>95</v>
      </c>
      <c r="W123" s="24">
        <v>44616.041666666999</v>
      </c>
      <c r="X123" s="24">
        <v>44719</v>
      </c>
      <c r="Y123">
        <v>2</v>
      </c>
      <c r="Z123" t="s">
        <v>96</v>
      </c>
      <c r="AC123" s="24">
        <v>44614.5625</v>
      </c>
      <c r="AD123" s="24">
        <v>44722.525694443997</v>
      </c>
      <c r="AE123" t="s">
        <v>97</v>
      </c>
      <c r="AF123" s="24" cm="1">
        <f t="array" ref="AF1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44614.5625</v>
      </c>
      <c r="AG123" s="35">
        <f>IFERROR((TableAllData3[[#This Row],[Decision date]]-TableAllData3[[#This Row],[First Date Captured]]),0)</f>
        <v>104.4375</v>
      </c>
      <c r="AH123" s="35">
        <f>IFERROR((TableAllData3[[#This Row],[First published]]-TableAllData3[[#This Row],[Date of opinion]]),0)</f>
        <v>-1.4791666669989354</v>
      </c>
      <c r="AI123" s="35">
        <f>IFERROR((TableAllData3[[#This Row],[Marketing authorisation date]]-TableAllData3[[#This Row],[Date of opinion]]),0)</f>
        <v>63.958333333001065</v>
      </c>
      <c r="AJ123" s="35">
        <f>IFERROR((TableAllData3[[#This Row],[Decision date]]-TableAllData3[[#This Row],[Marketing authorisation date]]),0)</f>
        <v>39</v>
      </c>
    </row>
    <row r="124" spans="1:36" x14ac:dyDescent="0.25">
      <c r="A124" t="s">
        <v>37</v>
      </c>
      <c r="B124" t="s">
        <v>2931</v>
      </c>
      <c r="C124" t="s">
        <v>581</v>
      </c>
      <c r="D124" t="s">
        <v>2932</v>
      </c>
      <c r="E124" t="s">
        <v>2932</v>
      </c>
      <c r="F124" t="s">
        <v>2933</v>
      </c>
      <c r="G124" t="s">
        <v>43</v>
      </c>
      <c r="H124" t="s">
        <v>44</v>
      </c>
      <c r="I124" t="s">
        <v>2934</v>
      </c>
      <c r="J124" t="s">
        <v>46</v>
      </c>
      <c r="K124" t="s">
        <v>43</v>
      </c>
      <c r="L124" t="s">
        <v>43</v>
      </c>
      <c r="M124" t="s">
        <v>43</v>
      </c>
      <c r="N124" t="s">
        <v>43</v>
      </c>
      <c r="O124" t="s">
        <v>43</v>
      </c>
      <c r="P124" t="s">
        <v>43</v>
      </c>
      <c r="Q124" s="24">
        <v>44512.041666666999</v>
      </c>
      <c r="R124" s="24"/>
      <c r="S124" t="s">
        <v>12216</v>
      </c>
      <c r="T124" t="s">
        <v>12217</v>
      </c>
      <c r="U124" t="s">
        <v>113</v>
      </c>
      <c r="W124" s="24">
        <v>44511.041666666999</v>
      </c>
      <c r="X124" s="24">
        <v>44627.041666666999</v>
      </c>
      <c r="Y124">
        <v>1</v>
      </c>
      <c r="Z124" t="s">
        <v>2935</v>
      </c>
      <c r="AC124" s="24">
        <v>44512.6875</v>
      </c>
      <c r="AD124" s="24">
        <v>44638.5</v>
      </c>
      <c r="AE124" t="s">
        <v>2936</v>
      </c>
      <c r="AF124" s="24" cm="1">
        <f t="array" ref="AF1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44511.041666666999</v>
      </c>
      <c r="AG124" s="35">
        <f>IFERROR((TableAllData3[[#This Row],[Decision date]]-TableAllData3[[#This Row],[First Date Captured]]),0)</f>
        <v>116</v>
      </c>
      <c r="AH124" s="35">
        <f>IFERROR((TableAllData3[[#This Row],[First published]]-TableAllData3[[#This Row],[Date of opinion]]),0)</f>
        <v>1.6458333330010646</v>
      </c>
      <c r="AI124" s="35">
        <f>IFERROR((TableAllData3[[#This Row],[Marketing authorisation date]]-TableAllData3[[#This Row],[Date of opinion]]),0)</f>
        <v>1</v>
      </c>
      <c r="AJ124" s="35">
        <f>IFERROR((TableAllData3[[#This Row],[Decision date]]-TableAllData3[[#This Row],[Marketing authorisation date]]),0)</f>
        <v>115</v>
      </c>
    </row>
    <row r="125" spans="1:36" x14ac:dyDescent="0.25">
      <c r="A125" t="s">
        <v>37</v>
      </c>
      <c r="B125" t="s">
        <v>1985</v>
      </c>
      <c r="C125" t="s">
        <v>1986</v>
      </c>
      <c r="D125" t="s">
        <v>1987</v>
      </c>
      <c r="E125" t="s">
        <v>1987</v>
      </c>
      <c r="F125" t="s">
        <v>1988</v>
      </c>
      <c r="G125" t="s">
        <v>43</v>
      </c>
      <c r="H125" t="s">
        <v>44</v>
      </c>
      <c r="I125" t="s">
        <v>1989</v>
      </c>
      <c r="J125" t="s">
        <v>46</v>
      </c>
      <c r="K125" t="s">
        <v>43</v>
      </c>
      <c r="L125" t="s">
        <v>43</v>
      </c>
      <c r="M125" t="s">
        <v>43</v>
      </c>
      <c r="N125" t="s">
        <v>43</v>
      </c>
      <c r="O125" t="s">
        <v>43</v>
      </c>
      <c r="P125" t="s">
        <v>46</v>
      </c>
      <c r="Q125" s="24">
        <v>44606.041666666999</v>
      </c>
      <c r="R125" s="24"/>
      <c r="S125" t="s">
        <v>12333</v>
      </c>
      <c r="T125" t="s">
        <v>12334</v>
      </c>
      <c r="U125" t="s">
        <v>1991</v>
      </c>
      <c r="W125" s="24">
        <v>44546.041666666999</v>
      </c>
      <c r="X125" s="24">
        <v>44663</v>
      </c>
      <c r="Y125">
        <v>1</v>
      </c>
      <c r="Z125" t="s">
        <v>1992</v>
      </c>
      <c r="AC125" s="24">
        <v>44544.609027778002</v>
      </c>
      <c r="AD125" s="24">
        <v>44664.617361110999</v>
      </c>
      <c r="AE125" t="s">
        <v>1993</v>
      </c>
      <c r="AF125" s="24" cm="1">
        <f t="array" ref="AF1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44544.609027778002</v>
      </c>
      <c r="AG125" s="35">
        <f>IFERROR((TableAllData3[[#This Row],[Decision date]]-TableAllData3[[#This Row],[First Date Captured]]),0)</f>
        <v>118.3909722219978</v>
      </c>
      <c r="AH125" s="35">
        <f>IFERROR((TableAllData3[[#This Row],[First published]]-TableAllData3[[#This Row],[Date of opinion]]),0)</f>
        <v>-1.4326388889967347</v>
      </c>
      <c r="AI125" s="35">
        <f>IFERROR((TableAllData3[[#This Row],[Marketing authorisation date]]-TableAllData3[[#This Row],[Date of opinion]]),0)</f>
        <v>60</v>
      </c>
      <c r="AJ125" s="35">
        <f>IFERROR((TableAllData3[[#This Row],[Decision date]]-TableAllData3[[#This Row],[Marketing authorisation date]]),0)</f>
        <v>56.958333333001065</v>
      </c>
    </row>
    <row r="126" spans="1:36" x14ac:dyDescent="0.25">
      <c r="A126" t="s">
        <v>2117</v>
      </c>
      <c r="B126" t="s">
        <v>9452</v>
      </c>
      <c r="D126" t="s">
        <v>9453</v>
      </c>
      <c r="E126" t="s">
        <v>9454</v>
      </c>
      <c r="F126" t="s">
        <v>9455</v>
      </c>
      <c r="G126" t="s">
        <v>43</v>
      </c>
      <c r="H126" t="s">
        <v>44</v>
      </c>
      <c r="J126" t="s">
        <v>43</v>
      </c>
      <c r="K126" t="s">
        <v>43</v>
      </c>
      <c r="L126" t="s">
        <v>43</v>
      </c>
      <c r="M126" t="s">
        <v>43</v>
      </c>
      <c r="N126" t="s">
        <v>43</v>
      </c>
      <c r="O126" t="s">
        <v>43</v>
      </c>
      <c r="P126" t="s">
        <v>43</v>
      </c>
      <c r="Q126" s="24">
        <v>43945</v>
      </c>
      <c r="R126" s="24"/>
      <c r="S126" t="s">
        <v>12541</v>
      </c>
      <c r="T126" t="s">
        <v>12542</v>
      </c>
      <c r="V126" t="s">
        <v>9456</v>
      </c>
      <c r="W126" s="24">
        <v>43881.041666666999</v>
      </c>
      <c r="X126" s="24">
        <v>44011</v>
      </c>
      <c r="Y126">
        <v>1</v>
      </c>
      <c r="Z126" t="s">
        <v>9457</v>
      </c>
      <c r="AA126" t="s">
        <v>3274</v>
      </c>
      <c r="AB126" t="s">
        <v>9458</v>
      </c>
      <c r="AC126" s="24">
        <v>44077.510416666999</v>
      </c>
      <c r="AD126" s="24">
        <v>44083.573611111002</v>
      </c>
      <c r="AE126" t="s">
        <v>9459</v>
      </c>
      <c r="AF126" s="24" cm="1">
        <f t="array" ref="AF1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43881.041666666999</v>
      </c>
      <c r="AG126" s="35">
        <f>IFERROR((TableAllData3[[#This Row],[Decision date]]-TableAllData3[[#This Row],[First Date Captured]]),0)</f>
        <v>129.95833333300106</v>
      </c>
      <c r="AH126" s="35">
        <f>IFERROR((TableAllData3[[#This Row],[First published]]-TableAllData3[[#This Row],[Date of opinion]]),0)</f>
        <v>196.46875</v>
      </c>
      <c r="AI126" s="35">
        <f>IFERROR((TableAllData3[[#This Row],[Marketing authorisation date]]-TableAllData3[[#This Row],[Date of opinion]]),0)</f>
        <v>63.958333333001065</v>
      </c>
      <c r="AJ126" s="35">
        <f>IFERROR((TableAllData3[[#This Row],[Decision date]]-TableAllData3[[#This Row],[Marketing authorisation date]]),0)</f>
        <v>66</v>
      </c>
    </row>
    <row r="127" spans="1:36" x14ac:dyDescent="0.25">
      <c r="A127" t="s">
        <v>37</v>
      </c>
      <c r="B127" t="s">
        <v>38</v>
      </c>
      <c r="C127" t="s">
        <v>39</v>
      </c>
      <c r="D127" t="s">
        <v>40</v>
      </c>
      <c r="E127" t="s">
        <v>41</v>
      </c>
      <c r="F127" t="s">
        <v>42</v>
      </c>
      <c r="G127" t="s">
        <v>43</v>
      </c>
      <c r="H127" t="s">
        <v>44</v>
      </c>
      <c r="I127" t="s">
        <v>45</v>
      </c>
      <c r="J127" t="s">
        <v>43</v>
      </c>
      <c r="K127" t="s">
        <v>46</v>
      </c>
      <c r="L127" t="s">
        <v>43</v>
      </c>
      <c r="M127" t="s">
        <v>43</v>
      </c>
      <c r="N127" t="s">
        <v>43</v>
      </c>
      <c r="O127" t="s">
        <v>43</v>
      </c>
      <c r="P127" t="s">
        <v>43</v>
      </c>
      <c r="Q127" s="24">
        <v>44644.041666666999</v>
      </c>
      <c r="R127" s="24"/>
      <c r="S127" t="s">
        <v>12206</v>
      </c>
      <c r="T127" t="s">
        <v>12207</v>
      </c>
      <c r="U127" t="s">
        <v>48</v>
      </c>
      <c r="W127" s="24">
        <v>44588.041666666999</v>
      </c>
      <c r="X127" s="24">
        <v>44720</v>
      </c>
      <c r="Y127">
        <v>1</v>
      </c>
      <c r="Z127" t="s">
        <v>49</v>
      </c>
      <c r="AC127" s="24">
        <v>44585.849305556003</v>
      </c>
      <c r="AD127" s="24">
        <v>44722.734027778002</v>
      </c>
      <c r="AE127" t="s">
        <v>50</v>
      </c>
      <c r="AF127" s="24" cm="1">
        <f t="array" ref="AF1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44585.849305556003</v>
      </c>
      <c r="AG127" s="35">
        <f>IFERROR((TableAllData3[[#This Row],[Decision date]]-TableAllData3[[#This Row],[First Date Captured]]),0)</f>
        <v>134.15069444399705</v>
      </c>
      <c r="AH127" s="35">
        <f>IFERROR((TableAllData3[[#This Row],[First published]]-TableAllData3[[#This Row],[Date of opinion]]),0)</f>
        <v>-2.1923611109959893</v>
      </c>
      <c r="AI127" s="35">
        <f>IFERROR((TableAllData3[[#This Row],[Marketing authorisation date]]-TableAllData3[[#This Row],[Date of opinion]]),0)</f>
        <v>56</v>
      </c>
      <c r="AJ127" s="35">
        <f>IFERROR((TableAllData3[[#This Row],[Decision date]]-TableAllData3[[#This Row],[Marketing authorisation date]]),0)</f>
        <v>75.958333333001065</v>
      </c>
    </row>
    <row r="128" spans="1:36" x14ac:dyDescent="0.25">
      <c r="A128" t="s">
        <v>37</v>
      </c>
      <c r="B128" t="s">
        <v>946</v>
      </c>
      <c r="C128" t="s">
        <v>947</v>
      </c>
      <c r="D128" t="s">
        <v>948</v>
      </c>
      <c r="E128" t="s">
        <v>948</v>
      </c>
      <c r="F128" t="s">
        <v>949</v>
      </c>
      <c r="G128" t="s">
        <v>43</v>
      </c>
      <c r="H128" t="s">
        <v>950</v>
      </c>
      <c r="I128" t="s">
        <v>951</v>
      </c>
      <c r="J128" t="s">
        <v>43</v>
      </c>
      <c r="K128" t="s">
        <v>43</v>
      </c>
      <c r="L128" t="s">
        <v>43</v>
      </c>
      <c r="M128" t="s">
        <v>43</v>
      </c>
      <c r="N128" t="s">
        <v>43</v>
      </c>
      <c r="O128" t="s">
        <v>43</v>
      </c>
      <c r="P128" t="s">
        <v>43</v>
      </c>
      <c r="Q128" s="24">
        <v>39829.041666666999</v>
      </c>
      <c r="R128" s="24"/>
      <c r="S128" t="s">
        <v>952</v>
      </c>
      <c r="U128" t="s">
        <v>953</v>
      </c>
      <c r="W128" s="25" t="s">
        <v>12054</v>
      </c>
      <c r="X128" s="24">
        <v>44550.041666666999</v>
      </c>
      <c r="Y128">
        <v>17</v>
      </c>
      <c r="Z128" t="s">
        <v>954</v>
      </c>
      <c r="AC128" s="24">
        <v>43339</v>
      </c>
      <c r="AD128" s="24">
        <v>44701.678472222004</v>
      </c>
      <c r="AE128" t="s">
        <v>955</v>
      </c>
      <c r="AF128" s="24" cm="1">
        <f t="array" ref="AF1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43339</v>
      </c>
      <c r="AG128" s="35">
        <f>IFERROR((TableAllData3[[#This Row],[Decision date]]-TableAllData3[[#This Row],[First Date Captured]]),0)</f>
        <v>1211.0416666669989</v>
      </c>
      <c r="AH128" s="35">
        <f>IFERROR((TableAllData3[[#This Row],[First published]]-TableAllData3[[#This Row],[Date of opinion]]),0)</f>
        <v>0</v>
      </c>
      <c r="AI128" s="35">
        <f>IFERROR((TableAllData3[[#This Row],[Marketing authorisation date]]-TableAllData3[[#This Row],[Date of opinion]]),0)</f>
        <v>0</v>
      </c>
      <c r="AJ128" s="35">
        <f>IFERROR((TableAllData3[[#This Row],[Decision date]]-TableAllData3[[#This Row],[Marketing authorisation date]]),0)</f>
        <v>4721</v>
      </c>
    </row>
    <row r="129" spans="1:36" x14ac:dyDescent="0.25">
      <c r="A129" t="s">
        <v>37</v>
      </c>
      <c r="B129" t="s">
        <v>956</v>
      </c>
      <c r="C129" t="s">
        <v>957</v>
      </c>
      <c r="D129" t="s">
        <v>958</v>
      </c>
      <c r="E129" t="s">
        <v>958</v>
      </c>
      <c r="F129" t="s">
        <v>959</v>
      </c>
      <c r="G129" t="s">
        <v>43</v>
      </c>
      <c r="H129" t="s">
        <v>950</v>
      </c>
      <c r="I129" t="s">
        <v>960</v>
      </c>
      <c r="J129" t="s">
        <v>43</v>
      </c>
      <c r="K129" t="s">
        <v>43</v>
      </c>
      <c r="L129" t="s">
        <v>43</v>
      </c>
      <c r="M129" t="s">
        <v>43</v>
      </c>
      <c r="N129" t="s">
        <v>43</v>
      </c>
      <c r="O129" t="s">
        <v>43</v>
      </c>
      <c r="P129" t="s">
        <v>43</v>
      </c>
      <c r="Q129" s="24">
        <v>39192</v>
      </c>
      <c r="R129" s="24"/>
      <c r="S129" t="s">
        <v>961</v>
      </c>
      <c r="U129" t="s">
        <v>48</v>
      </c>
      <c r="W129" s="25" t="s">
        <v>12054</v>
      </c>
      <c r="X129" s="24">
        <v>44676</v>
      </c>
      <c r="Y129">
        <v>30</v>
      </c>
      <c r="Z129" t="s">
        <v>962</v>
      </c>
      <c r="AC129" s="24">
        <v>43132.545833333003</v>
      </c>
      <c r="AD129" s="24">
        <v>44701.606944444</v>
      </c>
      <c r="AE129" t="s">
        <v>963</v>
      </c>
      <c r="AF129" s="24" cm="1">
        <f t="array" ref="AF1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43132.545833333003</v>
      </c>
      <c r="AG129" s="35">
        <f>IFERROR((TableAllData3[[#This Row],[Decision date]]-TableAllData3[[#This Row],[First Date Captured]]),0)</f>
        <v>1543.4541666669975</v>
      </c>
      <c r="AH129" s="35">
        <f>IFERROR((TableAllData3[[#This Row],[First published]]-TableAllData3[[#This Row],[Date of opinion]]),0)</f>
        <v>0</v>
      </c>
      <c r="AI129" s="35">
        <f>IFERROR((TableAllData3[[#This Row],[Marketing authorisation date]]-TableAllData3[[#This Row],[Date of opinion]]),0)</f>
        <v>0</v>
      </c>
      <c r="AJ129" s="35">
        <f>IFERROR((TableAllData3[[#This Row],[Decision date]]-TableAllData3[[#This Row],[Marketing authorisation date]]),0)</f>
        <v>5484</v>
      </c>
    </row>
    <row r="130" spans="1:36" x14ac:dyDescent="0.25">
      <c r="A130" t="s">
        <v>37</v>
      </c>
      <c r="B130" t="s">
        <v>9120</v>
      </c>
      <c r="C130" t="s">
        <v>8301</v>
      </c>
      <c r="D130" t="s">
        <v>9121</v>
      </c>
      <c r="E130" t="s">
        <v>9122</v>
      </c>
      <c r="F130" t="s">
        <v>9123</v>
      </c>
      <c r="G130" t="s">
        <v>43</v>
      </c>
      <c r="H130" t="s">
        <v>44</v>
      </c>
      <c r="I130" t="s">
        <v>9124</v>
      </c>
      <c r="J130" t="s">
        <v>46</v>
      </c>
      <c r="K130" t="s">
        <v>43</v>
      </c>
      <c r="L130" t="s">
        <v>43</v>
      </c>
      <c r="M130" t="s">
        <v>43</v>
      </c>
      <c r="N130" t="s">
        <v>43</v>
      </c>
      <c r="O130" t="s">
        <v>43</v>
      </c>
      <c r="P130" t="s">
        <v>46</v>
      </c>
      <c r="Q130" s="24">
        <v>43839.041666666999</v>
      </c>
      <c r="R130" s="24"/>
      <c r="S130" t="s">
        <v>12513</v>
      </c>
      <c r="T130" t="s">
        <v>12514</v>
      </c>
      <c r="U130" t="s">
        <v>3080</v>
      </c>
      <c r="W130" s="24">
        <v>43783.041666666999</v>
      </c>
      <c r="X130" s="24">
        <v>43922</v>
      </c>
      <c r="Y130">
        <v>3</v>
      </c>
      <c r="Z130" t="s">
        <v>9125</v>
      </c>
      <c r="AC130" s="24">
        <v>43879.729166666999</v>
      </c>
      <c r="AD130" s="24">
        <v>44182.666666666999</v>
      </c>
      <c r="AE130" t="s">
        <v>9126</v>
      </c>
      <c r="AF130" s="24" cm="1">
        <f t="array" ref="AF1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43783.041666666999</v>
      </c>
      <c r="AG130" s="35">
        <f>IFERROR((TableAllData3[[#This Row],[Decision date]]-TableAllData3[[#This Row],[First Date Captured]]),0)</f>
        <v>138.95833333300106</v>
      </c>
      <c r="AH130" s="35">
        <f>IFERROR((TableAllData3[[#This Row],[First published]]-TableAllData3[[#This Row],[Date of opinion]]),0)</f>
        <v>96.6875</v>
      </c>
      <c r="AI130" s="35">
        <f>IFERROR((TableAllData3[[#This Row],[Marketing authorisation date]]-TableAllData3[[#This Row],[Date of opinion]]),0)</f>
        <v>56</v>
      </c>
      <c r="AJ130" s="35">
        <f>IFERROR((TableAllData3[[#This Row],[Decision date]]-TableAllData3[[#This Row],[Marketing authorisation date]]),0)</f>
        <v>82.958333333001065</v>
      </c>
    </row>
    <row r="131" spans="1:36" x14ac:dyDescent="0.25">
      <c r="A131" t="s">
        <v>37</v>
      </c>
      <c r="B131" t="s">
        <v>2342</v>
      </c>
      <c r="C131" t="s">
        <v>2343</v>
      </c>
      <c r="D131" t="s">
        <v>2344</v>
      </c>
      <c r="E131" t="s">
        <v>2345</v>
      </c>
      <c r="F131" t="s">
        <v>2346</v>
      </c>
      <c r="G131" t="s">
        <v>43</v>
      </c>
      <c r="H131" t="s">
        <v>44</v>
      </c>
      <c r="I131" t="s">
        <v>2347</v>
      </c>
      <c r="J131" t="s">
        <v>46</v>
      </c>
      <c r="K131" t="s">
        <v>43</v>
      </c>
      <c r="L131" t="s">
        <v>43</v>
      </c>
      <c r="M131" t="s">
        <v>43</v>
      </c>
      <c r="N131" t="s">
        <v>43</v>
      </c>
      <c r="O131" t="s">
        <v>43</v>
      </c>
      <c r="P131" t="s">
        <v>43</v>
      </c>
      <c r="Q131" s="24">
        <v>44393</v>
      </c>
      <c r="R131" s="24"/>
      <c r="S131" t="s">
        <v>12313</v>
      </c>
      <c r="T131" t="s">
        <v>12314</v>
      </c>
      <c r="U131" t="s">
        <v>1896</v>
      </c>
      <c r="W131" s="24">
        <v>44393</v>
      </c>
      <c r="X131" s="24">
        <v>44480</v>
      </c>
      <c r="Y131">
        <v>2</v>
      </c>
      <c r="Z131" t="s">
        <v>2348</v>
      </c>
      <c r="AC131" s="24">
        <v>44335.593055555997</v>
      </c>
      <c r="AD131" s="24">
        <v>44656.567361111003</v>
      </c>
      <c r="AE131" t="s">
        <v>2349</v>
      </c>
      <c r="AF131" s="24" cm="1">
        <f t="array" ref="AF1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44335.593055555997</v>
      </c>
      <c r="AG131" s="35">
        <f>IFERROR((TableAllData3[[#This Row],[Decision date]]-TableAllData3[[#This Row],[First Date Captured]]),0)</f>
        <v>144.40694444400287</v>
      </c>
      <c r="AH131" s="35">
        <f>IFERROR((TableAllData3[[#This Row],[First published]]-TableAllData3[[#This Row],[Date of opinion]]),0)</f>
        <v>-57.406944444002875</v>
      </c>
      <c r="AI131" s="35">
        <f>IFERROR((TableAllData3[[#This Row],[Marketing authorisation date]]-TableAllData3[[#This Row],[Date of opinion]]),0)</f>
        <v>0</v>
      </c>
      <c r="AJ131" s="35">
        <f>IFERROR((TableAllData3[[#This Row],[Decision date]]-TableAllData3[[#This Row],[Marketing authorisation date]]),0)</f>
        <v>87</v>
      </c>
    </row>
    <row r="132" spans="1:36" x14ac:dyDescent="0.25">
      <c r="A132" t="s">
        <v>37</v>
      </c>
      <c r="B132" t="s">
        <v>6414</v>
      </c>
      <c r="C132" t="s">
        <v>6415</v>
      </c>
      <c r="D132" t="s">
        <v>6416</v>
      </c>
      <c r="E132" t="s">
        <v>6416</v>
      </c>
      <c r="F132" t="s">
        <v>6417</v>
      </c>
      <c r="G132" t="s">
        <v>43</v>
      </c>
      <c r="H132" t="s">
        <v>44</v>
      </c>
      <c r="I132" t="s">
        <v>6418</v>
      </c>
      <c r="J132" t="s">
        <v>46</v>
      </c>
      <c r="K132" t="s">
        <v>43</v>
      </c>
      <c r="L132" t="s">
        <v>43</v>
      </c>
      <c r="M132" t="s">
        <v>43</v>
      </c>
      <c r="N132" t="s">
        <v>43</v>
      </c>
      <c r="O132" t="s">
        <v>43</v>
      </c>
      <c r="P132" t="s">
        <v>43</v>
      </c>
      <c r="Q132" s="24">
        <v>44335</v>
      </c>
      <c r="R132" s="24"/>
      <c r="S132" t="s">
        <v>12352</v>
      </c>
      <c r="T132" t="s">
        <v>12147</v>
      </c>
      <c r="U132" t="s">
        <v>48</v>
      </c>
      <c r="W132" s="24">
        <v>44280.041666666999</v>
      </c>
      <c r="X132" s="24">
        <v>44428</v>
      </c>
      <c r="Y132">
        <v>1</v>
      </c>
      <c r="Z132" t="s">
        <v>6419</v>
      </c>
      <c r="AC132" s="24">
        <v>44347.654861110997</v>
      </c>
      <c r="AD132" s="24">
        <v>44510.716666667002</v>
      </c>
      <c r="AE132" t="s">
        <v>6420</v>
      </c>
      <c r="AF132" s="24" cm="1">
        <f t="array" ref="AF1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44280.041666666999</v>
      </c>
      <c r="AG132" s="35">
        <f>IFERROR((TableAllData3[[#This Row],[Decision date]]-TableAllData3[[#This Row],[First Date Captured]]),0)</f>
        <v>147.95833333300106</v>
      </c>
      <c r="AH132" s="35">
        <f>IFERROR((TableAllData3[[#This Row],[First published]]-TableAllData3[[#This Row],[Date of opinion]]),0)</f>
        <v>67.613194443998509</v>
      </c>
      <c r="AI132" s="35">
        <f>IFERROR((TableAllData3[[#This Row],[Marketing authorisation date]]-TableAllData3[[#This Row],[Date of opinion]]),0)</f>
        <v>54.958333333001065</v>
      </c>
      <c r="AJ132" s="35">
        <f>IFERROR((TableAllData3[[#This Row],[Decision date]]-TableAllData3[[#This Row],[Marketing authorisation date]]),0)</f>
        <v>93</v>
      </c>
    </row>
    <row r="133" spans="1:36" x14ac:dyDescent="0.25">
      <c r="A133" t="s">
        <v>37</v>
      </c>
      <c r="B133" t="s">
        <v>3619</v>
      </c>
      <c r="C133" t="s">
        <v>1644</v>
      </c>
      <c r="D133" t="s">
        <v>3620</v>
      </c>
      <c r="E133" t="s">
        <v>3621</v>
      </c>
      <c r="F133" t="s">
        <v>3622</v>
      </c>
      <c r="G133" t="s">
        <v>43</v>
      </c>
      <c r="H133" t="s">
        <v>44</v>
      </c>
      <c r="I133" t="s">
        <v>3294</v>
      </c>
      <c r="J133" t="s">
        <v>46</v>
      </c>
      <c r="K133" t="s">
        <v>43</v>
      </c>
      <c r="L133" t="s">
        <v>43</v>
      </c>
      <c r="M133" t="s">
        <v>43</v>
      </c>
      <c r="N133" t="s">
        <v>43</v>
      </c>
      <c r="O133" t="s">
        <v>43</v>
      </c>
      <c r="P133" t="s">
        <v>46</v>
      </c>
      <c r="Q133" s="24">
        <v>44543.041666666999</v>
      </c>
      <c r="R133" s="24"/>
      <c r="S133" t="s">
        <v>12420</v>
      </c>
      <c r="T133" t="s">
        <v>12421</v>
      </c>
      <c r="U133" t="s">
        <v>76</v>
      </c>
      <c r="W133" s="24">
        <v>44455</v>
      </c>
      <c r="X133" s="24">
        <v>44613.041666666999</v>
      </c>
      <c r="Y133">
        <v>1</v>
      </c>
      <c r="Z133" t="s">
        <v>3624</v>
      </c>
      <c r="AC133" s="24">
        <v>44546.493750000001</v>
      </c>
      <c r="AD133" s="24">
        <v>44613.594444444003</v>
      </c>
      <c r="AE133" t="s">
        <v>3625</v>
      </c>
      <c r="AF133" s="24" cm="1">
        <f t="array" ref="AF1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44455</v>
      </c>
      <c r="AG133" s="35">
        <f>IFERROR((TableAllData3[[#This Row],[Decision date]]-TableAllData3[[#This Row],[First Date Captured]]),0)</f>
        <v>158.04166666699894</v>
      </c>
      <c r="AH133" s="35">
        <f>IFERROR((TableAllData3[[#This Row],[First published]]-TableAllData3[[#This Row],[Date of opinion]]),0)</f>
        <v>91.493750000001455</v>
      </c>
      <c r="AI133" s="35">
        <f>IFERROR((TableAllData3[[#This Row],[Marketing authorisation date]]-TableAllData3[[#This Row],[Date of opinion]]),0)</f>
        <v>88.041666666998935</v>
      </c>
      <c r="AJ133" s="35">
        <f>IFERROR((TableAllData3[[#This Row],[Decision date]]-TableAllData3[[#This Row],[Marketing authorisation date]]),0)</f>
        <v>70</v>
      </c>
    </row>
    <row r="134" spans="1:36" x14ac:dyDescent="0.25">
      <c r="A134" t="s">
        <v>37</v>
      </c>
      <c r="B134" t="s">
        <v>9093</v>
      </c>
      <c r="C134" t="s">
        <v>4498</v>
      </c>
      <c r="D134" t="s">
        <v>4499</v>
      </c>
      <c r="E134" t="s">
        <v>4499</v>
      </c>
      <c r="F134" t="s">
        <v>9094</v>
      </c>
      <c r="G134" t="s">
        <v>43</v>
      </c>
      <c r="H134" t="s">
        <v>44</v>
      </c>
      <c r="I134" t="s">
        <v>4501</v>
      </c>
      <c r="J134" t="s">
        <v>46</v>
      </c>
      <c r="K134" t="s">
        <v>43</v>
      </c>
      <c r="L134" t="s">
        <v>46</v>
      </c>
      <c r="M134" t="s">
        <v>43</v>
      </c>
      <c r="N134" t="s">
        <v>43</v>
      </c>
      <c r="O134" t="s">
        <v>43</v>
      </c>
      <c r="P134" t="s">
        <v>43</v>
      </c>
      <c r="Q134" s="24">
        <v>44070</v>
      </c>
      <c r="R134" s="24"/>
      <c r="S134" t="s">
        <v>12473</v>
      </c>
      <c r="T134" t="s">
        <v>12071</v>
      </c>
      <c r="U134" t="s">
        <v>2015</v>
      </c>
      <c r="W134" s="24">
        <v>44007</v>
      </c>
      <c r="X134" s="24">
        <v>44165.041666666999</v>
      </c>
      <c r="Y134">
        <v>1</v>
      </c>
      <c r="Z134" t="s">
        <v>9095</v>
      </c>
      <c r="AC134" s="24">
        <v>44202.663194444001</v>
      </c>
      <c r="AD134" s="24">
        <v>44203.497222222002</v>
      </c>
      <c r="AE134" t="s">
        <v>9096</v>
      </c>
      <c r="AF134" s="24" cm="1">
        <f t="array" ref="AF1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134" s="35">
        <f>IFERROR((TableAllData3[[#This Row],[Decision date]]-TableAllData3[[#This Row],[First Date Captured]]),0)</f>
        <v>158.04166666699894</v>
      </c>
      <c r="AH134" s="35">
        <f>IFERROR((TableAllData3[[#This Row],[First published]]-TableAllData3[[#This Row],[Date of opinion]]),0)</f>
        <v>195.66319444400142</v>
      </c>
      <c r="AI134" s="35">
        <f>IFERROR((TableAllData3[[#This Row],[Marketing authorisation date]]-TableAllData3[[#This Row],[Date of opinion]]),0)</f>
        <v>63</v>
      </c>
      <c r="AJ134" s="35">
        <f>IFERROR((TableAllData3[[#This Row],[Decision date]]-TableAllData3[[#This Row],[Marketing authorisation date]]),0)</f>
        <v>95.041666666998935</v>
      </c>
    </row>
    <row r="135" spans="1:36" x14ac:dyDescent="0.25">
      <c r="A135" t="s">
        <v>37</v>
      </c>
      <c r="B135" t="s">
        <v>588</v>
      </c>
      <c r="C135" t="s">
        <v>581</v>
      </c>
      <c r="D135" t="s">
        <v>589</v>
      </c>
      <c r="E135" t="s">
        <v>590</v>
      </c>
      <c r="F135" t="s">
        <v>591</v>
      </c>
      <c r="G135" t="s">
        <v>43</v>
      </c>
      <c r="H135" t="s">
        <v>44</v>
      </c>
      <c r="I135" t="s">
        <v>592</v>
      </c>
      <c r="J135" t="s">
        <v>46</v>
      </c>
      <c r="K135" t="s">
        <v>43</v>
      </c>
      <c r="L135" t="s">
        <v>43</v>
      </c>
      <c r="M135" t="s">
        <v>43</v>
      </c>
      <c r="N135" t="s">
        <v>43</v>
      </c>
      <c r="O135" t="s">
        <v>43</v>
      </c>
      <c r="P135" t="s">
        <v>43</v>
      </c>
      <c r="Q135" s="24">
        <v>44547.041666666999</v>
      </c>
      <c r="R135" s="24"/>
      <c r="S135" t="s">
        <v>12070</v>
      </c>
      <c r="T135" t="s">
        <v>12120</v>
      </c>
      <c r="U135" t="s">
        <v>113</v>
      </c>
      <c r="W135" s="24">
        <v>44546.041666666999</v>
      </c>
      <c r="X135" s="24">
        <v>44713</v>
      </c>
      <c r="Y135">
        <v>2</v>
      </c>
      <c r="Z135" t="s">
        <v>594</v>
      </c>
      <c r="AC135" s="24">
        <v>44547.679861110999</v>
      </c>
      <c r="AD135" s="24">
        <v>44713.569444444001</v>
      </c>
      <c r="AE135" t="s">
        <v>595</v>
      </c>
      <c r="AF135" s="24" cm="1">
        <f t="array" ref="AF1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44546.041666666999</v>
      </c>
      <c r="AG135" s="35">
        <f>IFERROR((TableAllData3[[#This Row],[Decision date]]-TableAllData3[[#This Row],[First Date Captured]]),0)</f>
        <v>166.95833333300106</v>
      </c>
      <c r="AH135" s="35">
        <f>IFERROR((TableAllData3[[#This Row],[First published]]-TableAllData3[[#This Row],[Date of opinion]]),0)</f>
        <v>1.6381944439999643</v>
      </c>
      <c r="AI135" s="35">
        <f>IFERROR((TableAllData3[[#This Row],[Marketing authorisation date]]-TableAllData3[[#This Row],[Date of opinion]]),0)</f>
        <v>1</v>
      </c>
      <c r="AJ135" s="35">
        <f>IFERROR((TableAllData3[[#This Row],[Decision date]]-TableAllData3[[#This Row],[Marketing authorisation date]]),0)</f>
        <v>165.95833333300106</v>
      </c>
    </row>
    <row r="136" spans="1:36" x14ac:dyDescent="0.25">
      <c r="A136" t="s">
        <v>37</v>
      </c>
      <c r="B136" t="s">
        <v>7698</v>
      </c>
      <c r="C136" t="s">
        <v>1412</v>
      </c>
      <c r="D136" t="s">
        <v>7699</v>
      </c>
      <c r="E136" t="s">
        <v>7700</v>
      </c>
      <c r="F136" t="s">
        <v>7701</v>
      </c>
      <c r="G136" t="s">
        <v>43</v>
      </c>
      <c r="H136" t="s">
        <v>44</v>
      </c>
      <c r="I136" t="s">
        <v>7702</v>
      </c>
      <c r="J136" t="s">
        <v>43</v>
      </c>
      <c r="K136" t="s">
        <v>43</v>
      </c>
      <c r="L136" t="s">
        <v>43</v>
      </c>
      <c r="M136" t="s">
        <v>43</v>
      </c>
      <c r="N136" t="s">
        <v>43</v>
      </c>
      <c r="O136" t="s">
        <v>43</v>
      </c>
      <c r="P136" t="s">
        <v>43</v>
      </c>
      <c r="Q136" s="24">
        <v>44281.041666666999</v>
      </c>
      <c r="R136" s="24"/>
      <c r="S136" t="s">
        <v>75</v>
      </c>
      <c r="U136" t="s">
        <v>485</v>
      </c>
      <c r="W136" s="24">
        <v>44224.041666666999</v>
      </c>
      <c r="X136" s="24">
        <v>44392</v>
      </c>
      <c r="Y136">
        <v>1</v>
      </c>
      <c r="Z136" t="s">
        <v>7703</v>
      </c>
      <c r="AC136" s="24">
        <v>44300.479166666999</v>
      </c>
      <c r="AD136" s="24">
        <v>44435.685416667002</v>
      </c>
      <c r="AE136" t="s">
        <v>7704</v>
      </c>
      <c r="AF136" s="24" cm="1">
        <f t="array" ref="AF1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44224.041666666999</v>
      </c>
      <c r="AG136" s="35">
        <f>IFERROR((TableAllData3[[#This Row],[Decision date]]-TableAllData3[[#This Row],[First Date Captured]]),0)</f>
        <v>167.95833333300106</v>
      </c>
      <c r="AH136" s="35">
        <f>IFERROR((TableAllData3[[#This Row],[First published]]-TableAllData3[[#This Row],[Date of opinion]]),0)</f>
        <v>76.4375</v>
      </c>
      <c r="AI136" s="35">
        <f>IFERROR((TableAllData3[[#This Row],[Marketing authorisation date]]-TableAllData3[[#This Row],[Date of opinion]]),0)</f>
        <v>57</v>
      </c>
      <c r="AJ136" s="35">
        <f>IFERROR((TableAllData3[[#This Row],[Decision date]]-TableAllData3[[#This Row],[Marketing authorisation date]]),0)</f>
        <v>110.95833333300106</v>
      </c>
    </row>
    <row r="137" spans="1:36" x14ac:dyDescent="0.25">
      <c r="A137" t="s">
        <v>2117</v>
      </c>
      <c r="B137" t="s">
        <v>10326</v>
      </c>
      <c r="D137" t="s">
        <v>10327</v>
      </c>
      <c r="E137" t="s">
        <v>10327</v>
      </c>
      <c r="F137" t="s">
        <v>10328</v>
      </c>
      <c r="G137" t="s">
        <v>43</v>
      </c>
      <c r="H137" t="s">
        <v>44</v>
      </c>
      <c r="J137" t="s">
        <v>43</v>
      </c>
      <c r="K137" t="s">
        <v>43</v>
      </c>
      <c r="L137" t="s">
        <v>43</v>
      </c>
      <c r="M137" t="s">
        <v>43</v>
      </c>
      <c r="N137" t="s">
        <v>43</v>
      </c>
      <c r="O137" t="s">
        <v>43</v>
      </c>
      <c r="P137" t="s">
        <v>43</v>
      </c>
      <c r="Q137" s="24">
        <v>41431</v>
      </c>
      <c r="R137" s="24"/>
      <c r="S137" t="s">
        <v>12354</v>
      </c>
      <c r="T137" t="s">
        <v>12324</v>
      </c>
      <c r="V137" t="s">
        <v>3415</v>
      </c>
      <c r="W137" s="25" t="s">
        <v>12054</v>
      </c>
      <c r="X137" s="24">
        <v>43376</v>
      </c>
      <c r="Y137">
        <v>2</v>
      </c>
      <c r="Z137" t="s">
        <v>10329</v>
      </c>
      <c r="AA137" t="s">
        <v>4210</v>
      </c>
      <c r="AB137" t="s">
        <v>10330</v>
      </c>
      <c r="AC137" s="24">
        <v>43206.590972222002</v>
      </c>
      <c r="AD137" s="24">
        <v>43388.402777777999</v>
      </c>
      <c r="AE137" t="s">
        <v>10331</v>
      </c>
      <c r="AF137" s="24" cm="1">
        <f t="array" ref="AF1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43206.590972222002</v>
      </c>
      <c r="AG137" s="35">
        <f>IFERROR((TableAllData3[[#This Row],[Decision date]]-TableAllData3[[#This Row],[First Date Captured]]),0)</f>
        <v>169.40902777799784</v>
      </c>
      <c r="AH137" s="35">
        <f>IFERROR((TableAllData3[[#This Row],[First published]]-TableAllData3[[#This Row],[Date of opinion]]),0)</f>
        <v>0</v>
      </c>
      <c r="AI137" s="35">
        <f>IFERROR((TableAllData3[[#This Row],[Marketing authorisation date]]-TableAllData3[[#This Row],[Date of opinion]]),0)</f>
        <v>0</v>
      </c>
      <c r="AJ137" s="35">
        <f>IFERROR((TableAllData3[[#This Row],[Decision date]]-TableAllData3[[#This Row],[Marketing authorisation date]]),0)</f>
        <v>1945</v>
      </c>
    </row>
    <row r="138" spans="1:36" x14ac:dyDescent="0.25">
      <c r="A138" t="s">
        <v>2117</v>
      </c>
      <c r="B138" t="s">
        <v>8406</v>
      </c>
      <c r="D138" t="s">
        <v>8407</v>
      </c>
      <c r="E138" t="s">
        <v>8408</v>
      </c>
      <c r="F138" t="s">
        <v>8409</v>
      </c>
      <c r="G138" t="s">
        <v>43</v>
      </c>
      <c r="H138" t="s">
        <v>44</v>
      </c>
      <c r="J138" t="s">
        <v>43</v>
      </c>
      <c r="K138" t="s">
        <v>43</v>
      </c>
      <c r="L138" t="s">
        <v>43</v>
      </c>
      <c r="M138" t="s">
        <v>43</v>
      </c>
      <c r="N138" t="s">
        <v>43</v>
      </c>
      <c r="O138" t="s">
        <v>43</v>
      </c>
      <c r="P138" t="s">
        <v>43</v>
      </c>
      <c r="Q138" s="24">
        <v>44202.041666666999</v>
      </c>
      <c r="R138" s="24"/>
      <c r="S138" t="s">
        <v>12357</v>
      </c>
      <c r="T138" t="s">
        <v>12358</v>
      </c>
      <c r="V138" t="s">
        <v>2394</v>
      </c>
      <c r="W138" s="24">
        <v>44140.041666666999</v>
      </c>
      <c r="X138" s="24">
        <v>44312</v>
      </c>
      <c r="Y138">
        <v>1</v>
      </c>
      <c r="Z138" t="s">
        <v>8410</v>
      </c>
      <c r="AA138" t="s">
        <v>2406</v>
      </c>
      <c r="AB138" t="s">
        <v>6573</v>
      </c>
      <c r="AC138" s="24">
        <v>44300.540277777996</v>
      </c>
      <c r="AD138" s="24">
        <v>44328.659027777998</v>
      </c>
      <c r="AE138" t="s">
        <v>8411</v>
      </c>
      <c r="AF138" s="24" cm="1">
        <f t="array" ref="AF1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44140.041666666999</v>
      </c>
      <c r="AG138" s="35">
        <f>IFERROR((TableAllData3[[#This Row],[Decision date]]-TableAllData3[[#This Row],[First Date Captured]]),0)</f>
        <v>171.95833333300106</v>
      </c>
      <c r="AH138" s="35">
        <f>IFERROR((TableAllData3[[#This Row],[First published]]-TableAllData3[[#This Row],[Date of opinion]]),0)</f>
        <v>160.49861111099744</v>
      </c>
      <c r="AI138" s="35">
        <f>IFERROR((TableAllData3[[#This Row],[Marketing authorisation date]]-TableAllData3[[#This Row],[Date of opinion]]),0)</f>
        <v>62</v>
      </c>
      <c r="AJ138" s="35">
        <f>IFERROR((TableAllData3[[#This Row],[Decision date]]-TableAllData3[[#This Row],[Marketing authorisation date]]),0)</f>
        <v>109.95833333300106</v>
      </c>
    </row>
    <row r="139" spans="1:36" x14ac:dyDescent="0.25">
      <c r="A139" t="s">
        <v>37</v>
      </c>
      <c r="B139" t="s">
        <v>7442</v>
      </c>
      <c r="C139" t="s">
        <v>2111</v>
      </c>
      <c r="D139" t="s">
        <v>842</v>
      </c>
      <c r="E139" t="s">
        <v>842</v>
      </c>
      <c r="F139" t="s">
        <v>7443</v>
      </c>
      <c r="G139" t="s">
        <v>43</v>
      </c>
      <c r="H139" t="s">
        <v>44</v>
      </c>
      <c r="I139" t="s">
        <v>2113</v>
      </c>
      <c r="J139" t="s">
        <v>46</v>
      </c>
      <c r="K139" t="s">
        <v>43</v>
      </c>
      <c r="L139" t="s">
        <v>46</v>
      </c>
      <c r="M139" t="s">
        <v>43</v>
      </c>
      <c r="N139" t="s">
        <v>43</v>
      </c>
      <c r="O139" t="s">
        <v>43</v>
      </c>
      <c r="P139" t="s">
        <v>43</v>
      </c>
      <c r="Q139" s="24">
        <v>44207.041666666999</v>
      </c>
      <c r="R139" s="24"/>
      <c r="S139" t="s">
        <v>12113</v>
      </c>
      <c r="T139" t="s">
        <v>12114</v>
      </c>
      <c r="U139" t="s">
        <v>48</v>
      </c>
      <c r="W139" s="24">
        <v>44147.041666666999</v>
      </c>
      <c r="X139" s="24">
        <v>44322</v>
      </c>
      <c r="Y139">
        <v>1</v>
      </c>
      <c r="Z139" t="s">
        <v>7444</v>
      </c>
      <c r="AC139" s="24">
        <v>44260.748611110997</v>
      </c>
      <c r="AD139" s="24">
        <v>44449.570138889001</v>
      </c>
      <c r="AE139" t="s">
        <v>7445</v>
      </c>
      <c r="AF139" s="24" cm="1">
        <f t="array" ref="AF1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44147.041666666999</v>
      </c>
      <c r="AG139" s="35">
        <f>IFERROR((TableAllData3[[#This Row],[Decision date]]-TableAllData3[[#This Row],[First Date Captured]]),0)</f>
        <v>174.95833333300106</v>
      </c>
      <c r="AH139" s="35">
        <f>IFERROR((TableAllData3[[#This Row],[First published]]-TableAllData3[[#This Row],[Date of opinion]]),0)</f>
        <v>113.70694444399851</v>
      </c>
      <c r="AI139" s="35">
        <f>IFERROR((TableAllData3[[#This Row],[Marketing authorisation date]]-TableAllData3[[#This Row],[Date of opinion]]),0)</f>
        <v>60</v>
      </c>
      <c r="AJ139" s="35">
        <f>IFERROR((TableAllData3[[#This Row],[Decision date]]-TableAllData3[[#This Row],[Marketing authorisation date]]),0)</f>
        <v>114.95833333300106</v>
      </c>
    </row>
    <row r="140" spans="1:36" x14ac:dyDescent="0.25">
      <c r="A140" t="s">
        <v>2117</v>
      </c>
      <c r="B140" t="s">
        <v>9668</v>
      </c>
      <c r="D140" t="s">
        <v>9669</v>
      </c>
      <c r="E140" t="s">
        <v>9669</v>
      </c>
      <c r="F140" t="s">
        <v>9670</v>
      </c>
      <c r="G140" t="s">
        <v>43</v>
      </c>
      <c r="H140" t="s">
        <v>44</v>
      </c>
      <c r="J140" t="s">
        <v>43</v>
      </c>
      <c r="K140" t="s">
        <v>43</v>
      </c>
      <c r="L140" t="s">
        <v>43</v>
      </c>
      <c r="M140" t="s">
        <v>43</v>
      </c>
      <c r="N140" t="s">
        <v>43</v>
      </c>
      <c r="O140" t="s">
        <v>43</v>
      </c>
      <c r="P140" t="s">
        <v>43</v>
      </c>
      <c r="Q140" s="24">
        <v>43845.041666666999</v>
      </c>
      <c r="R140" s="24"/>
      <c r="S140" t="s">
        <v>12634</v>
      </c>
      <c r="T140" t="s">
        <v>12157</v>
      </c>
      <c r="V140" t="s">
        <v>9669</v>
      </c>
      <c r="W140" s="24">
        <v>43776.041666666999</v>
      </c>
      <c r="X140" s="24">
        <v>43951</v>
      </c>
      <c r="Y140">
        <v>1</v>
      </c>
      <c r="Z140" t="s">
        <v>9672</v>
      </c>
      <c r="AA140" t="s">
        <v>3067</v>
      </c>
      <c r="AB140" t="s">
        <v>9673</v>
      </c>
      <c r="AC140" s="24">
        <v>43872.78125</v>
      </c>
      <c r="AD140" s="24">
        <v>43964.711805555999</v>
      </c>
      <c r="AE140" t="s">
        <v>9674</v>
      </c>
      <c r="AF140" s="24" cm="1">
        <f t="array" ref="AF1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43776.041666666999</v>
      </c>
      <c r="AG140" s="35">
        <f>IFERROR((TableAllData3[[#This Row],[Decision date]]-TableAllData3[[#This Row],[First Date Captured]]),0)</f>
        <v>174.95833333300106</v>
      </c>
      <c r="AH140" s="35">
        <f>IFERROR((TableAllData3[[#This Row],[First published]]-TableAllData3[[#This Row],[Date of opinion]]),0)</f>
        <v>96.739583333001065</v>
      </c>
      <c r="AI140" s="35">
        <f>IFERROR((TableAllData3[[#This Row],[Marketing authorisation date]]-TableAllData3[[#This Row],[Date of opinion]]),0)</f>
        <v>69</v>
      </c>
      <c r="AJ140" s="35">
        <f>IFERROR((TableAllData3[[#This Row],[Decision date]]-TableAllData3[[#This Row],[Marketing authorisation date]]),0)</f>
        <v>105.95833333300106</v>
      </c>
    </row>
    <row r="141" spans="1:36" x14ac:dyDescent="0.25">
      <c r="A141" t="s">
        <v>37</v>
      </c>
      <c r="B141" t="s">
        <v>6421</v>
      </c>
      <c r="C141" t="s">
        <v>6422</v>
      </c>
      <c r="D141" t="s">
        <v>6423</v>
      </c>
      <c r="E141" t="s">
        <v>6424</v>
      </c>
      <c r="F141" t="s">
        <v>6425</v>
      </c>
      <c r="G141" t="s">
        <v>43</v>
      </c>
      <c r="H141" t="s">
        <v>44</v>
      </c>
      <c r="J141" t="s">
        <v>46</v>
      </c>
      <c r="K141" t="s">
        <v>43</v>
      </c>
      <c r="L141" t="s">
        <v>43</v>
      </c>
      <c r="M141" t="s">
        <v>46</v>
      </c>
      <c r="N141" t="s">
        <v>43</v>
      </c>
      <c r="O141" t="s">
        <v>43</v>
      </c>
      <c r="P141" t="s">
        <v>46</v>
      </c>
      <c r="Q141" s="24">
        <v>44364</v>
      </c>
      <c r="R141" s="24"/>
      <c r="S141" t="s">
        <v>484</v>
      </c>
      <c r="U141" t="s">
        <v>48</v>
      </c>
      <c r="W141" s="24">
        <v>44308</v>
      </c>
      <c r="X141" s="24">
        <v>44488</v>
      </c>
      <c r="Y141">
        <v>1</v>
      </c>
      <c r="Z141" t="s">
        <v>6426</v>
      </c>
      <c r="AC141" s="24">
        <v>44482.465972222002</v>
      </c>
      <c r="AD141" s="24">
        <v>44510.704166666997</v>
      </c>
      <c r="AE141" t="s">
        <v>6427</v>
      </c>
      <c r="AF141" s="24" cm="1">
        <f t="array" ref="AF1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44308</v>
      </c>
      <c r="AG141" s="35">
        <f>IFERROR((TableAllData3[[#This Row],[Decision date]]-TableAllData3[[#This Row],[First Date Captured]]),0)</f>
        <v>180</v>
      </c>
      <c r="AH141" s="35">
        <f>IFERROR((TableAllData3[[#This Row],[First published]]-TableAllData3[[#This Row],[Date of opinion]]),0)</f>
        <v>174.46597222200216</v>
      </c>
      <c r="AI141" s="35">
        <f>IFERROR((TableAllData3[[#This Row],[Marketing authorisation date]]-TableAllData3[[#This Row],[Date of opinion]]),0)</f>
        <v>56</v>
      </c>
      <c r="AJ141" s="35">
        <f>IFERROR((TableAllData3[[#This Row],[Decision date]]-TableAllData3[[#This Row],[Marketing authorisation date]]),0)</f>
        <v>124</v>
      </c>
    </row>
    <row r="142" spans="1:36" x14ac:dyDescent="0.25">
      <c r="A142" t="s">
        <v>37</v>
      </c>
      <c r="B142" t="s">
        <v>964</v>
      </c>
      <c r="C142" t="s">
        <v>480</v>
      </c>
      <c r="D142" t="s">
        <v>965</v>
      </c>
      <c r="E142" t="s">
        <v>966</v>
      </c>
      <c r="F142" t="s">
        <v>967</v>
      </c>
      <c r="G142" t="s">
        <v>43</v>
      </c>
      <c r="H142" t="s">
        <v>44</v>
      </c>
      <c r="I142" t="s">
        <v>968</v>
      </c>
      <c r="J142" t="s">
        <v>43</v>
      </c>
      <c r="K142" t="s">
        <v>43</v>
      </c>
      <c r="L142" t="s">
        <v>43</v>
      </c>
      <c r="M142" t="s">
        <v>43</v>
      </c>
      <c r="N142" t="s">
        <v>43</v>
      </c>
      <c r="O142" t="s">
        <v>43</v>
      </c>
      <c r="P142" t="s">
        <v>43</v>
      </c>
      <c r="Q142" s="24">
        <v>44567.041666666999</v>
      </c>
      <c r="R142" s="24"/>
      <c r="S142" t="s">
        <v>484</v>
      </c>
      <c r="U142" t="s">
        <v>485</v>
      </c>
      <c r="W142" s="24">
        <v>44511.041666666999</v>
      </c>
      <c r="X142" s="24">
        <v>44700</v>
      </c>
      <c r="Y142">
        <v>1</v>
      </c>
      <c r="Z142" t="s">
        <v>969</v>
      </c>
      <c r="AC142" s="24">
        <v>44510.615972222004</v>
      </c>
      <c r="AD142" s="24">
        <v>44701.581944443999</v>
      </c>
      <c r="AE142" t="s">
        <v>970</v>
      </c>
      <c r="AF142" s="24" cm="1">
        <f t="array" ref="AF1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44510.615972222004</v>
      </c>
      <c r="AG142" s="35">
        <f>IFERROR((TableAllData3[[#This Row],[Decision date]]-TableAllData3[[#This Row],[First Date Captured]]),0)</f>
        <v>189.38402777799638</v>
      </c>
      <c r="AH142" s="35">
        <f>IFERROR((TableAllData3[[#This Row],[First published]]-TableAllData3[[#This Row],[Date of opinion]]),0)</f>
        <v>-0.42569444499531528</v>
      </c>
      <c r="AI142" s="35">
        <f>IFERROR((TableAllData3[[#This Row],[Marketing authorisation date]]-TableAllData3[[#This Row],[Date of opinion]]),0)</f>
        <v>56</v>
      </c>
      <c r="AJ142" s="35">
        <f>IFERROR((TableAllData3[[#This Row],[Decision date]]-TableAllData3[[#This Row],[Marketing authorisation date]]),0)</f>
        <v>132.95833333300106</v>
      </c>
    </row>
    <row r="143" spans="1:36" x14ac:dyDescent="0.25">
      <c r="A143" t="s">
        <v>37</v>
      </c>
      <c r="B143" t="s">
        <v>1863</v>
      </c>
      <c r="C143" t="s">
        <v>1387</v>
      </c>
      <c r="D143" t="s">
        <v>1864</v>
      </c>
      <c r="E143" t="s">
        <v>1864</v>
      </c>
      <c r="F143" t="s">
        <v>1865</v>
      </c>
      <c r="G143" t="s">
        <v>43</v>
      </c>
      <c r="H143" t="s">
        <v>44</v>
      </c>
      <c r="I143" t="s">
        <v>1391</v>
      </c>
      <c r="J143" t="s">
        <v>46</v>
      </c>
      <c r="K143" t="s">
        <v>43</v>
      </c>
      <c r="L143" t="s">
        <v>43</v>
      </c>
      <c r="M143" t="s">
        <v>43</v>
      </c>
      <c r="N143" t="s">
        <v>43</v>
      </c>
      <c r="O143" t="s">
        <v>43</v>
      </c>
      <c r="P143" t="s">
        <v>43</v>
      </c>
      <c r="Q143" s="24">
        <v>44543.041666666999</v>
      </c>
      <c r="R143" s="24"/>
      <c r="S143" t="s">
        <v>12252</v>
      </c>
      <c r="T143" t="s">
        <v>12303</v>
      </c>
      <c r="U143" t="s">
        <v>1866</v>
      </c>
      <c r="W143" s="24">
        <v>44483</v>
      </c>
      <c r="X143" s="24">
        <v>44673</v>
      </c>
      <c r="Y143">
        <v>1</v>
      </c>
      <c r="Z143" t="s">
        <v>1867</v>
      </c>
      <c r="AC143" s="24">
        <v>44481.427777778001</v>
      </c>
      <c r="AD143" s="24">
        <v>44676.459027778001</v>
      </c>
      <c r="AE143" t="s">
        <v>1868</v>
      </c>
      <c r="AF143" s="24" cm="1">
        <f t="array" ref="AF1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44481.427777778001</v>
      </c>
      <c r="AG143" s="35">
        <f>IFERROR((TableAllData3[[#This Row],[Decision date]]-TableAllData3[[#This Row],[First Date Captured]]),0)</f>
        <v>191.57222222199925</v>
      </c>
      <c r="AH143" s="35">
        <f>IFERROR((TableAllData3[[#This Row],[First published]]-TableAllData3[[#This Row],[Date of opinion]]),0)</f>
        <v>-1.5722222219992545</v>
      </c>
      <c r="AI143" s="35">
        <f>IFERROR((TableAllData3[[#This Row],[Marketing authorisation date]]-TableAllData3[[#This Row],[Date of opinion]]),0)</f>
        <v>60.041666666998935</v>
      </c>
      <c r="AJ143" s="35">
        <f>IFERROR((TableAllData3[[#This Row],[Decision date]]-TableAllData3[[#This Row],[Marketing authorisation date]]),0)</f>
        <v>129.95833333300106</v>
      </c>
    </row>
    <row r="144" spans="1:36" x14ac:dyDescent="0.25">
      <c r="A144" t="s">
        <v>37</v>
      </c>
      <c r="B144" t="s">
        <v>681</v>
      </c>
      <c r="C144" t="s">
        <v>581</v>
      </c>
      <c r="D144" t="s">
        <v>682</v>
      </c>
      <c r="E144" t="s">
        <v>683</v>
      </c>
      <c r="F144" t="s">
        <v>684</v>
      </c>
      <c r="G144" t="s">
        <v>43</v>
      </c>
      <c r="H144" t="s">
        <v>44</v>
      </c>
      <c r="I144" t="s">
        <v>685</v>
      </c>
      <c r="J144" t="s">
        <v>46</v>
      </c>
      <c r="K144" t="s">
        <v>43</v>
      </c>
      <c r="L144" t="s">
        <v>43</v>
      </c>
      <c r="M144" t="s">
        <v>43</v>
      </c>
      <c r="N144" t="s">
        <v>43</v>
      </c>
      <c r="O144" t="s">
        <v>43</v>
      </c>
      <c r="P144" t="s">
        <v>43</v>
      </c>
      <c r="Q144" s="24">
        <v>44512.041666666999</v>
      </c>
      <c r="R144" s="24"/>
      <c r="S144" t="s">
        <v>12255</v>
      </c>
      <c r="T144" t="s">
        <v>12256</v>
      </c>
      <c r="U144" t="s">
        <v>113</v>
      </c>
      <c r="W144" s="24">
        <v>44511.041666666999</v>
      </c>
      <c r="X144" s="24">
        <v>44706</v>
      </c>
      <c r="Y144">
        <v>3</v>
      </c>
      <c r="Z144" t="s">
        <v>687</v>
      </c>
      <c r="AC144" s="24">
        <v>44512.6875</v>
      </c>
      <c r="AD144" s="24">
        <v>44711.479166666999</v>
      </c>
      <c r="AE144" t="s">
        <v>688</v>
      </c>
      <c r="AF144" s="24" cm="1">
        <f t="array" ref="AF1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44511.041666666999</v>
      </c>
      <c r="AG144" s="35">
        <f>IFERROR((TableAllData3[[#This Row],[Decision date]]-TableAllData3[[#This Row],[First Date Captured]]),0)</f>
        <v>194.95833333300106</v>
      </c>
      <c r="AH144" s="35">
        <f>IFERROR((TableAllData3[[#This Row],[First published]]-TableAllData3[[#This Row],[Date of opinion]]),0)</f>
        <v>1.6458333330010646</v>
      </c>
      <c r="AI144" s="35">
        <f>IFERROR((TableAllData3[[#This Row],[Marketing authorisation date]]-TableAllData3[[#This Row],[Date of opinion]]),0)</f>
        <v>1</v>
      </c>
      <c r="AJ144" s="35">
        <f>IFERROR((TableAllData3[[#This Row],[Decision date]]-TableAllData3[[#This Row],[Marketing authorisation date]]),0)</f>
        <v>193.95833333300106</v>
      </c>
    </row>
    <row r="145" spans="1:36" x14ac:dyDescent="0.25">
      <c r="A145" t="s">
        <v>37</v>
      </c>
      <c r="B145" t="s">
        <v>2369</v>
      </c>
      <c r="C145" t="s">
        <v>211</v>
      </c>
      <c r="D145" t="s">
        <v>2370</v>
      </c>
      <c r="E145" t="s">
        <v>2371</v>
      </c>
      <c r="F145" t="s">
        <v>2372</v>
      </c>
      <c r="G145" t="s">
        <v>43</v>
      </c>
      <c r="H145" t="s">
        <v>44</v>
      </c>
      <c r="I145" t="s">
        <v>638</v>
      </c>
      <c r="J145" t="s">
        <v>43</v>
      </c>
      <c r="K145" t="s">
        <v>43</v>
      </c>
      <c r="L145" t="s">
        <v>43</v>
      </c>
      <c r="M145" t="s">
        <v>43</v>
      </c>
      <c r="N145" t="s">
        <v>43</v>
      </c>
      <c r="O145" t="s">
        <v>43</v>
      </c>
      <c r="P145" t="s">
        <v>43</v>
      </c>
      <c r="Q145" s="24">
        <v>44515.041666666999</v>
      </c>
      <c r="R145" s="24"/>
      <c r="S145" t="s">
        <v>12233</v>
      </c>
      <c r="T145" t="s">
        <v>12137</v>
      </c>
      <c r="U145" t="s">
        <v>780</v>
      </c>
      <c r="W145" s="24">
        <v>44455</v>
      </c>
      <c r="X145" s="24">
        <v>44650</v>
      </c>
      <c r="Y145">
        <v>1</v>
      </c>
      <c r="Z145" t="s">
        <v>2373</v>
      </c>
      <c r="AC145" s="24">
        <v>44453.792361111002</v>
      </c>
      <c r="AD145" s="24">
        <v>44656.468055555997</v>
      </c>
      <c r="AE145" t="s">
        <v>2374</v>
      </c>
      <c r="AF145" s="24" cm="1">
        <f t="array" ref="AF1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44453.792361111002</v>
      </c>
      <c r="AG145" s="35">
        <f>IFERROR((TableAllData3[[#This Row],[Decision date]]-TableAllData3[[#This Row],[First Date Captured]]),0)</f>
        <v>196.20763888899819</v>
      </c>
      <c r="AH145" s="35">
        <f>IFERROR((TableAllData3[[#This Row],[First published]]-TableAllData3[[#This Row],[Date of opinion]]),0)</f>
        <v>-1.2076388889981899</v>
      </c>
      <c r="AI145" s="35">
        <f>IFERROR((TableAllData3[[#This Row],[Marketing authorisation date]]-TableAllData3[[#This Row],[Date of opinion]]),0)</f>
        <v>60.041666666998935</v>
      </c>
      <c r="AJ145" s="35">
        <f>IFERROR((TableAllData3[[#This Row],[Decision date]]-TableAllData3[[#This Row],[Marketing authorisation date]]),0)</f>
        <v>134.95833333300106</v>
      </c>
    </row>
    <row r="146" spans="1:36" x14ac:dyDescent="0.25">
      <c r="A146" t="s">
        <v>37</v>
      </c>
      <c r="B146" t="s">
        <v>2899</v>
      </c>
      <c r="C146" t="s">
        <v>99</v>
      </c>
      <c r="D146" t="s">
        <v>2900</v>
      </c>
      <c r="E146" t="s">
        <v>2900</v>
      </c>
      <c r="F146" t="s">
        <v>2901</v>
      </c>
      <c r="G146" t="s">
        <v>43</v>
      </c>
      <c r="H146" t="s">
        <v>44</v>
      </c>
      <c r="I146" t="s">
        <v>2902</v>
      </c>
      <c r="J146" t="s">
        <v>46</v>
      </c>
      <c r="K146" t="s">
        <v>43</v>
      </c>
      <c r="L146" t="s">
        <v>43</v>
      </c>
      <c r="M146" t="s">
        <v>43</v>
      </c>
      <c r="N146" t="s">
        <v>43</v>
      </c>
      <c r="O146" t="s">
        <v>43</v>
      </c>
      <c r="P146" t="s">
        <v>43</v>
      </c>
      <c r="Q146" s="24">
        <v>44281.041666666999</v>
      </c>
      <c r="R146" s="24"/>
      <c r="S146" t="s">
        <v>12151</v>
      </c>
      <c r="T146" t="s">
        <v>12091</v>
      </c>
      <c r="U146" t="s">
        <v>104</v>
      </c>
      <c r="W146" s="25" t="s">
        <v>12054</v>
      </c>
      <c r="X146" s="24">
        <v>44497</v>
      </c>
      <c r="Y146">
        <v>3</v>
      </c>
      <c r="Z146" t="s">
        <v>2904</v>
      </c>
      <c r="AC146" s="24">
        <v>44299.656944444003</v>
      </c>
      <c r="AD146" s="24">
        <v>44641.504861111003</v>
      </c>
      <c r="AE146" t="s">
        <v>2905</v>
      </c>
      <c r="AF146" s="24" cm="1">
        <f t="array" ref="AF1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44299.656944444003</v>
      </c>
      <c r="AG146" s="35">
        <f>IFERROR((TableAllData3[[#This Row],[Decision date]]-TableAllData3[[#This Row],[First Date Captured]]),0)</f>
        <v>197.34305555599713</v>
      </c>
      <c r="AH146" s="35">
        <f>IFERROR((TableAllData3[[#This Row],[First published]]-TableAllData3[[#This Row],[Date of opinion]]),0)</f>
        <v>0</v>
      </c>
      <c r="AI146" s="35">
        <f>IFERROR((TableAllData3[[#This Row],[Marketing authorisation date]]-TableAllData3[[#This Row],[Date of opinion]]),0)</f>
        <v>0</v>
      </c>
      <c r="AJ146" s="35">
        <f>IFERROR((TableAllData3[[#This Row],[Decision date]]-TableAllData3[[#This Row],[Marketing authorisation date]]),0)</f>
        <v>215.95833333300106</v>
      </c>
    </row>
    <row r="147" spans="1:36" x14ac:dyDescent="0.25">
      <c r="A147" t="s">
        <v>2117</v>
      </c>
      <c r="B147" t="s">
        <v>7255</v>
      </c>
      <c r="D147" t="s">
        <v>7256</v>
      </c>
      <c r="E147" t="s">
        <v>7257</v>
      </c>
      <c r="F147" t="s">
        <v>7258</v>
      </c>
      <c r="G147" t="s">
        <v>43</v>
      </c>
      <c r="H147" t="s">
        <v>44</v>
      </c>
      <c r="J147" t="s">
        <v>43</v>
      </c>
      <c r="K147" t="s">
        <v>43</v>
      </c>
      <c r="L147" t="s">
        <v>43</v>
      </c>
      <c r="M147" t="s">
        <v>43</v>
      </c>
      <c r="N147" t="s">
        <v>43</v>
      </c>
      <c r="O147" t="s">
        <v>43</v>
      </c>
      <c r="P147" t="s">
        <v>43</v>
      </c>
      <c r="Q147" s="24">
        <v>44174.041666666999</v>
      </c>
      <c r="R147" s="24"/>
      <c r="S147" t="s">
        <v>12357</v>
      </c>
      <c r="T147" t="s">
        <v>12358</v>
      </c>
      <c r="V147" t="s">
        <v>6571</v>
      </c>
      <c r="W147" s="24">
        <v>44111</v>
      </c>
      <c r="X147" s="24">
        <v>44314</v>
      </c>
      <c r="Y147">
        <v>1</v>
      </c>
      <c r="Z147" t="s">
        <v>7259</v>
      </c>
      <c r="AA147" t="s">
        <v>2406</v>
      </c>
      <c r="AB147" t="s">
        <v>7260</v>
      </c>
      <c r="AC147" s="24">
        <v>44428.377777777998</v>
      </c>
      <c r="AD147" s="24">
        <v>44463.686111110997</v>
      </c>
      <c r="AE147" t="s">
        <v>7261</v>
      </c>
      <c r="AF147" s="24" cm="1">
        <f t="array" ref="AF1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44111</v>
      </c>
      <c r="AG147" s="35">
        <f>IFERROR((TableAllData3[[#This Row],[Decision date]]-TableAllData3[[#This Row],[First Date Captured]]),0)</f>
        <v>203</v>
      </c>
      <c r="AH147" s="35">
        <f>IFERROR((TableAllData3[[#This Row],[First published]]-TableAllData3[[#This Row],[Date of opinion]]),0)</f>
        <v>317.37777777799784</v>
      </c>
      <c r="AI147" s="35">
        <f>IFERROR((TableAllData3[[#This Row],[Marketing authorisation date]]-TableAllData3[[#This Row],[Date of opinion]]),0)</f>
        <v>63.041666666998935</v>
      </c>
      <c r="AJ147" s="35">
        <f>IFERROR((TableAllData3[[#This Row],[Decision date]]-TableAllData3[[#This Row],[Marketing authorisation date]]),0)</f>
        <v>139.95833333300106</v>
      </c>
    </row>
    <row r="148" spans="1:36" x14ac:dyDescent="0.25">
      <c r="A148" t="s">
        <v>2117</v>
      </c>
      <c r="B148" t="s">
        <v>10259</v>
      </c>
      <c r="D148" t="s">
        <v>3503</v>
      </c>
      <c r="E148" t="s">
        <v>3503</v>
      </c>
      <c r="F148" t="s">
        <v>10260</v>
      </c>
      <c r="G148" t="s">
        <v>43</v>
      </c>
      <c r="H148" t="s">
        <v>44</v>
      </c>
      <c r="J148" t="s">
        <v>43</v>
      </c>
      <c r="K148" t="s">
        <v>43</v>
      </c>
      <c r="L148" t="s">
        <v>43</v>
      </c>
      <c r="M148" t="s">
        <v>43</v>
      </c>
      <c r="N148" t="s">
        <v>43</v>
      </c>
      <c r="O148" t="s">
        <v>43</v>
      </c>
      <c r="P148" t="s">
        <v>43</v>
      </c>
      <c r="Q148" s="24">
        <v>41318.041666666999</v>
      </c>
      <c r="R148" s="24"/>
      <c r="S148" t="s">
        <v>12241</v>
      </c>
      <c r="T148" t="s">
        <v>12337</v>
      </c>
      <c r="V148" t="s">
        <v>10261</v>
      </c>
      <c r="W148" s="25" t="s">
        <v>12054</v>
      </c>
      <c r="X148" s="24">
        <v>43441.041666666999</v>
      </c>
      <c r="Y148">
        <v>6</v>
      </c>
      <c r="Z148" t="s">
        <v>10262</v>
      </c>
      <c r="AA148" t="s">
        <v>2125</v>
      </c>
      <c r="AB148" t="s">
        <v>10263</v>
      </c>
      <c r="AC148" s="24">
        <v>43228.667361111002</v>
      </c>
      <c r="AD148" s="24">
        <v>43479.657638889003</v>
      </c>
      <c r="AE148" t="s">
        <v>10264</v>
      </c>
      <c r="AF148" s="24" cm="1">
        <f t="array" ref="AF1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43228.667361111002</v>
      </c>
      <c r="AG148" s="35">
        <f>IFERROR((TableAllData3[[#This Row],[Decision date]]-TableAllData3[[#This Row],[First Date Captured]]),0)</f>
        <v>212.37430555599713</v>
      </c>
      <c r="AH148" s="35">
        <f>IFERROR((TableAllData3[[#This Row],[First published]]-TableAllData3[[#This Row],[Date of opinion]]),0)</f>
        <v>0</v>
      </c>
      <c r="AI148" s="35">
        <f>IFERROR((TableAllData3[[#This Row],[Marketing authorisation date]]-TableAllData3[[#This Row],[Date of opinion]]),0)</f>
        <v>0</v>
      </c>
      <c r="AJ148" s="35">
        <f>IFERROR((TableAllData3[[#This Row],[Decision date]]-TableAllData3[[#This Row],[Marketing authorisation date]]),0)</f>
        <v>2123</v>
      </c>
    </row>
    <row r="149" spans="1:36" x14ac:dyDescent="0.25">
      <c r="A149" t="s">
        <v>37</v>
      </c>
      <c r="B149" t="s">
        <v>2236</v>
      </c>
      <c r="C149" t="s">
        <v>2237</v>
      </c>
      <c r="D149" t="s">
        <v>2238</v>
      </c>
      <c r="E149" t="s">
        <v>2238</v>
      </c>
      <c r="F149" t="s">
        <v>2239</v>
      </c>
      <c r="G149" t="s">
        <v>43</v>
      </c>
      <c r="H149" t="s">
        <v>44</v>
      </c>
      <c r="I149" t="s">
        <v>983</v>
      </c>
      <c r="J149" t="s">
        <v>46</v>
      </c>
      <c r="K149" t="s">
        <v>43</v>
      </c>
      <c r="L149" t="s">
        <v>43</v>
      </c>
      <c r="M149" t="s">
        <v>46</v>
      </c>
      <c r="N149" t="s">
        <v>43</v>
      </c>
      <c r="O149" t="s">
        <v>43</v>
      </c>
      <c r="P149" t="s">
        <v>46</v>
      </c>
      <c r="Q149" s="24">
        <v>44426</v>
      </c>
      <c r="R149" s="24"/>
      <c r="S149" t="s">
        <v>12274</v>
      </c>
      <c r="T149" t="s">
        <v>12275</v>
      </c>
      <c r="U149" t="s">
        <v>48</v>
      </c>
      <c r="W149" s="24">
        <v>44371</v>
      </c>
      <c r="X149" s="24">
        <v>44588.041666666999</v>
      </c>
      <c r="Y149">
        <v>4</v>
      </c>
      <c r="Z149" t="s">
        <v>2240</v>
      </c>
      <c r="AC149" s="24">
        <v>44433.666666666999</v>
      </c>
      <c r="AD149" s="24">
        <v>44658.508333332997</v>
      </c>
      <c r="AE149" t="s">
        <v>2241</v>
      </c>
      <c r="AF149" s="24" cm="1">
        <f t="array" ref="AF1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44371</v>
      </c>
      <c r="AG149" s="35">
        <f>IFERROR((TableAllData3[[#This Row],[Decision date]]-TableAllData3[[#This Row],[First Date Captured]]),0)</f>
        <v>217.04166666699894</v>
      </c>
      <c r="AH149" s="35">
        <f>IFERROR((TableAllData3[[#This Row],[First published]]-TableAllData3[[#This Row],[Date of opinion]]),0)</f>
        <v>62.666666666998935</v>
      </c>
      <c r="AI149" s="35">
        <f>IFERROR((TableAllData3[[#This Row],[Marketing authorisation date]]-TableAllData3[[#This Row],[Date of opinion]]),0)</f>
        <v>55</v>
      </c>
      <c r="AJ149" s="35">
        <f>IFERROR((TableAllData3[[#This Row],[Decision date]]-TableAllData3[[#This Row],[Marketing authorisation date]]),0)</f>
        <v>162.04166666699894</v>
      </c>
    </row>
    <row r="150" spans="1:36" x14ac:dyDescent="0.25">
      <c r="A150" t="s">
        <v>37</v>
      </c>
      <c r="B150" t="s">
        <v>7392</v>
      </c>
      <c r="C150" t="s">
        <v>2129</v>
      </c>
      <c r="D150" t="s">
        <v>4254</v>
      </c>
      <c r="E150" t="s">
        <v>4254</v>
      </c>
      <c r="F150" t="s">
        <v>7393</v>
      </c>
      <c r="G150" t="s">
        <v>43</v>
      </c>
      <c r="H150" t="s">
        <v>44</v>
      </c>
      <c r="I150" t="s">
        <v>4256</v>
      </c>
      <c r="J150" t="s">
        <v>46</v>
      </c>
      <c r="K150" t="s">
        <v>43</v>
      </c>
      <c r="L150" t="s">
        <v>46</v>
      </c>
      <c r="M150" t="s">
        <v>43</v>
      </c>
      <c r="N150" t="s">
        <v>43</v>
      </c>
      <c r="O150" t="s">
        <v>43</v>
      </c>
      <c r="P150" t="s">
        <v>43</v>
      </c>
      <c r="Q150" s="24">
        <v>44232.041666666999</v>
      </c>
      <c r="R150" s="24"/>
      <c r="S150" t="s">
        <v>12220</v>
      </c>
      <c r="T150" t="s">
        <v>12197</v>
      </c>
      <c r="U150" t="s">
        <v>264</v>
      </c>
      <c r="W150" s="24">
        <v>44175.041666666999</v>
      </c>
      <c r="X150" s="24">
        <v>44393</v>
      </c>
      <c r="Y150">
        <v>1</v>
      </c>
      <c r="Z150" t="s">
        <v>7394</v>
      </c>
      <c r="AC150" s="24">
        <v>44271.657638889003</v>
      </c>
      <c r="AD150" s="24">
        <v>44453.570833332997</v>
      </c>
      <c r="AE150" t="s">
        <v>7395</v>
      </c>
      <c r="AF150" s="24" cm="1">
        <f t="array" ref="AF1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50" s="35">
        <f>IFERROR((TableAllData3[[#This Row],[Decision date]]-TableAllData3[[#This Row],[First Date Captured]]),0)</f>
        <v>217.95833333300106</v>
      </c>
      <c r="AH150" s="35">
        <f>IFERROR((TableAllData3[[#This Row],[First published]]-TableAllData3[[#This Row],[Date of opinion]]),0)</f>
        <v>96.61597222200362</v>
      </c>
      <c r="AI150" s="35">
        <f>IFERROR((TableAllData3[[#This Row],[Marketing authorisation date]]-TableAllData3[[#This Row],[Date of opinion]]),0)</f>
        <v>57</v>
      </c>
      <c r="AJ150" s="35">
        <f>IFERROR((TableAllData3[[#This Row],[Decision date]]-TableAllData3[[#This Row],[Marketing authorisation date]]),0)</f>
        <v>160.95833333300106</v>
      </c>
    </row>
    <row r="151" spans="1:36" x14ac:dyDescent="0.25">
      <c r="A151" t="s">
        <v>37</v>
      </c>
      <c r="B151" t="s">
        <v>3720</v>
      </c>
      <c r="C151" t="s">
        <v>89</v>
      </c>
      <c r="D151" t="s">
        <v>1243</v>
      </c>
      <c r="E151" t="s">
        <v>1243</v>
      </c>
      <c r="F151" t="s">
        <v>3721</v>
      </c>
      <c r="G151" t="s">
        <v>43</v>
      </c>
      <c r="H151" t="s">
        <v>44</v>
      </c>
      <c r="I151" t="s">
        <v>1245</v>
      </c>
      <c r="J151" t="s">
        <v>43</v>
      </c>
      <c r="K151" t="s">
        <v>46</v>
      </c>
      <c r="L151" t="s">
        <v>43</v>
      </c>
      <c r="M151" t="s">
        <v>43</v>
      </c>
      <c r="N151" t="s">
        <v>43</v>
      </c>
      <c r="O151" t="s">
        <v>43</v>
      </c>
      <c r="P151" t="s">
        <v>43</v>
      </c>
      <c r="Q151" s="24">
        <v>44428</v>
      </c>
      <c r="R151" s="24"/>
      <c r="S151" t="s">
        <v>12220</v>
      </c>
      <c r="T151" t="s">
        <v>12197</v>
      </c>
      <c r="U151" t="s">
        <v>3722</v>
      </c>
      <c r="W151" s="24">
        <v>44371</v>
      </c>
      <c r="X151" s="24">
        <v>44596.041666666999</v>
      </c>
      <c r="Y151">
        <v>1</v>
      </c>
      <c r="Z151" t="s">
        <v>3723</v>
      </c>
      <c r="AC151" s="24">
        <v>44434.397222222004</v>
      </c>
      <c r="AD151" s="24">
        <v>44608.754166667</v>
      </c>
      <c r="AE151" t="s">
        <v>3724</v>
      </c>
      <c r="AF151" s="24" cm="1">
        <f t="array" ref="AF1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44371</v>
      </c>
      <c r="AG151" s="35">
        <f>IFERROR((TableAllData3[[#This Row],[Decision date]]-TableAllData3[[#This Row],[First Date Captured]]),0)</f>
        <v>225.04166666699894</v>
      </c>
      <c r="AH151" s="35">
        <f>IFERROR((TableAllData3[[#This Row],[First published]]-TableAllData3[[#This Row],[Date of opinion]]),0)</f>
        <v>63.39722222200362</v>
      </c>
      <c r="AI151" s="35">
        <f>IFERROR((TableAllData3[[#This Row],[Marketing authorisation date]]-TableAllData3[[#This Row],[Date of opinion]]),0)</f>
        <v>57</v>
      </c>
      <c r="AJ151" s="35">
        <f>IFERROR((TableAllData3[[#This Row],[Decision date]]-TableAllData3[[#This Row],[Marketing authorisation date]]),0)</f>
        <v>168.04166666699894</v>
      </c>
    </row>
    <row r="152" spans="1:36" x14ac:dyDescent="0.25">
      <c r="A152" t="s">
        <v>2117</v>
      </c>
      <c r="B152" t="s">
        <v>9598</v>
      </c>
      <c r="D152" t="s">
        <v>9599</v>
      </c>
      <c r="E152" t="s">
        <v>9599</v>
      </c>
      <c r="F152" t="s">
        <v>9600</v>
      </c>
      <c r="G152" t="s">
        <v>43</v>
      </c>
      <c r="H152" t="s">
        <v>44</v>
      </c>
      <c r="J152" t="s">
        <v>43</v>
      </c>
      <c r="K152" t="s">
        <v>43</v>
      </c>
      <c r="L152" t="s">
        <v>43</v>
      </c>
      <c r="M152" t="s">
        <v>43</v>
      </c>
      <c r="N152" t="s">
        <v>43</v>
      </c>
      <c r="O152" t="s">
        <v>43</v>
      </c>
      <c r="P152" t="s">
        <v>43</v>
      </c>
      <c r="Q152" s="24">
        <v>44244.041666666999</v>
      </c>
      <c r="R152" s="24"/>
      <c r="S152" t="s">
        <v>12353</v>
      </c>
      <c r="T152" t="s">
        <v>12092</v>
      </c>
      <c r="V152" t="s">
        <v>602</v>
      </c>
      <c r="W152" s="24">
        <v>44175.041666666999</v>
      </c>
      <c r="X152" s="24">
        <v>44244.041666666999</v>
      </c>
      <c r="Z152" t="s">
        <v>9601</v>
      </c>
      <c r="AA152" t="s">
        <v>2125</v>
      </c>
      <c r="AC152" s="24">
        <v>44007.657638889003</v>
      </c>
      <c r="AD152" s="24"/>
      <c r="AE152" t="s">
        <v>9602</v>
      </c>
      <c r="AF152" s="24" cm="1">
        <f t="array" ref="AF1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44007.657638889003</v>
      </c>
      <c r="AG152" s="35">
        <f>IFERROR((TableAllData3[[#This Row],[Decision date]]-TableAllData3[[#This Row],[First Date Captured]]),0)</f>
        <v>236.38402777799638</v>
      </c>
      <c r="AH152" s="35">
        <f>IFERROR((TableAllData3[[#This Row],[First published]]-TableAllData3[[#This Row],[Date of opinion]]),0)</f>
        <v>-167.38402777799638</v>
      </c>
      <c r="AI152" s="35">
        <f>IFERROR((TableAllData3[[#This Row],[Marketing authorisation date]]-TableAllData3[[#This Row],[Date of opinion]]),0)</f>
        <v>69</v>
      </c>
      <c r="AJ152" s="35">
        <f>IFERROR((TableAllData3[[#This Row],[Decision date]]-TableAllData3[[#This Row],[Marketing authorisation date]]),0)</f>
        <v>0</v>
      </c>
    </row>
    <row r="153" spans="1:36" x14ac:dyDescent="0.25">
      <c r="A153" t="s">
        <v>2117</v>
      </c>
      <c r="B153" t="s">
        <v>8676</v>
      </c>
      <c r="D153" t="s">
        <v>8677</v>
      </c>
      <c r="E153" t="s">
        <v>8678</v>
      </c>
      <c r="F153" t="s">
        <v>8679</v>
      </c>
      <c r="G153" t="s">
        <v>43</v>
      </c>
      <c r="H153" t="s">
        <v>44</v>
      </c>
      <c r="J153" t="s">
        <v>43</v>
      </c>
      <c r="K153" t="s">
        <v>43</v>
      </c>
      <c r="L153" t="s">
        <v>43</v>
      </c>
      <c r="M153" t="s">
        <v>43</v>
      </c>
      <c r="N153" t="s">
        <v>43</v>
      </c>
      <c r="O153" t="s">
        <v>43</v>
      </c>
      <c r="P153" t="s">
        <v>43</v>
      </c>
      <c r="Q153" s="24">
        <v>44090</v>
      </c>
      <c r="R153" s="24"/>
      <c r="S153" t="s">
        <v>12354</v>
      </c>
      <c r="T153" t="s">
        <v>12355</v>
      </c>
      <c r="V153" t="s">
        <v>5044</v>
      </c>
      <c r="W153" s="24">
        <v>44028</v>
      </c>
      <c r="X153" s="24">
        <v>44273.041666666999</v>
      </c>
      <c r="Y153">
        <v>1</v>
      </c>
      <c r="Z153" t="s">
        <v>8680</v>
      </c>
      <c r="AA153" t="s">
        <v>7331</v>
      </c>
      <c r="AB153" t="s">
        <v>7572</v>
      </c>
      <c r="AC153" s="24">
        <v>44230.75</v>
      </c>
      <c r="AD153" s="24">
        <v>44279.483333333003</v>
      </c>
      <c r="AE153" t="s">
        <v>8681</v>
      </c>
      <c r="AF153" s="24" cm="1">
        <f t="array" ref="AF1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44028</v>
      </c>
      <c r="AG153" s="35">
        <f>IFERROR((TableAllData3[[#This Row],[Decision date]]-TableAllData3[[#This Row],[First Date Captured]]),0)</f>
        <v>245.04166666699894</v>
      </c>
      <c r="AH153" s="35">
        <f>IFERROR((TableAllData3[[#This Row],[First published]]-TableAllData3[[#This Row],[Date of opinion]]),0)</f>
        <v>202.75</v>
      </c>
      <c r="AI153" s="35">
        <f>IFERROR((TableAllData3[[#This Row],[Marketing authorisation date]]-TableAllData3[[#This Row],[Date of opinion]]),0)</f>
        <v>62</v>
      </c>
      <c r="AJ153" s="35">
        <f>IFERROR((TableAllData3[[#This Row],[Decision date]]-TableAllData3[[#This Row],[Marketing authorisation date]]),0)</f>
        <v>183.04166666699894</v>
      </c>
    </row>
    <row r="154" spans="1:36" x14ac:dyDescent="0.25">
      <c r="A154" t="s">
        <v>2117</v>
      </c>
      <c r="B154" t="s">
        <v>9690</v>
      </c>
      <c r="D154" t="s">
        <v>9691</v>
      </c>
      <c r="E154" t="s">
        <v>9692</v>
      </c>
      <c r="F154" t="s">
        <v>9693</v>
      </c>
      <c r="G154" t="s">
        <v>43</v>
      </c>
      <c r="H154" t="s">
        <v>44</v>
      </c>
      <c r="J154" t="s">
        <v>43</v>
      </c>
      <c r="K154" t="s">
        <v>43</v>
      </c>
      <c r="L154" t="s">
        <v>43</v>
      </c>
      <c r="M154" t="s">
        <v>43</v>
      </c>
      <c r="N154" t="s">
        <v>43</v>
      </c>
      <c r="O154" t="s">
        <v>43</v>
      </c>
      <c r="P154" t="s">
        <v>43</v>
      </c>
      <c r="Q154" s="24">
        <v>43581</v>
      </c>
      <c r="R154" s="24"/>
      <c r="S154" t="s">
        <v>12241</v>
      </c>
      <c r="T154" t="s">
        <v>12337</v>
      </c>
      <c r="V154" t="s">
        <v>2394</v>
      </c>
      <c r="W154" s="24">
        <v>43517.041666666999</v>
      </c>
      <c r="X154" s="24">
        <v>43768.041666666999</v>
      </c>
      <c r="Y154">
        <v>1</v>
      </c>
      <c r="Z154" t="s">
        <v>9694</v>
      </c>
      <c r="AA154" t="s">
        <v>2406</v>
      </c>
      <c r="AB154" t="s">
        <v>9695</v>
      </c>
      <c r="AC154" s="24">
        <v>43607.502083332998</v>
      </c>
      <c r="AD154" s="24">
        <v>43951.460416667003</v>
      </c>
      <c r="AE154" t="s">
        <v>9696</v>
      </c>
      <c r="AF154" s="24" cm="1">
        <f t="array" ref="AF1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43517.041666666999</v>
      </c>
      <c r="AG154" s="35">
        <f>IFERROR((TableAllData3[[#This Row],[Decision date]]-TableAllData3[[#This Row],[First Date Captured]]),0)</f>
        <v>251</v>
      </c>
      <c r="AH154" s="35">
        <f>IFERROR((TableAllData3[[#This Row],[First published]]-TableAllData3[[#This Row],[Date of opinion]]),0)</f>
        <v>90.460416665999219</v>
      </c>
      <c r="AI154" s="35">
        <f>IFERROR((TableAllData3[[#This Row],[Marketing authorisation date]]-TableAllData3[[#This Row],[Date of opinion]]),0)</f>
        <v>63.958333333001065</v>
      </c>
      <c r="AJ154" s="35">
        <f>IFERROR((TableAllData3[[#This Row],[Decision date]]-TableAllData3[[#This Row],[Marketing authorisation date]]),0)</f>
        <v>187.04166666699894</v>
      </c>
    </row>
    <row r="155" spans="1:36" x14ac:dyDescent="0.25">
      <c r="A155" t="s">
        <v>37</v>
      </c>
      <c r="B155" t="s">
        <v>4606</v>
      </c>
      <c r="C155" t="s">
        <v>4156</v>
      </c>
      <c r="D155" t="s">
        <v>4607</v>
      </c>
      <c r="E155" t="s">
        <v>4608</v>
      </c>
      <c r="F155" t="s">
        <v>4609</v>
      </c>
      <c r="G155" t="s">
        <v>43</v>
      </c>
      <c r="H155" t="s">
        <v>44</v>
      </c>
      <c r="I155" t="s">
        <v>4610</v>
      </c>
      <c r="J155" t="s">
        <v>43</v>
      </c>
      <c r="K155" t="s">
        <v>43</v>
      </c>
      <c r="L155" t="s">
        <v>43</v>
      </c>
      <c r="M155" t="s">
        <v>43</v>
      </c>
      <c r="N155" t="s">
        <v>43</v>
      </c>
      <c r="O155" t="s">
        <v>46</v>
      </c>
      <c r="P155" t="s">
        <v>46</v>
      </c>
      <c r="Q155" s="24">
        <v>44281.041666666999</v>
      </c>
      <c r="R155" s="24"/>
      <c r="S155" t="s">
        <v>12216</v>
      </c>
      <c r="T155" t="s">
        <v>12217</v>
      </c>
      <c r="U155" t="s">
        <v>3910</v>
      </c>
      <c r="W155" s="24">
        <v>44252.041666666999</v>
      </c>
      <c r="X155" s="24">
        <v>44518.041666666999</v>
      </c>
      <c r="Y155">
        <v>1</v>
      </c>
      <c r="Z155" t="s">
        <v>4611</v>
      </c>
      <c r="AC155" s="24">
        <v>44320.675000000003</v>
      </c>
      <c r="AD155" s="24">
        <v>44580.582638888998</v>
      </c>
      <c r="AE155" t="s">
        <v>4612</v>
      </c>
      <c r="AF155" s="24" cm="1">
        <f t="array" ref="AF1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44252.041666666999</v>
      </c>
      <c r="AG155" s="35">
        <f>IFERROR((TableAllData3[[#This Row],[Decision date]]-TableAllData3[[#This Row],[First Date Captured]]),0)</f>
        <v>266</v>
      </c>
      <c r="AH155" s="35">
        <f>IFERROR((TableAllData3[[#This Row],[First published]]-TableAllData3[[#This Row],[Date of opinion]]),0)</f>
        <v>68.633333333003975</v>
      </c>
      <c r="AI155" s="35">
        <f>IFERROR((TableAllData3[[#This Row],[Marketing authorisation date]]-TableAllData3[[#This Row],[Date of opinion]]),0)</f>
        <v>29</v>
      </c>
      <c r="AJ155" s="35">
        <f>IFERROR((TableAllData3[[#This Row],[Decision date]]-TableAllData3[[#This Row],[Marketing authorisation date]]),0)</f>
        <v>237</v>
      </c>
    </row>
    <row r="156" spans="1:36" x14ac:dyDescent="0.25">
      <c r="A156" t="s">
        <v>37</v>
      </c>
      <c r="B156" t="s">
        <v>162</v>
      </c>
      <c r="C156" t="s">
        <v>163</v>
      </c>
      <c r="D156" t="s">
        <v>164</v>
      </c>
      <c r="E156" t="s">
        <v>164</v>
      </c>
      <c r="F156" t="s">
        <v>165</v>
      </c>
      <c r="G156" t="s">
        <v>43</v>
      </c>
      <c r="H156" t="s">
        <v>44</v>
      </c>
      <c r="I156" t="s">
        <v>166</v>
      </c>
      <c r="J156" t="s">
        <v>46</v>
      </c>
      <c r="K156" t="s">
        <v>43</v>
      </c>
      <c r="L156" t="s">
        <v>43</v>
      </c>
      <c r="M156" t="s">
        <v>46</v>
      </c>
      <c r="N156" t="s">
        <v>43</v>
      </c>
      <c r="O156" t="s">
        <v>43</v>
      </c>
      <c r="P156" t="s">
        <v>43</v>
      </c>
      <c r="Q156" s="24">
        <v>44518.041666666999</v>
      </c>
      <c r="R156" s="24"/>
      <c r="S156" t="s">
        <v>12216</v>
      </c>
      <c r="T156" t="s">
        <v>12217</v>
      </c>
      <c r="U156" t="s">
        <v>48</v>
      </c>
      <c r="W156" s="24">
        <v>44455</v>
      </c>
      <c r="X156" s="24">
        <v>44721</v>
      </c>
      <c r="Y156">
        <v>2</v>
      </c>
      <c r="Z156" t="s">
        <v>168</v>
      </c>
      <c r="AC156" s="24">
        <v>44453.636111111002</v>
      </c>
      <c r="AD156" s="24">
        <v>44722.356944444</v>
      </c>
      <c r="AE156" t="s">
        <v>169</v>
      </c>
      <c r="AF156" s="24" cm="1">
        <f t="array" ref="AF1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44453.636111111002</v>
      </c>
      <c r="AG156" s="35">
        <f>IFERROR((TableAllData3[[#This Row],[Decision date]]-TableAllData3[[#This Row],[First Date Captured]]),0)</f>
        <v>267.36388888899819</v>
      </c>
      <c r="AH156" s="35">
        <f>IFERROR((TableAllData3[[#This Row],[First published]]-TableAllData3[[#This Row],[Date of opinion]]),0)</f>
        <v>-1.3638888889981899</v>
      </c>
      <c r="AI156" s="35">
        <f>IFERROR((TableAllData3[[#This Row],[Marketing authorisation date]]-TableAllData3[[#This Row],[Date of opinion]]),0)</f>
        <v>63.041666666998935</v>
      </c>
      <c r="AJ156" s="35">
        <f>IFERROR((TableAllData3[[#This Row],[Decision date]]-TableAllData3[[#This Row],[Marketing authorisation date]]),0)</f>
        <v>202.95833333300106</v>
      </c>
    </row>
    <row r="157" spans="1:36" x14ac:dyDescent="0.25">
      <c r="A157" t="s">
        <v>37</v>
      </c>
      <c r="B157" t="s">
        <v>4588</v>
      </c>
      <c r="C157" t="s">
        <v>4589</v>
      </c>
      <c r="D157" t="s">
        <v>4590</v>
      </c>
      <c r="E157" t="s">
        <v>4590</v>
      </c>
      <c r="F157" t="s">
        <v>4591</v>
      </c>
      <c r="G157" t="s">
        <v>43</v>
      </c>
      <c r="H157" t="s">
        <v>44</v>
      </c>
      <c r="I157" t="s">
        <v>4592</v>
      </c>
      <c r="J157" t="s">
        <v>46</v>
      </c>
      <c r="K157" t="s">
        <v>43</v>
      </c>
      <c r="L157" t="s">
        <v>43</v>
      </c>
      <c r="M157" t="s">
        <v>43</v>
      </c>
      <c r="N157" t="s">
        <v>43</v>
      </c>
      <c r="O157" t="s">
        <v>43</v>
      </c>
      <c r="P157" t="s">
        <v>43</v>
      </c>
      <c r="Q157" s="24">
        <v>44393</v>
      </c>
      <c r="R157" s="24"/>
      <c r="S157" t="s">
        <v>4593</v>
      </c>
      <c r="U157" t="s">
        <v>4594</v>
      </c>
      <c r="W157" s="24">
        <v>44336</v>
      </c>
      <c r="X157" s="24">
        <v>44579.041666666999</v>
      </c>
      <c r="Y157">
        <v>1</v>
      </c>
      <c r="Z157" t="s">
        <v>4595</v>
      </c>
      <c r="AC157" s="24">
        <v>44306.658333332998</v>
      </c>
      <c r="AD157" s="24">
        <v>44580.638888889</v>
      </c>
      <c r="AE157" t="s">
        <v>4596</v>
      </c>
      <c r="AF157" s="24" cm="1">
        <f t="array" ref="AF1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44306.658333332998</v>
      </c>
      <c r="AG157" s="35">
        <f>IFERROR((TableAllData3[[#This Row],[Decision date]]-TableAllData3[[#This Row],[First Date Captured]]),0)</f>
        <v>272.38333333400078</v>
      </c>
      <c r="AH157" s="35">
        <f>IFERROR((TableAllData3[[#This Row],[First published]]-TableAllData3[[#This Row],[Date of opinion]]),0)</f>
        <v>-29.341666667001846</v>
      </c>
      <c r="AI157" s="35">
        <f>IFERROR((TableAllData3[[#This Row],[Marketing authorisation date]]-TableAllData3[[#This Row],[Date of opinion]]),0)</f>
        <v>57</v>
      </c>
      <c r="AJ157" s="35">
        <f>IFERROR((TableAllData3[[#This Row],[Decision date]]-TableAllData3[[#This Row],[Marketing authorisation date]]),0)</f>
        <v>186.04166666699894</v>
      </c>
    </row>
    <row r="158" spans="1:36" x14ac:dyDescent="0.25">
      <c r="A158" t="s">
        <v>37</v>
      </c>
      <c r="B158" t="s">
        <v>1122</v>
      </c>
      <c r="C158" t="s">
        <v>1123</v>
      </c>
      <c r="D158" t="s">
        <v>1124</v>
      </c>
      <c r="E158" t="s">
        <v>1125</v>
      </c>
      <c r="F158" t="s">
        <v>1126</v>
      </c>
      <c r="G158" t="s">
        <v>43</v>
      </c>
      <c r="H158" t="s">
        <v>44</v>
      </c>
      <c r="I158" t="s">
        <v>1127</v>
      </c>
      <c r="J158" t="s">
        <v>46</v>
      </c>
      <c r="K158" t="s">
        <v>43</v>
      </c>
      <c r="L158" t="s">
        <v>43</v>
      </c>
      <c r="M158" t="s">
        <v>43</v>
      </c>
      <c r="N158" t="s">
        <v>43</v>
      </c>
      <c r="O158" t="s">
        <v>43</v>
      </c>
      <c r="P158" t="s">
        <v>43</v>
      </c>
      <c r="Q158" s="24">
        <v>44428</v>
      </c>
      <c r="R158" s="24"/>
      <c r="S158" t="s">
        <v>12283</v>
      </c>
      <c r="T158" t="s">
        <v>12086</v>
      </c>
      <c r="U158" t="s">
        <v>76</v>
      </c>
      <c r="W158" s="24">
        <v>44371</v>
      </c>
      <c r="X158" s="24">
        <v>44644.041666666999</v>
      </c>
      <c r="Y158">
        <v>1</v>
      </c>
      <c r="Z158" t="s">
        <v>1129</v>
      </c>
      <c r="AC158" s="24">
        <v>44432.401388888997</v>
      </c>
      <c r="AD158" s="24">
        <v>44698.582638888998</v>
      </c>
      <c r="AE158" t="s">
        <v>1130</v>
      </c>
      <c r="AF158" s="24" cm="1">
        <f t="array" ref="AF1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44371</v>
      </c>
      <c r="AG158" s="35">
        <f>IFERROR((TableAllData3[[#This Row],[Decision date]]-TableAllData3[[#This Row],[First Date Captured]]),0)</f>
        <v>273.04166666699894</v>
      </c>
      <c r="AH158" s="35">
        <f>IFERROR((TableAllData3[[#This Row],[First published]]-TableAllData3[[#This Row],[Date of opinion]]),0)</f>
        <v>61.401388888996735</v>
      </c>
      <c r="AI158" s="35">
        <f>IFERROR((TableAllData3[[#This Row],[Marketing authorisation date]]-TableAllData3[[#This Row],[Date of opinion]]),0)</f>
        <v>57</v>
      </c>
      <c r="AJ158" s="35">
        <f>IFERROR((TableAllData3[[#This Row],[Decision date]]-TableAllData3[[#This Row],[Marketing authorisation date]]),0)</f>
        <v>216.04166666699894</v>
      </c>
    </row>
    <row r="159" spans="1:36" x14ac:dyDescent="0.25">
      <c r="A159" t="s">
        <v>37</v>
      </c>
      <c r="B159" t="s">
        <v>2160</v>
      </c>
      <c r="C159" t="s">
        <v>2161</v>
      </c>
      <c r="D159" t="s">
        <v>2162</v>
      </c>
      <c r="E159" t="s">
        <v>2163</v>
      </c>
      <c r="F159" t="s">
        <v>2164</v>
      </c>
      <c r="G159" t="s">
        <v>43</v>
      </c>
      <c r="H159" t="s">
        <v>44</v>
      </c>
      <c r="I159" t="s">
        <v>2165</v>
      </c>
      <c r="J159" t="s">
        <v>46</v>
      </c>
      <c r="K159" t="s">
        <v>43</v>
      </c>
      <c r="L159" t="s">
        <v>43</v>
      </c>
      <c r="M159" t="s">
        <v>46</v>
      </c>
      <c r="N159" t="s">
        <v>43</v>
      </c>
      <c r="O159" t="s">
        <v>43</v>
      </c>
      <c r="P159" t="s">
        <v>46</v>
      </c>
      <c r="Q159" s="24">
        <v>44434</v>
      </c>
      <c r="R159" s="24"/>
      <c r="S159" t="s">
        <v>12299</v>
      </c>
      <c r="T159" t="s">
        <v>12300</v>
      </c>
      <c r="U159" t="s">
        <v>48</v>
      </c>
      <c r="W159" s="24">
        <v>44371</v>
      </c>
      <c r="X159" s="24">
        <v>44650</v>
      </c>
      <c r="Y159">
        <v>3</v>
      </c>
      <c r="Z159" t="s">
        <v>2166</v>
      </c>
      <c r="AC159" s="24">
        <v>44370.641666666997</v>
      </c>
      <c r="AD159" s="24">
        <v>44662.407638889003</v>
      </c>
      <c r="AE159" t="s">
        <v>2167</v>
      </c>
      <c r="AF159" s="24" cm="1">
        <f t="array" ref="AF1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44370.641666666997</v>
      </c>
      <c r="AG159" s="35">
        <f>IFERROR((TableAllData3[[#This Row],[Decision date]]-TableAllData3[[#This Row],[First Date Captured]]),0)</f>
        <v>279.35833333300252</v>
      </c>
      <c r="AH159" s="35">
        <f>IFERROR((TableAllData3[[#This Row],[First published]]-TableAllData3[[#This Row],[Date of opinion]]),0)</f>
        <v>-0.35833333300251979</v>
      </c>
      <c r="AI159" s="35">
        <f>IFERROR((TableAllData3[[#This Row],[Marketing authorisation date]]-TableAllData3[[#This Row],[Date of opinion]]),0)</f>
        <v>63</v>
      </c>
      <c r="AJ159" s="35">
        <f>IFERROR((TableAllData3[[#This Row],[Decision date]]-TableAllData3[[#This Row],[Marketing authorisation date]]),0)</f>
        <v>216</v>
      </c>
    </row>
    <row r="160" spans="1:36" x14ac:dyDescent="0.25">
      <c r="A160" t="s">
        <v>37</v>
      </c>
      <c r="B160" t="s">
        <v>1615</v>
      </c>
      <c r="C160" t="s">
        <v>1616</v>
      </c>
      <c r="D160" t="s">
        <v>1617</v>
      </c>
      <c r="E160" t="s">
        <v>1617</v>
      </c>
      <c r="F160" t="s">
        <v>1618</v>
      </c>
      <c r="G160" t="s">
        <v>43</v>
      </c>
      <c r="H160" t="s">
        <v>44</v>
      </c>
      <c r="I160" t="s">
        <v>983</v>
      </c>
      <c r="J160" t="s">
        <v>46</v>
      </c>
      <c r="K160" t="s">
        <v>43</v>
      </c>
      <c r="L160" t="s">
        <v>43</v>
      </c>
      <c r="M160" t="s">
        <v>43</v>
      </c>
      <c r="N160" t="s">
        <v>43</v>
      </c>
      <c r="O160" t="s">
        <v>43</v>
      </c>
      <c r="P160" t="s">
        <v>43</v>
      </c>
      <c r="Q160" s="24">
        <v>44522.041666666999</v>
      </c>
      <c r="R160" s="24"/>
      <c r="S160" t="s">
        <v>12135</v>
      </c>
      <c r="T160" t="s">
        <v>12084</v>
      </c>
      <c r="U160" t="s">
        <v>48</v>
      </c>
      <c r="W160" s="24">
        <v>44399</v>
      </c>
      <c r="X160" s="24">
        <v>44680</v>
      </c>
      <c r="Y160">
        <v>3</v>
      </c>
      <c r="Z160" t="s">
        <v>1620</v>
      </c>
      <c r="AC160" s="24">
        <v>44545.447916666999</v>
      </c>
      <c r="AD160" s="24">
        <v>44684.394444443999</v>
      </c>
      <c r="AE160" t="s">
        <v>1621</v>
      </c>
      <c r="AF160" s="24" cm="1">
        <f t="array" ref="AF1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44399</v>
      </c>
      <c r="AG160" s="35">
        <f>IFERROR((TableAllData3[[#This Row],[Decision date]]-TableAllData3[[#This Row],[First Date Captured]]),0)</f>
        <v>281</v>
      </c>
      <c r="AH160" s="35">
        <f>IFERROR((TableAllData3[[#This Row],[First published]]-TableAllData3[[#This Row],[Date of opinion]]),0)</f>
        <v>146.44791666699894</v>
      </c>
      <c r="AI160" s="35">
        <f>IFERROR((TableAllData3[[#This Row],[Marketing authorisation date]]-TableAllData3[[#This Row],[Date of opinion]]),0)</f>
        <v>123.04166666699894</v>
      </c>
      <c r="AJ160" s="35">
        <f>IFERROR((TableAllData3[[#This Row],[Decision date]]-TableAllData3[[#This Row],[Marketing authorisation date]]),0)</f>
        <v>157.95833333300106</v>
      </c>
    </row>
    <row r="161" spans="1:36" x14ac:dyDescent="0.25">
      <c r="A161" t="s">
        <v>37</v>
      </c>
      <c r="B161" t="s">
        <v>2104</v>
      </c>
      <c r="C161" t="s">
        <v>2105</v>
      </c>
      <c r="D161" t="s">
        <v>2106</v>
      </c>
      <c r="E161" t="s">
        <v>2106</v>
      </c>
      <c r="F161" t="s">
        <v>2107</v>
      </c>
      <c r="G161" t="s">
        <v>43</v>
      </c>
      <c r="H161" t="s">
        <v>44</v>
      </c>
      <c r="I161" t="s">
        <v>845</v>
      </c>
      <c r="J161" t="s">
        <v>46</v>
      </c>
      <c r="K161" t="s">
        <v>43</v>
      </c>
      <c r="L161" t="s">
        <v>46</v>
      </c>
      <c r="M161" t="s">
        <v>43</v>
      </c>
      <c r="N161" t="s">
        <v>43</v>
      </c>
      <c r="O161" t="s">
        <v>43</v>
      </c>
      <c r="P161" t="s">
        <v>43</v>
      </c>
      <c r="Q161" s="24">
        <v>44426</v>
      </c>
      <c r="R161" s="24"/>
      <c r="S161" t="s">
        <v>12113</v>
      </c>
      <c r="T161" t="s">
        <v>12114</v>
      </c>
      <c r="U161" t="s">
        <v>476</v>
      </c>
      <c r="W161" s="24">
        <v>44371</v>
      </c>
      <c r="X161" s="24">
        <v>44662</v>
      </c>
      <c r="Y161">
        <v>2</v>
      </c>
      <c r="Z161" t="s">
        <v>2108</v>
      </c>
      <c r="AC161" s="24">
        <v>44370.627083332998</v>
      </c>
      <c r="AD161" s="24">
        <v>44662.743055555999</v>
      </c>
      <c r="AE161" t="s">
        <v>2109</v>
      </c>
      <c r="AF161" s="24" cm="1">
        <f t="array" ref="AF1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44370.627083332998</v>
      </c>
      <c r="AG161" s="35">
        <f>IFERROR((TableAllData3[[#This Row],[Decision date]]-TableAllData3[[#This Row],[First Date Captured]]),0)</f>
        <v>291.37291666700185</v>
      </c>
      <c r="AH161" s="35">
        <f>IFERROR((TableAllData3[[#This Row],[First published]]-TableAllData3[[#This Row],[Date of opinion]]),0)</f>
        <v>-0.37291666700184578</v>
      </c>
      <c r="AI161" s="35">
        <f>IFERROR((TableAllData3[[#This Row],[Marketing authorisation date]]-TableAllData3[[#This Row],[Date of opinion]]),0)</f>
        <v>55</v>
      </c>
      <c r="AJ161" s="35">
        <f>IFERROR((TableAllData3[[#This Row],[Decision date]]-TableAllData3[[#This Row],[Marketing authorisation date]]),0)</f>
        <v>236</v>
      </c>
    </row>
    <row r="162" spans="1:36" x14ac:dyDescent="0.25">
      <c r="A162" t="s">
        <v>2117</v>
      </c>
      <c r="B162" t="s">
        <v>10225</v>
      </c>
      <c r="D162" t="s">
        <v>10226</v>
      </c>
      <c r="E162" t="s">
        <v>10227</v>
      </c>
      <c r="F162" t="s">
        <v>10228</v>
      </c>
      <c r="G162" t="s">
        <v>43</v>
      </c>
      <c r="H162" t="s">
        <v>44</v>
      </c>
      <c r="J162" t="s">
        <v>43</v>
      </c>
      <c r="K162" t="s">
        <v>43</v>
      </c>
      <c r="L162" t="s">
        <v>43</v>
      </c>
      <c r="M162" t="s">
        <v>43</v>
      </c>
      <c r="N162" t="s">
        <v>43</v>
      </c>
      <c r="O162" t="s">
        <v>43</v>
      </c>
      <c r="P162" t="s">
        <v>43</v>
      </c>
      <c r="Q162" s="24">
        <v>43203</v>
      </c>
      <c r="R162" s="24"/>
      <c r="S162" t="s">
        <v>12427</v>
      </c>
      <c r="T162" t="s">
        <v>12428</v>
      </c>
      <c r="V162" t="s">
        <v>10229</v>
      </c>
      <c r="W162" s="25" t="s">
        <v>12054</v>
      </c>
      <c r="X162" s="24">
        <v>43495.041666666999</v>
      </c>
      <c r="Y162">
        <v>1</v>
      </c>
      <c r="Z162" t="s">
        <v>10230</v>
      </c>
      <c r="AA162" t="s">
        <v>3067</v>
      </c>
      <c r="AB162" t="s">
        <v>10231</v>
      </c>
      <c r="AC162" s="24">
        <v>43203.667361111002</v>
      </c>
      <c r="AD162" s="24">
        <v>43503.729166666999</v>
      </c>
      <c r="AE162" t="s">
        <v>10232</v>
      </c>
      <c r="AF162" s="24" cm="1">
        <f t="array" ref="AF1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43203.667361111002</v>
      </c>
      <c r="AG162" s="35">
        <f>IFERROR((TableAllData3[[#This Row],[Decision date]]-TableAllData3[[#This Row],[First Date Captured]]),0)</f>
        <v>291.37430555599713</v>
      </c>
      <c r="AH162" s="35">
        <f>IFERROR((TableAllData3[[#This Row],[First published]]-TableAllData3[[#This Row],[Date of opinion]]),0)</f>
        <v>0</v>
      </c>
      <c r="AI162" s="35">
        <f>IFERROR((TableAllData3[[#This Row],[Marketing authorisation date]]-TableAllData3[[#This Row],[Date of opinion]]),0)</f>
        <v>0</v>
      </c>
      <c r="AJ162" s="35">
        <f>IFERROR((TableAllData3[[#This Row],[Decision date]]-TableAllData3[[#This Row],[Marketing authorisation date]]),0)</f>
        <v>292.04166666699894</v>
      </c>
    </row>
    <row r="163" spans="1:36" x14ac:dyDescent="0.25">
      <c r="A163" t="s">
        <v>37</v>
      </c>
      <c r="B163" t="s">
        <v>9988</v>
      </c>
      <c r="C163" t="s">
        <v>9989</v>
      </c>
      <c r="D163" t="s">
        <v>9990</v>
      </c>
      <c r="E163" t="s">
        <v>9990</v>
      </c>
      <c r="F163" t="s">
        <v>9991</v>
      </c>
      <c r="G163" t="s">
        <v>43</v>
      </c>
      <c r="H163" t="s">
        <v>44</v>
      </c>
      <c r="I163" t="s">
        <v>9992</v>
      </c>
      <c r="J163" t="s">
        <v>46</v>
      </c>
      <c r="K163" t="s">
        <v>43</v>
      </c>
      <c r="L163" t="s">
        <v>43</v>
      </c>
      <c r="M163" t="s">
        <v>43</v>
      </c>
      <c r="N163" t="s">
        <v>46</v>
      </c>
      <c r="O163" t="s">
        <v>43</v>
      </c>
      <c r="P163" t="s">
        <v>43</v>
      </c>
      <c r="Q163" s="24">
        <v>40017</v>
      </c>
      <c r="R163" s="24"/>
      <c r="S163" t="s">
        <v>12513</v>
      </c>
      <c r="T163" t="s">
        <v>12514</v>
      </c>
      <c r="U163" t="s">
        <v>9993</v>
      </c>
      <c r="W163" s="25" t="s">
        <v>12054</v>
      </c>
      <c r="X163" s="24">
        <v>43601</v>
      </c>
      <c r="Y163">
        <v>13</v>
      </c>
      <c r="Z163" t="s">
        <v>9994</v>
      </c>
      <c r="AC163" s="24">
        <v>43305</v>
      </c>
      <c r="AD163" s="24">
        <v>43699.590277777999</v>
      </c>
      <c r="AE163" t="s">
        <v>9995</v>
      </c>
      <c r="AF163" s="24" cm="1">
        <f t="array" ref="AF1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43305</v>
      </c>
      <c r="AG163" s="35">
        <f>IFERROR((TableAllData3[[#This Row],[Decision date]]-TableAllData3[[#This Row],[First Date Captured]]),0)</f>
        <v>296</v>
      </c>
      <c r="AH163" s="35">
        <f>IFERROR((TableAllData3[[#This Row],[First published]]-TableAllData3[[#This Row],[Date of opinion]]),0)</f>
        <v>0</v>
      </c>
      <c r="AI163" s="35">
        <f>IFERROR((TableAllData3[[#This Row],[Marketing authorisation date]]-TableAllData3[[#This Row],[Date of opinion]]),0)</f>
        <v>0</v>
      </c>
      <c r="AJ163" s="35">
        <f>IFERROR((TableAllData3[[#This Row],[Decision date]]-TableAllData3[[#This Row],[Marketing authorisation date]]),0)</f>
        <v>3584</v>
      </c>
    </row>
    <row r="164" spans="1:36" x14ac:dyDescent="0.25">
      <c r="A164" t="s">
        <v>37</v>
      </c>
      <c r="B164" t="s">
        <v>4982</v>
      </c>
      <c r="C164" t="s">
        <v>1052</v>
      </c>
      <c r="D164" t="s">
        <v>1053</v>
      </c>
      <c r="E164" t="s">
        <v>1053</v>
      </c>
      <c r="F164" t="s">
        <v>4983</v>
      </c>
      <c r="G164" t="s">
        <v>43</v>
      </c>
      <c r="H164" t="s">
        <v>44</v>
      </c>
      <c r="I164" t="s">
        <v>1055</v>
      </c>
      <c r="J164" t="s">
        <v>46</v>
      </c>
      <c r="K164" t="s">
        <v>43</v>
      </c>
      <c r="L164" t="s">
        <v>43</v>
      </c>
      <c r="M164" t="s">
        <v>43</v>
      </c>
      <c r="N164" t="s">
        <v>43</v>
      </c>
      <c r="O164" t="s">
        <v>43</v>
      </c>
      <c r="P164" t="s">
        <v>43</v>
      </c>
      <c r="Q164" s="24">
        <v>44245.041666666999</v>
      </c>
      <c r="R164" s="24"/>
      <c r="S164" t="s">
        <v>4984</v>
      </c>
      <c r="U164" t="s">
        <v>440</v>
      </c>
      <c r="W164" s="24">
        <v>44175.041666666999</v>
      </c>
      <c r="X164" s="24">
        <v>44476</v>
      </c>
      <c r="Y164">
        <v>1</v>
      </c>
      <c r="Z164" t="s">
        <v>4985</v>
      </c>
      <c r="AC164" s="24">
        <v>44256.613888888998</v>
      </c>
      <c r="AD164" s="24">
        <v>44572.661805556003</v>
      </c>
      <c r="AE164" t="s">
        <v>4986</v>
      </c>
      <c r="AF164" s="24" cm="1">
        <f t="array" ref="AF1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64" s="35">
        <f>IFERROR((TableAllData3[[#This Row],[Decision date]]-TableAllData3[[#This Row],[First Date Captured]]),0)</f>
        <v>300.95833333300106</v>
      </c>
      <c r="AH164" s="35">
        <f>IFERROR((TableAllData3[[#This Row],[First published]]-TableAllData3[[#This Row],[Date of opinion]]),0)</f>
        <v>81.572222221999255</v>
      </c>
      <c r="AI164" s="35">
        <f>IFERROR((TableAllData3[[#This Row],[Marketing authorisation date]]-TableAllData3[[#This Row],[Date of opinion]]),0)</f>
        <v>70</v>
      </c>
      <c r="AJ164" s="35">
        <f>IFERROR((TableAllData3[[#This Row],[Decision date]]-TableAllData3[[#This Row],[Marketing authorisation date]]),0)</f>
        <v>230.95833333300106</v>
      </c>
    </row>
    <row r="165" spans="1:36" x14ac:dyDescent="0.25">
      <c r="A165" t="s">
        <v>37</v>
      </c>
      <c r="B165" t="s">
        <v>635</v>
      </c>
      <c r="C165" t="s">
        <v>154</v>
      </c>
      <c r="D165" t="s">
        <v>636</v>
      </c>
      <c r="E165" t="s">
        <v>636</v>
      </c>
      <c r="F165" t="s">
        <v>637</v>
      </c>
      <c r="G165" t="s">
        <v>43</v>
      </c>
      <c r="H165" t="s">
        <v>44</v>
      </c>
      <c r="I165" t="s">
        <v>638</v>
      </c>
      <c r="J165" t="s">
        <v>43</v>
      </c>
      <c r="K165" t="s">
        <v>46</v>
      </c>
      <c r="L165" t="s">
        <v>43</v>
      </c>
      <c r="M165" t="s">
        <v>43</v>
      </c>
      <c r="N165" t="s">
        <v>43</v>
      </c>
      <c r="O165" t="s">
        <v>43</v>
      </c>
      <c r="P165" t="s">
        <v>43</v>
      </c>
      <c r="Q165" s="24">
        <v>44183.041666666999</v>
      </c>
      <c r="R165" s="24"/>
      <c r="S165" t="s">
        <v>12220</v>
      </c>
      <c r="T165" t="s">
        <v>12197</v>
      </c>
      <c r="U165" t="s">
        <v>76</v>
      </c>
      <c r="W165" s="24">
        <v>44119</v>
      </c>
      <c r="X165" s="24">
        <v>44420</v>
      </c>
      <c r="Y165">
        <v>4</v>
      </c>
      <c r="Z165" t="s">
        <v>639</v>
      </c>
      <c r="AC165" s="24">
        <v>44203.759722221999</v>
      </c>
      <c r="AD165" s="24">
        <v>44712.498611110997</v>
      </c>
      <c r="AE165" t="s">
        <v>640</v>
      </c>
      <c r="AF165" s="24" cm="1">
        <f t="array" ref="AF1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165" s="35">
        <f>IFERROR((TableAllData3[[#This Row],[Decision date]]-TableAllData3[[#This Row],[First Date Captured]]),0)</f>
        <v>301</v>
      </c>
      <c r="AH165" s="35">
        <f>IFERROR((TableAllData3[[#This Row],[First published]]-TableAllData3[[#This Row],[Date of opinion]]),0)</f>
        <v>84.759722221999255</v>
      </c>
      <c r="AI165" s="35">
        <f>IFERROR((TableAllData3[[#This Row],[Marketing authorisation date]]-TableAllData3[[#This Row],[Date of opinion]]),0)</f>
        <v>64.041666666998935</v>
      </c>
      <c r="AJ165" s="35">
        <f>IFERROR((TableAllData3[[#This Row],[Decision date]]-TableAllData3[[#This Row],[Marketing authorisation date]]),0)</f>
        <v>236.95833333300106</v>
      </c>
    </row>
    <row r="166" spans="1:36" x14ac:dyDescent="0.25">
      <c r="A166" t="s">
        <v>37</v>
      </c>
      <c r="B166" t="s">
        <v>7814</v>
      </c>
      <c r="C166" t="s">
        <v>7815</v>
      </c>
      <c r="D166" t="s">
        <v>4851</v>
      </c>
      <c r="E166" t="s">
        <v>4851</v>
      </c>
      <c r="F166" t="s">
        <v>7816</v>
      </c>
      <c r="G166" t="s">
        <v>43</v>
      </c>
      <c r="H166" t="s">
        <v>44</v>
      </c>
      <c r="I166" t="s">
        <v>4853</v>
      </c>
      <c r="J166" t="s">
        <v>43</v>
      </c>
      <c r="K166" t="s">
        <v>46</v>
      </c>
      <c r="L166" t="s">
        <v>43</v>
      </c>
      <c r="M166" t="s">
        <v>43</v>
      </c>
      <c r="N166" t="s">
        <v>43</v>
      </c>
      <c r="O166" t="s">
        <v>43</v>
      </c>
      <c r="P166" t="s">
        <v>43</v>
      </c>
      <c r="Q166" s="24">
        <v>44281.041666666999</v>
      </c>
      <c r="R166" s="24"/>
      <c r="S166" t="s">
        <v>12481</v>
      </c>
      <c r="T166" t="s">
        <v>12482</v>
      </c>
      <c r="U166" t="s">
        <v>48</v>
      </c>
      <c r="W166" s="24">
        <v>44224.041666666999</v>
      </c>
      <c r="X166" s="24">
        <v>44531.041666666999</v>
      </c>
      <c r="Y166">
        <v>2</v>
      </c>
      <c r="Z166" t="s">
        <v>7817</v>
      </c>
      <c r="AC166" s="24">
        <v>44316.486805556</v>
      </c>
      <c r="AD166" s="24">
        <v>44418.480555556001</v>
      </c>
      <c r="AE166" t="s">
        <v>7818</v>
      </c>
      <c r="AF166" s="24" cm="1">
        <f t="array" ref="AF1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44224.041666666999</v>
      </c>
      <c r="AG166" s="35">
        <f>IFERROR((TableAllData3[[#This Row],[Decision date]]-TableAllData3[[#This Row],[First Date Captured]]),0)</f>
        <v>307</v>
      </c>
      <c r="AH166" s="35">
        <f>IFERROR((TableAllData3[[#This Row],[First published]]-TableAllData3[[#This Row],[Date of opinion]]),0)</f>
        <v>92.4451388890011</v>
      </c>
      <c r="AI166" s="35">
        <f>IFERROR((TableAllData3[[#This Row],[Marketing authorisation date]]-TableAllData3[[#This Row],[Date of opinion]]),0)</f>
        <v>57</v>
      </c>
      <c r="AJ166" s="35">
        <f>IFERROR((TableAllData3[[#This Row],[Decision date]]-TableAllData3[[#This Row],[Marketing authorisation date]]),0)</f>
        <v>250</v>
      </c>
    </row>
    <row r="167" spans="1:36" x14ac:dyDescent="0.25">
      <c r="A167" t="s">
        <v>37</v>
      </c>
      <c r="B167" t="s">
        <v>3297</v>
      </c>
      <c r="C167" t="s">
        <v>326</v>
      </c>
      <c r="D167" t="s">
        <v>3298</v>
      </c>
      <c r="E167" t="s">
        <v>3298</v>
      </c>
      <c r="F167" t="s">
        <v>3299</v>
      </c>
      <c r="G167" t="s">
        <v>43</v>
      </c>
      <c r="H167" t="s">
        <v>44</v>
      </c>
      <c r="I167" t="s">
        <v>3300</v>
      </c>
      <c r="J167" t="s">
        <v>43</v>
      </c>
      <c r="K167" t="s">
        <v>43</v>
      </c>
      <c r="L167" t="s">
        <v>43</v>
      </c>
      <c r="M167" t="s">
        <v>43</v>
      </c>
      <c r="N167" t="s">
        <v>43</v>
      </c>
      <c r="O167" t="s">
        <v>43</v>
      </c>
      <c r="P167" t="s">
        <v>43</v>
      </c>
      <c r="Q167" s="24">
        <v>44368</v>
      </c>
      <c r="R167" s="24"/>
      <c r="S167" t="s">
        <v>12230</v>
      </c>
      <c r="T167" t="s">
        <v>12105</v>
      </c>
      <c r="U167" t="s">
        <v>76</v>
      </c>
      <c r="W167" s="24">
        <v>44308</v>
      </c>
      <c r="X167" s="24">
        <v>44621.041666666999</v>
      </c>
      <c r="Y167">
        <v>1</v>
      </c>
      <c r="Z167" t="s">
        <v>3301</v>
      </c>
      <c r="AC167" s="24">
        <v>44306.707638888998</v>
      </c>
      <c r="AD167" s="24">
        <v>44624.414583332997</v>
      </c>
      <c r="AE167" t="s">
        <v>3302</v>
      </c>
      <c r="AF167" s="24" cm="1">
        <f t="array" ref="AF1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44306.707638888998</v>
      </c>
      <c r="AG167" s="35">
        <f>IFERROR((TableAllData3[[#This Row],[Decision date]]-TableAllData3[[#This Row],[First Date Captured]]),0)</f>
        <v>314.33402777800075</v>
      </c>
      <c r="AH167" s="35">
        <f>IFERROR((TableAllData3[[#This Row],[First published]]-TableAllData3[[#This Row],[Date of opinion]]),0)</f>
        <v>-1.2923611110018101</v>
      </c>
      <c r="AI167" s="35">
        <f>IFERROR((TableAllData3[[#This Row],[Marketing authorisation date]]-TableAllData3[[#This Row],[Date of opinion]]),0)</f>
        <v>60</v>
      </c>
      <c r="AJ167" s="35">
        <f>IFERROR((TableAllData3[[#This Row],[Decision date]]-TableAllData3[[#This Row],[Marketing authorisation date]]),0)</f>
        <v>253.04166666699894</v>
      </c>
    </row>
    <row r="168" spans="1:36" x14ac:dyDescent="0.25">
      <c r="A168" t="s">
        <v>37</v>
      </c>
      <c r="B168" t="s">
        <v>2579</v>
      </c>
      <c r="C168" t="s">
        <v>2580</v>
      </c>
      <c r="D168" t="s">
        <v>2581</v>
      </c>
      <c r="E168" t="s">
        <v>2582</v>
      </c>
      <c r="F168" t="s">
        <v>2583</v>
      </c>
      <c r="G168" t="s">
        <v>43</v>
      </c>
      <c r="H168" t="s">
        <v>44</v>
      </c>
      <c r="I168" t="s">
        <v>705</v>
      </c>
      <c r="J168" t="s">
        <v>46</v>
      </c>
      <c r="K168" t="s">
        <v>43</v>
      </c>
      <c r="L168" t="s">
        <v>43</v>
      </c>
      <c r="M168" t="s">
        <v>43</v>
      </c>
      <c r="N168" t="s">
        <v>43</v>
      </c>
      <c r="O168" t="s">
        <v>43</v>
      </c>
      <c r="P168" t="s">
        <v>46</v>
      </c>
      <c r="Q168" s="24">
        <v>44393</v>
      </c>
      <c r="R168" s="24"/>
      <c r="S168" t="s">
        <v>12367</v>
      </c>
      <c r="T168" t="s">
        <v>12173</v>
      </c>
      <c r="U168" t="s">
        <v>707</v>
      </c>
      <c r="W168" s="24">
        <v>44336</v>
      </c>
      <c r="X168" s="24">
        <v>44650</v>
      </c>
      <c r="Y168">
        <v>2</v>
      </c>
      <c r="Z168" t="s">
        <v>2585</v>
      </c>
      <c r="AC168" s="24">
        <v>44335.592361110997</v>
      </c>
      <c r="AD168" s="24">
        <v>44651.371527777999</v>
      </c>
      <c r="AE168" t="s">
        <v>2586</v>
      </c>
      <c r="AF168" s="24" cm="1">
        <f t="array" ref="AF1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44335.592361110997</v>
      </c>
      <c r="AG168" s="35">
        <f>IFERROR((TableAllData3[[#This Row],[Decision date]]-TableAllData3[[#This Row],[First Date Captured]]),0)</f>
        <v>314.40763888900256</v>
      </c>
      <c r="AH168" s="35">
        <f>IFERROR((TableAllData3[[#This Row],[First published]]-TableAllData3[[#This Row],[Date of opinion]]),0)</f>
        <v>-0.40763888900255552</v>
      </c>
      <c r="AI168" s="35">
        <f>IFERROR((TableAllData3[[#This Row],[Marketing authorisation date]]-TableAllData3[[#This Row],[Date of opinion]]),0)</f>
        <v>57</v>
      </c>
      <c r="AJ168" s="35">
        <f>IFERROR((TableAllData3[[#This Row],[Decision date]]-TableAllData3[[#This Row],[Marketing authorisation date]]),0)</f>
        <v>257</v>
      </c>
    </row>
    <row r="169" spans="1:36" x14ac:dyDescent="0.25">
      <c r="A169" t="s">
        <v>37</v>
      </c>
      <c r="B169" t="s">
        <v>8295</v>
      </c>
      <c r="C169" t="s">
        <v>8296</v>
      </c>
      <c r="D169" t="s">
        <v>1819</v>
      </c>
      <c r="E169" t="s">
        <v>1819</v>
      </c>
      <c r="F169" t="s">
        <v>8297</v>
      </c>
      <c r="G169" t="s">
        <v>43</v>
      </c>
      <c r="H169" t="s">
        <v>44</v>
      </c>
      <c r="I169" t="s">
        <v>1821</v>
      </c>
      <c r="J169" t="s">
        <v>43</v>
      </c>
      <c r="K169" t="s">
        <v>43</v>
      </c>
      <c r="L169" t="s">
        <v>43</v>
      </c>
      <c r="M169" t="s">
        <v>43</v>
      </c>
      <c r="N169" t="s">
        <v>43</v>
      </c>
      <c r="O169" t="s">
        <v>43</v>
      </c>
      <c r="P169" t="s">
        <v>43</v>
      </c>
      <c r="Q169" s="24">
        <v>37645.041666666999</v>
      </c>
      <c r="R169" s="24"/>
      <c r="S169" t="s">
        <v>12513</v>
      </c>
      <c r="T169" t="s">
        <v>12514</v>
      </c>
      <c r="U169" t="s">
        <v>869</v>
      </c>
      <c r="W169" s="25" t="s">
        <v>12054</v>
      </c>
      <c r="X169" s="24">
        <v>43601</v>
      </c>
      <c r="Y169">
        <v>18</v>
      </c>
      <c r="Z169" t="s">
        <v>8298</v>
      </c>
      <c r="AC169" s="24">
        <v>43285.515972221998</v>
      </c>
      <c r="AD169" s="24">
        <v>44356.615972222004</v>
      </c>
      <c r="AE169" t="s">
        <v>8299</v>
      </c>
      <c r="AF169" s="24" cm="1">
        <f t="array" ref="AF1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43285.515972221998</v>
      </c>
      <c r="AG169" s="35">
        <f>IFERROR((TableAllData3[[#This Row],[Decision date]]-TableAllData3[[#This Row],[First Date Captured]]),0)</f>
        <v>315.4840277780022</v>
      </c>
      <c r="AH169" s="35">
        <f>IFERROR((TableAllData3[[#This Row],[First published]]-TableAllData3[[#This Row],[Date of opinion]]),0)</f>
        <v>0</v>
      </c>
      <c r="AI169" s="35">
        <f>IFERROR((TableAllData3[[#This Row],[Marketing authorisation date]]-TableAllData3[[#This Row],[Date of opinion]]),0)</f>
        <v>0</v>
      </c>
      <c r="AJ169" s="35">
        <f>IFERROR((TableAllData3[[#This Row],[Decision date]]-TableAllData3[[#This Row],[Marketing authorisation date]]),0)</f>
        <v>5955.9583333330011</v>
      </c>
    </row>
    <row r="170" spans="1:36" x14ac:dyDescent="0.25">
      <c r="A170" t="s">
        <v>37</v>
      </c>
      <c r="B170" t="s">
        <v>8060</v>
      </c>
      <c r="C170" t="s">
        <v>8061</v>
      </c>
      <c r="D170" t="s">
        <v>8062</v>
      </c>
      <c r="E170" t="s">
        <v>8063</v>
      </c>
      <c r="F170" t="s">
        <v>8064</v>
      </c>
      <c r="G170" t="s">
        <v>43</v>
      </c>
      <c r="H170" t="s">
        <v>44</v>
      </c>
      <c r="I170" t="s">
        <v>8065</v>
      </c>
      <c r="J170" t="s">
        <v>46</v>
      </c>
      <c r="K170" t="s">
        <v>43</v>
      </c>
      <c r="L170" t="s">
        <v>43</v>
      </c>
      <c r="M170" t="s">
        <v>43</v>
      </c>
      <c r="N170" t="s">
        <v>43</v>
      </c>
      <c r="O170" t="s">
        <v>43</v>
      </c>
      <c r="P170" t="s">
        <v>43</v>
      </c>
      <c r="Q170" s="24">
        <v>44039</v>
      </c>
      <c r="R170" s="24"/>
      <c r="S170" t="s">
        <v>12563</v>
      </c>
      <c r="T170" t="s">
        <v>12564</v>
      </c>
      <c r="U170" t="s">
        <v>1174</v>
      </c>
      <c r="W170" s="25" t="s">
        <v>12054</v>
      </c>
      <c r="X170" s="24">
        <v>44370</v>
      </c>
      <c r="Y170">
        <v>1</v>
      </c>
      <c r="Z170" t="s">
        <v>8067</v>
      </c>
      <c r="AC170" s="24">
        <v>44049.722916667</v>
      </c>
      <c r="AD170" s="24">
        <v>44385.422916666997</v>
      </c>
      <c r="AE170" t="s">
        <v>8068</v>
      </c>
      <c r="AF170" s="24" cm="1">
        <f t="array" ref="AF1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44049.722916667</v>
      </c>
      <c r="AG170" s="35">
        <f>IFERROR((TableAllData3[[#This Row],[Decision date]]-TableAllData3[[#This Row],[First Date Captured]]),0)</f>
        <v>320.27708333299961</v>
      </c>
      <c r="AH170" s="35">
        <f>IFERROR((TableAllData3[[#This Row],[First published]]-TableAllData3[[#This Row],[Date of opinion]]),0)</f>
        <v>0</v>
      </c>
      <c r="AI170" s="35">
        <f>IFERROR((TableAllData3[[#This Row],[Marketing authorisation date]]-TableAllData3[[#This Row],[Date of opinion]]),0)</f>
        <v>0</v>
      </c>
      <c r="AJ170" s="35">
        <f>IFERROR((TableAllData3[[#This Row],[Decision date]]-TableAllData3[[#This Row],[Marketing authorisation date]]),0)</f>
        <v>331</v>
      </c>
    </row>
    <row r="171" spans="1:36" x14ac:dyDescent="0.25">
      <c r="A171" t="s">
        <v>37</v>
      </c>
      <c r="B171" t="s">
        <v>5337</v>
      </c>
      <c r="C171" t="s">
        <v>5338</v>
      </c>
      <c r="D171" t="s">
        <v>842</v>
      </c>
      <c r="E171" t="s">
        <v>842</v>
      </c>
      <c r="F171" t="s">
        <v>5339</v>
      </c>
      <c r="G171" t="s">
        <v>43</v>
      </c>
      <c r="H171" t="s">
        <v>44</v>
      </c>
      <c r="I171" t="s">
        <v>2113</v>
      </c>
      <c r="J171" t="s">
        <v>46</v>
      </c>
      <c r="K171" t="s">
        <v>43</v>
      </c>
      <c r="L171" t="s">
        <v>46</v>
      </c>
      <c r="M171" t="s">
        <v>43</v>
      </c>
      <c r="N171" t="s">
        <v>43</v>
      </c>
      <c r="O171" t="s">
        <v>43</v>
      </c>
      <c r="P171" t="s">
        <v>43</v>
      </c>
      <c r="Q171" s="24">
        <v>44281.041666666999</v>
      </c>
      <c r="R171" s="24"/>
      <c r="S171" t="s">
        <v>12483</v>
      </c>
      <c r="T171" t="s">
        <v>12484</v>
      </c>
      <c r="U171" t="s">
        <v>48</v>
      </c>
      <c r="W171" s="24">
        <v>44224.041666666999</v>
      </c>
      <c r="X171" s="24">
        <v>44545.041666666999</v>
      </c>
      <c r="Y171">
        <v>2</v>
      </c>
      <c r="Z171" t="s">
        <v>5341</v>
      </c>
      <c r="AC171" s="24">
        <v>44312.459027778001</v>
      </c>
      <c r="AD171" s="24">
        <v>44551.727083332997</v>
      </c>
      <c r="AE171" t="s">
        <v>5342</v>
      </c>
      <c r="AF171" s="24" cm="1">
        <f t="array" ref="AF1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44224.041666666999</v>
      </c>
      <c r="AG171" s="35">
        <f>IFERROR((TableAllData3[[#This Row],[Decision date]]-TableAllData3[[#This Row],[First Date Captured]]),0)</f>
        <v>321</v>
      </c>
      <c r="AH171" s="35">
        <f>IFERROR((TableAllData3[[#This Row],[First published]]-TableAllData3[[#This Row],[Date of opinion]]),0)</f>
        <v>88.41736111100181</v>
      </c>
      <c r="AI171" s="35">
        <f>IFERROR((TableAllData3[[#This Row],[Marketing authorisation date]]-TableAllData3[[#This Row],[Date of opinion]]),0)</f>
        <v>57</v>
      </c>
      <c r="AJ171" s="35">
        <f>IFERROR((TableAllData3[[#This Row],[Decision date]]-TableAllData3[[#This Row],[Marketing authorisation date]]),0)</f>
        <v>264</v>
      </c>
    </row>
    <row r="172" spans="1:36" x14ac:dyDescent="0.25">
      <c r="A172" t="s">
        <v>2117</v>
      </c>
      <c r="B172" t="s">
        <v>9270</v>
      </c>
      <c r="D172" t="s">
        <v>9271</v>
      </c>
      <c r="E172" t="s">
        <v>9271</v>
      </c>
      <c r="F172" t="s">
        <v>9272</v>
      </c>
      <c r="G172" t="s">
        <v>43</v>
      </c>
      <c r="H172" t="s">
        <v>44</v>
      </c>
      <c r="J172" t="s">
        <v>43</v>
      </c>
      <c r="K172" t="s">
        <v>43</v>
      </c>
      <c r="L172" t="s">
        <v>43</v>
      </c>
      <c r="M172" t="s">
        <v>43</v>
      </c>
      <c r="N172" t="s">
        <v>43</v>
      </c>
      <c r="O172" t="s">
        <v>43</v>
      </c>
      <c r="P172" t="s">
        <v>43</v>
      </c>
      <c r="Q172" s="24">
        <v>43138.041666666999</v>
      </c>
      <c r="R172" s="24"/>
      <c r="S172" t="s">
        <v>12353</v>
      </c>
      <c r="T172" t="s">
        <v>12092</v>
      </c>
      <c r="V172" t="s">
        <v>2404</v>
      </c>
      <c r="W172" s="24">
        <v>43076.041666666999</v>
      </c>
      <c r="X172" s="24">
        <v>43398</v>
      </c>
      <c r="Y172">
        <v>2</v>
      </c>
      <c r="Z172" t="s">
        <v>9273</v>
      </c>
      <c r="AA172" t="s">
        <v>5937</v>
      </c>
      <c r="AB172" t="s">
        <v>2407</v>
      </c>
      <c r="AC172" s="24">
        <v>43138.768055556</v>
      </c>
      <c r="AD172" s="24">
        <v>44134.578472221998</v>
      </c>
      <c r="AE172" t="s">
        <v>9274</v>
      </c>
      <c r="AF172" s="24" cm="1">
        <f t="array" ref="AF1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43076.041666666999</v>
      </c>
      <c r="AG172" s="35">
        <f>IFERROR((TableAllData3[[#This Row],[Decision date]]-TableAllData3[[#This Row],[First Date Captured]]),0)</f>
        <v>321.95833333300106</v>
      </c>
      <c r="AH172" s="35">
        <f>IFERROR((TableAllData3[[#This Row],[First published]]-TableAllData3[[#This Row],[Date of opinion]]),0)</f>
        <v>62.7263888890011</v>
      </c>
      <c r="AI172" s="35">
        <f>IFERROR((TableAllData3[[#This Row],[Marketing authorisation date]]-TableAllData3[[#This Row],[Date of opinion]]),0)</f>
        <v>62</v>
      </c>
      <c r="AJ172" s="35">
        <f>IFERROR((TableAllData3[[#This Row],[Decision date]]-TableAllData3[[#This Row],[Marketing authorisation date]]),0)</f>
        <v>259.95833333300106</v>
      </c>
    </row>
    <row r="173" spans="1:36" x14ac:dyDescent="0.25">
      <c r="A173" t="s">
        <v>37</v>
      </c>
      <c r="B173" t="s">
        <v>8251</v>
      </c>
      <c r="C173" t="s">
        <v>8252</v>
      </c>
      <c r="D173" t="s">
        <v>7448</v>
      </c>
      <c r="E173" t="s">
        <v>7448</v>
      </c>
      <c r="F173" t="s">
        <v>8253</v>
      </c>
      <c r="G173" t="s">
        <v>43</v>
      </c>
      <c r="H173" t="s">
        <v>44</v>
      </c>
      <c r="I173" t="s">
        <v>8254</v>
      </c>
      <c r="J173" t="s">
        <v>43</v>
      </c>
      <c r="K173" t="s">
        <v>43</v>
      </c>
      <c r="L173" t="s">
        <v>43</v>
      </c>
      <c r="M173" t="s">
        <v>43</v>
      </c>
      <c r="N173" t="s">
        <v>43</v>
      </c>
      <c r="O173" t="s">
        <v>43</v>
      </c>
      <c r="P173" t="s">
        <v>43</v>
      </c>
      <c r="Q173" s="24">
        <v>44062</v>
      </c>
      <c r="R173" s="24"/>
      <c r="S173" t="s">
        <v>7644</v>
      </c>
      <c r="U173" t="s">
        <v>8255</v>
      </c>
      <c r="W173" s="24">
        <v>44007</v>
      </c>
      <c r="X173" s="24">
        <v>44337</v>
      </c>
      <c r="Y173">
        <v>2</v>
      </c>
      <c r="Z173" t="s">
        <v>8256</v>
      </c>
      <c r="AC173" s="24">
        <v>44069.443055556003</v>
      </c>
      <c r="AD173" s="24">
        <v>44363.444444444001</v>
      </c>
      <c r="AE173" t="s">
        <v>8257</v>
      </c>
      <c r="AF173" s="24" cm="1">
        <f t="array" ref="AF1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173" s="35">
        <f>IFERROR((TableAllData3[[#This Row],[Decision date]]-TableAllData3[[#This Row],[First Date Captured]]),0)</f>
        <v>330</v>
      </c>
      <c r="AH173" s="35">
        <f>IFERROR((TableAllData3[[#This Row],[First published]]-TableAllData3[[#This Row],[Date of opinion]]),0)</f>
        <v>62.443055556002946</v>
      </c>
      <c r="AI173" s="35">
        <f>IFERROR((TableAllData3[[#This Row],[Marketing authorisation date]]-TableAllData3[[#This Row],[Date of opinion]]),0)</f>
        <v>55</v>
      </c>
      <c r="AJ173" s="35">
        <f>IFERROR((TableAllData3[[#This Row],[Decision date]]-TableAllData3[[#This Row],[Marketing authorisation date]]),0)</f>
        <v>275</v>
      </c>
    </row>
    <row r="174" spans="1:36" x14ac:dyDescent="0.25">
      <c r="A174" t="s">
        <v>37</v>
      </c>
      <c r="B174" t="s">
        <v>6582</v>
      </c>
      <c r="C174" t="s">
        <v>6583</v>
      </c>
      <c r="D174" t="s">
        <v>6584</v>
      </c>
      <c r="E174" t="s">
        <v>6585</v>
      </c>
      <c r="F174" t="s">
        <v>6586</v>
      </c>
      <c r="G174" t="s">
        <v>43</v>
      </c>
      <c r="H174" t="s">
        <v>44</v>
      </c>
      <c r="I174" t="s">
        <v>6587</v>
      </c>
      <c r="J174" t="s">
        <v>46</v>
      </c>
      <c r="K174" t="s">
        <v>43</v>
      </c>
      <c r="L174" t="s">
        <v>43</v>
      </c>
      <c r="M174" t="s">
        <v>43</v>
      </c>
      <c r="N174" t="s">
        <v>43</v>
      </c>
      <c r="O174" t="s">
        <v>43</v>
      </c>
      <c r="P174" t="s">
        <v>46</v>
      </c>
      <c r="Q174" s="24">
        <v>44183.041666666999</v>
      </c>
      <c r="R174" s="24"/>
      <c r="S174" t="s">
        <v>12516</v>
      </c>
      <c r="T174" t="s">
        <v>12145</v>
      </c>
      <c r="U174" t="s">
        <v>104</v>
      </c>
      <c r="W174" s="24">
        <v>44119</v>
      </c>
      <c r="X174" s="24">
        <v>44455</v>
      </c>
      <c r="Y174">
        <v>2</v>
      </c>
      <c r="Z174" t="s">
        <v>6589</v>
      </c>
      <c r="AC174" s="24">
        <v>44204.517361111</v>
      </c>
      <c r="AD174" s="24">
        <v>44504.657638889003</v>
      </c>
      <c r="AE174" t="s">
        <v>6590</v>
      </c>
      <c r="AF174" s="24" cm="1">
        <f t="array" ref="AF1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174" s="35">
        <f>IFERROR((TableAllData3[[#This Row],[Decision date]]-TableAllData3[[#This Row],[First Date Captured]]),0)</f>
        <v>336</v>
      </c>
      <c r="AH174" s="35">
        <f>IFERROR((TableAllData3[[#This Row],[First published]]-TableAllData3[[#This Row],[Date of opinion]]),0)</f>
        <v>85.517361111000355</v>
      </c>
      <c r="AI174" s="35">
        <f>IFERROR((TableAllData3[[#This Row],[Marketing authorisation date]]-TableAllData3[[#This Row],[Date of opinion]]),0)</f>
        <v>64.041666666998935</v>
      </c>
      <c r="AJ174" s="35">
        <f>IFERROR((TableAllData3[[#This Row],[Decision date]]-TableAllData3[[#This Row],[Marketing authorisation date]]),0)</f>
        <v>271.95833333300106</v>
      </c>
    </row>
    <row r="175" spans="1:36" x14ac:dyDescent="0.25">
      <c r="A175" t="s">
        <v>37</v>
      </c>
      <c r="B175" t="s">
        <v>6956</v>
      </c>
      <c r="C175" t="s">
        <v>6957</v>
      </c>
      <c r="D175" t="s">
        <v>6958</v>
      </c>
      <c r="E175" t="s">
        <v>6958</v>
      </c>
      <c r="F175" t="s">
        <v>6959</v>
      </c>
      <c r="G175" t="s">
        <v>43</v>
      </c>
      <c r="H175" t="s">
        <v>44</v>
      </c>
      <c r="I175" t="s">
        <v>6960</v>
      </c>
      <c r="J175" t="s">
        <v>46</v>
      </c>
      <c r="K175" t="s">
        <v>43</v>
      </c>
      <c r="L175" t="s">
        <v>43</v>
      </c>
      <c r="M175" t="s">
        <v>46</v>
      </c>
      <c r="N175" t="s">
        <v>43</v>
      </c>
      <c r="O175" t="s">
        <v>43</v>
      </c>
      <c r="P175" t="s">
        <v>46</v>
      </c>
      <c r="Q175" s="24">
        <v>44179.041666666999</v>
      </c>
      <c r="R175" s="24"/>
      <c r="S175" t="s">
        <v>12524</v>
      </c>
      <c r="T175" t="s">
        <v>12107</v>
      </c>
      <c r="U175" t="s">
        <v>48</v>
      </c>
      <c r="W175" s="24">
        <v>44119</v>
      </c>
      <c r="X175" s="24">
        <v>44456</v>
      </c>
      <c r="Y175">
        <v>1</v>
      </c>
      <c r="Z175" t="s">
        <v>6962</v>
      </c>
      <c r="AC175" s="24">
        <v>44221.734722221998</v>
      </c>
      <c r="AD175" s="24">
        <v>44484.622222222002</v>
      </c>
      <c r="AE175" t="s">
        <v>6963</v>
      </c>
      <c r="AF175" s="24" cm="1">
        <f t="array" ref="AF1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175" s="35">
        <f>IFERROR((TableAllData3[[#This Row],[Decision date]]-TableAllData3[[#This Row],[First Date Captured]]),0)</f>
        <v>337</v>
      </c>
      <c r="AH175" s="35">
        <f>IFERROR((TableAllData3[[#This Row],[First published]]-TableAllData3[[#This Row],[Date of opinion]]),0)</f>
        <v>102.7347222219978</v>
      </c>
      <c r="AI175" s="35">
        <f>IFERROR((TableAllData3[[#This Row],[Marketing authorisation date]]-TableAllData3[[#This Row],[Date of opinion]]),0)</f>
        <v>60.041666666998935</v>
      </c>
      <c r="AJ175" s="35">
        <f>IFERROR((TableAllData3[[#This Row],[Decision date]]-TableAllData3[[#This Row],[Marketing authorisation date]]),0)</f>
        <v>276.95833333300106</v>
      </c>
    </row>
    <row r="176" spans="1:36" x14ac:dyDescent="0.25">
      <c r="A176" t="s">
        <v>37</v>
      </c>
      <c r="B176" t="s">
        <v>9936</v>
      </c>
      <c r="C176" t="s">
        <v>9937</v>
      </c>
      <c r="D176" t="s">
        <v>9938</v>
      </c>
      <c r="E176" t="s">
        <v>9939</v>
      </c>
      <c r="F176" t="s">
        <v>9940</v>
      </c>
      <c r="G176" t="s">
        <v>43</v>
      </c>
      <c r="H176" t="s">
        <v>44</v>
      </c>
      <c r="I176" t="s">
        <v>9941</v>
      </c>
      <c r="J176" t="s">
        <v>43</v>
      </c>
      <c r="K176" t="s">
        <v>43</v>
      </c>
      <c r="L176" t="s">
        <v>43</v>
      </c>
      <c r="M176" t="s">
        <v>43</v>
      </c>
      <c r="N176" t="s">
        <v>43</v>
      </c>
      <c r="O176" t="s">
        <v>43</v>
      </c>
      <c r="P176" t="s">
        <v>43</v>
      </c>
      <c r="Q176" s="24">
        <v>38925</v>
      </c>
      <c r="R176" s="24"/>
      <c r="S176" t="s">
        <v>12647</v>
      </c>
      <c r="T176" t="s">
        <v>12648</v>
      </c>
      <c r="U176" t="s">
        <v>366</v>
      </c>
      <c r="W176" s="25" t="s">
        <v>12054</v>
      </c>
      <c r="X176" s="24">
        <v>43476.041666666999</v>
      </c>
      <c r="Y176">
        <v>14</v>
      </c>
      <c r="Z176" t="s">
        <v>9943</v>
      </c>
      <c r="AC176" s="24">
        <v>43139.041666666999</v>
      </c>
      <c r="AD176" s="24">
        <v>43746.618055555999</v>
      </c>
      <c r="AE176" t="s">
        <v>9944</v>
      </c>
      <c r="AF176" s="24" cm="1">
        <f t="array" ref="AF1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43139.041666666999</v>
      </c>
      <c r="AG176" s="35">
        <f>IFERROR((TableAllData3[[#This Row],[Decision date]]-TableAllData3[[#This Row],[First Date Captured]]),0)</f>
        <v>337</v>
      </c>
      <c r="AH176" s="35">
        <f>IFERROR((TableAllData3[[#This Row],[First published]]-TableAllData3[[#This Row],[Date of opinion]]),0)</f>
        <v>0</v>
      </c>
      <c r="AI176" s="35">
        <f>IFERROR((TableAllData3[[#This Row],[Marketing authorisation date]]-TableAllData3[[#This Row],[Date of opinion]]),0)</f>
        <v>0</v>
      </c>
      <c r="AJ176" s="35">
        <f>IFERROR((TableAllData3[[#This Row],[Decision date]]-TableAllData3[[#This Row],[Marketing authorisation date]]),0)</f>
        <v>4551.0416666669989</v>
      </c>
    </row>
    <row r="177" spans="1:36" x14ac:dyDescent="0.25">
      <c r="A177" t="s">
        <v>2117</v>
      </c>
      <c r="B177" t="s">
        <v>7352</v>
      </c>
      <c r="D177" t="s">
        <v>3895</v>
      </c>
      <c r="E177" t="s">
        <v>3895</v>
      </c>
      <c r="F177" t="s">
        <v>7353</v>
      </c>
      <c r="G177" t="s">
        <v>43</v>
      </c>
      <c r="H177" t="s">
        <v>44</v>
      </c>
      <c r="J177" t="s">
        <v>43</v>
      </c>
      <c r="K177" t="s">
        <v>43</v>
      </c>
      <c r="L177" t="s">
        <v>43</v>
      </c>
      <c r="M177" t="s">
        <v>43</v>
      </c>
      <c r="N177" t="s">
        <v>43</v>
      </c>
      <c r="O177" t="s">
        <v>43</v>
      </c>
      <c r="P177" t="s">
        <v>43</v>
      </c>
      <c r="Q177" s="24">
        <v>44168.041666666999</v>
      </c>
      <c r="R177" s="24"/>
      <c r="S177" t="s">
        <v>12533</v>
      </c>
      <c r="T177" t="s">
        <v>12534</v>
      </c>
      <c r="V177" t="s">
        <v>3953</v>
      </c>
      <c r="W177" s="24">
        <v>44111</v>
      </c>
      <c r="X177" s="24">
        <v>44449</v>
      </c>
      <c r="Y177">
        <v>2</v>
      </c>
      <c r="Z177" t="s">
        <v>3899</v>
      </c>
      <c r="AA177" t="s">
        <v>3900</v>
      </c>
      <c r="AB177" t="s">
        <v>3901</v>
      </c>
      <c r="AC177" s="24">
        <v>44267.689583332998</v>
      </c>
      <c r="AD177" s="24">
        <v>44456.537499999999</v>
      </c>
      <c r="AE177" t="s">
        <v>7354</v>
      </c>
      <c r="AF177" s="24" cm="1">
        <f t="array" ref="AF1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44111</v>
      </c>
      <c r="AG177" s="35">
        <f>IFERROR((TableAllData3[[#This Row],[Decision date]]-TableAllData3[[#This Row],[First Date Captured]]),0)</f>
        <v>338</v>
      </c>
      <c r="AH177" s="35">
        <f>IFERROR((TableAllData3[[#This Row],[First published]]-TableAllData3[[#This Row],[Date of opinion]]),0)</f>
        <v>156.68958333299815</v>
      </c>
      <c r="AI177" s="35">
        <f>IFERROR((TableAllData3[[#This Row],[Marketing authorisation date]]-TableAllData3[[#This Row],[Date of opinion]]),0)</f>
        <v>57.041666666998935</v>
      </c>
      <c r="AJ177" s="35">
        <f>IFERROR((TableAllData3[[#This Row],[Decision date]]-TableAllData3[[#This Row],[Marketing authorisation date]]),0)</f>
        <v>280.95833333300106</v>
      </c>
    </row>
    <row r="178" spans="1:36" x14ac:dyDescent="0.25">
      <c r="A178" t="s">
        <v>37</v>
      </c>
      <c r="B178" t="s">
        <v>2787</v>
      </c>
      <c r="C178" t="s">
        <v>211</v>
      </c>
      <c r="D178" t="s">
        <v>2788</v>
      </c>
      <c r="E178" t="s">
        <v>2788</v>
      </c>
      <c r="F178" t="s">
        <v>2789</v>
      </c>
      <c r="G178" t="s">
        <v>43</v>
      </c>
      <c r="H178" t="s">
        <v>44</v>
      </c>
      <c r="I178" t="s">
        <v>2790</v>
      </c>
      <c r="J178" t="s">
        <v>46</v>
      </c>
      <c r="K178" t="s">
        <v>43</v>
      </c>
      <c r="L178" t="s">
        <v>43</v>
      </c>
      <c r="M178" t="s">
        <v>43</v>
      </c>
      <c r="N178" t="s">
        <v>43</v>
      </c>
      <c r="O178" t="s">
        <v>43</v>
      </c>
      <c r="P178" t="s">
        <v>43</v>
      </c>
      <c r="Q178" s="24">
        <v>44281.041666666999</v>
      </c>
      <c r="R178" s="24"/>
      <c r="S178" t="s">
        <v>12379</v>
      </c>
      <c r="T178" t="s">
        <v>12084</v>
      </c>
      <c r="U178" t="s">
        <v>2792</v>
      </c>
      <c r="W178" s="25" t="s">
        <v>12054</v>
      </c>
      <c r="X178" s="24">
        <v>44642.041666666999</v>
      </c>
      <c r="Y178">
        <v>2</v>
      </c>
      <c r="Z178" t="s">
        <v>2793</v>
      </c>
      <c r="AC178" s="24">
        <v>44302.648611110999</v>
      </c>
      <c r="AD178" s="24">
        <v>44644.434722222002</v>
      </c>
      <c r="AE178" t="s">
        <v>2794</v>
      </c>
      <c r="AF178" s="24" cm="1">
        <f t="array" ref="AF1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44302.648611110999</v>
      </c>
      <c r="AG178" s="35">
        <f>IFERROR((TableAllData3[[#This Row],[Decision date]]-TableAllData3[[#This Row],[First Date Captured]]),0)</f>
        <v>339.39305555600004</v>
      </c>
      <c r="AH178" s="35">
        <f>IFERROR((TableAllData3[[#This Row],[First published]]-TableAllData3[[#This Row],[Date of opinion]]),0)</f>
        <v>0</v>
      </c>
      <c r="AI178" s="35">
        <f>IFERROR((TableAllData3[[#This Row],[Marketing authorisation date]]-TableAllData3[[#This Row],[Date of opinion]]),0)</f>
        <v>0</v>
      </c>
      <c r="AJ178" s="35">
        <f>IFERROR((TableAllData3[[#This Row],[Decision date]]-TableAllData3[[#This Row],[Marketing authorisation date]]),0)</f>
        <v>361</v>
      </c>
    </row>
    <row r="179" spans="1:36" x14ac:dyDescent="0.25">
      <c r="A179" t="s">
        <v>37</v>
      </c>
      <c r="B179" t="s">
        <v>7438</v>
      </c>
      <c r="C179" t="s">
        <v>2111</v>
      </c>
      <c r="D179" t="s">
        <v>842</v>
      </c>
      <c r="E179" t="s">
        <v>842</v>
      </c>
      <c r="F179" t="s">
        <v>7439</v>
      </c>
      <c r="G179" t="s">
        <v>43</v>
      </c>
      <c r="H179" t="s">
        <v>44</v>
      </c>
      <c r="I179" t="s">
        <v>2113</v>
      </c>
      <c r="J179" t="s">
        <v>46</v>
      </c>
      <c r="K179" t="s">
        <v>43</v>
      </c>
      <c r="L179" t="s">
        <v>46</v>
      </c>
      <c r="M179" t="s">
        <v>43</v>
      </c>
      <c r="N179" t="s">
        <v>43</v>
      </c>
      <c r="O179" t="s">
        <v>43</v>
      </c>
      <c r="P179" t="s">
        <v>43</v>
      </c>
      <c r="Q179" s="24">
        <v>44062</v>
      </c>
      <c r="R179" s="24"/>
      <c r="S179" t="s">
        <v>12113</v>
      </c>
      <c r="T179" t="s">
        <v>12114</v>
      </c>
      <c r="U179" t="s">
        <v>48</v>
      </c>
      <c r="W179" s="24">
        <v>44007</v>
      </c>
      <c r="X179" s="24">
        <v>44348</v>
      </c>
      <c r="Y179">
        <v>4</v>
      </c>
      <c r="Z179" t="s">
        <v>7440</v>
      </c>
      <c r="AC179" s="24">
        <v>44076.739583333001</v>
      </c>
      <c r="AD179" s="24">
        <v>44449.572916666999</v>
      </c>
      <c r="AE179" t="s">
        <v>7441</v>
      </c>
      <c r="AF179" s="24" cm="1">
        <f t="array" ref="AF1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179" s="35">
        <f>IFERROR((TableAllData3[[#This Row],[Decision date]]-TableAllData3[[#This Row],[First Date Captured]]),0)</f>
        <v>341</v>
      </c>
      <c r="AH179" s="35">
        <f>IFERROR((TableAllData3[[#This Row],[First published]]-TableAllData3[[#This Row],[Date of opinion]]),0)</f>
        <v>69.739583333001065</v>
      </c>
      <c r="AI179" s="35">
        <f>IFERROR((TableAllData3[[#This Row],[Marketing authorisation date]]-TableAllData3[[#This Row],[Date of opinion]]),0)</f>
        <v>55</v>
      </c>
      <c r="AJ179" s="35">
        <f>IFERROR((TableAllData3[[#This Row],[Decision date]]-TableAllData3[[#This Row],[Marketing authorisation date]]),0)</f>
        <v>286</v>
      </c>
    </row>
    <row r="180" spans="1:36" x14ac:dyDescent="0.25">
      <c r="A180" t="s">
        <v>2117</v>
      </c>
      <c r="B180" t="s">
        <v>8942</v>
      </c>
      <c r="D180" t="s">
        <v>8943</v>
      </c>
      <c r="E180" t="s">
        <v>8944</v>
      </c>
      <c r="F180" t="s">
        <v>8945</v>
      </c>
      <c r="G180" t="s">
        <v>43</v>
      </c>
      <c r="H180" t="s">
        <v>44</v>
      </c>
      <c r="J180" t="s">
        <v>43</v>
      </c>
      <c r="K180" t="s">
        <v>43</v>
      </c>
      <c r="L180" t="s">
        <v>43</v>
      </c>
      <c r="M180" t="s">
        <v>43</v>
      </c>
      <c r="N180" t="s">
        <v>43</v>
      </c>
      <c r="O180" t="s">
        <v>43</v>
      </c>
      <c r="P180" t="s">
        <v>43</v>
      </c>
      <c r="Q180" s="24">
        <v>43675</v>
      </c>
      <c r="R180" s="24"/>
      <c r="S180" t="s">
        <v>12397</v>
      </c>
      <c r="T180" t="s">
        <v>12593</v>
      </c>
      <c r="V180" t="s">
        <v>8947</v>
      </c>
      <c r="W180" s="24">
        <v>43546.041666666999</v>
      </c>
      <c r="X180" s="24">
        <v>43887.041666666999</v>
      </c>
      <c r="Y180">
        <v>3</v>
      </c>
      <c r="Z180" t="s">
        <v>8948</v>
      </c>
      <c r="AA180" t="s">
        <v>5848</v>
      </c>
      <c r="AB180" t="s">
        <v>8949</v>
      </c>
      <c r="AC180" s="24">
        <v>43677.598611111003</v>
      </c>
      <c r="AD180" s="24">
        <v>44237.763888889</v>
      </c>
      <c r="AE180" t="s">
        <v>8950</v>
      </c>
      <c r="AF180" s="24" cm="1">
        <f t="array" ref="AF1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43546.041666666999</v>
      </c>
      <c r="AG180" s="35">
        <f>IFERROR((TableAllData3[[#This Row],[Decision date]]-TableAllData3[[#This Row],[First Date Captured]]),0)</f>
        <v>341</v>
      </c>
      <c r="AH180" s="35">
        <f>IFERROR((TableAllData3[[#This Row],[First published]]-TableAllData3[[#This Row],[Date of opinion]]),0)</f>
        <v>131.55694444400433</v>
      </c>
      <c r="AI180" s="35">
        <f>IFERROR((TableAllData3[[#This Row],[Marketing authorisation date]]-TableAllData3[[#This Row],[Date of opinion]]),0)</f>
        <v>128.95833333300106</v>
      </c>
      <c r="AJ180" s="35">
        <f>IFERROR((TableAllData3[[#This Row],[Decision date]]-TableAllData3[[#This Row],[Marketing authorisation date]]),0)</f>
        <v>212.04166666699894</v>
      </c>
    </row>
    <row r="181" spans="1:36" x14ac:dyDescent="0.25">
      <c r="A181" t="s">
        <v>37</v>
      </c>
      <c r="B181" t="s">
        <v>1332</v>
      </c>
      <c r="C181" t="s">
        <v>1333</v>
      </c>
      <c r="D181" t="s">
        <v>1334</v>
      </c>
      <c r="E181" t="s">
        <v>1334</v>
      </c>
      <c r="F181" t="s">
        <v>1335</v>
      </c>
      <c r="G181" t="s">
        <v>43</v>
      </c>
      <c r="H181" t="s">
        <v>44</v>
      </c>
      <c r="I181" t="s">
        <v>1336</v>
      </c>
      <c r="J181" t="s">
        <v>43</v>
      </c>
      <c r="K181" t="s">
        <v>43</v>
      </c>
      <c r="L181" t="s">
        <v>43</v>
      </c>
      <c r="M181" t="s">
        <v>43</v>
      </c>
      <c r="N181" t="s">
        <v>43</v>
      </c>
      <c r="O181" t="s">
        <v>43</v>
      </c>
      <c r="P181" t="s">
        <v>43</v>
      </c>
      <c r="Q181" s="24">
        <v>44440</v>
      </c>
      <c r="R181" s="24"/>
      <c r="S181" t="s">
        <v>1337</v>
      </c>
      <c r="U181" t="s">
        <v>1338</v>
      </c>
      <c r="W181" s="24">
        <v>44336</v>
      </c>
      <c r="X181" s="24">
        <v>44685</v>
      </c>
      <c r="Y181">
        <v>2</v>
      </c>
      <c r="Z181" t="s">
        <v>1339</v>
      </c>
      <c r="AC181" s="24">
        <v>44336.397916667003</v>
      </c>
      <c r="AD181" s="24">
        <v>44693.424305556</v>
      </c>
      <c r="AE181" t="s">
        <v>1340</v>
      </c>
      <c r="AF181" s="24" cm="1">
        <f t="array" ref="AF1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44336</v>
      </c>
      <c r="AG181" s="35">
        <f>IFERROR((TableAllData3[[#This Row],[Decision date]]-TableAllData3[[#This Row],[First Date Captured]]),0)</f>
        <v>349</v>
      </c>
      <c r="AH181" s="35">
        <f>IFERROR((TableAllData3[[#This Row],[First published]]-TableAllData3[[#This Row],[Date of opinion]]),0)</f>
        <v>0.39791666700330097</v>
      </c>
      <c r="AI181" s="35">
        <f>IFERROR((TableAllData3[[#This Row],[Marketing authorisation date]]-TableAllData3[[#This Row],[Date of opinion]]),0)</f>
        <v>104</v>
      </c>
      <c r="AJ181" s="35">
        <f>IFERROR((TableAllData3[[#This Row],[Decision date]]-TableAllData3[[#This Row],[Marketing authorisation date]]),0)</f>
        <v>245</v>
      </c>
    </row>
    <row r="182" spans="1:36" x14ac:dyDescent="0.25">
      <c r="A182" t="s">
        <v>37</v>
      </c>
      <c r="B182" t="s">
        <v>5793</v>
      </c>
      <c r="C182" t="s">
        <v>5794</v>
      </c>
      <c r="D182" t="s">
        <v>5795</v>
      </c>
      <c r="E182" t="s">
        <v>5796</v>
      </c>
      <c r="F182" t="s">
        <v>5797</v>
      </c>
      <c r="G182" t="s">
        <v>43</v>
      </c>
      <c r="H182" t="s">
        <v>44</v>
      </c>
      <c r="I182" t="s">
        <v>5798</v>
      </c>
      <c r="J182" t="s">
        <v>46</v>
      </c>
      <c r="K182" t="s">
        <v>43</v>
      </c>
      <c r="L182" t="s">
        <v>43</v>
      </c>
      <c r="M182" t="s">
        <v>43</v>
      </c>
      <c r="N182" t="s">
        <v>43</v>
      </c>
      <c r="O182" t="s">
        <v>43</v>
      </c>
      <c r="P182" t="s">
        <v>46</v>
      </c>
      <c r="Q182" s="24">
        <v>44235.041666666999</v>
      </c>
      <c r="R182" s="24"/>
      <c r="S182" t="s">
        <v>12493</v>
      </c>
      <c r="T182" t="s">
        <v>12275</v>
      </c>
      <c r="U182" t="s">
        <v>48</v>
      </c>
      <c r="W182" s="24">
        <v>44175.041666666999</v>
      </c>
      <c r="X182" s="24">
        <v>44537.041666666999</v>
      </c>
      <c r="Y182">
        <v>3</v>
      </c>
      <c r="Z182" t="s">
        <v>5800</v>
      </c>
      <c r="AC182" s="24">
        <v>44258.513888889</v>
      </c>
      <c r="AD182" s="24">
        <v>44538.478472221999</v>
      </c>
      <c r="AE182" t="s">
        <v>5801</v>
      </c>
      <c r="AF182" s="24" cm="1">
        <f t="array" ref="AF1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82" s="35">
        <f>IFERROR((TableAllData3[[#This Row],[Decision date]]-TableAllData3[[#This Row],[First Date Captured]]),0)</f>
        <v>362</v>
      </c>
      <c r="AH182" s="35">
        <f>IFERROR((TableAllData3[[#This Row],[First published]]-TableAllData3[[#This Row],[Date of opinion]]),0)</f>
        <v>83.47222222200071</v>
      </c>
      <c r="AI182" s="35">
        <f>IFERROR((TableAllData3[[#This Row],[Marketing authorisation date]]-TableAllData3[[#This Row],[Date of opinion]]),0)</f>
        <v>60</v>
      </c>
      <c r="AJ182" s="35">
        <f>IFERROR((TableAllData3[[#This Row],[Decision date]]-TableAllData3[[#This Row],[Marketing authorisation date]]),0)</f>
        <v>302</v>
      </c>
    </row>
    <row r="183" spans="1:36" x14ac:dyDescent="0.25">
      <c r="A183" t="s">
        <v>37</v>
      </c>
      <c r="B183" t="s">
        <v>3732</v>
      </c>
      <c r="C183" t="s">
        <v>2129</v>
      </c>
      <c r="D183" t="s">
        <v>3733</v>
      </c>
      <c r="E183" t="s">
        <v>3734</v>
      </c>
      <c r="F183" t="s">
        <v>3735</v>
      </c>
      <c r="G183" t="s">
        <v>43</v>
      </c>
      <c r="H183" t="s">
        <v>44</v>
      </c>
      <c r="I183" t="s">
        <v>3736</v>
      </c>
      <c r="J183" t="s">
        <v>43</v>
      </c>
      <c r="K183" t="s">
        <v>43</v>
      </c>
      <c r="L183" t="s">
        <v>43</v>
      </c>
      <c r="M183" t="s">
        <v>43</v>
      </c>
      <c r="N183" t="s">
        <v>43</v>
      </c>
      <c r="O183" t="s">
        <v>43</v>
      </c>
      <c r="P183" t="s">
        <v>43</v>
      </c>
      <c r="Q183" s="24">
        <v>44238.041666666999</v>
      </c>
      <c r="R183" s="24"/>
      <c r="S183" t="s">
        <v>12425</v>
      </c>
      <c r="T183" t="s">
        <v>12426</v>
      </c>
      <c r="U183" t="s">
        <v>3738</v>
      </c>
      <c r="W183" s="24">
        <v>44175.041666666999</v>
      </c>
      <c r="X183" s="24">
        <v>44539.041666666999</v>
      </c>
      <c r="Y183">
        <v>1</v>
      </c>
      <c r="Z183" t="s">
        <v>3739</v>
      </c>
      <c r="AC183" s="24">
        <v>44253.75</v>
      </c>
      <c r="AD183" s="24">
        <v>44608.71875</v>
      </c>
      <c r="AE183" t="s">
        <v>3740</v>
      </c>
      <c r="AF183" s="24" cm="1">
        <f t="array" ref="AF1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83" s="35">
        <f>IFERROR((TableAllData3[[#This Row],[Decision date]]-TableAllData3[[#This Row],[First Date Captured]]),0)</f>
        <v>364</v>
      </c>
      <c r="AH183" s="35">
        <f>IFERROR((TableAllData3[[#This Row],[First published]]-TableAllData3[[#This Row],[Date of opinion]]),0)</f>
        <v>78.708333333001065</v>
      </c>
      <c r="AI183" s="35">
        <f>IFERROR((TableAllData3[[#This Row],[Marketing authorisation date]]-TableAllData3[[#This Row],[Date of opinion]]),0)</f>
        <v>63</v>
      </c>
      <c r="AJ183" s="35">
        <f>IFERROR((TableAllData3[[#This Row],[Decision date]]-TableAllData3[[#This Row],[Marketing authorisation date]]),0)</f>
        <v>301</v>
      </c>
    </row>
    <row r="184" spans="1:36" x14ac:dyDescent="0.25">
      <c r="A184" t="s">
        <v>37</v>
      </c>
      <c r="B184" t="s">
        <v>9468</v>
      </c>
      <c r="C184" t="s">
        <v>4013</v>
      </c>
      <c r="D184" t="s">
        <v>9469</v>
      </c>
      <c r="E184" t="s">
        <v>9470</v>
      </c>
      <c r="F184" t="s">
        <v>9471</v>
      </c>
      <c r="G184" t="s">
        <v>43</v>
      </c>
      <c r="H184" t="s">
        <v>44</v>
      </c>
      <c r="I184" t="s">
        <v>9472</v>
      </c>
      <c r="J184" t="s">
        <v>43</v>
      </c>
      <c r="K184" t="s">
        <v>43</v>
      </c>
      <c r="L184" t="s">
        <v>43</v>
      </c>
      <c r="M184" t="s">
        <v>43</v>
      </c>
      <c r="N184" t="s">
        <v>43</v>
      </c>
      <c r="O184" t="s">
        <v>43</v>
      </c>
      <c r="P184" t="s">
        <v>46</v>
      </c>
      <c r="Q184" s="24">
        <v>43636</v>
      </c>
      <c r="R184" s="24"/>
      <c r="S184" t="s">
        <v>12284</v>
      </c>
      <c r="T184" t="s">
        <v>12285</v>
      </c>
      <c r="U184" t="s">
        <v>48</v>
      </c>
      <c r="W184" s="25" t="s">
        <v>12054</v>
      </c>
      <c r="X184" s="24">
        <v>44035</v>
      </c>
      <c r="Y184">
        <v>2</v>
      </c>
      <c r="Z184" t="s">
        <v>9473</v>
      </c>
      <c r="AC184" s="24">
        <v>43668.554166667003</v>
      </c>
      <c r="AD184" s="24">
        <v>44081.695138889001</v>
      </c>
      <c r="AE184" t="s">
        <v>9474</v>
      </c>
      <c r="AF184" s="24" cm="1">
        <f t="array" ref="AF1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43668.554166667003</v>
      </c>
      <c r="AG184" s="35">
        <f>IFERROR((TableAllData3[[#This Row],[Decision date]]-TableAllData3[[#This Row],[First Date Captured]]),0)</f>
        <v>366.4458333329967</v>
      </c>
      <c r="AH184" s="35">
        <f>IFERROR((TableAllData3[[#This Row],[First published]]-TableAllData3[[#This Row],[Date of opinion]]),0)</f>
        <v>0</v>
      </c>
      <c r="AI184" s="35">
        <f>IFERROR((TableAllData3[[#This Row],[Marketing authorisation date]]-TableAllData3[[#This Row],[Date of opinion]]),0)</f>
        <v>0</v>
      </c>
      <c r="AJ184" s="35">
        <f>IFERROR((TableAllData3[[#This Row],[Decision date]]-TableAllData3[[#This Row],[Marketing authorisation date]]),0)</f>
        <v>399</v>
      </c>
    </row>
    <row r="185" spans="1:36" x14ac:dyDescent="0.25">
      <c r="A185" t="s">
        <v>37</v>
      </c>
      <c r="B185" t="s">
        <v>5433</v>
      </c>
      <c r="C185" t="s">
        <v>5434</v>
      </c>
      <c r="D185" t="s">
        <v>636</v>
      </c>
      <c r="E185" t="s">
        <v>5435</v>
      </c>
      <c r="F185" t="s">
        <v>5436</v>
      </c>
      <c r="G185" t="s">
        <v>43</v>
      </c>
      <c r="H185" t="s">
        <v>44</v>
      </c>
      <c r="I185" t="s">
        <v>2589</v>
      </c>
      <c r="J185" t="s">
        <v>43</v>
      </c>
      <c r="K185" t="s">
        <v>46</v>
      </c>
      <c r="L185" t="s">
        <v>43</v>
      </c>
      <c r="M185" t="s">
        <v>43</v>
      </c>
      <c r="N185" t="s">
        <v>43</v>
      </c>
      <c r="O185" t="s">
        <v>43</v>
      </c>
      <c r="P185" t="s">
        <v>43</v>
      </c>
      <c r="Q185" s="24">
        <v>44238.041666666999</v>
      </c>
      <c r="R185" s="24"/>
      <c r="S185" t="s">
        <v>12210</v>
      </c>
      <c r="T185" t="s">
        <v>12094</v>
      </c>
      <c r="U185" t="s">
        <v>76</v>
      </c>
      <c r="W185" s="24">
        <v>44175.041666666999</v>
      </c>
      <c r="X185" s="24">
        <v>44543.041666666999</v>
      </c>
      <c r="Y185">
        <v>2</v>
      </c>
      <c r="Z185" t="s">
        <v>5437</v>
      </c>
      <c r="AC185" s="24">
        <v>44245.570138889001</v>
      </c>
      <c r="AD185" s="24">
        <v>44547.5625</v>
      </c>
      <c r="AE185" t="s">
        <v>5438</v>
      </c>
      <c r="AF185" s="24" cm="1">
        <f t="array" ref="AF1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85" s="35">
        <f>IFERROR((TableAllData3[[#This Row],[Decision date]]-TableAllData3[[#This Row],[First Date Captured]]),0)</f>
        <v>368</v>
      </c>
      <c r="AH185" s="35">
        <f>IFERROR((TableAllData3[[#This Row],[First published]]-TableAllData3[[#This Row],[Date of opinion]]),0)</f>
        <v>70.528472222002165</v>
      </c>
      <c r="AI185" s="35">
        <f>IFERROR((TableAllData3[[#This Row],[Marketing authorisation date]]-TableAllData3[[#This Row],[Date of opinion]]),0)</f>
        <v>63</v>
      </c>
      <c r="AJ185" s="35">
        <f>IFERROR((TableAllData3[[#This Row],[Decision date]]-TableAllData3[[#This Row],[Marketing authorisation date]]),0)</f>
        <v>305</v>
      </c>
    </row>
    <row r="186" spans="1:36" x14ac:dyDescent="0.25">
      <c r="A186" t="s">
        <v>37</v>
      </c>
      <c r="B186" t="s">
        <v>5439</v>
      </c>
      <c r="C186" t="s">
        <v>5440</v>
      </c>
      <c r="D186" t="s">
        <v>636</v>
      </c>
      <c r="E186" t="s">
        <v>5306</v>
      </c>
      <c r="F186" t="s">
        <v>5441</v>
      </c>
      <c r="G186" t="s">
        <v>43</v>
      </c>
      <c r="H186" t="s">
        <v>44</v>
      </c>
      <c r="I186" t="s">
        <v>2589</v>
      </c>
      <c r="J186" t="s">
        <v>43</v>
      </c>
      <c r="K186" t="s">
        <v>46</v>
      </c>
      <c r="L186" t="s">
        <v>43</v>
      </c>
      <c r="M186" t="s">
        <v>43</v>
      </c>
      <c r="N186" t="s">
        <v>43</v>
      </c>
      <c r="O186" t="s">
        <v>43</v>
      </c>
      <c r="P186" t="s">
        <v>43</v>
      </c>
      <c r="Q186" s="24">
        <v>44238.041666666999</v>
      </c>
      <c r="R186" s="24"/>
      <c r="S186" t="s">
        <v>12210</v>
      </c>
      <c r="T186" t="s">
        <v>12094</v>
      </c>
      <c r="U186" t="s">
        <v>76</v>
      </c>
      <c r="W186" s="24">
        <v>44175.041666666999</v>
      </c>
      <c r="X186" s="24">
        <v>44543.041666666999</v>
      </c>
      <c r="Y186">
        <v>3</v>
      </c>
      <c r="Z186" t="s">
        <v>5442</v>
      </c>
      <c r="AC186" s="24">
        <v>44245.647916667003</v>
      </c>
      <c r="AD186" s="24">
        <v>44547.534722222001</v>
      </c>
      <c r="AE186" t="s">
        <v>5443</v>
      </c>
      <c r="AF186" s="24" cm="1">
        <f t="array" ref="AF1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86" s="35">
        <f>IFERROR((TableAllData3[[#This Row],[Decision date]]-TableAllData3[[#This Row],[First Date Captured]]),0)</f>
        <v>368</v>
      </c>
      <c r="AH186" s="35">
        <f>IFERROR((TableAllData3[[#This Row],[First published]]-TableAllData3[[#This Row],[Date of opinion]]),0)</f>
        <v>70.606250000004366</v>
      </c>
      <c r="AI186" s="35">
        <f>IFERROR((TableAllData3[[#This Row],[Marketing authorisation date]]-TableAllData3[[#This Row],[Date of opinion]]),0)</f>
        <v>63</v>
      </c>
      <c r="AJ186" s="35">
        <f>IFERROR((TableAllData3[[#This Row],[Decision date]]-TableAllData3[[#This Row],[Marketing authorisation date]]),0)</f>
        <v>305</v>
      </c>
    </row>
    <row r="187" spans="1:36" x14ac:dyDescent="0.25">
      <c r="A187" t="s">
        <v>37</v>
      </c>
      <c r="B187" t="s">
        <v>5482</v>
      </c>
      <c r="C187" t="s">
        <v>5483</v>
      </c>
      <c r="D187" t="s">
        <v>5484</v>
      </c>
      <c r="E187" t="s">
        <v>5484</v>
      </c>
      <c r="F187" t="s">
        <v>5485</v>
      </c>
      <c r="G187" t="s">
        <v>43</v>
      </c>
      <c r="H187" t="s">
        <v>44</v>
      </c>
      <c r="I187" t="s">
        <v>5486</v>
      </c>
      <c r="J187" t="s">
        <v>46</v>
      </c>
      <c r="K187" t="s">
        <v>46</v>
      </c>
      <c r="L187" t="s">
        <v>43</v>
      </c>
      <c r="M187" t="s">
        <v>43</v>
      </c>
      <c r="N187" t="s">
        <v>43</v>
      </c>
      <c r="O187" t="s">
        <v>43</v>
      </c>
      <c r="P187" t="s">
        <v>43</v>
      </c>
      <c r="Q187" s="24">
        <v>44238.041666666999</v>
      </c>
      <c r="R187" s="24"/>
      <c r="S187" t="s">
        <v>12206</v>
      </c>
      <c r="T187" t="s">
        <v>12207</v>
      </c>
      <c r="U187" t="s">
        <v>48</v>
      </c>
      <c r="W187" s="24">
        <v>44175.041666666999</v>
      </c>
      <c r="X187" s="24">
        <v>44544.041666666999</v>
      </c>
      <c r="Y187">
        <v>1</v>
      </c>
      <c r="Z187" t="s">
        <v>5487</v>
      </c>
      <c r="AC187" s="24">
        <v>44292.741666667003</v>
      </c>
      <c r="AD187" s="24">
        <v>44544.75</v>
      </c>
      <c r="AE187" t="s">
        <v>5488</v>
      </c>
      <c r="AF187" s="24" cm="1">
        <f t="array" ref="AF1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87" s="35">
        <f>IFERROR((TableAllData3[[#This Row],[Decision date]]-TableAllData3[[#This Row],[First Date Captured]]),0)</f>
        <v>369</v>
      </c>
      <c r="AH187" s="35">
        <f>IFERROR((TableAllData3[[#This Row],[First published]]-TableAllData3[[#This Row],[Date of opinion]]),0)</f>
        <v>117.70000000000437</v>
      </c>
      <c r="AI187" s="35">
        <f>IFERROR((TableAllData3[[#This Row],[Marketing authorisation date]]-TableAllData3[[#This Row],[Date of opinion]]),0)</f>
        <v>63</v>
      </c>
      <c r="AJ187" s="35">
        <f>IFERROR((TableAllData3[[#This Row],[Decision date]]-TableAllData3[[#This Row],[Marketing authorisation date]]),0)</f>
        <v>306</v>
      </c>
    </row>
    <row r="188" spans="1:36" x14ac:dyDescent="0.25">
      <c r="A188" t="s">
        <v>37</v>
      </c>
      <c r="B188" t="s">
        <v>5304</v>
      </c>
      <c r="C188" t="s">
        <v>5305</v>
      </c>
      <c r="D188" t="s">
        <v>636</v>
      </c>
      <c r="E188" t="s">
        <v>5306</v>
      </c>
      <c r="F188" t="s">
        <v>5307</v>
      </c>
      <c r="G188" t="s">
        <v>43</v>
      </c>
      <c r="H188" t="s">
        <v>44</v>
      </c>
      <c r="I188" t="s">
        <v>2589</v>
      </c>
      <c r="J188" t="s">
        <v>43</v>
      </c>
      <c r="K188" t="s">
        <v>46</v>
      </c>
      <c r="L188" t="s">
        <v>43</v>
      </c>
      <c r="M188" t="s">
        <v>43</v>
      </c>
      <c r="N188" t="s">
        <v>43</v>
      </c>
      <c r="O188" t="s">
        <v>43</v>
      </c>
      <c r="P188" t="s">
        <v>43</v>
      </c>
      <c r="Q188" s="24">
        <v>44238.041666666999</v>
      </c>
      <c r="R188" s="24"/>
      <c r="S188" t="s">
        <v>12210</v>
      </c>
      <c r="T188" t="s">
        <v>12094</v>
      </c>
      <c r="U188" t="s">
        <v>76</v>
      </c>
      <c r="W188" s="24">
        <v>44175.041666666999</v>
      </c>
      <c r="X188" s="24">
        <v>44545.041666666999</v>
      </c>
      <c r="Y188">
        <v>3</v>
      </c>
      <c r="Z188" t="s">
        <v>5308</v>
      </c>
      <c r="AC188" s="24">
        <v>44245.582638888998</v>
      </c>
      <c r="AD188" s="24">
        <v>44552.493055555999</v>
      </c>
      <c r="AE188" t="s">
        <v>5309</v>
      </c>
      <c r="AF188" s="24" cm="1">
        <f t="array" ref="AF1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88" s="35">
        <f>IFERROR((TableAllData3[[#This Row],[Decision date]]-TableAllData3[[#This Row],[First Date Captured]]),0)</f>
        <v>370</v>
      </c>
      <c r="AH188" s="35">
        <f>IFERROR((TableAllData3[[#This Row],[First published]]-TableAllData3[[#This Row],[Date of opinion]]),0)</f>
        <v>70.540972221999255</v>
      </c>
      <c r="AI188" s="35">
        <f>IFERROR((TableAllData3[[#This Row],[Marketing authorisation date]]-TableAllData3[[#This Row],[Date of opinion]]),0)</f>
        <v>63</v>
      </c>
      <c r="AJ188" s="35">
        <f>IFERROR((TableAllData3[[#This Row],[Decision date]]-TableAllData3[[#This Row],[Marketing authorisation date]]),0)</f>
        <v>307</v>
      </c>
    </row>
    <row r="189" spans="1:36" x14ac:dyDescent="0.25">
      <c r="A189" t="s">
        <v>37</v>
      </c>
      <c r="B189" t="s">
        <v>5762</v>
      </c>
      <c r="C189" t="s">
        <v>1509</v>
      </c>
      <c r="D189" t="s">
        <v>5763</v>
      </c>
      <c r="E189" t="s">
        <v>5764</v>
      </c>
      <c r="F189" t="s">
        <v>5765</v>
      </c>
      <c r="G189" t="s">
        <v>43</v>
      </c>
      <c r="H189" t="s">
        <v>44</v>
      </c>
      <c r="I189" t="s">
        <v>5766</v>
      </c>
      <c r="J189" t="s">
        <v>46</v>
      </c>
      <c r="K189" t="s">
        <v>43</v>
      </c>
      <c r="L189" t="s">
        <v>43</v>
      </c>
      <c r="M189" t="s">
        <v>43</v>
      </c>
      <c r="N189" t="s">
        <v>43</v>
      </c>
      <c r="O189" t="s">
        <v>43</v>
      </c>
      <c r="P189" t="s">
        <v>43</v>
      </c>
      <c r="Q189" s="24">
        <v>44140.041666666999</v>
      </c>
      <c r="R189" s="24"/>
      <c r="S189" t="s">
        <v>484</v>
      </c>
      <c r="U189" t="s">
        <v>5767</v>
      </c>
      <c r="W189" s="24">
        <v>44140.041666666999</v>
      </c>
      <c r="X189" s="24">
        <v>44511.041666666999</v>
      </c>
      <c r="Y189">
        <v>3</v>
      </c>
      <c r="Z189" t="s">
        <v>5768</v>
      </c>
      <c r="AC189" s="24">
        <v>44146.780555555997</v>
      </c>
      <c r="AD189" s="24">
        <v>44538.575694444</v>
      </c>
      <c r="AE189" t="s">
        <v>5769</v>
      </c>
      <c r="AF189" s="24" cm="1">
        <f t="array" ref="AF1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44140.041666666999</v>
      </c>
      <c r="AG189" s="35">
        <f>IFERROR((TableAllData3[[#This Row],[Decision date]]-TableAllData3[[#This Row],[First Date Captured]]),0)</f>
        <v>371</v>
      </c>
      <c r="AH189" s="35">
        <f>IFERROR((TableAllData3[[#This Row],[First published]]-TableAllData3[[#This Row],[Date of opinion]]),0)</f>
        <v>6.7388888889981899</v>
      </c>
      <c r="AI189" s="35">
        <f>IFERROR((TableAllData3[[#This Row],[Marketing authorisation date]]-TableAllData3[[#This Row],[Date of opinion]]),0)</f>
        <v>0</v>
      </c>
      <c r="AJ189" s="35">
        <f>IFERROR((TableAllData3[[#This Row],[Decision date]]-TableAllData3[[#This Row],[Marketing authorisation date]]),0)</f>
        <v>371</v>
      </c>
    </row>
    <row r="190" spans="1:36" x14ac:dyDescent="0.25">
      <c r="A190" t="s">
        <v>2117</v>
      </c>
      <c r="B190" t="s">
        <v>9732</v>
      </c>
      <c r="D190" t="s">
        <v>2432</v>
      </c>
      <c r="E190" t="s">
        <v>9733</v>
      </c>
      <c r="F190" t="s">
        <v>9734</v>
      </c>
      <c r="G190" t="s">
        <v>43</v>
      </c>
      <c r="H190" t="s">
        <v>44</v>
      </c>
      <c r="J190" t="s">
        <v>43</v>
      </c>
      <c r="K190" t="s">
        <v>43</v>
      </c>
      <c r="L190" t="s">
        <v>43</v>
      </c>
      <c r="M190" t="s">
        <v>43</v>
      </c>
      <c r="N190" t="s">
        <v>43</v>
      </c>
      <c r="O190" t="s">
        <v>43</v>
      </c>
      <c r="P190" t="s">
        <v>43</v>
      </c>
      <c r="Q190" s="24">
        <v>43605</v>
      </c>
      <c r="R190" s="24"/>
      <c r="S190" t="s">
        <v>12529</v>
      </c>
      <c r="T190" t="s">
        <v>12530</v>
      </c>
      <c r="V190" t="s">
        <v>2435</v>
      </c>
      <c r="W190" s="24">
        <v>43545.041666666999</v>
      </c>
      <c r="X190" s="24">
        <v>43921</v>
      </c>
      <c r="Z190" t="s">
        <v>9735</v>
      </c>
      <c r="AA190" t="s">
        <v>2437</v>
      </c>
      <c r="AB190" t="s">
        <v>2438</v>
      </c>
      <c r="AC190" s="24">
        <v>43628.668749999997</v>
      </c>
      <c r="AD190" s="24">
        <v>43928.416666666999</v>
      </c>
      <c r="AE190" t="s">
        <v>9736</v>
      </c>
      <c r="AF190" s="24" cm="1">
        <f t="array" ref="AF1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43545.041666666999</v>
      </c>
      <c r="AG190" s="35">
        <f>IFERROR((TableAllData3[[#This Row],[Decision date]]-TableAllData3[[#This Row],[First Date Captured]]),0)</f>
        <v>375.95833333300106</v>
      </c>
      <c r="AH190" s="35">
        <f>IFERROR((TableAllData3[[#This Row],[First published]]-TableAllData3[[#This Row],[Date of opinion]]),0)</f>
        <v>83.627083332998154</v>
      </c>
      <c r="AI190" s="35">
        <f>IFERROR((TableAllData3[[#This Row],[Marketing authorisation date]]-TableAllData3[[#This Row],[Date of opinion]]),0)</f>
        <v>59.958333333001065</v>
      </c>
      <c r="AJ190" s="35">
        <f>IFERROR((TableAllData3[[#This Row],[Decision date]]-TableAllData3[[#This Row],[Marketing authorisation date]]),0)</f>
        <v>316</v>
      </c>
    </row>
    <row r="191" spans="1:36" x14ac:dyDescent="0.25">
      <c r="A191" t="s">
        <v>2117</v>
      </c>
      <c r="B191" t="s">
        <v>10233</v>
      </c>
      <c r="D191" t="s">
        <v>3943</v>
      </c>
      <c r="E191" t="s">
        <v>3943</v>
      </c>
      <c r="F191" t="s">
        <v>10234</v>
      </c>
      <c r="G191" t="s">
        <v>43</v>
      </c>
      <c r="H191" t="s">
        <v>44</v>
      </c>
      <c r="J191" t="s">
        <v>43</v>
      </c>
      <c r="K191" t="s">
        <v>46</v>
      </c>
      <c r="L191" t="s">
        <v>43</v>
      </c>
      <c r="M191" t="s">
        <v>43</v>
      </c>
      <c r="N191" t="s">
        <v>43</v>
      </c>
      <c r="O191" t="s">
        <v>43</v>
      </c>
      <c r="P191" t="s">
        <v>43</v>
      </c>
      <c r="Q191" s="24">
        <v>39097.041666666999</v>
      </c>
      <c r="R191" s="24"/>
      <c r="S191" t="s">
        <v>12515</v>
      </c>
      <c r="T191" t="s">
        <v>12358</v>
      </c>
      <c r="V191" t="s">
        <v>4173</v>
      </c>
      <c r="W191" s="25" t="s">
        <v>12054</v>
      </c>
      <c r="X191" s="24">
        <v>43496.041666666999</v>
      </c>
      <c r="Y191">
        <v>14</v>
      </c>
      <c r="Z191" t="s">
        <v>10235</v>
      </c>
      <c r="AA191" t="s">
        <v>10236</v>
      </c>
      <c r="AB191" t="s">
        <v>3949</v>
      </c>
      <c r="AC191" s="24">
        <v>43118.041666666999</v>
      </c>
      <c r="AD191" s="24">
        <v>43503.620138888997</v>
      </c>
      <c r="AE191" t="s">
        <v>10237</v>
      </c>
      <c r="AF191" s="24" cm="1">
        <f t="array" ref="AF1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43118.041666666999</v>
      </c>
      <c r="AG191" s="35">
        <f>IFERROR((TableAllData3[[#This Row],[Decision date]]-TableAllData3[[#This Row],[First Date Captured]]),0)</f>
        <v>378</v>
      </c>
      <c r="AH191" s="35">
        <f>IFERROR((TableAllData3[[#This Row],[First published]]-TableAllData3[[#This Row],[Date of opinion]]),0)</f>
        <v>0</v>
      </c>
      <c r="AI191" s="35">
        <f>IFERROR((TableAllData3[[#This Row],[Marketing authorisation date]]-TableAllData3[[#This Row],[Date of opinion]]),0)</f>
        <v>0</v>
      </c>
      <c r="AJ191" s="35">
        <f>IFERROR((TableAllData3[[#This Row],[Decision date]]-TableAllData3[[#This Row],[Marketing authorisation date]]),0)</f>
        <v>4399</v>
      </c>
    </row>
    <row r="192" spans="1:36" x14ac:dyDescent="0.25">
      <c r="A192" t="s">
        <v>37</v>
      </c>
      <c r="B192" t="s">
        <v>3351</v>
      </c>
      <c r="C192" t="s">
        <v>3352</v>
      </c>
      <c r="D192" t="s">
        <v>3353</v>
      </c>
      <c r="E192" t="s">
        <v>3353</v>
      </c>
      <c r="F192" t="s">
        <v>3354</v>
      </c>
      <c r="G192" t="s">
        <v>43</v>
      </c>
      <c r="H192" t="s">
        <v>44</v>
      </c>
      <c r="I192" t="s">
        <v>3355</v>
      </c>
      <c r="J192" t="s">
        <v>46</v>
      </c>
      <c r="K192" t="s">
        <v>43</v>
      </c>
      <c r="L192" t="s">
        <v>43</v>
      </c>
      <c r="M192" t="s">
        <v>46</v>
      </c>
      <c r="N192" t="s">
        <v>43</v>
      </c>
      <c r="O192" t="s">
        <v>43</v>
      </c>
      <c r="P192" t="s">
        <v>46</v>
      </c>
      <c r="Q192" s="24">
        <v>44281.041666666999</v>
      </c>
      <c r="R192" s="24"/>
      <c r="S192" t="s">
        <v>12299</v>
      </c>
      <c r="T192" t="s">
        <v>12300</v>
      </c>
      <c r="U192" t="s">
        <v>48</v>
      </c>
      <c r="W192" s="24">
        <v>44224.041666666999</v>
      </c>
      <c r="X192" s="24">
        <v>44608.041666666999</v>
      </c>
      <c r="Y192">
        <v>2</v>
      </c>
      <c r="Z192" t="s">
        <v>3356</v>
      </c>
      <c r="AC192" s="24">
        <v>44320.391666666997</v>
      </c>
      <c r="AD192" s="24">
        <v>44622.582638888998</v>
      </c>
      <c r="AE192" t="s">
        <v>3357</v>
      </c>
      <c r="AF192" s="24" cm="1">
        <f t="array" ref="AF1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44224.041666666999</v>
      </c>
      <c r="AG192" s="35">
        <f>IFERROR((TableAllData3[[#This Row],[Decision date]]-TableAllData3[[#This Row],[First Date Captured]]),0)</f>
        <v>384</v>
      </c>
      <c r="AH192" s="35">
        <f>IFERROR((TableAllData3[[#This Row],[First published]]-TableAllData3[[#This Row],[Date of opinion]]),0)</f>
        <v>96.349999999998545</v>
      </c>
      <c r="AI192" s="35">
        <f>IFERROR((TableAllData3[[#This Row],[Marketing authorisation date]]-TableAllData3[[#This Row],[Date of opinion]]),0)</f>
        <v>57</v>
      </c>
      <c r="AJ192" s="35">
        <f>IFERROR((TableAllData3[[#This Row],[Decision date]]-TableAllData3[[#This Row],[Marketing authorisation date]]),0)</f>
        <v>327</v>
      </c>
    </row>
    <row r="193" spans="1:36" x14ac:dyDescent="0.25">
      <c r="A193" t="s">
        <v>37</v>
      </c>
      <c r="B193" t="s">
        <v>6096</v>
      </c>
      <c r="C193" t="s">
        <v>6097</v>
      </c>
      <c r="D193" t="s">
        <v>6098</v>
      </c>
      <c r="E193" t="s">
        <v>6099</v>
      </c>
      <c r="F193" t="s">
        <v>6100</v>
      </c>
      <c r="G193" t="s">
        <v>43</v>
      </c>
      <c r="H193" t="s">
        <v>44</v>
      </c>
      <c r="I193" t="s">
        <v>6101</v>
      </c>
      <c r="J193" t="s">
        <v>43</v>
      </c>
      <c r="K193" t="s">
        <v>43</v>
      </c>
      <c r="L193" t="s">
        <v>43</v>
      </c>
      <c r="M193" t="s">
        <v>43</v>
      </c>
      <c r="N193" t="s">
        <v>43</v>
      </c>
      <c r="O193" t="s">
        <v>43</v>
      </c>
      <c r="P193" t="s">
        <v>43</v>
      </c>
      <c r="Q193" s="24">
        <v>44151.041666666999</v>
      </c>
      <c r="R193" s="24"/>
      <c r="S193" t="s">
        <v>12470</v>
      </c>
      <c r="T193" t="s">
        <v>12419</v>
      </c>
      <c r="U193" t="s">
        <v>48</v>
      </c>
      <c r="W193" s="24">
        <v>44091</v>
      </c>
      <c r="X193" s="24">
        <v>44475</v>
      </c>
      <c r="Y193">
        <v>1</v>
      </c>
      <c r="Z193" t="s">
        <v>6102</v>
      </c>
      <c r="AC193" s="24">
        <v>44160.731944444</v>
      </c>
      <c r="AD193" s="24">
        <v>44524.749305555997</v>
      </c>
      <c r="AE193" t="s">
        <v>6103</v>
      </c>
      <c r="AF193" s="24" cm="1">
        <f t="array" ref="AF1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193" s="35">
        <f>IFERROR((TableAllData3[[#This Row],[Decision date]]-TableAllData3[[#This Row],[First Date Captured]]),0)</f>
        <v>384</v>
      </c>
      <c r="AH193" s="35">
        <f>IFERROR((TableAllData3[[#This Row],[First published]]-TableAllData3[[#This Row],[Date of opinion]]),0)</f>
        <v>69.731944443999964</v>
      </c>
      <c r="AI193" s="35">
        <f>IFERROR((TableAllData3[[#This Row],[Marketing authorisation date]]-TableAllData3[[#This Row],[Date of opinion]]),0)</f>
        <v>60.041666666998935</v>
      </c>
      <c r="AJ193" s="35">
        <f>IFERROR((TableAllData3[[#This Row],[Decision date]]-TableAllData3[[#This Row],[Marketing authorisation date]]),0)</f>
        <v>323.95833333300106</v>
      </c>
    </row>
    <row r="194" spans="1:36" x14ac:dyDescent="0.25">
      <c r="A194" t="s">
        <v>37</v>
      </c>
      <c r="B194" t="s">
        <v>7675</v>
      </c>
      <c r="C194" t="s">
        <v>7676</v>
      </c>
      <c r="D194" t="s">
        <v>7677</v>
      </c>
      <c r="E194" t="s">
        <v>7678</v>
      </c>
      <c r="F194" t="s">
        <v>7679</v>
      </c>
      <c r="G194" t="s">
        <v>43</v>
      </c>
      <c r="H194" t="s">
        <v>44</v>
      </c>
      <c r="I194" t="s">
        <v>402</v>
      </c>
      <c r="J194" t="s">
        <v>46</v>
      </c>
      <c r="K194" t="s">
        <v>43</v>
      </c>
      <c r="L194" t="s">
        <v>43</v>
      </c>
      <c r="M194" t="s">
        <v>46</v>
      </c>
      <c r="N194" t="s">
        <v>43</v>
      </c>
      <c r="O194" t="s">
        <v>43</v>
      </c>
      <c r="P194" t="s">
        <v>46</v>
      </c>
      <c r="Q194" s="24">
        <v>44068</v>
      </c>
      <c r="R194" s="24"/>
      <c r="S194" t="s">
        <v>12171</v>
      </c>
      <c r="T194" t="s">
        <v>12075</v>
      </c>
      <c r="U194" t="s">
        <v>76</v>
      </c>
      <c r="W194" s="24">
        <v>44007</v>
      </c>
      <c r="X194" s="24">
        <v>44393</v>
      </c>
      <c r="Y194">
        <v>1</v>
      </c>
      <c r="Z194" t="s">
        <v>7681</v>
      </c>
      <c r="AC194" s="24">
        <v>44071.518750000003</v>
      </c>
      <c r="AD194" s="24">
        <v>44439.512499999997</v>
      </c>
      <c r="AE194" t="s">
        <v>7682</v>
      </c>
      <c r="AF194" s="24" cm="1">
        <f t="array" ref="AF1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194" s="35">
        <f>IFERROR((TableAllData3[[#This Row],[Decision date]]-TableAllData3[[#This Row],[First Date Captured]]),0)</f>
        <v>386</v>
      </c>
      <c r="AH194" s="35">
        <f>IFERROR((TableAllData3[[#This Row],[First published]]-TableAllData3[[#This Row],[Date of opinion]]),0)</f>
        <v>64.51875000000291</v>
      </c>
      <c r="AI194" s="35">
        <f>IFERROR((TableAllData3[[#This Row],[Marketing authorisation date]]-TableAllData3[[#This Row],[Date of opinion]]),0)</f>
        <v>61</v>
      </c>
      <c r="AJ194" s="35">
        <f>IFERROR((TableAllData3[[#This Row],[Decision date]]-TableAllData3[[#This Row],[Marketing authorisation date]]),0)</f>
        <v>325</v>
      </c>
    </row>
    <row r="195" spans="1:36" x14ac:dyDescent="0.25">
      <c r="A195" t="s">
        <v>2117</v>
      </c>
      <c r="B195" t="s">
        <v>3794</v>
      </c>
      <c r="D195" t="s">
        <v>3795</v>
      </c>
      <c r="E195" t="s">
        <v>3796</v>
      </c>
      <c r="F195" t="s">
        <v>3797</v>
      </c>
      <c r="G195" t="s">
        <v>43</v>
      </c>
      <c r="H195" t="s">
        <v>44</v>
      </c>
      <c r="J195" t="s">
        <v>43</v>
      </c>
      <c r="K195" t="s">
        <v>43</v>
      </c>
      <c r="L195" t="s">
        <v>43</v>
      </c>
      <c r="M195" t="s">
        <v>43</v>
      </c>
      <c r="N195" t="s">
        <v>43</v>
      </c>
      <c r="O195" t="s">
        <v>43</v>
      </c>
      <c r="P195" t="s">
        <v>43</v>
      </c>
      <c r="Q195" s="24">
        <v>44202.041666666999</v>
      </c>
      <c r="R195" s="24"/>
      <c r="S195" t="s">
        <v>12241</v>
      </c>
      <c r="T195" t="s">
        <v>12337</v>
      </c>
      <c r="V195" t="s">
        <v>3798</v>
      </c>
      <c r="W195" s="24">
        <v>44140.041666666999</v>
      </c>
      <c r="X195" s="24">
        <v>44529.041666666999</v>
      </c>
      <c r="Y195">
        <v>1</v>
      </c>
      <c r="Z195" t="s">
        <v>3799</v>
      </c>
      <c r="AA195" t="s">
        <v>2125</v>
      </c>
      <c r="AB195" t="s">
        <v>3800</v>
      </c>
      <c r="AC195" s="24">
        <v>44306.421527778002</v>
      </c>
      <c r="AD195" s="24">
        <v>44608.423611111</v>
      </c>
      <c r="AE195" t="s">
        <v>3801</v>
      </c>
      <c r="AF195" s="24" cm="1">
        <f t="array" ref="AF1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44140.041666666999</v>
      </c>
      <c r="AG195" s="35">
        <f>IFERROR((TableAllData3[[#This Row],[Decision date]]-TableAllData3[[#This Row],[First Date Captured]]),0)</f>
        <v>389</v>
      </c>
      <c r="AH195" s="35">
        <f>IFERROR((TableAllData3[[#This Row],[First published]]-TableAllData3[[#This Row],[Date of opinion]]),0)</f>
        <v>166.37986111100327</v>
      </c>
      <c r="AI195" s="35">
        <f>IFERROR((TableAllData3[[#This Row],[Marketing authorisation date]]-TableAllData3[[#This Row],[Date of opinion]]),0)</f>
        <v>62</v>
      </c>
      <c r="AJ195" s="35">
        <f>IFERROR((TableAllData3[[#This Row],[Decision date]]-TableAllData3[[#This Row],[Marketing authorisation date]]),0)</f>
        <v>327</v>
      </c>
    </row>
    <row r="196" spans="1:36" x14ac:dyDescent="0.25">
      <c r="A196" t="s">
        <v>37</v>
      </c>
      <c r="B196" t="s">
        <v>6132</v>
      </c>
      <c r="C196" t="s">
        <v>6133</v>
      </c>
      <c r="D196" t="s">
        <v>6134</v>
      </c>
      <c r="E196" t="s">
        <v>6135</v>
      </c>
      <c r="F196" t="s">
        <v>6136</v>
      </c>
      <c r="G196" t="s">
        <v>43</v>
      </c>
      <c r="H196" t="s">
        <v>44</v>
      </c>
      <c r="I196" t="s">
        <v>418</v>
      </c>
      <c r="J196" t="s">
        <v>46</v>
      </c>
      <c r="K196" t="s">
        <v>43</v>
      </c>
      <c r="L196" t="s">
        <v>43</v>
      </c>
      <c r="M196" t="s">
        <v>43</v>
      </c>
      <c r="N196" t="s">
        <v>43</v>
      </c>
      <c r="O196" t="s">
        <v>43</v>
      </c>
      <c r="P196" t="s">
        <v>46</v>
      </c>
      <c r="Q196" s="24">
        <v>44182.041666666999</v>
      </c>
      <c r="R196" s="24"/>
      <c r="S196" t="s">
        <v>12452</v>
      </c>
      <c r="T196" t="s">
        <v>12453</v>
      </c>
      <c r="U196" t="s">
        <v>420</v>
      </c>
      <c r="W196" s="24">
        <v>44119</v>
      </c>
      <c r="X196" s="24">
        <v>44508.041666666999</v>
      </c>
      <c r="Y196">
        <v>3</v>
      </c>
      <c r="Z196" t="s">
        <v>6137</v>
      </c>
      <c r="AC196" s="24">
        <v>44187.515277778002</v>
      </c>
      <c r="AD196" s="24">
        <v>44524.683333333</v>
      </c>
      <c r="AE196" t="s">
        <v>6138</v>
      </c>
      <c r="AF196" s="24" cm="1">
        <f t="array" ref="AF1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196" s="35">
        <f>IFERROR((TableAllData3[[#This Row],[Decision date]]-TableAllData3[[#This Row],[First Date Captured]]),0)</f>
        <v>389.04166666699894</v>
      </c>
      <c r="AH196" s="35">
        <f>IFERROR((TableAllData3[[#This Row],[First published]]-TableAllData3[[#This Row],[Date of opinion]]),0)</f>
        <v>68.515277778002201</v>
      </c>
      <c r="AI196" s="35">
        <f>IFERROR((TableAllData3[[#This Row],[Marketing authorisation date]]-TableAllData3[[#This Row],[Date of opinion]]),0)</f>
        <v>63.041666666998935</v>
      </c>
      <c r="AJ196" s="35">
        <f>IFERROR((TableAllData3[[#This Row],[Decision date]]-TableAllData3[[#This Row],[Marketing authorisation date]]),0)</f>
        <v>326</v>
      </c>
    </row>
    <row r="197" spans="1:36" x14ac:dyDescent="0.25">
      <c r="A197" t="s">
        <v>37</v>
      </c>
      <c r="B197" t="s">
        <v>1650</v>
      </c>
      <c r="C197" t="s">
        <v>1651</v>
      </c>
      <c r="D197" t="s">
        <v>1652</v>
      </c>
      <c r="E197" t="s">
        <v>1653</v>
      </c>
      <c r="F197" t="s">
        <v>1654</v>
      </c>
      <c r="G197" t="s">
        <v>43</v>
      </c>
      <c r="H197" t="s">
        <v>44</v>
      </c>
      <c r="I197" t="s">
        <v>1655</v>
      </c>
      <c r="J197" t="s">
        <v>43</v>
      </c>
      <c r="K197" t="s">
        <v>43</v>
      </c>
      <c r="L197" t="s">
        <v>43</v>
      </c>
      <c r="M197" t="s">
        <v>43</v>
      </c>
      <c r="N197" t="s">
        <v>43</v>
      </c>
      <c r="O197" t="s">
        <v>43</v>
      </c>
      <c r="P197" t="s">
        <v>43</v>
      </c>
      <c r="Q197" s="24">
        <v>44335</v>
      </c>
      <c r="R197" s="24"/>
      <c r="S197" t="s">
        <v>1656</v>
      </c>
      <c r="U197" t="s">
        <v>495</v>
      </c>
      <c r="W197" s="24">
        <v>44280.041666666999</v>
      </c>
      <c r="X197" s="24">
        <v>44673</v>
      </c>
      <c r="Y197">
        <v>2</v>
      </c>
      <c r="Z197" t="s">
        <v>1657</v>
      </c>
      <c r="AC197" s="24">
        <v>44279.510416666999</v>
      </c>
      <c r="AD197" s="24">
        <v>44680.631944444001</v>
      </c>
      <c r="AE197" t="s">
        <v>1658</v>
      </c>
      <c r="AF197" s="24" cm="1">
        <f t="array" ref="AF1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44279.510416666999</v>
      </c>
      <c r="AG197" s="35">
        <f>IFERROR((TableAllData3[[#This Row],[Decision date]]-TableAllData3[[#This Row],[First Date Captured]]),0)</f>
        <v>393.48958333300106</v>
      </c>
      <c r="AH197" s="35">
        <f>IFERROR((TableAllData3[[#This Row],[First published]]-TableAllData3[[#This Row],[Date of opinion]]),0)</f>
        <v>-0.53125</v>
      </c>
      <c r="AI197" s="35">
        <f>IFERROR((TableAllData3[[#This Row],[Marketing authorisation date]]-TableAllData3[[#This Row],[Date of opinion]]),0)</f>
        <v>54.958333333001065</v>
      </c>
      <c r="AJ197" s="35">
        <f>IFERROR((TableAllData3[[#This Row],[Decision date]]-TableAllData3[[#This Row],[Marketing authorisation date]]),0)</f>
        <v>338</v>
      </c>
    </row>
    <row r="198" spans="1:36" x14ac:dyDescent="0.25">
      <c r="A198" t="s">
        <v>37</v>
      </c>
      <c r="B198" t="s">
        <v>1678</v>
      </c>
      <c r="C198" t="s">
        <v>1651</v>
      </c>
      <c r="D198" t="s">
        <v>1652</v>
      </c>
      <c r="E198" t="s">
        <v>1679</v>
      </c>
      <c r="F198" t="s">
        <v>1680</v>
      </c>
      <c r="G198" t="s">
        <v>43</v>
      </c>
      <c r="H198" t="s">
        <v>44</v>
      </c>
      <c r="I198" t="s">
        <v>1655</v>
      </c>
      <c r="J198" t="s">
        <v>43</v>
      </c>
      <c r="K198" t="s">
        <v>43</v>
      </c>
      <c r="L198" t="s">
        <v>43</v>
      </c>
      <c r="M198" t="s">
        <v>43</v>
      </c>
      <c r="N198" t="s">
        <v>43</v>
      </c>
      <c r="O198" t="s">
        <v>43</v>
      </c>
      <c r="P198" t="s">
        <v>43</v>
      </c>
      <c r="Q198" s="24">
        <v>44335</v>
      </c>
      <c r="R198" s="24"/>
      <c r="S198" t="s">
        <v>12313</v>
      </c>
      <c r="T198" t="s">
        <v>12314</v>
      </c>
      <c r="U198" t="s">
        <v>495</v>
      </c>
      <c r="W198" s="24">
        <v>44280.041666666999</v>
      </c>
      <c r="X198" s="24">
        <v>44673</v>
      </c>
      <c r="Y198">
        <v>2</v>
      </c>
      <c r="Z198" t="s">
        <v>1682</v>
      </c>
      <c r="AC198" s="24">
        <v>44279.500694444003</v>
      </c>
      <c r="AD198" s="24">
        <v>44680.384027777996</v>
      </c>
      <c r="AE198" t="s">
        <v>1683</v>
      </c>
      <c r="AF198" s="24" cm="1">
        <f t="array" ref="AF1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44279.500694444003</v>
      </c>
      <c r="AG198" s="35">
        <f>IFERROR((TableAllData3[[#This Row],[Decision date]]-TableAllData3[[#This Row],[First Date Captured]]),0)</f>
        <v>393.49930555599713</v>
      </c>
      <c r="AH198" s="35">
        <f>IFERROR((TableAllData3[[#This Row],[First published]]-TableAllData3[[#This Row],[Date of opinion]]),0)</f>
        <v>-0.54097222299606074</v>
      </c>
      <c r="AI198" s="35">
        <f>IFERROR((TableAllData3[[#This Row],[Marketing authorisation date]]-TableAllData3[[#This Row],[Date of opinion]]),0)</f>
        <v>54.958333333001065</v>
      </c>
      <c r="AJ198" s="35">
        <f>IFERROR((TableAllData3[[#This Row],[Decision date]]-TableAllData3[[#This Row],[Marketing authorisation date]]),0)</f>
        <v>338</v>
      </c>
    </row>
    <row r="199" spans="1:36" x14ac:dyDescent="0.25">
      <c r="A199" t="s">
        <v>37</v>
      </c>
      <c r="B199" t="s">
        <v>7683</v>
      </c>
      <c r="C199" t="s">
        <v>391</v>
      </c>
      <c r="D199" t="s">
        <v>7684</v>
      </c>
      <c r="E199" t="s">
        <v>7685</v>
      </c>
      <c r="F199" t="s">
        <v>7686</v>
      </c>
      <c r="G199" t="s">
        <v>43</v>
      </c>
      <c r="H199" t="s">
        <v>44</v>
      </c>
      <c r="I199" t="s">
        <v>7687</v>
      </c>
      <c r="J199" t="s">
        <v>46</v>
      </c>
      <c r="K199" t="s">
        <v>43</v>
      </c>
      <c r="L199" t="s">
        <v>43</v>
      </c>
      <c r="M199" t="s">
        <v>46</v>
      </c>
      <c r="N199" t="s">
        <v>43</v>
      </c>
      <c r="O199" t="s">
        <v>43</v>
      </c>
      <c r="P199" t="s">
        <v>46</v>
      </c>
      <c r="Q199" s="24">
        <v>44132.041666666999</v>
      </c>
      <c r="R199" s="24"/>
      <c r="S199" t="s">
        <v>12218</v>
      </c>
      <c r="T199" t="s">
        <v>12219</v>
      </c>
      <c r="U199" t="s">
        <v>1991</v>
      </c>
      <c r="W199" s="24">
        <v>44035</v>
      </c>
      <c r="X199" s="24">
        <v>44434</v>
      </c>
      <c r="Y199">
        <v>2</v>
      </c>
      <c r="Z199" t="s">
        <v>7688</v>
      </c>
      <c r="AC199" s="24">
        <v>44159.535416667</v>
      </c>
      <c r="AD199" s="24">
        <v>44438.655555555997</v>
      </c>
      <c r="AE199" t="s">
        <v>7689</v>
      </c>
      <c r="AF199" s="24" cm="1">
        <f t="array" ref="AF1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199" s="35">
        <f>IFERROR((TableAllData3[[#This Row],[Decision date]]-TableAllData3[[#This Row],[First Date Captured]]),0)</f>
        <v>399</v>
      </c>
      <c r="AH199" s="35">
        <f>IFERROR((TableAllData3[[#This Row],[First published]]-TableAllData3[[#This Row],[Date of opinion]]),0)</f>
        <v>124.53541666700039</v>
      </c>
      <c r="AI199" s="35">
        <f>IFERROR((TableAllData3[[#This Row],[Marketing authorisation date]]-TableAllData3[[#This Row],[Date of opinion]]),0)</f>
        <v>97.041666666998935</v>
      </c>
      <c r="AJ199" s="35">
        <f>IFERROR((TableAllData3[[#This Row],[Decision date]]-TableAllData3[[#This Row],[Marketing authorisation date]]),0)</f>
        <v>301.95833333300106</v>
      </c>
    </row>
    <row r="200" spans="1:36" x14ac:dyDescent="0.25">
      <c r="A200" t="s">
        <v>37</v>
      </c>
      <c r="B200" t="s">
        <v>6564</v>
      </c>
      <c r="C200" t="s">
        <v>2491</v>
      </c>
      <c r="D200" t="s">
        <v>2492</v>
      </c>
      <c r="E200" t="s">
        <v>2492</v>
      </c>
      <c r="F200" t="s">
        <v>6565</v>
      </c>
      <c r="G200" t="s">
        <v>43</v>
      </c>
      <c r="H200" t="s">
        <v>44</v>
      </c>
      <c r="I200" t="s">
        <v>2494</v>
      </c>
      <c r="J200" t="s">
        <v>46</v>
      </c>
      <c r="K200" t="s">
        <v>43</v>
      </c>
      <c r="L200" t="s">
        <v>46</v>
      </c>
      <c r="M200" t="s">
        <v>43</v>
      </c>
      <c r="N200" t="s">
        <v>43</v>
      </c>
      <c r="O200" t="s">
        <v>43</v>
      </c>
      <c r="P200" t="s">
        <v>43</v>
      </c>
      <c r="Q200" s="24">
        <v>44153.041666666999</v>
      </c>
      <c r="R200" s="24"/>
      <c r="S200" t="s">
        <v>12227</v>
      </c>
      <c r="T200" t="s">
        <v>12090</v>
      </c>
      <c r="U200" t="s">
        <v>3814</v>
      </c>
      <c r="W200" s="24">
        <v>44091</v>
      </c>
      <c r="X200" s="24">
        <v>44494</v>
      </c>
      <c r="Y200">
        <v>4</v>
      </c>
      <c r="Z200" t="s">
        <v>2497</v>
      </c>
      <c r="AC200" s="24">
        <v>44158.75</v>
      </c>
      <c r="AD200" s="24">
        <v>44505.550694443999</v>
      </c>
      <c r="AE200" t="s">
        <v>6566</v>
      </c>
      <c r="AF200" s="24" cm="1">
        <f t="array" ref="AF2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200" s="35">
        <f>IFERROR((TableAllData3[[#This Row],[Decision date]]-TableAllData3[[#This Row],[First Date Captured]]),0)</f>
        <v>403</v>
      </c>
      <c r="AH200" s="35">
        <f>IFERROR((TableAllData3[[#This Row],[First published]]-TableAllData3[[#This Row],[Date of opinion]]),0)</f>
        <v>67.75</v>
      </c>
      <c r="AI200" s="35">
        <f>IFERROR((TableAllData3[[#This Row],[Marketing authorisation date]]-TableAllData3[[#This Row],[Date of opinion]]),0)</f>
        <v>62.041666666998935</v>
      </c>
      <c r="AJ200" s="35">
        <f>IFERROR((TableAllData3[[#This Row],[Decision date]]-TableAllData3[[#This Row],[Marketing authorisation date]]),0)</f>
        <v>340.95833333300106</v>
      </c>
    </row>
    <row r="201" spans="1:36" x14ac:dyDescent="0.25">
      <c r="A201" t="s">
        <v>37</v>
      </c>
      <c r="B201" t="s">
        <v>9865</v>
      </c>
      <c r="C201" t="s">
        <v>9866</v>
      </c>
      <c r="D201" t="s">
        <v>9867</v>
      </c>
      <c r="E201" t="s">
        <v>9868</v>
      </c>
      <c r="F201" t="s">
        <v>9869</v>
      </c>
      <c r="G201" t="s">
        <v>43</v>
      </c>
      <c r="H201" t="s">
        <v>44</v>
      </c>
      <c r="I201" t="s">
        <v>9870</v>
      </c>
      <c r="J201" t="s">
        <v>43</v>
      </c>
      <c r="K201" t="s">
        <v>43</v>
      </c>
      <c r="L201" t="s">
        <v>43</v>
      </c>
      <c r="M201" t="s">
        <v>43</v>
      </c>
      <c r="N201" t="s">
        <v>43</v>
      </c>
      <c r="O201" t="s">
        <v>43</v>
      </c>
      <c r="P201" t="s">
        <v>43</v>
      </c>
      <c r="Q201" s="24">
        <v>36262</v>
      </c>
      <c r="R201" s="24"/>
      <c r="S201" t="s">
        <v>12259</v>
      </c>
      <c r="T201" t="s">
        <v>12103</v>
      </c>
      <c r="U201" t="s">
        <v>1896</v>
      </c>
      <c r="W201" s="25" t="s">
        <v>12054</v>
      </c>
      <c r="X201" s="24">
        <v>43707</v>
      </c>
      <c r="Y201">
        <v>26</v>
      </c>
      <c r="Z201" t="s">
        <v>9871</v>
      </c>
      <c r="AC201" s="24">
        <v>43304</v>
      </c>
      <c r="AD201" s="24">
        <v>43818.418055556001</v>
      </c>
      <c r="AE201" t="s">
        <v>9872</v>
      </c>
      <c r="AF201" s="24" cm="1">
        <f t="array" ref="AF2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43304</v>
      </c>
      <c r="AG201" s="35">
        <f>IFERROR((TableAllData3[[#This Row],[Decision date]]-TableAllData3[[#This Row],[First Date Captured]]),0)</f>
        <v>403</v>
      </c>
      <c r="AH201" s="35">
        <f>IFERROR((TableAllData3[[#This Row],[First published]]-TableAllData3[[#This Row],[Date of opinion]]),0)</f>
        <v>0</v>
      </c>
      <c r="AI201" s="35">
        <f>IFERROR((TableAllData3[[#This Row],[Marketing authorisation date]]-TableAllData3[[#This Row],[Date of opinion]]),0)</f>
        <v>0</v>
      </c>
      <c r="AJ201" s="35">
        <f>IFERROR((TableAllData3[[#This Row],[Decision date]]-TableAllData3[[#This Row],[Marketing authorisation date]]),0)</f>
        <v>7445</v>
      </c>
    </row>
    <row r="202" spans="1:36" x14ac:dyDescent="0.25">
      <c r="A202" t="s">
        <v>37</v>
      </c>
      <c r="B202" t="s">
        <v>641</v>
      </c>
      <c r="C202" t="s">
        <v>642</v>
      </c>
      <c r="D202" t="s">
        <v>643</v>
      </c>
      <c r="E202" t="s">
        <v>644</v>
      </c>
      <c r="F202" t="s">
        <v>645</v>
      </c>
      <c r="G202" t="s">
        <v>43</v>
      </c>
      <c r="H202" t="s">
        <v>44</v>
      </c>
      <c r="I202" t="s">
        <v>646</v>
      </c>
      <c r="J202" t="s">
        <v>43</v>
      </c>
      <c r="K202" t="s">
        <v>43</v>
      </c>
      <c r="L202" t="s">
        <v>43</v>
      </c>
      <c r="M202" t="s">
        <v>43</v>
      </c>
      <c r="N202" t="s">
        <v>46</v>
      </c>
      <c r="O202" t="s">
        <v>46</v>
      </c>
      <c r="P202" t="s">
        <v>46</v>
      </c>
      <c r="Q202" s="24">
        <v>44393</v>
      </c>
      <c r="R202" s="24"/>
      <c r="S202" t="s">
        <v>647</v>
      </c>
      <c r="U202" t="s">
        <v>648</v>
      </c>
      <c r="W202" s="24">
        <v>44336</v>
      </c>
      <c r="X202" s="24">
        <v>44711</v>
      </c>
      <c r="Y202">
        <v>1</v>
      </c>
      <c r="Z202" t="s">
        <v>649</v>
      </c>
      <c r="AC202" s="24">
        <v>44306.634722221999</v>
      </c>
      <c r="AD202" s="24">
        <v>44712.413888889001</v>
      </c>
      <c r="AE202" t="s">
        <v>650</v>
      </c>
      <c r="AF202" s="24" cm="1">
        <f t="array" ref="AF2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44306.634722221999</v>
      </c>
      <c r="AG202" s="35">
        <f>IFERROR((TableAllData3[[#This Row],[Decision date]]-TableAllData3[[#This Row],[First Date Captured]]),0)</f>
        <v>404.36527777800075</v>
      </c>
      <c r="AH202" s="35">
        <f>IFERROR((TableAllData3[[#This Row],[First published]]-TableAllData3[[#This Row],[Date of opinion]]),0)</f>
        <v>-29.365277778000745</v>
      </c>
      <c r="AI202" s="35">
        <f>IFERROR((TableAllData3[[#This Row],[Marketing authorisation date]]-TableAllData3[[#This Row],[Date of opinion]]),0)</f>
        <v>57</v>
      </c>
      <c r="AJ202" s="35">
        <f>IFERROR((TableAllData3[[#This Row],[Decision date]]-TableAllData3[[#This Row],[Marketing authorisation date]]),0)</f>
        <v>318</v>
      </c>
    </row>
    <row r="203" spans="1:36" x14ac:dyDescent="0.25">
      <c r="A203" t="s">
        <v>37</v>
      </c>
      <c r="B203" t="s">
        <v>8076</v>
      </c>
      <c r="C203" t="s">
        <v>997</v>
      </c>
      <c r="D203" t="s">
        <v>8077</v>
      </c>
      <c r="E203" t="s">
        <v>8078</v>
      </c>
      <c r="F203" t="s">
        <v>8079</v>
      </c>
      <c r="G203" t="s">
        <v>43</v>
      </c>
      <c r="H203" t="s">
        <v>44</v>
      </c>
      <c r="I203" t="s">
        <v>8080</v>
      </c>
      <c r="J203" t="s">
        <v>46</v>
      </c>
      <c r="K203" t="s">
        <v>43</v>
      </c>
      <c r="L203" t="s">
        <v>43</v>
      </c>
      <c r="M203" t="s">
        <v>43</v>
      </c>
      <c r="N203" t="s">
        <v>43</v>
      </c>
      <c r="O203" t="s">
        <v>43</v>
      </c>
      <c r="P203" t="s">
        <v>46</v>
      </c>
      <c r="Q203" s="24">
        <v>44008</v>
      </c>
      <c r="R203" s="24"/>
      <c r="S203" t="s">
        <v>12227</v>
      </c>
      <c r="T203" t="s">
        <v>12076</v>
      </c>
      <c r="U203" t="s">
        <v>48</v>
      </c>
      <c r="W203" s="24">
        <v>43951</v>
      </c>
      <c r="X203" s="24">
        <v>44357</v>
      </c>
      <c r="Y203">
        <v>3</v>
      </c>
      <c r="Z203" t="s">
        <v>8081</v>
      </c>
      <c r="AC203" s="24">
        <v>44022.5</v>
      </c>
      <c r="AD203" s="24">
        <v>44384.647222222004</v>
      </c>
      <c r="AE203" t="s">
        <v>8082</v>
      </c>
      <c r="AF203" s="24" cm="1">
        <f t="array" ref="AF2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203" s="35">
        <f>IFERROR((TableAllData3[[#This Row],[Decision date]]-TableAllData3[[#This Row],[First Date Captured]]),0)</f>
        <v>406</v>
      </c>
      <c r="AH203" s="35">
        <f>IFERROR((TableAllData3[[#This Row],[First published]]-TableAllData3[[#This Row],[Date of opinion]]),0)</f>
        <v>71.5</v>
      </c>
      <c r="AI203" s="35">
        <f>IFERROR((TableAllData3[[#This Row],[Marketing authorisation date]]-TableAllData3[[#This Row],[Date of opinion]]),0)</f>
        <v>57</v>
      </c>
      <c r="AJ203" s="35">
        <f>IFERROR((TableAllData3[[#This Row],[Decision date]]-TableAllData3[[#This Row],[Marketing authorisation date]]),0)</f>
        <v>349</v>
      </c>
    </row>
    <row r="204" spans="1:36" x14ac:dyDescent="0.25">
      <c r="A204" t="s">
        <v>37</v>
      </c>
      <c r="B204" t="s">
        <v>9953</v>
      </c>
      <c r="C204" t="s">
        <v>2689</v>
      </c>
      <c r="D204" t="s">
        <v>9824</v>
      </c>
      <c r="E204" t="s">
        <v>9824</v>
      </c>
      <c r="F204" t="s">
        <v>9954</v>
      </c>
      <c r="G204" t="s">
        <v>43</v>
      </c>
      <c r="H204" t="s">
        <v>44</v>
      </c>
      <c r="I204" t="s">
        <v>9826</v>
      </c>
      <c r="J204" t="s">
        <v>43</v>
      </c>
      <c r="K204" t="s">
        <v>43</v>
      </c>
      <c r="L204" t="s">
        <v>46</v>
      </c>
      <c r="M204" t="s">
        <v>43</v>
      </c>
      <c r="N204" t="s">
        <v>43</v>
      </c>
      <c r="O204" t="s">
        <v>43</v>
      </c>
      <c r="P204" t="s">
        <v>43</v>
      </c>
      <c r="Q204" s="24">
        <v>41544</v>
      </c>
      <c r="R204" s="24"/>
      <c r="S204" t="s">
        <v>12473</v>
      </c>
      <c r="T204" t="s">
        <v>12071</v>
      </c>
      <c r="U204" t="s">
        <v>495</v>
      </c>
      <c r="W204" s="25" t="s">
        <v>12054</v>
      </c>
      <c r="X204" s="24">
        <v>43644</v>
      </c>
      <c r="Y204">
        <v>9</v>
      </c>
      <c r="Z204" t="s">
        <v>9955</v>
      </c>
      <c r="AC204" s="24">
        <v>43236.522222222004</v>
      </c>
      <c r="AD204" s="24">
        <v>43741.476388889001</v>
      </c>
      <c r="AE204" t="s">
        <v>9956</v>
      </c>
      <c r="AF204" s="24" cm="1">
        <f t="array" ref="AF2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43236.522222222004</v>
      </c>
      <c r="AG204" s="35">
        <f>IFERROR((TableAllData3[[#This Row],[Decision date]]-TableAllData3[[#This Row],[First Date Captured]]),0)</f>
        <v>407.47777777799638</v>
      </c>
      <c r="AH204" s="35">
        <f>IFERROR((TableAllData3[[#This Row],[First published]]-TableAllData3[[#This Row],[Date of opinion]]),0)</f>
        <v>0</v>
      </c>
      <c r="AI204" s="35">
        <f>IFERROR((TableAllData3[[#This Row],[Marketing authorisation date]]-TableAllData3[[#This Row],[Date of opinion]]),0)</f>
        <v>0</v>
      </c>
      <c r="AJ204" s="35">
        <f>IFERROR((TableAllData3[[#This Row],[Decision date]]-TableAllData3[[#This Row],[Marketing authorisation date]]),0)</f>
        <v>2100</v>
      </c>
    </row>
    <row r="205" spans="1:36" x14ac:dyDescent="0.25">
      <c r="A205" t="s">
        <v>37</v>
      </c>
      <c r="B205" t="s">
        <v>2110</v>
      </c>
      <c r="C205" t="s">
        <v>2111</v>
      </c>
      <c r="D205" t="s">
        <v>842</v>
      </c>
      <c r="E205" t="s">
        <v>842</v>
      </c>
      <c r="F205" t="s">
        <v>2112</v>
      </c>
      <c r="G205" t="s">
        <v>43</v>
      </c>
      <c r="H205" t="s">
        <v>44</v>
      </c>
      <c r="I205" t="s">
        <v>2113</v>
      </c>
      <c r="J205" t="s">
        <v>46</v>
      </c>
      <c r="K205" t="s">
        <v>43</v>
      </c>
      <c r="L205" t="s">
        <v>46</v>
      </c>
      <c r="M205" t="s">
        <v>43</v>
      </c>
      <c r="N205" t="s">
        <v>43</v>
      </c>
      <c r="O205" t="s">
        <v>43</v>
      </c>
      <c r="P205" t="s">
        <v>43</v>
      </c>
      <c r="Q205" s="24">
        <v>44307</v>
      </c>
      <c r="R205" s="24"/>
      <c r="S205" t="s">
        <v>12335</v>
      </c>
      <c r="T205" t="s">
        <v>12336</v>
      </c>
      <c r="U205" t="s">
        <v>48</v>
      </c>
      <c r="W205" s="24">
        <v>44252.041666666999</v>
      </c>
      <c r="X205" s="24">
        <v>44662</v>
      </c>
      <c r="Y205">
        <v>3</v>
      </c>
      <c r="Z205" t="s">
        <v>2115</v>
      </c>
      <c r="AC205" s="24">
        <v>44251.533333332998</v>
      </c>
      <c r="AD205" s="24">
        <v>44662.738194443999</v>
      </c>
      <c r="AE205" t="s">
        <v>2116</v>
      </c>
      <c r="AF205" s="24" cm="1">
        <f t="array" ref="AF2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44251.533333332998</v>
      </c>
      <c r="AG205" s="35">
        <f>IFERROR((TableAllData3[[#This Row],[Decision date]]-TableAllData3[[#This Row],[First Date Captured]]),0)</f>
        <v>410.46666666700185</v>
      </c>
      <c r="AH205" s="35">
        <f>IFERROR((TableAllData3[[#This Row],[First published]]-TableAllData3[[#This Row],[Date of opinion]]),0)</f>
        <v>-0.50833333400078118</v>
      </c>
      <c r="AI205" s="35">
        <f>IFERROR((TableAllData3[[#This Row],[Marketing authorisation date]]-TableAllData3[[#This Row],[Date of opinion]]),0)</f>
        <v>54.958333333001065</v>
      </c>
      <c r="AJ205" s="35">
        <f>IFERROR((TableAllData3[[#This Row],[Decision date]]-TableAllData3[[#This Row],[Marketing authorisation date]]),0)</f>
        <v>355</v>
      </c>
    </row>
    <row r="206" spans="1:36" x14ac:dyDescent="0.25">
      <c r="A206" t="s">
        <v>37</v>
      </c>
      <c r="B206" t="s">
        <v>2979</v>
      </c>
      <c r="C206" t="s">
        <v>2111</v>
      </c>
      <c r="D206" t="s">
        <v>842</v>
      </c>
      <c r="E206" t="s">
        <v>842</v>
      </c>
      <c r="F206" t="s">
        <v>2980</v>
      </c>
      <c r="G206" t="s">
        <v>43</v>
      </c>
      <c r="H206" t="s">
        <v>44</v>
      </c>
      <c r="I206" t="s">
        <v>2113</v>
      </c>
      <c r="J206" t="s">
        <v>46</v>
      </c>
      <c r="K206" t="s">
        <v>43</v>
      </c>
      <c r="L206" t="s">
        <v>46</v>
      </c>
      <c r="M206" t="s">
        <v>43</v>
      </c>
      <c r="N206" t="s">
        <v>43</v>
      </c>
      <c r="O206" t="s">
        <v>43</v>
      </c>
      <c r="P206" t="s">
        <v>43</v>
      </c>
      <c r="Q206" s="24">
        <v>44281.041666666999</v>
      </c>
      <c r="R206" s="24"/>
      <c r="S206" t="s">
        <v>12390</v>
      </c>
      <c r="T206" t="s">
        <v>12391</v>
      </c>
      <c r="U206" t="s">
        <v>48</v>
      </c>
      <c r="W206" s="24">
        <v>44224.041666666999</v>
      </c>
      <c r="X206" s="24">
        <v>44637.041666666999</v>
      </c>
      <c r="Y206">
        <v>2</v>
      </c>
      <c r="Z206" t="s">
        <v>2982</v>
      </c>
      <c r="AC206" s="24">
        <v>44301.633333332997</v>
      </c>
      <c r="AD206" s="24">
        <v>44637.545138889</v>
      </c>
      <c r="AE206" t="s">
        <v>2983</v>
      </c>
      <c r="AF206" s="24" cm="1">
        <f t="array" ref="AF2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44224.041666666999</v>
      </c>
      <c r="AG206" s="35">
        <f>IFERROR((TableAllData3[[#This Row],[Decision date]]-TableAllData3[[#This Row],[First Date Captured]]),0)</f>
        <v>413</v>
      </c>
      <c r="AH206" s="35">
        <f>IFERROR((TableAllData3[[#This Row],[First published]]-TableAllData3[[#This Row],[Date of opinion]]),0)</f>
        <v>77.591666665997764</v>
      </c>
      <c r="AI206" s="35">
        <f>IFERROR((TableAllData3[[#This Row],[Marketing authorisation date]]-TableAllData3[[#This Row],[Date of opinion]]),0)</f>
        <v>57</v>
      </c>
      <c r="AJ206" s="35">
        <f>IFERROR((TableAllData3[[#This Row],[Decision date]]-TableAllData3[[#This Row],[Marketing authorisation date]]),0)</f>
        <v>356</v>
      </c>
    </row>
    <row r="207" spans="1:36" x14ac:dyDescent="0.25">
      <c r="A207" t="s">
        <v>37</v>
      </c>
      <c r="B207" t="s">
        <v>4842</v>
      </c>
      <c r="C207" t="s">
        <v>4843</v>
      </c>
      <c r="D207" t="s">
        <v>4844</v>
      </c>
      <c r="E207" t="s">
        <v>4844</v>
      </c>
      <c r="F207" t="s">
        <v>4845</v>
      </c>
      <c r="G207" t="s">
        <v>43</v>
      </c>
      <c r="H207" t="s">
        <v>44</v>
      </c>
      <c r="I207" t="s">
        <v>4846</v>
      </c>
      <c r="J207" t="s">
        <v>46</v>
      </c>
      <c r="K207" t="s">
        <v>43</v>
      </c>
      <c r="L207" t="s">
        <v>43</v>
      </c>
      <c r="M207" t="s">
        <v>43</v>
      </c>
      <c r="N207" t="s">
        <v>46</v>
      </c>
      <c r="O207" t="s">
        <v>43</v>
      </c>
      <c r="P207" t="s">
        <v>46</v>
      </c>
      <c r="Q207" s="24">
        <v>44203.041666666999</v>
      </c>
      <c r="R207" s="24"/>
      <c r="S207" t="s">
        <v>12468</v>
      </c>
      <c r="T207" t="s">
        <v>12469</v>
      </c>
      <c r="U207" t="s">
        <v>48</v>
      </c>
      <c r="W207" s="24">
        <v>44147.041666666999</v>
      </c>
      <c r="X207" s="24">
        <v>44565.041666666999</v>
      </c>
      <c r="Y207">
        <v>3</v>
      </c>
      <c r="Z207" t="s">
        <v>4848</v>
      </c>
      <c r="AC207" s="24">
        <v>44221.668055556001</v>
      </c>
      <c r="AD207" s="24">
        <v>44574.481249999997</v>
      </c>
      <c r="AE207" t="s">
        <v>4849</v>
      </c>
      <c r="AF207" s="24" cm="1">
        <f t="array" ref="AF2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44147.041666666999</v>
      </c>
      <c r="AG207" s="35">
        <f>IFERROR((TableAllData3[[#This Row],[Decision date]]-TableAllData3[[#This Row],[First Date Captured]]),0)</f>
        <v>418</v>
      </c>
      <c r="AH207" s="35">
        <f>IFERROR((TableAllData3[[#This Row],[First published]]-TableAllData3[[#This Row],[Date of opinion]]),0)</f>
        <v>74.626388889002556</v>
      </c>
      <c r="AI207" s="35">
        <f>IFERROR((TableAllData3[[#This Row],[Marketing authorisation date]]-TableAllData3[[#This Row],[Date of opinion]]),0)</f>
        <v>56</v>
      </c>
      <c r="AJ207" s="35">
        <f>IFERROR((TableAllData3[[#This Row],[Decision date]]-TableAllData3[[#This Row],[Marketing authorisation date]]),0)</f>
        <v>362</v>
      </c>
    </row>
    <row r="208" spans="1:36" x14ac:dyDescent="0.25">
      <c r="A208" t="s">
        <v>37</v>
      </c>
      <c r="B208" t="s">
        <v>6174</v>
      </c>
      <c r="C208" t="s">
        <v>3589</v>
      </c>
      <c r="D208" t="s">
        <v>6175</v>
      </c>
      <c r="E208" t="s">
        <v>6176</v>
      </c>
      <c r="F208" t="s">
        <v>6177</v>
      </c>
      <c r="G208" t="s">
        <v>43</v>
      </c>
      <c r="H208" t="s">
        <v>44</v>
      </c>
      <c r="I208" t="s">
        <v>438</v>
      </c>
      <c r="J208" t="s">
        <v>46</v>
      </c>
      <c r="K208" t="s">
        <v>43</v>
      </c>
      <c r="L208" t="s">
        <v>43</v>
      </c>
      <c r="M208" t="s">
        <v>43</v>
      </c>
      <c r="N208" t="s">
        <v>43</v>
      </c>
      <c r="O208" t="s">
        <v>43</v>
      </c>
      <c r="P208" t="s">
        <v>43</v>
      </c>
      <c r="Q208" s="24">
        <v>44151.041666666999</v>
      </c>
      <c r="R208" s="24"/>
      <c r="S208" t="s">
        <v>1008</v>
      </c>
      <c r="U208" t="s">
        <v>440</v>
      </c>
      <c r="W208" s="24">
        <v>44091</v>
      </c>
      <c r="X208" s="24">
        <v>44510.041666666999</v>
      </c>
      <c r="Y208">
        <v>1</v>
      </c>
      <c r="Z208" t="s">
        <v>6178</v>
      </c>
      <c r="AC208" s="24">
        <v>44160.706250000003</v>
      </c>
      <c r="AD208" s="24">
        <v>44524.639583333003</v>
      </c>
      <c r="AE208" t="s">
        <v>6179</v>
      </c>
      <c r="AF208" s="24" cm="1">
        <f t="array" ref="AF2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208" s="35">
        <f>IFERROR((TableAllData3[[#This Row],[Decision date]]-TableAllData3[[#This Row],[First Date Captured]]),0)</f>
        <v>419.04166666699894</v>
      </c>
      <c r="AH208" s="35">
        <f>IFERROR((TableAllData3[[#This Row],[First published]]-TableAllData3[[#This Row],[Date of opinion]]),0)</f>
        <v>69.70625000000291</v>
      </c>
      <c r="AI208" s="35">
        <f>IFERROR((TableAllData3[[#This Row],[Marketing authorisation date]]-TableAllData3[[#This Row],[Date of opinion]]),0)</f>
        <v>60.041666666998935</v>
      </c>
      <c r="AJ208" s="35">
        <f>IFERROR((TableAllData3[[#This Row],[Decision date]]-TableAllData3[[#This Row],[Marketing authorisation date]]),0)</f>
        <v>359</v>
      </c>
    </row>
    <row r="209" spans="1:36" x14ac:dyDescent="0.25">
      <c r="A209" t="s">
        <v>37</v>
      </c>
      <c r="B209" t="s">
        <v>3471</v>
      </c>
      <c r="C209" t="s">
        <v>3472</v>
      </c>
      <c r="D209" t="s">
        <v>3473</v>
      </c>
      <c r="E209" t="s">
        <v>3474</v>
      </c>
      <c r="F209" t="s">
        <v>3475</v>
      </c>
      <c r="G209" t="s">
        <v>43</v>
      </c>
      <c r="H209" t="s">
        <v>44</v>
      </c>
      <c r="I209" t="s">
        <v>3476</v>
      </c>
      <c r="J209" t="s">
        <v>46</v>
      </c>
      <c r="K209" t="s">
        <v>43</v>
      </c>
      <c r="L209" t="s">
        <v>43</v>
      </c>
      <c r="M209" t="s">
        <v>43</v>
      </c>
      <c r="N209" t="s">
        <v>43</v>
      </c>
      <c r="O209" t="s">
        <v>43</v>
      </c>
      <c r="P209" t="s">
        <v>46</v>
      </c>
      <c r="Q209" s="24">
        <v>44154.041666666999</v>
      </c>
      <c r="R209" s="24"/>
      <c r="S209" t="s">
        <v>12410</v>
      </c>
      <c r="T209" t="s">
        <v>12115</v>
      </c>
      <c r="U209" t="s">
        <v>869</v>
      </c>
      <c r="W209" s="24">
        <v>44119</v>
      </c>
      <c r="X209" s="24">
        <v>44539.041666666999</v>
      </c>
      <c r="Y209">
        <v>2</v>
      </c>
      <c r="Z209" t="s">
        <v>3478</v>
      </c>
      <c r="AC209" s="24">
        <v>44160.643055556</v>
      </c>
      <c r="AD209" s="24">
        <v>44617.699305556001</v>
      </c>
      <c r="AE209" t="s">
        <v>3479</v>
      </c>
      <c r="AF209" s="24" cm="1">
        <f t="array" ref="AF2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209" s="35">
        <f>IFERROR((TableAllData3[[#This Row],[Decision date]]-TableAllData3[[#This Row],[First Date Captured]]),0)</f>
        <v>420.04166666699894</v>
      </c>
      <c r="AH209" s="35">
        <f>IFERROR((TableAllData3[[#This Row],[First published]]-TableAllData3[[#This Row],[Date of opinion]]),0)</f>
        <v>41.643055556000036</v>
      </c>
      <c r="AI209" s="35">
        <f>IFERROR((TableAllData3[[#This Row],[Marketing authorisation date]]-TableAllData3[[#This Row],[Date of opinion]]),0)</f>
        <v>35.041666666998935</v>
      </c>
      <c r="AJ209" s="35">
        <f>IFERROR((TableAllData3[[#This Row],[Decision date]]-TableAllData3[[#This Row],[Marketing authorisation date]]),0)</f>
        <v>385</v>
      </c>
    </row>
    <row r="210" spans="1:36" x14ac:dyDescent="0.25">
      <c r="A210" t="s">
        <v>37</v>
      </c>
      <c r="B210" t="s">
        <v>3345</v>
      </c>
      <c r="C210" t="s">
        <v>184</v>
      </c>
      <c r="D210" t="s">
        <v>3346</v>
      </c>
      <c r="E210" t="s">
        <v>3346</v>
      </c>
      <c r="F210" t="s">
        <v>3347</v>
      </c>
      <c r="G210" t="s">
        <v>43</v>
      </c>
      <c r="H210" t="s">
        <v>44</v>
      </c>
      <c r="I210" t="s">
        <v>3348</v>
      </c>
      <c r="J210" t="s">
        <v>46</v>
      </c>
      <c r="K210" t="s">
        <v>43</v>
      </c>
      <c r="L210" t="s">
        <v>43</v>
      </c>
      <c r="M210" t="s">
        <v>43</v>
      </c>
      <c r="N210" t="s">
        <v>43</v>
      </c>
      <c r="O210" t="s">
        <v>43</v>
      </c>
      <c r="P210" t="s">
        <v>43</v>
      </c>
      <c r="Q210" s="24">
        <v>44186.041666666999</v>
      </c>
      <c r="R210" s="24"/>
      <c r="S210" t="s">
        <v>12216</v>
      </c>
      <c r="T210" t="s">
        <v>12236</v>
      </c>
      <c r="U210" t="s">
        <v>48</v>
      </c>
      <c r="W210" s="24">
        <v>44147.041666666999</v>
      </c>
      <c r="X210" s="24">
        <v>44574.041666666999</v>
      </c>
      <c r="Y210">
        <v>3</v>
      </c>
      <c r="Z210" t="s">
        <v>3349</v>
      </c>
      <c r="AC210" s="24">
        <v>44209.706944443999</v>
      </c>
      <c r="AD210" s="24">
        <v>44622.587500000001</v>
      </c>
      <c r="AE210" t="s">
        <v>3350</v>
      </c>
      <c r="AF210" s="24" cm="1">
        <f t="array" ref="AF2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44147.041666666999</v>
      </c>
      <c r="AG210" s="35">
        <f>IFERROR((TableAllData3[[#This Row],[Decision date]]-TableAllData3[[#This Row],[First Date Captured]]),0)</f>
        <v>427</v>
      </c>
      <c r="AH210" s="35">
        <f>IFERROR((TableAllData3[[#This Row],[First published]]-TableAllData3[[#This Row],[Date of opinion]]),0)</f>
        <v>62.665277776999574</v>
      </c>
      <c r="AI210" s="35">
        <f>IFERROR((TableAllData3[[#This Row],[Marketing authorisation date]]-TableAllData3[[#This Row],[Date of opinion]]),0)</f>
        <v>39</v>
      </c>
      <c r="AJ210" s="35">
        <f>IFERROR((TableAllData3[[#This Row],[Decision date]]-TableAllData3[[#This Row],[Marketing authorisation date]]),0)</f>
        <v>388</v>
      </c>
    </row>
    <row r="211" spans="1:36" x14ac:dyDescent="0.25">
      <c r="A211" t="s">
        <v>37</v>
      </c>
      <c r="B211" t="s">
        <v>4274</v>
      </c>
      <c r="C211" t="s">
        <v>268</v>
      </c>
      <c r="D211" t="s">
        <v>4275</v>
      </c>
      <c r="E211" t="s">
        <v>4276</v>
      </c>
      <c r="F211" t="s">
        <v>4277</v>
      </c>
      <c r="G211" t="s">
        <v>43</v>
      </c>
      <c r="H211" t="s">
        <v>44</v>
      </c>
      <c r="I211" t="s">
        <v>2140</v>
      </c>
      <c r="J211" t="s">
        <v>46</v>
      </c>
      <c r="K211" t="s">
        <v>43</v>
      </c>
      <c r="L211" t="s">
        <v>43</v>
      </c>
      <c r="M211" t="s">
        <v>43</v>
      </c>
      <c r="N211" t="s">
        <v>43</v>
      </c>
      <c r="O211" t="s">
        <v>43</v>
      </c>
      <c r="P211" t="s">
        <v>43</v>
      </c>
      <c r="Q211" s="24">
        <v>44182.041666666999</v>
      </c>
      <c r="R211" s="24"/>
      <c r="S211" t="s">
        <v>12141</v>
      </c>
      <c r="T211" t="s">
        <v>12068</v>
      </c>
      <c r="U211" t="s">
        <v>290</v>
      </c>
      <c r="W211" s="24">
        <v>44119</v>
      </c>
      <c r="X211" s="24">
        <v>44546.041666666999</v>
      </c>
      <c r="Y211">
        <v>4</v>
      </c>
      <c r="Z211" t="s">
        <v>4278</v>
      </c>
      <c r="AC211" s="24">
        <v>44201.638888889</v>
      </c>
      <c r="AD211" s="24">
        <v>44588.4375</v>
      </c>
      <c r="AE211" t="s">
        <v>4279</v>
      </c>
      <c r="AF211" s="24" cm="1">
        <f t="array" ref="AF2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211" s="35">
        <f>IFERROR((TableAllData3[[#This Row],[Decision date]]-TableAllData3[[#This Row],[First Date Captured]]),0)</f>
        <v>427.04166666699894</v>
      </c>
      <c r="AH211" s="35">
        <f>IFERROR((TableAllData3[[#This Row],[First published]]-TableAllData3[[#This Row],[Date of opinion]]),0)</f>
        <v>82.638888888999645</v>
      </c>
      <c r="AI211" s="35">
        <f>IFERROR((TableAllData3[[#This Row],[Marketing authorisation date]]-TableAllData3[[#This Row],[Date of opinion]]),0)</f>
        <v>63.041666666998935</v>
      </c>
      <c r="AJ211" s="35">
        <f>IFERROR((TableAllData3[[#This Row],[Decision date]]-TableAllData3[[#This Row],[Marketing authorisation date]]),0)</f>
        <v>364</v>
      </c>
    </row>
    <row r="212" spans="1:36" x14ac:dyDescent="0.25">
      <c r="A212" t="s">
        <v>37</v>
      </c>
      <c r="B212" t="s">
        <v>3844</v>
      </c>
      <c r="C212" t="s">
        <v>3845</v>
      </c>
      <c r="D212" t="s">
        <v>3846</v>
      </c>
      <c r="E212" t="s">
        <v>3847</v>
      </c>
      <c r="F212" t="s">
        <v>3848</v>
      </c>
      <c r="G212" t="s">
        <v>43</v>
      </c>
      <c r="H212" t="s">
        <v>44</v>
      </c>
      <c r="I212" t="s">
        <v>983</v>
      </c>
      <c r="J212" t="s">
        <v>46</v>
      </c>
      <c r="K212" t="s">
        <v>43</v>
      </c>
      <c r="L212" t="s">
        <v>43</v>
      </c>
      <c r="M212" t="s">
        <v>43</v>
      </c>
      <c r="N212" t="s">
        <v>43</v>
      </c>
      <c r="O212" t="s">
        <v>43</v>
      </c>
      <c r="P212" t="s">
        <v>43</v>
      </c>
      <c r="Q212" s="24">
        <v>44238.041666666999</v>
      </c>
      <c r="R212" s="24"/>
      <c r="S212" t="s">
        <v>3849</v>
      </c>
      <c r="U212" t="s">
        <v>48</v>
      </c>
      <c r="W212" s="24">
        <v>44175.041666666999</v>
      </c>
      <c r="X212" s="24">
        <v>44603.041666666999</v>
      </c>
      <c r="Y212">
        <v>2</v>
      </c>
      <c r="Z212" t="s">
        <v>3850</v>
      </c>
      <c r="AC212" s="24">
        <v>44245.712500000001</v>
      </c>
      <c r="AD212" s="24">
        <v>44606.412499999999</v>
      </c>
      <c r="AE212" t="s">
        <v>3851</v>
      </c>
      <c r="AF212" s="24" cm="1">
        <f t="array" ref="AF2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212" s="35">
        <f>IFERROR((TableAllData3[[#This Row],[Decision date]]-TableAllData3[[#This Row],[First Date Captured]]),0)</f>
        <v>428</v>
      </c>
      <c r="AH212" s="35">
        <f>IFERROR((TableAllData3[[#This Row],[First published]]-TableAllData3[[#This Row],[Date of opinion]]),0)</f>
        <v>70.67083333300252</v>
      </c>
      <c r="AI212" s="35">
        <f>IFERROR((TableAllData3[[#This Row],[Marketing authorisation date]]-TableAllData3[[#This Row],[Date of opinion]]),0)</f>
        <v>63</v>
      </c>
      <c r="AJ212" s="35">
        <f>IFERROR((TableAllData3[[#This Row],[Decision date]]-TableAllData3[[#This Row],[Marketing authorisation date]]),0)</f>
        <v>365</v>
      </c>
    </row>
    <row r="213" spans="1:36" x14ac:dyDescent="0.25">
      <c r="A213" t="s">
        <v>37</v>
      </c>
      <c r="B213" t="s">
        <v>4626</v>
      </c>
      <c r="C213" t="s">
        <v>3589</v>
      </c>
      <c r="D213" t="s">
        <v>4627</v>
      </c>
      <c r="E213" t="s">
        <v>4628</v>
      </c>
      <c r="F213" t="s">
        <v>4629</v>
      </c>
      <c r="G213" t="s">
        <v>43</v>
      </c>
      <c r="H213" t="s">
        <v>44</v>
      </c>
      <c r="J213" t="s">
        <v>46</v>
      </c>
      <c r="K213" t="s">
        <v>43</v>
      </c>
      <c r="L213" t="s">
        <v>43</v>
      </c>
      <c r="M213" t="s">
        <v>43</v>
      </c>
      <c r="N213" t="s">
        <v>43</v>
      </c>
      <c r="O213" t="s">
        <v>43</v>
      </c>
      <c r="P213" t="s">
        <v>43</v>
      </c>
      <c r="Q213" s="24">
        <v>44203.041666666999</v>
      </c>
      <c r="R213" s="24"/>
      <c r="S213" t="s">
        <v>12216</v>
      </c>
      <c r="T213" t="s">
        <v>12236</v>
      </c>
      <c r="U213" t="s">
        <v>290</v>
      </c>
      <c r="W213" s="24">
        <v>44147.041666666999</v>
      </c>
      <c r="X213" s="24">
        <v>44575.041666666999</v>
      </c>
      <c r="Y213">
        <v>1</v>
      </c>
      <c r="Z213" t="s">
        <v>4630</v>
      </c>
      <c r="AC213" s="24">
        <v>44218.581944443999</v>
      </c>
      <c r="AD213" s="24">
        <v>44579.764583333003</v>
      </c>
      <c r="AE213" t="s">
        <v>4631</v>
      </c>
      <c r="AF213" s="24" cm="1">
        <f t="array" ref="AF2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44147.041666666999</v>
      </c>
      <c r="AG213" s="35">
        <f>IFERROR((TableAllData3[[#This Row],[Decision date]]-TableAllData3[[#This Row],[First Date Captured]]),0)</f>
        <v>428</v>
      </c>
      <c r="AH213" s="35">
        <f>IFERROR((TableAllData3[[#This Row],[First published]]-TableAllData3[[#This Row],[Date of opinion]]),0)</f>
        <v>71.540277776999574</v>
      </c>
      <c r="AI213" s="35">
        <f>IFERROR((TableAllData3[[#This Row],[Marketing authorisation date]]-TableAllData3[[#This Row],[Date of opinion]]),0)</f>
        <v>56</v>
      </c>
      <c r="AJ213" s="35">
        <f>IFERROR((TableAllData3[[#This Row],[Decision date]]-TableAllData3[[#This Row],[Marketing authorisation date]]),0)</f>
        <v>372</v>
      </c>
    </row>
    <row r="214" spans="1:36" x14ac:dyDescent="0.25">
      <c r="A214" t="s">
        <v>37</v>
      </c>
      <c r="B214" t="s">
        <v>611</v>
      </c>
      <c r="C214" t="s">
        <v>211</v>
      </c>
      <c r="D214" t="s">
        <v>612</v>
      </c>
      <c r="E214" t="s">
        <v>612</v>
      </c>
      <c r="F214" t="s">
        <v>613</v>
      </c>
      <c r="G214" t="s">
        <v>43</v>
      </c>
      <c r="H214" t="s">
        <v>44</v>
      </c>
      <c r="I214" t="s">
        <v>402</v>
      </c>
      <c r="J214" t="s">
        <v>46</v>
      </c>
      <c r="K214" t="s">
        <v>43</v>
      </c>
      <c r="L214" t="s">
        <v>43</v>
      </c>
      <c r="M214" t="s">
        <v>43</v>
      </c>
      <c r="N214" t="s">
        <v>43</v>
      </c>
      <c r="O214" t="s">
        <v>43</v>
      </c>
      <c r="P214" t="s">
        <v>43</v>
      </c>
      <c r="Q214" s="24">
        <v>44335</v>
      </c>
      <c r="R214" s="24"/>
      <c r="S214" t="s">
        <v>12223</v>
      </c>
      <c r="T214" t="s">
        <v>12250</v>
      </c>
      <c r="U214" t="s">
        <v>76</v>
      </c>
      <c r="W214" s="24">
        <v>44280.041666666999</v>
      </c>
      <c r="X214" s="24">
        <v>44711</v>
      </c>
      <c r="Y214">
        <v>2</v>
      </c>
      <c r="Z214" t="s">
        <v>615</v>
      </c>
      <c r="AC214" s="24">
        <v>44279.515277778002</v>
      </c>
      <c r="AD214" s="24">
        <v>44712.605555556001</v>
      </c>
      <c r="AE214" t="s">
        <v>616</v>
      </c>
      <c r="AF214" s="24" cm="1">
        <f t="array" ref="AF2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44279.515277778002</v>
      </c>
      <c r="AG214" s="35">
        <f>IFERROR((TableAllData3[[#This Row],[Decision date]]-TableAllData3[[#This Row],[First Date Captured]]),0)</f>
        <v>431.4847222219978</v>
      </c>
      <c r="AH214" s="35">
        <f>IFERROR((TableAllData3[[#This Row],[First published]]-TableAllData3[[#This Row],[Date of opinion]]),0)</f>
        <v>-0.52638888899673475</v>
      </c>
      <c r="AI214" s="35">
        <f>IFERROR((TableAllData3[[#This Row],[Marketing authorisation date]]-TableAllData3[[#This Row],[Date of opinion]]),0)</f>
        <v>54.958333333001065</v>
      </c>
      <c r="AJ214" s="35">
        <f>IFERROR((TableAllData3[[#This Row],[Decision date]]-TableAllData3[[#This Row],[Marketing authorisation date]]),0)</f>
        <v>376</v>
      </c>
    </row>
    <row r="215" spans="1:36" x14ac:dyDescent="0.25">
      <c r="A215" t="s">
        <v>2117</v>
      </c>
      <c r="B215" t="s">
        <v>3894</v>
      </c>
      <c r="D215" t="s">
        <v>3895</v>
      </c>
      <c r="E215" t="s">
        <v>3895</v>
      </c>
      <c r="F215" t="s">
        <v>3896</v>
      </c>
      <c r="G215" t="s">
        <v>43</v>
      </c>
      <c r="H215" t="s">
        <v>44</v>
      </c>
      <c r="J215" t="s">
        <v>43</v>
      </c>
      <c r="K215" t="s">
        <v>46</v>
      </c>
      <c r="L215" t="s">
        <v>43</v>
      </c>
      <c r="M215" t="s">
        <v>43</v>
      </c>
      <c r="N215" t="s">
        <v>43</v>
      </c>
      <c r="O215" t="s">
        <v>43</v>
      </c>
      <c r="P215" t="s">
        <v>43</v>
      </c>
      <c r="Q215" s="24">
        <v>44090</v>
      </c>
      <c r="R215" s="24"/>
      <c r="S215" t="s">
        <v>3897</v>
      </c>
      <c r="V215" t="s">
        <v>3898</v>
      </c>
      <c r="W215" s="24">
        <v>44028</v>
      </c>
      <c r="X215" s="24">
        <v>44469</v>
      </c>
      <c r="Y215">
        <v>2</v>
      </c>
      <c r="Z215" t="s">
        <v>3899</v>
      </c>
      <c r="AA215" t="s">
        <v>3900</v>
      </c>
      <c r="AB215" t="s">
        <v>3901</v>
      </c>
      <c r="AC215" s="24">
        <v>44174.738194443999</v>
      </c>
      <c r="AD215" s="24">
        <v>44603.545138889</v>
      </c>
      <c r="AE215" t="s">
        <v>3902</v>
      </c>
      <c r="AF215" s="24" cm="1">
        <f t="array" ref="AF2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44028</v>
      </c>
      <c r="AG215" s="35">
        <f>IFERROR((TableAllData3[[#This Row],[Decision date]]-TableAllData3[[#This Row],[First Date Captured]]),0)</f>
        <v>441</v>
      </c>
      <c r="AH215" s="35">
        <f>IFERROR((TableAllData3[[#This Row],[First published]]-TableAllData3[[#This Row],[Date of opinion]]),0)</f>
        <v>146.73819444399851</v>
      </c>
      <c r="AI215" s="35">
        <f>IFERROR((TableAllData3[[#This Row],[Marketing authorisation date]]-TableAllData3[[#This Row],[Date of opinion]]),0)</f>
        <v>62</v>
      </c>
      <c r="AJ215" s="35">
        <f>IFERROR((TableAllData3[[#This Row],[Decision date]]-TableAllData3[[#This Row],[Marketing authorisation date]]),0)</f>
        <v>379</v>
      </c>
    </row>
    <row r="216" spans="1:36" x14ac:dyDescent="0.25">
      <c r="A216" t="s">
        <v>37</v>
      </c>
      <c r="B216" t="s">
        <v>3103</v>
      </c>
      <c r="C216" t="s">
        <v>3104</v>
      </c>
      <c r="D216" t="s">
        <v>3105</v>
      </c>
      <c r="E216" t="s">
        <v>3106</v>
      </c>
      <c r="F216" t="s">
        <v>3107</v>
      </c>
      <c r="G216" t="s">
        <v>43</v>
      </c>
      <c r="H216" t="s">
        <v>44</v>
      </c>
      <c r="I216" t="s">
        <v>3108</v>
      </c>
      <c r="J216" t="s">
        <v>46</v>
      </c>
      <c r="K216" t="s">
        <v>43</v>
      </c>
      <c r="L216" t="s">
        <v>43</v>
      </c>
      <c r="M216" t="s">
        <v>46</v>
      </c>
      <c r="N216" t="s">
        <v>43</v>
      </c>
      <c r="O216" t="s">
        <v>43</v>
      </c>
      <c r="P216" t="s">
        <v>43</v>
      </c>
      <c r="Q216" s="24">
        <v>44238.041666666999</v>
      </c>
      <c r="R216" s="24"/>
      <c r="S216" t="s">
        <v>12310</v>
      </c>
      <c r="T216" t="s">
        <v>12311</v>
      </c>
      <c r="U216" t="s">
        <v>48</v>
      </c>
      <c r="W216" s="24">
        <v>44175.041666666999</v>
      </c>
      <c r="X216" s="24">
        <v>44620.041666666999</v>
      </c>
      <c r="Y216">
        <v>3</v>
      </c>
      <c r="Z216" t="s">
        <v>3109</v>
      </c>
      <c r="AC216" s="24">
        <v>44309.684722222002</v>
      </c>
      <c r="AD216" s="24">
        <v>44634.536111111003</v>
      </c>
      <c r="AE216" t="s">
        <v>3110</v>
      </c>
      <c r="AF216" s="24" cm="1">
        <f t="array" ref="AF2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216" s="35">
        <f>IFERROR((TableAllData3[[#This Row],[Decision date]]-TableAllData3[[#This Row],[First Date Captured]]),0)</f>
        <v>445</v>
      </c>
      <c r="AH216" s="35">
        <f>IFERROR((TableAllData3[[#This Row],[First published]]-TableAllData3[[#This Row],[Date of opinion]]),0)</f>
        <v>134.64305555500323</v>
      </c>
      <c r="AI216" s="35">
        <f>IFERROR((TableAllData3[[#This Row],[Marketing authorisation date]]-TableAllData3[[#This Row],[Date of opinion]]),0)</f>
        <v>63</v>
      </c>
      <c r="AJ216" s="35">
        <f>IFERROR((TableAllData3[[#This Row],[Decision date]]-TableAllData3[[#This Row],[Marketing authorisation date]]),0)</f>
        <v>382</v>
      </c>
    </row>
    <row r="217" spans="1:36" x14ac:dyDescent="0.25">
      <c r="A217" t="s">
        <v>37</v>
      </c>
      <c r="B217" t="s">
        <v>580</v>
      </c>
      <c r="C217" t="s">
        <v>581</v>
      </c>
      <c r="D217" t="s">
        <v>582</v>
      </c>
      <c r="E217" t="s">
        <v>583</v>
      </c>
      <c r="F217" t="s">
        <v>584</v>
      </c>
      <c r="G217" t="s">
        <v>46</v>
      </c>
      <c r="H217" t="s">
        <v>44</v>
      </c>
      <c r="I217" t="s">
        <v>585</v>
      </c>
      <c r="J217" t="s">
        <v>46</v>
      </c>
      <c r="K217" t="s">
        <v>43</v>
      </c>
      <c r="L217" t="s">
        <v>43</v>
      </c>
      <c r="M217" t="s">
        <v>46</v>
      </c>
      <c r="N217" t="s">
        <v>43</v>
      </c>
      <c r="O217" t="s">
        <v>43</v>
      </c>
      <c r="P217" t="s">
        <v>43</v>
      </c>
      <c r="Q217" s="24">
        <v>44266.041666666999</v>
      </c>
      <c r="R217" s="24"/>
      <c r="S217" t="s">
        <v>12223</v>
      </c>
      <c r="T217" t="s">
        <v>12224</v>
      </c>
      <c r="U217" t="s">
        <v>440</v>
      </c>
      <c r="W217" s="24">
        <v>44266.041666666999</v>
      </c>
      <c r="X217" s="24">
        <v>44712</v>
      </c>
      <c r="Y217">
        <v>20</v>
      </c>
      <c r="Z217" t="s">
        <v>586</v>
      </c>
      <c r="AC217" s="24">
        <v>44266.8125</v>
      </c>
      <c r="AD217" s="24">
        <v>44713.665277777996</v>
      </c>
      <c r="AE217" t="s">
        <v>587</v>
      </c>
      <c r="AF217" s="24" cm="1">
        <f t="array" ref="AF2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44266.041666666999</v>
      </c>
      <c r="AG217" s="35">
        <f>IFERROR((TableAllData3[[#This Row],[Decision date]]-TableAllData3[[#This Row],[First Date Captured]]),0)</f>
        <v>445.95833333300106</v>
      </c>
      <c r="AH217" s="35">
        <f>IFERROR((TableAllData3[[#This Row],[First published]]-TableAllData3[[#This Row],[Date of opinion]]),0)</f>
        <v>0.7708333330010646</v>
      </c>
      <c r="AI217" s="35">
        <f>IFERROR((TableAllData3[[#This Row],[Marketing authorisation date]]-TableAllData3[[#This Row],[Date of opinion]]),0)</f>
        <v>0</v>
      </c>
      <c r="AJ217" s="35">
        <f>IFERROR((TableAllData3[[#This Row],[Decision date]]-TableAllData3[[#This Row],[Marketing authorisation date]]),0)</f>
        <v>445.95833333300106</v>
      </c>
    </row>
    <row r="218" spans="1:36" x14ac:dyDescent="0.25">
      <c r="A218" t="s">
        <v>37</v>
      </c>
      <c r="B218" t="s">
        <v>1635</v>
      </c>
      <c r="C218" t="s">
        <v>1636</v>
      </c>
      <c r="D218" t="s">
        <v>1637</v>
      </c>
      <c r="E218" t="s">
        <v>1638</v>
      </c>
      <c r="F218" t="s">
        <v>1639</v>
      </c>
      <c r="G218" t="s">
        <v>43</v>
      </c>
      <c r="H218" t="s">
        <v>44</v>
      </c>
      <c r="I218" t="s">
        <v>1604</v>
      </c>
      <c r="J218" t="s">
        <v>46</v>
      </c>
      <c r="K218" t="s">
        <v>43</v>
      </c>
      <c r="L218" t="s">
        <v>43</v>
      </c>
      <c r="M218" t="s">
        <v>43</v>
      </c>
      <c r="N218" t="s">
        <v>43</v>
      </c>
      <c r="O218" t="s">
        <v>43</v>
      </c>
      <c r="P218" t="s">
        <v>43</v>
      </c>
      <c r="Q218" s="24">
        <v>44281.041666666999</v>
      </c>
      <c r="R218" s="24"/>
      <c r="S218" t="s">
        <v>12312</v>
      </c>
      <c r="T218" t="s">
        <v>12142</v>
      </c>
      <c r="U218" t="s">
        <v>1605</v>
      </c>
      <c r="W218" s="24">
        <v>44224.041666666999</v>
      </c>
      <c r="X218" s="24">
        <v>44676</v>
      </c>
      <c r="Y218">
        <v>3</v>
      </c>
      <c r="Z218" t="s">
        <v>1641</v>
      </c>
      <c r="AC218" s="24">
        <v>44300.729166666999</v>
      </c>
      <c r="AD218" s="24">
        <v>44683.729166666999</v>
      </c>
      <c r="AE218" t="s">
        <v>1642</v>
      </c>
      <c r="AF218" s="24" cm="1">
        <f t="array" ref="AF2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44224.041666666999</v>
      </c>
      <c r="AG218" s="35">
        <f>IFERROR((TableAllData3[[#This Row],[Decision date]]-TableAllData3[[#This Row],[First Date Captured]]),0)</f>
        <v>451.95833333300106</v>
      </c>
      <c r="AH218" s="35">
        <f>IFERROR((TableAllData3[[#This Row],[First published]]-TableAllData3[[#This Row],[Date of opinion]]),0)</f>
        <v>76.6875</v>
      </c>
      <c r="AI218" s="35">
        <f>IFERROR((TableAllData3[[#This Row],[Marketing authorisation date]]-TableAllData3[[#This Row],[Date of opinion]]),0)</f>
        <v>57</v>
      </c>
      <c r="AJ218" s="35">
        <f>IFERROR((TableAllData3[[#This Row],[Decision date]]-TableAllData3[[#This Row],[Marketing authorisation date]]),0)</f>
        <v>394.95833333300106</v>
      </c>
    </row>
    <row r="219" spans="1:36" x14ac:dyDescent="0.25">
      <c r="A219" t="s">
        <v>37</v>
      </c>
      <c r="B219" t="s">
        <v>4330</v>
      </c>
      <c r="C219" t="s">
        <v>4331</v>
      </c>
      <c r="D219" t="s">
        <v>4332</v>
      </c>
      <c r="E219" t="s">
        <v>4333</v>
      </c>
      <c r="F219" t="s">
        <v>4334</v>
      </c>
      <c r="G219" t="s">
        <v>43</v>
      </c>
      <c r="H219" t="s">
        <v>44</v>
      </c>
      <c r="I219" t="s">
        <v>4335</v>
      </c>
      <c r="J219" t="s">
        <v>46</v>
      </c>
      <c r="K219" t="s">
        <v>43</v>
      </c>
      <c r="L219" t="s">
        <v>43</v>
      </c>
      <c r="M219" t="s">
        <v>43</v>
      </c>
      <c r="N219" t="s">
        <v>46</v>
      </c>
      <c r="O219" t="s">
        <v>43</v>
      </c>
      <c r="P219" t="s">
        <v>46</v>
      </c>
      <c r="Q219" s="24">
        <v>44153.041666666999</v>
      </c>
      <c r="R219" s="24"/>
      <c r="S219" t="s">
        <v>12446</v>
      </c>
      <c r="T219" t="s">
        <v>12447</v>
      </c>
      <c r="U219" t="s">
        <v>113</v>
      </c>
      <c r="W219" s="24">
        <v>44091</v>
      </c>
      <c r="X219" s="24">
        <v>44543.041666666999</v>
      </c>
      <c r="Y219">
        <v>1</v>
      </c>
      <c r="Z219" t="s">
        <v>4337</v>
      </c>
      <c r="AC219" s="24">
        <v>44162.540972221999</v>
      </c>
      <c r="AD219" s="24">
        <v>44587.405555555997</v>
      </c>
      <c r="AE219" t="s">
        <v>4338</v>
      </c>
      <c r="AF219" s="24" cm="1">
        <f t="array" ref="AF2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219" s="35">
        <f>IFERROR((TableAllData3[[#This Row],[Decision date]]-TableAllData3[[#This Row],[First Date Captured]]),0)</f>
        <v>452.04166666699894</v>
      </c>
      <c r="AH219" s="35">
        <f>IFERROR((TableAllData3[[#This Row],[First published]]-TableAllData3[[#This Row],[Date of opinion]]),0)</f>
        <v>71.540972221999255</v>
      </c>
      <c r="AI219" s="35">
        <f>IFERROR((TableAllData3[[#This Row],[Marketing authorisation date]]-TableAllData3[[#This Row],[Date of opinion]]),0)</f>
        <v>62.041666666998935</v>
      </c>
      <c r="AJ219" s="35">
        <f>IFERROR((TableAllData3[[#This Row],[Decision date]]-TableAllData3[[#This Row],[Marketing authorisation date]]),0)</f>
        <v>390</v>
      </c>
    </row>
    <row r="220" spans="1:36" x14ac:dyDescent="0.25">
      <c r="A220" t="s">
        <v>37</v>
      </c>
      <c r="B220" t="s">
        <v>6510</v>
      </c>
      <c r="C220" t="s">
        <v>6511</v>
      </c>
      <c r="D220" t="s">
        <v>6512</v>
      </c>
      <c r="E220" t="s">
        <v>6513</v>
      </c>
      <c r="F220" t="s">
        <v>6514</v>
      </c>
      <c r="G220" t="s">
        <v>43</v>
      </c>
      <c r="H220" t="s">
        <v>44</v>
      </c>
      <c r="I220" t="s">
        <v>6515</v>
      </c>
      <c r="J220" t="s">
        <v>43</v>
      </c>
      <c r="K220" t="s">
        <v>43</v>
      </c>
      <c r="L220" t="s">
        <v>43</v>
      </c>
      <c r="M220" t="s">
        <v>43</v>
      </c>
      <c r="N220" t="s">
        <v>43</v>
      </c>
      <c r="O220" t="s">
        <v>43</v>
      </c>
      <c r="P220" t="s">
        <v>46</v>
      </c>
      <c r="Q220" s="24">
        <v>44131.041666666999</v>
      </c>
      <c r="R220" s="24"/>
      <c r="S220" t="s">
        <v>12512</v>
      </c>
      <c r="T220" t="s">
        <v>12137</v>
      </c>
      <c r="U220" t="s">
        <v>1174</v>
      </c>
      <c r="W220" s="24">
        <v>44035</v>
      </c>
      <c r="X220" s="24">
        <v>44489</v>
      </c>
      <c r="Y220">
        <v>1</v>
      </c>
      <c r="Z220" t="s">
        <v>6517</v>
      </c>
      <c r="AC220" s="24">
        <v>44153.75</v>
      </c>
      <c r="AD220" s="24">
        <v>44509.425694443999</v>
      </c>
      <c r="AE220" t="s">
        <v>6518</v>
      </c>
      <c r="AF220" s="24" cm="1">
        <f t="array" ref="AF2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220" s="35">
        <f>IFERROR((TableAllData3[[#This Row],[Decision date]]-TableAllData3[[#This Row],[First Date Captured]]),0)</f>
        <v>454</v>
      </c>
      <c r="AH220" s="35">
        <f>IFERROR((TableAllData3[[#This Row],[First published]]-TableAllData3[[#This Row],[Date of opinion]]),0)</f>
        <v>118.75</v>
      </c>
      <c r="AI220" s="35">
        <f>IFERROR((TableAllData3[[#This Row],[Marketing authorisation date]]-TableAllData3[[#This Row],[Date of opinion]]),0)</f>
        <v>96.041666666998935</v>
      </c>
      <c r="AJ220" s="35">
        <f>IFERROR((TableAllData3[[#This Row],[Decision date]]-TableAllData3[[#This Row],[Marketing authorisation date]]),0)</f>
        <v>357.95833333300106</v>
      </c>
    </row>
    <row r="221" spans="1:36" x14ac:dyDescent="0.25">
      <c r="A221" t="s">
        <v>37</v>
      </c>
      <c r="B221" t="s">
        <v>3574</v>
      </c>
      <c r="C221" t="s">
        <v>268</v>
      </c>
      <c r="D221" t="s">
        <v>3575</v>
      </c>
      <c r="E221" t="s">
        <v>3575</v>
      </c>
      <c r="F221" t="s">
        <v>3576</v>
      </c>
      <c r="G221" t="s">
        <v>43</v>
      </c>
      <c r="H221" t="s">
        <v>44</v>
      </c>
      <c r="I221" t="s">
        <v>3577</v>
      </c>
      <c r="J221" t="s">
        <v>46</v>
      </c>
      <c r="K221" t="s">
        <v>43</v>
      </c>
      <c r="L221" t="s">
        <v>43</v>
      </c>
      <c r="M221" t="s">
        <v>43</v>
      </c>
      <c r="N221" t="s">
        <v>43</v>
      </c>
      <c r="O221" t="s">
        <v>43</v>
      </c>
      <c r="P221" t="s">
        <v>43</v>
      </c>
      <c r="Q221" s="24">
        <v>44182.041666666999</v>
      </c>
      <c r="R221" s="24"/>
      <c r="S221" t="s">
        <v>12223</v>
      </c>
      <c r="T221" t="s">
        <v>12224</v>
      </c>
      <c r="U221" t="s">
        <v>290</v>
      </c>
      <c r="W221" s="24">
        <v>44119</v>
      </c>
      <c r="X221" s="24">
        <v>44574.041666666999</v>
      </c>
      <c r="Y221">
        <v>5</v>
      </c>
      <c r="Z221" t="s">
        <v>3578</v>
      </c>
      <c r="AC221" s="24">
        <v>44200.676388888998</v>
      </c>
      <c r="AD221" s="24">
        <v>44614.520138888998</v>
      </c>
      <c r="AE221" t="s">
        <v>3579</v>
      </c>
      <c r="AF221" s="24" cm="1">
        <f t="array" ref="AF2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221" s="35">
        <f>IFERROR((TableAllData3[[#This Row],[Decision date]]-TableAllData3[[#This Row],[First Date Captured]]),0)</f>
        <v>455.04166666699894</v>
      </c>
      <c r="AH221" s="35">
        <f>IFERROR((TableAllData3[[#This Row],[First published]]-TableAllData3[[#This Row],[Date of opinion]]),0)</f>
        <v>81.67638888899819</v>
      </c>
      <c r="AI221" s="35">
        <f>IFERROR((TableAllData3[[#This Row],[Marketing authorisation date]]-TableAllData3[[#This Row],[Date of opinion]]),0)</f>
        <v>63.041666666998935</v>
      </c>
      <c r="AJ221" s="35">
        <f>IFERROR((TableAllData3[[#This Row],[Decision date]]-TableAllData3[[#This Row],[Marketing authorisation date]]),0)</f>
        <v>392</v>
      </c>
    </row>
    <row r="222" spans="1:36" x14ac:dyDescent="0.25">
      <c r="A222" t="s">
        <v>37</v>
      </c>
      <c r="B222" t="s">
        <v>3122</v>
      </c>
      <c r="C222" t="s">
        <v>3123</v>
      </c>
      <c r="D222" t="s">
        <v>556</v>
      </c>
      <c r="E222" t="s">
        <v>556</v>
      </c>
      <c r="F222" t="s">
        <v>3124</v>
      </c>
      <c r="G222" t="s">
        <v>43</v>
      </c>
      <c r="H222" t="s">
        <v>44</v>
      </c>
      <c r="I222" t="s">
        <v>558</v>
      </c>
      <c r="J222" t="s">
        <v>43</v>
      </c>
      <c r="K222" t="s">
        <v>43</v>
      </c>
      <c r="L222" t="s">
        <v>46</v>
      </c>
      <c r="M222" t="s">
        <v>43</v>
      </c>
      <c r="N222" t="s">
        <v>43</v>
      </c>
      <c r="O222" t="s">
        <v>43</v>
      </c>
      <c r="P222" t="s">
        <v>43</v>
      </c>
      <c r="Q222" s="24">
        <v>44238.041666666999</v>
      </c>
      <c r="R222" s="24"/>
      <c r="S222" t="s">
        <v>12255</v>
      </c>
      <c r="T222" t="s">
        <v>12256</v>
      </c>
      <c r="U222" t="s">
        <v>76</v>
      </c>
      <c r="W222" s="24">
        <v>44175.041666666999</v>
      </c>
      <c r="X222" s="24">
        <v>44631.041666666999</v>
      </c>
      <c r="Y222">
        <v>7</v>
      </c>
      <c r="Z222" t="s">
        <v>3125</v>
      </c>
      <c r="AC222" s="24">
        <v>44253.732638889</v>
      </c>
      <c r="AD222" s="24">
        <v>44631.764583333003</v>
      </c>
      <c r="AE222" t="s">
        <v>3126</v>
      </c>
      <c r="AF222" s="24" cm="1">
        <f t="array" ref="AF2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222" s="35">
        <f>IFERROR((TableAllData3[[#This Row],[Decision date]]-TableAllData3[[#This Row],[First Date Captured]]),0)</f>
        <v>456</v>
      </c>
      <c r="AH222" s="35">
        <f>IFERROR((TableAllData3[[#This Row],[First published]]-TableAllData3[[#This Row],[Date of opinion]]),0)</f>
        <v>78.69097222200071</v>
      </c>
      <c r="AI222" s="35">
        <f>IFERROR((TableAllData3[[#This Row],[Marketing authorisation date]]-TableAllData3[[#This Row],[Date of opinion]]),0)</f>
        <v>63</v>
      </c>
      <c r="AJ222" s="35">
        <f>IFERROR((TableAllData3[[#This Row],[Decision date]]-TableAllData3[[#This Row],[Marketing authorisation date]]),0)</f>
        <v>393</v>
      </c>
    </row>
    <row r="223" spans="1:36" x14ac:dyDescent="0.25">
      <c r="A223" t="s">
        <v>2117</v>
      </c>
      <c r="B223" t="s">
        <v>8980</v>
      </c>
      <c r="D223" t="s">
        <v>8981</v>
      </c>
      <c r="E223" t="s">
        <v>8981</v>
      </c>
      <c r="F223" t="s">
        <v>8982</v>
      </c>
      <c r="G223" t="s">
        <v>43</v>
      </c>
      <c r="H223" t="s">
        <v>44</v>
      </c>
      <c r="J223" t="s">
        <v>43</v>
      </c>
      <c r="K223" t="s">
        <v>43</v>
      </c>
      <c r="L223" t="s">
        <v>43</v>
      </c>
      <c r="M223" t="s">
        <v>43</v>
      </c>
      <c r="N223" t="s">
        <v>43</v>
      </c>
      <c r="O223" t="s">
        <v>43</v>
      </c>
      <c r="P223" t="s">
        <v>43</v>
      </c>
      <c r="Q223" s="24">
        <v>43809.041666666999</v>
      </c>
      <c r="R223" s="24"/>
      <c r="S223" t="s">
        <v>12533</v>
      </c>
      <c r="T223" t="s">
        <v>12534</v>
      </c>
      <c r="V223" t="s">
        <v>8983</v>
      </c>
      <c r="W223" s="24">
        <v>43748</v>
      </c>
      <c r="X223" s="24">
        <v>44211.041666666999</v>
      </c>
      <c r="Y223">
        <v>2</v>
      </c>
      <c r="Z223" t="s">
        <v>8984</v>
      </c>
      <c r="AA223" t="s">
        <v>2125</v>
      </c>
      <c r="AB223" t="s">
        <v>8985</v>
      </c>
      <c r="AC223" s="24">
        <v>43838.591666667002</v>
      </c>
      <c r="AD223" s="24">
        <v>44229.497222222002</v>
      </c>
      <c r="AE223" t="s">
        <v>8986</v>
      </c>
      <c r="AF223" s="24" cm="1">
        <f t="array" ref="AF2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43748</v>
      </c>
      <c r="AG223" s="35">
        <f>IFERROR((TableAllData3[[#This Row],[Decision date]]-TableAllData3[[#This Row],[First Date Captured]]),0)</f>
        <v>463.04166666699894</v>
      </c>
      <c r="AH223" s="35">
        <f>IFERROR((TableAllData3[[#This Row],[First published]]-TableAllData3[[#This Row],[Date of opinion]]),0)</f>
        <v>90.591666667001846</v>
      </c>
      <c r="AI223" s="35">
        <f>IFERROR((TableAllData3[[#This Row],[Marketing authorisation date]]-TableAllData3[[#This Row],[Date of opinion]]),0)</f>
        <v>61.041666666998935</v>
      </c>
      <c r="AJ223" s="35">
        <f>IFERROR((TableAllData3[[#This Row],[Decision date]]-TableAllData3[[#This Row],[Marketing authorisation date]]),0)</f>
        <v>402</v>
      </c>
    </row>
    <row r="224" spans="1:36" x14ac:dyDescent="0.25">
      <c r="A224" t="s">
        <v>37</v>
      </c>
      <c r="B224" t="s">
        <v>79</v>
      </c>
      <c r="C224" t="s">
        <v>80</v>
      </c>
      <c r="D224" t="s">
        <v>81</v>
      </c>
      <c r="E224" t="s">
        <v>81</v>
      </c>
      <c r="F224" t="s">
        <v>82</v>
      </c>
      <c r="G224" t="s">
        <v>43</v>
      </c>
      <c r="H224" t="s">
        <v>44</v>
      </c>
      <c r="I224" t="s">
        <v>83</v>
      </c>
      <c r="J224" t="s">
        <v>46</v>
      </c>
      <c r="K224" t="s">
        <v>43</v>
      </c>
      <c r="L224" t="s">
        <v>43</v>
      </c>
      <c r="M224" t="s">
        <v>46</v>
      </c>
      <c r="N224" t="s">
        <v>43</v>
      </c>
      <c r="O224" t="s">
        <v>43</v>
      </c>
      <c r="P224" t="s">
        <v>43</v>
      </c>
      <c r="Q224" s="24">
        <v>44307</v>
      </c>
      <c r="R224" s="24"/>
      <c r="S224" t="s">
        <v>12070</v>
      </c>
      <c r="T224" t="s">
        <v>12104</v>
      </c>
      <c r="U224" t="s">
        <v>85</v>
      </c>
      <c r="W224" s="24">
        <v>44252.041666666999</v>
      </c>
      <c r="X224" s="24">
        <v>44720</v>
      </c>
      <c r="Y224">
        <v>3</v>
      </c>
      <c r="Z224" t="s">
        <v>86</v>
      </c>
      <c r="AC224" s="24">
        <v>44319.510416666999</v>
      </c>
      <c r="AD224" s="24">
        <v>44722.567361111003</v>
      </c>
      <c r="AE224" t="s">
        <v>87</v>
      </c>
      <c r="AF224" s="24" cm="1">
        <f t="array" ref="AF2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44252.041666666999</v>
      </c>
      <c r="AG224" s="35">
        <f>IFERROR((TableAllData3[[#This Row],[Decision date]]-TableAllData3[[#This Row],[First Date Captured]]),0)</f>
        <v>467.95833333300106</v>
      </c>
      <c r="AH224" s="35">
        <f>IFERROR((TableAllData3[[#This Row],[First published]]-TableAllData3[[#This Row],[Date of opinion]]),0)</f>
        <v>67.46875</v>
      </c>
      <c r="AI224" s="35">
        <f>IFERROR((TableAllData3[[#This Row],[Marketing authorisation date]]-TableAllData3[[#This Row],[Date of opinion]]),0)</f>
        <v>54.958333333001065</v>
      </c>
      <c r="AJ224" s="35">
        <f>IFERROR((TableAllData3[[#This Row],[Decision date]]-TableAllData3[[#This Row],[Marketing authorisation date]]),0)</f>
        <v>413</v>
      </c>
    </row>
    <row r="225" spans="1:36" x14ac:dyDescent="0.25">
      <c r="A225" t="s">
        <v>37</v>
      </c>
      <c r="B225" t="s">
        <v>2136</v>
      </c>
      <c r="C225" t="s">
        <v>268</v>
      </c>
      <c r="D225" t="s">
        <v>2137</v>
      </c>
      <c r="E225" t="s">
        <v>2138</v>
      </c>
      <c r="F225" t="s">
        <v>2139</v>
      </c>
      <c r="G225" t="s">
        <v>43</v>
      </c>
      <c r="H225" t="s">
        <v>44</v>
      </c>
      <c r="I225" t="s">
        <v>2140</v>
      </c>
      <c r="J225" t="s">
        <v>46</v>
      </c>
      <c r="K225" t="s">
        <v>43</v>
      </c>
      <c r="L225" t="s">
        <v>43</v>
      </c>
      <c r="M225" t="s">
        <v>43</v>
      </c>
      <c r="N225" t="s">
        <v>43</v>
      </c>
      <c r="O225" t="s">
        <v>43</v>
      </c>
      <c r="P225" t="s">
        <v>43</v>
      </c>
      <c r="Q225" s="24">
        <v>44231.041666666999</v>
      </c>
      <c r="R225" s="24"/>
      <c r="S225" t="s">
        <v>12141</v>
      </c>
      <c r="T225" t="s">
        <v>12068</v>
      </c>
      <c r="U225" t="s">
        <v>290</v>
      </c>
      <c r="W225" s="24">
        <v>44175.041666666999</v>
      </c>
      <c r="X225" s="24">
        <v>44644.041666666999</v>
      </c>
      <c r="Y225">
        <v>2</v>
      </c>
      <c r="Z225" t="s">
        <v>2142</v>
      </c>
      <c r="AC225" s="24">
        <v>44239.656944444003</v>
      </c>
      <c r="AD225" s="24">
        <v>44662.532638889003</v>
      </c>
      <c r="AE225" t="s">
        <v>2143</v>
      </c>
      <c r="AF225" s="24" cm="1">
        <f t="array" ref="AF2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225" s="35">
        <f>IFERROR((TableAllData3[[#This Row],[Decision date]]-TableAllData3[[#This Row],[First Date Captured]]),0)</f>
        <v>469</v>
      </c>
      <c r="AH225" s="35">
        <f>IFERROR((TableAllData3[[#This Row],[First published]]-TableAllData3[[#This Row],[Date of opinion]]),0)</f>
        <v>64.615277777003939</v>
      </c>
      <c r="AI225" s="35">
        <f>IFERROR((TableAllData3[[#This Row],[Marketing authorisation date]]-TableAllData3[[#This Row],[Date of opinion]]),0)</f>
        <v>56</v>
      </c>
      <c r="AJ225" s="35">
        <f>IFERROR((TableAllData3[[#This Row],[Decision date]]-TableAllData3[[#This Row],[Marketing authorisation date]]),0)</f>
        <v>413</v>
      </c>
    </row>
    <row r="226" spans="1:36" x14ac:dyDescent="0.25">
      <c r="A226" t="s">
        <v>37</v>
      </c>
      <c r="B226" t="s">
        <v>740</v>
      </c>
      <c r="C226" t="s">
        <v>581</v>
      </c>
      <c r="D226" t="s">
        <v>741</v>
      </c>
      <c r="E226" t="s">
        <v>742</v>
      </c>
      <c r="F226" t="s">
        <v>743</v>
      </c>
      <c r="G226" t="s">
        <v>46</v>
      </c>
      <c r="H226" t="s">
        <v>44</v>
      </c>
      <c r="I226" t="s">
        <v>585</v>
      </c>
      <c r="J226" t="s">
        <v>46</v>
      </c>
      <c r="K226" t="s">
        <v>43</v>
      </c>
      <c r="L226" t="s">
        <v>43</v>
      </c>
      <c r="M226" t="s">
        <v>46</v>
      </c>
      <c r="N226" t="s">
        <v>43</v>
      </c>
      <c r="O226" t="s">
        <v>43</v>
      </c>
      <c r="P226" t="s">
        <v>43</v>
      </c>
      <c r="Q226" s="24">
        <v>44225.041666666999</v>
      </c>
      <c r="R226" s="24"/>
      <c r="S226" t="s">
        <v>484</v>
      </c>
      <c r="U226" t="s">
        <v>440</v>
      </c>
      <c r="W226" s="24">
        <v>44225.041666666999</v>
      </c>
      <c r="X226" s="24">
        <v>44701</v>
      </c>
      <c r="Y226">
        <v>21</v>
      </c>
      <c r="Z226" t="s">
        <v>744</v>
      </c>
      <c r="AC226" s="24">
        <v>44245.465277777999</v>
      </c>
      <c r="AD226" s="24">
        <v>44706.605555556001</v>
      </c>
      <c r="AE226" t="s">
        <v>745</v>
      </c>
      <c r="AF226" s="24" cm="1">
        <f t="array" ref="AF2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44225.041666666999</v>
      </c>
      <c r="AG226" s="35">
        <f>IFERROR((TableAllData3[[#This Row],[Decision date]]-TableAllData3[[#This Row],[First Date Captured]]),0)</f>
        <v>475.95833333300106</v>
      </c>
      <c r="AH226" s="35">
        <f>IFERROR((TableAllData3[[#This Row],[First published]]-TableAllData3[[#This Row],[Date of opinion]]),0)</f>
        <v>20.423611111000355</v>
      </c>
      <c r="AI226" s="35">
        <f>IFERROR((TableAllData3[[#This Row],[Marketing authorisation date]]-TableAllData3[[#This Row],[Date of opinion]]),0)</f>
        <v>0</v>
      </c>
      <c r="AJ226" s="35">
        <f>IFERROR((TableAllData3[[#This Row],[Decision date]]-TableAllData3[[#This Row],[Marketing authorisation date]]),0)</f>
        <v>475.95833333300106</v>
      </c>
    </row>
    <row r="227" spans="1:36" x14ac:dyDescent="0.25">
      <c r="A227" t="s">
        <v>37</v>
      </c>
      <c r="B227" t="s">
        <v>8174</v>
      </c>
      <c r="C227" t="s">
        <v>5723</v>
      </c>
      <c r="D227" t="s">
        <v>3811</v>
      </c>
      <c r="E227" t="s">
        <v>3811</v>
      </c>
      <c r="F227" t="s">
        <v>8175</v>
      </c>
      <c r="G227" t="s">
        <v>43</v>
      </c>
      <c r="H227" t="s">
        <v>44</v>
      </c>
      <c r="I227" t="s">
        <v>3813</v>
      </c>
      <c r="J227" t="s">
        <v>43</v>
      </c>
      <c r="K227" t="s">
        <v>43</v>
      </c>
      <c r="L227" t="s">
        <v>46</v>
      </c>
      <c r="M227" t="s">
        <v>43</v>
      </c>
      <c r="N227" t="s">
        <v>43</v>
      </c>
      <c r="O227" t="s">
        <v>43</v>
      </c>
      <c r="P227" t="s">
        <v>43</v>
      </c>
      <c r="Q227" s="24">
        <v>39850.041666666999</v>
      </c>
      <c r="R227" s="24"/>
      <c r="S227" t="s">
        <v>382</v>
      </c>
      <c r="U227" t="s">
        <v>3814</v>
      </c>
      <c r="W227" s="25" t="s">
        <v>12054</v>
      </c>
      <c r="X227" s="24">
        <v>43720</v>
      </c>
      <c r="Y227">
        <v>18</v>
      </c>
      <c r="Z227" t="s">
        <v>8176</v>
      </c>
      <c r="AC227" s="24">
        <v>43244</v>
      </c>
      <c r="AD227" s="24">
        <v>44371.520833333001</v>
      </c>
      <c r="AE227" t="s">
        <v>8177</v>
      </c>
      <c r="AF227" s="24" cm="1">
        <f t="array" ref="AF2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43244</v>
      </c>
      <c r="AG227" s="35">
        <f>IFERROR((TableAllData3[[#This Row],[Decision date]]-TableAllData3[[#This Row],[First Date Captured]]),0)</f>
        <v>476</v>
      </c>
      <c r="AH227" s="35">
        <f>IFERROR((TableAllData3[[#This Row],[First published]]-TableAllData3[[#This Row],[Date of opinion]]),0)</f>
        <v>0</v>
      </c>
      <c r="AI227" s="35">
        <f>IFERROR((TableAllData3[[#This Row],[Marketing authorisation date]]-TableAllData3[[#This Row],[Date of opinion]]),0)</f>
        <v>0</v>
      </c>
      <c r="AJ227" s="35">
        <f>IFERROR((TableAllData3[[#This Row],[Decision date]]-TableAllData3[[#This Row],[Marketing authorisation date]]),0)</f>
        <v>3869.9583333330011</v>
      </c>
    </row>
    <row r="228" spans="1:36" x14ac:dyDescent="0.25">
      <c r="A228" t="s">
        <v>37</v>
      </c>
      <c r="B228" t="s">
        <v>153</v>
      </c>
      <c r="C228" t="s">
        <v>154</v>
      </c>
      <c r="D228" t="s">
        <v>155</v>
      </c>
      <c r="E228" t="s">
        <v>156</v>
      </c>
      <c r="F228" t="s">
        <v>157</v>
      </c>
      <c r="G228" t="s">
        <v>43</v>
      </c>
      <c r="H228" t="s">
        <v>44</v>
      </c>
      <c r="I228" t="s">
        <v>158</v>
      </c>
      <c r="J228" t="s">
        <v>46</v>
      </c>
      <c r="K228" t="s">
        <v>43</v>
      </c>
      <c r="L228" t="s">
        <v>43</v>
      </c>
      <c r="M228" t="s">
        <v>46</v>
      </c>
      <c r="N228" t="s">
        <v>43</v>
      </c>
      <c r="O228" t="s">
        <v>43</v>
      </c>
      <c r="P228" t="s">
        <v>43</v>
      </c>
      <c r="Q228" s="24">
        <v>44281.041666666999</v>
      </c>
      <c r="R228" s="24"/>
      <c r="S228" t="s">
        <v>12214</v>
      </c>
      <c r="T228" t="s">
        <v>12215</v>
      </c>
      <c r="U228" t="s">
        <v>48</v>
      </c>
      <c r="W228" s="24">
        <v>44224.041666666999</v>
      </c>
      <c r="X228" s="24">
        <v>44706</v>
      </c>
      <c r="Y228">
        <v>2</v>
      </c>
      <c r="Z228" t="s">
        <v>160</v>
      </c>
      <c r="AC228" s="24">
        <v>44343.618055555999</v>
      </c>
      <c r="AD228" s="24">
        <v>44722.364583333001</v>
      </c>
      <c r="AE228" t="s">
        <v>161</v>
      </c>
      <c r="AF228" s="24" cm="1">
        <f t="array" ref="AF2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44224.041666666999</v>
      </c>
      <c r="AG228" s="35">
        <f>IFERROR((TableAllData3[[#This Row],[Decision date]]-TableAllData3[[#This Row],[First Date Captured]]),0)</f>
        <v>481.95833333300106</v>
      </c>
      <c r="AH228" s="35">
        <f>IFERROR((TableAllData3[[#This Row],[First published]]-TableAllData3[[#This Row],[Date of opinion]]),0)</f>
        <v>119.57638888899965</v>
      </c>
      <c r="AI228" s="35">
        <f>IFERROR((TableAllData3[[#This Row],[Marketing authorisation date]]-TableAllData3[[#This Row],[Date of opinion]]),0)</f>
        <v>57</v>
      </c>
      <c r="AJ228" s="35">
        <f>IFERROR((TableAllData3[[#This Row],[Decision date]]-TableAllData3[[#This Row],[Marketing authorisation date]]),0)</f>
        <v>424.95833333300106</v>
      </c>
    </row>
    <row r="229" spans="1:36" x14ac:dyDescent="0.25">
      <c r="A229" t="s">
        <v>37</v>
      </c>
      <c r="B229" t="s">
        <v>7845</v>
      </c>
      <c r="C229" t="s">
        <v>3589</v>
      </c>
      <c r="D229" t="s">
        <v>7846</v>
      </c>
      <c r="E229" t="s">
        <v>7847</v>
      </c>
      <c r="F229" t="s">
        <v>7848</v>
      </c>
      <c r="G229" t="s">
        <v>43</v>
      </c>
      <c r="H229" t="s">
        <v>44</v>
      </c>
      <c r="I229" t="s">
        <v>438</v>
      </c>
      <c r="J229" t="s">
        <v>46</v>
      </c>
      <c r="K229" t="s">
        <v>43</v>
      </c>
      <c r="L229" t="s">
        <v>43</v>
      </c>
      <c r="M229" t="s">
        <v>43</v>
      </c>
      <c r="N229" t="s">
        <v>43</v>
      </c>
      <c r="O229" t="s">
        <v>43</v>
      </c>
      <c r="P229" t="s">
        <v>43</v>
      </c>
      <c r="Q229" s="24">
        <v>43971</v>
      </c>
      <c r="R229" s="24"/>
      <c r="S229" t="s">
        <v>12417</v>
      </c>
      <c r="T229" t="s">
        <v>12115</v>
      </c>
      <c r="U229" t="s">
        <v>440</v>
      </c>
      <c r="W229" s="24">
        <v>43916.041666666999</v>
      </c>
      <c r="X229" s="24">
        <v>44400</v>
      </c>
      <c r="Y229">
        <v>2</v>
      </c>
      <c r="Z229" t="s">
        <v>7849</v>
      </c>
      <c r="AC229" s="24">
        <v>43980.694444444001</v>
      </c>
      <c r="AD229" s="24">
        <v>44406.445138889001</v>
      </c>
      <c r="AE229" t="s">
        <v>7850</v>
      </c>
      <c r="AF229" s="24" cm="1">
        <f t="array" ref="AF2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229" s="35">
        <f>IFERROR((TableAllData3[[#This Row],[Decision date]]-TableAllData3[[#This Row],[First Date Captured]]),0)</f>
        <v>483.95833333300106</v>
      </c>
      <c r="AH229" s="35">
        <f>IFERROR((TableAllData3[[#This Row],[First published]]-TableAllData3[[#This Row],[Date of opinion]]),0)</f>
        <v>64.652777777002484</v>
      </c>
      <c r="AI229" s="35">
        <f>IFERROR((TableAllData3[[#This Row],[Marketing authorisation date]]-TableAllData3[[#This Row],[Date of opinion]]),0)</f>
        <v>54.958333333001065</v>
      </c>
      <c r="AJ229" s="35">
        <f>IFERROR((TableAllData3[[#This Row],[Decision date]]-TableAllData3[[#This Row],[Marketing authorisation date]]),0)</f>
        <v>429</v>
      </c>
    </row>
    <row r="230" spans="1:36" x14ac:dyDescent="0.25">
      <c r="A230" t="s">
        <v>37</v>
      </c>
      <c r="B230" t="s">
        <v>7084</v>
      </c>
      <c r="C230" t="s">
        <v>184</v>
      </c>
      <c r="D230" t="s">
        <v>7085</v>
      </c>
      <c r="E230" t="s">
        <v>7086</v>
      </c>
      <c r="F230" t="s">
        <v>7087</v>
      </c>
      <c r="G230" t="s">
        <v>43</v>
      </c>
      <c r="H230" t="s">
        <v>44</v>
      </c>
      <c r="I230" t="s">
        <v>166</v>
      </c>
      <c r="J230" t="s">
        <v>46</v>
      </c>
      <c r="K230" t="s">
        <v>43</v>
      </c>
      <c r="L230" t="s">
        <v>43</v>
      </c>
      <c r="M230" t="s">
        <v>43</v>
      </c>
      <c r="N230" t="s">
        <v>43</v>
      </c>
      <c r="O230" t="s">
        <v>43</v>
      </c>
      <c r="P230" t="s">
        <v>43</v>
      </c>
      <c r="Q230" s="24">
        <v>44039</v>
      </c>
      <c r="R230" s="24"/>
      <c r="S230" t="s">
        <v>12218</v>
      </c>
      <c r="T230" t="s">
        <v>12263</v>
      </c>
      <c r="U230" t="s">
        <v>48</v>
      </c>
      <c r="W230" s="24">
        <v>43979</v>
      </c>
      <c r="X230" s="24">
        <v>44463</v>
      </c>
      <c r="Y230">
        <v>5</v>
      </c>
      <c r="Z230" t="s">
        <v>7088</v>
      </c>
      <c r="AC230" s="24">
        <v>44042.727777777996</v>
      </c>
      <c r="AD230" s="24">
        <v>44480.421527778002</v>
      </c>
      <c r="AE230" t="s">
        <v>7089</v>
      </c>
      <c r="AF230" s="24" cm="1">
        <f t="array" ref="AF2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43979</v>
      </c>
      <c r="AG230" s="35">
        <f>IFERROR((TableAllData3[[#This Row],[Decision date]]-TableAllData3[[#This Row],[First Date Captured]]),0)</f>
        <v>484</v>
      </c>
      <c r="AH230" s="35">
        <f>IFERROR((TableAllData3[[#This Row],[First published]]-TableAllData3[[#This Row],[Date of opinion]]),0)</f>
        <v>63.72777777799638</v>
      </c>
      <c r="AI230" s="35">
        <f>IFERROR((TableAllData3[[#This Row],[Marketing authorisation date]]-TableAllData3[[#This Row],[Date of opinion]]),0)</f>
        <v>60</v>
      </c>
      <c r="AJ230" s="35">
        <f>IFERROR((TableAllData3[[#This Row],[Decision date]]-TableAllData3[[#This Row],[Marketing authorisation date]]),0)</f>
        <v>424</v>
      </c>
    </row>
    <row r="231" spans="1:36" x14ac:dyDescent="0.25">
      <c r="A231" t="s">
        <v>37</v>
      </c>
      <c r="B231" t="s">
        <v>1281</v>
      </c>
      <c r="C231" t="s">
        <v>581</v>
      </c>
      <c r="D231" t="s">
        <v>1282</v>
      </c>
      <c r="E231" t="s">
        <v>1283</v>
      </c>
      <c r="F231" t="s">
        <v>1284</v>
      </c>
      <c r="G231" t="s">
        <v>46</v>
      </c>
      <c r="H231" t="s">
        <v>44</v>
      </c>
      <c r="I231" t="s">
        <v>585</v>
      </c>
      <c r="J231" t="s">
        <v>46</v>
      </c>
      <c r="K231" t="s">
        <v>43</v>
      </c>
      <c r="L231" t="s">
        <v>43</v>
      </c>
      <c r="M231" t="s">
        <v>46</v>
      </c>
      <c r="N231" t="s">
        <v>43</v>
      </c>
      <c r="O231" t="s">
        <v>43</v>
      </c>
      <c r="P231" t="s">
        <v>43</v>
      </c>
      <c r="Q231" s="24">
        <v>44202.041666666999</v>
      </c>
      <c r="R231" s="24"/>
      <c r="S231" t="s">
        <v>12131</v>
      </c>
      <c r="T231" t="s">
        <v>12132</v>
      </c>
      <c r="U231" t="s">
        <v>440</v>
      </c>
      <c r="W231" s="24">
        <v>44200.041666666999</v>
      </c>
      <c r="X231" s="24">
        <v>44686</v>
      </c>
      <c r="Y231">
        <v>22</v>
      </c>
      <c r="Z231" t="s">
        <v>1286</v>
      </c>
      <c r="AC231" s="24">
        <v>44216.656944444003</v>
      </c>
      <c r="AD231" s="24">
        <v>44693.510416666999</v>
      </c>
      <c r="AE231" t="s">
        <v>1287</v>
      </c>
      <c r="AF231" s="24" cm="1">
        <f t="array" ref="AF2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44200.041666666999</v>
      </c>
      <c r="AG231" s="35">
        <f>IFERROR((TableAllData3[[#This Row],[Decision date]]-TableAllData3[[#This Row],[First Date Captured]]),0)</f>
        <v>485.95833333300106</v>
      </c>
      <c r="AH231" s="35">
        <f>IFERROR((TableAllData3[[#This Row],[First published]]-TableAllData3[[#This Row],[Date of opinion]]),0)</f>
        <v>16.615277777003939</v>
      </c>
      <c r="AI231" s="35">
        <f>IFERROR((TableAllData3[[#This Row],[Marketing authorisation date]]-TableAllData3[[#This Row],[Date of opinion]]),0)</f>
        <v>2</v>
      </c>
      <c r="AJ231" s="35">
        <f>IFERROR((TableAllData3[[#This Row],[Decision date]]-TableAllData3[[#This Row],[Marketing authorisation date]]),0)</f>
        <v>483.95833333300106</v>
      </c>
    </row>
    <row r="232" spans="1:36" x14ac:dyDescent="0.25">
      <c r="A232" t="s">
        <v>37</v>
      </c>
      <c r="B232" t="s">
        <v>9306</v>
      </c>
      <c r="C232" t="s">
        <v>675</v>
      </c>
      <c r="D232" t="s">
        <v>9307</v>
      </c>
      <c r="E232" t="s">
        <v>9308</v>
      </c>
      <c r="F232" t="s">
        <v>9309</v>
      </c>
      <c r="G232" t="s">
        <v>43</v>
      </c>
      <c r="H232" t="s">
        <v>44</v>
      </c>
      <c r="I232" t="s">
        <v>678</v>
      </c>
      <c r="J232" t="s">
        <v>46</v>
      </c>
      <c r="K232" t="s">
        <v>43</v>
      </c>
      <c r="L232" t="s">
        <v>43</v>
      </c>
      <c r="M232" t="s">
        <v>43</v>
      </c>
      <c r="N232" t="s">
        <v>43</v>
      </c>
      <c r="O232" t="s">
        <v>43</v>
      </c>
      <c r="P232" t="s">
        <v>43</v>
      </c>
      <c r="Q232" s="24">
        <v>43636</v>
      </c>
      <c r="R232" s="24"/>
      <c r="S232" t="s">
        <v>2361</v>
      </c>
      <c r="U232" t="s">
        <v>568</v>
      </c>
      <c r="W232" s="24">
        <v>43581</v>
      </c>
      <c r="X232" s="24">
        <v>44068</v>
      </c>
      <c r="Y232">
        <v>2</v>
      </c>
      <c r="Z232" t="s">
        <v>3114</v>
      </c>
      <c r="AC232" s="24">
        <v>43644.635416666999</v>
      </c>
      <c r="AD232" s="24">
        <v>44131.729861111002</v>
      </c>
      <c r="AE232" t="s">
        <v>9310</v>
      </c>
      <c r="AF232" s="24" cm="1">
        <f t="array" ref="AF2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232" s="35">
        <f>IFERROR((TableAllData3[[#This Row],[Decision date]]-TableAllData3[[#This Row],[First Date Captured]]),0)</f>
        <v>487</v>
      </c>
      <c r="AH232" s="35">
        <f>IFERROR((TableAllData3[[#This Row],[First published]]-TableAllData3[[#This Row],[Date of opinion]]),0)</f>
        <v>63.635416666998935</v>
      </c>
      <c r="AI232" s="35">
        <f>IFERROR((TableAllData3[[#This Row],[Marketing authorisation date]]-TableAllData3[[#This Row],[Date of opinion]]),0)</f>
        <v>55</v>
      </c>
      <c r="AJ232" s="35">
        <f>IFERROR((TableAllData3[[#This Row],[Decision date]]-TableAllData3[[#This Row],[Marketing authorisation date]]),0)</f>
        <v>432</v>
      </c>
    </row>
    <row r="233" spans="1:36" x14ac:dyDescent="0.25">
      <c r="A233" t="s">
        <v>37</v>
      </c>
      <c r="B233" t="s">
        <v>7417</v>
      </c>
      <c r="C233" t="s">
        <v>7418</v>
      </c>
      <c r="D233" t="s">
        <v>7419</v>
      </c>
      <c r="E233" t="s">
        <v>7420</v>
      </c>
      <c r="F233" t="s">
        <v>7421</v>
      </c>
      <c r="G233" t="s">
        <v>43</v>
      </c>
      <c r="H233" t="s">
        <v>44</v>
      </c>
      <c r="I233" t="s">
        <v>7422</v>
      </c>
      <c r="J233" t="s">
        <v>46</v>
      </c>
      <c r="K233" t="s">
        <v>43</v>
      </c>
      <c r="L233" t="s">
        <v>43</v>
      </c>
      <c r="M233" t="s">
        <v>43</v>
      </c>
      <c r="N233" t="s">
        <v>43</v>
      </c>
      <c r="O233" t="s">
        <v>43</v>
      </c>
      <c r="P233" t="s">
        <v>46</v>
      </c>
      <c r="Q233" s="24">
        <v>44007</v>
      </c>
      <c r="R233" s="24"/>
      <c r="S233" t="s">
        <v>12493</v>
      </c>
      <c r="T233" t="s">
        <v>12275</v>
      </c>
      <c r="U233" t="s">
        <v>752</v>
      </c>
      <c r="W233" s="24">
        <v>43951</v>
      </c>
      <c r="X233" s="24">
        <v>44439</v>
      </c>
      <c r="Y233">
        <v>2</v>
      </c>
      <c r="Z233" t="s">
        <v>7423</v>
      </c>
      <c r="AC233" s="24">
        <v>44020.713888888997</v>
      </c>
      <c r="AD233" s="24">
        <v>44452.488888888998</v>
      </c>
      <c r="AE233" t="s">
        <v>7424</v>
      </c>
      <c r="AF233" s="24" cm="1">
        <f t="array" ref="AF2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233" s="35">
        <f>IFERROR((TableAllData3[[#This Row],[Decision date]]-TableAllData3[[#This Row],[First Date Captured]]),0)</f>
        <v>488</v>
      </c>
      <c r="AH233" s="35">
        <f>IFERROR((TableAllData3[[#This Row],[First published]]-TableAllData3[[#This Row],[Date of opinion]]),0)</f>
        <v>69.713888888996735</v>
      </c>
      <c r="AI233" s="35">
        <f>IFERROR((TableAllData3[[#This Row],[Marketing authorisation date]]-TableAllData3[[#This Row],[Date of opinion]]),0)</f>
        <v>56</v>
      </c>
      <c r="AJ233" s="35">
        <f>IFERROR((TableAllData3[[#This Row],[Decision date]]-TableAllData3[[#This Row],[Marketing authorisation date]]),0)</f>
        <v>432</v>
      </c>
    </row>
    <row r="234" spans="1:36" x14ac:dyDescent="0.25">
      <c r="A234" t="s">
        <v>37</v>
      </c>
      <c r="B234" t="s">
        <v>10247</v>
      </c>
      <c r="C234" t="s">
        <v>10248</v>
      </c>
      <c r="D234" t="s">
        <v>10249</v>
      </c>
      <c r="E234" t="s">
        <v>10249</v>
      </c>
      <c r="F234" t="s">
        <v>10250</v>
      </c>
      <c r="G234" t="s">
        <v>43</v>
      </c>
      <c r="H234" t="s">
        <v>44</v>
      </c>
      <c r="I234" t="s">
        <v>10251</v>
      </c>
      <c r="J234" t="s">
        <v>43</v>
      </c>
      <c r="K234" t="s">
        <v>43</v>
      </c>
      <c r="L234" t="s">
        <v>43</v>
      </c>
      <c r="M234" t="s">
        <v>43</v>
      </c>
      <c r="N234" t="s">
        <v>43</v>
      </c>
      <c r="O234" t="s">
        <v>43</v>
      </c>
      <c r="P234" t="s">
        <v>43</v>
      </c>
      <c r="Q234" s="24">
        <v>39409.041666666999</v>
      </c>
      <c r="R234" s="24"/>
      <c r="S234" t="s">
        <v>768</v>
      </c>
      <c r="U234" t="s">
        <v>366</v>
      </c>
      <c r="W234" s="25" t="s">
        <v>12054</v>
      </c>
      <c r="X234" s="24">
        <v>43431.041666666999</v>
      </c>
      <c r="Y234">
        <v>10</v>
      </c>
      <c r="Z234" t="s">
        <v>10252</v>
      </c>
      <c r="AC234" s="24">
        <v>42936.661111111003</v>
      </c>
      <c r="AD234" s="24">
        <v>43483.643750000003</v>
      </c>
      <c r="AE234" t="s">
        <v>10253</v>
      </c>
      <c r="AF234" s="24" cm="1">
        <f t="array" ref="AF2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42936.661111111003</v>
      </c>
      <c r="AG234" s="35">
        <f>IFERROR((TableAllData3[[#This Row],[Decision date]]-TableAllData3[[#This Row],[First Date Captured]]),0)</f>
        <v>494.38055555599567</v>
      </c>
      <c r="AH234" s="35">
        <f>IFERROR((TableAllData3[[#This Row],[First published]]-TableAllData3[[#This Row],[Date of opinion]]),0)</f>
        <v>0</v>
      </c>
      <c r="AI234" s="35">
        <f>IFERROR((TableAllData3[[#This Row],[Marketing authorisation date]]-TableAllData3[[#This Row],[Date of opinion]]),0)</f>
        <v>0</v>
      </c>
      <c r="AJ234" s="35">
        <f>IFERROR((TableAllData3[[#This Row],[Decision date]]-TableAllData3[[#This Row],[Marketing authorisation date]]),0)</f>
        <v>4022</v>
      </c>
    </row>
    <row r="235" spans="1:36" x14ac:dyDescent="0.25">
      <c r="A235" t="s">
        <v>37</v>
      </c>
      <c r="B235" t="s">
        <v>8147</v>
      </c>
      <c r="C235" t="s">
        <v>2129</v>
      </c>
      <c r="D235" t="s">
        <v>2207</v>
      </c>
      <c r="E235" t="s">
        <v>2207</v>
      </c>
      <c r="F235" t="s">
        <v>8148</v>
      </c>
      <c r="G235" t="s">
        <v>43</v>
      </c>
      <c r="H235" t="s">
        <v>44</v>
      </c>
      <c r="I235" t="s">
        <v>2209</v>
      </c>
      <c r="J235" t="s">
        <v>46</v>
      </c>
      <c r="K235" t="s">
        <v>43</v>
      </c>
      <c r="L235" t="s">
        <v>43</v>
      </c>
      <c r="M235" t="s">
        <v>43</v>
      </c>
      <c r="N235" t="s">
        <v>43</v>
      </c>
      <c r="O235" t="s">
        <v>43</v>
      </c>
      <c r="P235" t="s">
        <v>43</v>
      </c>
      <c r="Q235" s="24">
        <v>43914.041666666999</v>
      </c>
      <c r="R235" s="24"/>
      <c r="S235" t="s">
        <v>12310</v>
      </c>
      <c r="T235" t="s">
        <v>12311</v>
      </c>
      <c r="U235" t="s">
        <v>264</v>
      </c>
      <c r="W235" s="24">
        <v>43860.041666666999</v>
      </c>
      <c r="X235" s="24">
        <v>44356</v>
      </c>
      <c r="Y235">
        <v>4</v>
      </c>
      <c r="Z235" t="s">
        <v>2362</v>
      </c>
      <c r="AC235" s="24">
        <v>43937.705555556</v>
      </c>
      <c r="AD235" s="24">
        <v>44379.365277778001</v>
      </c>
      <c r="AE235" t="s">
        <v>8149</v>
      </c>
      <c r="AF235" s="24" cm="1">
        <f t="array" ref="AF2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235" s="35">
        <f>IFERROR((TableAllData3[[#This Row],[Decision date]]-TableAllData3[[#This Row],[First Date Captured]]),0)</f>
        <v>495.95833333300106</v>
      </c>
      <c r="AH235" s="35">
        <f>IFERROR((TableAllData3[[#This Row],[First published]]-TableAllData3[[#This Row],[Date of opinion]]),0)</f>
        <v>77.6638888890011</v>
      </c>
      <c r="AI235" s="35">
        <f>IFERROR((TableAllData3[[#This Row],[Marketing authorisation date]]-TableAllData3[[#This Row],[Date of opinion]]),0)</f>
        <v>54</v>
      </c>
      <c r="AJ235" s="35">
        <f>IFERROR((TableAllData3[[#This Row],[Decision date]]-TableAllData3[[#This Row],[Marketing authorisation date]]),0)</f>
        <v>441.95833333300106</v>
      </c>
    </row>
    <row r="236" spans="1:36" x14ac:dyDescent="0.25">
      <c r="A236" t="s">
        <v>37</v>
      </c>
      <c r="B236" t="s">
        <v>1735</v>
      </c>
      <c r="C236" t="s">
        <v>1565</v>
      </c>
      <c r="D236" t="s">
        <v>933</v>
      </c>
      <c r="E236" t="s">
        <v>933</v>
      </c>
      <c r="F236" t="s">
        <v>1736</v>
      </c>
      <c r="G236" t="s">
        <v>43</v>
      </c>
      <c r="H236" t="s">
        <v>950</v>
      </c>
      <c r="I236" t="s">
        <v>935</v>
      </c>
      <c r="J236" t="s">
        <v>43</v>
      </c>
      <c r="K236" t="s">
        <v>46</v>
      </c>
      <c r="L236" t="s">
        <v>43</v>
      </c>
      <c r="M236" t="s">
        <v>43</v>
      </c>
      <c r="N236" t="s">
        <v>43</v>
      </c>
      <c r="O236" t="s">
        <v>43</v>
      </c>
      <c r="P236" t="s">
        <v>43</v>
      </c>
      <c r="Q236" s="24">
        <v>42180</v>
      </c>
      <c r="R236" s="24"/>
      <c r="S236" t="s">
        <v>1737</v>
      </c>
      <c r="U236" t="s">
        <v>104</v>
      </c>
      <c r="W236" s="24">
        <v>42117</v>
      </c>
      <c r="X236" s="24">
        <v>44210.041666666999</v>
      </c>
      <c r="Y236">
        <v>7</v>
      </c>
      <c r="Z236" t="s">
        <v>1738</v>
      </c>
      <c r="AC236" s="24">
        <v>43168.543749999997</v>
      </c>
      <c r="AD236" s="24">
        <v>44677.730555556001</v>
      </c>
      <c r="AE236" t="s">
        <v>1739</v>
      </c>
      <c r="AF236" s="24" cm="1">
        <f t="array" ref="AF2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236" s="35">
        <f>IFERROR((TableAllData3[[#This Row],[Decision date]]-TableAllData3[[#This Row],[First Date Captured]]),0)</f>
        <v>2093.0416666669989</v>
      </c>
      <c r="AH236" s="35">
        <f>IFERROR((TableAllData3[[#This Row],[First published]]-TableAllData3[[#This Row],[Date of opinion]]),0)</f>
        <v>1051.5437499999971</v>
      </c>
      <c r="AI236" s="35">
        <f>IFERROR((TableAllData3[[#This Row],[Marketing authorisation date]]-TableAllData3[[#This Row],[Date of opinion]]),0)</f>
        <v>63</v>
      </c>
      <c r="AJ236" s="35">
        <f>IFERROR((TableAllData3[[#This Row],[Decision date]]-TableAllData3[[#This Row],[Marketing authorisation date]]),0)</f>
        <v>2030.0416666669989</v>
      </c>
    </row>
    <row r="237" spans="1:36" x14ac:dyDescent="0.25">
      <c r="A237" t="s">
        <v>2117</v>
      </c>
      <c r="B237" t="s">
        <v>8785</v>
      </c>
      <c r="D237" t="s">
        <v>8786</v>
      </c>
      <c r="E237" t="s">
        <v>8787</v>
      </c>
      <c r="F237" t="s">
        <v>8788</v>
      </c>
      <c r="G237" t="s">
        <v>43</v>
      </c>
      <c r="H237" t="s">
        <v>44</v>
      </c>
      <c r="J237" t="s">
        <v>43</v>
      </c>
      <c r="K237" t="s">
        <v>43</v>
      </c>
      <c r="L237" t="s">
        <v>43</v>
      </c>
      <c r="M237" t="s">
        <v>43</v>
      </c>
      <c r="N237" t="s">
        <v>43</v>
      </c>
      <c r="O237" t="s">
        <v>43</v>
      </c>
      <c r="P237" t="s">
        <v>43</v>
      </c>
      <c r="Q237" s="24">
        <v>43781.041666666999</v>
      </c>
      <c r="R237" s="24"/>
      <c r="S237" t="s">
        <v>12397</v>
      </c>
      <c r="T237" t="s">
        <v>12398</v>
      </c>
      <c r="V237" t="s">
        <v>8789</v>
      </c>
      <c r="W237" s="24">
        <v>43720</v>
      </c>
      <c r="X237" s="24">
        <v>44216.041666666999</v>
      </c>
      <c r="Y237">
        <v>2</v>
      </c>
      <c r="Z237" t="s">
        <v>8790</v>
      </c>
      <c r="AA237" t="s">
        <v>6597</v>
      </c>
      <c r="AB237" t="s">
        <v>8791</v>
      </c>
      <c r="AC237" s="24">
        <v>43809.756944444001</v>
      </c>
      <c r="AD237" s="24">
        <v>44260.496527777999</v>
      </c>
      <c r="AE237" t="s">
        <v>8792</v>
      </c>
      <c r="AF237" s="24" cm="1">
        <f t="array" ref="AF2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43720</v>
      </c>
      <c r="AG237" s="35">
        <f>IFERROR((TableAllData3[[#This Row],[Decision date]]-TableAllData3[[#This Row],[First Date Captured]]),0)</f>
        <v>496.04166666699894</v>
      </c>
      <c r="AH237" s="35">
        <f>IFERROR((TableAllData3[[#This Row],[First published]]-TableAllData3[[#This Row],[Date of opinion]]),0)</f>
        <v>89.756944444001419</v>
      </c>
      <c r="AI237" s="35">
        <f>IFERROR((TableAllData3[[#This Row],[Marketing authorisation date]]-TableAllData3[[#This Row],[Date of opinion]]),0)</f>
        <v>61.041666666998935</v>
      </c>
      <c r="AJ237" s="35">
        <f>IFERROR((TableAllData3[[#This Row],[Decision date]]-TableAllData3[[#This Row],[Marketing authorisation date]]),0)</f>
        <v>435</v>
      </c>
    </row>
    <row r="238" spans="1:36" x14ac:dyDescent="0.25">
      <c r="A238" t="s">
        <v>37</v>
      </c>
      <c r="B238" t="s">
        <v>8129</v>
      </c>
      <c r="C238" t="s">
        <v>2129</v>
      </c>
      <c r="D238" t="s">
        <v>3733</v>
      </c>
      <c r="E238" t="s">
        <v>3734</v>
      </c>
      <c r="F238" t="s">
        <v>8130</v>
      </c>
      <c r="G238" t="s">
        <v>43</v>
      </c>
      <c r="H238" t="s">
        <v>44</v>
      </c>
      <c r="I238" t="s">
        <v>3736</v>
      </c>
      <c r="J238" t="s">
        <v>43</v>
      </c>
      <c r="K238" t="s">
        <v>43</v>
      </c>
      <c r="L238" t="s">
        <v>43</v>
      </c>
      <c r="M238" t="s">
        <v>43</v>
      </c>
      <c r="N238" t="s">
        <v>43</v>
      </c>
      <c r="O238" t="s">
        <v>43</v>
      </c>
      <c r="P238" t="s">
        <v>43</v>
      </c>
      <c r="Q238" s="24">
        <v>43815.041666666999</v>
      </c>
      <c r="R238" s="24"/>
      <c r="S238" t="s">
        <v>12310</v>
      </c>
      <c r="T238" t="s">
        <v>12311</v>
      </c>
      <c r="U238" t="s">
        <v>3738</v>
      </c>
      <c r="W238" s="25" t="s">
        <v>12054</v>
      </c>
      <c r="X238" s="24">
        <v>44365</v>
      </c>
      <c r="Y238">
        <v>1</v>
      </c>
      <c r="Z238" t="s">
        <v>8131</v>
      </c>
      <c r="AC238" s="24">
        <v>43867.659722222001</v>
      </c>
      <c r="AD238" s="24">
        <v>44382.728472221999</v>
      </c>
      <c r="AE238" t="s">
        <v>8132</v>
      </c>
      <c r="AF238" s="24" cm="1">
        <f t="array" ref="AF2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43867.659722222001</v>
      </c>
      <c r="AG238" s="35">
        <f>IFERROR((TableAllData3[[#This Row],[Decision date]]-TableAllData3[[#This Row],[First Date Captured]]),0)</f>
        <v>497.34027777799929</v>
      </c>
      <c r="AH238" s="35">
        <f>IFERROR((TableAllData3[[#This Row],[First published]]-TableAllData3[[#This Row],[Date of opinion]]),0)</f>
        <v>0</v>
      </c>
      <c r="AI238" s="35">
        <f>IFERROR((TableAllData3[[#This Row],[Marketing authorisation date]]-TableAllData3[[#This Row],[Date of opinion]]),0)</f>
        <v>0</v>
      </c>
      <c r="AJ238" s="35">
        <f>IFERROR((TableAllData3[[#This Row],[Decision date]]-TableAllData3[[#This Row],[Marketing authorisation date]]),0)</f>
        <v>549.95833333300106</v>
      </c>
    </row>
    <row r="239" spans="1:36" x14ac:dyDescent="0.25">
      <c r="A239" t="s">
        <v>37</v>
      </c>
      <c r="B239" t="s">
        <v>1869</v>
      </c>
      <c r="C239" t="s">
        <v>184</v>
      </c>
      <c r="D239" t="s">
        <v>1870</v>
      </c>
      <c r="E239" t="s">
        <v>1870</v>
      </c>
      <c r="F239" t="s">
        <v>1871</v>
      </c>
      <c r="G239" t="s">
        <v>43</v>
      </c>
      <c r="H239" t="s">
        <v>44</v>
      </c>
      <c r="I239" t="s">
        <v>1872</v>
      </c>
      <c r="J239" t="s">
        <v>46</v>
      </c>
      <c r="K239" t="s">
        <v>43</v>
      </c>
      <c r="L239" t="s">
        <v>43</v>
      </c>
      <c r="M239" t="s">
        <v>46</v>
      </c>
      <c r="N239" t="s">
        <v>43</v>
      </c>
      <c r="O239" t="s">
        <v>43</v>
      </c>
      <c r="P239" t="s">
        <v>43</v>
      </c>
      <c r="Q239" s="24">
        <v>44214.041666666999</v>
      </c>
      <c r="R239" s="24"/>
      <c r="S239" t="s">
        <v>12228</v>
      </c>
      <c r="T239" t="s">
        <v>12229</v>
      </c>
      <c r="U239" t="s">
        <v>48</v>
      </c>
      <c r="W239" s="24">
        <v>44175.041666666999</v>
      </c>
      <c r="X239" s="24">
        <v>44673</v>
      </c>
      <c r="Y239">
        <v>4</v>
      </c>
      <c r="Z239" t="s">
        <v>1873</v>
      </c>
      <c r="AC239" s="24">
        <v>44235.772916667003</v>
      </c>
      <c r="AD239" s="24">
        <v>44676.435416667002</v>
      </c>
      <c r="AE239" t="s">
        <v>1874</v>
      </c>
      <c r="AF239" s="24" cm="1">
        <f t="array" ref="AF2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239" s="35">
        <f>IFERROR((TableAllData3[[#This Row],[Decision date]]-TableAllData3[[#This Row],[First Date Captured]]),0)</f>
        <v>497.95833333300106</v>
      </c>
      <c r="AH239" s="35">
        <f>IFERROR((TableAllData3[[#This Row],[First published]]-TableAllData3[[#This Row],[Date of opinion]]),0)</f>
        <v>60.731250000004366</v>
      </c>
      <c r="AI239" s="35">
        <f>IFERROR((TableAllData3[[#This Row],[Marketing authorisation date]]-TableAllData3[[#This Row],[Date of opinion]]),0)</f>
        <v>39</v>
      </c>
      <c r="AJ239" s="35">
        <f>IFERROR((TableAllData3[[#This Row],[Decision date]]-TableAllData3[[#This Row],[Marketing authorisation date]]),0)</f>
        <v>458.95833333300106</v>
      </c>
    </row>
    <row r="240" spans="1:36" x14ac:dyDescent="0.25">
      <c r="A240" t="s">
        <v>37</v>
      </c>
      <c r="B240" t="s">
        <v>1273</v>
      </c>
      <c r="C240" t="s">
        <v>581</v>
      </c>
      <c r="D240" t="s">
        <v>1274</v>
      </c>
      <c r="E240" t="s">
        <v>1275</v>
      </c>
      <c r="F240" t="s">
        <v>1276</v>
      </c>
      <c r="G240" t="s">
        <v>46</v>
      </c>
      <c r="H240" t="s">
        <v>44</v>
      </c>
      <c r="I240" t="s">
        <v>1277</v>
      </c>
      <c r="J240" t="s">
        <v>46</v>
      </c>
      <c r="K240" t="s">
        <v>43</v>
      </c>
      <c r="L240" t="s">
        <v>43</v>
      </c>
      <c r="M240" t="s">
        <v>46</v>
      </c>
      <c r="N240" t="s">
        <v>43</v>
      </c>
      <c r="O240" t="s">
        <v>43</v>
      </c>
      <c r="P240" t="s">
        <v>43</v>
      </c>
      <c r="Q240" s="24">
        <v>44186.041666666999</v>
      </c>
      <c r="R240" s="24"/>
      <c r="S240" t="s">
        <v>12293</v>
      </c>
      <c r="T240" t="s">
        <v>12294</v>
      </c>
      <c r="U240" t="s">
        <v>440</v>
      </c>
      <c r="W240" s="24">
        <v>44186.041666666999</v>
      </c>
      <c r="X240" s="24">
        <v>44685</v>
      </c>
      <c r="Y240">
        <v>25</v>
      </c>
      <c r="Z240" t="s">
        <v>1279</v>
      </c>
      <c r="AC240" s="24">
        <v>44188.981249999997</v>
      </c>
      <c r="AD240" s="24">
        <v>44693.510416666999</v>
      </c>
      <c r="AE240" t="s">
        <v>1280</v>
      </c>
      <c r="AF240" s="24" cm="1">
        <f t="array" ref="AF2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44186.041666666999</v>
      </c>
      <c r="AG240" s="35">
        <f>IFERROR((TableAllData3[[#This Row],[Decision date]]-TableAllData3[[#This Row],[First Date Captured]]),0)</f>
        <v>498.95833333300106</v>
      </c>
      <c r="AH240" s="35">
        <f>IFERROR((TableAllData3[[#This Row],[First published]]-TableAllData3[[#This Row],[Date of opinion]]),0)</f>
        <v>2.9395833329981542</v>
      </c>
      <c r="AI240" s="35">
        <f>IFERROR((TableAllData3[[#This Row],[Marketing authorisation date]]-TableAllData3[[#This Row],[Date of opinion]]),0)</f>
        <v>0</v>
      </c>
      <c r="AJ240" s="35">
        <f>IFERROR((TableAllData3[[#This Row],[Decision date]]-TableAllData3[[#This Row],[Marketing authorisation date]]),0)</f>
        <v>498.95833333300106</v>
      </c>
    </row>
    <row r="241" spans="1:36" x14ac:dyDescent="0.25">
      <c r="A241" t="s">
        <v>37</v>
      </c>
      <c r="B241" t="s">
        <v>1684</v>
      </c>
      <c r="C241" t="s">
        <v>1685</v>
      </c>
      <c r="D241" t="s">
        <v>1686</v>
      </c>
      <c r="E241" t="s">
        <v>1686</v>
      </c>
      <c r="F241" t="s">
        <v>1687</v>
      </c>
      <c r="G241" t="s">
        <v>43</v>
      </c>
      <c r="H241" t="s">
        <v>44</v>
      </c>
      <c r="I241" t="s">
        <v>1688</v>
      </c>
      <c r="J241" t="s">
        <v>46</v>
      </c>
      <c r="K241" t="s">
        <v>43</v>
      </c>
      <c r="L241" t="s">
        <v>43</v>
      </c>
      <c r="M241" t="s">
        <v>43</v>
      </c>
      <c r="N241" t="s">
        <v>43</v>
      </c>
      <c r="O241" t="s">
        <v>43</v>
      </c>
      <c r="P241" t="s">
        <v>43</v>
      </c>
      <c r="Q241" s="24">
        <v>44281.041666666999</v>
      </c>
      <c r="R241" s="24"/>
      <c r="S241" t="s">
        <v>12315</v>
      </c>
      <c r="T241" t="s">
        <v>12316</v>
      </c>
      <c r="U241" t="s">
        <v>458</v>
      </c>
      <c r="W241" s="24">
        <v>44175.041666666999</v>
      </c>
      <c r="X241" s="24">
        <v>44676</v>
      </c>
      <c r="Y241">
        <v>1</v>
      </c>
      <c r="Z241" t="s">
        <v>1690</v>
      </c>
      <c r="AC241" s="24">
        <v>44306.738194443999</v>
      </c>
      <c r="AD241" s="24">
        <v>44679.653472222002</v>
      </c>
      <c r="AE241" t="s">
        <v>1691</v>
      </c>
      <c r="AF241" s="24" cm="1">
        <f t="array" ref="AF2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241" s="35">
        <f>IFERROR((TableAllData3[[#This Row],[Decision date]]-TableAllData3[[#This Row],[First Date Captured]]),0)</f>
        <v>500.95833333300106</v>
      </c>
      <c r="AH241" s="35">
        <f>IFERROR((TableAllData3[[#This Row],[First published]]-TableAllData3[[#This Row],[Date of opinion]]),0)</f>
        <v>131.69652777699957</v>
      </c>
      <c r="AI241" s="35">
        <f>IFERROR((TableAllData3[[#This Row],[Marketing authorisation date]]-TableAllData3[[#This Row],[Date of opinion]]),0)</f>
        <v>106</v>
      </c>
      <c r="AJ241" s="35">
        <f>IFERROR((TableAllData3[[#This Row],[Decision date]]-TableAllData3[[#This Row],[Marketing authorisation date]]),0)</f>
        <v>394.95833333300106</v>
      </c>
    </row>
    <row r="242" spans="1:36" x14ac:dyDescent="0.25">
      <c r="A242" t="s">
        <v>37</v>
      </c>
      <c r="B242" t="s">
        <v>1753</v>
      </c>
      <c r="C242" t="s">
        <v>1754</v>
      </c>
      <c r="D242" t="s">
        <v>1755</v>
      </c>
      <c r="E242" t="s">
        <v>1756</v>
      </c>
      <c r="F242" t="s">
        <v>1757</v>
      </c>
      <c r="G242" t="s">
        <v>43</v>
      </c>
      <c r="H242" t="s">
        <v>44</v>
      </c>
      <c r="I242" t="s">
        <v>1758</v>
      </c>
      <c r="J242" t="s">
        <v>43</v>
      </c>
      <c r="K242" t="s">
        <v>43</v>
      </c>
      <c r="L242" t="s">
        <v>43</v>
      </c>
      <c r="M242" t="s">
        <v>43</v>
      </c>
      <c r="N242" t="s">
        <v>43</v>
      </c>
      <c r="O242" t="s">
        <v>43</v>
      </c>
      <c r="P242" t="s">
        <v>43</v>
      </c>
      <c r="Q242" s="24">
        <v>44316</v>
      </c>
      <c r="R242" s="24"/>
      <c r="S242" t="s">
        <v>1759</v>
      </c>
      <c r="U242" t="s">
        <v>1760</v>
      </c>
      <c r="W242" s="24">
        <v>44175.041666666999</v>
      </c>
      <c r="X242" s="24">
        <v>44676</v>
      </c>
      <c r="Y242">
        <v>1</v>
      </c>
      <c r="Z242" t="s">
        <v>1761</v>
      </c>
      <c r="AC242" s="24">
        <v>44319.414583332997</v>
      </c>
      <c r="AD242" s="24">
        <v>44677.698611111002</v>
      </c>
      <c r="AE242" t="s">
        <v>1762</v>
      </c>
      <c r="AF242" s="24" cm="1">
        <f t="array" ref="AF2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242" s="35">
        <f>IFERROR((TableAllData3[[#This Row],[Decision date]]-TableAllData3[[#This Row],[First Date Captured]]),0)</f>
        <v>500.95833333300106</v>
      </c>
      <c r="AH242" s="35">
        <f>IFERROR((TableAllData3[[#This Row],[First published]]-TableAllData3[[#This Row],[Date of opinion]]),0)</f>
        <v>144.37291666599776</v>
      </c>
      <c r="AI242" s="35">
        <f>IFERROR((TableAllData3[[#This Row],[Marketing authorisation date]]-TableAllData3[[#This Row],[Date of opinion]]),0)</f>
        <v>140.95833333300106</v>
      </c>
      <c r="AJ242" s="35">
        <f>IFERROR((TableAllData3[[#This Row],[Decision date]]-TableAllData3[[#This Row],[Marketing authorisation date]]),0)</f>
        <v>360</v>
      </c>
    </row>
    <row r="243" spans="1:36" x14ac:dyDescent="0.25">
      <c r="A243" t="s">
        <v>37</v>
      </c>
      <c r="B243" t="s">
        <v>2546</v>
      </c>
      <c r="C243" t="s">
        <v>472</v>
      </c>
      <c r="D243" t="s">
        <v>2547</v>
      </c>
      <c r="E243" t="s">
        <v>2548</v>
      </c>
      <c r="F243" t="s">
        <v>2549</v>
      </c>
      <c r="G243" t="s">
        <v>43</v>
      </c>
      <c r="H243" t="s">
        <v>44</v>
      </c>
      <c r="I243" t="s">
        <v>2550</v>
      </c>
      <c r="J243" t="s">
        <v>46</v>
      </c>
      <c r="K243" t="s">
        <v>43</v>
      </c>
      <c r="L243" t="s">
        <v>43</v>
      </c>
      <c r="M243" t="s">
        <v>43</v>
      </c>
      <c r="N243" t="s">
        <v>43</v>
      </c>
      <c r="O243" t="s">
        <v>43</v>
      </c>
      <c r="P243" t="s">
        <v>43</v>
      </c>
      <c r="Q243" s="24">
        <v>44203.041666666999</v>
      </c>
      <c r="R243" s="24"/>
      <c r="S243" t="s">
        <v>1399</v>
      </c>
      <c r="U243" t="s">
        <v>476</v>
      </c>
      <c r="W243" s="24">
        <v>44147.041666666999</v>
      </c>
      <c r="X243" s="24">
        <v>44649</v>
      </c>
      <c r="Y243">
        <v>2</v>
      </c>
      <c r="Z243" t="s">
        <v>2551</v>
      </c>
      <c r="AC243" s="24">
        <v>44217.485416666997</v>
      </c>
      <c r="AD243" s="24">
        <v>44651.691666667</v>
      </c>
      <c r="AE243" t="s">
        <v>2552</v>
      </c>
      <c r="AF243" s="24" cm="1">
        <f t="array" ref="AF2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44147.041666666999</v>
      </c>
      <c r="AG243" s="35">
        <f>IFERROR((TableAllData3[[#This Row],[Decision date]]-TableAllData3[[#This Row],[First Date Captured]]),0)</f>
        <v>501.95833333300106</v>
      </c>
      <c r="AH243" s="35">
        <f>IFERROR((TableAllData3[[#This Row],[First published]]-TableAllData3[[#This Row],[Date of opinion]]),0)</f>
        <v>70.443749999998545</v>
      </c>
      <c r="AI243" s="35">
        <f>IFERROR((TableAllData3[[#This Row],[Marketing authorisation date]]-TableAllData3[[#This Row],[Date of opinion]]),0)</f>
        <v>56</v>
      </c>
      <c r="AJ243" s="35">
        <f>IFERROR((TableAllData3[[#This Row],[Decision date]]-TableAllData3[[#This Row],[Marketing authorisation date]]),0)</f>
        <v>445.95833333300106</v>
      </c>
    </row>
    <row r="244" spans="1:36" x14ac:dyDescent="0.25">
      <c r="A244" t="s">
        <v>2117</v>
      </c>
      <c r="B244" t="s">
        <v>10284</v>
      </c>
      <c r="D244" t="s">
        <v>10285</v>
      </c>
      <c r="E244" t="s">
        <v>10286</v>
      </c>
      <c r="F244" t="s">
        <v>10287</v>
      </c>
      <c r="G244" t="s">
        <v>43</v>
      </c>
      <c r="H244" t="s">
        <v>44</v>
      </c>
      <c r="J244" t="s">
        <v>43</v>
      </c>
      <c r="K244" t="s">
        <v>43</v>
      </c>
      <c r="L244" t="s">
        <v>43</v>
      </c>
      <c r="M244" t="s">
        <v>43</v>
      </c>
      <c r="N244" t="s">
        <v>43</v>
      </c>
      <c r="O244" t="s">
        <v>43</v>
      </c>
      <c r="P244" t="s">
        <v>43</v>
      </c>
      <c r="Q244" s="24">
        <v>40436</v>
      </c>
      <c r="R244" s="24"/>
      <c r="S244" t="s">
        <v>12397</v>
      </c>
      <c r="T244" t="s">
        <v>12593</v>
      </c>
      <c r="V244" t="s">
        <v>3415</v>
      </c>
      <c r="W244" s="25" t="s">
        <v>12054</v>
      </c>
      <c r="X244" s="24">
        <v>43413.041666666999</v>
      </c>
      <c r="Y244">
        <v>4</v>
      </c>
      <c r="Z244" t="s">
        <v>10288</v>
      </c>
      <c r="AA244" t="s">
        <v>5776</v>
      </c>
      <c r="AB244" t="s">
        <v>10289</v>
      </c>
      <c r="AC244" s="24">
        <v>42908.666666666999</v>
      </c>
      <c r="AD244" s="24">
        <v>43441.708333333001</v>
      </c>
      <c r="AE244" t="s">
        <v>10290</v>
      </c>
      <c r="AF244" s="24" cm="1">
        <f t="array" ref="AF2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42908.666666666999</v>
      </c>
      <c r="AG244" s="35">
        <f>IFERROR((TableAllData3[[#This Row],[Decision date]]-TableAllData3[[#This Row],[First Date Captured]]),0)</f>
        <v>504.375</v>
      </c>
      <c r="AH244" s="35">
        <f>IFERROR((TableAllData3[[#This Row],[First published]]-TableAllData3[[#This Row],[Date of opinion]]),0)</f>
        <v>0</v>
      </c>
      <c r="AI244" s="35">
        <f>IFERROR((TableAllData3[[#This Row],[Marketing authorisation date]]-TableAllData3[[#This Row],[Date of opinion]]),0)</f>
        <v>0</v>
      </c>
      <c r="AJ244" s="35">
        <f>IFERROR((TableAllData3[[#This Row],[Decision date]]-TableAllData3[[#This Row],[Marketing authorisation date]]),0)</f>
        <v>2977.0416666669989</v>
      </c>
    </row>
    <row r="245" spans="1:36" x14ac:dyDescent="0.25">
      <c r="A245" t="s">
        <v>2117</v>
      </c>
      <c r="B245" t="s">
        <v>5778</v>
      </c>
      <c r="D245" t="s">
        <v>3895</v>
      </c>
      <c r="E245" t="s">
        <v>3895</v>
      </c>
      <c r="F245" t="s">
        <v>5779</v>
      </c>
      <c r="G245" t="s">
        <v>43</v>
      </c>
      <c r="H245" t="s">
        <v>44</v>
      </c>
      <c r="J245" t="s">
        <v>43</v>
      </c>
      <c r="K245" t="s">
        <v>46</v>
      </c>
      <c r="L245" t="s">
        <v>43</v>
      </c>
      <c r="M245" t="s">
        <v>43</v>
      </c>
      <c r="N245" t="s">
        <v>43</v>
      </c>
      <c r="O245" t="s">
        <v>43</v>
      </c>
      <c r="P245" t="s">
        <v>43</v>
      </c>
      <c r="Q245" s="24">
        <v>44090</v>
      </c>
      <c r="R245" s="24"/>
      <c r="S245" t="s">
        <v>5780</v>
      </c>
      <c r="V245" t="s">
        <v>3953</v>
      </c>
      <c r="W245" s="24">
        <v>44028</v>
      </c>
      <c r="X245" s="24">
        <v>44533.041666666999</v>
      </c>
      <c r="Y245">
        <v>2</v>
      </c>
      <c r="Z245" t="s">
        <v>3899</v>
      </c>
      <c r="AA245" t="s">
        <v>3900</v>
      </c>
      <c r="AB245" t="s">
        <v>3901</v>
      </c>
      <c r="AC245" s="24">
        <v>44182.469444444003</v>
      </c>
      <c r="AD245" s="24">
        <v>44538.5625</v>
      </c>
      <c r="AE245" t="s">
        <v>5781</v>
      </c>
      <c r="AF245" s="24" cm="1">
        <f t="array" ref="AF2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44028</v>
      </c>
      <c r="AG245" s="35">
        <f>IFERROR((TableAllData3[[#This Row],[Decision date]]-TableAllData3[[#This Row],[First Date Captured]]),0)</f>
        <v>505.04166666699894</v>
      </c>
      <c r="AH245" s="35">
        <f>IFERROR((TableAllData3[[#This Row],[First published]]-TableAllData3[[#This Row],[Date of opinion]]),0)</f>
        <v>154.46944444400287</v>
      </c>
      <c r="AI245" s="35">
        <f>IFERROR((TableAllData3[[#This Row],[Marketing authorisation date]]-TableAllData3[[#This Row],[Date of opinion]]),0)</f>
        <v>62</v>
      </c>
      <c r="AJ245" s="35">
        <f>IFERROR((TableAllData3[[#This Row],[Decision date]]-TableAllData3[[#This Row],[Marketing authorisation date]]),0)</f>
        <v>443.04166666699894</v>
      </c>
    </row>
    <row r="246" spans="1:36" x14ac:dyDescent="0.25">
      <c r="A246" t="s">
        <v>2117</v>
      </c>
      <c r="B246" t="s">
        <v>3823</v>
      </c>
      <c r="D246" t="s">
        <v>3824</v>
      </c>
      <c r="E246" t="s">
        <v>3825</v>
      </c>
      <c r="F246" t="s">
        <v>3826</v>
      </c>
      <c r="G246" t="s">
        <v>43</v>
      </c>
      <c r="H246" t="s">
        <v>44</v>
      </c>
      <c r="J246" t="s">
        <v>43</v>
      </c>
      <c r="K246" t="s">
        <v>43</v>
      </c>
      <c r="L246" t="s">
        <v>43</v>
      </c>
      <c r="M246" t="s">
        <v>43</v>
      </c>
      <c r="N246" t="s">
        <v>43</v>
      </c>
      <c r="O246" t="s">
        <v>43</v>
      </c>
      <c r="P246" t="s">
        <v>43</v>
      </c>
      <c r="Q246" s="24">
        <v>44061</v>
      </c>
      <c r="R246" s="24"/>
      <c r="S246" t="s">
        <v>12397</v>
      </c>
      <c r="T246" t="s">
        <v>12398</v>
      </c>
      <c r="V246" t="s">
        <v>3827</v>
      </c>
      <c r="W246" s="24">
        <v>44028</v>
      </c>
      <c r="X246" s="24">
        <v>44539.041666666999</v>
      </c>
      <c r="Y246">
        <v>1</v>
      </c>
      <c r="Z246" t="s">
        <v>3828</v>
      </c>
      <c r="AA246" t="s">
        <v>2406</v>
      </c>
      <c r="AB246" t="s">
        <v>3829</v>
      </c>
      <c r="AC246" s="24">
        <v>44244.790972221999</v>
      </c>
      <c r="AD246" s="24">
        <v>44606.731944444</v>
      </c>
      <c r="AE246" t="s">
        <v>3830</v>
      </c>
      <c r="AF246" s="24" cm="1">
        <f t="array" ref="AF2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44028</v>
      </c>
      <c r="AG246" s="35">
        <f>IFERROR((TableAllData3[[#This Row],[Decision date]]-TableAllData3[[#This Row],[First Date Captured]]),0)</f>
        <v>511.04166666699894</v>
      </c>
      <c r="AH246" s="35">
        <f>IFERROR((TableAllData3[[#This Row],[First published]]-TableAllData3[[#This Row],[Date of opinion]]),0)</f>
        <v>216.79097222199925</v>
      </c>
      <c r="AI246" s="35">
        <f>IFERROR((TableAllData3[[#This Row],[Marketing authorisation date]]-TableAllData3[[#This Row],[Date of opinion]]),0)</f>
        <v>33</v>
      </c>
      <c r="AJ246" s="35">
        <f>IFERROR((TableAllData3[[#This Row],[Decision date]]-TableAllData3[[#This Row],[Marketing authorisation date]]),0)</f>
        <v>478.04166666699894</v>
      </c>
    </row>
    <row r="247" spans="1:36" x14ac:dyDescent="0.25">
      <c r="A247" t="s">
        <v>37</v>
      </c>
      <c r="B247" t="s">
        <v>1600</v>
      </c>
      <c r="C247" t="s">
        <v>1601</v>
      </c>
      <c r="D247" t="s">
        <v>1602</v>
      </c>
      <c r="E247" t="s">
        <v>1602</v>
      </c>
      <c r="F247" t="s">
        <v>1603</v>
      </c>
      <c r="G247" t="s">
        <v>43</v>
      </c>
      <c r="H247" t="s">
        <v>44</v>
      </c>
      <c r="I247" t="s">
        <v>1604</v>
      </c>
      <c r="J247" t="s">
        <v>46</v>
      </c>
      <c r="K247" t="s">
        <v>43</v>
      </c>
      <c r="L247" t="s">
        <v>43</v>
      </c>
      <c r="M247" t="s">
        <v>43</v>
      </c>
      <c r="N247" t="s">
        <v>43</v>
      </c>
      <c r="O247" t="s">
        <v>43</v>
      </c>
      <c r="P247" t="s">
        <v>43</v>
      </c>
      <c r="Q247" s="24">
        <v>44174.041666666999</v>
      </c>
      <c r="R247" s="24"/>
      <c r="S247" t="s">
        <v>12218</v>
      </c>
      <c r="T247" t="s">
        <v>12219</v>
      </c>
      <c r="U247" t="s">
        <v>1605</v>
      </c>
      <c r="W247" s="24">
        <v>44119</v>
      </c>
      <c r="X247" s="24">
        <v>44644.041666666999</v>
      </c>
      <c r="Y247">
        <v>3</v>
      </c>
      <c r="Z247" t="s">
        <v>1606</v>
      </c>
      <c r="AC247" s="24">
        <v>44202.692361111003</v>
      </c>
      <c r="AD247" s="24">
        <v>44684.625</v>
      </c>
      <c r="AE247" t="s">
        <v>1607</v>
      </c>
      <c r="AF247" s="24" cm="1">
        <f t="array" ref="AF2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247" s="35">
        <f>IFERROR((TableAllData3[[#This Row],[Decision date]]-TableAllData3[[#This Row],[First Date Captured]]),0)</f>
        <v>525.04166666699894</v>
      </c>
      <c r="AH247" s="35">
        <f>IFERROR((TableAllData3[[#This Row],[First published]]-TableAllData3[[#This Row],[Date of opinion]]),0)</f>
        <v>83.692361111003265</v>
      </c>
      <c r="AI247" s="35">
        <f>IFERROR((TableAllData3[[#This Row],[Marketing authorisation date]]-TableAllData3[[#This Row],[Date of opinion]]),0)</f>
        <v>55.041666666998935</v>
      </c>
      <c r="AJ247" s="35">
        <f>IFERROR((TableAllData3[[#This Row],[Decision date]]-TableAllData3[[#This Row],[Marketing authorisation date]]),0)</f>
        <v>470</v>
      </c>
    </row>
    <row r="248" spans="1:36" x14ac:dyDescent="0.25">
      <c r="A248" t="s">
        <v>2117</v>
      </c>
      <c r="B248" t="s">
        <v>3644</v>
      </c>
      <c r="D248" t="s">
        <v>3645</v>
      </c>
      <c r="E248" t="s">
        <v>3645</v>
      </c>
      <c r="F248" t="s">
        <v>3646</v>
      </c>
      <c r="G248" t="s">
        <v>43</v>
      </c>
      <c r="H248" t="s">
        <v>44</v>
      </c>
      <c r="J248" t="s">
        <v>43</v>
      </c>
      <c r="K248" t="s">
        <v>43</v>
      </c>
      <c r="L248" t="s">
        <v>43</v>
      </c>
      <c r="M248" t="s">
        <v>43</v>
      </c>
      <c r="N248" t="s">
        <v>43</v>
      </c>
      <c r="O248" t="s">
        <v>43</v>
      </c>
      <c r="P248" t="s">
        <v>43</v>
      </c>
      <c r="Q248" s="24">
        <v>44145.041666666999</v>
      </c>
      <c r="R248" s="24"/>
      <c r="S248" t="s">
        <v>12353</v>
      </c>
      <c r="T248" t="s">
        <v>12405</v>
      </c>
      <c r="V248" t="s">
        <v>602</v>
      </c>
      <c r="W248" s="24">
        <v>44083</v>
      </c>
      <c r="X248" s="24">
        <v>44610.041666666999</v>
      </c>
      <c r="Y248">
        <v>1</v>
      </c>
      <c r="Z248" t="s">
        <v>3647</v>
      </c>
      <c r="AA248" t="s">
        <v>3067</v>
      </c>
      <c r="AB248" t="s">
        <v>3648</v>
      </c>
      <c r="AC248" s="24">
        <v>44322.611111111</v>
      </c>
      <c r="AD248" s="24">
        <v>44613.46875</v>
      </c>
      <c r="AE248" t="s">
        <v>3649</v>
      </c>
      <c r="AF248" s="24" cm="1">
        <f t="array" ref="AF2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44083</v>
      </c>
      <c r="AG248" s="35">
        <f>IFERROR((TableAllData3[[#This Row],[Decision date]]-TableAllData3[[#This Row],[First Date Captured]]),0)</f>
        <v>527.04166666699894</v>
      </c>
      <c r="AH248" s="35">
        <f>IFERROR((TableAllData3[[#This Row],[First published]]-TableAllData3[[#This Row],[Date of opinion]]),0)</f>
        <v>239.61111111100035</v>
      </c>
      <c r="AI248" s="35">
        <f>IFERROR((TableAllData3[[#This Row],[Marketing authorisation date]]-TableAllData3[[#This Row],[Date of opinion]]),0)</f>
        <v>62.041666666998935</v>
      </c>
      <c r="AJ248" s="35">
        <f>IFERROR((TableAllData3[[#This Row],[Decision date]]-TableAllData3[[#This Row],[Marketing authorisation date]]),0)</f>
        <v>465</v>
      </c>
    </row>
    <row r="249" spans="1:36" x14ac:dyDescent="0.25">
      <c r="A249" t="s">
        <v>2117</v>
      </c>
      <c r="B249" t="s">
        <v>10117</v>
      </c>
      <c r="D249" t="s">
        <v>9476</v>
      </c>
      <c r="E249" t="s">
        <v>9476</v>
      </c>
      <c r="F249" t="s">
        <v>10118</v>
      </c>
      <c r="G249" t="s">
        <v>43</v>
      </c>
      <c r="H249" t="s">
        <v>44</v>
      </c>
      <c r="J249" t="s">
        <v>43</v>
      </c>
      <c r="K249" t="s">
        <v>43</v>
      </c>
      <c r="L249" t="s">
        <v>43</v>
      </c>
      <c r="M249" t="s">
        <v>43</v>
      </c>
      <c r="N249" t="s">
        <v>43</v>
      </c>
      <c r="O249" t="s">
        <v>43</v>
      </c>
      <c r="P249" t="s">
        <v>43</v>
      </c>
      <c r="Q249" s="24">
        <v>43131.041666666999</v>
      </c>
      <c r="R249" s="24"/>
      <c r="S249" t="s">
        <v>12353</v>
      </c>
      <c r="T249" t="s">
        <v>12092</v>
      </c>
      <c r="V249" t="s">
        <v>9251</v>
      </c>
      <c r="W249" s="24">
        <v>43013</v>
      </c>
      <c r="X249" s="24">
        <v>43545.041666666999</v>
      </c>
      <c r="Y249">
        <v>1</v>
      </c>
      <c r="Z249" t="s">
        <v>10119</v>
      </c>
      <c r="AA249" t="s">
        <v>3067</v>
      </c>
      <c r="AB249" t="s">
        <v>9479</v>
      </c>
      <c r="AC249" s="24">
        <v>43131.704861111</v>
      </c>
      <c r="AD249" s="24">
        <v>43600.732638889</v>
      </c>
      <c r="AE249" t="s">
        <v>10120</v>
      </c>
      <c r="AF249" s="24" cm="1">
        <f t="array" ref="AF2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43013</v>
      </c>
      <c r="AG249" s="35">
        <f>IFERROR((TableAllData3[[#This Row],[Decision date]]-TableAllData3[[#This Row],[First Date Captured]]),0)</f>
        <v>532.04166666699894</v>
      </c>
      <c r="AH249" s="35">
        <f>IFERROR((TableAllData3[[#This Row],[First published]]-TableAllData3[[#This Row],[Date of opinion]]),0)</f>
        <v>118.70486111100035</v>
      </c>
      <c r="AI249" s="35">
        <f>IFERROR((TableAllData3[[#This Row],[Marketing authorisation date]]-TableAllData3[[#This Row],[Date of opinion]]),0)</f>
        <v>118.04166666699894</v>
      </c>
      <c r="AJ249" s="35">
        <f>IFERROR((TableAllData3[[#This Row],[Decision date]]-TableAllData3[[#This Row],[Marketing authorisation date]]),0)</f>
        <v>414</v>
      </c>
    </row>
    <row r="250" spans="1:36" x14ac:dyDescent="0.25">
      <c r="A250" t="s">
        <v>37</v>
      </c>
      <c r="B250" t="s">
        <v>3955</v>
      </c>
      <c r="C250" t="s">
        <v>3956</v>
      </c>
      <c r="D250" t="s">
        <v>2279</v>
      </c>
      <c r="E250" t="s">
        <v>2279</v>
      </c>
      <c r="F250" t="s">
        <v>3957</v>
      </c>
      <c r="G250" t="s">
        <v>43</v>
      </c>
      <c r="H250" t="s">
        <v>44</v>
      </c>
      <c r="I250" t="s">
        <v>2281</v>
      </c>
      <c r="J250" t="s">
        <v>46</v>
      </c>
      <c r="K250" t="s">
        <v>43</v>
      </c>
      <c r="L250" t="s">
        <v>46</v>
      </c>
      <c r="M250" t="s">
        <v>43</v>
      </c>
      <c r="N250" t="s">
        <v>43</v>
      </c>
      <c r="O250" t="s">
        <v>43</v>
      </c>
      <c r="P250" t="s">
        <v>43</v>
      </c>
      <c r="Q250" s="24">
        <v>44039</v>
      </c>
      <c r="R250" s="24"/>
      <c r="S250" t="s">
        <v>12206</v>
      </c>
      <c r="T250" t="s">
        <v>12207</v>
      </c>
      <c r="U250" t="s">
        <v>48</v>
      </c>
      <c r="W250" s="24">
        <v>43979</v>
      </c>
      <c r="X250" s="24">
        <v>44515.041666666999</v>
      </c>
      <c r="Y250">
        <v>7</v>
      </c>
      <c r="Z250" t="s">
        <v>3958</v>
      </c>
      <c r="AC250" s="24">
        <v>44040.458333333001</v>
      </c>
      <c r="AD250" s="24">
        <v>44601.580555556</v>
      </c>
      <c r="AE250" t="s">
        <v>3959</v>
      </c>
      <c r="AF250" s="24" cm="1">
        <f t="array" ref="AF2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43979</v>
      </c>
      <c r="AG250" s="35">
        <f>IFERROR((TableAllData3[[#This Row],[Decision date]]-TableAllData3[[#This Row],[First Date Captured]]),0)</f>
        <v>536.04166666699894</v>
      </c>
      <c r="AH250" s="35">
        <f>IFERROR((TableAllData3[[#This Row],[First published]]-TableAllData3[[#This Row],[Date of opinion]]),0)</f>
        <v>61.458333333001065</v>
      </c>
      <c r="AI250" s="35">
        <f>IFERROR((TableAllData3[[#This Row],[Marketing authorisation date]]-TableAllData3[[#This Row],[Date of opinion]]),0)</f>
        <v>60</v>
      </c>
      <c r="AJ250" s="35">
        <f>IFERROR((TableAllData3[[#This Row],[Decision date]]-TableAllData3[[#This Row],[Marketing authorisation date]]),0)</f>
        <v>476.04166666699894</v>
      </c>
    </row>
    <row r="251" spans="1:36" x14ac:dyDescent="0.25">
      <c r="A251" t="s">
        <v>37</v>
      </c>
      <c r="B251" t="s">
        <v>2499</v>
      </c>
      <c r="C251" t="s">
        <v>154</v>
      </c>
      <c r="D251" t="s">
        <v>2500</v>
      </c>
      <c r="E251" t="s">
        <v>2500</v>
      </c>
      <c r="F251" t="s">
        <v>2501</v>
      </c>
      <c r="G251" t="s">
        <v>43</v>
      </c>
      <c r="H251" t="s">
        <v>44</v>
      </c>
      <c r="I251" t="s">
        <v>2502</v>
      </c>
      <c r="J251" t="s">
        <v>46</v>
      </c>
      <c r="K251" t="s">
        <v>43</v>
      </c>
      <c r="L251" t="s">
        <v>43</v>
      </c>
      <c r="M251" t="s">
        <v>46</v>
      </c>
      <c r="N251" t="s">
        <v>43</v>
      </c>
      <c r="O251" t="s">
        <v>43</v>
      </c>
      <c r="P251" t="s">
        <v>46</v>
      </c>
      <c r="Q251" s="24">
        <v>44068</v>
      </c>
      <c r="R251" s="24"/>
      <c r="S251" t="s">
        <v>12070</v>
      </c>
      <c r="T251" t="s">
        <v>12104</v>
      </c>
      <c r="U251" t="s">
        <v>48</v>
      </c>
      <c r="W251" s="24">
        <v>44035</v>
      </c>
      <c r="X251" s="24">
        <v>44574.041666666999</v>
      </c>
      <c r="Y251">
        <v>3</v>
      </c>
      <c r="Z251" t="s">
        <v>2503</v>
      </c>
      <c r="AC251" s="24">
        <v>44091.420833333003</v>
      </c>
      <c r="AD251" s="24">
        <v>44652.623611110997</v>
      </c>
      <c r="AE251" t="s">
        <v>2504</v>
      </c>
      <c r="AF251" s="24" cm="1">
        <f t="array" ref="AF2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251" s="35">
        <f>IFERROR((TableAllData3[[#This Row],[Decision date]]-TableAllData3[[#This Row],[First Date Captured]]),0)</f>
        <v>539.04166666699894</v>
      </c>
      <c r="AH251" s="35">
        <f>IFERROR((TableAllData3[[#This Row],[First published]]-TableAllData3[[#This Row],[Date of opinion]]),0)</f>
        <v>56.42083333300252</v>
      </c>
      <c r="AI251" s="35">
        <f>IFERROR((TableAllData3[[#This Row],[Marketing authorisation date]]-TableAllData3[[#This Row],[Date of opinion]]),0)</f>
        <v>33</v>
      </c>
      <c r="AJ251" s="35">
        <f>IFERROR((TableAllData3[[#This Row],[Decision date]]-TableAllData3[[#This Row],[Marketing authorisation date]]),0)</f>
        <v>506.04166666699894</v>
      </c>
    </row>
    <row r="252" spans="1:36" x14ac:dyDescent="0.25">
      <c r="A252" t="s">
        <v>37</v>
      </c>
      <c r="B252" t="s">
        <v>2666</v>
      </c>
      <c r="C252" t="s">
        <v>2667</v>
      </c>
      <c r="D252" t="s">
        <v>2668</v>
      </c>
      <c r="E252" t="s">
        <v>2668</v>
      </c>
      <c r="F252" t="s">
        <v>2669</v>
      </c>
      <c r="G252" t="s">
        <v>43</v>
      </c>
      <c r="H252" t="s">
        <v>44</v>
      </c>
      <c r="I252" t="s">
        <v>2670</v>
      </c>
      <c r="J252" t="s">
        <v>43</v>
      </c>
      <c r="K252" t="s">
        <v>46</v>
      </c>
      <c r="L252" t="s">
        <v>43</v>
      </c>
      <c r="M252" t="s">
        <v>43</v>
      </c>
      <c r="N252" t="s">
        <v>43</v>
      </c>
      <c r="O252" t="s">
        <v>43</v>
      </c>
      <c r="P252" t="s">
        <v>43</v>
      </c>
      <c r="Q252" s="24">
        <v>44151.041666666999</v>
      </c>
      <c r="R252" s="24"/>
      <c r="S252" t="s">
        <v>12206</v>
      </c>
      <c r="T252" t="s">
        <v>12207</v>
      </c>
      <c r="U252" t="s">
        <v>58</v>
      </c>
      <c r="W252" s="24">
        <v>44091</v>
      </c>
      <c r="X252" s="24">
        <v>44645.041666666999</v>
      </c>
      <c r="Y252">
        <v>2</v>
      </c>
      <c r="Z252" t="s">
        <v>2671</v>
      </c>
      <c r="AC252" s="24">
        <v>44159.553472222004</v>
      </c>
      <c r="AD252" s="24">
        <v>44648.735416666997</v>
      </c>
      <c r="AE252" t="s">
        <v>2672</v>
      </c>
      <c r="AF252" s="24" cm="1">
        <f t="array" ref="AF2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252" s="35">
        <f>IFERROR((TableAllData3[[#This Row],[Decision date]]-TableAllData3[[#This Row],[First Date Captured]]),0)</f>
        <v>554.04166666699894</v>
      </c>
      <c r="AH252" s="35">
        <f>IFERROR((TableAllData3[[#This Row],[First published]]-TableAllData3[[#This Row],[Date of opinion]]),0)</f>
        <v>68.55347222200362</v>
      </c>
      <c r="AI252" s="35">
        <f>IFERROR((TableAllData3[[#This Row],[Marketing authorisation date]]-TableAllData3[[#This Row],[Date of opinion]]),0)</f>
        <v>60.041666666998935</v>
      </c>
      <c r="AJ252" s="35">
        <f>IFERROR((TableAllData3[[#This Row],[Decision date]]-TableAllData3[[#This Row],[Marketing authorisation date]]),0)</f>
        <v>494</v>
      </c>
    </row>
    <row r="253" spans="1:36" x14ac:dyDescent="0.25">
      <c r="A253" t="s">
        <v>37</v>
      </c>
      <c r="B253" t="s">
        <v>4253</v>
      </c>
      <c r="C253" t="s">
        <v>2129</v>
      </c>
      <c r="D253" t="s">
        <v>4254</v>
      </c>
      <c r="E253" t="s">
        <v>4254</v>
      </c>
      <c r="F253" t="s">
        <v>4255</v>
      </c>
      <c r="G253" t="s">
        <v>43</v>
      </c>
      <c r="H253" t="s">
        <v>44</v>
      </c>
      <c r="I253" t="s">
        <v>4256</v>
      </c>
      <c r="J253" t="s">
        <v>43</v>
      </c>
      <c r="K253" t="s">
        <v>43</v>
      </c>
      <c r="L253" t="s">
        <v>46</v>
      </c>
      <c r="M253" t="s">
        <v>43</v>
      </c>
      <c r="N253" t="s">
        <v>43</v>
      </c>
      <c r="O253" t="s">
        <v>43</v>
      </c>
      <c r="P253" t="s">
        <v>43</v>
      </c>
      <c r="Q253" s="24">
        <v>44007</v>
      </c>
      <c r="R253" s="24"/>
      <c r="S253" t="s">
        <v>12286</v>
      </c>
      <c r="T253" t="s">
        <v>12287</v>
      </c>
      <c r="U253" t="s">
        <v>264</v>
      </c>
      <c r="W253" s="24">
        <v>43951</v>
      </c>
      <c r="X253" s="24">
        <v>44505.041666666999</v>
      </c>
      <c r="Y253">
        <v>3</v>
      </c>
      <c r="Z253" t="s">
        <v>4257</v>
      </c>
      <c r="AC253" s="24">
        <v>44019.704166666997</v>
      </c>
      <c r="AD253" s="24">
        <v>44588.727777777996</v>
      </c>
      <c r="AE253" t="s">
        <v>4258</v>
      </c>
      <c r="AF253" s="24" cm="1">
        <f t="array" ref="AF2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253" s="35">
        <f>IFERROR((TableAllData3[[#This Row],[Decision date]]-TableAllData3[[#This Row],[First Date Captured]]),0)</f>
        <v>554.04166666699894</v>
      </c>
      <c r="AH253" s="35">
        <f>IFERROR((TableAllData3[[#This Row],[First published]]-TableAllData3[[#This Row],[Date of opinion]]),0)</f>
        <v>68.70416666699748</v>
      </c>
      <c r="AI253" s="35">
        <f>IFERROR((TableAllData3[[#This Row],[Marketing authorisation date]]-TableAllData3[[#This Row],[Date of opinion]]),0)</f>
        <v>56</v>
      </c>
      <c r="AJ253" s="35">
        <f>IFERROR((TableAllData3[[#This Row],[Decision date]]-TableAllData3[[#This Row],[Marketing authorisation date]]),0)</f>
        <v>498.04166666699894</v>
      </c>
    </row>
    <row r="254" spans="1:36" x14ac:dyDescent="0.25">
      <c r="A254" t="s">
        <v>37</v>
      </c>
      <c r="B254" t="s">
        <v>5685</v>
      </c>
      <c r="C254" t="s">
        <v>1412</v>
      </c>
      <c r="D254" t="s">
        <v>5686</v>
      </c>
      <c r="E254" t="s">
        <v>5687</v>
      </c>
      <c r="F254" t="s">
        <v>5688</v>
      </c>
      <c r="G254" t="s">
        <v>43</v>
      </c>
      <c r="H254" t="s">
        <v>44</v>
      </c>
      <c r="I254" t="s">
        <v>975</v>
      </c>
      <c r="J254" t="s">
        <v>43</v>
      </c>
      <c r="K254" t="s">
        <v>43</v>
      </c>
      <c r="L254" t="s">
        <v>43</v>
      </c>
      <c r="M254" t="s">
        <v>43</v>
      </c>
      <c r="N254" t="s">
        <v>43</v>
      </c>
      <c r="O254" t="s">
        <v>43</v>
      </c>
      <c r="P254" t="s">
        <v>43</v>
      </c>
      <c r="Q254" s="24">
        <v>44015</v>
      </c>
      <c r="R254" s="24"/>
      <c r="S254" t="s">
        <v>12218</v>
      </c>
      <c r="T254" t="s">
        <v>12219</v>
      </c>
      <c r="U254" t="s">
        <v>485</v>
      </c>
      <c r="W254" s="24">
        <v>43951</v>
      </c>
      <c r="X254" s="24">
        <v>44512.041666666999</v>
      </c>
      <c r="Y254">
        <v>3</v>
      </c>
      <c r="Z254" t="s">
        <v>5689</v>
      </c>
      <c r="AC254" s="24">
        <v>44076.676388888998</v>
      </c>
      <c r="AD254" s="24">
        <v>44539.466666667002</v>
      </c>
      <c r="AE254" t="s">
        <v>5690</v>
      </c>
      <c r="AF254" s="24" cm="1">
        <f t="array" ref="AF2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254" s="35">
        <f>IFERROR((TableAllData3[[#This Row],[Decision date]]-TableAllData3[[#This Row],[First Date Captured]]),0)</f>
        <v>561.04166666699894</v>
      </c>
      <c r="AH254" s="35">
        <f>IFERROR((TableAllData3[[#This Row],[First published]]-TableAllData3[[#This Row],[Date of opinion]]),0)</f>
        <v>125.67638888899819</v>
      </c>
      <c r="AI254" s="35">
        <f>IFERROR((TableAllData3[[#This Row],[Marketing authorisation date]]-TableAllData3[[#This Row],[Date of opinion]]),0)</f>
        <v>64</v>
      </c>
      <c r="AJ254" s="35">
        <f>IFERROR((TableAllData3[[#This Row],[Decision date]]-TableAllData3[[#This Row],[Marketing authorisation date]]),0)</f>
        <v>497.04166666699894</v>
      </c>
    </row>
    <row r="255" spans="1:36" x14ac:dyDescent="0.25">
      <c r="A255" t="s">
        <v>37</v>
      </c>
      <c r="B255" t="s">
        <v>5868</v>
      </c>
      <c r="C255" t="s">
        <v>1412</v>
      </c>
      <c r="D255" t="s">
        <v>5869</v>
      </c>
      <c r="E255" t="s">
        <v>5869</v>
      </c>
      <c r="F255" t="s">
        <v>5870</v>
      </c>
      <c r="G255" t="s">
        <v>43</v>
      </c>
      <c r="H255" t="s">
        <v>44</v>
      </c>
      <c r="I255" t="s">
        <v>975</v>
      </c>
      <c r="J255" t="s">
        <v>43</v>
      </c>
      <c r="K255" t="s">
        <v>43</v>
      </c>
      <c r="L255" t="s">
        <v>43</v>
      </c>
      <c r="M255" t="s">
        <v>43</v>
      </c>
      <c r="N255" t="s">
        <v>43</v>
      </c>
      <c r="O255" t="s">
        <v>43</v>
      </c>
      <c r="P255" t="s">
        <v>43</v>
      </c>
      <c r="Q255" s="24">
        <v>44015</v>
      </c>
      <c r="R255" s="24"/>
      <c r="S255" t="s">
        <v>12218</v>
      </c>
      <c r="T255" t="s">
        <v>12219</v>
      </c>
      <c r="U255" t="s">
        <v>485</v>
      </c>
      <c r="W255" s="24">
        <v>43951</v>
      </c>
      <c r="X255" s="24">
        <v>44512.041666666999</v>
      </c>
      <c r="Y255">
        <v>3</v>
      </c>
      <c r="Z255" t="s">
        <v>5871</v>
      </c>
      <c r="AC255" s="24">
        <v>44033.629861111003</v>
      </c>
      <c r="AD255" s="24">
        <v>44537.446527777996</v>
      </c>
      <c r="AE255" t="s">
        <v>5872</v>
      </c>
      <c r="AF255" s="24" cm="1">
        <f t="array" ref="AF2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255" s="35">
        <f>IFERROR((TableAllData3[[#This Row],[Decision date]]-TableAllData3[[#This Row],[First Date Captured]]),0)</f>
        <v>561.04166666699894</v>
      </c>
      <c r="AH255" s="35">
        <f>IFERROR((TableAllData3[[#This Row],[First published]]-TableAllData3[[#This Row],[Date of opinion]]),0)</f>
        <v>82.629861111003265</v>
      </c>
      <c r="AI255" s="35">
        <f>IFERROR((TableAllData3[[#This Row],[Marketing authorisation date]]-TableAllData3[[#This Row],[Date of opinion]]),0)</f>
        <v>64</v>
      </c>
      <c r="AJ255" s="35">
        <f>IFERROR((TableAllData3[[#This Row],[Decision date]]-TableAllData3[[#This Row],[Marketing authorisation date]]),0)</f>
        <v>497.04166666699894</v>
      </c>
    </row>
    <row r="256" spans="1:36" x14ac:dyDescent="0.25">
      <c r="A256" t="s">
        <v>37</v>
      </c>
      <c r="B256" t="s">
        <v>7014</v>
      </c>
      <c r="C256" t="s">
        <v>7015</v>
      </c>
      <c r="D256" t="s">
        <v>7016</v>
      </c>
      <c r="E256" t="s">
        <v>7017</v>
      </c>
      <c r="F256" t="s">
        <v>7018</v>
      </c>
      <c r="G256" t="s">
        <v>43</v>
      </c>
      <c r="H256" t="s">
        <v>44</v>
      </c>
      <c r="I256" t="s">
        <v>1675</v>
      </c>
      <c r="J256" t="s">
        <v>46</v>
      </c>
      <c r="K256" t="s">
        <v>43</v>
      </c>
      <c r="L256" t="s">
        <v>43</v>
      </c>
      <c r="M256" t="s">
        <v>43</v>
      </c>
      <c r="N256" t="s">
        <v>43</v>
      </c>
      <c r="O256" t="s">
        <v>43</v>
      </c>
      <c r="P256" t="s">
        <v>46</v>
      </c>
      <c r="Q256" s="24">
        <v>43892.041666666999</v>
      </c>
      <c r="R256" s="24"/>
      <c r="S256" t="s">
        <v>12410</v>
      </c>
      <c r="T256" t="s">
        <v>12115</v>
      </c>
      <c r="U256" t="s">
        <v>1675</v>
      </c>
      <c r="W256" s="24">
        <v>43860.041666666999</v>
      </c>
      <c r="X256" s="24">
        <v>44426</v>
      </c>
      <c r="Y256">
        <v>3</v>
      </c>
      <c r="Z256" t="s">
        <v>7019</v>
      </c>
      <c r="AC256" s="24">
        <v>43899.625</v>
      </c>
      <c r="AD256" s="24">
        <v>44481.736805556</v>
      </c>
      <c r="AE256" t="s">
        <v>7020</v>
      </c>
      <c r="AF256" s="24" cm="1">
        <f t="array" ref="AF2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256" s="35">
        <f>IFERROR((TableAllData3[[#This Row],[Decision date]]-TableAllData3[[#This Row],[First Date Captured]]),0)</f>
        <v>565.95833333300106</v>
      </c>
      <c r="AH256" s="35">
        <f>IFERROR((TableAllData3[[#This Row],[First published]]-TableAllData3[[#This Row],[Date of opinion]]),0)</f>
        <v>39.583333333001065</v>
      </c>
      <c r="AI256" s="35">
        <f>IFERROR((TableAllData3[[#This Row],[Marketing authorisation date]]-TableAllData3[[#This Row],[Date of opinion]]),0)</f>
        <v>32</v>
      </c>
      <c r="AJ256" s="35">
        <f>IFERROR((TableAllData3[[#This Row],[Decision date]]-TableAllData3[[#This Row],[Marketing authorisation date]]),0)</f>
        <v>533.95833333300106</v>
      </c>
    </row>
    <row r="257" spans="1:36" x14ac:dyDescent="0.25">
      <c r="A257" t="s">
        <v>37</v>
      </c>
      <c r="B257" t="s">
        <v>5896</v>
      </c>
      <c r="C257" t="s">
        <v>4156</v>
      </c>
      <c r="D257" t="s">
        <v>5897</v>
      </c>
      <c r="E257" t="s">
        <v>5897</v>
      </c>
      <c r="F257" t="s">
        <v>5898</v>
      </c>
      <c r="G257" t="s">
        <v>43</v>
      </c>
      <c r="H257" t="s">
        <v>44</v>
      </c>
      <c r="I257" t="s">
        <v>5899</v>
      </c>
      <c r="J257" t="s">
        <v>46</v>
      </c>
      <c r="K257" t="s">
        <v>43</v>
      </c>
      <c r="L257" t="s">
        <v>43</v>
      </c>
      <c r="M257" t="s">
        <v>46</v>
      </c>
      <c r="N257" t="s">
        <v>43</v>
      </c>
      <c r="O257" t="s">
        <v>43</v>
      </c>
      <c r="P257" t="s">
        <v>46</v>
      </c>
      <c r="Q257" s="24">
        <v>43969</v>
      </c>
      <c r="R257" s="24"/>
      <c r="S257" t="s">
        <v>12496</v>
      </c>
      <c r="T257" t="s">
        <v>12497</v>
      </c>
      <c r="U257" t="s">
        <v>3910</v>
      </c>
      <c r="W257" s="24">
        <v>43916.041666666999</v>
      </c>
      <c r="X257" s="24">
        <v>44483</v>
      </c>
      <c r="Y257">
        <v>4</v>
      </c>
      <c r="Z257" t="s">
        <v>5901</v>
      </c>
      <c r="AC257" s="24">
        <v>43978.625</v>
      </c>
      <c r="AD257" s="24">
        <v>44536.736111111</v>
      </c>
      <c r="AE257" t="s">
        <v>5902</v>
      </c>
      <c r="AF257" s="24" cm="1">
        <f t="array" ref="AF2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257" s="35">
        <f>IFERROR((TableAllData3[[#This Row],[Decision date]]-TableAllData3[[#This Row],[First Date Captured]]),0)</f>
        <v>566.95833333300106</v>
      </c>
      <c r="AH257" s="35">
        <f>IFERROR((TableAllData3[[#This Row],[First published]]-TableAllData3[[#This Row],[Date of opinion]]),0)</f>
        <v>62.583333333001065</v>
      </c>
      <c r="AI257" s="35">
        <f>IFERROR((TableAllData3[[#This Row],[Marketing authorisation date]]-TableAllData3[[#This Row],[Date of opinion]]),0)</f>
        <v>52.958333333001065</v>
      </c>
      <c r="AJ257" s="35">
        <f>IFERROR((TableAllData3[[#This Row],[Decision date]]-TableAllData3[[#This Row],[Marketing authorisation date]]),0)</f>
        <v>514</v>
      </c>
    </row>
    <row r="258" spans="1:36" x14ac:dyDescent="0.25">
      <c r="A258" t="s">
        <v>37</v>
      </c>
      <c r="B258" t="s">
        <v>3694</v>
      </c>
      <c r="C258" t="s">
        <v>499</v>
      </c>
      <c r="D258" t="s">
        <v>3695</v>
      </c>
      <c r="E258" t="s">
        <v>3696</v>
      </c>
      <c r="F258" t="s">
        <v>3697</v>
      </c>
      <c r="G258" t="s">
        <v>43</v>
      </c>
      <c r="H258" t="s">
        <v>44</v>
      </c>
      <c r="I258" t="s">
        <v>3698</v>
      </c>
      <c r="J258" t="s">
        <v>43</v>
      </c>
      <c r="K258" t="s">
        <v>43</v>
      </c>
      <c r="L258" t="s">
        <v>43</v>
      </c>
      <c r="M258" t="s">
        <v>43</v>
      </c>
      <c r="N258" t="s">
        <v>43</v>
      </c>
      <c r="O258" t="s">
        <v>43</v>
      </c>
      <c r="P258" t="s">
        <v>43</v>
      </c>
      <c r="Q258" s="24">
        <v>44000</v>
      </c>
      <c r="R258" s="24"/>
      <c r="S258" t="s">
        <v>12223</v>
      </c>
      <c r="T258" t="s">
        <v>12380</v>
      </c>
      <c r="U258" t="s">
        <v>458</v>
      </c>
      <c r="W258" s="24">
        <v>43951</v>
      </c>
      <c r="X258" s="24">
        <v>44522.041666666999</v>
      </c>
      <c r="Y258">
        <v>2</v>
      </c>
      <c r="Z258" t="s">
        <v>3699</v>
      </c>
      <c r="AC258" s="24">
        <v>44019.631944444001</v>
      </c>
      <c r="AD258" s="24">
        <v>44610.438194444003</v>
      </c>
      <c r="AE258" t="s">
        <v>3700</v>
      </c>
      <c r="AF258" s="24" cm="1">
        <f t="array" ref="AF2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258" s="35">
        <f>IFERROR((TableAllData3[[#This Row],[Decision date]]-TableAllData3[[#This Row],[First Date Captured]]),0)</f>
        <v>571.04166666699894</v>
      </c>
      <c r="AH258" s="35">
        <f>IFERROR((TableAllData3[[#This Row],[First published]]-TableAllData3[[#This Row],[Date of opinion]]),0)</f>
        <v>68.631944444001419</v>
      </c>
      <c r="AI258" s="35">
        <f>IFERROR((TableAllData3[[#This Row],[Marketing authorisation date]]-TableAllData3[[#This Row],[Date of opinion]]),0)</f>
        <v>49</v>
      </c>
      <c r="AJ258" s="35">
        <f>IFERROR((TableAllData3[[#This Row],[Decision date]]-TableAllData3[[#This Row],[Marketing authorisation date]]),0)</f>
        <v>522.04166666699894</v>
      </c>
    </row>
    <row r="259" spans="1:36" x14ac:dyDescent="0.25">
      <c r="A259" t="s">
        <v>37</v>
      </c>
      <c r="B259" t="s">
        <v>5085</v>
      </c>
      <c r="C259" t="s">
        <v>2003</v>
      </c>
      <c r="D259" t="s">
        <v>5086</v>
      </c>
      <c r="E259" t="s">
        <v>5087</v>
      </c>
      <c r="F259" t="s">
        <v>5088</v>
      </c>
      <c r="G259" t="s">
        <v>43</v>
      </c>
      <c r="H259" t="s">
        <v>44</v>
      </c>
      <c r="I259" t="s">
        <v>1277</v>
      </c>
      <c r="J259" t="s">
        <v>46</v>
      </c>
      <c r="K259" t="s">
        <v>43</v>
      </c>
      <c r="L259" t="s">
        <v>43</v>
      </c>
      <c r="M259" t="s">
        <v>43</v>
      </c>
      <c r="N259" t="s">
        <v>46</v>
      </c>
      <c r="O259" t="s">
        <v>43</v>
      </c>
      <c r="P259" t="s">
        <v>43</v>
      </c>
      <c r="Q259" s="24">
        <v>44013</v>
      </c>
      <c r="R259" s="24"/>
      <c r="S259" t="s">
        <v>12223</v>
      </c>
      <c r="T259" t="s">
        <v>12250</v>
      </c>
      <c r="U259" t="s">
        <v>440</v>
      </c>
      <c r="W259" s="24">
        <v>43979</v>
      </c>
      <c r="X259" s="24">
        <v>44551.041666666999</v>
      </c>
      <c r="Y259">
        <v>2</v>
      </c>
      <c r="Z259" t="s">
        <v>5089</v>
      </c>
      <c r="AC259" s="24">
        <v>44035.427083333001</v>
      </c>
      <c r="AD259" s="24">
        <v>44571.689583332998</v>
      </c>
      <c r="AE259" t="s">
        <v>5090</v>
      </c>
      <c r="AF259" s="24" cm="1">
        <f t="array" ref="AF2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43979</v>
      </c>
      <c r="AG259" s="35">
        <f>IFERROR((TableAllData3[[#This Row],[Decision date]]-TableAllData3[[#This Row],[First Date Captured]]),0)</f>
        <v>572.04166666699894</v>
      </c>
      <c r="AH259" s="35">
        <f>IFERROR((TableAllData3[[#This Row],[First published]]-TableAllData3[[#This Row],[Date of opinion]]),0)</f>
        <v>56.427083333001065</v>
      </c>
      <c r="AI259" s="35">
        <f>IFERROR((TableAllData3[[#This Row],[Marketing authorisation date]]-TableAllData3[[#This Row],[Date of opinion]]),0)</f>
        <v>34</v>
      </c>
      <c r="AJ259" s="35">
        <f>IFERROR((TableAllData3[[#This Row],[Decision date]]-TableAllData3[[#This Row],[Marketing authorisation date]]),0)</f>
        <v>538.04166666699894</v>
      </c>
    </row>
    <row r="260" spans="1:36" x14ac:dyDescent="0.25">
      <c r="A260" t="s">
        <v>37</v>
      </c>
      <c r="B260" t="s">
        <v>5179</v>
      </c>
      <c r="C260" t="s">
        <v>2003</v>
      </c>
      <c r="D260" t="s">
        <v>5180</v>
      </c>
      <c r="E260" t="s">
        <v>5181</v>
      </c>
      <c r="F260" t="s">
        <v>5182</v>
      </c>
      <c r="G260" t="s">
        <v>43</v>
      </c>
      <c r="H260" t="s">
        <v>44</v>
      </c>
      <c r="I260" t="s">
        <v>5183</v>
      </c>
      <c r="J260" t="s">
        <v>46</v>
      </c>
      <c r="K260" t="s">
        <v>43</v>
      </c>
      <c r="L260" t="s">
        <v>43</v>
      </c>
      <c r="M260" t="s">
        <v>43</v>
      </c>
      <c r="N260" t="s">
        <v>46</v>
      </c>
      <c r="O260" t="s">
        <v>43</v>
      </c>
      <c r="P260" t="s">
        <v>43</v>
      </c>
      <c r="Q260" s="24">
        <v>44013</v>
      </c>
      <c r="R260" s="24"/>
      <c r="S260" t="s">
        <v>12223</v>
      </c>
      <c r="T260" t="s">
        <v>12250</v>
      </c>
      <c r="U260" t="s">
        <v>440</v>
      </c>
      <c r="W260" s="24">
        <v>43979</v>
      </c>
      <c r="X260" s="24">
        <v>44551.041666666999</v>
      </c>
      <c r="Y260">
        <v>2</v>
      </c>
      <c r="Z260" t="s">
        <v>5184</v>
      </c>
      <c r="AC260" s="24">
        <v>44035.440972222001</v>
      </c>
      <c r="AD260" s="24">
        <v>44566.507638889001</v>
      </c>
      <c r="AE260" t="s">
        <v>5185</v>
      </c>
      <c r="AF260" s="24" cm="1">
        <f t="array" ref="AF2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43979</v>
      </c>
      <c r="AG260" s="35">
        <f>IFERROR((TableAllData3[[#This Row],[Decision date]]-TableAllData3[[#This Row],[First Date Captured]]),0)</f>
        <v>572.04166666699894</v>
      </c>
      <c r="AH260" s="35">
        <f>IFERROR((TableAllData3[[#This Row],[First published]]-TableAllData3[[#This Row],[Date of opinion]]),0)</f>
        <v>56.44097222200071</v>
      </c>
      <c r="AI260" s="35">
        <f>IFERROR((TableAllData3[[#This Row],[Marketing authorisation date]]-TableAllData3[[#This Row],[Date of opinion]]),0)</f>
        <v>34</v>
      </c>
      <c r="AJ260" s="35">
        <f>IFERROR((TableAllData3[[#This Row],[Decision date]]-TableAllData3[[#This Row],[Marketing authorisation date]]),0)</f>
        <v>538.04166666699894</v>
      </c>
    </row>
    <row r="261" spans="1:36" x14ac:dyDescent="0.25">
      <c r="A261" t="s">
        <v>2117</v>
      </c>
      <c r="B261" t="s">
        <v>9849</v>
      </c>
      <c r="D261" t="s">
        <v>5742</v>
      </c>
      <c r="E261" t="s">
        <v>5742</v>
      </c>
      <c r="F261" t="s">
        <v>9850</v>
      </c>
      <c r="G261" t="s">
        <v>43</v>
      </c>
      <c r="H261" t="s">
        <v>44</v>
      </c>
      <c r="J261" t="s">
        <v>43</v>
      </c>
      <c r="K261" t="s">
        <v>43</v>
      </c>
      <c r="L261" t="s">
        <v>43</v>
      </c>
      <c r="M261" t="s">
        <v>43</v>
      </c>
      <c r="N261" t="s">
        <v>43</v>
      </c>
      <c r="O261" t="s">
        <v>43</v>
      </c>
      <c r="P261" t="s">
        <v>43</v>
      </c>
      <c r="Q261" s="24">
        <v>41467</v>
      </c>
      <c r="R261" s="24"/>
      <c r="S261" t="s">
        <v>12241</v>
      </c>
      <c r="T261" t="s">
        <v>12337</v>
      </c>
      <c r="V261" t="s">
        <v>9851</v>
      </c>
      <c r="W261" s="25" t="s">
        <v>12054</v>
      </c>
      <c r="X261" s="24">
        <v>43776.041666666999</v>
      </c>
      <c r="Y261">
        <v>9</v>
      </c>
      <c r="Z261" t="s">
        <v>9852</v>
      </c>
      <c r="AA261" t="s">
        <v>6380</v>
      </c>
      <c r="AB261" t="s">
        <v>9853</v>
      </c>
      <c r="AC261" s="24">
        <v>43203.622222222002</v>
      </c>
      <c r="AD261" s="24">
        <v>43844.756944444001</v>
      </c>
      <c r="AE261" t="s">
        <v>9854</v>
      </c>
      <c r="AF261" s="24" cm="1">
        <f t="array" ref="AF2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43203.622222222002</v>
      </c>
      <c r="AG261" s="35">
        <f>IFERROR((TableAllData3[[#This Row],[Decision date]]-TableAllData3[[#This Row],[First Date Captured]]),0)</f>
        <v>572.41944444499677</v>
      </c>
      <c r="AH261" s="35">
        <f>IFERROR((TableAllData3[[#This Row],[First published]]-TableAllData3[[#This Row],[Date of opinion]]),0)</f>
        <v>0</v>
      </c>
      <c r="AI261" s="35">
        <f>IFERROR((TableAllData3[[#This Row],[Marketing authorisation date]]-TableAllData3[[#This Row],[Date of opinion]]),0)</f>
        <v>0</v>
      </c>
      <c r="AJ261" s="35">
        <f>IFERROR((TableAllData3[[#This Row],[Decision date]]-TableAllData3[[#This Row],[Marketing authorisation date]]),0)</f>
        <v>2309.0416666669989</v>
      </c>
    </row>
    <row r="262" spans="1:36" x14ac:dyDescent="0.25">
      <c r="A262" t="s">
        <v>37</v>
      </c>
      <c r="B262" t="s">
        <v>9294</v>
      </c>
      <c r="C262" t="s">
        <v>9295</v>
      </c>
      <c r="D262" t="s">
        <v>9296</v>
      </c>
      <c r="E262" t="s">
        <v>9297</v>
      </c>
      <c r="F262" t="s">
        <v>9298</v>
      </c>
      <c r="G262" t="s">
        <v>43</v>
      </c>
      <c r="H262" t="s">
        <v>44</v>
      </c>
      <c r="I262" t="s">
        <v>9299</v>
      </c>
      <c r="J262" t="s">
        <v>46</v>
      </c>
      <c r="K262" t="s">
        <v>43</v>
      </c>
      <c r="L262" t="s">
        <v>43</v>
      </c>
      <c r="M262" t="s">
        <v>43</v>
      </c>
      <c r="N262" t="s">
        <v>43</v>
      </c>
      <c r="O262" t="s">
        <v>43</v>
      </c>
      <c r="P262" t="s">
        <v>43</v>
      </c>
      <c r="Q262" s="24">
        <v>43581</v>
      </c>
      <c r="R262" s="24"/>
      <c r="S262" t="s">
        <v>12609</v>
      </c>
      <c r="T262" t="s">
        <v>12167</v>
      </c>
      <c r="U262" t="s">
        <v>264</v>
      </c>
      <c r="W262" s="24">
        <v>43523.041666666999</v>
      </c>
      <c r="X262" s="24">
        <v>44098</v>
      </c>
      <c r="Y262">
        <v>2</v>
      </c>
      <c r="Z262" t="s">
        <v>9301</v>
      </c>
      <c r="AC262" s="24">
        <v>43523.545138889</v>
      </c>
      <c r="AD262" s="24">
        <v>44131.802083333001</v>
      </c>
      <c r="AE262" t="s">
        <v>9302</v>
      </c>
      <c r="AF262" s="24" cm="1">
        <f t="array" ref="AF2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43523.041666666999</v>
      </c>
      <c r="AG262" s="35">
        <f>IFERROR((TableAllData3[[#This Row],[Decision date]]-TableAllData3[[#This Row],[First Date Captured]]),0)</f>
        <v>574.95833333300106</v>
      </c>
      <c r="AH262" s="35">
        <f>IFERROR((TableAllData3[[#This Row],[First published]]-TableAllData3[[#This Row],[Date of opinion]]),0)</f>
        <v>0.50347222200070973</v>
      </c>
      <c r="AI262" s="35">
        <f>IFERROR((TableAllData3[[#This Row],[Marketing authorisation date]]-TableAllData3[[#This Row],[Date of opinion]]),0)</f>
        <v>57.958333333001065</v>
      </c>
      <c r="AJ262" s="35">
        <f>IFERROR((TableAllData3[[#This Row],[Decision date]]-TableAllData3[[#This Row],[Marketing authorisation date]]),0)</f>
        <v>517</v>
      </c>
    </row>
    <row r="263" spans="1:36" x14ac:dyDescent="0.25">
      <c r="A263" t="s">
        <v>37</v>
      </c>
      <c r="B263" t="s">
        <v>6629</v>
      </c>
      <c r="C263" t="s">
        <v>3123</v>
      </c>
      <c r="D263" t="s">
        <v>556</v>
      </c>
      <c r="E263" t="s">
        <v>556</v>
      </c>
      <c r="F263" t="s">
        <v>6630</v>
      </c>
      <c r="G263" t="s">
        <v>43</v>
      </c>
      <c r="H263" t="s">
        <v>44</v>
      </c>
      <c r="I263" t="s">
        <v>558</v>
      </c>
      <c r="J263" t="s">
        <v>46</v>
      </c>
      <c r="K263" t="s">
        <v>43</v>
      </c>
      <c r="L263" t="s">
        <v>46</v>
      </c>
      <c r="M263" t="s">
        <v>43</v>
      </c>
      <c r="N263" t="s">
        <v>43</v>
      </c>
      <c r="O263" t="s">
        <v>43</v>
      </c>
      <c r="P263" t="s">
        <v>43</v>
      </c>
      <c r="Q263" s="24">
        <v>43874.041666666999</v>
      </c>
      <c r="R263" s="24"/>
      <c r="S263" t="s">
        <v>12227</v>
      </c>
      <c r="T263" t="s">
        <v>12090</v>
      </c>
      <c r="U263" t="s">
        <v>76</v>
      </c>
      <c r="W263" s="24">
        <v>43811.041666666999</v>
      </c>
      <c r="X263" s="24">
        <v>44389</v>
      </c>
      <c r="Y263">
        <v>4</v>
      </c>
      <c r="Z263" t="s">
        <v>6631</v>
      </c>
      <c r="AC263" s="24">
        <v>43875.791666666999</v>
      </c>
      <c r="AD263" s="24">
        <v>44498.640972221998</v>
      </c>
      <c r="AE263" t="s">
        <v>6632</v>
      </c>
      <c r="AF263" s="24" cm="1">
        <f t="array" ref="AF2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43811.041666666999</v>
      </c>
      <c r="AG263" s="35">
        <f>IFERROR((TableAllData3[[#This Row],[Decision date]]-TableAllData3[[#This Row],[First Date Captured]]),0)</f>
        <v>577.95833333300106</v>
      </c>
      <c r="AH263" s="35">
        <f>IFERROR((TableAllData3[[#This Row],[First published]]-TableAllData3[[#This Row],[Date of opinion]]),0)</f>
        <v>64.75</v>
      </c>
      <c r="AI263" s="35">
        <f>IFERROR((TableAllData3[[#This Row],[Marketing authorisation date]]-TableAllData3[[#This Row],[Date of opinion]]),0)</f>
        <v>63</v>
      </c>
      <c r="AJ263" s="35">
        <f>IFERROR((TableAllData3[[#This Row],[Decision date]]-TableAllData3[[#This Row],[Marketing authorisation date]]),0)</f>
        <v>514.95833333300106</v>
      </c>
    </row>
    <row r="264" spans="1:36" x14ac:dyDescent="0.25">
      <c r="A264" t="s">
        <v>2117</v>
      </c>
      <c r="B264" t="s">
        <v>5040</v>
      </c>
      <c r="D264" t="s">
        <v>5041</v>
      </c>
      <c r="E264" t="s">
        <v>5042</v>
      </c>
      <c r="F264" t="s">
        <v>5043</v>
      </c>
      <c r="G264" t="s">
        <v>43</v>
      </c>
      <c r="H264" t="s">
        <v>44</v>
      </c>
      <c r="J264" t="s">
        <v>43</v>
      </c>
      <c r="K264" t="s">
        <v>43</v>
      </c>
      <c r="L264" t="s">
        <v>43</v>
      </c>
      <c r="M264" t="s">
        <v>43</v>
      </c>
      <c r="N264" t="s">
        <v>43</v>
      </c>
      <c r="O264" t="s">
        <v>43</v>
      </c>
      <c r="P264" t="s">
        <v>43</v>
      </c>
      <c r="Q264" s="24">
        <v>44032</v>
      </c>
      <c r="R264" s="24"/>
      <c r="S264" t="s">
        <v>12241</v>
      </c>
      <c r="T264" t="s">
        <v>12337</v>
      </c>
      <c r="V264" t="s">
        <v>5044</v>
      </c>
      <c r="W264" s="24">
        <v>43971</v>
      </c>
      <c r="X264" s="24">
        <v>44550.041666666999</v>
      </c>
      <c r="Y264">
        <v>3</v>
      </c>
      <c r="Z264" t="s">
        <v>5045</v>
      </c>
      <c r="AA264" t="s">
        <v>3274</v>
      </c>
      <c r="AB264" t="s">
        <v>5046</v>
      </c>
      <c r="AC264" s="24">
        <v>44302.713194443997</v>
      </c>
      <c r="AD264" s="24">
        <v>44571.720833332998</v>
      </c>
      <c r="AE264" t="s">
        <v>5047</v>
      </c>
      <c r="AF264" s="24" cm="1">
        <f t="array" ref="AF2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43971</v>
      </c>
      <c r="AG264" s="35">
        <f>IFERROR((TableAllData3[[#This Row],[Decision date]]-TableAllData3[[#This Row],[First Date Captured]]),0)</f>
        <v>579.04166666699894</v>
      </c>
      <c r="AH264" s="35">
        <f>IFERROR((TableAllData3[[#This Row],[First published]]-TableAllData3[[#This Row],[Date of opinion]]),0)</f>
        <v>331.71319444399705</v>
      </c>
      <c r="AI264" s="35">
        <f>IFERROR((TableAllData3[[#This Row],[Marketing authorisation date]]-TableAllData3[[#This Row],[Date of opinion]]),0)</f>
        <v>61</v>
      </c>
      <c r="AJ264" s="35">
        <f>IFERROR((TableAllData3[[#This Row],[Decision date]]-TableAllData3[[#This Row],[Marketing authorisation date]]),0)</f>
        <v>518.04166666699894</v>
      </c>
    </row>
    <row r="265" spans="1:36" x14ac:dyDescent="0.25">
      <c r="A265" t="s">
        <v>2117</v>
      </c>
      <c r="B265" t="s">
        <v>5052</v>
      </c>
      <c r="D265" t="s">
        <v>5053</v>
      </c>
      <c r="E265" t="s">
        <v>5054</v>
      </c>
      <c r="F265" t="s">
        <v>5055</v>
      </c>
      <c r="G265" t="s">
        <v>43</v>
      </c>
      <c r="H265" t="s">
        <v>44</v>
      </c>
      <c r="J265" t="s">
        <v>43</v>
      </c>
      <c r="K265" t="s">
        <v>43</v>
      </c>
      <c r="L265" t="s">
        <v>43</v>
      </c>
      <c r="M265" t="s">
        <v>43</v>
      </c>
      <c r="N265" t="s">
        <v>43</v>
      </c>
      <c r="O265" t="s">
        <v>43</v>
      </c>
      <c r="P265" t="s">
        <v>43</v>
      </c>
      <c r="Q265" s="24">
        <v>44032</v>
      </c>
      <c r="R265" s="24"/>
      <c r="S265" t="s">
        <v>12241</v>
      </c>
      <c r="T265" t="s">
        <v>12337</v>
      </c>
      <c r="V265" t="s">
        <v>5056</v>
      </c>
      <c r="W265" s="24">
        <v>43971</v>
      </c>
      <c r="X265" s="24">
        <v>44550.041666666999</v>
      </c>
      <c r="Y265">
        <v>2</v>
      </c>
      <c r="Z265" t="s">
        <v>5057</v>
      </c>
      <c r="AA265" t="s">
        <v>3274</v>
      </c>
      <c r="AB265" t="s">
        <v>5058</v>
      </c>
      <c r="AC265" s="24">
        <v>44301.708333333001</v>
      </c>
      <c r="AD265" s="24">
        <v>44571.715277777999</v>
      </c>
      <c r="AE265" t="s">
        <v>5059</v>
      </c>
      <c r="AF265" s="24" cm="1">
        <f t="array" ref="AF2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43971</v>
      </c>
      <c r="AG265" s="35">
        <f>IFERROR((TableAllData3[[#This Row],[Decision date]]-TableAllData3[[#This Row],[First Date Captured]]),0)</f>
        <v>579.04166666699894</v>
      </c>
      <c r="AH265" s="35">
        <f>IFERROR((TableAllData3[[#This Row],[First published]]-TableAllData3[[#This Row],[Date of opinion]]),0)</f>
        <v>330.70833333300106</v>
      </c>
      <c r="AI265" s="35">
        <f>IFERROR((TableAllData3[[#This Row],[Marketing authorisation date]]-TableAllData3[[#This Row],[Date of opinion]]),0)</f>
        <v>61</v>
      </c>
      <c r="AJ265" s="35">
        <f>IFERROR((TableAllData3[[#This Row],[Decision date]]-TableAllData3[[#This Row],[Marketing authorisation date]]),0)</f>
        <v>518.04166666699894</v>
      </c>
    </row>
    <row r="266" spans="1:36" x14ac:dyDescent="0.25">
      <c r="A266" t="s">
        <v>37</v>
      </c>
      <c r="B266" t="s">
        <v>971</v>
      </c>
      <c r="C266" t="s">
        <v>480</v>
      </c>
      <c r="D266" t="s">
        <v>972</v>
      </c>
      <c r="E266" t="s">
        <v>973</v>
      </c>
      <c r="F266" t="s">
        <v>974</v>
      </c>
      <c r="G266" t="s">
        <v>43</v>
      </c>
      <c r="H266" t="s">
        <v>44</v>
      </c>
      <c r="I266" t="s">
        <v>975</v>
      </c>
      <c r="J266" t="s">
        <v>43</v>
      </c>
      <c r="K266" t="s">
        <v>43</v>
      </c>
      <c r="L266" t="s">
        <v>43</v>
      </c>
      <c r="M266" t="s">
        <v>43</v>
      </c>
      <c r="N266" t="s">
        <v>43</v>
      </c>
      <c r="O266" t="s">
        <v>43</v>
      </c>
      <c r="P266" t="s">
        <v>43</v>
      </c>
      <c r="Q266" s="24">
        <v>44174.041666666999</v>
      </c>
      <c r="R266" s="24"/>
      <c r="S266" t="s">
        <v>484</v>
      </c>
      <c r="U266" t="s">
        <v>485</v>
      </c>
      <c r="W266" s="24">
        <v>44119</v>
      </c>
      <c r="X266" s="24">
        <v>44700</v>
      </c>
      <c r="Y266">
        <v>3</v>
      </c>
      <c r="Z266" t="s">
        <v>976</v>
      </c>
      <c r="AC266" s="24">
        <v>44201.677777778001</v>
      </c>
      <c r="AD266" s="24">
        <v>44701.574999999997</v>
      </c>
      <c r="AE266" t="s">
        <v>977</v>
      </c>
      <c r="AF266" s="24" cm="1">
        <f t="array" ref="AF2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266" s="35">
        <f>IFERROR((TableAllData3[[#This Row],[Decision date]]-TableAllData3[[#This Row],[First Date Captured]]),0)</f>
        <v>581</v>
      </c>
      <c r="AH266" s="35">
        <f>IFERROR((TableAllData3[[#This Row],[First published]]-TableAllData3[[#This Row],[Date of opinion]]),0)</f>
        <v>82.677777778000745</v>
      </c>
      <c r="AI266" s="35">
        <f>IFERROR((TableAllData3[[#This Row],[Marketing authorisation date]]-TableAllData3[[#This Row],[Date of opinion]]),0)</f>
        <v>55.041666666998935</v>
      </c>
      <c r="AJ266" s="35">
        <f>IFERROR((TableAllData3[[#This Row],[Decision date]]-TableAllData3[[#This Row],[Marketing authorisation date]]),0)</f>
        <v>525.95833333300106</v>
      </c>
    </row>
    <row r="267" spans="1:36" x14ac:dyDescent="0.25">
      <c r="A267" t="s">
        <v>37</v>
      </c>
      <c r="B267" t="s">
        <v>1004</v>
      </c>
      <c r="C267" t="s">
        <v>756</v>
      </c>
      <c r="D267" t="s">
        <v>1005</v>
      </c>
      <c r="E267" t="s">
        <v>1006</v>
      </c>
      <c r="F267" t="s">
        <v>1007</v>
      </c>
      <c r="G267" t="s">
        <v>43</v>
      </c>
      <c r="H267" t="s">
        <v>44</v>
      </c>
      <c r="I267" t="s">
        <v>760</v>
      </c>
      <c r="J267" t="s">
        <v>46</v>
      </c>
      <c r="K267" t="s">
        <v>43</v>
      </c>
      <c r="L267" t="s">
        <v>43</v>
      </c>
      <c r="M267" t="s">
        <v>43</v>
      </c>
      <c r="N267" t="s">
        <v>43</v>
      </c>
      <c r="O267" t="s">
        <v>43</v>
      </c>
      <c r="P267" t="s">
        <v>43</v>
      </c>
      <c r="Q267" s="24">
        <v>44153.041666666999</v>
      </c>
      <c r="R267" s="24"/>
      <c r="S267" t="s">
        <v>1008</v>
      </c>
      <c r="U267" t="s">
        <v>440</v>
      </c>
      <c r="W267" s="24">
        <v>44091</v>
      </c>
      <c r="X267" s="24">
        <v>44673</v>
      </c>
      <c r="Y267">
        <v>6</v>
      </c>
      <c r="Z267" t="s">
        <v>1009</v>
      </c>
      <c r="AC267" s="24">
        <v>44162.458333333001</v>
      </c>
      <c r="AD267" s="24">
        <v>44700.633333332997</v>
      </c>
      <c r="AE267" t="s">
        <v>1010</v>
      </c>
      <c r="AF267" s="24" cm="1">
        <f t="array" ref="AF2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267" s="35">
        <f>IFERROR((TableAllData3[[#This Row],[Decision date]]-TableAllData3[[#This Row],[First Date Captured]]),0)</f>
        <v>582</v>
      </c>
      <c r="AH267" s="35">
        <f>IFERROR((TableAllData3[[#This Row],[First published]]-TableAllData3[[#This Row],[Date of opinion]]),0)</f>
        <v>71.458333333001065</v>
      </c>
      <c r="AI267" s="35">
        <f>IFERROR((TableAllData3[[#This Row],[Marketing authorisation date]]-TableAllData3[[#This Row],[Date of opinion]]),0)</f>
        <v>62.041666666998935</v>
      </c>
      <c r="AJ267" s="35">
        <f>IFERROR((TableAllData3[[#This Row],[Decision date]]-TableAllData3[[#This Row],[Marketing authorisation date]]),0)</f>
        <v>519.95833333300106</v>
      </c>
    </row>
    <row r="268" spans="1:36" x14ac:dyDescent="0.25">
      <c r="A268" t="s">
        <v>2117</v>
      </c>
      <c r="B268" t="s">
        <v>9423</v>
      </c>
      <c r="D268" t="s">
        <v>9424</v>
      </c>
      <c r="E268" t="s">
        <v>9425</v>
      </c>
      <c r="F268" t="s">
        <v>9426</v>
      </c>
      <c r="G268" t="s">
        <v>43</v>
      </c>
      <c r="H268" t="s">
        <v>44</v>
      </c>
      <c r="J268" t="s">
        <v>43</v>
      </c>
      <c r="K268" t="s">
        <v>43</v>
      </c>
      <c r="L268" t="s">
        <v>43</v>
      </c>
      <c r="M268" t="s">
        <v>43</v>
      </c>
      <c r="N268" t="s">
        <v>43</v>
      </c>
      <c r="O268" t="s">
        <v>43</v>
      </c>
      <c r="P268" t="s">
        <v>43</v>
      </c>
      <c r="Q268" s="24">
        <v>42912</v>
      </c>
      <c r="R268" s="24"/>
      <c r="S268" t="s">
        <v>5780</v>
      </c>
      <c r="V268" t="s">
        <v>9427</v>
      </c>
      <c r="W268" s="25" t="s">
        <v>12054</v>
      </c>
      <c r="X268" s="24">
        <v>43917.041666666999</v>
      </c>
      <c r="Y268">
        <v>5</v>
      </c>
      <c r="Z268" t="s">
        <v>9428</v>
      </c>
      <c r="AA268" t="s">
        <v>9429</v>
      </c>
      <c r="AB268" t="s">
        <v>9430</v>
      </c>
      <c r="AC268" s="24">
        <v>43332.595833332998</v>
      </c>
      <c r="AD268" s="24">
        <v>44099.563194444003</v>
      </c>
      <c r="AE268" t="s">
        <v>9431</v>
      </c>
      <c r="AF268" s="24" cm="1">
        <f t="array" ref="AF2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43332.595833332998</v>
      </c>
      <c r="AG268" s="35">
        <f>IFERROR((TableAllData3[[#This Row],[Decision date]]-TableAllData3[[#This Row],[First Date Captured]]),0)</f>
        <v>584.44583333400078</v>
      </c>
      <c r="AH268" s="35">
        <f>IFERROR((TableAllData3[[#This Row],[First published]]-TableAllData3[[#This Row],[Date of opinion]]),0)</f>
        <v>0</v>
      </c>
      <c r="AI268" s="35">
        <f>IFERROR((TableAllData3[[#This Row],[Marketing authorisation date]]-TableAllData3[[#This Row],[Date of opinion]]),0)</f>
        <v>0</v>
      </c>
      <c r="AJ268" s="35">
        <f>IFERROR((TableAllData3[[#This Row],[Decision date]]-TableAllData3[[#This Row],[Marketing authorisation date]]),0)</f>
        <v>1005.0416666669989</v>
      </c>
    </row>
    <row r="269" spans="1:36" x14ac:dyDescent="0.25">
      <c r="A269" t="s">
        <v>37</v>
      </c>
      <c r="B269" t="s">
        <v>9822</v>
      </c>
      <c r="C269" t="s">
        <v>9823</v>
      </c>
      <c r="D269" t="s">
        <v>9824</v>
      </c>
      <c r="E269" t="s">
        <v>9824</v>
      </c>
      <c r="F269" t="s">
        <v>9825</v>
      </c>
      <c r="G269" t="s">
        <v>43</v>
      </c>
      <c r="H269" t="s">
        <v>44</v>
      </c>
      <c r="I269" t="s">
        <v>9826</v>
      </c>
      <c r="J269" t="s">
        <v>43</v>
      </c>
      <c r="K269" t="s">
        <v>43</v>
      </c>
      <c r="L269" t="s">
        <v>43</v>
      </c>
      <c r="M269" t="s">
        <v>43</v>
      </c>
      <c r="N269" t="s">
        <v>43</v>
      </c>
      <c r="O269" t="s">
        <v>43</v>
      </c>
      <c r="P269" t="s">
        <v>43</v>
      </c>
      <c r="Q269" s="24">
        <v>34992.041666666999</v>
      </c>
      <c r="R269" s="24"/>
      <c r="S269" t="s">
        <v>12259</v>
      </c>
      <c r="T269" t="s">
        <v>12103</v>
      </c>
      <c r="U269" t="s">
        <v>495</v>
      </c>
      <c r="W269" s="25" t="s">
        <v>12054</v>
      </c>
      <c r="X269" s="24">
        <v>43902.041666666999</v>
      </c>
      <c r="Y269">
        <v>24</v>
      </c>
      <c r="Z269" t="s">
        <v>9827</v>
      </c>
      <c r="AC269" s="24">
        <v>43315.006249999999</v>
      </c>
      <c r="AD269" s="24">
        <v>43872.795138889</v>
      </c>
      <c r="AE269" t="s">
        <v>9828</v>
      </c>
      <c r="AF269" s="24" cm="1">
        <f t="array" ref="AF2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43315.006249999999</v>
      </c>
      <c r="AG269" s="35">
        <f>IFERROR((TableAllData3[[#This Row],[Decision date]]-TableAllData3[[#This Row],[First Date Captured]]),0)</f>
        <v>587.03541666700039</v>
      </c>
      <c r="AH269" s="35">
        <f>IFERROR((TableAllData3[[#This Row],[First published]]-TableAllData3[[#This Row],[Date of opinion]]),0)</f>
        <v>0</v>
      </c>
      <c r="AI269" s="35">
        <f>IFERROR((TableAllData3[[#This Row],[Marketing authorisation date]]-TableAllData3[[#This Row],[Date of opinion]]),0)</f>
        <v>0</v>
      </c>
      <c r="AJ269" s="35">
        <f>IFERROR((TableAllData3[[#This Row],[Decision date]]-TableAllData3[[#This Row],[Marketing authorisation date]]),0)</f>
        <v>8910</v>
      </c>
    </row>
    <row r="270" spans="1:36" x14ac:dyDescent="0.25">
      <c r="A270" t="s">
        <v>37</v>
      </c>
      <c r="B270" t="s">
        <v>2695</v>
      </c>
      <c r="C270" t="s">
        <v>2696</v>
      </c>
      <c r="D270" t="s">
        <v>2697</v>
      </c>
      <c r="E270" t="s">
        <v>2697</v>
      </c>
      <c r="F270" t="s">
        <v>2698</v>
      </c>
      <c r="G270" t="s">
        <v>43</v>
      </c>
      <c r="H270" t="s">
        <v>44</v>
      </c>
      <c r="J270" t="s">
        <v>46</v>
      </c>
      <c r="K270" t="s">
        <v>43</v>
      </c>
      <c r="L270" t="s">
        <v>43</v>
      </c>
      <c r="M270" t="s">
        <v>46</v>
      </c>
      <c r="N270" t="s">
        <v>43</v>
      </c>
      <c r="O270" t="s">
        <v>43</v>
      </c>
      <c r="P270" t="s">
        <v>43</v>
      </c>
      <c r="Q270" s="24">
        <v>44015</v>
      </c>
      <c r="R270" s="24"/>
      <c r="S270" t="s">
        <v>12118</v>
      </c>
      <c r="T270" t="s">
        <v>12119</v>
      </c>
      <c r="W270" s="24">
        <v>44007</v>
      </c>
      <c r="X270" s="24">
        <v>44595.041666666999</v>
      </c>
      <c r="Y270">
        <v>10</v>
      </c>
      <c r="Z270" t="s">
        <v>2699</v>
      </c>
      <c r="AC270" s="24">
        <v>44018.479166666999</v>
      </c>
      <c r="AD270" s="24">
        <v>44648.382638889001</v>
      </c>
      <c r="AE270" t="s">
        <v>2700</v>
      </c>
      <c r="AF270" s="24" cm="1">
        <f t="array" ref="AF2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270" s="35">
        <f>IFERROR((TableAllData3[[#This Row],[Decision date]]-TableAllData3[[#This Row],[First Date Captured]]),0)</f>
        <v>588.04166666699894</v>
      </c>
      <c r="AH270" s="35">
        <f>IFERROR((TableAllData3[[#This Row],[First published]]-TableAllData3[[#This Row],[Date of opinion]]),0)</f>
        <v>11.479166666998935</v>
      </c>
      <c r="AI270" s="35">
        <f>IFERROR((TableAllData3[[#This Row],[Marketing authorisation date]]-TableAllData3[[#This Row],[Date of opinion]]),0)</f>
        <v>8</v>
      </c>
      <c r="AJ270" s="35">
        <f>IFERROR((TableAllData3[[#This Row],[Decision date]]-TableAllData3[[#This Row],[Marketing authorisation date]]),0)</f>
        <v>580.04166666699894</v>
      </c>
    </row>
    <row r="271" spans="1:36" x14ac:dyDescent="0.25">
      <c r="A271" t="s">
        <v>37</v>
      </c>
      <c r="B271" t="s">
        <v>9829</v>
      </c>
      <c r="C271" t="s">
        <v>480</v>
      </c>
      <c r="D271" t="s">
        <v>7528</v>
      </c>
      <c r="E271" t="s">
        <v>9830</v>
      </c>
      <c r="F271" t="s">
        <v>9831</v>
      </c>
      <c r="G271" t="s">
        <v>43</v>
      </c>
      <c r="H271" t="s">
        <v>44</v>
      </c>
      <c r="I271" t="s">
        <v>7530</v>
      </c>
      <c r="J271" t="s">
        <v>43</v>
      </c>
      <c r="K271" t="s">
        <v>43</v>
      </c>
      <c r="L271" t="s">
        <v>43</v>
      </c>
      <c r="M271" t="s">
        <v>43</v>
      </c>
      <c r="N271" t="s">
        <v>43</v>
      </c>
      <c r="O271" t="s">
        <v>43</v>
      </c>
      <c r="P271" t="s">
        <v>43</v>
      </c>
      <c r="Q271" s="24">
        <v>41752</v>
      </c>
      <c r="R271" s="24"/>
      <c r="S271" t="s">
        <v>12218</v>
      </c>
      <c r="T271" t="s">
        <v>12219</v>
      </c>
      <c r="U271" t="s">
        <v>485</v>
      </c>
      <c r="W271" s="25" t="s">
        <v>12054</v>
      </c>
      <c r="X271" s="24">
        <v>43818.041666666999</v>
      </c>
      <c r="Y271">
        <v>13</v>
      </c>
      <c r="Z271" t="s">
        <v>9832</v>
      </c>
      <c r="AC271" s="24">
        <v>43228.503472222001</v>
      </c>
      <c r="AD271" s="24">
        <v>43867.552083333001</v>
      </c>
      <c r="AE271" t="s">
        <v>9833</v>
      </c>
      <c r="AF271" s="24" cm="1">
        <f t="array" ref="AF2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43228.503472222001</v>
      </c>
      <c r="AG271" s="35">
        <f>IFERROR((TableAllData3[[#This Row],[Decision date]]-TableAllData3[[#This Row],[First Date Captured]]),0)</f>
        <v>589.53819444499823</v>
      </c>
      <c r="AH271" s="35">
        <f>IFERROR((TableAllData3[[#This Row],[First published]]-TableAllData3[[#This Row],[Date of opinion]]),0)</f>
        <v>0</v>
      </c>
      <c r="AI271" s="35">
        <f>IFERROR((TableAllData3[[#This Row],[Marketing authorisation date]]-TableAllData3[[#This Row],[Date of opinion]]),0)</f>
        <v>0</v>
      </c>
      <c r="AJ271" s="35">
        <f>IFERROR((TableAllData3[[#This Row],[Decision date]]-TableAllData3[[#This Row],[Marketing authorisation date]]),0)</f>
        <v>2066.0416666669989</v>
      </c>
    </row>
    <row r="272" spans="1:36" x14ac:dyDescent="0.25">
      <c r="A272" t="s">
        <v>37</v>
      </c>
      <c r="B272" t="s">
        <v>665</v>
      </c>
      <c r="C272" t="s">
        <v>666</v>
      </c>
      <c r="D272" t="s">
        <v>667</v>
      </c>
      <c r="E272" t="s">
        <v>667</v>
      </c>
      <c r="F272" t="s">
        <v>668</v>
      </c>
      <c r="G272" t="s">
        <v>43</v>
      </c>
      <c r="H272" t="s">
        <v>44</v>
      </c>
      <c r="I272" t="s">
        <v>669</v>
      </c>
      <c r="J272" t="s">
        <v>46</v>
      </c>
      <c r="K272" t="s">
        <v>43</v>
      </c>
      <c r="L272" t="s">
        <v>43</v>
      </c>
      <c r="M272" t="s">
        <v>43</v>
      </c>
      <c r="N272" t="s">
        <v>43</v>
      </c>
      <c r="O272" t="s">
        <v>43</v>
      </c>
      <c r="P272" t="s">
        <v>43</v>
      </c>
      <c r="Q272" s="24">
        <v>44182.041666666999</v>
      </c>
      <c r="R272" s="24"/>
      <c r="S272" t="s">
        <v>12254</v>
      </c>
      <c r="T272" t="s">
        <v>12164</v>
      </c>
      <c r="U272" t="s">
        <v>671</v>
      </c>
      <c r="W272" s="24">
        <v>44119</v>
      </c>
      <c r="X272" s="24">
        <v>44711</v>
      </c>
      <c r="Y272">
        <v>3</v>
      </c>
      <c r="Z272" t="s">
        <v>672</v>
      </c>
      <c r="AC272" s="24">
        <v>44186.616666667003</v>
      </c>
      <c r="AD272" s="24">
        <v>44711.497916667002</v>
      </c>
      <c r="AE272" t="s">
        <v>673</v>
      </c>
      <c r="AF272" s="24" cm="1">
        <f t="array" ref="AF2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44119</v>
      </c>
      <c r="AG272" s="35">
        <f>IFERROR((TableAllData3[[#This Row],[Decision date]]-TableAllData3[[#This Row],[First Date Captured]]),0)</f>
        <v>592</v>
      </c>
      <c r="AH272" s="35">
        <f>IFERROR((TableAllData3[[#This Row],[First published]]-TableAllData3[[#This Row],[Date of opinion]]),0)</f>
        <v>67.616666667003301</v>
      </c>
      <c r="AI272" s="35">
        <f>IFERROR((TableAllData3[[#This Row],[Marketing authorisation date]]-TableAllData3[[#This Row],[Date of opinion]]),0)</f>
        <v>63.041666666998935</v>
      </c>
      <c r="AJ272" s="35">
        <f>IFERROR((TableAllData3[[#This Row],[Decision date]]-TableAllData3[[#This Row],[Marketing authorisation date]]),0)</f>
        <v>528.95833333300106</v>
      </c>
    </row>
    <row r="273" spans="1:36" x14ac:dyDescent="0.25">
      <c r="A273" t="s">
        <v>2117</v>
      </c>
      <c r="B273" t="s">
        <v>9248</v>
      </c>
      <c r="D273" t="s">
        <v>9249</v>
      </c>
      <c r="E273" t="s">
        <v>9249</v>
      </c>
      <c r="F273" t="s">
        <v>9250</v>
      </c>
      <c r="G273" t="s">
        <v>43</v>
      </c>
      <c r="H273" t="s">
        <v>44</v>
      </c>
      <c r="J273" t="s">
        <v>43</v>
      </c>
      <c r="K273" t="s">
        <v>43</v>
      </c>
      <c r="L273" t="s">
        <v>43</v>
      </c>
      <c r="M273" t="s">
        <v>43</v>
      </c>
      <c r="N273" t="s">
        <v>43</v>
      </c>
      <c r="O273" t="s">
        <v>43</v>
      </c>
      <c r="P273" t="s">
        <v>43</v>
      </c>
      <c r="Q273" s="24">
        <v>43605</v>
      </c>
      <c r="R273" s="24"/>
      <c r="S273" t="s">
        <v>12241</v>
      </c>
      <c r="T273" t="s">
        <v>12337</v>
      </c>
      <c r="V273" t="s">
        <v>9251</v>
      </c>
      <c r="W273" s="24">
        <v>43545.041666666999</v>
      </c>
      <c r="X273" s="24">
        <v>44141.041666666999</v>
      </c>
      <c r="Y273">
        <v>3</v>
      </c>
      <c r="Z273" t="s">
        <v>9252</v>
      </c>
      <c r="AA273" t="s">
        <v>3067</v>
      </c>
      <c r="AB273" t="s">
        <v>9253</v>
      </c>
      <c r="AC273" s="24">
        <v>43623.708333333001</v>
      </c>
      <c r="AD273" s="24">
        <v>44147.762499999997</v>
      </c>
      <c r="AE273" t="s">
        <v>9254</v>
      </c>
      <c r="AF273" s="24" cm="1">
        <f t="array" ref="AF2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43545.041666666999</v>
      </c>
      <c r="AG273" s="35">
        <f>IFERROR((TableAllData3[[#This Row],[Decision date]]-TableAllData3[[#This Row],[First Date Captured]]),0)</f>
        <v>596</v>
      </c>
      <c r="AH273" s="35">
        <f>IFERROR((TableAllData3[[#This Row],[First published]]-TableAllData3[[#This Row],[Date of opinion]]),0)</f>
        <v>78.666666666002129</v>
      </c>
      <c r="AI273" s="35">
        <f>IFERROR((TableAllData3[[#This Row],[Marketing authorisation date]]-TableAllData3[[#This Row],[Date of opinion]]),0)</f>
        <v>59.958333333001065</v>
      </c>
      <c r="AJ273" s="35">
        <f>IFERROR((TableAllData3[[#This Row],[Decision date]]-TableAllData3[[#This Row],[Marketing authorisation date]]),0)</f>
        <v>536.04166666699894</v>
      </c>
    </row>
    <row r="274" spans="1:36" x14ac:dyDescent="0.25">
      <c r="A274" t="s">
        <v>37</v>
      </c>
      <c r="B274" t="s">
        <v>8682</v>
      </c>
      <c r="C274" t="s">
        <v>202</v>
      </c>
      <c r="D274" t="s">
        <v>7232</v>
      </c>
      <c r="E274" t="s">
        <v>7232</v>
      </c>
      <c r="F274" t="s">
        <v>8683</v>
      </c>
      <c r="G274" t="s">
        <v>43</v>
      </c>
      <c r="H274" t="s">
        <v>44</v>
      </c>
      <c r="I274" t="s">
        <v>7234</v>
      </c>
      <c r="J274" t="s">
        <v>43</v>
      </c>
      <c r="K274" t="s">
        <v>46</v>
      </c>
      <c r="L274" t="s">
        <v>43</v>
      </c>
      <c r="M274" t="s">
        <v>43</v>
      </c>
      <c r="N274" t="s">
        <v>43</v>
      </c>
      <c r="O274" t="s">
        <v>43</v>
      </c>
      <c r="P274" t="s">
        <v>43</v>
      </c>
      <c r="Q274" s="24">
        <v>43636</v>
      </c>
      <c r="R274" s="24"/>
      <c r="S274" t="s">
        <v>1527</v>
      </c>
      <c r="U274" t="s">
        <v>2809</v>
      </c>
      <c r="W274" s="25" t="s">
        <v>12054</v>
      </c>
      <c r="X274" s="24">
        <v>44260.041666666999</v>
      </c>
      <c r="Y274">
        <v>2</v>
      </c>
      <c r="Z274" t="s">
        <v>8684</v>
      </c>
      <c r="AC274" s="24">
        <v>43661.436805555997</v>
      </c>
      <c r="AD274" s="24">
        <v>44278.770833333001</v>
      </c>
      <c r="AE274" t="s">
        <v>8685</v>
      </c>
      <c r="AF274" s="24" cm="1">
        <f t="array" ref="AF2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43661.436805555997</v>
      </c>
      <c r="AG274" s="35">
        <f>IFERROR((TableAllData3[[#This Row],[Decision date]]-TableAllData3[[#This Row],[First Date Captured]]),0)</f>
        <v>598.60486111100181</v>
      </c>
      <c r="AH274" s="35">
        <f>IFERROR((TableAllData3[[#This Row],[First published]]-TableAllData3[[#This Row],[Date of opinion]]),0)</f>
        <v>0</v>
      </c>
      <c r="AI274" s="35">
        <f>IFERROR((TableAllData3[[#This Row],[Marketing authorisation date]]-TableAllData3[[#This Row],[Date of opinion]]),0)</f>
        <v>0</v>
      </c>
      <c r="AJ274" s="35">
        <f>IFERROR((TableAllData3[[#This Row],[Decision date]]-TableAllData3[[#This Row],[Marketing authorisation date]]),0)</f>
        <v>624.04166666699894</v>
      </c>
    </row>
    <row r="275" spans="1:36" x14ac:dyDescent="0.25">
      <c r="A275" t="s">
        <v>37</v>
      </c>
      <c r="B275" t="s">
        <v>6864</v>
      </c>
      <c r="C275" t="s">
        <v>202</v>
      </c>
      <c r="D275" t="s">
        <v>6865</v>
      </c>
      <c r="E275" t="s">
        <v>6866</v>
      </c>
      <c r="F275" t="s">
        <v>6867</v>
      </c>
      <c r="G275" t="s">
        <v>43</v>
      </c>
      <c r="H275" t="s">
        <v>44</v>
      </c>
      <c r="I275" t="s">
        <v>6868</v>
      </c>
      <c r="J275" t="s">
        <v>43</v>
      </c>
      <c r="K275" t="s">
        <v>43</v>
      </c>
      <c r="L275" t="s">
        <v>43</v>
      </c>
      <c r="M275" t="s">
        <v>43</v>
      </c>
      <c r="N275" t="s">
        <v>43</v>
      </c>
      <c r="O275" t="s">
        <v>43</v>
      </c>
      <c r="P275" t="s">
        <v>46</v>
      </c>
      <c r="Q275" s="24">
        <v>43924</v>
      </c>
      <c r="R275" s="24"/>
      <c r="S275" t="s">
        <v>6869</v>
      </c>
      <c r="U275" t="s">
        <v>58</v>
      </c>
      <c r="W275" s="24">
        <v>43860.041666666999</v>
      </c>
      <c r="X275" s="24">
        <v>44459</v>
      </c>
      <c r="Y275">
        <v>2</v>
      </c>
      <c r="Z275" t="s">
        <v>6870</v>
      </c>
      <c r="AC275" s="24">
        <v>43929.742361110999</v>
      </c>
      <c r="AD275" s="24">
        <v>44489.716666667002</v>
      </c>
      <c r="AE275" t="s">
        <v>6871</v>
      </c>
      <c r="AF275" s="24" cm="1">
        <f t="array" ref="AF2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275" s="35">
        <f>IFERROR((TableAllData3[[#This Row],[Decision date]]-TableAllData3[[#This Row],[First Date Captured]]),0)</f>
        <v>598.95833333300106</v>
      </c>
      <c r="AH275" s="35">
        <f>IFERROR((TableAllData3[[#This Row],[First published]]-TableAllData3[[#This Row],[Date of opinion]]),0)</f>
        <v>69.700694443999964</v>
      </c>
      <c r="AI275" s="35">
        <f>IFERROR((TableAllData3[[#This Row],[Marketing authorisation date]]-TableAllData3[[#This Row],[Date of opinion]]),0)</f>
        <v>63.958333333001065</v>
      </c>
      <c r="AJ275" s="35">
        <f>IFERROR((TableAllData3[[#This Row],[Decision date]]-TableAllData3[[#This Row],[Marketing authorisation date]]),0)</f>
        <v>535</v>
      </c>
    </row>
    <row r="276" spans="1:36" x14ac:dyDescent="0.25">
      <c r="A276" t="s">
        <v>37</v>
      </c>
      <c r="B276" t="s">
        <v>5356</v>
      </c>
      <c r="C276" t="s">
        <v>5357</v>
      </c>
      <c r="D276" t="s">
        <v>5358</v>
      </c>
      <c r="E276" t="s">
        <v>5359</v>
      </c>
      <c r="F276" t="s">
        <v>5360</v>
      </c>
      <c r="G276" t="s">
        <v>43</v>
      </c>
      <c r="H276" t="s">
        <v>44</v>
      </c>
      <c r="I276" t="s">
        <v>5361</v>
      </c>
      <c r="J276" t="s">
        <v>46</v>
      </c>
      <c r="K276" t="s">
        <v>43</v>
      </c>
      <c r="L276" t="s">
        <v>43</v>
      </c>
      <c r="M276" t="s">
        <v>43</v>
      </c>
      <c r="N276" t="s">
        <v>43</v>
      </c>
      <c r="O276" t="s">
        <v>43</v>
      </c>
      <c r="P276" t="s">
        <v>43</v>
      </c>
      <c r="Q276" s="24">
        <v>43971</v>
      </c>
      <c r="R276" s="24"/>
      <c r="S276" t="s">
        <v>12274</v>
      </c>
      <c r="T276" t="s">
        <v>12275</v>
      </c>
      <c r="U276" t="s">
        <v>76</v>
      </c>
      <c r="W276" s="24">
        <v>43916.041666666999</v>
      </c>
      <c r="X276" s="24">
        <v>44518.041666666999</v>
      </c>
      <c r="Y276">
        <v>3</v>
      </c>
      <c r="Z276" t="s">
        <v>5362</v>
      </c>
      <c r="AC276" s="24">
        <v>43978.698611111002</v>
      </c>
      <c r="AD276" s="24">
        <v>44551.615277778001</v>
      </c>
      <c r="AE276" t="s">
        <v>5363</v>
      </c>
      <c r="AF276" s="24" cm="1">
        <f t="array" ref="AF2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276" s="35">
        <f>IFERROR((TableAllData3[[#This Row],[Decision date]]-TableAllData3[[#This Row],[First Date Captured]]),0)</f>
        <v>602</v>
      </c>
      <c r="AH276" s="35">
        <f>IFERROR((TableAllData3[[#This Row],[First published]]-TableAllData3[[#This Row],[Date of opinion]]),0)</f>
        <v>62.656944444002875</v>
      </c>
      <c r="AI276" s="35">
        <f>IFERROR((TableAllData3[[#This Row],[Marketing authorisation date]]-TableAllData3[[#This Row],[Date of opinion]]),0)</f>
        <v>54.958333333001065</v>
      </c>
      <c r="AJ276" s="35">
        <f>IFERROR((TableAllData3[[#This Row],[Decision date]]-TableAllData3[[#This Row],[Marketing authorisation date]]),0)</f>
        <v>547.04166666699894</v>
      </c>
    </row>
    <row r="277" spans="1:36" x14ac:dyDescent="0.25">
      <c r="A277" t="s">
        <v>37</v>
      </c>
      <c r="B277" t="s">
        <v>1705</v>
      </c>
      <c r="C277" t="s">
        <v>1706</v>
      </c>
      <c r="D277" t="s">
        <v>1707</v>
      </c>
      <c r="E277" t="s">
        <v>1708</v>
      </c>
      <c r="F277" t="s">
        <v>1709</v>
      </c>
      <c r="G277" t="s">
        <v>43</v>
      </c>
      <c r="H277" t="s">
        <v>44</v>
      </c>
      <c r="I277" t="s">
        <v>576</v>
      </c>
      <c r="J277" t="s">
        <v>46</v>
      </c>
      <c r="K277" t="s">
        <v>43</v>
      </c>
      <c r="L277" t="s">
        <v>43</v>
      </c>
      <c r="M277" t="s">
        <v>46</v>
      </c>
      <c r="N277" t="s">
        <v>43</v>
      </c>
      <c r="O277" t="s">
        <v>43</v>
      </c>
      <c r="P277" t="s">
        <v>46</v>
      </c>
      <c r="Q277" s="24">
        <v>44043</v>
      </c>
      <c r="R277" s="24"/>
      <c r="S277" t="s">
        <v>12118</v>
      </c>
      <c r="T277" t="s">
        <v>12119</v>
      </c>
      <c r="U277" t="s">
        <v>290</v>
      </c>
      <c r="W277" s="25" t="s">
        <v>12054</v>
      </c>
      <c r="X277" s="24">
        <v>44658</v>
      </c>
      <c r="Y277">
        <v>6</v>
      </c>
      <c r="Z277" t="s">
        <v>1710</v>
      </c>
      <c r="AC277" s="24">
        <v>44055.621527777999</v>
      </c>
      <c r="AD277" s="24">
        <v>44679.583333333001</v>
      </c>
      <c r="AE277" t="s">
        <v>1711</v>
      </c>
      <c r="AF277" s="24" cm="1">
        <f t="array" ref="AF2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44055.621527777999</v>
      </c>
      <c r="AG277" s="35">
        <f>IFERROR((TableAllData3[[#This Row],[Decision date]]-TableAllData3[[#This Row],[First Date Captured]]),0)</f>
        <v>602.37847222200071</v>
      </c>
      <c r="AH277" s="35">
        <f>IFERROR((TableAllData3[[#This Row],[First published]]-TableAllData3[[#This Row],[Date of opinion]]),0)</f>
        <v>0</v>
      </c>
      <c r="AI277" s="35">
        <f>IFERROR((TableAllData3[[#This Row],[Marketing authorisation date]]-TableAllData3[[#This Row],[Date of opinion]]),0)</f>
        <v>0</v>
      </c>
      <c r="AJ277" s="35">
        <f>IFERROR((TableAllData3[[#This Row],[Decision date]]-TableAllData3[[#This Row],[Marketing authorisation date]]),0)</f>
        <v>615</v>
      </c>
    </row>
    <row r="278" spans="1:36" x14ac:dyDescent="0.25">
      <c r="A278" t="s">
        <v>37</v>
      </c>
      <c r="B278" t="s">
        <v>2937</v>
      </c>
      <c r="C278" t="s">
        <v>533</v>
      </c>
      <c r="D278" t="s">
        <v>2938</v>
      </c>
      <c r="E278" t="s">
        <v>2938</v>
      </c>
      <c r="F278" t="s">
        <v>2939</v>
      </c>
      <c r="G278" t="s">
        <v>43</v>
      </c>
      <c r="H278" t="s">
        <v>44</v>
      </c>
      <c r="I278" t="s">
        <v>2940</v>
      </c>
      <c r="J278" t="s">
        <v>46</v>
      </c>
      <c r="K278" t="s">
        <v>43</v>
      </c>
      <c r="L278" t="s">
        <v>43</v>
      </c>
      <c r="M278" t="s">
        <v>43</v>
      </c>
      <c r="N278" t="s">
        <v>43</v>
      </c>
      <c r="O278" t="s">
        <v>43</v>
      </c>
      <c r="P278" t="s">
        <v>46</v>
      </c>
      <c r="Q278" s="24">
        <v>44064</v>
      </c>
      <c r="R278" s="24"/>
      <c r="S278" t="s">
        <v>12246</v>
      </c>
      <c r="T278" t="s">
        <v>12247</v>
      </c>
      <c r="U278" t="s">
        <v>538</v>
      </c>
      <c r="W278" s="24">
        <v>44007</v>
      </c>
      <c r="X278" s="24">
        <v>44614.041666666999</v>
      </c>
      <c r="Y278">
        <v>7</v>
      </c>
      <c r="Z278" t="s">
        <v>2941</v>
      </c>
      <c r="AC278" s="24">
        <v>44064.634027777996</v>
      </c>
      <c r="AD278" s="24">
        <v>44638.420138889</v>
      </c>
      <c r="AE278" t="s">
        <v>2942</v>
      </c>
      <c r="AF278" s="24" cm="1">
        <f t="array" ref="AF2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278" s="35">
        <f>IFERROR((TableAllData3[[#This Row],[Decision date]]-TableAllData3[[#This Row],[First Date Captured]]),0)</f>
        <v>607.04166666699894</v>
      </c>
      <c r="AH278" s="35">
        <f>IFERROR((TableAllData3[[#This Row],[First published]]-TableAllData3[[#This Row],[Date of opinion]]),0)</f>
        <v>57.63402777799638</v>
      </c>
      <c r="AI278" s="35">
        <f>IFERROR((TableAllData3[[#This Row],[Marketing authorisation date]]-TableAllData3[[#This Row],[Date of opinion]]),0)</f>
        <v>57</v>
      </c>
      <c r="AJ278" s="35">
        <f>IFERROR((TableAllData3[[#This Row],[Decision date]]-TableAllData3[[#This Row],[Marketing authorisation date]]),0)</f>
        <v>550.04166666699894</v>
      </c>
    </row>
    <row r="279" spans="1:36" x14ac:dyDescent="0.25">
      <c r="A279" t="s">
        <v>37</v>
      </c>
      <c r="B279" t="s">
        <v>3558</v>
      </c>
      <c r="C279" t="s">
        <v>3559</v>
      </c>
      <c r="D279" t="s">
        <v>3560</v>
      </c>
      <c r="E279" t="s">
        <v>3561</v>
      </c>
      <c r="F279" t="s">
        <v>3562</v>
      </c>
      <c r="G279" t="s">
        <v>43</v>
      </c>
      <c r="H279" t="s">
        <v>44</v>
      </c>
      <c r="I279" t="s">
        <v>3563</v>
      </c>
      <c r="J279" t="s">
        <v>43</v>
      </c>
      <c r="K279" t="s">
        <v>43</v>
      </c>
      <c r="L279" t="s">
        <v>43</v>
      </c>
      <c r="M279" t="s">
        <v>43</v>
      </c>
      <c r="N279" t="s">
        <v>43</v>
      </c>
      <c r="O279" t="s">
        <v>43</v>
      </c>
      <c r="P279" t="s">
        <v>43</v>
      </c>
      <c r="Q279" s="24">
        <v>44062</v>
      </c>
      <c r="R279" s="24"/>
      <c r="S279" t="s">
        <v>3564</v>
      </c>
      <c r="U279" t="s">
        <v>1467</v>
      </c>
      <c r="W279" s="24">
        <v>44007</v>
      </c>
      <c r="X279" s="24">
        <v>44614.041666666999</v>
      </c>
      <c r="Y279">
        <v>6</v>
      </c>
      <c r="Z279" t="s">
        <v>3565</v>
      </c>
      <c r="AC279" s="24">
        <v>44070.494444443997</v>
      </c>
      <c r="AD279" s="24">
        <v>44614.706944443999</v>
      </c>
      <c r="AE279" t="s">
        <v>3566</v>
      </c>
      <c r="AF279" s="24" cm="1">
        <f t="array" ref="AF2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279" s="35">
        <f>IFERROR((TableAllData3[[#This Row],[Decision date]]-TableAllData3[[#This Row],[First Date Captured]]),0)</f>
        <v>607.04166666699894</v>
      </c>
      <c r="AH279" s="35">
        <f>IFERROR((TableAllData3[[#This Row],[First published]]-TableAllData3[[#This Row],[Date of opinion]]),0)</f>
        <v>63.494444443997054</v>
      </c>
      <c r="AI279" s="35">
        <f>IFERROR((TableAllData3[[#This Row],[Marketing authorisation date]]-TableAllData3[[#This Row],[Date of opinion]]),0)</f>
        <v>55</v>
      </c>
      <c r="AJ279" s="35">
        <f>IFERROR((TableAllData3[[#This Row],[Decision date]]-TableAllData3[[#This Row],[Marketing authorisation date]]),0)</f>
        <v>552.04166666699894</v>
      </c>
    </row>
    <row r="280" spans="1:36" x14ac:dyDescent="0.25">
      <c r="A280" t="s">
        <v>37</v>
      </c>
      <c r="B280" t="s">
        <v>9893</v>
      </c>
      <c r="C280" t="s">
        <v>5551</v>
      </c>
      <c r="D280" t="s">
        <v>5552</v>
      </c>
      <c r="E280" t="s">
        <v>5552</v>
      </c>
      <c r="F280" t="s">
        <v>9894</v>
      </c>
      <c r="G280" t="s">
        <v>43</v>
      </c>
      <c r="H280" t="s">
        <v>44</v>
      </c>
      <c r="I280" t="s">
        <v>5554</v>
      </c>
      <c r="J280" t="s">
        <v>43</v>
      </c>
      <c r="K280" t="s">
        <v>43</v>
      </c>
      <c r="L280" t="s">
        <v>43</v>
      </c>
      <c r="M280" t="s">
        <v>43</v>
      </c>
      <c r="N280" t="s">
        <v>43</v>
      </c>
      <c r="O280" t="s">
        <v>43</v>
      </c>
      <c r="P280" t="s">
        <v>43</v>
      </c>
      <c r="Q280" s="24">
        <v>40251.041666666999</v>
      </c>
      <c r="R280" s="24"/>
      <c r="S280" t="s">
        <v>12489</v>
      </c>
      <c r="T280" t="s">
        <v>12287</v>
      </c>
      <c r="U280" t="s">
        <v>58</v>
      </c>
      <c r="W280" s="25" t="s">
        <v>12054</v>
      </c>
      <c r="X280" s="24">
        <v>43727</v>
      </c>
      <c r="Y280">
        <v>22</v>
      </c>
      <c r="Z280" t="s">
        <v>9895</v>
      </c>
      <c r="AC280" s="24">
        <v>43118.611805556</v>
      </c>
      <c r="AD280" s="24">
        <v>43782.638888889</v>
      </c>
      <c r="AE280" t="s">
        <v>9896</v>
      </c>
      <c r="AF280" s="24" cm="1">
        <f t="array" ref="AF2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43118.611805556</v>
      </c>
      <c r="AG280" s="35">
        <f>IFERROR((TableAllData3[[#This Row],[Decision date]]-TableAllData3[[#This Row],[First Date Captured]]),0)</f>
        <v>608.38819444399996</v>
      </c>
      <c r="AH280" s="35">
        <f>IFERROR((TableAllData3[[#This Row],[First published]]-TableAllData3[[#This Row],[Date of opinion]]),0)</f>
        <v>0</v>
      </c>
      <c r="AI280" s="35">
        <f>IFERROR((TableAllData3[[#This Row],[Marketing authorisation date]]-TableAllData3[[#This Row],[Date of opinion]]),0)</f>
        <v>0</v>
      </c>
      <c r="AJ280" s="35">
        <f>IFERROR((TableAllData3[[#This Row],[Decision date]]-TableAllData3[[#This Row],[Marketing authorisation date]]),0)</f>
        <v>3475.9583333330011</v>
      </c>
    </row>
    <row r="281" spans="1:36" x14ac:dyDescent="0.25">
      <c r="A281" t="s">
        <v>37</v>
      </c>
      <c r="B281" t="s">
        <v>1058</v>
      </c>
      <c r="C281" t="s">
        <v>1059</v>
      </c>
      <c r="D281" t="s">
        <v>1060</v>
      </c>
      <c r="E281" t="s">
        <v>1060</v>
      </c>
      <c r="F281" t="s">
        <v>1061</v>
      </c>
      <c r="G281" t="s">
        <v>43</v>
      </c>
      <c r="H281" t="s">
        <v>44</v>
      </c>
      <c r="I281" t="s">
        <v>1062</v>
      </c>
      <c r="J281" t="s">
        <v>46</v>
      </c>
      <c r="K281" t="s">
        <v>43</v>
      </c>
      <c r="L281" t="s">
        <v>43</v>
      </c>
      <c r="M281" t="s">
        <v>43</v>
      </c>
      <c r="N281" t="s">
        <v>43</v>
      </c>
      <c r="O281" t="s">
        <v>43</v>
      </c>
      <c r="P281" t="s">
        <v>46</v>
      </c>
      <c r="Q281" s="24">
        <v>44098</v>
      </c>
      <c r="R281" s="24"/>
      <c r="S281" t="s">
        <v>12280</v>
      </c>
      <c r="T281" t="s">
        <v>12281</v>
      </c>
      <c r="U281" t="s">
        <v>1064</v>
      </c>
      <c r="W281" s="24">
        <v>44035</v>
      </c>
      <c r="X281" s="24">
        <v>44644.041666666999</v>
      </c>
      <c r="Y281">
        <v>4</v>
      </c>
      <c r="Z281" t="s">
        <v>1065</v>
      </c>
      <c r="AC281" s="24">
        <v>44104.395833333001</v>
      </c>
      <c r="AD281" s="24">
        <v>44699.635416666999</v>
      </c>
      <c r="AE281" t="s">
        <v>1066</v>
      </c>
      <c r="AF281" s="24" cm="1">
        <f t="array" ref="AF2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281" s="35">
        <f>IFERROR((TableAllData3[[#This Row],[Decision date]]-TableAllData3[[#This Row],[First Date Captured]]),0)</f>
        <v>609.04166666699894</v>
      </c>
      <c r="AH281" s="35">
        <f>IFERROR((TableAllData3[[#This Row],[First published]]-TableAllData3[[#This Row],[Date of opinion]]),0)</f>
        <v>69.395833333001065</v>
      </c>
      <c r="AI281" s="35">
        <f>IFERROR((TableAllData3[[#This Row],[Marketing authorisation date]]-TableAllData3[[#This Row],[Date of opinion]]),0)</f>
        <v>63</v>
      </c>
      <c r="AJ281" s="35">
        <f>IFERROR((TableAllData3[[#This Row],[Decision date]]-TableAllData3[[#This Row],[Marketing authorisation date]]),0)</f>
        <v>546.04166666699894</v>
      </c>
    </row>
    <row r="282" spans="1:36" x14ac:dyDescent="0.25">
      <c r="A282" t="s">
        <v>37</v>
      </c>
      <c r="B282" t="s">
        <v>6245</v>
      </c>
      <c r="C282" t="s">
        <v>4498</v>
      </c>
      <c r="D282" t="s">
        <v>6246</v>
      </c>
      <c r="E282" t="s">
        <v>6247</v>
      </c>
      <c r="F282" t="s">
        <v>6248</v>
      </c>
      <c r="G282" t="s">
        <v>43</v>
      </c>
      <c r="H282" t="s">
        <v>44</v>
      </c>
      <c r="I282" t="s">
        <v>3514</v>
      </c>
      <c r="J282" t="s">
        <v>46</v>
      </c>
      <c r="K282" t="s">
        <v>43</v>
      </c>
      <c r="L282" t="s">
        <v>43</v>
      </c>
      <c r="M282" t="s">
        <v>43</v>
      </c>
      <c r="N282" t="s">
        <v>43</v>
      </c>
      <c r="O282" t="s">
        <v>43</v>
      </c>
      <c r="P282" t="s">
        <v>43</v>
      </c>
      <c r="Q282" s="24">
        <v>43808.041666666999</v>
      </c>
      <c r="R282" s="24"/>
      <c r="S282" t="s">
        <v>2614</v>
      </c>
      <c r="U282" t="s">
        <v>2089</v>
      </c>
      <c r="W282" s="25" t="s">
        <v>12054</v>
      </c>
      <c r="X282" s="24">
        <v>44498</v>
      </c>
      <c r="Y282">
        <v>1</v>
      </c>
      <c r="Z282" t="s">
        <v>6249</v>
      </c>
      <c r="AC282" s="24">
        <v>43885.756944444001</v>
      </c>
      <c r="AD282" s="24">
        <v>44523.452083333003</v>
      </c>
      <c r="AE282" t="s">
        <v>6250</v>
      </c>
      <c r="AF282" s="24" cm="1">
        <f t="array" ref="AF2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43885.756944444001</v>
      </c>
      <c r="AG282" s="35">
        <f>IFERROR((TableAllData3[[#This Row],[Decision date]]-TableAllData3[[#This Row],[First Date Captured]]),0)</f>
        <v>612.24305555599858</v>
      </c>
      <c r="AH282" s="35">
        <f>IFERROR((TableAllData3[[#This Row],[First published]]-TableAllData3[[#This Row],[Date of opinion]]),0)</f>
        <v>0</v>
      </c>
      <c r="AI282" s="35">
        <f>IFERROR((TableAllData3[[#This Row],[Marketing authorisation date]]-TableAllData3[[#This Row],[Date of opinion]]),0)</f>
        <v>0</v>
      </c>
      <c r="AJ282" s="35">
        <f>IFERROR((TableAllData3[[#This Row],[Decision date]]-TableAllData3[[#This Row],[Marketing authorisation date]]),0)</f>
        <v>689.95833333300106</v>
      </c>
    </row>
    <row r="283" spans="1:36" x14ac:dyDescent="0.25">
      <c r="A283" t="s">
        <v>37</v>
      </c>
      <c r="B283" t="s">
        <v>8116</v>
      </c>
      <c r="C283" t="s">
        <v>8117</v>
      </c>
      <c r="D283" t="s">
        <v>8118</v>
      </c>
      <c r="E283" t="s">
        <v>8119</v>
      </c>
      <c r="F283" t="s">
        <v>8120</v>
      </c>
      <c r="G283" t="s">
        <v>43</v>
      </c>
      <c r="H283" t="s">
        <v>44</v>
      </c>
      <c r="I283" t="s">
        <v>8121</v>
      </c>
      <c r="J283" t="s">
        <v>46</v>
      </c>
      <c r="K283" t="s">
        <v>43</v>
      </c>
      <c r="L283" t="s">
        <v>43</v>
      </c>
      <c r="M283" t="s">
        <v>43</v>
      </c>
      <c r="N283" t="s">
        <v>43</v>
      </c>
      <c r="O283" t="s">
        <v>43</v>
      </c>
      <c r="P283" t="s">
        <v>43</v>
      </c>
      <c r="Q283" s="24">
        <v>43817.041666666999</v>
      </c>
      <c r="R283" s="24"/>
      <c r="S283" t="s">
        <v>12223</v>
      </c>
      <c r="T283" t="s">
        <v>12224</v>
      </c>
      <c r="U283" t="s">
        <v>1032</v>
      </c>
      <c r="W283" s="24">
        <v>43755</v>
      </c>
      <c r="X283" s="24">
        <v>44368</v>
      </c>
      <c r="Y283">
        <v>4</v>
      </c>
      <c r="Z283" t="s">
        <v>8122</v>
      </c>
      <c r="AC283" s="24">
        <v>43818.708333333001</v>
      </c>
      <c r="AD283" s="24">
        <v>44383.479861111002</v>
      </c>
      <c r="AE283" t="s">
        <v>8123</v>
      </c>
      <c r="AF283" s="24" cm="1">
        <f t="array" ref="AF2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43755</v>
      </c>
      <c r="AG283" s="35">
        <f>IFERROR((TableAllData3[[#This Row],[Decision date]]-TableAllData3[[#This Row],[First Date Captured]]),0)</f>
        <v>613</v>
      </c>
      <c r="AH283" s="35">
        <f>IFERROR((TableAllData3[[#This Row],[First published]]-TableAllData3[[#This Row],[Date of opinion]]),0)</f>
        <v>63.708333333001065</v>
      </c>
      <c r="AI283" s="35">
        <f>IFERROR((TableAllData3[[#This Row],[Marketing authorisation date]]-TableAllData3[[#This Row],[Date of opinion]]),0)</f>
        <v>62.041666666998935</v>
      </c>
      <c r="AJ283" s="35">
        <f>IFERROR((TableAllData3[[#This Row],[Decision date]]-TableAllData3[[#This Row],[Marketing authorisation date]]),0)</f>
        <v>550.95833333300106</v>
      </c>
    </row>
    <row r="284" spans="1:36" x14ac:dyDescent="0.25">
      <c r="A284" t="s">
        <v>37</v>
      </c>
      <c r="B284" t="s">
        <v>9551</v>
      </c>
      <c r="C284" t="s">
        <v>9552</v>
      </c>
      <c r="D284" t="s">
        <v>9553</v>
      </c>
      <c r="E284" t="s">
        <v>9554</v>
      </c>
      <c r="F284" t="s">
        <v>9555</v>
      </c>
      <c r="G284" t="s">
        <v>43</v>
      </c>
      <c r="H284" t="s">
        <v>44</v>
      </c>
      <c r="I284" t="s">
        <v>9556</v>
      </c>
      <c r="J284" t="s">
        <v>43</v>
      </c>
      <c r="K284" t="s">
        <v>43</v>
      </c>
      <c r="L284" t="s">
        <v>43</v>
      </c>
      <c r="M284" t="s">
        <v>43</v>
      </c>
      <c r="N284" t="s">
        <v>43</v>
      </c>
      <c r="O284" t="s">
        <v>43</v>
      </c>
      <c r="P284" t="s">
        <v>46</v>
      </c>
      <c r="Q284" s="24">
        <v>43452.041666666999</v>
      </c>
      <c r="R284" s="24"/>
      <c r="S284" t="s">
        <v>12628</v>
      </c>
      <c r="T284" t="s">
        <v>12106</v>
      </c>
      <c r="U284" t="s">
        <v>2157</v>
      </c>
      <c r="W284" s="24">
        <v>43391</v>
      </c>
      <c r="X284" s="24">
        <v>44007</v>
      </c>
      <c r="Y284">
        <v>3</v>
      </c>
      <c r="Z284" t="s">
        <v>9558</v>
      </c>
      <c r="AC284" s="24">
        <v>43497.756944444001</v>
      </c>
      <c r="AD284" s="24">
        <v>44039.431250000001</v>
      </c>
      <c r="AE284" t="s">
        <v>9559</v>
      </c>
      <c r="AF284" s="24" cm="1">
        <f t="array" ref="AF2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43391</v>
      </c>
      <c r="AG284" s="35">
        <f>IFERROR((TableAllData3[[#This Row],[Decision date]]-TableAllData3[[#This Row],[First Date Captured]]),0)</f>
        <v>616</v>
      </c>
      <c r="AH284" s="35">
        <f>IFERROR((TableAllData3[[#This Row],[First published]]-TableAllData3[[#This Row],[Date of opinion]]),0)</f>
        <v>106.75694444400142</v>
      </c>
      <c r="AI284" s="35">
        <f>IFERROR((TableAllData3[[#This Row],[Marketing authorisation date]]-TableAllData3[[#This Row],[Date of opinion]]),0)</f>
        <v>61.041666666998935</v>
      </c>
      <c r="AJ284" s="35">
        <f>IFERROR((TableAllData3[[#This Row],[Decision date]]-TableAllData3[[#This Row],[Marketing authorisation date]]),0)</f>
        <v>554.95833333300106</v>
      </c>
    </row>
    <row r="285" spans="1:36" x14ac:dyDescent="0.25">
      <c r="A285" t="s">
        <v>2117</v>
      </c>
      <c r="B285" t="s">
        <v>5988</v>
      </c>
      <c r="D285" t="s">
        <v>3895</v>
      </c>
      <c r="E285" t="s">
        <v>3895</v>
      </c>
      <c r="F285" t="s">
        <v>5989</v>
      </c>
      <c r="G285" t="s">
        <v>43</v>
      </c>
      <c r="H285" t="s">
        <v>44</v>
      </c>
      <c r="J285" t="s">
        <v>43</v>
      </c>
      <c r="K285" t="s">
        <v>46</v>
      </c>
      <c r="L285" t="s">
        <v>43</v>
      </c>
      <c r="M285" t="s">
        <v>43</v>
      </c>
      <c r="N285" t="s">
        <v>43</v>
      </c>
      <c r="O285" t="s">
        <v>43</v>
      </c>
      <c r="P285" t="s">
        <v>43</v>
      </c>
      <c r="Q285" s="24">
        <v>43969</v>
      </c>
      <c r="R285" s="24"/>
      <c r="S285" t="s">
        <v>5990</v>
      </c>
      <c r="V285" t="s">
        <v>3953</v>
      </c>
      <c r="W285" s="24">
        <v>43908.041666666999</v>
      </c>
      <c r="X285" s="24">
        <v>44526.041666666999</v>
      </c>
      <c r="Y285">
        <v>2</v>
      </c>
      <c r="Z285" t="s">
        <v>3899</v>
      </c>
      <c r="AA285" t="s">
        <v>3900</v>
      </c>
      <c r="AB285" t="s">
        <v>3901</v>
      </c>
      <c r="AC285" s="24">
        <v>44070.431944443997</v>
      </c>
      <c r="AD285" s="24">
        <v>44530.635416666999</v>
      </c>
      <c r="AE285" t="s">
        <v>5991</v>
      </c>
      <c r="AF285" s="24" cm="1">
        <f t="array" ref="AF2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43908.041666666999</v>
      </c>
      <c r="AG285" s="35">
        <f>IFERROR((TableAllData3[[#This Row],[Decision date]]-TableAllData3[[#This Row],[First Date Captured]]),0)</f>
        <v>618</v>
      </c>
      <c r="AH285" s="35">
        <f>IFERROR((TableAllData3[[#This Row],[First published]]-TableAllData3[[#This Row],[Date of opinion]]),0)</f>
        <v>162.39027777699812</v>
      </c>
      <c r="AI285" s="35">
        <f>IFERROR((TableAllData3[[#This Row],[Marketing authorisation date]]-TableAllData3[[#This Row],[Date of opinion]]),0)</f>
        <v>60.958333333001065</v>
      </c>
      <c r="AJ285" s="35">
        <f>IFERROR((TableAllData3[[#This Row],[Decision date]]-TableAllData3[[#This Row],[Marketing authorisation date]]),0)</f>
        <v>557.04166666699894</v>
      </c>
    </row>
    <row r="286" spans="1:36" x14ac:dyDescent="0.25">
      <c r="A286" t="s">
        <v>37</v>
      </c>
      <c r="B286" t="s">
        <v>3919</v>
      </c>
      <c r="C286" t="s">
        <v>154</v>
      </c>
      <c r="D286" t="s">
        <v>3920</v>
      </c>
      <c r="E286" t="s">
        <v>3921</v>
      </c>
      <c r="F286" t="s">
        <v>3922</v>
      </c>
      <c r="G286" t="s">
        <v>43</v>
      </c>
      <c r="H286" t="s">
        <v>44</v>
      </c>
      <c r="I286" t="s">
        <v>3923</v>
      </c>
      <c r="J286" t="s">
        <v>46</v>
      </c>
      <c r="K286" t="s">
        <v>43</v>
      </c>
      <c r="L286" t="s">
        <v>43</v>
      </c>
      <c r="M286" t="s">
        <v>43</v>
      </c>
      <c r="N286" t="s">
        <v>43</v>
      </c>
      <c r="O286" t="s">
        <v>43</v>
      </c>
      <c r="P286" t="s">
        <v>43</v>
      </c>
      <c r="Q286" s="24">
        <v>43981</v>
      </c>
      <c r="R286" s="24"/>
      <c r="S286" t="s">
        <v>12286</v>
      </c>
      <c r="T286" t="s">
        <v>12348</v>
      </c>
      <c r="U286" t="s">
        <v>48</v>
      </c>
      <c r="W286" s="24">
        <v>43916.041666666999</v>
      </c>
      <c r="X286" s="24">
        <v>44546.041666666999</v>
      </c>
      <c r="Y286">
        <v>4</v>
      </c>
      <c r="Z286" t="s">
        <v>3924</v>
      </c>
      <c r="AC286" s="24">
        <v>43994.666666666999</v>
      </c>
      <c r="AD286" s="24">
        <v>44602.447916666999</v>
      </c>
      <c r="AE286" t="s">
        <v>3925</v>
      </c>
      <c r="AF286" s="24" cm="1">
        <f t="array" ref="AF2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286" s="35">
        <f>IFERROR((TableAllData3[[#This Row],[Decision date]]-TableAllData3[[#This Row],[First Date Captured]]),0)</f>
        <v>630</v>
      </c>
      <c r="AH286" s="35">
        <f>IFERROR((TableAllData3[[#This Row],[First published]]-TableAllData3[[#This Row],[Date of opinion]]),0)</f>
        <v>78.625</v>
      </c>
      <c r="AI286" s="35">
        <f>IFERROR((TableAllData3[[#This Row],[Marketing authorisation date]]-TableAllData3[[#This Row],[Date of opinion]]),0)</f>
        <v>64.958333333001065</v>
      </c>
      <c r="AJ286" s="35">
        <f>IFERROR((TableAllData3[[#This Row],[Decision date]]-TableAllData3[[#This Row],[Marketing authorisation date]]),0)</f>
        <v>565.04166666699894</v>
      </c>
    </row>
    <row r="287" spans="1:36" x14ac:dyDescent="0.25">
      <c r="A287" t="s">
        <v>2117</v>
      </c>
      <c r="B287" t="s">
        <v>10254</v>
      </c>
      <c r="D287" t="s">
        <v>6730</v>
      </c>
      <c r="E287" t="s">
        <v>6730</v>
      </c>
      <c r="F287" t="s">
        <v>10255</v>
      </c>
      <c r="G287" t="s">
        <v>43</v>
      </c>
      <c r="H287" t="s">
        <v>44</v>
      </c>
      <c r="J287" t="s">
        <v>43</v>
      </c>
      <c r="K287" t="s">
        <v>43</v>
      </c>
      <c r="L287" t="s">
        <v>43</v>
      </c>
      <c r="M287" t="s">
        <v>43</v>
      </c>
      <c r="N287" t="s">
        <v>43</v>
      </c>
      <c r="O287" t="s">
        <v>43</v>
      </c>
      <c r="P287" t="s">
        <v>43</v>
      </c>
      <c r="Q287" s="24">
        <v>36489.041666666999</v>
      </c>
      <c r="R287" s="24"/>
      <c r="S287" t="s">
        <v>12353</v>
      </c>
      <c r="T287" t="s">
        <v>12092</v>
      </c>
      <c r="V287" t="s">
        <v>10256</v>
      </c>
      <c r="W287" s="25" t="s">
        <v>12054</v>
      </c>
      <c r="X287" s="24">
        <v>43448.041666666999</v>
      </c>
      <c r="Y287">
        <v>23</v>
      </c>
      <c r="Z287" t="s">
        <v>10257</v>
      </c>
      <c r="AA287" t="s">
        <v>2876</v>
      </c>
      <c r="AB287" t="s">
        <v>6734</v>
      </c>
      <c r="AC287" s="24">
        <v>42817.547222221998</v>
      </c>
      <c r="AD287" s="24">
        <v>43480.547222221998</v>
      </c>
      <c r="AE287" t="s">
        <v>10258</v>
      </c>
      <c r="AF287" s="24" cm="1">
        <f t="array" ref="AF2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42817.547222221998</v>
      </c>
      <c r="AG287" s="35">
        <f>IFERROR((TableAllData3[[#This Row],[Decision date]]-TableAllData3[[#This Row],[First Date Captured]]),0)</f>
        <v>630.49444444500114</v>
      </c>
      <c r="AH287" s="35">
        <f>IFERROR((TableAllData3[[#This Row],[First published]]-TableAllData3[[#This Row],[Date of opinion]]),0)</f>
        <v>0</v>
      </c>
      <c r="AI287" s="35">
        <f>IFERROR((TableAllData3[[#This Row],[Marketing authorisation date]]-TableAllData3[[#This Row],[Date of opinion]]),0)</f>
        <v>0</v>
      </c>
      <c r="AJ287" s="35">
        <f>IFERROR((TableAllData3[[#This Row],[Decision date]]-TableAllData3[[#This Row],[Marketing authorisation date]]),0)</f>
        <v>6959</v>
      </c>
    </row>
    <row r="288" spans="1:36" x14ac:dyDescent="0.25">
      <c r="A288" t="s">
        <v>37</v>
      </c>
      <c r="B288" t="s">
        <v>8538</v>
      </c>
      <c r="C288" t="s">
        <v>8539</v>
      </c>
      <c r="D288" t="s">
        <v>1170</v>
      </c>
      <c r="E288" t="s">
        <v>1171</v>
      </c>
      <c r="F288" t="s">
        <v>8540</v>
      </c>
      <c r="G288" t="s">
        <v>43</v>
      </c>
      <c r="H288" t="s">
        <v>44</v>
      </c>
      <c r="I288" t="s">
        <v>1173</v>
      </c>
      <c r="J288" t="s">
        <v>43</v>
      </c>
      <c r="K288" t="s">
        <v>43</v>
      </c>
      <c r="L288" t="s">
        <v>43</v>
      </c>
      <c r="M288" t="s">
        <v>43</v>
      </c>
      <c r="N288" t="s">
        <v>43</v>
      </c>
      <c r="O288" t="s">
        <v>43</v>
      </c>
      <c r="P288" t="s">
        <v>43</v>
      </c>
      <c r="Q288" s="24">
        <v>43514.041666666999</v>
      </c>
      <c r="R288" s="24"/>
      <c r="S288" t="s">
        <v>8541</v>
      </c>
      <c r="U288" t="s">
        <v>1174</v>
      </c>
      <c r="W288" s="25" t="s">
        <v>12054</v>
      </c>
      <c r="X288" s="24">
        <v>44208.041666666999</v>
      </c>
      <c r="Y288">
        <v>3</v>
      </c>
      <c r="Z288" t="s">
        <v>8542</v>
      </c>
      <c r="AC288" s="24">
        <v>43572.680555555999</v>
      </c>
      <c r="AD288" s="24">
        <v>44299.612500000003</v>
      </c>
      <c r="AE288" t="s">
        <v>8543</v>
      </c>
      <c r="AF288" s="24" cm="1">
        <f t="array" ref="AF2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43572.680555555999</v>
      </c>
      <c r="AG288" s="35">
        <f>IFERROR((TableAllData3[[#This Row],[Decision date]]-TableAllData3[[#This Row],[First Date Captured]]),0)</f>
        <v>635.36111111100035</v>
      </c>
      <c r="AH288" s="35">
        <f>IFERROR((TableAllData3[[#This Row],[First published]]-TableAllData3[[#This Row],[Date of opinion]]),0)</f>
        <v>0</v>
      </c>
      <c r="AI288" s="35">
        <f>IFERROR((TableAllData3[[#This Row],[Marketing authorisation date]]-TableAllData3[[#This Row],[Date of opinion]]),0)</f>
        <v>0</v>
      </c>
      <c r="AJ288" s="35">
        <f>IFERROR((TableAllData3[[#This Row],[Decision date]]-TableAllData3[[#This Row],[Marketing authorisation date]]),0)</f>
        <v>694</v>
      </c>
    </row>
    <row r="289" spans="1:36" x14ac:dyDescent="0.25">
      <c r="A289" t="s">
        <v>37</v>
      </c>
      <c r="B289" t="s">
        <v>1800</v>
      </c>
      <c r="C289" t="s">
        <v>1186</v>
      </c>
      <c r="D289" t="s">
        <v>1187</v>
      </c>
      <c r="E289" t="s">
        <v>1188</v>
      </c>
      <c r="F289" t="s">
        <v>1801</v>
      </c>
      <c r="G289" t="s">
        <v>43</v>
      </c>
      <c r="H289" t="s">
        <v>44</v>
      </c>
      <c r="I289" t="s">
        <v>1190</v>
      </c>
      <c r="J289" t="s">
        <v>43</v>
      </c>
      <c r="K289" t="s">
        <v>46</v>
      </c>
      <c r="L289" t="s">
        <v>43</v>
      </c>
      <c r="M289" t="s">
        <v>43</v>
      </c>
      <c r="N289" t="s">
        <v>43</v>
      </c>
      <c r="O289" t="s">
        <v>43</v>
      </c>
      <c r="P289" t="s">
        <v>43</v>
      </c>
      <c r="Q289" s="24">
        <v>44091</v>
      </c>
      <c r="R289" s="24"/>
      <c r="S289" t="s">
        <v>12284</v>
      </c>
      <c r="T289" t="s">
        <v>12285</v>
      </c>
      <c r="U289" t="s">
        <v>48</v>
      </c>
      <c r="W289" s="24">
        <v>44035</v>
      </c>
      <c r="X289" s="24">
        <v>44673</v>
      </c>
      <c r="Y289">
        <v>2</v>
      </c>
      <c r="Z289" t="s">
        <v>1802</v>
      </c>
      <c r="AC289" s="24">
        <v>44105.619444443997</v>
      </c>
      <c r="AD289" s="24">
        <v>44677.595833332998</v>
      </c>
      <c r="AE289" t="s">
        <v>1803</v>
      </c>
      <c r="AF289" s="24" cm="1">
        <f t="array" ref="AF2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289" s="35">
        <f>IFERROR((TableAllData3[[#This Row],[Decision date]]-TableAllData3[[#This Row],[First Date Captured]]),0)</f>
        <v>638</v>
      </c>
      <c r="AH289" s="35">
        <f>IFERROR((TableAllData3[[#This Row],[First published]]-TableAllData3[[#This Row],[Date of opinion]]),0)</f>
        <v>70.619444443997054</v>
      </c>
      <c r="AI289" s="35">
        <f>IFERROR((TableAllData3[[#This Row],[Marketing authorisation date]]-TableAllData3[[#This Row],[Date of opinion]]),0)</f>
        <v>56</v>
      </c>
      <c r="AJ289" s="35">
        <f>IFERROR((TableAllData3[[#This Row],[Decision date]]-TableAllData3[[#This Row],[Marketing authorisation date]]),0)</f>
        <v>582</v>
      </c>
    </row>
    <row r="290" spans="1:36" x14ac:dyDescent="0.25">
      <c r="A290" t="s">
        <v>37</v>
      </c>
      <c r="B290" t="s">
        <v>9777</v>
      </c>
      <c r="C290" t="s">
        <v>144</v>
      </c>
      <c r="D290" t="s">
        <v>2985</v>
      </c>
      <c r="E290" t="s">
        <v>2986</v>
      </c>
      <c r="F290" t="s">
        <v>9778</v>
      </c>
      <c r="G290" t="s">
        <v>43</v>
      </c>
      <c r="H290" t="s">
        <v>44</v>
      </c>
      <c r="I290" t="s">
        <v>2988</v>
      </c>
      <c r="J290" t="s">
        <v>43</v>
      </c>
      <c r="K290" t="s">
        <v>43</v>
      </c>
      <c r="L290" t="s">
        <v>43</v>
      </c>
      <c r="M290" t="s">
        <v>43</v>
      </c>
      <c r="N290" t="s">
        <v>43</v>
      </c>
      <c r="O290" t="s">
        <v>43</v>
      </c>
      <c r="P290" t="s">
        <v>43</v>
      </c>
      <c r="Q290" s="24">
        <v>39784.041666666999</v>
      </c>
      <c r="R290" s="24"/>
      <c r="S290" t="s">
        <v>12212</v>
      </c>
      <c r="T290" t="s">
        <v>12213</v>
      </c>
      <c r="U290" t="s">
        <v>869</v>
      </c>
      <c r="W290" s="25" t="s">
        <v>12054</v>
      </c>
      <c r="X290" s="24">
        <v>43846.041666666999</v>
      </c>
      <c r="Y290">
        <v>20</v>
      </c>
      <c r="Z290" t="s">
        <v>9779</v>
      </c>
      <c r="AC290" s="24">
        <v>43202.5</v>
      </c>
      <c r="AD290" s="24">
        <v>43894.766666666997</v>
      </c>
      <c r="AE290" t="s">
        <v>9780</v>
      </c>
      <c r="AF290" s="24" cm="1">
        <f t="array" ref="AF2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43202.5</v>
      </c>
      <c r="AG290" s="35">
        <f>IFERROR((TableAllData3[[#This Row],[Decision date]]-TableAllData3[[#This Row],[First Date Captured]]),0)</f>
        <v>643.54166666699894</v>
      </c>
      <c r="AH290" s="35">
        <f>IFERROR((TableAllData3[[#This Row],[First published]]-TableAllData3[[#This Row],[Date of opinion]]),0)</f>
        <v>0</v>
      </c>
      <c r="AI290" s="35">
        <f>IFERROR((TableAllData3[[#This Row],[Marketing authorisation date]]-TableAllData3[[#This Row],[Date of opinion]]),0)</f>
        <v>0</v>
      </c>
      <c r="AJ290" s="35">
        <f>IFERROR((TableAllData3[[#This Row],[Decision date]]-TableAllData3[[#This Row],[Marketing authorisation date]]),0)</f>
        <v>4062</v>
      </c>
    </row>
    <row r="291" spans="1:36" x14ac:dyDescent="0.25">
      <c r="A291" t="s">
        <v>2117</v>
      </c>
      <c r="B291" t="s">
        <v>9747</v>
      </c>
      <c r="D291" t="s">
        <v>9748</v>
      </c>
      <c r="E291" t="s">
        <v>9749</v>
      </c>
      <c r="F291" t="s">
        <v>9750</v>
      </c>
      <c r="G291" t="s">
        <v>43</v>
      </c>
      <c r="H291" t="s">
        <v>44</v>
      </c>
      <c r="J291" t="s">
        <v>43</v>
      </c>
      <c r="K291" t="s">
        <v>43</v>
      </c>
      <c r="L291" t="s">
        <v>43</v>
      </c>
      <c r="M291" t="s">
        <v>43</v>
      </c>
      <c r="N291" t="s">
        <v>43</v>
      </c>
      <c r="O291" t="s">
        <v>43</v>
      </c>
      <c r="P291" t="s">
        <v>43</v>
      </c>
      <c r="Q291" s="24">
        <v>41470</v>
      </c>
      <c r="R291" s="24">
        <v>41410</v>
      </c>
      <c r="S291" t="s">
        <v>12241</v>
      </c>
      <c r="T291" t="s">
        <v>12337</v>
      </c>
      <c r="V291" t="s">
        <v>3415</v>
      </c>
      <c r="W291" s="25" t="s">
        <v>12054</v>
      </c>
      <c r="X291" s="24">
        <v>43910.041666666999</v>
      </c>
      <c r="Y291">
        <v>8</v>
      </c>
      <c r="Z291" t="s">
        <v>9751</v>
      </c>
      <c r="AA291" t="s">
        <v>7282</v>
      </c>
      <c r="AB291" t="s">
        <v>9752</v>
      </c>
      <c r="AC291" s="24">
        <v>43265.693749999999</v>
      </c>
      <c r="AD291" s="24">
        <v>43917.416666666999</v>
      </c>
      <c r="AE291" t="s">
        <v>9753</v>
      </c>
      <c r="AF291" s="24" cm="1">
        <f t="array" ref="AF2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43265.693749999999</v>
      </c>
      <c r="AG291" s="35">
        <f>IFERROR((TableAllData3[[#This Row],[Decision date]]-TableAllData3[[#This Row],[First Date Captured]]),0)</f>
        <v>644.34791666700039</v>
      </c>
      <c r="AH291" s="35">
        <f>IFERROR((TableAllData3[[#This Row],[First published]]-TableAllData3[[#This Row],[Date of opinion]]),0)</f>
        <v>0</v>
      </c>
      <c r="AI291" s="35">
        <f>IFERROR((TableAllData3[[#This Row],[Marketing authorisation date]]-TableAllData3[[#This Row],[Date of opinion]]),0)</f>
        <v>0</v>
      </c>
      <c r="AJ291" s="35">
        <f>IFERROR((TableAllData3[[#This Row],[Decision date]]-TableAllData3[[#This Row],[Marketing authorisation date]]),0)</f>
        <v>2440.0416666669989</v>
      </c>
    </row>
    <row r="292" spans="1:36" x14ac:dyDescent="0.25">
      <c r="A292" t="s">
        <v>2117</v>
      </c>
      <c r="B292" t="s">
        <v>7926</v>
      </c>
      <c r="D292" t="s">
        <v>7927</v>
      </c>
      <c r="E292" t="s">
        <v>7928</v>
      </c>
      <c r="F292" t="s">
        <v>7929</v>
      </c>
      <c r="G292" t="s">
        <v>43</v>
      </c>
      <c r="H292" t="s">
        <v>44</v>
      </c>
      <c r="J292" t="s">
        <v>43</v>
      </c>
      <c r="K292" t="s">
        <v>43</v>
      </c>
      <c r="L292" t="s">
        <v>43</v>
      </c>
      <c r="M292" t="s">
        <v>43</v>
      </c>
      <c r="N292" t="s">
        <v>43</v>
      </c>
      <c r="O292" t="s">
        <v>43</v>
      </c>
      <c r="P292" t="s">
        <v>43</v>
      </c>
      <c r="Q292" s="24">
        <v>43809.041666666999</v>
      </c>
      <c r="R292" s="24"/>
      <c r="S292" t="s">
        <v>12529</v>
      </c>
      <c r="T292" t="s">
        <v>12530</v>
      </c>
      <c r="V292" t="s">
        <v>6931</v>
      </c>
      <c r="W292" s="24">
        <v>43748</v>
      </c>
      <c r="X292" s="24">
        <v>44393</v>
      </c>
      <c r="Y292">
        <v>2</v>
      </c>
      <c r="Z292" t="s">
        <v>7930</v>
      </c>
      <c r="AA292" t="s">
        <v>3067</v>
      </c>
      <c r="AB292" t="s">
        <v>7931</v>
      </c>
      <c r="AC292" s="24">
        <v>43839.440277777998</v>
      </c>
      <c r="AD292" s="24">
        <v>44397.490972222004</v>
      </c>
      <c r="AE292" t="s">
        <v>7932</v>
      </c>
      <c r="AF292" s="24" cm="1">
        <f t="array" ref="AF2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43748</v>
      </c>
      <c r="AG292" s="35">
        <f>IFERROR((TableAllData3[[#This Row],[Decision date]]-TableAllData3[[#This Row],[First Date Captured]]),0)</f>
        <v>645</v>
      </c>
      <c r="AH292" s="35">
        <f>IFERROR((TableAllData3[[#This Row],[First published]]-TableAllData3[[#This Row],[Date of opinion]]),0)</f>
        <v>91.440277777997835</v>
      </c>
      <c r="AI292" s="35">
        <f>IFERROR((TableAllData3[[#This Row],[Marketing authorisation date]]-TableAllData3[[#This Row],[Date of opinion]]),0)</f>
        <v>61.041666666998935</v>
      </c>
      <c r="AJ292" s="35">
        <f>IFERROR((TableAllData3[[#This Row],[Decision date]]-TableAllData3[[#This Row],[Marketing authorisation date]]),0)</f>
        <v>583.95833333300106</v>
      </c>
    </row>
    <row r="293" spans="1:36" x14ac:dyDescent="0.25">
      <c r="A293" t="s">
        <v>37</v>
      </c>
      <c r="B293" t="s">
        <v>3151</v>
      </c>
      <c r="C293" t="s">
        <v>211</v>
      </c>
      <c r="D293" t="s">
        <v>212</v>
      </c>
      <c r="E293" t="s">
        <v>213</v>
      </c>
      <c r="F293" t="s">
        <v>3152</v>
      </c>
      <c r="G293" t="s">
        <v>43</v>
      </c>
      <c r="H293" t="s">
        <v>44</v>
      </c>
      <c r="I293" t="s">
        <v>215</v>
      </c>
      <c r="J293" t="s">
        <v>43</v>
      </c>
      <c r="K293" t="s">
        <v>46</v>
      </c>
      <c r="L293" t="s">
        <v>43</v>
      </c>
      <c r="M293" t="s">
        <v>43</v>
      </c>
      <c r="N293" t="s">
        <v>43</v>
      </c>
      <c r="O293" t="s">
        <v>43</v>
      </c>
      <c r="P293" t="s">
        <v>43</v>
      </c>
      <c r="Q293" s="24">
        <v>44007</v>
      </c>
      <c r="R293" s="24"/>
      <c r="S293" t="s">
        <v>12206</v>
      </c>
      <c r="T293" t="s">
        <v>12207</v>
      </c>
      <c r="U293" t="s">
        <v>3153</v>
      </c>
      <c r="W293" s="24">
        <v>43951</v>
      </c>
      <c r="X293" s="24">
        <v>44600.041666666999</v>
      </c>
      <c r="Y293">
        <v>2</v>
      </c>
      <c r="Z293" t="s">
        <v>3154</v>
      </c>
      <c r="AC293" s="24">
        <v>44015.480555556001</v>
      </c>
      <c r="AD293" s="24">
        <v>44630.754166667</v>
      </c>
      <c r="AE293" t="s">
        <v>3155</v>
      </c>
      <c r="AF293" s="24" cm="1">
        <f t="array" ref="AF2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293" s="35">
        <f>IFERROR((TableAllData3[[#This Row],[Decision date]]-TableAllData3[[#This Row],[First Date Captured]]),0)</f>
        <v>649.04166666699894</v>
      </c>
      <c r="AH293" s="35">
        <f>IFERROR((TableAllData3[[#This Row],[First published]]-TableAllData3[[#This Row],[Date of opinion]]),0)</f>
        <v>64.480555556001491</v>
      </c>
      <c r="AI293" s="35">
        <f>IFERROR((TableAllData3[[#This Row],[Marketing authorisation date]]-TableAllData3[[#This Row],[Date of opinion]]),0)</f>
        <v>56</v>
      </c>
      <c r="AJ293" s="35">
        <f>IFERROR((TableAllData3[[#This Row],[Decision date]]-TableAllData3[[#This Row],[Marketing authorisation date]]),0)</f>
        <v>593.04166666699894</v>
      </c>
    </row>
    <row r="294" spans="1:36" x14ac:dyDescent="0.25">
      <c r="A294" t="s">
        <v>37</v>
      </c>
      <c r="B294" t="s">
        <v>9625</v>
      </c>
      <c r="C294" t="s">
        <v>6500</v>
      </c>
      <c r="D294" t="s">
        <v>9626</v>
      </c>
      <c r="E294" t="s">
        <v>9626</v>
      </c>
      <c r="F294" t="s">
        <v>9627</v>
      </c>
      <c r="G294" t="s">
        <v>43</v>
      </c>
      <c r="H294" t="s">
        <v>44</v>
      </c>
      <c r="I294" t="s">
        <v>9628</v>
      </c>
      <c r="J294" t="s">
        <v>43</v>
      </c>
      <c r="K294" t="s">
        <v>43</v>
      </c>
      <c r="L294" t="s">
        <v>43</v>
      </c>
      <c r="M294" t="s">
        <v>43</v>
      </c>
      <c r="N294" t="s">
        <v>43</v>
      </c>
      <c r="O294" t="s">
        <v>43</v>
      </c>
      <c r="P294" t="s">
        <v>43</v>
      </c>
      <c r="Q294" s="24">
        <v>41019</v>
      </c>
      <c r="R294" s="24"/>
      <c r="S294" t="s">
        <v>12248</v>
      </c>
      <c r="T294" t="s">
        <v>12249</v>
      </c>
      <c r="U294" t="s">
        <v>9629</v>
      </c>
      <c r="W294" s="25" t="s">
        <v>12054</v>
      </c>
      <c r="X294" s="24">
        <v>43951</v>
      </c>
      <c r="Y294">
        <v>13</v>
      </c>
      <c r="Z294" t="s">
        <v>9630</v>
      </c>
      <c r="AC294" s="24">
        <v>43300</v>
      </c>
      <c r="AD294" s="24">
        <v>43998.450694444</v>
      </c>
      <c r="AE294" t="s">
        <v>9631</v>
      </c>
      <c r="AF294" s="24" cm="1">
        <f t="array" ref="AF2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43300</v>
      </c>
      <c r="AG294" s="35">
        <f>IFERROR((TableAllData3[[#This Row],[Decision date]]-TableAllData3[[#This Row],[First Date Captured]]),0)</f>
        <v>651</v>
      </c>
      <c r="AH294" s="35">
        <f>IFERROR((TableAllData3[[#This Row],[First published]]-TableAllData3[[#This Row],[Date of opinion]]),0)</f>
        <v>0</v>
      </c>
      <c r="AI294" s="35">
        <f>IFERROR((TableAllData3[[#This Row],[Marketing authorisation date]]-TableAllData3[[#This Row],[Date of opinion]]),0)</f>
        <v>0</v>
      </c>
      <c r="AJ294" s="35">
        <f>IFERROR((TableAllData3[[#This Row],[Decision date]]-TableAllData3[[#This Row],[Marketing authorisation date]]),0)</f>
        <v>2932</v>
      </c>
    </row>
    <row r="295" spans="1:36" x14ac:dyDescent="0.25">
      <c r="A295" t="s">
        <v>37</v>
      </c>
      <c r="B295" t="s">
        <v>1454</v>
      </c>
      <c r="C295" t="s">
        <v>343</v>
      </c>
      <c r="D295" t="s">
        <v>1455</v>
      </c>
      <c r="E295" t="s">
        <v>1456</v>
      </c>
      <c r="F295" t="s">
        <v>1457</v>
      </c>
      <c r="G295" t="s">
        <v>43</v>
      </c>
      <c r="H295" t="s">
        <v>44</v>
      </c>
      <c r="I295" t="s">
        <v>1458</v>
      </c>
      <c r="J295" t="s">
        <v>43</v>
      </c>
      <c r="K295" t="s">
        <v>46</v>
      </c>
      <c r="L295" t="s">
        <v>43</v>
      </c>
      <c r="M295" t="s">
        <v>43</v>
      </c>
      <c r="N295" t="s">
        <v>43</v>
      </c>
      <c r="O295" t="s">
        <v>43</v>
      </c>
      <c r="P295" t="s">
        <v>43</v>
      </c>
      <c r="Q295" s="24">
        <v>44098</v>
      </c>
      <c r="R295" s="24"/>
      <c r="S295" t="s">
        <v>12206</v>
      </c>
      <c r="T295" t="s">
        <v>12207</v>
      </c>
      <c r="U295" t="s">
        <v>420</v>
      </c>
      <c r="W295" s="24">
        <v>44035</v>
      </c>
      <c r="X295" s="24">
        <v>44687</v>
      </c>
      <c r="Y295">
        <v>1</v>
      </c>
      <c r="Z295" t="s">
        <v>1459</v>
      </c>
      <c r="AC295" s="24">
        <v>44106.592361110997</v>
      </c>
      <c r="AD295" s="24">
        <v>44691.592361110997</v>
      </c>
      <c r="AE295" t="s">
        <v>1460</v>
      </c>
      <c r="AF295" s="24" cm="1">
        <f t="array" ref="AF2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295" s="35">
        <f>IFERROR((TableAllData3[[#This Row],[Decision date]]-TableAllData3[[#This Row],[First Date Captured]]),0)</f>
        <v>652</v>
      </c>
      <c r="AH295" s="35">
        <f>IFERROR((TableAllData3[[#This Row],[First published]]-TableAllData3[[#This Row],[Date of opinion]]),0)</f>
        <v>71.592361110997444</v>
      </c>
      <c r="AI295" s="35">
        <f>IFERROR((TableAllData3[[#This Row],[Marketing authorisation date]]-TableAllData3[[#This Row],[Date of opinion]]),0)</f>
        <v>63</v>
      </c>
      <c r="AJ295" s="35">
        <f>IFERROR((TableAllData3[[#This Row],[Decision date]]-TableAllData3[[#This Row],[Marketing authorisation date]]),0)</f>
        <v>589</v>
      </c>
    </row>
    <row r="296" spans="1:36" x14ac:dyDescent="0.25">
      <c r="A296" t="s">
        <v>37</v>
      </c>
      <c r="B296" t="s">
        <v>4919</v>
      </c>
      <c r="C296" t="s">
        <v>1412</v>
      </c>
      <c r="D296" t="s">
        <v>4544</v>
      </c>
      <c r="E296" t="s">
        <v>4920</v>
      </c>
      <c r="F296" t="s">
        <v>4921</v>
      </c>
      <c r="G296" t="s">
        <v>43</v>
      </c>
      <c r="H296" t="s">
        <v>44</v>
      </c>
      <c r="I296" t="s">
        <v>4547</v>
      </c>
      <c r="J296" t="s">
        <v>43</v>
      </c>
      <c r="K296" t="s">
        <v>43</v>
      </c>
      <c r="L296" t="s">
        <v>43</v>
      </c>
      <c r="M296" t="s">
        <v>43</v>
      </c>
      <c r="N296" t="s">
        <v>43</v>
      </c>
      <c r="O296" t="s">
        <v>43</v>
      </c>
      <c r="P296" t="s">
        <v>43</v>
      </c>
      <c r="Q296" s="24">
        <v>43981</v>
      </c>
      <c r="R296" s="24"/>
      <c r="S296" t="s">
        <v>12218</v>
      </c>
      <c r="T296" t="s">
        <v>12263</v>
      </c>
      <c r="U296" t="s">
        <v>485</v>
      </c>
      <c r="W296" s="24">
        <v>43916.041666666999</v>
      </c>
      <c r="X296" s="24">
        <v>44568.041666666999</v>
      </c>
      <c r="Y296">
        <v>4</v>
      </c>
      <c r="Z296" t="s">
        <v>4922</v>
      </c>
      <c r="AC296" s="24">
        <v>44005.486111111</v>
      </c>
      <c r="AD296" s="24">
        <v>44573.620138888997</v>
      </c>
      <c r="AE296" t="s">
        <v>4923</v>
      </c>
      <c r="AF296" s="24" cm="1">
        <f t="array" ref="AF2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296" s="35">
        <f>IFERROR((TableAllData3[[#This Row],[Decision date]]-TableAllData3[[#This Row],[First Date Captured]]),0)</f>
        <v>652</v>
      </c>
      <c r="AH296" s="35">
        <f>IFERROR((TableAllData3[[#This Row],[First published]]-TableAllData3[[#This Row],[Date of opinion]]),0)</f>
        <v>89.444444444001419</v>
      </c>
      <c r="AI296" s="35">
        <f>IFERROR((TableAllData3[[#This Row],[Marketing authorisation date]]-TableAllData3[[#This Row],[Date of opinion]]),0)</f>
        <v>64.958333333001065</v>
      </c>
      <c r="AJ296" s="35">
        <f>IFERROR((TableAllData3[[#This Row],[Decision date]]-TableAllData3[[#This Row],[Marketing authorisation date]]),0)</f>
        <v>587.04166666699894</v>
      </c>
    </row>
    <row r="297" spans="1:36" x14ac:dyDescent="0.25">
      <c r="A297" t="s">
        <v>2117</v>
      </c>
      <c r="B297" t="s">
        <v>5858</v>
      </c>
      <c r="D297" t="s">
        <v>3895</v>
      </c>
      <c r="E297" t="s">
        <v>3895</v>
      </c>
      <c r="F297" t="s">
        <v>5859</v>
      </c>
      <c r="G297" t="s">
        <v>43</v>
      </c>
      <c r="H297" t="s">
        <v>44</v>
      </c>
      <c r="J297" t="s">
        <v>43</v>
      </c>
      <c r="K297" t="s">
        <v>46</v>
      </c>
      <c r="L297" t="s">
        <v>43</v>
      </c>
      <c r="M297" t="s">
        <v>43</v>
      </c>
      <c r="N297" t="s">
        <v>43</v>
      </c>
      <c r="O297" t="s">
        <v>43</v>
      </c>
      <c r="P297" t="s">
        <v>43</v>
      </c>
      <c r="Q297" s="24">
        <v>43945</v>
      </c>
      <c r="R297" s="24"/>
      <c r="S297" t="s">
        <v>5860</v>
      </c>
      <c r="V297" t="s">
        <v>3953</v>
      </c>
      <c r="W297" s="24">
        <v>43881.041666666999</v>
      </c>
      <c r="X297" s="24">
        <v>44533.041666666999</v>
      </c>
      <c r="Y297">
        <v>3</v>
      </c>
      <c r="Z297" t="s">
        <v>3899</v>
      </c>
      <c r="AA297" t="s">
        <v>3900</v>
      </c>
      <c r="AB297" t="s">
        <v>3901</v>
      </c>
      <c r="AC297" s="24">
        <v>44008.497222222002</v>
      </c>
      <c r="AD297" s="24">
        <v>44537.522222222004</v>
      </c>
      <c r="AE297" t="s">
        <v>5861</v>
      </c>
      <c r="AF297" s="24" cm="1">
        <f t="array" ref="AF2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43881.041666666999</v>
      </c>
      <c r="AG297" s="35">
        <f>IFERROR((TableAllData3[[#This Row],[Decision date]]-TableAllData3[[#This Row],[First Date Captured]]),0)</f>
        <v>652</v>
      </c>
      <c r="AH297" s="35">
        <f>IFERROR((TableAllData3[[#This Row],[First published]]-TableAllData3[[#This Row],[Date of opinion]]),0)</f>
        <v>127.45555555500323</v>
      </c>
      <c r="AI297" s="35">
        <f>IFERROR((TableAllData3[[#This Row],[Marketing authorisation date]]-TableAllData3[[#This Row],[Date of opinion]]),0)</f>
        <v>63.958333333001065</v>
      </c>
      <c r="AJ297" s="35">
        <f>IFERROR((TableAllData3[[#This Row],[Decision date]]-TableAllData3[[#This Row],[Marketing authorisation date]]),0)</f>
        <v>588.04166666699894</v>
      </c>
    </row>
    <row r="298" spans="1:36" x14ac:dyDescent="0.25">
      <c r="A298" t="s">
        <v>37</v>
      </c>
      <c r="B298" t="s">
        <v>4034</v>
      </c>
      <c r="C298" t="s">
        <v>360</v>
      </c>
      <c r="D298" t="s">
        <v>1139</v>
      </c>
      <c r="E298" t="s">
        <v>1139</v>
      </c>
      <c r="F298" t="s">
        <v>4035</v>
      </c>
      <c r="G298" t="s">
        <v>43</v>
      </c>
      <c r="H298" t="s">
        <v>44</v>
      </c>
      <c r="I298" t="s">
        <v>1141</v>
      </c>
      <c r="J298" t="s">
        <v>43</v>
      </c>
      <c r="K298" t="s">
        <v>46</v>
      </c>
      <c r="L298" t="s">
        <v>43</v>
      </c>
      <c r="M298" t="s">
        <v>43</v>
      </c>
      <c r="N298" t="s">
        <v>43</v>
      </c>
      <c r="O298" t="s">
        <v>43</v>
      </c>
      <c r="P298" t="s">
        <v>43</v>
      </c>
      <c r="Q298" s="24">
        <v>43839.041666666999</v>
      </c>
      <c r="R298" s="24"/>
      <c r="S298" t="s">
        <v>12206</v>
      </c>
      <c r="T298" t="s">
        <v>12207</v>
      </c>
      <c r="U298" t="s">
        <v>4036</v>
      </c>
      <c r="W298" s="25" t="s">
        <v>12054</v>
      </c>
      <c r="X298" s="24">
        <v>44551.041666666999</v>
      </c>
      <c r="Y298">
        <v>3</v>
      </c>
      <c r="Z298" t="s">
        <v>4037</v>
      </c>
      <c r="AC298" s="24">
        <v>43894.666666666999</v>
      </c>
      <c r="AD298" s="24">
        <v>44600.611111111</v>
      </c>
      <c r="AE298" t="s">
        <v>4038</v>
      </c>
      <c r="AF298" s="24" cm="1">
        <f t="array" ref="AF2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43894.666666666999</v>
      </c>
      <c r="AG298" s="35">
        <f>IFERROR((TableAllData3[[#This Row],[Decision date]]-TableAllData3[[#This Row],[First Date Captured]]),0)</f>
        <v>656.375</v>
      </c>
      <c r="AH298" s="35">
        <f>IFERROR((TableAllData3[[#This Row],[First published]]-TableAllData3[[#This Row],[Date of opinion]]),0)</f>
        <v>0</v>
      </c>
      <c r="AI298" s="35">
        <f>IFERROR((TableAllData3[[#This Row],[Marketing authorisation date]]-TableAllData3[[#This Row],[Date of opinion]]),0)</f>
        <v>0</v>
      </c>
      <c r="AJ298" s="35">
        <f>IFERROR((TableAllData3[[#This Row],[Decision date]]-TableAllData3[[#This Row],[Marketing authorisation date]]),0)</f>
        <v>712</v>
      </c>
    </row>
    <row r="299" spans="1:36" x14ac:dyDescent="0.25">
      <c r="A299" t="s">
        <v>37</v>
      </c>
      <c r="B299" t="s">
        <v>3530</v>
      </c>
      <c r="C299" t="s">
        <v>462</v>
      </c>
      <c r="D299" t="s">
        <v>3531</v>
      </c>
      <c r="E299" t="s">
        <v>3532</v>
      </c>
      <c r="F299" t="s">
        <v>3533</v>
      </c>
      <c r="G299" t="s">
        <v>43</v>
      </c>
      <c r="H299" t="s">
        <v>44</v>
      </c>
      <c r="I299" t="s">
        <v>3534</v>
      </c>
      <c r="J299" t="s">
        <v>46</v>
      </c>
      <c r="K299" t="s">
        <v>43</v>
      </c>
      <c r="L299" t="s">
        <v>43</v>
      </c>
      <c r="M299" t="s">
        <v>46</v>
      </c>
      <c r="N299" t="s">
        <v>43</v>
      </c>
      <c r="O299" t="s">
        <v>43</v>
      </c>
      <c r="P299" t="s">
        <v>46</v>
      </c>
      <c r="Q299" s="24">
        <v>44043</v>
      </c>
      <c r="R299" s="24"/>
      <c r="S299" t="s">
        <v>12220</v>
      </c>
      <c r="T299" t="s">
        <v>12197</v>
      </c>
      <c r="U299" t="s">
        <v>468</v>
      </c>
      <c r="W299" s="24">
        <v>43916.041666666999</v>
      </c>
      <c r="X299" s="24">
        <v>44574.041666666999</v>
      </c>
      <c r="Y299">
        <v>5</v>
      </c>
      <c r="Z299" t="s">
        <v>3535</v>
      </c>
      <c r="AC299" s="24">
        <v>44054.461111110999</v>
      </c>
      <c r="AD299" s="24">
        <v>44615.411111111003</v>
      </c>
      <c r="AE299" t="s">
        <v>3536</v>
      </c>
      <c r="AF299" s="24" cm="1">
        <f t="array" ref="AF2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299" s="35">
        <f>IFERROR((TableAllData3[[#This Row],[Decision date]]-TableAllData3[[#This Row],[First Date Captured]]),0)</f>
        <v>658</v>
      </c>
      <c r="AH299" s="35">
        <f>IFERROR((TableAllData3[[#This Row],[First published]]-TableAllData3[[#This Row],[Date of opinion]]),0)</f>
        <v>138.41944444399996</v>
      </c>
      <c r="AI299" s="35">
        <f>IFERROR((TableAllData3[[#This Row],[Marketing authorisation date]]-TableAllData3[[#This Row],[Date of opinion]]),0)</f>
        <v>126.95833333300106</v>
      </c>
      <c r="AJ299" s="35">
        <f>IFERROR((TableAllData3[[#This Row],[Decision date]]-TableAllData3[[#This Row],[Marketing authorisation date]]),0)</f>
        <v>531.04166666699894</v>
      </c>
    </row>
    <row r="300" spans="1:36" x14ac:dyDescent="0.25">
      <c r="A300" t="s">
        <v>37</v>
      </c>
      <c r="B300" t="s">
        <v>4543</v>
      </c>
      <c r="C300" t="s">
        <v>1412</v>
      </c>
      <c r="D300" t="s">
        <v>4544</v>
      </c>
      <c r="E300" t="s">
        <v>4545</v>
      </c>
      <c r="F300" t="s">
        <v>4546</v>
      </c>
      <c r="G300" t="s">
        <v>43</v>
      </c>
      <c r="H300" t="s">
        <v>44</v>
      </c>
      <c r="I300" t="s">
        <v>4547</v>
      </c>
      <c r="J300" t="s">
        <v>43</v>
      </c>
      <c r="K300" t="s">
        <v>43</v>
      </c>
      <c r="L300" t="s">
        <v>43</v>
      </c>
      <c r="M300" t="s">
        <v>43</v>
      </c>
      <c r="N300" t="s">
        <v>43</v>
      </c>
      <c r="O300" t="s">
        <v>43</v>
      </c>
      <c r="P300" t="s">
        <v>43</v>
      </c>
      <c r="Q300" s="24">
        <v>43981</v>
      </c>
      <c r="R300" s="24"/>
      <c r="S300" t="s">
        <v>12218</v>
      </c>
      <c r="T300" t="s">
        <v>12263</v>
      </c>
      <c r="U300" t="s">
        <v>485</v>
      </c>
      <c r="W300" s="24">
        <v>43916.041666666999</v>
      </c>
      <c r="X300" s="24">
        <v>44579.041666666999</v>
      </c>
      <c r="Y300">
        <v>3</v>
      </c>
      <c r="Z300" t="s">
        <v>4548</v>
      </c>
      <c r="AC300" s="24">
        <v>44006.682638888997</v>
      </c>
      <c r="AD300" s="24">
        <v>44581.665972221999</v>
      </c>
      <c r="AE300" t="s">
        <v>4549</v>
      </c>
      <c r="AF300" s="24" cm="1">
        <f t="array" ref="AF3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300" s="35">
        <f>IFERROR((TableAllData3[[#This Row],[Decision date]]-TableAllData3[[#This Row],[First Date Captured]]),0)</f>
        <v>663</v>
      </c>
      <c r="AH300" s="35">
        <f>IFERROR((TableAllData3[[#This Row],[First published]]-TableAllData3[[#This Row],[Date of opinion]]),0)</f>
        <v>90.640972221997799</v>
      </c>
      <c r="AI300" s="35">
        <f>IFERROR((TableAllData3[[#This Row],[Marketing authorisation date]]-TableAllData3[[#This Row],[Date of opinion]]),0)</f>
        <v>64.958333333001065</v>
      </c>
      <c r="AJ300" s="35">
        <f>IFERROR((TableAllData3[[#This Row],[Decision date]]-TableAllData3[[#This Row],[Marketing authorisation date]]),0)</f>
        <v>598.04166666699894</v>
      </c>
    </row>
    <row r="301" spans="1:36" x14ac:dyDescent="0.25">
      <c r="A301" t="s">
        <v>2117</v>
      </c>
      <c r="B301" t="s">
        <v>10158</v>
      </c>
      <c r="D301" t="s">
        <v>10159</v>
      </c>
      <c r="E301" t="s">
        <v>10159</v>
      </c>
      <c r="F301" t="s">
        <v>10160</v>
      </c>
      <c r="G301" t="s">
        <v>43</v>
      </c>
      <c r="H301" t="s">
        <v>44</v>
      </c>
      <c r="J301" t="s">
        <v>43</v>
      </c>
      <c r="K301" t="s">
        <v>43</v>
      </c>
      <c r="L301" t="s">
        <v>43</v>
      </c>
      <c r="M301" t="s">
        <v>43</v>
      </c>
      <c r="N301" t="s">
        <v>43</v>
      </c>
      <c r="O301" t="s">
        <v>43</v>
      </c>
      <c r="P301" t="s">
        <v>43</v>
      </c>
      <c r="Q301" s="24">
        <v>40592.041666666999</v>
      </c>
      <c r="R301" s="24"/>
      <c r="S301" t="s">
        <v>12354</v>
      </c>
      <c r="T301" t="s">
        <v>12324</v>
      </c>
      <c r="V301" t="s">
        <v>10161</v>
      </c>
      <c r="W301" s="25" t="s">
        <v>12054</v>
      </c>
      <c r="X301" s="24">
        <v>43530.041666666999</v>
      </c>
      <c r="Y301">
        <v>8</v>
      </c>
      <c r="Z301" t="s">
        <v>10162</v>
      </c>
      <c r="AA301" t="s">
        <v>2876</v>
      </c>
      <c r="AB301" t="s">
        <v>10163</v>
      </c>
      <c r="AC301" s="24">
        <v>42866</v>
      </c>
      <c r="AD301" s="24">
        <v>43560.607638889</v>
      </c>
      <c r="AE301" t="s">
        <v>10164</v>
      </c>
      <c r="AF301" s="24" cm="1">
        <f t="array" ref="AF3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42866</v>
      </c>
      <c r="AG301" s="35">
        <f>IFERROR((TableAllData3[[#This Row],[Decision date]]-TableAllData3[[#This Row],[First Date Captured]]),0)</f>
        <v>664.04166666699894</v>
      </c>
      <c r="AH301" s="35">
        <f>IFERROR((TableAllData3[[#This Row],[First published]]-TableAllData3[[#This Row],[Date of opinion]]),0)</f>
        <v>0</v>
      </c>
      <c r="AI301" s="35">
        <f>IFERROR((TableAllData3[[#This Row],[Marketing authorisation date]]-TableAllData3[[#This Row],[Date of opinion]]),0)</f>
        <v>0</v>
      </c>
      <c r="AJ301" s="35">
        <f>IFERROR((TableAllData3[[#This Row],[Decision date]]-TableAllData3[[#This Row],[Marketing authorisation date]]),0)</f>
        <v>2938</v>
      </c>
    </row>
    <row r="302" spans="1:36" x14ac:dyDescent="0.25">
      <c r="A302" t="s">
        <v>37</v>
      </c>
      <c r="B302" t="s">
        <v>2862</v>
      </c>
      <c r="C302" t="s">
        <v>2863</v>
      </c>
      <c r="D302" t="s">
        <v>2864</v>
      </c>
      <c r="E302" t="s">
        <v>2865</v>
      </c>
      <c r="F302" t="s">
        <v>2866</v>
      </c>
      <c r="G302" t="s">
        <v>43</v>
      </c>
      <c r="H302" t="s">
        <v>44</v>
      </c>
      <c r="I302" t="s">
        <v>2867</v>
      </c>
      <c r="J302" t="s">
        <v>46</v>
      </c>
      <c r="K302" t="s">
        <v>43</v>
      </c>
      <c r="L302" t="s">
        <v>43</v>
      </c>
      <c r="M302" t="s">
        <v>43</v>
      </c>
      <c r="N302" t="s">
        <v>43</v>
      </c>
      <c r="O302" t="s">
        <v>43</v>
      </c>
      <c r="P302" t="s">
        <v>43</v>
      </c>
      <c r="Q302" s="24">
        <v>43944</v>
      </c>
      <c r="R302" s="24"/>
      <c r="S302" t="s">
        <v>567</v>
      </c>
      <c r="U302" t="s">
        <v>1174</v>
      </c>
      <c r="W302" s="25" t="s">
        <v>12054</v>
      </c>
      <c r="X302" s="24">
        <v>44616.041666666999</v>
      </c>
      <c r="Y302">
        <v>3</v>
      </c>
      <c r="Z302" t="s">
        <v>2868</v>
      </c>
      <c r="AC302" s="24">
        <v>43950.642361111</v>
      </c>
      <c r="AD302" s="24">
        <v>44642.502777777998</v>
      </c>
      <c r="AE302" t="s">
        <v>2869</v>
      </c>
      <c r="AF302" s="24" cm="1">
        <f t="array" ref="AF3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43950.642361111</v>
      </c>
      <c r="AG302" s="35">
        <f>IFERROR((TableAllData3[[#This Row],[Decision date]]-TableAllData3[[#This Row],[First Date Captured]]),0)</f>
        <v>665.39930555599858</v>
      </c>
      <c r="AH302" s="35">
        <f>IFERROR((TableAllData3[[#This Row],[First published]]-TableAllData3[[#This Row],[Date of opinion]]),0)</f>
        <v>0</v>
      </c>
      <c r="AI302" s="35">
        <f>IFERROR((TableAllData3[[#This Row],[Marketing authorisation date]]-TableAllData3[[#This Row],[Date of opinion]]),0)</f>
        <v>0</v>
      </c>
      <c r="AJ302" s="35">
        <f>IFERROR((TableAllData3[[#This Row],[Decision date]]-TableAllData3[[#This Row],[Marketing authorisation date]]),0)</f>
        <v>672.04166666699894</v>
      </c>
    </row>
    <row r="303" spans="1:36" x14ac:dyDescent="0.25">
      <c r="A303" t="s">
        <v>37</v>
      </c>
      <c r="B303" t="s">
        <v>2191</v>
      </c>
      <c r="C303" t="s">
        <v>2192</v>
      </c>
      <c r="D303" t="s">
        <v>2193</v>
      </c>
      <c r="E303" t="s">
        <v>2194</v>
      </c>
      <c r="F303" t="s">
        <v>2195</v>
      </c>
      <c r="G303" t="s">
        <v>43</v>
      </c>
      <c r="H303" t="s">
        <v>950</v>
      </c>
      <c r="I303" t="s">
        <v>2196</v>
      </c>
      <c r="J303" t="s">
        <v>43</v>
      </c>
      <c r="K303" t="s">
        <v>46</v>
      </c>
      <c r="L303" t="s">
        <v>43</v>
      </c>
      <c r="M303" t="s">
        <v>43</v>
      </c>
      <c r="N303" t="s">
        <v>43</v>
      </c>
      <c r="O303" t="s">
        <v>43</v>
      </c>
      <c r="P303" t="s">
        <v>43</v>
      </c>
      <c r="Q303" s="24">
        <v>42468</v>
      </c>
      <c r="R303" s="24"/>
      <c r="S303" t="s">
        <v>12227</v>
      </c>
      <c r="T303" t="s">
        <v>12076</v>
      </c>
      <c r="U303" t="s">
        <v>2197</v>
      </c>
      <c r="W303" s="25" t="s">
        <v>12054</v>
      </c>
      <c r="X303" s="24">
        <v>43446.041666666999</v>
      </c>
      <c r="Y303">
        <v>4</v>
      </c>
      <c r="Z303" t="s">
        <v>2198</v>
      </c>
      <c r="AC303" s="24">
        <v>43132.722916667</v>
      </c>
      <c r="AD303" s="24">
        <v>44659.440277777998</v>
      </c>
      <c r="AE303" t="s">
        <v>2199</v>
      </c>
      <c r="AF303" s="24" cm="1">
        <f t="array" ref="AF3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43132.722916667</v>
      </c>
      <c r="AG303" s="35">
        <f>IFERROR((TableAllData3[[#This Row],[Decision date]]-TableAllData3[[#This Row],[First Date Captured]]),0)</f>
        <v>313.31874999999854</v>
      </c>
      <c r="AH303" s="35">
        <f>IFERROR((TableAllData3[[#This Row],[First published]]-TableAllData3[[#This Row],[Date of opinion]]),0)</f>
        <v>0</v>
      </c>
      <c r="AI303" s="35">
        <f>IFERROR((TableAllData3[[#This Row],[Marketing authorisation date]]-TableAllData3[[#This Row],[Date of opinion]]),0)</f>
        <v>0</v>
      </c>
      <c r="AJ303" s="35">
        <f>IFERROR((TableAllData3[[#This Row],[Decision date]]-TableAllData3[[#This Row],[Marketing authorisation date]]),0)</f>
        <v>978.04166666699894</v>
      </c>
    </row>
    <row r="304" spans="1:36" x14ac:dyDescent="0.25">
      <c r="A304" t="s">
        <v>37</v>
      </c>
      <c r="B304" t="s">
        <v>9759</v>
      </c>
      <c r="C304" t="s">
        <v>4598</v>
      </c>
      <c r="D304" t="s">
        <v>9760</v>
      </c>
      <c r="E304" t="s">
        <v>9760</v>
      </c>
      <c r="F304" t="s">
        <v>9761</v>
      </c>
      <c r="G304" t="s">
        <v>43</v>
      </c>
      <c r="H304" t="s">
        <v>44</v>
      </c>
      <c r="I304" t="s">
        <v>1675</v>
      </c>
      <c r="J304" t="s">
        <v>43</v>
      </c>
      <c r="K304" t="s">
        <v>43</v>
      </c>
      <c r="L304" t="s">
        <v>43</v>
      </c>
      <c r="M304" t="s">
        <v>43</v>
      </c>
      <c r="N304" t="s">
        <v>43</v>
      </c>
      <c r="O304" t="s">
        <v>43</v>
      </c>
      <c r="P304" t="s">
        <v>43</v>
      </c>
      <c r="Q304" s="24">
        <v>41144</v>
      </c>
      <c r="R304" s="24"/>
      <c r="S304" t="s">
        <v>12636</v>
      </c>
      <c r="T304" t="s">
        <v>12637</v>
      </c>
      <c r="U304" t="s">
        <v>9763</v>
      </c>
      <c r="W304" s="25" t="s">
        <v>12054</v>
      </c>
      <c r="X304" s="24">
        <v>43889.041666666999</v>
      </c>
      <c r="Y304">
        <v>7</v>
      </c>
      <c r="Z304" t="s">
        <v>9764</v>
      </c>
      <c r="AC304" s="24">
        <v>43220.588194443997</v>
      </c>
      <c r="AD304" s="24">
        <v>43914.75</v>
      </c>
      <c r="AE304" t="s">
        <v>9765</v>
      </c>
      <c r="AF304" s="24" cm="1">
        <f t="array" ref="AF3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43220.588194443997</v>
      </c>
      <c r="AG304" s="35">
        <f>IFERROR((TableAllData3[[#This Row],[Decision date]]-TableAllData3[[#This Row],[First Date Captured]]),0)</f>
        <v>668.45347222300188</v>
      </c>
      <c r="AH304" s="35">
        <f>IFERROR((TableAllData3[[#This Row],[First published]]-TableAllData3[[#This Row],[Date of opinion]]),0)</f>
        <v>0</v>
      </c>
      <c r="AI304" s="35">
        <f>IFERROR((TableAllData3[[#This Row],[Marketing authorisation date]]-TableAllData3[[#This Row],[Date of opinion]]),0)</f>
        <v>0</v>
      </c>
      <c r="AJ304" s="35">
        <f>IFERROR((TableAllData3[[#This Row],[Decision date]]-TableAllData3[[#This Row],[Marketing authorisation date]]),0)</f>
        <v>2745.0416666669989</v>
      </c>
    </row>
    <row r="305" spans="1:36" x14ac:dyDescent="0.25">
      <c r="A305" t="s">
        <v>37</v>
      </c>
      <c r="B305" t="s">
        <v>6600</v>
      </c>
      <c r="C305" t="s">
        <v>2863</v>
      </c>
      <c r="D305" t="s">
        <v>6601</v>
      </c>
      <c r="E305" t="s">
        <v>6602</v>
      </c>
      <c r="F305" t="s">
        <v>6603</v>
      </c>
      <c r="G305" t="s">
        <v>43</v>
      </c>
      <c r="H305" t="s">
        <v>44</v>
      </c>
      <c r="I305" t="s">
        <v>6604</v>
      </c>
      <c r="J305" t="s">
        <v>46</v>
      </c>
      <c r="K305" t="s">
        <v>43</v>
      </c>
      <c r="L305" t="s">
        <v>43</v>
      </c>
      <c r="M305" t="s">
        <v>43</v>
      </c>
      <c r="N305" t="s">
        <v>43</v>
      </c>
      <c r="O305" t="s">
        <v>43</v>
      </c>
      <c r="P305" t="s">
        <v>43</v>
      </c>
      <c r="Q305" s="24">
        <v>43874.041666666999</v>
      </c>
      <c r="R305" s="24"/>
      <c r="S305" t="s">
        <v>12252</v>
      </c>
      <c r="T305" t="s">
        <v>12303</v>
      </c>
      <c r="U305" t="s">
        <v>6605</v>
      </c>
      <c r="W305" s="24">
        <v>43811.041666666999</v>
      </c>
      <c r="X305" s="24">
        <v>44480</v>
      </c>
      <c r="Y305">
        <v>4</v>
      </c>
      <c r="Z305" t="s">
        <v>6606</v>
      </c>
      <c r="AC305" s="24">
        <v>43887.708333333001</v>
      </c>
      <c r="AD305" s="24">
        <v>44504.473611111003</v>
      </c>
      <c r="AE305" t="s">
        <v>6607</v>
      </c>
      <c r="AF305" s="24" cm="1">
        <f t="array" ref="AF3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43811.041666666999</v>
      </c>
      <c r="AG305" s="35">
        <f>IFERROR((TableAllData3[[#This Row],[Decision date]]-TableAllData3[[#This Row],[First Date Captured]]),0)</f>
        <v>668.95833333300106</v>
      </c>
      <c r="AH305" s="35">
        <f>IFERROR((TableAllData3[[#This Row],[First published]]-TableAllData3[[#This Row],[Date of opinion]]),0)</f>
        <v>76.666666666002129</v>
      </c>
      <c r="AI305" s="35">
        <f>IFERROR((TableAllData3[[#This Row],[Marketing authorisation date]]-TableAllData3[[#This Row],[Date of opinion]]),0)</f>
        <v>63</v>
      </c>
      <c r="AJ305" s="35">
        <f>IFERROR((TableAllData3[[#This Row],[Decision date]]-TableAllData3[[#This Row],[Marketing authorisation date]]),0)</f>
        <v>605.95833333300106</v>
      </c>
    </row>
    <row r="306" spans="1:36" x14ac:dyDescent="0.25">
      <c r="A306" t="s">
        <v>2117</v>
      </c>
      <c r="B306" t="s">
        <v>10121</v>
      </c>
      <c r="D306" t="s">
        <v>10122</v>
      </c>
      <c r="E306" t="s">
        <v>10123</v>
      </c>
      <c r="F306" t="s">
        <v>10124</v>
      </c>
      <c r="G306" t="s">
        <v>43</v>
      </c>
      <c r="H306" t="s">
        <v>44</v>
      </c>
      <c r="J306" t="s">
        <v>43</v>
      </c>
      <c r="K306" t="s">
        <v>43</v>
      </c>
      <c r="L306" t="s">
        <v>43</v>
      </c>
      <c r="M306" t="s">
        <v>43</v>
      </c>
      <c r="N306" t="s">
        <v>43</v>
      </c>
      <c r="O306" t="s">
        <v>43</v>
      </c>
      <c r="P306" t="s">
        <v>43</v>
      </c>
      <c r="Q306" s="24">
        <v>41828</v>
      </c>
      <c r="R306" s="24"/>
      <c r="S306" t="s">
        <v>12397</v>
      </c>
      <c r="T306" t="s">
        <v>12398</v>
      </c>
      <c r="V306" t="s">
        <v>3827</v>
      </c>
      <c r="W306" s="25" t="s">
        <v>12054</v>
      </c>
      <c r="X306" s="24">
        <v>43581</v>
      </c>
      <c r="Y306">
        <v>5</v>
      </c>
      <c r="Z306" t="s">
        <v>10125</v>
      </c>
      <c r="AA306" t="s">
        <v>2406</v>
      </c>
      <c r="AB306" t="s">
        <v>10126</v>
      </c>
      <c r="AC306" s="24">
        <v>42909.508333332997</v>
      </c>
      <c r="AD306" s="24">
        <v>43598.447916666999</v>
      </c>
      <c r="AE306" t="s">
        <v>10127</v>
      </c>
      <c r="AF306" s="24" cm="1">
        <f t="array" ref="AF3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42909.508333332997</v>
      </c>
      <c r="AG306" s="35">
        <f>IFERROR((TableAllData3[[#This Row],[Decision date]]-TableAllData3[[#This Row],[First Date Captured]]),0)</f>
        <v>671.4916666670033</v>
      </c>
      <c r="AH306" s="35">
        <f>IFERROR((TableAllData3[[#This Row],[First published]]-TableAllData3[[#This Row],[Date of opinion]]),0)</f>
        <v>0</v>
      </c>
      <c r="AI306" s="35">
        <f>IFERROR((TableAllData3[[#This Row],[Marketing authorisation date]]-TableAllData3[[#This Row],[Date of opinion]]),0)</f>
        <v>0</v>
      </c>
      <c r="AJ306" s="35">
        <f>IFERROR((TableAllData3[[#This Row],[Decision date]]-TableAllData3[[#This Row],[Marketing authorisation date]]),0)</f>
        <v>1753</v>
      </c>
    </row>
    <row r="307" spans="1:36" x14ac:dyDescent="0.25">
      <c r="A307" t="s">
        <v>2117</v>
      </c>
      <c r="B307" t="s">
        <v>10128</v>
      </c>
      <c r="D307" t="s">
        <v>10129</v>
      </c>
      <c r="E307" t="s">
        <v>10130</v>
      </c>
      <c r="F307" t="s">
        <v>10131</v>
      </c>
      <c r="G307" t="s">
        <v>43</v>
      </c>
      <c r="H307" t="s">
        <v>44</v>
      </c>
      <c r="J307" t="s">
        <v>43</v>
      </c>
      <c r="K307" t="s">
        <v>43</v>
      </c>
      <c r="L307" t="s">
        <v>43</v>
      </c>
      <c r="M307" t="s">
        <v>43</v>
      </c>
      <c r="N307" t="s">
        <v>43</v>
      </c>
      <c r="O307" t="s">
        <v>43</v>
      </c>
      <c r="P307" t="s">
        <v>43</v>
      </c>
      <c r="Q307" s="24">
        <v>41824</v>
      </c>
      <c r="R307" s="24"/>
      <c r="S307" t="s">
        <v>12397</v>
      </c>
      <c r="T307" t="s">
        <v>12398</v>
      </c>
      <c r="V307" t="s">
        <v>10132</v>
      </c>
      <c r="W307" s="25" t="s">
        <v>12054</v>
      </c>
      <c r="X307" s="24">
        <v>43581</v>
      </c>
      <c r="Y307">
        <v>4</v>
      </c>
      <c r="Z307" t="s">
        <v>10133</v>
      </c>
      <c r="AA307" t="s">
        <v>2406</v>
      </c>
      <c r="AB307" t="s">
        <v>10134</v>
      </c>
      <c r="AC307" s="24">
        <v>42909.508333332997</v>
      </c>
      <c r="AD307" s="24">
        <v>43595.590277777999</v>
      </c>
      <c r="AE307" t="s">
        <v>10135</v>
      </c>
      <c r="AF307" s="24" cm="1">
        <f t="array" ref="AF3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42909.508333332997</v>
      </c>
      <c r="AG307" s="35">
        <f>IFERROR((TableAllData3[[#This Row],[Decision date]]-TableAllData3[[#This Row],[First Date Captured]]),0)</f>
        <v>671.4916666670033</v>
      </c>
      <c r="AH307" s="35">
        <f>IFERROR((TableAllData3[[#This Row],[First published]]-TableAllData3[[#This Row],[Date of opinion]]),0)</f>
        <v>0</v>
      </c>
      <c r="AI307" s="35">
        <f>IFERROR((TableAllData3[[#This Row],[Marketing authorisation date]]-TableAllData3[[#This Row],[Date of opinion]]),0)</f>
        <v>0</v>
      </c>
      <c r="AJ307" s="35">
        <f>IFERROR((TableAllData3[[#This Row],[Decision date]]-TableAllData3[[#This Row],[Marketing authorisation date]]),0)</f>
        <v>1757</v>
      </c>
    </row>
    <row r="308" spans="1:36" x14ac:dyDescent="0.25">
      <c r="A308" t="s">
        <v>37</v>
      </c>
      <c r="B308" t="s">
        <v>9658</v>
      </c>
      <c r="C308" t="s">
        <v>89</v>
      </c>
      <c r="D308" t="s">
        <v>9659</v>
      </c>
      <c r="E308" t="s">
        <v>9660</v>
      </c>
      <c r="F308" t="s">
        <v>9661</v>
      </c>
      <c r="G308" t="s">
        <v>43</v>
      </c>
      <c r="H308" t="s">
        <v>44</v>
      </c>
      <c r="I308" t="s">
        <v>9662</v>
      </c>
      <c r="J308" t="s">
        <v>46</v>
      </c>
      <c r="K308" t="s">
        <v>43</v>
      </c>
      <c r="L308" t="s">
        <v>43</v>
      </c>
      <c r="M308" t="s">
        <v>43</v>
      </c>
      <c r="N308" t="s">
        <v>43</v>
      </c>
      <c r="O308" t="s">
        <v>43</v>
      </c>
      <c r="P308" t="s">
        <v>43</v>
      </c>
      <c r="Q308" s="24">
        <v>41591.041666666999</v>
      </c>
      <c r="R308" s="24"/>
      <c r="S308" t="s">
        <v>1490</v>
      </c>
      <c r="U308" t="s">
        <v>8162</v>
      </c>
      <c r="W308" s="25" t="s">
        <v>12054</v>
      </c>
      <c r="X308" s="24">
        <v>43945</v>
      </c>
      <c r="Y308">
        <v>11</v>
      </c>
      <c r="Z308" t="s">
        <v>9663</v>
      </c>
      <c r="AC308" s="24">
        <v>43272.456944443999</v>
      </c>
      <c r="AD308" s="24">
        <v>43969.397222222004</v>
      </c>
      <c r="AE308" t="s">
        <v>9664</v>
      </c>
      <c r="AF308" s="24" cm="1">
        <f t="array" ref="AF3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43272.456944443999</v>
      </c>
      <c r="AG308" s="35">
        <f>IFERROR((TableAllData3[[#This Row],[Decision date]]-TableAllData3[[#This Row],[First Date Captured]]),0)</f>
        <v>672.54305555600149</v>
      </c>
      <c r="AH308" s="35">
        <f>IFERROR((TableAllData3[[#This Row],[First published]]-TableAllData3[[#This Row],[Date of opinion]]),0)</f>
        <v>0</v>
      </c>
      <c r="AI308" s="35">
        <f>IFERROR((TableAllData3[[#This Row],[Marketing authorisation date]]-TableAllData3[[#This Row],[Date of opinion]]),0)</f>
        <v>0</v>
      </c>
      <c r="AJ308" s="35">
        <f>IFERROR((TableAllData3[[#This Row],[Decision date]]-TableAllData3[[#This Row],[Marketing authorisation date]]),0)</f>
        <v>2353.9583333330011</v>
      </c>
    </row>
    <row r="309" spans="1:36" x14ac:dyDescent="0.25">
      <c r="A309" t="s">
        <v>2117</v>
      </c>
      <c r="B309" t="s">
        <v>9701</v>
      </c>
      <c r="D309" t="s">
        <v>9702</v>
      </c>
      <c r="E309" t="s">
        <v>9702</v>
      </c>
      <c r="F309" t="s">
        <v>9703</v>
      </c>
      <c r="G309" t="s">
        <v>43</v>
      </c>
      <c r="H309" t="s">
        <v>44</v>
      </c>
      <c r="J309" t="s">
        <v>43</v>
      </c>
      <c r="K309" t="s">
        <v>43</v>
      </c>
      <c r="L309" t="s">
        <v>43</v>
      </c>
      <c r="M309" t="s">
        <v>43</v>
      </c>
      <c r="N309" t="s">
        <v>43</v>
      </c>
      <c r="O309" t="s">
        <v>43</v>
      </c>
      <c r="P309" t="s">
        <v>43</v>
      </c>
      <c r="Q309" s="24">
        <v>39273</v>
      </c>
      <c r="R309" s="24"/>
      <c r="S309" t="s">
        <v>5860</v>
      </c>
      <c r="V309" t="s">
        <v>1896</v>
      </c>
      <c r="W309" s="25" t="s">
        <v>12054</v>
      </c>
      <c r="X309" s="24">
        <v>43938</v>
      </c>
      <c r="Y309">
        <v>13</v>
      </c>
      <c r="Z309" t="s">
        <v>9704</v>
      </c>
      <c r="AA309" t="s">
        <v>9705</v>
      </c>
      <c r="AB309" t="s">
        <v>9706</v>
      </c>
      <c r="AC309" s="24">
        <v>43264.498611110997</v>
      </c>
      <c r="AD309" s="24">
        <v>43943.413194444001</v>
      </c>
      <c r="AE309" t="s">
        <v>9707</v>
      </c>
      <c r="AF309" s="24" cm="1">
        <f t="array" ref="AF3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43264.498611110997</v>
      </c>
      <c r="AG309" s="35">
        <f>IFERROR((TableAllData3[[#This Row],[Decision date]]-TableAllData3[[#This Row],[First Date Captured]]),0)</f>
        <v>673.50138888900256</v>
      </c>
      <c r="AH309" s="35">
        <f>IFERROR((TableAllData3[[#This Row],[First published]]-TableAllData3[[#This Row],[Date of opinion]]),0)</f>
        <v>0</v>
      </c>
      <c r="AI309" s="35">
        <f>IFERROR((TableAllData3[[#This Row],[Marketing authorisation date]]-TableAllData3[[#This Row],[Date of opinion]]),0)</f>
        <v>0</v>
      </c>
      <c r="AJ309" s="35">
        <f>IFERROR((TableAllData3[[#This Row],[Decision date]]-TableAllData3[[#This Row],[Marketing authorisation date]]),0)</f>
        <v>4665</v>
      </c>
    </row>
    <row r="310" spans="1:36" x14ac:dyDescent="0.25">
      <c r="A310" t="s">
        <v>37</v>
      </c>
      <c r="B310" t="s">
        <v>5727</v>
      </c>
      <c r="C310" t="s">
        <v>5728</v>
      </c>
      <c r="D310" t="s">
        <v>5729</v>
      </c>
      <c r="E310" t="s">
        <v>5729</v>
      </c>
      <c r="F310" t="s">
        <v>5730</v>
      </c>
      <c r="G310" t="s">
        <v>43</v>
      </c>
      <c r="H310" t="s">
        <v>44</v>
      </c>
      <c r="I310" t="s">
        <v>5731</v>
      </c>
      <c r="J310" t="s">
        <v>43</v>
      </c>
      <c r="K310" t="s">
        <v>43</v>
      </c>
      <c r="L310" t="s">
        <v>43</v>
      </c>
      <c r="M310" t="s">
        <v>43</v>
      </c>
      <c r="N310" t="s">
        <v>43</v>
      </c>
      <c r="O310" t="s">
        <v>43</v>
      </c>
      <c r="P310" t="s">
        <v>43</v>
      </c>
      <c r="Q310" s="24">
        <v>43924</v>
      </c>
      <c r="R310" s="24"/>
      <c r="S310" t="s">
        <v>57</v>
      </c>
      <c r="T310" t="s">
        <v>12086</v>
      </c>
      <c r="U310" t="s">
        <v>485</v>
      </c>
      <c r="W310" s="24">
        <v>43860.041666666999</v>
      </c>
      <c r="X310" s="24">
        <v>44537.041666666999</v>
      </c>
      <c r="Y310">
        <v>2</v>
      </c>
      <c r="Z310" t="s">
        <v>5732</v>
      </c>
      <c r="AC310" s="24">
        <v>43928.597222222001</v>
      </c>
      <c r="AD310" s="24">
        <v>44538.666666666999</v>
      </c>
      <c r="AE310" t="s">
        <v>5733</v>
      </c>
      <c r="AF310" s="24" cm="1">
        <f t="array" ref="AF3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10" s="35">
        <f>IFERROR((TableAllData3[[#This Row],[Decision date]]-TableAllData3[[#This Row],[First Date Captured]]),0)</f>
        <v>677</v>
      </c>
      <c r="AH310" s="35">
        <f>IFERROR((TableAllData3[[#This Row],[First published]]-TableAllData3[[#This Row],[Date of opinion]]),0)</f>
        <v>68.555555555001774</v>
      </c>
      <c r="AI310" s="35">
        <f>IFERROR((TableAllData3[[#This Row],[Marketing authorisation date]]-TableAllData3[[#This Row],[Date of opinion]]),0)</f>
        <v>63.958333333001065</v>
      </c>
      <c r="AJ310" s="35">
        <f>IFERROR((TableAllData3[[#This Row],[Decision date]]-TableAllData3[[#This Row],[Marketing authorisation date]]),0)</f>
        <v>613.04166666699894</v>
      </c>
    </row>
    <row r="311" spans="1:36" x14ac:dyDescent="0.25">
      <c r="A311" t="s">
        <v>37</v>
      </c>
      <c r="B311" t="s">
        <v>7635</v>
      </c>
      <c r="C311" t="s">
        <v>154</v>
      </c>
      <c r="D311" t="s">
        <v>2702</v>
      </c>
      <c r="E311" t="s">
        <v>2702</v>
      </c>
      <c r="F311" t="s">
        <v>7636</v>
      </c>
      <c r="G311" t="s">
        <v>43</v>
      </c>
      <c r="H311" t="s">
        <v>44</v>
      </c>
      <c r="I311" t="s">
        <v>3407</v>
      </c>
      <c r="J311" t="s">
        <v>43</v>
      </c>
      <c r="K311" t="s">
        <v>46</v>
      </c>
      <c r="L311" t="s">
        <v>43</v>
      </c>
      <c r="M311" t="s">
        <v>43</v>
      </c>
      <c r="N311" t="s">
        <v>43</v>
      </c>
      <c r="O311" t="s">
        <v>43</v>
      </c>
      <c r="P311" t="s">
        <v>43</v>
      </c>
      <c r="Q311" s="24">
        <v>43783.041666666999</v>
      </c>
      <c r="R311" s="24"/>
      <c r="S311" t="s">
        <v>12364</v>
      </c>
      <c r="T311" t="s">
        <v>12339</v>
      </c>
      <c r="U311" t="s">
        <v>48</v>
      </c>
      <c r="W311" s="24">
        <v>43727</v>
      </c>
      <c r="X311" s="24">
        <v>44405</v>
      </c>
      <c r="Y311">
        <v>5</v>
      </c>
      <c r="Z311" t="s">
        <v>7637</v>
      </c>
      <c r="AC311" s="24">
        <v>43794.625694444003</v>
      </c>
      <c r="AD311" s="24">
        <v>44440.522916667003</v>
      </c>
      <c r="AE311" t="s">
        <v>7638</v>
      </c>
      <c r="AF311" s="24" cm="1">
        <f t="array" ref="AF3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43727</v>
      </c>
      <c r="AG311" s="35">
        <f>IFERROR((TableAllData3[[#This Row],[Decision date]]-TableAllData3[[#This Row],[First Date Captured]]),0)</f>
        <v>678</v>
      </c>
      <c r="AH311" s="35">
        <f>IFERROR((TableAllData3[[#This Row],[First published]]-TableAllData3[[#This Row],[Date of opinion]]),0)</f>
        <v>67.625694444002875</v>
      </c>
      <c r="AI311" s="35">
        <f>IFERROR((TableAllData3[[#This Row],[Marketing authorisation date]]-TableAllData3[[#This Row],[Date of opinion]]),0)</f>
        <v>56.041666666998935</v>
      </c>
      <c r="AJ311" s="35">
        <f>IFERROR((TableAllData3[[#This Row],[Decision date]]-TableAllData3[[#This Row],[Marketing authorisation date]]),0)</f>
        <v>621.95833333300106</v>
      </c>
    </row>
    <row r="312" spans="1:36" x14ac:dyDescent="0.25">
      <c r="A312" t="s">
        <v>37</v>
      </c>
      <c r="B312" t="s">
        <v>1942</v>
      </c>
      <c r="C312" t="s">
        <v>1943</v>
      </c>
      <c r="D312" t="s">
        <v>1944</v>
      </c>
      <c r="E312" t="s">
        <v>1944</v>
      </c>
      <c r="F312" t="s">
        <v>1945</v>
      </c>
      <c r="G312" t="s">
        <v>43</v>
      </c>
      <c r="H312" t="s">
        <v>44</v>
      </c>
      <c r="I312" t="s">
        <v>1946</v>
      </c>
      <c r="J312" t="s">
        <v>46</v>
      </c>
      <c r="K312" t="s">
        <v>43</v>
      </c>
      <c r="L312" t="s">
        <v>43</v>
      </c>
      <c r="M312" t="s">
        <v>43</v>
      </c>
      <c r="N312" t="s">
        <v>43</v>
      </c>
      <c r="O312" t="s">
        <v>43</v>
      </c>
      <c r="P312" t="s">
        <v>43</v>
      </c>
      <c r="Q312" s="24">
        <v>43917.041666666999</v>
      </c>
      <c r="R312" s="24"/>
      <c r="S312" t="s">
        <v>1490</v>
      </c>
      <c r="U312" t="s">
        <v>95</v>
      </c>
      <c r="W312" s="24">
        <v>43860.041666666999</v>
      </c>
      <c r="X312" s="24">
        <v>44539.041666666999</v>
      </c>
      <c r="Y312">
        <v>3</v>
      </c>
      <c r="Z312" t="s">
        <v>1947</v>
      </c>
      <c r="AC312" s="24">
        <v>43922.5</v>
      </c>
      <c r="AD312" s="24">
        <v>44671.647222222004</v>
      </c>
      <c r="AE312" t="s">
        <v>1948</v>
      </c>
      <c r="AF312" s="24" cm="1">
        <f t="array" ref="AF3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12" s="35">
        <f>IFERROR((TableAllData3[[#This Row],[Decision date]]-TableAllData3[[#This Row],[First Date Captured]]),0)</f>
        <v>679</v>
      </c>
      <c r="AH312" s="35">
        <f>IFERROR((TableAllData3[[#This Row],[First published]]-TableAllData3[[#This Row],[Date of opinion]]),0)</f>
        <v>62.458333333001065</v>
      </c>
      <c r="AI312" s="35">
        <f>IFERROR((TableAllData3[[#This Row],[Marketing authorisation date]]-TableAllData3[[#This Row],[Date of opinion]]),0)</f>
        <v>57</v>
      </c>
      <c r="AJ312" s="35">
        <f>IFERROR((TableAllData3[[#This Row],[Decision date]]-TableAllData3[[#This Row],[Marketing authorisation date]]),0)</f>
        <v>622</v>
      </c>
    </row>
    <row r="313" spans="1:36" x14ac:dyDescent="0.25">
      <c r="A313" t="s">
        <v>37</v>
      </c>
      <c r="B313" t="s">
        <v>5645</v>
      </c>
      <c r="C313" t="s">
        <v>627</v>
      </c>
      <c r="D313" t="s">
        <v>3146</v>
      </c>
      <c r="E313" t="s">
        <v>3146</v>
      </c>
      <c r="F313" t="s">
        <v>5646</v>
      </c>
      <c r="G313" t="s">
        <v>43</v>
      </c>
      <c r="H313" t="s">
        <v>44</v>
      </c>
      <c r="I313" t="s">
        <v>3148</v>
      </c>
      <c r="J313" t="s">
        <v>46</v>
      </c>
      <c r="K313" t="s">
        <v>43</v>
      </c>
      <c r="L313" t="s">
        <v>43</v>
      </c>
      <c r="M313" t="s">
        <v>43</v>
      </c>
      <c r="N313" t="s">
        <v>43</v>
      </c>
      <c r="O313" t="s">
        <v>43</v>
      </c>
      <c r="P313" t="s">
        <v>43</v>
      </c>
      <c r="Q313" s="24">
        <v>43924</v>
      </c>
      <c r="R313" s="24"/>
      <c r="S313" t="s">
        <v>2361</v>
      </c>
      <c r="U313" t="s">
        <v>264</v>
      </c>
      <c r="W313" s="24">
        <v>43860.041666666999</v>
      </c>
      <c r="X313" s="24">
        <v>44539.041666666999</v>
      </c>
      <c r="Y313">
        <v>3</v>
      </c>
      <c r="Z313" t="s">
        <v>5647</v>
      </c>
      <c r="AC313" s="24">
        <v>43978.493055555999</v>
      </c>
      <c r="AD313" s="24">
        <v>44540.429861110999</v>
      </c>
      <c r="AE313" t="s">
        <v>5648</v>
      </c>
      <c r="AF313" s="24" cm="1">
        <f t="array" ref="AF3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13" s="35">
        <f>IFERROR((TableAllData3[[#This Row],[Decision date]]-TableAllData3[[#This Row],[First Date Captured]]),0)</f>
        <v>679</v>
      </c>
      <c r="AH313" s="35">
        <f>IFERROR((TableAllData3[[#This Row],[First published]]-TableAllData3[[#This Row],[Date of opinion]]),0)</f>
        <v>118.45138888899965</v>
      </c>
      <c r="AI313" s="35">
        <f>IFERROR((TableAllData3[[#This Row],[Marketing authorisation date]]-TableAllData3[[#This Row],[Date of opinion]]),0)</f>
        <v>63.958333333001065</v>
      </c>
      <c r="AJ313" s="35">
        <f>IFERROR((TableAllData3[[#This Row],[Decision date]]-TableAllData3[[#This Row],[Marketing authorisation date]]),0)</f>
        <v>615.04166666699894</v>
      </c>
    </row>
    <row r="314" spans="1:36" x14ac:dyDescent="0.25">
      <c r="A314" t="s">
        <v>2117</v>
      </c>
      <c r="B314" t="s">
        <v>10317</v>
      </c>
      <c r="D314" t="s">
        <v>10318</v>
      </c>
      <c r="E314" t="s">
        <v>10319</v>
      </c>
      <c r="F314" t="s">
        <v>10320</v>
      </c>
      <c r="G314" t="s">
        <v>43</v>
      </c>
      <c r="H314" t="s">
        <v>44</v>
      </c>
      <c r="J314" t="s">
        <v>43</v>
      </c>
      <c r="K314" t="s">
        <v>43</v>
      </c>
      <c r="L314" t="s">
        <v>43</v>
      </c>
      <c r="M314" t="s">
        <v>43</v>
      </c>
      <c r="N314" t="s">
        <v>43</v>
      </c>
      <c r="O314" t="s">
        <v>43</v>
      </c>
      <c r="P314" t="s">
        <v>43</v>
      </c>
      <c r="Q314" s="24">
        <v>36622</v>
      </c>
      <c r="R314" s="24"/>
      <c r="S314" t="s">
        <v>5860</v>
      </c>
      <c r="V314" t="s">
        <v>10321</v>
      </c>
      <c r="W314" s="25" t="s">
        <v>12054</v>
      </c>
      <c r="X314" s="24">
        <v>43410.041666666999</v>
      </c>
      <c r="Y314">
        <v>9</v>
      </c>
      <c r="Z314" t="s">
        <v>10322</v>
      </c>
      <c r="AA314" t="s">
        <v>10323</v>
      </c>
      <c r="AB314" t="s">
        <v>10324</v>
      </c>
      <c r="AC314" s="24">
        <v>42725.089583333</v>
      </c>
      <c r="AD314" s="24">
        <v>43410.633333332997</v>
      </c>
      <c r="AE314" t="s">
        <v>10325</v>
      </c>
      <c r="AF314" s="24" cm="1">
        <f t="array" ref="AF3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42725.089583333</v>
      </c>
      <c r="AG314" s="35">
        <f>IFERROR((TableAllData3[[#This Row],[Decision date]]-TableAllData3[[#This Row],[First Date Captured]]),0)</f>
        <v>684.95208333399933</v>
      </c>
      <c r="AH314" s="35">
        <f>IFERROR((TableAllData3[[#This Row],[First published]]-TableAllData3[[#This Row],[Date of opinion]]),0)</f>
        <v>0</v>
      </c>
      <c r="AI314" s="35">
        <f>IFERROR((TableAllData3[[#This Row],[Marketing authorisation date]]-TableAllData3[[#This Row],[Date of opinion]]),0)</f>
        <v>0</v>
      </c>
      <c r="AJ314" s="35">
        <f>IFERROR((TableAllData3[[#This Row],[Decision date]]-TableAllData3[[#This Row],[Marketing authorisation date]]),0)</f>
        <v>6788.0416666669989</v>
      </c>
    </row>
    <row r="315" spans="1:36" x14ac:dyDescent="0.25">
      <c r="A315" t="s">
        <v>37</v>
      </c>
      <c r="B315" t="s">
        <v>2173</v>
      </c>
      <c r="C315" t="s">
        <v>1943</v>
      </c>
      <c r="D315" t="s">
        <v>2174</v>
      </c>
      <c r="E315" t="s">
        <v>2174</v>
      </c>
      <c r="F315" t="s">
        <v>2175</v>
      </c>
      <c r="G315" t="s">
        <v>43</v>
      </c>
      <c r="H315" t="s">
        <v>44</v>
      </c>
      <c r="I315" t="s">
        <v>2176</v>
      </c>
      <c r="J315" t="s">
        <v>43</v>
      </c>
      <c r="K315" t="s">
        <v>46</v>
      </c>
      <c r="L315" t="s">
        <v>43</v>
      </c>
      <c r="M315" t="s">
        <v>43</v>
      </c>
      <c r="N315" t="s">
        <v>43</v>
      </c>
      <c r="O315" t="s">
        <v>43</v>
      </c>
      <c r="P315" t="s">
        <v>43</v>
      </c>
      <c r="Q315" s="24">
        <v>44071</v>
      </c>
      <c r="R315" s="24"/>
      <c r="S315" t="s">
        <v>12206</v>
      </c>
      <c r="T315" t="s">
        <v>12207</v>
      </c>
      <c r="U315" t="s">
        <v>48</v>
      </c>
      <c r="W315" s="24">
        <v>43951</v>
      </c>
      <c r="X315" s="24">
        <v>44649</v>
      </c>
      <c r="Y315">
        <v>2</v>
      </c>
      <c r="Z315" t="s">
        <v>2177</v>
      </c>
      <c r="AC315" s="24">
        <v>44132.690277777998</v>
      </c>
      <c r="AD315" s="24">
        <v>44659.551388888998</v>
      </c>
      <c r="AE315" t="s">
        <v>2178</v>
      </c>
      <c r="AF315" s="24" cm="1">
        <f t="array" ref="AF3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43951</v>
      </c>
      <c r="AG315" s="35">
        <f>IFERROR((TableAllData3[[#This Row],[Decision date]]-TableAllData3[[#This Row],[First Date Captured]]),0)</f>
        <v>698</v>
      </c>
      <c r="AH315" s="35">
        <f>IFERROR((TableAllData3[[#This Row],[First published]]-TableAllData3[[#This Row],[Date of opinion]]),0)</f>
        <v>181.69027777799784</v>
      </c>
      <c r="AI315" s="35">
        <f>IFERROR((TableAllData3[[#This Row],[Marketing authorisation date]]-TableAllData3[[#This Row],[Date of opinion]]),0)</f>
        <v>120</v>
      </c>
      <c r="AJ315" s="35">
        <f>IFERROR((TableAllData3[[#This Row],[Decision date]]-TableAllData3[[#This Row],[Marketing authorisation date]]),0)</f>
        <v>578</v>
      </c>
    </row>
    <row r="316" spans="1:36" x14ac:dyDescent="0.25">
      <c r="A316" t="s">
        <v>37</v>
      </c>
      <c r="B316" t="s">
        <v>4831</v>
      </c>
      <c r="C316" t="s">
        <v>562</v>
      </c>
      <c r="D316" t="s">
        <v>4832</v>
      </c>
      <c r="E316" t="s">
        <v>4833</v>
      </c>
      <c r="F316" t="s">
        <v>4834</v>
      </c>
      <c r="G316" t="s">
        <v>43</v>
      </c>
      <c r="H316" t="s">
        <v>44</v>
      </c>
      <c r="I316" t="s">
        <v>566</v>
      </c>
      <c r="J316" t="s">
        <v>46</v>
      </c>
      <c r="K316" t="s">
        <v>43</v>
      </c>
      <c r="L316" t="s">
        <v>43</v>
      </c>
      <c r="M316" t="s">
        <v>43</v>
      </c>
      <c r="N316" t="s">
        <v>43</v>
      </c>
      <c r="O316" t="s">
        <v>43</v>
      </c>
      <c r="P316" t="s">
        <v>43</v>
      </c>
      <c r="Q316" s="24">
        <v>43839.041666666999</v>
      </c>
      <c r="R316" s="24"/>
      <c r="S316" t="s">
        <v>12440</v>
      </c>
      <c r="T316" t="s">
        <v>12441</v>
      </c>
      <c r="U316" t="s">
        <v>4835</v>
      </c>
      <c r="W316" s="25" t="s">
        <v>12054</v>
      </c>
      <c r="X316" s="24">
        <v>44571.041666666999</v>
      </c>
      <c r="Y316">
        <v>4</v>
      </c>
      <c r="Z316" t="s">
        <v>4836</v>
      </c>
      <c r="AC316" s="24">
        <v>43872.71875</v>
      </c>
      <c r="AD316" s="24">
        <v>44574.525000000001</v>
      </c>
      <c r="AE316" t="s">
        <v>4837</v>
      </c>
      <c r="AF316" s="24" cm="1">
        <f t="array" ref="AF3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43872.71875</v>
      </c>
      <c r="AG316" s="35">
        <f>IFERROR((TableAllData3[[#This Row],[Decision date]]-TableAllData3[[#This Row],[First Date Captured]]),0)</f>
        <v>698.32291666699894</v>
      </c>
      <c r="AH316" s="35">
        <f>IFERROR((TableAllData3[[#This Row],[First published]]-TableAllData3[[#This Row],[Date of opinion]]),0)</f>
        <v>0</v>
      </c>
      <c r="AI316" s="35">
        <f>IFERROR((TableAllData3[[#This Row],[Marketing authorisation date]]-TableAllData3[[#This Row],[Date of opinion]]),0)</f>
        <v>0</v>
      </c>
      <c r="AJ316" s="35">
        <f>IFERROR((TableAllData3[[#This Row],[Decision date]]-TableAllData3[[#This Row],[Marketing authorisation date]]),0)</f>
        <v>732</v>
      </c>
    </row>
    <row r="317" spans="1:36" x14ac:dyDescent="0.25">
      <c r="A317" t="s">
        <v>37</v>
      </c>
      <c r="B317" t="s">
        <v>8199</v>
      </c>
      <c r="C317" t="s">
        <v>8200</v>
      </c>
      <c r="D317" t="s">
        <v>8201</v>
      </c>
      <c r="E317" t="s">
        <v>8202</v>
      </c>
      <c r="F317" t="s">
        <v>8203</v>
      </c>
      <c r="G317" t="s">
        <v>43</v>
      </c>
      <c r="H317" t="s">
        <v>44</v>
      </c>
      <c r="I317" t="s">
        <v>2800</v>
      </c>
      <c r="J317" t="s">
        <v>46</v>
      </c>
      <c r="K317" t="s">
        <v>43</v>
      </c>
      <c r="L317" t="s">
        <v>43</v>
      </c>
      <c r="M317" t="s">
        <v>43</v>
      </c>
      <c r="N317" t="s">
        <v>43</v>
      </c>
      <c r="O317" t="s">
        <v>43</v>
      </c>
      <c r="P317" t="s">
        <v>43</v>
      </c>
      <c r="Q317" s="24">
        <v>43700</v>
      </c>
      <c r="R317" s="24"/>
      <c r="S317" t="s">
        <v>12553</v>
      </c>
      <c r="T317" t="s">
        <v>12554</v>
      </c>
      <c r="U317" t="s">
        <v>953</v>
      </c>
      <c r="W317" s="24">
        <v>43643</v>
      </c>
      <c r="X317" s="24">
        <v>44343</v>
      </c>
      <c r="Y317">
        <v>2</v>
      </c>
      <c r="Z317" t="s">
        <v>8204</v>
      </c>
      <c r="AC317" s="24">
        <v>43748.677083333001</v>
      </c>
      <c r="AD317" s="24">
        <v>44370.59375</v>
      </c>
      <c r="AE317" t="s">
        <v>8205</v>
      </c>
      <c r="AF317" s="24" cm="1">
        <f t="array" ref="AF3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43643</v>
      </c>
      <c r="AG317" s="35">
        <f>IFERROR((TableAllData3[[#This Row],[Decision date]]-TableAllData3[[#This Row],[First Date Captured]]),0)</f>
        <v>700</v>
      </c>
      <c r="AH317" s="35">
        <f>IFERROR((TableAllData3[[#This Row],[First published]]-TableAllData3[[#This Row],[Date of opinion]]),0)</f>
        <v>105.67708333300106</v>
      </c>
      <c r="AI317" s="35">
        <f>IFERROR((TableAllData3[[#This Row],[Marketing authorisation date]]-TableAllData3[[#This Row],[Date of opinion]]),0)</f>
        <v>57</v>
      </c>
      <c r="AJ317" s="35">
        <f>IFERROR((TableAllData3[[#This Row],[Decision date]]-TableAllData3[[#This Row],[Marketing authorisation date]]),0)</f>
        <v>643</v>
      </c>
    </row>
    <row r="318" spans="1:36" x14ac:dyDescent="0.25">
      <c r="A318" t="s">
        <v>37</v>
      </c>
      <c r="B318" t="s">
        <v>10142</v>
      </c>
      <c r="C318" t="s">
        <v>10143</v>
      </c>
      <c r="D318" t="s">
        <v>10144</v>
      </c>
      <c r="E318" t="s">
        <v>10145</v>
      </c>
      <c r="F318" t="s">
        <v>10146</v>
      </c>
      <c r="G318" t="s">
        <v>43</v>
      </c>
      <c r="H318" t="s">
        <v>44</v>
      </c>
      <c r="I318" t="s">
        <v>10147</v>
      </c>
      <c r="J318" t="s">
        <v>43</v>
      </c>
      <c r="K318" t="s">
        <v>43</v>
      </c>
      <c r="L318" t="s">
        <v>43</v>
      </c>
      <c r="M318" t="s">
        <v>43</v>
      </c>
      <c r="N318" t="s">
        <v>43</v>
      </c>
      <c r="O318" t="s">
        <v>43</v>
      </c>
      <c r="P318" t="s">
        <v>43</v>
      </c>
      <c r="Q318" s="24">
        <v>36969.041666666999</v>
      </c>
      <c r="R318" s="24"/>
      <c r="S318" t="s">
        <v>4593</v>
      </c>
      <c r="U318" t="s">
        <v>3049</v>
      </c>
      <c r="W318" s="25" t="s">
        <v>12054</v>
      </c>
      <c r="X318" s="24">
        <v>43530.041666666999</v>
      </c>
      <c r="Y318">
        <v>22</v>
      </c>
      <c r="Z318" t="s">
        <v>10148</v>
      </c>
      <c r="AC318" s="24">
        <v>42830.041666666999</v>
      </c>
      <c r="AD318" s="24">
        <v>43570.6875</v>
      </c>
      <c r="AE318" t="s">
        <v>10149</v>
      </c>
      <c r="AF318" s="24" cm="1">
        <f t="array" ref="AF3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42830.041666666999</v>
      </c>
      <c r="AG318" s="35">
        <f>IFERROR((TableAllData3[[#This Row],[Decision date]]-TableAllData3[[#This Row],[First Date Captured]]),0)</f>
        <v>700</v>
      </c>
      <c r="AH318" s="35">
        <f>IFERROR((TableAllData3[[#This Row],[First published]]-TableAllData3[[#This Row],[Date of opinion]]),0)</f>
        <v>0</v>
      </c>
      <c r="AI318" s="35">
        <f>IFERROR((TableAllData3[[#This Row],[Marketing authorisation date]]-TableAllData3[[#This Row],[Date of opinion]]),0)</f>
        <v>0</v>
      </c>
      <c r="AJ318" s="35">
        <f>IFERROR((TableAllData3[[#This Row],[Decision date]]-TableAllData3[[#This Row],[Marketing authorisation date]]),0)</f>
        <v>6561</v>
      </c>
    </row>
    <row r="319" spans="1:36" x14ac:dyDescent="0.25">
      <c r="A319" t="s">
        <v>37</v>
      </c>
      <c r="B319" t="s">
        <v>6797</v>
      </c>
      <c r="C319" t="s">
        <v>5551</v>
      </c>
      <c r="D319" t="s">
        <v>5552</v>
      </c>
      <c r="E319" t="s">
        <v>6798</v>
      </c>
      <c r="F319" t="s">
        <v>6799</v>
      </c>
      <c r="G319" t="s">
        <v>43</v>
      </c>
      <c r="H319" t="s">
        <v>44</v>
      </c>
      <c r="I319" t="s">
        <v>5554</v>
      </c>
      <c r="J319" t="s">
        <v>43</v>
      </c>
      <c r="K319" t="s">
        <v>46</v>
      </c>
      <c r="L319" t="s">
        <v>43</v>
      </c>
      <c r="M319" t="s">
        <v>43</v>
      </c>
      <c r="N319" t="s">
        <v>43</v>
      </c>
      <c r="O319" t="s">
        <v>43</v>
      </c>
      <c r="P319" t="s">
        <v>43</v>
      </c>
      <c r="Q319" s="24">
        <v>43839.041666666999</v>
      </c>
      <c r="R319" s="24"/>
      <c r="S319" t="s">
        <v>12225</v>
      </c>
      <c r="T319" t="s">
        <v>12226</v>
      </c>
      <c r="U319" t="s">
        <v>58</v>
      </c>
      <c r="W319" s="24">
        <v>43783.041666666999</v>
      </c>
      <c r="X319" s="24">
        <v>44488</v>
      </c>
      <c r="Y319">
        <v>3</v>
      </c>
      <c r="Z319" t="s">
        <v>6800</v>
      </c>
      <c r="AC319" s="24">
        <v>43854.770833333001</v>
      </c>
      <c r="AD319" s="24">
        <v>44495.616666667003</v>
      </c>
      <c r="AE319" t="s">
        <v>6801</v>
      </c>
      <c r="AF319" s="24" cm="1">
        <f t="array" ref="AF3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43783.041666666999</v>
      </c>
      <c r="AG319" s="35">
        <f>IFERROR((TableAllData3[[#This Row],[Decision date]]-TableAllData3[[#This Row],[First Date Captured]]),0)</f>
        <v>704.95833333300106</v>
      </c>
      <c r="AH319" s="35">
        <f>IFERROR((TableAllData3[[#This Row],[First published]]-TableAllData3[[#This Row],[Date of opinion]]),0)</f>
        <v>71.729166666002129</v>
      </c>
      <c r="AI319" s="35">
        <f>IFERROR((TableAllData3[[#This Row],[Marketing authorisation date]]-TableAllData3[[#This Row],[Date of opinion]]),0)</f>
        <v>56</v>
      </c>
      <c r="AJ319" s="35">
        <f>IFERROR((TableAllData3[[#This Row],[Decision date]]-TableAllData3[[#This Row],[Marketing authorisation date]]),0)</f>
        <v>648.95833333300106</v>
      </c>
    </row>
    <row r="320" spans="1:36" x14ac:dyDescent="0.25">
      <c r="A320" t="s">
        <v>37</v>
      </c>
      <c r="B320" t="s">
        <v>1608</v>
      </c>
      <c r="C320" t="s">
        <v>399</v>
      </c>
      <c r="D320" t="s">
        <v>1609</v>
      </c>
      <c r="E320" t="s">
        <v>1610</v>
      </c>
      <c r="F320" t="s">
        <v>1611</v>
      </c>
      <c r="G320" t="s">
        <v>43</v>
      </c>
      <c r="H320" t="s">
        <v>44</v>
      </c>
      <c r="I320" t="s">
        <v>402</v>
      </c>
      <c r="J320" t="s">
        <v>46</v>
      </c>
      <c r="K320" t="s">
        <v>43</v>
      </c>
      <c r="L320" t="s">
        <v>43</v>
      </c>
      <c r="M320" t="s">
        <v>43</v>
      </c>
      <c r="N320" t="s">
        <v>43</v>
      </c>
      <c r="O320" t="s">
        <v>43</v>
      </c>
      <c r="P320" t="s">
        <v>43</v>
      </c>
      <c r="Q320" s="24">
        <v>44098</v>
      </c>
      <c r="R320" s="24"/>
      <c r="S320" t="s">
        <v>12118</v>
      </c>
      <c r="T320" t="s">
        <v>12134</v>
      </c>
      <c r="U320" t="s">
        <v>76</v>
      </c>
      <c r="W320" s="24">
        <v>44035</v>
      </c>
      <c r="X320" s="24">
        <v>44683</v>
      </c>
      <c r="Y320">
        <v>5</v>
      </c>
      <c r="Z320" t="s">
        <v>1613</v>
      </c>
      <c r="AC320" s="24">
        <v>43977.451388889</v>
      </c>
      <c r="AD320" s="24">
        <v>44684.415972221999</v>
      </c>
      <c r="AE320" t="s">
        <v>1614</v>
      </c>
      <c r="AF320" s="24" cm="1">
        <f t="array" ref="AF3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43977.451388889</v>
      </c>
      <c r="AG320" s="35">
        <f>IFERROR((TableAllData3[[#This Row],[Decision date]]-TableAllData3[[#This Row],[First Date Captured]]),0)</f>
        <v>705.54861111100035</v>
      </c>
      <c r="AH320" s="35">
        <f>IFERROR((TableAllData3[[#This Row],[First published]]-TableAllData3[[#This Row],[Date of opinion]]),0)</f>
        <v>-57.548611111000355</v>
      </c>
      <c r="AI320" s="35">
        <f>IFERROR((TableAllData3[[#This Row],[Marketing authorisation date]]-TableAllData3[[#This Row],[Date of opinion]]),0)</f>
        <v>63</v>
      </c>
      <c r="AJ320" s="35">
        <f>IFERROR((TableAllData3[[#This Row],[Decision date]]-TableAllData3[[#This Row],[Marketing authorisation date]]),0)</f>
        <v>585</v>
      </c>
    </row>
    <row r="321" spans="1:36" x14ac:dyDescent="0.25">
      <c r="A321" t="s">
        <v>37</v>
      </c>
      <c r="B321" t="s">
        <v>8569</v>
      </c>
      <c r="C321" t="s">
        <v>562</v>
      </c>
      <c r="D321" t="s">
        <v>8570</v>
      </c>
      <c r="E321" t="s">
        <v>8571</v>
      </c>
      <c r="F321" t="s">
        <v>8572</v>
      </c>
      <c r="G321" t="s">
        <v>43</v>
      </c>
      <c r="H321" t="s">
        <v>44</v>
      </c>
      <c r="I321" t="s">
        <v>566</v>
      </c>
      <c r="J321" t="s">
        <v>46</v>
      </c>
      <c r="K321" t="s">
        <v>43</v>
      </c>
      <c r="L321" t="s">
        <v>43</v>
      </c>
      <c r="M321" t="s">
        <v>43</v>
      </c>
      <c r="N321" t="s">
        <v>43</v>
      </c>
      <c r="O321" t="s">
        <v>43</v>
      </c>
      <c r="P321" t="s">
        <v>43</v>
      </c>
      <c r="Q321" s="24">
        <v>43636</v>
      </c>
      <c r="R321" s="24"/>
      <c r="S321" t="s">
        <v>12420</v>
      </c>
      <c r="T321" t="s">
        <v>12421</v>
      </c>
      <c r="U321" t="s">
        <v>568</v>
      </c>
      <c r="W321" s="24">
        <v>43581</v>
      </c>
      <c r="X321" s="24">
        <v>44286</v>
      </c>
      <c r="Y321">
        <v>4</v>
      </c>
      <c r="Z321" t="s">
        <v>8573</v>
      </c>
      <c r="AC321" s="24">
        <v>43579.638888889</v>
      </c>
      <c r="AD321" s="24">
        <v>44293.746527777999</v>
      </c>
      <c r="AE321" t="s">
        <v>8574</v>
      </c>
      <c r="AF321" s="24" cm="1">
        <f t="array" ref="AF3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43579.638888889</v>
      </c>
      <c r="AG321" s="35">
        <f>IFERROR((TableAllData3[[#This Row],[Decision date]]-TableAllData3[[#This Row],[First Date Captured]]),0)</f>
        <v>706.36111111100035</v>
      </c>
      <c r="AH321" s="35">
        <f>IFERROR((TableAllData3[[#This Row],[First published]]-TableAllData3[[#This Row],[Date of opinion]]),0)</f>
        <v>-1.3611111110003549</v>
      </c>
      <c r="AI321" s="35">
        <f>IFERROR((TableAllData3[[#This Row],[Marketing authorisation date]]-TableAllData3[[#This Row],[Date of opinion]]),0)</f>
        <v>55</v>
      </c>
      <c r="AJ321" s="35">
        <f>IFERROR((TableAllData3[[#This Row],[Decision date]]-TableAllData3[[#This Row],[Marketing authorisation date]]),0)</f>
        <v>650</v>
      </c>
    </row>
    <row r="322" spans="1:36" x14ac:dyDescent="0.25">
      <c r="A322" t="s">
        <v>37</v>
      </c>
      <c r="B322" t="s">
        <v>9897</v>
      </c>
      <c r="C322" t="s">
        <v>4051</v>
      </c>
      <c r="D322" t="s">
        <v>6970</v>
      </c>
      <c r="E322" t="s">
        <v>6970</v>
      </c>
      <c r="F322" t="s">
        <v>9898</v>
      </c>
      <c r="G322" t="s">
        <v>43</v>
      </c>
      <c r="H322" t="s">
        <v>44</v>
      </c>
      <c r="I322" t="s">
        <v>4991</v>
      </c>
      <c r="J322" t="s">
        <v>43</v>
      </c>
      <c r="K322" t="s">
        <v>43</v>
      </c>
      <c r="L322" t="s">
        <v>46</v>
      </c>
      <c r="M322" t="s">
        <v>43</v>
      </c>
      <c r="N322" t="s">
        <v>43</v>
      </c>
      <c r="O322" t="s">
        <v>43</v>
      </c>
      <c r="P322" t="s">
        <v>43</v>
      </c>
      <c r="Q322" s="24">
        <v>39322</v>
      </c>
      <c r="R322" s="24"/>
      <c r="S322" t="s">
        <v>382</v>
      </c>
      <c r="U322" t="s">
        <v>3523</v>
      </c>
      <c r="W322" s="25" t="s">
        <v>12054</v>
      </c>
      <c r="X322" s="24">
        <v>43720</v>
      </c>
      <c r="Y322">
        <v>20</v>
      </c>
      <c r="Z322" t="s">
        <v>9899</v>
      </c>
      <c r="AC322" s="24">
        <v>43012.461805555999</v>
      </c>
      <c r="AD322" s="24">
        <v>43769.784722222001</v>
      </c>
      <c r="AE322" t="s">
        <v>9900</v>
      </c>
      <c r="AF322" s="24" cm="1">
        <f t="array" ref="AF3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43012.461805555999</v>
      </c>
      <c r="AG322" s="35">
        <f>IFERROR((TableAllData3[[#This Row],[Decision date]]-TableAllData3[[#This Row],[First Date Captured]]),0)</f>
        <v>707.53819444400142</v>
      </c>
      <c r="AH322" s="35">
        <f>IFERROR((TableAllData3[[#This Row],[First published]]-TableAllData3[[#This Row],[Date of opinion]]),0)</f>
        <v>0</v>
      </c>
      <c r="AI322" s="35">
        <f>IFERROR((TableAllData3[[#This Row],[Marketing authorisation date]]-TableAllData3[[#This Row],[Date of opinion]]),0)</f>
        <v>0</v>
      </c>
      <c r="AJ322" s="35">
        <f>IFERROR((TableAllData3[[#This Row],[Decision date]]-TableAllData3[[#This Row],[Marketing authorisation date]]),0)</f>
        <v>4398</v>
      </c>
    </row>
    <row r="323" spans="1:36" x14ac:dyDescent="0.25">
      <c r="A323" t="s">
        <v>37</v>
      </c>
      <c r="B323" t="s">
        <v>2879</v>
      </c>
      <c r="C323" t="s">
        <v>2880</v>
      </c>
      <c r="D323" t="s">
        <v>379</v>
      </c>
      <c r="E323" t="s">
        <v>379</v>
      </c>
      <c r="F323" t="s">
        <v>2881</v>
      </c>
      <c r="G323" t="s">
        <v>43</v>
      </c>
      <c r="H323" t="s">
        <v>44</v>
      </c>
      <c r="I323" t="s">
        <v>381</v>
      </c>
      <c r="J323" t="s">
        <v>46</v>
      </c>
      <c r="K323" t="s">
        <v>43</v>
      </c>
      <c r="L323" t="s">
        <v>46</v>
      </c>
      <c r="M323" t="s">
        <v>43</v>
      </c>
      <c r="N323" t="s">
        <v>43</v>
      </c>
      <c r="O323" t="s">
        <v>43</v>
      </c>
      <c r="P323" t="s">
        <v>43</v>
      </c>
      <c r="Q323" s="24">
        <v>43922</v>
      </c>
      <c r="R323" s="24"/>
      <c r="S323" t="s">
        <v>12227</v>
      </c>
      <c r="T323" t="s">
        <v>12090</v>
      </c>
      <c r="U323" t="s">
        <v>48</v>
      </c>
      <c r="W323" s="24">
        <v>43860.041666666999</v>
      </c>
      <c r="X323" s="24">
        <v>44568.041666666999</v>
      </c>
      <c r="Y323">
        <v>7</v>
      </c>
      <c r="Z323" t="s">
        <v>2883</v>
      </c>
      <c r="AC323" s="24">
        <v>43928.486111111</v>
      </c>
      <c r="AD323" s="24">
        <v>44641.652777777999</v>
      </c>
      <c r="AE323" t="s">
        <v>2884</v>
      </c>
      <c r="AF323" s="24" cm="1">
        <f t="array" ref="AF3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23" s="35">
        <f>IFERROR((TableAllData3[[#This Row],[Decision date]]-TableAllData3[[#This Row],[First Date Captured]]),0)</f>
        <v>708</v>
      </c>
      <c r="AH323" s="35">
        <f>IFERROR((TableAllData3[[#This Row],[First published]]-TableAllData3[[#This Row],[Date of opinion]]),0)</f>
        <v>68.444444444001419</v>
      </c>
      <c r="AI323" s="35">
        <f>IFERROR((TableAllData3[[#This Row],[Marketing authorisation date]]-TableAllData3[[#This Row],[Date of opinion]]),0)</f>
        <v>61.958333333001065</v>
      </c>
      <c r="AJ323" s="35">
        <f>IFERROR((TableAllData3[[#This Row],[Decision date]]-TableAllData3[[#This Row],[Marketing authorisation date]]),0)</f>
        <v>646.04166666699894</v>
      </c>
    </row>
    <row r="324" spans="1:36" x14ac:dyDescent="0.25">
      <c r="A324" t="s">
        <v>37</v>
      </c>
      <c r="B324" t="s">
        <v>9932</v>
      </c>
      <c r="C324" t="s">
        <v>6969</v>
      </c>
      <c r="D324" t="s">
        <v>6970</v>
      </c>
      <c r="E324" t="s">
        <v>6970</v>
      </c>
      <c r="F324" t="s">
        <v>9933</v>
      </c>
      <c r="G324" t="s">
        <v>43</v>
      </c>
      <c r="H324" t="s">
        <v>44</v>
      </c>
      <c r="I324" t="s">
        <v>4991</v>
      </c>
      <c r="J324" t="s">
        <v>43</v>
      </c>
      <c r="K324" t="s">
        <v>43</v>
      </c>
      <c r="L324" t="s">
        <v>46</v>
      </c>
      <c r="M324" t="s">
        <v>43</v>
      </c>
      <c r="N324" t="s">
        <v>43</v>
      </c>
      <c r="O324" t="s">
        <v>43</v>
      </c>
      <c r="P324" t="s">
        <v>43</v>
      </c>
      <c r="Q324" s="24">
        <v>39321</v>
      </c>
      <c r="R324" s="24"/>
      <c r="S324" t="s">
        <v>694</v>
      </c>
      <c r="U324" t="s">
        <v>3523</v>
      </c>
      <c r="W324" s="25" t="s">
        <v>12054</v>
      </c>
      <c r="X324" s="24">
        <v>43720</v>
      </c>
      <c r="Y324">
        <v>22</v>
      </c>
      <c r="Z324" t="s">
        <v>9934</v>
      </c>
      <c r="AC324" s="24">
        <v>43012</v>
      </c>
      <c r="AD324" s="24">
        <v>43747.597222222001</v>
      </c>
      <c r="AE324" t="s">
        <v>9935</v>
      </c>
      <c r="AF324" s="24" cm="1">
        <f t="array" ref="AF3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43012</v>
      </c>
      <c r="AG324" s="35">
        <f>IFERROR((TableAllData3[[#This Row],[Decision date]]-TableAllData3[[#This Row],[First Date Captured]]),0)</f>
        <v>708</v>
      </c>
      <c r="AH324" s="35">
        <f>IFERROR((TableAllData3[[#This Row],[First published]]-TableAllData3[[#This Row],[Date of opinion]]),0)</f>
        <v>0</v>
      </c>
      <c r="AI324" s="35">
        <f>IFERROR((TableAllData3[[#This Row],[Marketing authorisation date]]-TableAllData3[[#This Row],[Date of opinion]]),0)</f>
        <v>0</v>
      </c>
      <c r="AJ324" s="35">
        <f>IFERROR((TableAllData3[[#This Row],[Decision date]]-TableAllData3[[#This Row],[Marketing authorisation date]]),0)</f>
        <v>4399</v>
      </c>
    </row>
    <row r="325" spans="1:36" x14ac:dyDescent="0.25">
      <c r="A325" t="s">
        <v>37</v>
      </c>
      <c r="B325" t="s">
        <v>2409</v>
      </c>
      <c r="C325" t="s">
        <v>2410</v>
      </c>
      <c r="D325" t="s">
        <v>2411</v>
      </c>
      <c r="E325" t="s">
        <v>2412</v>
      </c>
      <c r="F325" t="s">
        <v>2413</v>
      </c>
      <c r="G325" t="s">
        <v>43</v>
      </c>
      <c r="H325" t="s">
        <v>44</v>
      </c>
      <c r="I325" t="s">
        <v>2414</v>
      </c>
      <c r="J325" t="s">
        <v>43</v>
      </c>
      <c r="K325" t="s">
        <v>46</v>
      </c>
      <c r="L325" t="s">
        <v>43</v>
      </c>
      <c r="M325" t="s">
        <v>43</v>
      </c>
      <c r="N325" t="s">
        <v>43</v>
      </c>
      <c r="O325" t="s">
        <v>43</v>
      </c>
      <c r="P325" t="s">
        <v>43</v>
      </c>
      <c r="Q325" s="24">
        <v>43938</v>
      </c>
      <c r="R325" s="24"/>
      <c r="S325" t="s">
        <v>12206</v>
      </c>
      <c r="T325" t="s">
        <v>12207</v>
      </c>
      <c r="U325" t="s">
        <v>1174</v>
      </c>
      <c r="W325" s="25" t="s">
        <v>12054</v>
      </c>
      <c r="X325" s="24">
        <v>44655</v>
      </c>
      <c r="Y325">
        <v>3</v>
      </c>
      <c r="Z325" t="s">
        <v>2415</v>
      </c>
      <c r="AC325" s="24">
        <v>43945.477083332997</v>
      </c>
      <c r="AD325" s="24">
        <v>44655.725694444001</v>
      </c>
      <c r="AE325" t="s">
        <v>2416</v>
      </c>
      <c r="AF325" s="24" cm="1">
        <f t="array" ref="AF3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43945.477083332997</v>
      </c>
      <c r="AG325" s="35">
        <f>IFERROR((TableAllData3[[#This Row],[Decision date]]-TableAllData3[[#This Row],[First Date Captured]]),0)</f>
        <v>709.5229166670033</v>
      </c>
      <c r="AH325" s="35">
        <f>IFERROR((TableAllData3[[#This Row],[First published]]-TableAllData3[[#This Row],[Date of opinion]]),0)</f>
        <v>0</v>
      </c>
      <c r="AI325" s="35">
        <f>IFERROR((TableAllData3[[#This Row],[Marketing authorisation date]]-TableAllData3[[#This Row],[Date of opinion]]),0)</f>
        <v>0</v>
      </c>
      <c r="AJ325" s="35">
        <f>IFERROR((TableAllData3[[#This Row],[Decision date]]-TableAllData3[[#This Row],[Marketing authorisation date]]),0)</f>
        <v>717</v>
      </c>
    </row>
    <row r="326" spans="1:36" x14ac:dyDescent="0.25">
      <c r="A326" t="s">
        <v>37</v>
      </c>
      <c r="B326" t="s">
        <v>210</v>
      </c>
      <c r="C326" t="s">
        <v>211</v>
      </c>
      <c r="D326" t="s">
        <v>212</v>
      </c>
      <c r="E326" t="s">
        <v>213</v>
      </c>
      <c r="F326" t="s">
        <v>214</v>
      </c>
      <c r="G326" t="s">
        <v>43</v>
      </c>
      <c r="H326" t="s">
        <v>44</v>
      </c>
      <c r="I326" t="s">
        <v>215</v>
      </c>
      <c r="J326" t="s">
        <v>43</v>
      </c>
      <c r="K326" t="s">
        <v>46</v>
      </c>
      <c r="L326" t="s">
        <v>43</v>
      </c>
      <c r="M326" t="s">
        <v>43</v>
      </c>
      <c r="N326" t="s">
        <v>43</v>
      </c>
      <c r="O326" t="s">
        <v>43</v>
      </c>
      <c r="P326" t="s">
        <v>43</v>
      </c>
      <c r="Q326" s="24">
        <v>44426</v>
      </c>
      <c r="R326" s="24"/>
      <c r="S326" t="s">
        <v>12220</v>
      </c>
      <c r="T326" t="s">
        <v>12197</v>
      </c>
      <c r="U326" t="s">
        <v>76</v>
      </c>
      <c r="W326" s="24">
        <v>44007</v>
      </c>
      <c r="X326" s="24">
        <v>44721</v>
      </c>
      <c r="Y326">
        <v>1</v>
      </c>
      <c r="Z326" t="s">
        <v>217</v>
      </c>
      <c r="AC326" s="24">
        <v>44439.668749999997</v>
      </c>
      <c r="AD326" s="24">
        <v>44721.510416666999</v>
      </c>
      <c r="AE326" t="s">
        <v>218</v>
      </c>
      <c r="AF326" s="24" cm="1">
        <f t="array" ref="AF3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326" s="35">
        <f>IFERROR((TableAllData3[[#This Row],[Decision date]]-TableAllData3[[#This Row],[First Date Captured]]),0)</f>
        <v>714</v>
      </c>
      <c r="AH326" s="35">
        <f>IFERROR((TableAllData3[[#This Row],[First published]]-TableAllData3[[#This Row],[Date of opinion]]),0)</f>
        <v>432.66874999999709</v>
      </c>
      <c r="AI326" s="35">
        <f>IFERROR((TableAllData3[[#This Row],[Marketing authorisation date]]-TableAllData3[[#This Row],[Date of opinion]]),0)</f>
        <v>419</v>
      </c>
      <c r="AJ326" s="35">
        <f>IFERROR((TableAllData3[[#This Row],[Decision date]]-TableAllData3[[#This Row],[Marketing authorisation date]]),0)</f>
        <v>295</v>
      </c>
    </row>
    <row r="327" spans="1:36" x14ac:dyDescent="0.25">
      <c r="A327" t="s">
        <v>2117</v>
      </c>
      <c r="B327" t="s">
        <v>3951</v>
      </c>
      <c r="D327" t="s">
        <v>3895</v>
      </c>
      <c r="E327" t="s">
        <v>3895</v>
      </c>
      <c r="F327" t="s">
        <v>3952</v>
      </c>
      <c r="G327" t="s">
        <v>43</v>
      </c>
      <c r="H327" t="s">
        <v>44</v>
      </c>
      <c r="J327" t="s">
        <v>43</v>
      </c>
      <c r="K327" t="s">
        <v>46</v>
      </c>
      <c r="L327" t="s">
        <v>43</v>
      </c>
      <c r="M327" t="s">
        <v>43</v>
      </c>
      <c r="N327" t="s">
        <v>43</v>
      </c>
      <c r="O327" t="s">
        <v>43</v>
      </c>
      <c r="P327" t="s">
        <v>43</v>
      </c>
      <c r="Q327" s="24">
        <v>43945</v>
      </c>
      <c r="R327" s="24"/>
      <c r="S327" t="s">
        <v>12357</v>
      </c>
      <c r="T327" t="s">
        <v>12358</v>
      </c>
      <c r="V327" t="s">
        <v>3953</v>
      </c>
      <c r="W327" s="24">
        <v>43881.041666666999</v>
      </c>
      <c r="X327" s="24">
        <v>44595.041666666999</v>
      </c>
      <c r="Y327">
        <v>3</v>
      </c>
      <c r="Z327" t="s">
        <v>3899</v>
      </c>
      <c r="AA327" t="s">
        <v>3900</v>
      </c>
      <c r="AB327" t="s">
        <v>3901</v>
      </c>
      <c r="AC327" s="24">
        <v>44008.496527777999</v>
      </c>
      <c r="AD327" s="24">
        <v>44601.659722222001</v>
      </c>
      <c r="AE327" t="s">
        <v>3954</v>
      </c>
      <c r="AF327" s="24" cm="1">
        <f t="array" ref="AF3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43881.041666666999</v>
      </c>
      <c r="AG327" s="35">
        <f>IFERROR((TableAllData3[[#This Row],[Decision date]]-TableAllData3[[#This Row],[First Date Captured]]),0)</f>
        <v>714</v>
      </c>
      <c r="AH327" s="35">
        <f>IFERROR((TableAllData3[[#This Row],[First published]]-TableAllData3[[#This Row],[Date of opinion]]),0)</f>
        <v>127.45486111100035</v>
      </c>
      <c r="AI327" s="35">
        <f>IFERROR((TableAllData3[[#This Row],[Marketing authorisation date]]-TableAllData3[[#This Row],[Date of opinion]]),0)</f>
        <v>63.958333333001065</v>
      </c>
      <c r="AJ327" s="35">
        <f>IFERROR((TableAllData3[[#This Row],[Decision date]]-TableAllData3[[#This Row],[Marketing authorisation date]]),0)</f>
        <v>650.04166666699894</v>
      </c>
    </row>
    <row r="328" spans="1:36" x14ac:dyDescent="0.25">
      <c r="A328" t="s">
        <v>37</v>
      </c>
      <c r="B328" t="s">
        <v>3070</v>
      </c>
      <c r="C328" t="s">
        <v>3071</v>
      </c>
      <c r="D328" t="s">
        <v>1667</v>
      </c>
      <c r="E328" t="s">
        <v>1667</v>
      </c>
      <c r="F328" t="s">
        <v>3072</v>
      </c>
      <c r="G328" t="s">
        <v>43</v>
      </c>
      <c r="H328" t="s">
        <v>44</v>
      </c>
      <c r="I328" t="s">
        <v>1669</v>
      </c>
      <c r="J328" t="s">
        <v>46</v>
      </c>
      <c r="K328" t="s">
        <v>43</v>
      </c>
      <c r="L328" t="s">
        <v>46</v>
      </c>
      <c r="M328" t="s">
        <v>43</v>
      </c>
      <c r="N328" t="s">
        <v>43</v>
      </c>
      <c r="O328" t="s">
        <v>43</v>
      </c>
      <c r="P328" t="s">
        <v>43</v>
      </c>
      <c r="Q328" s="24">
        <v>43971</v>
      </c>
      <c r="R328" s="24"/>
      <c r="S328" t="s">
        <v>12335</v>
      </c>
      <c r="T328" t="s">
        <v>12336</v>
      </c>
      <c r="U328" t="s">
        <v>76</v>
      </c>
      <c r="W328" s="24">
        <v>43916.041666666999</v>
      </c>
      <c r="X328" s="24">
        <v>44634.041666666999</v>
      </c>
      <c r="Y328">
        <v>6</v>
      </c>
      <c r="Z328" t="s">
        <v>3073</v>
      </c>
      <c r="AC328" s="24">
        <v>43986.380555556003</v>
      </c>
      <c r="AD328" s="24">
        <v>44635.491666667003</v>
      </c>
      <c r="AE328" t="s">
        <v>3074</v>
      </c>
      <c r="AF328" s="24" cm="1">
        <f t="array" ref="AF3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43916.041666666999</v>
      </c>
      <c r="AG328" s="35">
        <f>IFERROR((TableAllData3[[#This Row],[Decision date]]-TableAllData3[[#This Row],[First Date Captured]]),0)</f>
        <v>718</v>
      </c>
      <c r="AH328" s="35">
        <f>IFERROR((TableAllData3[[#This Row],[First published]]-TableAllData3[[#This Row],[Date of opinion]]),0)</f>
        <v>70.338888889004011</v>
      </c>
      <c r="AI328" s="35">
        <f>IFERROR((TableAllData3[[#This Row],[Marketing authorisation date]]-TableAllData3[[#This Row],[Date of opinion]]),0)</f>
        <v>54.958333333001065</v>
      </c>
      <c r="AJ328" s="35">
        <f>IFERROR((TableAllData3[[#This Row],[Decision date]]-TableAllData3[[#This Row],[Marketing authorisation date]]),0)</f>
        <v>663.04166666699894</v>
      </c>
    </row>
    <row r="329" spans="1:36" x14ac:dyDescent="0.25">
      <c r="A329" t="s">
        <v>2117</v>
      </c>
      <c r="B329" t="s">
        <v>9607</v>
      </c>
      <c r="D329" t="s">
        <v>9608</v>
      </c>
      <c r="E329" t="s">
        <v>9609</v>
      </c>
      <c r="F329" t="s">
        <v>9610</v>
      </c>
      <c r="G329" t="s">
        <v>43</v>
      </c>
      <c r="H329" t="s">
        <v>44</v>
      </c>
      <c r="J329" t="s">
        <v>43</v>
      </c>
      <c r="K329" t="s">
        <v>43</v>
      </c>
      <c r="L329" t="s">
        <v>43</v>
      </c>
      <c r="M329" t="s">
        <v>43</v>
      </c>
      <c r="N329" t="s">
        <v>43</v>
      </c>
      <c r="O329" t="s">
        <v>43</v>
      </c>
      <c r="P329" t="s">
        <v>43</v>
      </c>
      <c r="Q329" s="24">
        <v>41949.041666666999</v>
      </c>
      <c r="R329" s="24"/>
      <c r="S329" t="s">
        <v>12354</v>
      </c>
      <c r="T329" t="s">
        <v>12355</v>
      </c>
      <c r="V329" t="s">
        <v>9611</v>
      </c>
      <c r="W329" s="25" t="s">
        <v>12054</v>
      </c>
      <c r="X329" s="24">
        <v>43997</v>
      </c>
      <c r="Y329">
        <v>7</v>
      </c>
      <c r="Z329" t="s">
        <v>9612</v>
      </c>
      <c r="AA329" t="s">
        <v>5937</v>
      </c>
      <c r="AB329" t="s">
        <v>3829</v>
      </c>
      <c r="AC329" s="24">
        <v>43278.618055555999</v>
      </c>
      <c r="AD329" s="24">
        <v>44000.5</v>
      </c>
      <c r="AE329" t="s">
        <v>9613</v>
      </c>
      <c r="AF329" s="24" cm="1">
        <f t="array" ref="AF3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43278.618055555999</v>
      </c>
      <c r="AG329" s="35">
        <f>IFERROR((TableAllData3[[#This Row],[Decision date]]-TableAllData3[[#This Row],[First Date Captured]]),0)</f>
        <v>718.38194444400142</v>
      </c>
      <c r="AH329" s="35">
        <f>IFERROR((TableAllData3[[#This Row],[First published]]-TableAllData3[[#This Row],[Date of opinion]]),0)</f>
        <v>0</v>
      </c>
      <c r="AI329" s="35">
        <f>IFERROR((TableAllData3[[#This Row],[Marketing authorisation date]]-TableAllData3[[#This Row],[Date of opinion]]),0)</f>
        <v>0</v>
      </c>
      <c r="AJ329" s="35">
        <f>IFERROR((TableAllData3[[#This Row],[Decision date]]-TableAllData3[[#This Row],[Marketing authorisation date]]),0)</f>
        <v>2047.9583333330011</v>
      </c>
    </row>
    <row r="330" spans="1:36" x14ac:dyDescent="0.25">
      <c r="A330" t="s">
        <v>37</v>
      </c>
      <c r="B330" t="s">
        <v>1018</v>
      </c>
      <c r="C330" t="s">
        <v>1019</v>
      </c>
      <c r="D330" t="s">
        <v>1020</v>
      </c>
      <c r="E330" t="s">
        <v>1021</v>
      </c>
      <c r="F330" t="s">
        <v>1022</v>
      </c>
      <c r="G330" t="s">
        <v>43</v>
      </c>
      <c r="H330" t="s">
        <v>44</v>
      </c>
      <c r="I330" t="s">
        <v>1023</v>
      </c>
      <c r="J330" t="s">
        <v>43</v>
      </c>
      <c r="K330" t="s">
        <v>46</v>
      </c>
      <c r="L330" t="s">
        <v>43</v>
      </c>
      <c r="M330" t="s">
        <v>43</v>
      </c>
      <c r="N330" t="s">
        <v>43</v>
      </c>
      <c r="O330" t="s">
        <v>43</v>
      </c>
      <c r="P330" t="s">
        <v>43</v>
      </c>
      <c r="Q330" s="24">
        <v>44035</v>
      </c>
      <c r="R330" s="24"/>
      <c r="S330" t="s">
        <v>12206</v>
      </c>
      <c r="T330" t="s">
        <v>12207</v>
      </c>
      <c r="U330" t="s">
        <v>58</v>
      </c>
      <c r="W330" s="24">
        <v>43979</v>
      </c>
      <c r="X330" s="24">
        <v>44699</v>
      </c>
      <c r="Y330">
        <v>2</v>
      </c>
      <c r="Z330" t="s">
        <v>1024</v>
      </c>
      <c r="AC330" s="24">
        <v>44049.708333333001</v>
      </c>
      <c r="AD330" s="24">
        <v>44700.522916667003</v>
      </c>
      <c r="AE330" t="s">
        <v>1025</v>
      </c>
      <c r="AF330" s="24" cm="1">
        <f t="array" ref="AF3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43979</v>
      </c>
      <c r="AG330" s="35">
        <f>IFERROR((TableAllData3[[#This Row],[Decision date]]-TableAllData3[[#This Row],[First Date Captured]]),0)</f>
        <v>720</v>
      </c>
      <c r="AH330" s="35">
        <f>IFERROR((TableAllData3[[#This Row],[First published]]-TableAllData3[[#This Row],[Date of opinion]]),0)</f>
        <v>70.708333333001065</v>
      </c>
      <c r="AI330" s="35">
        <f>IFERROR((TableAllData3[[#This Row],[Marketing authorisation date]]-TableAllData3[[#This Row],[Date of opinion]]),0)</f>
        <v>56</v>
      </c>
      <c r="AJ330" s="35">
        <f>IFERROR((TableAllData3[[#This Row],[Decision date]]-TableAllData3[[#This Row],[Marketing authorisation date]]),0)</f>
        <v>664</v>
      </c>
    </row>
    <row r="331" spans="1:36" x14ac:dyDescent="0.25">
      <c r="A331" t="s">
        <v>37</v>
      </c>
      <c r="B331" t="s">
        <v>8237</v>
      </c>
      <c r="C331" t="s">
        <v>8238</v>
      </c>
      <c r="D331" t="s">
        <v>8239</v>
      </c>
      <c r="E331" t="s">
        <v>8239</v>
      </c>
      <c r="F331" t="s">
        <v>8240</v>
      </c>
      <c r="G331" t="s">
        <v>43</v>
      </c>
      <c r="H331" t="s">
        <v>44</v>
      </c>
      <c r="I331" t="s">
        <v>4366</v>
      </c>
      <c r="J331" t="s">
        <v>43</v>
      </c>
      <c r="K331" t="s">
        <v>43</v>
      </c>
      <c r="L331" t="s">
        <v>43</v>
      </c>
      <c r="M331" t="s">
        <v>43</v>
      </c>
      <c r="N331" t="s">
        <v>43</v>
      </c>
      <c r="O331" t="s">
        <v>43</v>
      </c>
      <c r="P331" t="s">
        <v>43</v>
      </c>
      <c r="Q331" s="24">
        <v>43671</v>
      </c>
      <c r="R331" s="24"/>
      <c r="S331" t="s">
        <v>12568</v>
      </c>
      <c r="T331" t="s">
        <v>12080</v>
      </c>
      <c r="U331" t="s">
        <v>869</v>
      </c>
      <c r="W331" s="24">
        <v>43614</v>
      </c>
      <c r="X331" s="24">
        <v>44336</v>
      </c>
      <c r="Y331">
        <v>3</v>
      </c>
      <c r="Z331" t="s">
        <v>8242</v>
      </c>
      <c r="AC331" s="24">
        <v>43675.504166667</v>
      </c>
      <c r="AD331" s="24">
        <v>44364.522222222004</v>
      </c>
      <c r="AE331" t="s">
        <v>8243</v>
      </c>
      <c r="AF331" s="24" cm="1">
        <f t="array" ref="AF3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43614</v>
      </c>
      <c r="AG331" s="35">
        <f>IFERROR((TableAllData3[[#This Row],[Decision date]]-TableAllData3[[#This Row],[First Date Captured]]),0)</f>
        <v>722</v>
      </c>
      <c r="AH331" s="35">
        <f>IFERROR((TableAllData3[[#This Row],[First published]]-TableAllData3[[#This Row],[Date of opinion]]),0)</f>
        <v>61.504166667000391</v>
      </c>
      <c r="AI331" s="35">
        <f>IFERROR((TableAllData3[[#This Row],[Marketing authorisation date]]-TableAllData3[[#This Row],[Date of opinion]]),0)</f>
        <v>57</v>
      </c>
      <c r="AJ331" s="35">
        <f>IFERROR((TableAllData3[[#This Row],[Decision date]]-TableAllData3[[#This Row],[Marketing authorisation date]]),0)</f>
        <v>665</v>
      </c>
    </row>
    <row r="332" spans="1:36" x14ac:dyDescent="0.25">
      <c r="A332" t="s">
        <v>37</v>
      </c>
      <c r="B332" t="s">
        <v>4304</v>
      </c>
      <c r="C332" t="s">
        <v>4305</v>
      </c>
      <c r="D332" t="s">
        <v>2011</v>
      </c>
      <c r="E332" t="s">
        <v>2012</v>
      </c>
      <c r="F332" t="s">
        <v>4306</v>
      </c>
      <c r="G332" t="s">
        <v>43</v>
      </c>
      <c r="H332" t="s">
        <v>44</v>
      </c>
      <c r="I332" t="s">
        <v>2014</v>
      </c>
      <c r="J332" t="s">
        <v>43</v>
      </c>
      <c r="K332" t="s">
        <v>46</v>
      </c>
      <c r="L332" t="s">
        <v>43</v>
      </c>
      <c r="M332" t="s">
        <v>43</v>
      </c>
      <c r="N332" t="s">
        <v>43</v>
      </c>
      <c r="O332" t="s">
        <v>43</v>
      </c>
      <c r="P332" t="s">
        <v>43</v>
      </c>
      <c r="Q332" s="24">
        <v>43924</v>
      </c>
      <c r="R332" s="24"/>
      <c r="S332" t="s">
        <v>12206</v>
      </c>
      <c r="T332" t="s">
        <v>12207</v>
      </c>
      <c r="U332" t="s">
        <v>2015</v>
      </c>
      <c r="W332" s="24">
        <v>43860.041666666999</v>
      </c>
      <c r="X332" s="24">
        <v>44587.041666666999</v>
      </c>
      <c r="Y332">
        <v>2</v>
      </c>
      <c r="Z332" t="s">
        <v>4307</v>
      </c>
      <c r="AC332" s="24">
        <v>43936.631249999999</v>
      </c>
      <c r="AD332" s="24">
        <v>44587.567361111003</v>
      </c>
      <c r="AE332" t="s">
        <v>4308</v>
      </c>
      <c r="AF332" s="24" cm="1">
        <f t="array" ref="AF3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32" s="35">
        <f>IFERROR((TableAllData3[[#This Row],[Decision date]]-TableAllData3[[#This Row],[First Date Captured]]),0)</f>
        <v>727</v>
      </c>
      <c r="AH332" s="35">
        <f>IFERROR((TableAllData3[[#This Row],[First published]]-TableAllData3[[#This Row],[Date of opinion]]),0)</f>
        <v>76.589583332999609</v>
      </c>
      <c r="AI332" s="35">
        <f>IFERROR((TableAllData3[[#This Row],[Marketing authorisation date]]-TableAllData3[[#This Row],[Date of opinion]]),0)</f>
        <v>63.958333333001065</v>
      </c>
      <c r="AJ332" s="35">
        <f>IFERROR((TableAllData3[[#This Row],[Decision date]]-TableAllData3[[#This Row],[Marketing authorisation date]]),0)</f>
        <v>663.04166666699894</v>
      </c>
    </row>
    <row r="333" spans="1:36" x14ac:dyDescent="0.25">
      <c r="A333" t="s">
        <v>37</v>
      </c>
      <c r="B333" t="s">
        <v>6561</v>
      </c>
      <c r="C333" t="s">
        <v>2491</v>
      </c>
      <c r="D333" t="s">
        <v>2492</v>
      </c>
      <c r="E333" t="s">
        <v>2492</v>
      </c>
      <c r="F333" t="s">
        <v>6562</v>
      </c>
      <c r="G333" t="s">
        <v>43</v>
      </c>
      <c r="H333" t="s">
        <v>44</v>
      </c>
      <c r="I333" t="s">
        <v>2494</v>
      </c>
      <c r="J333" t="s">
        <v>46</v>
      </c>
      <c r="K333" t="s">
        <v>43</v>
      </c>
      <c r="L333" t="s">
        <v>46</v>
      </c>
      <c r="M333" t="s">
        <v>43</v>
      </c>
      <c r="N333" t="s">
        <v>43</v>
      </c>
      <c r="O333" t="s">
        <v>43</v>
      </c>
      <c r="P333" t="s">
        <v>43</v>
      </c>
      <c r="Q333" s="24">
        <v>43818.041666666999</v>
      </c>
      <c r="R333" s="24"/>
      <c r="S333" t="s">
        <v>12448</v>
      </c>
      <c r="T333" t="s">
        <v>12449</v>
      </c>
      <c r="U333" t="s">
        <v>3814</v>
      </c>
      <c r="W333" s="24">
        <v>43755</v>
      </c>
      <c r="X333" s="24">
        <v>44484</v>
      </c>
      <c r="Y333">
        <v>6</v>
      </c>
      <c r="Z333" t="s">
        <v>2497</v>
      </c>
      <c r="AC333" s="24">
        <v>43819.46875</v>
      </c>
      <c r="AD333" s="24">
        <v>44505.563194444003</v>
      </c>
      <c r="AE333" t="s">
        <v>6563</v>
      </c>
      <c r="AF333" s="24" cm="1">
        <f t="array" ref="AF3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43755</v>
      </c>
      <c r="AG333" s="35">
        <f>IFERROR((TableAllData3[[#This Row],[Decision date]]-TableAllData3[[#This Row],[First Date Captured]]),0)</f>
        <v>729</v>
      </c>
      <c r="AH333" s="35">
        <f>IFERROR((TableAllData3[[#This Row],[First published]]-TableAllData3[[#This Row],[Date of opinion]]),0)</f>
        <v>64.46875</v>
      </c>
      <c r="AI333" s="35">
        <f>IFERROR((TableAllData3[[#This Row],[Marketing authorisation date]]-TableAllData3[[#This Row],[Date of opinion]]),0)</f>
        <v>63.041666666998935</v>
      </c>
      <c r="AJ333" s="35">
        <f>IFERROR((TableAllData3[[#This Row],[Decision date]]-TableAllData3[[#This Row],[Marketing authorisation date]]),0)</f>
        <v>665.95833333300106</v>
      </c>
    </row>
    <row r="334" spans="1:36" x14ac:dyDescent="0.25">
      <c r="A334" t="s">
        <v>2117</v>
      </c>
      <c r="B334" t="s">
        <v>7960</v>
      </c>
      <c r="D334" t="s">
        <v>7961</v>
      </c>
      <c r="E334" t="s">
        <v>7962</v>
      </c>
      <c r="F334" t="s">
        <v>7963</v>
      </c>
      <c r="G334" t="s">
        <v>43</v>
      </c>
      <c r="H334" t="s">
        <v>44</v>
      </c>
      <c r="J334" t="s">
        <v>43</v>
      </c>
      <c r="K334" t="s">
        <v>43</v>
      </c>
      <c r="L334" t="s">
        <v>43</v>
      </c>
      <c r="M334" t="s">
        <v>43</v>
      </c>
      <c r="N334" t="s">
        <v>43</v>
      </c>
      <c r="O334" t="s">
        <v>43</v>
      </c>
      <c r="P334" t="s">
        <v>43</v>
      </c>
      <c r="Q334" s="24">
        <v>43725</v>
      </c>
      <c r="R334" s="24"/>
      <c r="S334" t="s">
        <v>12353</v>
      </c>
      <c r="T334" t="s">
        <v>12557</v>
      </c>
      <c r="V334" t="s">
        <v>7965</v>
      </c>
      <c r="W334" s="24">
        <v>43664</v>
      </c>
      <c r="X334" s="24">
        <v>44393</v>
      </c>
      <c r="Y334">
        <v>2</v>
      </c>
      <c r="Z334" t="s">
        <v>7966</v>
      </c>
      <c r="AA334" t="s">
        <v>3067</v>
      </c>
      <c r="AB334" t="s">
        <v>4436</v>
      </c>
      <c r="AC334" s="24">
        <v>43752.669444444</v>
      </c>
      <c r="AD334" s="24">
        <v>44393.498611110997</v>
      </c>
      <c r="AE334" t="s">
        <v>7967</v>
      </c>
      <c r="AF334" s="24" cm="1">
        <f t="array" ref="AF3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43664</v>
      </c>
      <c r="AG334" s="35">
        <f>IFERROR((TableAllData3[[#This Row],[Decision date]]-TableAllData3[[#This Row],[First Date Captured]]),0)</f>
        <v>729</v>
      </c>
      <c r="AH334" s="35">
        <f>IFERROR((TableAllData3[[#This Row],[First published]]-TableAllData3[[#This Row],[Date of opinion]]),0)</f>
        <v>88.669444443999964</v>
      </c>
      <c r="AI334" s="35">
        <f>IFERROR((TableAllData3[[#This Row],[Marketing authorisation date]]-TableAllData3[[#This Row],[Date of opinion]]),0)</f>
        <v>61</v>
      </c>
      <c r="AJ334" s="35">
        <f>IFERROR((TableAllData3[[#This Row],[Decision date]]-TableAllData3[[#This Row],[Marketing authorisation date]]),0)</f>
        <v>668</v>
      </c>
    </row>
    <row r="335" spans="1:36" x14ac:dyDescent="0.25">
      <c r="A335" t="s">
        <v>37</v>
      </c>
      <c r="B335" t="s">
        <v>334</v>
      </c>
      <c r="C335" t="s">
        <v>335</v>
      </c>
      <c r="D335" t="s">
        <v>336</v>
      </c>
      <c r="E335" t="s">
        <v>337</v>
      </c>
      <c r="F335" t="s">
        <v>338</v>
      </c>
      <c r="G335" t="s">
        <v>43</v>
      </c>
      <c r="H335" t="s">
        <v>44</v>
      </c>
      <c r="I335" t="s">
        <v>339</v>
      </c>
      <c r="J335" t="s">
        <v>46</v>
      </c>
      <c r="K335" t="s">
        <v>43</v>
      </c>
      <c r="L335" t="s">
        <v>43</v>
      </c>
      <c r="M335" t="s">
        <v>46</v>
      </c>
      <c r="N335" t="s">
        <v>43</v>
      </c>
      <c r="O335" t="s">
        <v>43</v>
      </c>
      <c r="P335" t="s">
        <v>43</v>
      </c>
      <c r="Q335" s="24">
        <v>44043</v>
      </c>
      <c r="R335" s="24"/>
      <c r="S335" t="s">
        <v>12216</v>
      </c>
      <c r="T335" t="s">
        <v>12217</v>
      </c>
      <c r="U335" t="s">
        <v>48</v>
      </c>
      <c r="W335" s="24">
        <v>43979</v>
      </c>
      <c r="X335" s="24">
        <v>44711</v>
      </c>
      <c r="Y335">
        <v>3</v>
      </c>
      <c r="Z335" t="s">
        <v>340</v>
      </c>
      <c r="AC335" s="24">
        <v>44085.648611110999</v>
      </c>
      <c r="AD335" s="24">
        <v>44720.716666667002</v>
      </c>
      <c r="AE335" t="s">
        <v>341</v>
      </c>
      <c r="AF335" s="24" cm="1">
        <f t="array" ref="AF3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43979</v>
      </c>
      <c r="AG335" s="35">
        <f>IFERROR((TableAllData3[[#This Row],[Decision date]]-TableAllData3[[#This Row],[First Date Captured]]),0)</f>
        <v>732</v>
      </c>
      <c r="AH335" s="35">
        <f>IFERROR((TableAllData3[[#This Row],[First published]]-TableAllData3[[#This Row],[Date of opinion]]),0)</f>
        <v>106.6486111109989</v>
      </c>
      <c r="AI335" s="35">
        <f>IFERROR((TableAllData3[[#This Row],[Marketing authorisation date]]-TableAllData3[[#This Row],[Date of opinion]]),0)</f>
        <v>64</v>
      </c>
      <c r="AJ335" s="35">
        <f>IFERROR((TableAllData3[[#This Row],[Decision date]]-TableAllData3[[#This Row],[Marketing authorisation date]]),0)</f>
        <v>668</v>
      </c>
    </row>
    <row r="336" spans="1:36" x14ac:dyDescent="0.25">
      <c r="A336" t="s">
        <v>2117</v>
      </c>
      <c r="B336" t="s">
        <v>9718</v>
      </c>
      <c r="D336" t="s">
        <v>9719</v>
      </c>
      <c r="E336" t="s">
        <v>9719</v>
      </c>
      <c r="F336" t="s">
        <v>9720</v>
      </c>
      <c r="G336" t="s">
        <v>43</v>
      </c>
      <c r="H336" t="s">
        <v>44</v>
      </c>
      <c r="J336" t="s">
        <v>43</v>
      </c>
      <c r="K336" t="s">
        <v>43</v>
      </c>
      <c r="L336" t="s">
        <v>43</v>
      </c>
      <c r="M336" t="s">
        <v>43</v>
      </c>
      <c r="N336" t="s">
        <v>43</v>
      </c>
      <c r="O336" t="s">
        <v>43</v>
      </c>
      <c r="P336" t="s">
        <v>43</v>
      </c>
      <c r="Q336" s="24">
        <v>40645</v>
      </c>
      <c r="R336" s="24"/>
      <c r="S336" t="s">
        <v>12529</v>
      </c>
      <c r="T336" t="s">
        <v>12635</v>
      </c>
      <c r="V336" t="s">
        <v>9722</v>
      </c>
      <c r="W336" s="25" t="s">
        <v>12054</v>
      </c>
      <c r="X336" s="24">
        <v>43921</v>
      </c>
      <c r="Y336">
        <v>8</v>
      </c>
      <c r="Z336" t="s">
        <v>9723</v>
      </c>
      <c r="AA336" t="s">
        <v>2876</v>
      </c>
      <c r="AB336" t="s">
        <v>9724</v>
      </c>
      <c r="AC336" s="24">
        <v>43186</v>
      </c>
      <c r="AD336" s="24">
        <v>43929.729166666999</v>
      </c>
      <c r="AE336" t="s">
        <v>9725</v>
      </c>
      <c r="AF336" s="24" cm="1">
        <f t="array" ref="AF3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43186</v>
      </c>
      <c r="AG336" s="35">
        <f>IFERROR((TableAllData3[[#This Row],[Decision date]]-TableAllData3[[#This Row],[First Date Captured]]),0)</f>
        <v>735</v>
      </c>
      <c r="AH336" s="35">
        <f>IFERROR((TableAllData3[[#This Row],[First published]]-TableAllData3[[#This Row],[Date of opinion]]),0)</f>
        <v>0</v>
      </c>
      <c r="AI336" s="35">
        <f>IFERROR((TableAllData3[[#This Row],[Marketing authorisation date]]-TableAllData3[[#This Row],[Date of opinion]]),0)</f>
        <v>0</v>
      </c>
      <c r="AJ336" s="35">
        <f>IFERROR((TableAllData3[[#This Row],[Decision date]]-TableAllData3[[#This Row],[Marketing authorisation date]]),0)</f>
        <v>3276</v>
      </c>
    </row>
    <row r="337" spans="1:36" x14ac:dyDescent="0.25">
      <c r="A337" t="s">
        <v>37</v>
      </c>
      <c r="B337" t="s">
        <v>7947</v>
      </c>
      <c r="C337" t="s">
        <v>7948</v>
      </c>
      <c r="D337" t="s">
        <v>3936</v>
      </c>
      <c r="E337" t="s">
        <v>3936</v>
      </c>
      <c r="F337" t="s">
        <v>7949</v>
      </c>
      <c r="G337" t="s">
        <v>43</v>
      </c>
      <c r="H337" t="s">
        <v>44</v>
      </c>
      <c r="I337" t="s">
        <v>3938</v>
      </c>
      <c r="J337" t="s">
        <v>43</v>
      </c>
      <c r="K337" t="s">
        <v>46</v>
      </c>
      <c r="L337" t="s">
        <v>43</v>
      </c>
      <c r="M337" t="s">
        <v>43</v>
      </c>
      <c r="N337" t="s">
        <v>43</v>
      </c>
      <c r="O337" t="s">
        <v>43</v>
      </c>
      <c r="P337" t="s">
        <v>43</v>
      </c>
      <c r="Q337" s="24">
        <v>43641</v>
      </c>
      <c r="R337" s="24"/>
      <c r="S337" t="s">
        <v>12461</v>
      </c>
      <c r="T337" t="s">
        <v>12462</v>
      </c>
      <c r="U337" t="s">
        <v>1261</v>
      </c>
      <c r="W337" s="24">
        <v>43641</v>
      </c>
      <c r="X337" s="24">
        <v>44378</v>
      </c>
      <c r="Y337">
        <v>1</v>
      </c>
      <c r="Z337" t="s">
        <v>7950</v>
      </c>
      <c r="AC337" s="24">
        <v>43679.569444444001</v>
      </c>
      <c r="AD337" s="24">
        <v>44393.698611111002</v>
      </c>
      <c r="AE337" t="s">
        <v>7951</v>
      </c>
      <c r="AF337" s="24" cm="1">
        <f t="array" ref="AF3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43641</v>
      </c>
      <c r="AG337" s="35">
        <f>IFERROR((TableAllData3[[#This Row],[Decision date]]-TableAllData3[[#This Row],[First Date Captured]]),0)</f>
        <v>737</v>
      </c>
      <c r="AH337" s="35">
        <f>IFERROR((TableAllData3[[#This Row],[First published]]-TableAllData3[[#This Row],[Date of opinion]]),0)</f>
        <v>38.569444444001419</v>
      </c>
      <c r="AI337" s="35">
        <f>IFERROR((TableAllData3[[#This Row],[Marketing authorisation date]]-TableAllData3[[#This Row],[Date of opinion]]),0)</f>
        <v>0</v>
      </c>
      <c r="AJ337" s="35">
        <f>IFERROR((TableAllData3[[#This Row],[Decision date]]-TableAllData3[[#This Row],[Marketing authorisation date]]),0)</f>
        <v>737</v>
      </c>
    </row>
    <row r="338" spans="1:36" x14ac:dyDescent="0.25">
      <c r="A338" t="s">
        <v>37</v>
      </c>
      <c r="B338" t="s">
        <v>9632</v>
      </c>
      <c r="C338" t="s">
        <v>184</v>
      </c>
      <c r="D338" t="s">
        <v>9357</v>
      </c>
      <c r="E338" t="s">
        <v>9357</v>
      </c>
      <c r="F338" t="s">
        <v>9633</v>
      </c>
      <c r="G338" t="s">
        <v>43</v>
      </c>
      <c r="H338" t="s">
        <v>44</v>
      </c>
      <c r="I338" t="s">
        <v>9359</v>
      </c>
      <c r="J338" t="s">
        <v>43</v>
      </c>
      <c r="K338" t="s">
        <v>43</v>
      </c>
      <c r="L338" t="s">
        <v>43</v>
      </c>
      <c r="M338" t="s">
        <v>43</v>
      </c>
      <c r="N338" t="s">
        <v>43</v>
      </c>
      <c r="O338" t="s">
        <v>43</v>
      </c>
      <c r="P338" t="s">
        <v>43</v>
      </c>
      <c r="Q338" s="24">
        <v>38055.041666666999</v>
      </c>
      <c r="R338" s="24"/>
      <c r="S338" t="s">
        <v>484</v>
      </c>
      <c r="U338" t="s">
        <v>9634</v>
      </c>
      <c r="W338" s="25" t="s">
        <v>12054</v>
      </c>
      <c r="X338" s="24">
        <v>43923</v>
      </c>
      <c r="Y338">
        <v>22</v>
      </c>
      <c r="Z338" t="s">
        <v>9635</v>
      </c>
      <c r="AC338" s="24">
        <v>43180.041666666999</v>
      </c>
      <c r="AD338" s="24">
        <v>43993.488888888998</v>
      </c>
      <c r="AE338" t="s">
        <v>9636</v>
      </c>
      <c r="AF338" s="24" cm="1">
        <f t="array" ref="AF3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43180.041666666999</v>
      </c>
      <c r="AG338" s="35">
        <f>IFERROR((TableAllData3[[#This Row],[Decision date]]-TableAllData3[[#This Row],[First Date Captured]]),0)</f>
        <v>742.95833333300106</v>
      </c>
      <c r="AH338" s="35">
        <f>IFERROR((TableAllData3[[#This Row],[First published]]-TableAllData3[[#This Row],[Date of opinion]]),0)</f>
        <v>0</v>
      </c>
      <c r="AI338" s="35">
        <f>IFERROR((TableAllData3[[#This Row],[Marketing authorisation date]]-TableAllData3[[#This Row],[Date of opinion]]),0)</f>
        <v>0</v>
      </c>
      <c r="AJ338" s="35">
        <f>IFERROR((TableAllData3[[#This Row],[Decision date]]-TableAllData3[[#This Row],[Marketing authorisation date]]),0)</f>
        <v>5867.9583333330011</v>
      </c>
    </row>
    <row r="339" spans="1:36" x14ac:dyDescent="0.25">
      <c r="A339" t="s">
        <v>37</v>
      </c>
      <c r="B339" t="s">
        <v>2451</v>
      </c>
      <c r="C339" t="s">
        <v>2452</v>
      </c>
      <c r="D339" t="s">
        <v>2453</v>
      </c>
      <c r="E339" t="s">
        <v>2453</v>
      </c>
      <c r="F339" t="s">
        <v>2454</v>
      </c>
      <c r="G339" t="s">
        <v>43</v>
      </c>
      <c r="H339" t="s">
        <v>950</v>
      </c>
      <c r="I339" t="s">
        <v>418</v>
      </c>
      <c r="J339" t="s">
        <v>46</v>
      </c>
      <c r="K339" t="s">
        <v>43</v>
      </c>
      <c r="L339" t="s">
        <v>43</v>
      </c>
      <c r="M339" t="s">
        <v>43</v>
      </c>
      <c r="N339" t="s">
        <v>43</v>
      </c>
      <c r="O339" t="s">
        <v>43</v>
      </c>
      <c r="P339" t="s">
        <v>43</v>
      </c>
      <c r="Q339" s="24">
        <v>44393</v>
      </c>
      <c r="R339" s="24"/>
      <c r="S339" t="s">
        <v>12360</v>
      </c>
      <c r="T339" t="s">
        <v>12361</v>
      </c>
      <c r="U339" t="s">
        <v>420</v>
      </c>
      <c r="W339" s="24">
        <v>44336</v>
      </c>
      <c r="X339" s="24">
        <v>44518.041666666999</v>
      </c>
      <c r="Z339" t="s">
        <v>2456</v>
      </c>
      <c r="AC339" s="24">
        <v>44335.59375</v>
      </c>
      <c r="AD339" s="24">
        <v>44655.541666666999</v>
      </c>
      <c r="AE339" t="s">
        <v>2457</v>
      </c>
      <c r="AF339" s="24" cm="1">
        <f t="array" ref="AF3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44335.59375</v>
      </c>
      <c r="AG339" s="35">
        <f>IFERROR((TableAllData3[[#This Row],[Decision date]]-TableAllData3[[#This Row],[First Date Captured]]),0)</f>
        <v>182.44791666699894</v>
      </c>
      <c r="AH339" s="35">
        <f>IFERROR((TableAllData3[[#This Row],[First published]]-TableAllData3[[#This Row],[Date of opinion]]),0)</f>
        <v>-0.40625</v>
      </c>
      <c r="AI339" s="35">
        <f>IFERROR((TableAllData3[[#This Row],[Marketing authorisation date]]-TableAllData3[[#This Row],[Date of opinion]]),0)</f>
        <v>57</v>
      </c>
      <c r="AJ339" s="35">
        <f>IFERROR((TableAllData3[[#This Row],[Decision date]]-TableAllData3[[#This Row],[Marketing authorisation date]]),0)</f>
        <v>125.04166666699894</v>
      </c>
    </row>
    <row r="340" spans="1:36" x14ac:dyDescent="0.25">
      <c r="A340" t="s">
        <v>2117</v>
      </c>
      <c r="B340" t="s">
        <v>9962</v>
      </c>
      <c r="D340" t="s">
        <v>9963</v>
      </c>
      <c r="E340" t="s">
        <v>9963</v>
      </c>
      <c r="F340" t="s">
        <v>9964</v>
      </c>
      <c r="G340" t="s">
        <v>43</v>
      </c>
      <c r="H340" t="s">
        <v>44</v>
      </c>
      <c r="J340" t="s">
        <v>43</v>
      </c>
      <c r="K340" t="s">
        <v>43</v>
      </c>
      <c r="L340" t="s">
        <v>43</v>
      </c>
      <c r="M340" t="s">
        <v>43</v>
      </c>
      <c r="N340" t="s">
        <v>43</v>
      </c>
      <c r="O340" t="s">
        <v>43</v>
      </c>
      <c r="P340" t="s">
        <v>43</v>
      </c>
      <c r="Q340" s="24">
        <v>36231.041666666999</v>
      </c>
      <c r="R340" s="24"/>
      <c r="S340" t="s">
        <v>5780</v>
      </c>
      <c r="V340" t="s">
        <v>4134</v>
      </c>
      <c r="W340" s="25" t="s">
        <v>12054</v>
      </c>
      <c r="X340" s="24">
        <v>43679</v>
      </c>
      <c r="Y340">
        <v>21</v>
      </c>
      <c r="Z340" t="s">
        <v>9965</v>
      </c>
      <c r="AA340" t="s">
        <v>9966</v>
      </c>
      <c r="AB340" t="s">
        <v>9967</v>
      </c>
      <c r="AC340" s="24">
        <v>42928.006249999999</v>
      </c>
      <c r="AD340" s="24">
        <v>43711.4375</v>
      </c>
      <c r="AE340" t="s">
        <v>9968</v>
      </c>
      <c r="AF340" s="24" cm="1">
        <f t="array" ref="AF3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42928.006249999999</v>
      </c>
      <c r="AG340" s="35">
        <f>IFERROR((TableAllData3[[#This Row],[Decision date]]-TableAllData3[[#This Row],[First Date Captured]]),0)</f>
        <v>750.99375000000146</v>
      </c>
      <c r="AH340" s="35">
        <f>IFERROR((TableAllData3[[#This Row],[First published]]-TableAllData3[[#This Row],[Date of opinion]]),0)</f>
        <v>0</v>
      </c>
      <c r="AI340" s="35">
        <f>IFERROR((TableAllData3[[#This Row],[Marketing authorisation date]]-TableAllData3[[#This Row],[Date of opinion]]),0)</f>
        <v>0</v>
      </c>
      <c r="AJ340" s="35">
        <f>IFERROR((TableAllData3[[#This Row],[Decision date]]-TableAllData3[[#This Row],[Marketing authorisation date]]),0)</f>
        <v>7447.9583333330011</v>
      </c>
    </row>
    <row r="341" spans="1:36" x14ac:dyDescent="0.25">
      <c r="A341" t="s">
        <v>2117</v>
      </c>
      <c r="B341" t="s">
        <v>10088</v>
      </c>
      <c r="D341" t="s">
        <v>10089</v>
      </c>
      <c r="E341" t="s">
        <v>10090</v>
      </c>
      <c r="F341" t="s">
        <v>10091</v>
      </c>
      <c r="G341" t="s">
        <v>43</v>
      </c>
      <c r="H341" t="s">
        <v>44</v>
      </c>
      <c r="J341" t="s">
        <v>43</v>
      </c>
      <c r="K341" t="s">
        <v>43</v>
      </c>
      <c r="L341" t="s">
        <v>43</v>
      </c>
      <c r="M341" t="s">
        <v>43</v>
      </c>
      <c r="N341" t="s">
        <v>43</v>
      </c>
      <c r="O341" t="s">
        <v>43</v>
      </c>
      <c r="P341" t="s">
        <v>43</v>
      </c>
      <c r="Q341" s="24">
        <v>41823</v>
      </c>
      <c r="R341" s="24"/>
      <c r="S341" t="s">
        <v>12353</v>
      </c>
      <c r="T341" t="s">
        <v>12092</v>
      </c>
      <c r="V341" t="s">
        <v>9088</v>
      </c>
      <c r="W341" s="25" t="s">
        <v>12054</v>
      </c>
      <c r="X341" s="24">
        <v>43572</v>
      </c>
      <c r="Y341">
        <v>5</v>
      </c>
      <c r="Z341" t="s">
        <v>10092</v>
      </c>
      <c r="AA341" t="s">
        <v>3067</v>
      </c>
      <c r="AB341" t="s">
        <v>10093</v>
      </c>
      <c r="AC341" s="24">
        <v>42817.55</v>
      </c>
      <c r="AD341" s="24">
        <v>43601.726388889001</v>
      </c>
      <c r="AE341" t="s">
        <v>10094</v>
      </c>
      <c r="AF341" s="24" cm="1">
        <f t="array" ref="AF3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42817.55</v>
      </c>
      <c r="AG341" s="35">
        <f>IFERROR((TableAllData3[[#This Row],[Decision date]]-TableAllData3[[#This Row],[First Date Captured]]),0)</f>
        <v>754.44999999999709</v>
      </c>
      <c r="AH341" s="35">
        <f>IFERROR((TableAllData3[[#This Row],[First published]]-TableAllData3[[#This Row],[Date of opinion]]),0)</f>
        <v>0</v>
      </c>
      <c r="AI341" s="35">
        <f>IFERROR((TableAllData3[[#This Row],[Marketing authorisation date]]-TableAllData3[[#This Row],[Date of opinion]]),0)</f>
        <v>0</v>
      </c>
      <c r="AJ341" s="35">
        <f>IFERROR((TableAllData3[[#This Row],[Decision date]]-TableAllData3[[#This Row],[Marketing authorisation date]]),0)</f>
        <v>1749</v>
      </c>
    </row>
    <row r="342" spans="1:36" x14ac:dyDescent="0.25">
      <c r="A342" t="s">
        <v>2117</v>
      </c>
      <c r="B342" t="s">
        <v>10110</v>
      </c>
      <c r="D342" t="s">
        <v>10111</v>
      </c>
      <c r="E342" t="s">
        <v>10112</v>
      </c>
      <c r="F342" t="s">
        <v>10113</v>
      </c>
      <c r="G342" t="s">
        <v>43</v>
      </c>
      <c r="H342" t="s">
        <v>44</v>
      </c>
      <c r="J342" t="s">
        <v>43</v>
      </c>
      <c r="K342" t="s">
        <v>43</v>
      </c>
      <c r="L342" t="s">
        <v>43</v>
      </c>
      <c r="M342" t="s">
        <v>43</v>
      </c>
      <c r="N342" t="s">
        <v>43</v>
      </c>
      <c r="O342" t="s">
        <v>43</v>
      </c>
      <c r="P342" t="s">
        <v>43</v>
      </c>
      <c r="Q342" s="24">
        <v>41823</v>
      </c>
      <c r="R342" s="24"/>
      <c r="S342" t="s">
        <v>12353</v>
      </c>
      <c r="T342" t="s">
        <v>12092</v>
      </c>
      <c r="V342" t="s">
        <v>9088</v>
      </c>
      <c r="W342" s="25" t="s">
        <v>12054</v>
      </c>
      <c r="X342" s="24">
        <v>43572</v>
      </c>
      <c r="Y342">
        <v>7</v>
      </c>
      <c r="Z342" t="s">
        <v>10114</v>
      </c>
      <c r="AA342" t="s">
        <v>3067</v>
      </c>
      <c r="AB342" t="s">
        <v>10115</v>
      </c>
      <c r="AC342" s="24">
        <v>42817.55</v>
      </c>
      <c r="AD342" s="24">
        <v>43601.604166666999</v>
      </c>
      <c r="AE342" t="s">
        <v>10116</v>
      </c>
      <c r="AF342" s="24" cm="1">
        <f t="array" ref="AF3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42817.55</v>
      </c>
      <c r="AG342" s="35">
        <f>IFERROR((TableAllData3[[#This Row],[Decision date]]-TableAllData3[[#This Row],[First Date Captured]]),0)</f>
        <v>754.44999999999709</v>
      </c>
      <c r="AH342" s="35">
        <f>IFERROR((TableAllData3[[#This Row],[First published]]-TableAllData3[[#This Row],[Date of opinion]]),0)</f>
        <v>0</v>
      </c>
      <c r="AI342" s="35">
        <f>IFERROR((TableAllData3[[#This Row],[Marketing authorisation date]]-TableAllData3[[#This Row],[Date of opinion]]),0)</f>
        <v>0</v>
      </c>
      <c r="AJ342" s="35">
        <f>IFERROR((TableAllData3[[#This Row],[Decision date]]-TableAllData3[[#This Row],[Marketing authorisation date]]),0)</f>
        <v>1749</v>
      </c>
    </row>
    <row r="343" spans="1:36" x14ac:dyDescent="0.25">
      <c r="A343" t="s">
        <v>37</v>
      </c>
      <c r="B343" t="s">
        <v>5266</v>
      </c>
      <c r="C343" t="s">
        <v>5267</v>
      </c>
      <c r="D343" t="s">
        <v>5268</v>
      </c>
      <c r="E343" t="s">
        <v>5269</v>
      </c>
      <c r="F343" t="s">
        <v>5270</v>
      </c>
      <c r="G343" t="s">
        <v>43</v>
      </c>
      <c r="H343" t="s">
        <v>44</v>
      </c>
      <c r="I343" t="s">
        <v>5271</v>
      </c>
      <c r="J343" t="s">
        <v>46</v>
      </c>
      <c r="K343" t="s">
        <v>43</v>
      </c>
      <c r="L343" t="s">
        <v>43</v>
      </c>
      <c r="M343" t="s">
        <v>43</v>
      </c>
      <c r="N343" t="s">
        <v>43</v>
      </c>
      <c r="O343" t="s">
        <v>43</v>
      </c>
      <c r="P343" t="s">
        <v>43</v>
      </c>
      <c r="Q343" s="24">
        <v>43846.041666666999</v>
      </c>
      <c r="R343" s="24"/>
      <c r="S343" t="s">
        <v>12377</v>
      </c>
      <c r="T343" t="s">
        <v>12378</v>
      </c>
      <c r="U343" t="s">
        <v>1467</v>
      </c>
      <c r="W343" s="24">
        <v>43783.041666666999</v>
      </c>
      <c r="X343" s="24">
        <v>44543.041666666999</v>
      </c>
      <c r="Y343">
        <v>4</v>
      </c>
      <c r="Z343" t="s">
        <v>5272</v>
      </c>
      <c r="AC343" s="24">
        <v>43873.570138889001</v>
      </c>
      <c r="AD343" s="24">
        <v>44565.634722221999</v>
      </c>
      <c r="AE343" t="s">
        <v>5273</v>
      </c>
      <c r="AF343" s="24" cm="1">
        <f t="array" ref="AF3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43783.041666666999</v>
      </c>
      <c r="AG343" s="35">
        <f>IFERROR((TableAllData3[[#This Row],[Decision date]]-TableAllData3[[#This Row],[First Date Captured]]),0)</f>
        <v>760</v>
      </c>
      <c r="AH343" s="35">
        <f>IFERROR((TableAllData3[[#This Row],[First published]]-TableAllData3[[#This Row],[Date of opinion]]),0)</f>
        <v>90.528472222002165</v>
      </c>
      <c r="AI343" s="35">
        <f>IFERROR((TableAllData3[[#This Row],[Marketing authorisation date]]-TableAllData3[[#This Row],[Date of opinion]]),0)</f>
        <v>63</v>
      </c>
      <c r="AJ343" s="35">
        <f>IFERROR((TableAllData3[[#This Row],[Decision date]]-TableAllData3[[#This Row],[Marketing authorisation date]]),0)</f>
        <v>697</v>
      </c>
    </row>
    <row r="344" spans="1:36" x14ac:dyDescent="0.25">
      <c r="A344" t="s">
        <v>37</v>
      </c>
      <c r="B344" t="s">
        <v>9445</v>
      </c>
      <c r="C344" t="s">
        <v>9446</v>
      </c>
      <c r="D344" t="s">
        <v>9447</v>
      </c>
      <c r="E344" t="s">
        <v>9447</v>
      </c>
      <c r="F344" t="s">
        <v>9448</v>
      </c>
      <c r="G344" t="s">
        <v>43</v>
      </c>
      <c r="H344" t="s">
        <v>44</v>
      </c>
      <c r="I344" t="s">
        <v>9449</v>
      </c>
      <c r="J344" t="s">
        <v>43</v>
      </c>
      <c r="K344" t="s">
        <v>43</v>
      </c>
      <c r="L344" t="s">
        <v>43</v>
      </c>
      <c r="M344" t="s">
        <v>43</v>
      </c>
      <c r="N344" t="s">
        <v>43</v>
      </c>
      <c r="O344" t="s">
        <v>43</v>
      </c>
      <c r="P344" t="s">
        <v>43</v>
      </c>
      <c r="Q344" s="24">
        <v>36734</v>
      </c>
      <c r="R344" s="24"/>
      <c r="S344" t="s">
        <v>12261</v>
      </c>
      <c r="T344" t="s">
        <v>12262</v>
      </c>
      <c r="U344" t="s">
        <v>476</v>
      </c>
      <c r="W344" s="25" t="s">
        <v>12054</v>
      </c>
      <c r="X344" s="24">
        <v>44076</v>
      </c>
      <c r="Y344">
        <v>35</v>
      </c>
      <c r="Z344" t="s">
        <v>9450</v>
      </c>
      <c r="AC344" s="24">
        <v>43307</v>
      </c>
      <c r="AD344" s="24">
        <v>44090.630555556003</v>
      </c>
      <c r="AE344" t="s">
        <v>9451</v>
      </c>
      <c r="AF344" s="24" cm="1">
        <f t="array" ref="AF3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344" s="35">
        <f>IFERROR((TableAllData3[[#This Row],[Decision date]]-TableAllData3[[#This Row],[First Date Captured]]),0)</f>
        <v>769</v>
      </c>
      <c r="AH344" s="35">
        <f>IFERROR((TableAllData3[[#This Row],[First published]]-TableAllData3[[#This Row],[Date of opinion]]),0)</f>
        <v>0</v>
      </c>
      <c r="AI344" s="35">
        <f>IFERROR((TableAllData3[[#This Row],[Marketing authorisation date]]-TableAllData3[[#This Row],[Date of opinion]]),0)</f>
        <v>0</v>
      </c>
      <c r="AJ344" s="35">
        <f>IFERROR((TableAllData3[[#This Row],[Decision date]]-TableAllData3[[#This Row],[Marketing authorisation date]]),0)</f>
        <v>7342</v>
      </c>
    </row>
    <row r="345" spans="1:36" x14ac:dyDescent="0.25">
      <c r="A345" t="s">
        <v>37</v>
      </c>
      <c r="B345" t="s">
        <v>6139</v>
      </c>
      <c r="C345" t="s">
        <v>515</v>
      </c>
      <c r="D345" t="s">
        <v>6140</v>
      </c>
      <c r="E345" t="s">
        <v>6140</v>
      </c>
      <c r="F345" t="s">
        <v>6141</v>
      </c>
      <c r="G345" t="s">
        <v>43</v>
      </c>
      <c r="H345" t="s">
        <v>44</v>
      </c>
      <c r="I345" t="s">
        <v>6142</v>
      </c>
      <c r="J345" t="s">
        <v>43</v>
      </c>
      <c r="K345" t="s">
        <v>46</v>
      </c>
      <c r="L345" t="s">
        <v>43</v>
      </c>
      <c r="M345" t="s">
        <v>43</v>
      </c>
      <c r="N345" t="s">
        <v>43</v>
      </c>
      <c r="O345" t="s">
        <v>43</v>
      </c>
      <c r="P345" t="s">
        <v>43</v>
      </c>
      <c r="Q345" s="24">
        <v>43783.041666666999</v>
      </c>
      <c r="R345" s="24"/>
      <c r="S345" t="s">
        <v>12168</v>
      </c>
      <c r="T345" t="s">
        <v>12081</v>
      </c>
      <c r="U345" t="s">
        <v>48</v>
      </c>
      <c r="W345" s="24">
        <v>43727</v>
      </c>
      <c r="X345" s="24">
        <v>44503.041666666999</v>
      </c>
      <c r="Y345">
        <v>3</v>
      </c>
      <c r="Z345" t="s">
        <v>6144</v>
      </c>
      <c r="AC345" s="24">
        <v>43791.694444444001</v>
      </c>
      <c r="AD345" s="24">
        <v>44524.681250000001</v>
      </c>
      <c r="AE345" t="s">
        <v>6145</v>
      </c>
      <c r="AF345" s="24" cm="1">
        <f t="array" ref="AF3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43727</v>
      </c>
      <c r="AG345" s="35">
        <f>IFERROR((TableAllData3[[#This Row],[Decision date]]-TableAllData3[[#This Row],[First Date Captured]]),0)</f>
        <v>776.04166666699894</v>
      </c>
      <c r="AH345" s="35">
        <f>IFERROR((TableAllData3[[#This Row],[First published]]-TableAllData3[[#This Row],[Date of opinion]]),0)</f>
        <v>64.694444444001419</v>
      </c>
      <c r="AI345" s="35">
        <f>IFERROR((TableAllData3[[#This Row],[Marketing authorisation date]]-TableAllData3[[#This Row],[Date of opinion]]),0)</f>
        <v>56.041666666998935</v>
      </c>
      <c r="AJ345" s="35">
        <f>IFERROR((TableAllData3[[#This Row],[Decision date]]-TableAllData3[[#This Row],[Marketing authorisation date]]),0)</f>
        <v>720</v>
      </c>
    </row>
    <row r="346" spans="1:36" x14ac:dyDescent="0.25">
      <c r="A346" t="s">
        <v>37</v>
      </c>
      <c r="B346" t="s">
        <v>9324</v>
      </c>
      <c r="C346" t="s">
        <v>1194</v>
      </c>
      <c r="D346" t="s">
        <v>9325</v>
      </c>
      <c r="E346" t="s">
        <v>9325</v>
      </c>
      <c r="F346" t="s">
        <v>9326</v>
      </c>
      <c r="G346" t="s">
        <v>43</v>
      </c>
      <c r="H346" t="s">
        <v>44</v>
      </c>
      <c r="I346" t="s">
        <v>9327</v>
      </c>
      <c r="J346" t="s">
        <v>43</v>
      </c>
      <c r="K346" t="s">
        <v>43</v>
      </c>
      <c r="L346" t="s">
        <v>43</v>
      </c>
      <c r="M346" t="s">
        <v>43</v>
      </c>
      <c r="N346" t="s">
        <v>43</v>
      </c>
      <c r="O346" t="s">
        <v>43</v>
      </c>
      <c r="P346" t="s">
        <v>43</v>
      </c>
      <c r="Q346" s="24">
        <v>35669</v>
      </c>
      <c r="R346" s="24"/>
      <c r="S346" t="s">
        <v>5581</v>
      </c>
      <c r="U346" t="s">
        <v>9328</v>
      </c>
      <c r="W346" s="25" t="s">
        <v>12054</v>
      </c>
      <c r="X346" s="24">
        <v>44098</v>
      </c>
      <c r="Y346">
        <v>24</v>
      </c>
      <c r="Z346" t="s">
        <v>9329</v>
      </c>
      <c r="AC346" s="24">
        <v>43320</v>
      </c>
      <c r="AD346" s="24">
        <v>44130.491666667003</v>
      </c>
      <c r="AE346" t="s">
        <v>9330</v>
      </c>
      <c r="AF346" s="24" cm="1">
        <f t="array" ref="AF3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43320</v>
      </c>
      <c r="AG346" s="35">
        <f>IFERROR((TableAllData3[[#This Row],[Decision date]]-TableAllData3[[#This Row],[First Date Captured]]),0)</f>
        <v>778</v>
      </c>
      <c r="AH346" s="35">
        <f>IFERROR((TableAllData3[[#This Row],[First published]]-TableAllData3[[#This Row],[Date of opinion]]),0)</f>
        <v>0</v>
      </c>
      <c r="AI346" s="35">
        <f>IFERROR((TableAllData3[[#This Row],[Marketing authorisation date]]-TableAllData3[[#This Row],[Date of opinion]]),0)</f>
        <v>0</v>
      </c>
      <c r="AJ346" s="35">
        <f>IFERROR((TableAllData3[[#This Row],[Decision date]]-TableAllData3[[#This Row],[Marketing authorisation date]]),0)</f>
        <v>8429</v>
      </c>
    </row>
    <row r="347" spans="1:36" x14ac:dyDescent="0.25">
      <c r="A347" t="s">
        <v>37</v>
      </c>
      <c r="B347" t="s">
        <v>2592</v>
      </c>
      <c r="C347" t="s">
        <v>62</v>
      </c>
      <c r="D347" t="s">
        <v>63</v>
      </c>
      <c r="E347" t="s">
        <v>63</v>
      </c>
      <c r="F347" t="s">
        <v>2593</v>
      </c>
      <c r="G347" t="s">
        <v>43</v>
      </c>
      <c r="H347" t="s">
        <v>44</v>
      </c>
      <c r="I347" t="s">
        <v>65</v>
      </c>
      <c r="J347" t="s">
        <v>43</v>
      </c>
      <c r="K347" t="s">
        <v>46</v>
      </c>
      <c r="L347" t="s">
        <v>43</v>
      </c>
      <c r="M347" t="s">
        <v>43</v>
      </c>
      <c r="N347" t="s">
        <v>43</v>
      </c>
      <c r="O347" t="s">
        <v>43</v>
      </c>
      <c r="P347" t="s">
        <v>43</v>
      </c>
      <c r="Q347" s="24">
        <v>43917.041666666999</v>
      </c>
      <c r="R347" s="24"/>
      <c r="S347" t="s">
        <v>12220</v>
      </c>
      <c r="T347" t="s">
        <v>12197</v>
      </c>
      <c r="U347" t="s">
        <v>48</v>
      </c>
      <c r="W347" s="24">
        <v>43860.041666666999</v>
      </c>
      <c r="X347" s="24">
        <v>44650</v>
      </c>
      <c r="Y347">
        <v>3</v>
      </c>
      <c r="Z347" t="s">
        <v>2594</v>
      </c>
      <c r="AC347" s="24">
        <v>43927.402083333</v>
      </c>
      <c r="AD347" s="24">
        <v>44650.692361111003</v>
      </c>
      <c r="AE347" t="s">
        <v>2595</v>
      </c>
      <c r="AF347" s="24" cm="1">
        <f t="array" ref="AF3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47" s="35">
        <f>IFERROR((TableAllData3[[#This Row],[Decision date]]-TableAllData3[[#This Row],[First Date Captured]]),0)</f>
        <v>789.95833333300106</v>
      </c>
      <c r="AH347" s="35">
        <f>IFERROR((TableAllData3[[#This Row],[First published]]-TableAllData3[[#This Row],[Date of opinion]]),0)</f>
        <v>67.360416666000674</v>
      </c>
      <c r="AI347" s="35">
        <f>IFERROR((TableAllData3[[#This Row],[Marketing authorisation date]]-TableAllData3[[#This Row],[Date of opinion]]),0)</f>
        <v>57</v>
      </c>
      <c r="AJ347" s="35">
        <f>IFERROR((TableAllData3[[#This Row],[Decision date]]-TableAllData3[[#This Row],[Marketing authorisation date]]),0)</f>
        <v>732.95833333300106</v>
      </c>
    </row>
    <row r="348" spans="1:36" x14ac:dyDescent="0.25">
      <c r="A348" t="s">
        <v>37</v>
      </c>
      <c r="B348" t="s">
        <v>7943</v>
      </c>
      <c r="C348" t="s">
        <v>2491</v>
      </c>
      <c r="D348" t="s">
        <v>2492</v>
      </c>
      <c r="E348" t="s">
        <v>2492</v>
      </c>
      <c r="F348" t="s">
        <v>7944</v>
      </c>
      <c r="G348" t="s">
        <v>43</v>
      </c>
      <c r="H348" t="s">
        <v>44</v>
      </c>
      <c r="I348" t="s">
        <v>2494</v>
      </c>
      <c r="J348" t="s">
        <v>46</v>
      </c>
      <c r="K348" t="s">
        <v>43</v>
      </c>
      <c r="L348" t="s">
        <v>46</v>
      </c>
      <c r="M348" t="s">
        <v>43</v>
      </c>
      <c r="N348" t="s">
        <v>43</v>
      </c>
      <c r="O348" t="s">
        <v>43</v>
      </c>
      <c r="P348" t="s">
        <v>43</v>
      </c>
      <c r="Q348" s="24">
        <v>43636</v>
      </c>
      <c r="R348" s="24"/>
      <c r="S348" t="s">
        <v>7945</v>
      </c>
      <c r="U348" t="s">
        <v>3814</v>
      </c>
      <c r="W348" s="24">
        <v>43581</v>
      </c>
      <c r="X348" s="24">
        <v>44372</v>
      </c>
      <c r="Y348">
        <v>2</v>
      </c>
      <c r="Z348" t="s">
        <v>2497</v>
      </c>
      <c r="AC348" s="24">
        <v>43644.427083333001</v>
      </c>
      <c r="AD348" s="24">
        <v>44397.431250000001</v>
      </c>
      <c r="AE348" t="s">
        <v>7946</v>
      </c>
      <c r="AF348" s="24" cm="1">
        <f t="array" ref="AF3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348" s="35">
        <f>IFERROR((TableAllData3[[#This Row],[Decision date]]-TableAllData3[[#This Row],[First Date Captured]]),0)</f>
        <v>791</v>
      </c>
      <c r="AH348" s="35">
        <f>IFERROR((TableAllData3[[#This Row],[First published]]-TableAllData3[[#This Row],[Date of opinion]]),0)</f>
        <v>63.427083333001065</v>
      </c>
      <c r="AI348" s="35">
        <f>IFERROR((TableAllData3[[#This Row],[Marketing authorisation date]]-TableAllData3[[#This Row],[Date of opinion]]),0)</f>
        <v>55</v>
      </c>
      <c r="AJ348" s="35">
        <f>IFERROR((TableAllData3[[#This Row],[Decision date]]-TableAllData3[[#This Row],[Marketing authorisation date]]),0)</f>
        <v>736</v>
      </c>
    </row>
    <row r="349" spans="1:36" x14ac:dyDescent="0.25">
      <c r="A349" t="s">
        <v>37</v>
      </c>
      <c r="B349" t="s">
        <v>2185</v>
      </c>
      <c r="C349" t="s">
        <v>1601</v>
      </c>
      <c r="D349" t="s">
        <v>2186</v>
      </c>
      <c r="E349" t="s">
        <v>2187</v>
      </c>
      <c r="F349" t="s">
        <v>2188</v>
      </c>
      <c r="G349" t="s">
        <v>43</v>
      </c>
      <c r="H349" t="s">
        <v>44</v>
      </c>
      <c r="I349" t="s">
        <v>1604</v>
      </c>
      <c r="J349" t="s">
        <v>46</v>
      </c>
      <c r="K349" t="s">
        <v>43</v>
      </c>
      <c r="L349" t="s">
        <v>43</v>
      </c>
      <c r="M349" t="s">
        <v>43</v>
      </c>
      <c r="N349" t="s">
        <v>43</v>
      </c>
      <c r="O349" t="s">
        <v>43</v>
      </c>
      <c r="P349" t="s">
        <v>43</v>
      </c>
      <c r="Q349" s="24">
        <v>43922</v>
      </c>
      <c r="R349" s="24"/>
      <c r="S349" t="s">
        <v>12228</v>
      </c>
      <c r="T349" t="s">
        <v>12229</v>
      </c>
      <c r="U349" t="s">
        <v>1605</v>
      </c>
      <c r="W349" s="24">
        <v>43860.041666666999</v>
      </c>
      <c r="X349" s="24">
        <v>44652</v>
      </c>
      <c r="Y349">
        <v>6</v>
      </c>
      <c r="Z349" t="s">
        <v>2189</v>
      </c>
      <c r="AC349" s="24">
        <v>43945.673611111</v>
      </c>
      <c r="AD349" s="24">
        <v>44659.461805555999</v>
      </c>
      <c r="AE349" t="s">
        <v>2190</v>
      </c>
      <c r="AF349" s="24" cm="1">
        <f t="array" ref="AF3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49" s="35">
        <f>IFERROR((TableAllData3[[#This Row],[Decision date]]-TableAllData3[[#This Row],[First Date Captured]]),0)</f>
        <v>791.95833333300106</v>
      </c>
      <c r="AH349" s="35">
        <f>IFERROR((TableAllData3[[#This Row],[First published]]-TableAllData3[[#This Row],[Date of opinion]]),0)</f>
        <v>85.631944444001419</v>
      </c>
      <c r="AI349" s="35">
        <f>IFERROR((TableAllData3[[#This Row],[Marketing authorisation date]]-TableAllData3[[#This Row],[Date of opinion]]),0)</f>
        <v>61.958333333001065</v>
      </c>
      <c r="AJ349" s="35">
        <f>IFERROR((TableAllData3[[#This Row],[Decision date]]-TableAllData3[[#This Row],[Marketing authorisation date]]),0)</f>
        <v>730</v>
      </c>
    </row>
    <row r="350" spans="1:36" x14ac:dyDescent="0.25">
      <c r="A350" t="s">
        <v>37</v>
      </c>
      <c r="B350" t="s">
        <v>2478</v>
      </c>
      <c r="C350" t="s">
        <v>62</v>
      </c>
      <c r="D350" t="s">
        <v>63</v>
      </c>
      <c r="E350" t="s">
        <v>63</v>
      </c>
      <c r="F350" t="s">
        <v>2479</v>
      </c>
      <c r="G350" t="s">
        <v>43</v>
      </c>
      <c r="H350" t="s">
        <v>44</v>
      </c>
      <c r="I350" t="s">
        <v>65</v>
      </c>
      <c r="J350" t="s">
        <v>43</v>
      </c>
      <c r="K350" t="s">
        <v>46</v>
      </c>
      <c r="L350" t="s">
        <v>43</v>
      </c>
      <c r="M350" t="s">
        <v>43</v>
      </c>
      <c r="N350" t="s">
        <v>43</v>
      </c>
      <c r="O350" t="s">
        <v>43</v>
      </c>
      <c r="P350" t="s">
        <v>43</v>
      </c>
      <c r="Q350" s="24">
        <v>43874.041666666999</v>
      </c>
      <c r="R350" s="24"/>
      <c r="S350" t="s">
        <v>12206</v>
      </c>
      <c r="T350" t="s">
        <v>12207</v>
      </c>
      <c r="U350" t="s">
        <v>48</v>
      </c>
      <c r="W350" s="24">
        <v>43811.041666666999</v>
      </c>
      <c r="X350" s="24">
        <v>44609.041666666999</v>
      </c>
      <c r="Y350">
        <v>4</v>
      </c>
      <c r="Z350" t="s">
        <v>2480</v>
      </c>
      <c r="AC350" s="24">
        <v>43882.663194444001</v>
      </c>
      <c r="AD350" s="24">
        <v>44655.467361110997</v>
      </c>
      <c r="AE350" t="s">
        <v>2481</v>
      </c>
      <c r="AF350" s="24" cm="1">
        <f t="array" ref="AF3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43811.041666666999</v>
      </c>
      <c r="AG350" s="35">
        <f>IFERROR((TableAllData3[[#This Row],[Decision date]]-TableAllData3[[#This Row],[First Date Captured]]),0)</f>
        <v>798</v>
      </c>
      <c r="AH350" s="35">
        <f>IFERROR((TableAllData3[[#This Row],[First published]]-TableAllData3[[#This Row],[Date of opinion]]),0)</f>
        <v>71.621527777002484</v>
      </c>
      <c r="AI350" s="35">
        <f>IFERROR((TableAllData3[[#This Row],[Marketing authorisation date]]-TableAllData3[[#This Row],[Date of opinion]]),0)</f>
        <v>63</v>
      </c>
      <c r="AJ350" s="35">
        <f>IFERROR((TableAllData3[[#This Row],[Decision date]]-TableAllData3[[#This Row],[Marketing authorisation date]]),0)</f>
        <v>735</v>
      </c>
    </row>
    <row r="351" spans="1:36" x14ac:dyDescent="0.25">
      <c r="A351" t="s">
        <v>37</v>
      </c>
      <c r="B351" t="s">
        <v>5413</v>
      </c>
      <c r="C351" t="s">
        <v>480</v>
      </c>
      <c r="D351" t="s">
        <v>5414</v>
      </c>
      <c r="E351" t="s">
        <v>5415</v>
      </c>
      <c r="F351" t="s">
        <v>5416</v>
      </c>
      <c r="G351" t="s">
        <v>43</v>
      </c>
      <c r="H351" t="s">
        <v>44</v>
      </c>
      <c r="I351" t="s">
        <v>5417</v>
      </c>
      <c r="J351" t="s">
        <v>46</v>
      </c>
      <c r="K351" t="s">
        <v>43</v>
      </c>
      <c r="L351" t="s">
        <v>43</v>
      </c>
      <c r="M351" t="s">
        <v>43</v>
      </c>
      <c r="N351" t="s">
        <v>43</v>
      </c>
      <c r="O351" t="s">
        <v>43</v>
      </c>
      <c r="P351" t="s">
        <v>43</v>
      </c>
      <c r="Q351" s="24">
        <v>43628</v>
      </c>
      <c r="R351" s="24"/>
      <c r="S351" t="s">
        <v>12070</v>
      </c>
      <c r="T351" t="s">
        <v>12120</v>
      </c>
      <c r="U351" t="s">
        <v>485</v>
      </c>
      <c r="W351" s="25" t="s">
        <v>12054</v>
      </c>
      <c r="X351" s="24">
        <v>44541.041666666999</v>
      </c>
      <c r="Y351">
        <v>4</v>
      </c>
      <c r="Z351" t="s">
        <v>5418</v>
      </c>
      <c r="AC351" s="24">
        <v>43731.645833333001</v>
      </c>
      <c r="AD351" s="24">
        <v>44547.592361110997</v>
      </c>
      <c r="AE351" t="s">
        <v>5419</v>
      </c>
      <c r="AF351" s="24" cm="1">
        <f t="array" ref="AF3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43731.645833333001</v>
      </c>
      <c r="AG351" s="35">
        <f>IFERROR((TableAllData3[[#This Row],[Decision date]]-TableAllData3[[#This Row],[First Date Captured]]),0)</f>
        <v>809.39583333399787</v>
      </c>
      <c r="AH351" s="35">
        <f>IFERROR((TableAllData3[[#This Row],[First published]]-TableAllData3[[#This Row],[Date of opinion]]),0)</f>
        <v>0</v>
      </c>
      <c r="AI351" s="35">
        <f>IFERROR((TableAllData3[[#This Row],[Marketing authorisation date]]-TableAllData3[[#This Row],[Date of opinion]]),0)</f>
        <v>0</v>
      </c>
      <c r="AJ351" s="35">
        <f>IFERROR((TableAllData3[[#This Row],[Decision date]]-TableAllData3[[#This Row],[Marketing authorisation date]]),0)</f>
        <v>913.04166666699894</v>
      </c>
    </row>
    <row r="352" spans="1:36" x14ac:dyDescent="0.25">
      <c r="A352" t="s">
        <v>37</v>
      </c>
      <c r="B352" t="s">
        <v>1899</v>
      </c>
      <c r="C352" t="s">
        <v>1601</v>
      </c>
      <c r="D352" t="s">
        <v>1900</v>
      </c>
      <c r="E352" t="s">
        <v>1901</v>
      </c>
      <c r="F352" t="s">
        <v>1902</v>
      </c>
      <c r="G352" t="s">
        <v>43</v>
      </c>
      <c r="H352" t="s">
        <v>44</v>
      </c>
      <c r="I352" t="s">
        <v>1903</v>
      </c>
      <c r="J352" t="s">
        <v>46</v>
      </c>
      <c r="K352" t="s">
        <v>43</v>
      </c>
      <c r="L352" t="s">
        <v>43</v>
      </c>
      <c r="M352" t="s">
        <v>43</v>
      </c>
      <c r="N352" t="s">
        <v>43</v>
      </c>
      <c r="O352" t="s">
        <v>43</v>
      </c>
      <c r="P352" t="s">
        <v>43</v>
      </c>
      <c r="Q352" s="24">
        <v>43917.041666666999</v>
      </c>
      <c r="R352" s="24"/>
      <c r="S352" t="s">
        <v>12228</v>
      </c>
      <c r="T352" t="s">
        <v>12229</v>
      </c>
      <c r="U352" t="s">
        <v>1605</v>
      </c>
      <c r="W352" s="24">
        <v>43860.041666666999</v>
      </c>
      <c r="X352" s="24">
        <v>44670</v>
      </c>
      <c r="Y352">
        <v>5</v>
      </c>
      <c r="Z352" t="s">
        <v>1904</v>
      </c>
      <c r="AC352" s="24">
        <v>43945.438194444003</v>
      </c>
      <c r="AD352" s="24">
        <v>44672.600694444001</v>
      </c>
      <c r="AE352" t="s">
        <v>1905</v>
      </c>
      <c r="AF352" s="24" cm="1">
        <f t="array" ref="AF3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52" s="35">
        <f>IFERROR((TableAllData3[[#This Row],[Decision date]]-TableAllData3[[#This Row],[First Date Captured]]),0)</f>
        <v>809.95833333300106</v>
      </c>
      <c r="AH352" s="35">
        <f>IFERROR((TableAllData3[[#This Row],[First published]]-TableAllData3[[#This Row],[Date of opinion]]),0)</f>
        <v>85.396527777003939</v>
      </c>
      <c r="AI352" s="35">
        <f>IFERROR((TableAllData3[[#This Row],[Marketing authorisation date]]-TableAllData3[[#This Row],[Date of opinion]]),0)</f>
        <v>57</v>
      </c>
      <c r="AJ352" s="35">
        <f>IFERROR((TableAllData3[[#This Row],[Decision date]]-TableAllData3[[#This Row],[Marketing authorisation date]]),0)</f>
        <v>752.95833333300106</v>
      </c>
    </row>
    <row r="353" spans="1:36" x14ac:dyDescent="0.25">
      <c r="A353" t="s">
        <v>2117</v>
      </c>
      <c r="B353" t="s">
        <v>9905</v>
      </c>
      <c r="D353" t="s">
        <v>9906</v>
      </c>
      <c r="E353" t="s">
        <v>9907</v>
      </c>
      <c r="F353" t="s">
        <v>9908</v>
      </c>
      <c r="G353" t="s">
        <v>43</v>
      </c>
      <c r="H353" t="s">
        <v>44</v>
      </c>
      <c r="J353" t="s">
        <v>43</v>
      </c>
      <c r="K353" t="s">
        <v>43</v>
      </c>
      <c r="L353" t="s">
        <v>43</v>
      </c>
      <c r="M353" t="s">
        <v>43</v>
      </c>
      <c r="N353" t="s">
        <v>43</v>
      </c>
      <c r="O353" t="s">
        <v>46</v>
      </c>
      <c r="P353" t="s">
        <v>43</v>
      </c>
      <c r="Q353" s="24">
        <v>40976.041666666999</v>
      </c>
      <c r="R353" s="24"/>
      <c r="S353" t="s">
        <v>12353</v>
      </c>
      <c r="T353" t="s">
        <v>12092</v>
      </c>
      <c r="V353" t="s">
        <v>9909</v>
      </c>
      <c r="W353" s="25" t="s">
        <v>12054</v>
      </c>
      <c r="X353" s="24">
        <v>43637</v>
      </c>
      <c r="Y353">
        <v>6</v>
      </c>
      <c r="Z353" t="s">
        <v>9910</v>
      </c>
      <c r="AA353" t="s">
        <v>5848</v>
      </c>
      <c r="AB353" t="s">
        <v>9200</v>
      </c>
      <c r="AC353" s="24">
        <v>42817.740972222004</v>
      </c>
      <c r="AD353" s="24">
        <v>43761.729166666999</v>
      </c>
      <c r="AE353" t="s">
        <v>9911</v>
      </c>
      <c r="AF353" s="24" cm="1">
        <f t="array" ref="AF3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42817.740972222004</v>
      </c>
      <c r="AG353" s="35">
        <f>IFERROR((TableAllData3[[#This Row],[Decision date]]-TableAllData3[[#This Row],[First Date Captured]]),0)</f>
        <v>819.25902777799638</v>
      </c>
      <c r="AH353" s="35">
        <f>IFERROR((TableAllData3[[#This Row],[First published]]-TableAllData3[[#This Row],[Date of opinion]]),0)</f>
        <v>0</v>
      </c>
      <c r="AI353" s="35">
        <f>IFERROR((TableAllData3[[#This Row],[Marketing authorisation date]]-TableAllData3[[#This Row],[Date of opinion]]),0)</f>
        <v>0</v>
      </c>
      <c r="AJ353" s="35">
        <f>IFERROR((TableAllData3[[#This Row],[Decision date]]-TableAllData3[[#This Row],[Marketing authorisation date]]),0)</f>
        <v>2660.9583333330011</v>
      </c>
    </row>
    <row r="354" spans="1:36" x14ac:dyDescent="0.25">
      <c r="A354" t="s">
        <v>2117</v>
      </c>
      <c r="B354" t="s">
        <v>9912</v>
      </c>
      <c r="D354" t="s">
        <v>9913</v>
      </c>
      <c r="E354" t="s">
        <v>9914</v>
      </c>
      <c r="F354" t="s">
        <v>9915</v>
      </c>
      <c r="G354" t="s">
        <v>43</v>
      </c>
      <c r="H354" t="s">
        <v>44</v>
      </c>
      <c r="J354" t="s">
        <v>43</v>
      </c>
      <c r="K354" t="s">
        <v>43</v>
      </c>
      <c r="L354" t="s">
        <v>43</v>
      </c>
      <c r="M354" t="s">
        <v>43</v>
      </c>
      <c r="N354" t="s">
        <v>43</v>
      </c>
      <c r="O354" t="s">
        <v>43</v>
      </c>
      <c r="P354" t="s">
        <v>43</v>
      </c>
      <c r="Q354" s="24">
        <v>40616.041666666999</v>
      </c>
      <c r="R354" s="24"/>
      <c r="S354" t="s">
        <v>12353</v>
      </c>
      <c r="T354" t="s">
        <v>12092</v>
      </c>
      <c r="V354" t="s">
        <v>9916</v>
      </c>
      <c r="W354" s="25" t="s">
        <v>12054</v>
      </c>
      <c r="X354" s="24">
        <v>43637</v>
      </c>
      <c r="Y354">
        <v>6</v>
      </c>
      <c r="Z354" t="s">
        <v>9917</v>
      </c>
      <c r="AA354" t="s">
        <v>8738</v>
      </c>
      <c r="AB354" t="s">
        <v>4558</v>
      </c>
      <c r="AC354" s="24">
        <v>42817.083333333001</v>
      </c>
      <c r="AD354" s="24">
        <v>43761.722222222001</v>
      </c>
      <c r="AE354" t="s">
        <v>9918</v>
      </c>
      <c r="AF354" s="24" cm="1">
        <f t="array" ref="AF3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42817.083333333001</v>
      </c>
      <c r="AG354" s="35">
        <f>IFERROR((TableAllData3[[#This Row],[Decision date]]-TableAllData3[[#This Row],[First Date Captured]]),0)</f>
        <v>819.91666666699894</v>
      </c>
      <c r="AH354" s="35">
        <f>IFERROR((TableAllData3[[#This Row],[First published]]-TableAllData3[[#This Row],[Date of opinion]]),0)</f>
        <v>0</v>
      </c>
      <c r="AI354" s="35">
        <f>IFERROR((TableAllData3[[#This Row],[Marketing authorisation date]]-TableAllData3[[#This Row],[Date of opinion]]),0)</f>
        <v>0</v>
      </c>
      <c r="AJ354" s="35">
        <f>IFERROR((TableAllData3[[#This Row],[Decision date]]-TableAllData3[[#This Row],[Marketing authorisation date]]),0)</f>
        <v>3020.9583333330011</v>
      </c>
    </row>
    <row r="355" spans="1:36" x14ac:dyDescent="0.25">
      <c r="A355" t="s">
        <v>37</v>
      </c>
      <c r="B355" t="s">
        <v>10060</v>
      </c>
      <c r="C355" t="s">
        <v>8238</v>
      </c>
      <c r="D355" t="s">
        <v>10061</v>
      </c>
      <c r="E355" t="s">
        <v>10061</v>
      </c>
      <c r="F355" t="s">
        <v>10062</v>
      </c>
      <c r="G355" t="s">
        <v>43</v>
      </c>
      <c r="H355" t="s">
        <v>44</v>
      </c>
      <c r="I355" t="s">
        <v>10063</v>
      </c>
      <c r="J355" t="s">
        <v>43</v>
      </c>
      <c r="K355" t="s">
        <v>43</v>
      </c>
      <c r="L355" t="s">
        <v>43</v>
      </c>
      <c r="M355" t="s">
        <v>43</v>
      </c>
      <c r="N355" t="s">
        <v>43</v>
      </c>
      <c r="O355" t="s">
        <v>43</v>
      </c>
      <c r="P355" t="s">
        <v>43</v>
      </c>
      <c r="Q355" s="24">
        <v>38272</v>
      </c>
      <c r="R355" s="24"/>
      <c r="S355" t="s">
        <v>12513</v>
      </c>
      <c r="T355" t="s">
        <v>12514</v>
      </c>
      <c r="U355" t="s">
        <v>869</v>
      </c>
      <c r="W355" s="25" t="s">
        <v>12054</v>
      </c>
      <c r="X355" s="24">
        <v>43601</v>
      </c>
      <c r="Y355">
        <v>11</v>
      </c>
      <c r="Z355" t="s">
        <v>10064</v>
      </c>
      <c r="AC355" s="24">
        <v>42780.502777777998</v>
      </c>
      <c r="AD355" s="24">
        <v>43630.681944443997</v>
      </c>
      <c r="AE355" t="s">
        <v>10065</v>
      </c>
      <c r="AF355" s="24" cm="1">
        <f t="array" ref="AF3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42780.502777777998</v>
      </c>
      <c r="AG355" s="35">
        <f>IFERROR((TableAllData3[[#This Row],[Decision date]]-TableAllData3[[#This Row],[First Date Captured]]),0)</f>
        <v>820.49722222200216</v>
      </c>
      <c r="AH355" s="35">
        <f>IFERROR((TableAllData3[[#This Row],[First published]]-TableAllData3[[#This Row],[Date of opinion]]),0)</f>
        <v>0</v>
      </c>
      <c r="AI355" s="35">
        <f>IFERROR((TableAllData3[[#This Row],[Marketing authorisation date]]-TableAllData3[[#This Row],[Date of opinion]]),0)</f>
        <v>0</v>
      </c>
      <c r="AJ355" s="35">
        <f>IFERROR((TableAllData3[[#This Row],[Decision date]]-TableAllData3[[#This Row],[Marketing authorisation date]]),0)</f>
        <v>5329</v>
      </c>
    </row>
    <row r="356" spans="1:36" x14ac:dyDescent="0.25">
      <c r="A356" t="s">
        <v>37</v>
      </c>
      <c r="B356" t="s">
        <v>3685</v>
      </c>
      <c r="C356" t="s">
        <v>211</v>
      </c>
      <c r="D356" t="s">
        <v>3686</v>
      </c>
      <c r="E356" t="s">
        <v>3687</v>
      </c>
      <c r="F356" t="s">
        <v>3688</v>
      </c>
      <c r="G356" t="s">
        <v>43</v>
      </c>
      <c r="H356" t="s">
        <v>44</v>
      </c>
      <c r="I356" t="s">
        <v>3294</v>
      </c>
      <c r="J356" t="s">
        <v>46</v>
      </c>
      <c r="K356" t="s">
        <v>43</v>
      </c>
      <c r="L356" t="s">
        <v>43</v>
      </c>
      <c r="M356" t="s">
        <v>43</v>
      </c>
      <c r="N356" t="s">
        <v>43</v>
      </c>
      <c r="O356" t="s">
        <v>43</v>
      </c>
      <c r="P356" t="s">
        <v>43</v>
      </c>
      <c r="Q356" s="24">
        <v>43843.041666666999</v>
      </c>
      <c r="R356" s="24"/>
      <c r="S356" t="s">
        <v>12218</v>
      </c>
      <c r="T356" t="s">
        <v>12263</v>
      </c>
      <c r="U356" t="s">
        <v>348</v>
      </c>
      <c r="W356" s="24">
        <v>43783.041666666999</v>
      </c>
      <c r="X356" s="24">
        <v>44608.041666666999</v>
      </c>
      <c r="Y356">
        <v>7</v>
      </c>
      <c r="Z356" t="s">
        <v>3689</v>
      </c>
      <c r="AC356" s="24">
        <v>43853.711111110999</v>
      </c>
      <c r="AD356" s="24">
        <v>44610.573611111002</v>
      </c>
      <c r="AE356" t="s">
        <v>3690</v>
      </c>
      <c r="AF356" s="24" cm="1">
        <f t="array" ref="AF3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43783.041666666999</v>
      </c>
      <c r="AG356" s="35">
        <f>IFERROR((TableAllData3[[#This Row],[Decision date]]-TableAllData3[[#This Row],[First Date Captured]]),0)</f>
        <v>825</v>
      </c>
      <c r="AH356" s="35">
        <f>IFERROR((TableAllData3[[#This Row],[First published]]-TableAllData3[[#This Row],[Date of opinion]]),0)</f>
        <v>70.669444443999964</v>
      </c>
      <c r="AI356" s="35">
        <f>IFERROR((TableAllData3[[#This Row],[Marketing authorisation date]]-TableAllData3[[#This Row],[Date of opinion]]),0)</f>
        <v>60</v>
      </c>
      <c r="AJ356" s="35">
        <f>IFERROR((TableAllData3[[#This Row],[Decision date]]-TableAllData3[[#This Row],[Marketing authorisation date]]),0)</f>
        <v>765</v>
      </c>
    </row>
    <row r="357" spans="1:36" x14ac:dyDescent="0.25">
      <c r="A357" t="s">
        <v>37</v>
      </c>
      <c r="B357" t="s">
        <v>6029</v>
      </c>
      <c r="C357" t="s">
        <v>268</v>
      </c>
      <c r="D357" t="s">
        <v>6030</v>
      </c>
      <c r="E357" t="s">
        <v>6031</v>
      </c>
      <c r="F357" t="s">
        <v>6032</v>
      </c>
      <c r="G357" t="s">
        <v>43</v>
      </c>
      <c r="H357" t="s">
        <v>44</v>
      </c>
      <c r="I357" t="s">
        <v>2140</v>
      </c>
      <c r="J357" t="s">
        <v>46</v>
      </c>
      <c r="K357" t="s">
        <v>43</v>
      </c>
      <c r="L357" t="s">
        <v>43</v>
      </c>
      <c r="M357" t="s">
        <v>43</v>
      </c>
      <c r="N357" t="s">
        <v>43</v>
      </c>
      <c r="O357" t="s">
        <v>43</v>
      </c>
      <c r="P357" t="s">
        <v>43</v>
      </c>
      <c r="Q357" s="24">
        <v>43734</v>
      </c>
      <c r="R357" s="24"/>
      <c r="S357" t="s">
        <v>12498</v>
      </c>
      <c r="T357" t="s">
        <v>12499</v>
      </c>
      <c r="U357" t="s">
        <v>290</v>
      </c>
      <c r="W357" s="24">
        <v>43671</v>
      </c>
      <c r="X357" s="24">
        <v>44497</v>
      </c>
      <c r="Y357">
        <v>5</v>
      </c>
      <c r="Z357" t="s">
        <v>6034</v>
      </c>
      <c r="AC357" s="24">
        <v>43748.449305556001</v>
      </c>
      <c r="AD357" s="24">
        <v>44529.629166667</v>
      </c>
      <c r="AE357" t="s">
        <v>6035</v>
      </c>
      <c r="AF357" s="24" cm="1">
        <f t="array" ref="AF3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43671</v>
      </c>
      <c r="AG357" s="35">
        <f>IFERROR((TableAllData3[[#This Row],[Decision date]]-TableAllData3[[#This Row],[First Date Captured]]),0)</f>
        <v>826</v>
      </c>
      <c r="AH357" s="35">
        <f>IFERROR((TableAllData3[[#This Row],[First published]]-TableAllData3[[#This Row],[Date of opinion]]),0)</f>
        <v>77.449305556001491</v>
      </c>
      <c r="AI357" s="35">
        <f>IFERROR((TableAllData3[[#This Row],[Marketing authorisation date]]-TableAllData3[[#This Row],[Date of opinion]]),0)</f>
        <v>63</v>
      </c>
      <c r="AJ357" s="35">
        <f>IFERROR((TableAllData3[[#This Row],[Decision date]]-TableAllData3[[#This Row],[Marketing authorisation date]]),0)</f>
        <v>763</v>
      </c>
    </row>
    <row r="358" spans="1:36" x14ac:dyDescent="0.25">
      <c r="A358" t="s">
        <v>37</v>
      </c>
      <c r="B358" t="s">
        <v>9395</v>
      </c>
      <c r="C358" t="s">
        <v>515</v>
      </c>
      <c r="D358" t="s">
        <v>9396</v>
      </c>
      <c r="E358" t="s">
        <v>9396</v>
      </c>
      <c r="F358" t="s">
        <v>9397</v>
      </c>
      <c r="G358" t="s">
        <v>43</v>
      </c>
      <c r="H358" t="s">
        <v>44</v>
      </c>
      <c r="I358" t="s">
        <v>9398</v>
      </c>
      <c r="J358" t="s">
        <v>43</v>
      </c>
      <c r="K358" t="s">
        <v>43</v>
      </c>
      <c r="L358" t="s">
        <v>43</v>
      </c>
      <c r="M358" t="s">
        <v>43</v>
      </c>
      <c r="N358" t="s">
        <v>43</v>
      </c>
      <c r="O358" t="s">
        <v>43</v>
      </c>
      <c r="P358" t="s">
        <v>43</v>
      </c>
      <c r="Q358" s="24">
        <v>42383.041666666999</v>
      </c>
      <c r="R358" s="24"/>
      <c r="S358" t="s">
        <v>12615</v>
      </c>
      <c r="T358" t="s">
        <v>12616</v>
      </c>
      <c r="U358" t="s">
        <v>48</v>
      </c>
      <c r="W358" s="25" t="s">
        <v>12054</v>
      </c>
      <c r="X358" s="24">
        <v>44098</v>
      </c>
      <c r="Y358">
        <v>5</v>
      </c>
      <c r="Z358" t="s">
        <v>9400</v>
      </c>
      <c r="AC358" s="24">
        <v>43269.500694444003</v>
      </c>
      <c r="AD358" s="24">
        <v>44113.474305556003</v>
      </c>
      <c r="AE358" t="s">
        <v>9401</v>
      </c>
      <c r="AF358" s="24" cm="1">
        <f t="array" ref="AF3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43269.500694444003</v>
      </c>
      <c r="AG358" s="35">
        <f>IFERROR((TableAllData3[[#This Row],[Decision date]]-TableAllData3[[#This Row],[First Date Captured]]),0)</f>
        <v>828.49930555599713</v>
      </c>
      <c r="AH358" s="35">
        <f>IFERROR((TableAllData3[[#This Row],[First published]]-TableAllData3[[#This Row],[Date of opinion]]),0)</f>
        <v>0</v>
      </c>
      <c r="AI358" s="35">
        <f>IFERROR((TableAllData3[[#This Row],[Marketing authorisation date]]-TableAllData3[[#This Row],[Date of opinion]]),0)</f>
        <v>0</v>
      </c>
      <c r="AJ358" s="35">
        <f>IFERROR((TableAllData3[[#This Row],[Decision date]]-TableAllData3[[#This Row],[Marketing authorisation date]]),0)</f>
        <v>1714.9583333330011</v>
      </c>
    </row>
    <row r="359" spans="1:36" x14ac:dyDescent="0.25">
      <c r="A359" t="s">
        <v>37</v>
      </c>
      <c r="B359" t="s">
        <v>9506</v>
      </c>
      <c r="C359" t="s">
        <v>9507</v>
      </c>
      <c r="D359" t="s">
        <v>9508</v>
      </c>
      <c r="E359" t="s">
        <v>9508</v>
      </c>
      <c r="F359" t="s">
        <v>9509</v>
      </c>
      <c r="G359" t="s">
        <v>43</v>
      </c>
      <c r="H359" t="s">
        <v>44</v>
      </c>
      <c r="I359" t="s">
        <v>9510</v>
      </c>
      <c r="J359" t="s">
        <v>43</v>
      </c>
      <c r="K359" t="s">
        <v>43</v>
      </c>
      <c r="L359" t="s">
        <v>43</v>
      </c>
      <c r="M359" t="s">
        <v>43</v>
      </c>
      <c r="N359" t="s">
        <v>43</v>
      </c>
      <c r="O359" t="s">
        <v>43</v>
      </c>
      <c r="P359" t="s">
        <v>46</v>
      </c>
      <c r="Q359" s="24">
        <v>41023</v>
      </c>
      <c r="R359" s="24"/>
      <c r="S359" t="s">
        <v>12513</v>
      </c>
      <c r="T359" t="s">
        <v>12514</v>
      </c>
      <c r="U359" t="s">
        <v>1896</v>
      </c>
      <c r="W359" s="25" t="s">
        <v>12054</v>
      </c>
      <c r="X359" s="24">
        <v>44035</v>
      </c>
      <c r="Y359">
        <v>13</v>
      </c>
      <c r="Z359" t="s">
        <v>9511</v>
      </c>
      <c r="AC359" s="24">
        <v>43202.585416667003</v>
      </c>
      <c r="AD359" s="24">
        <v>44057.552083333001</v>
      </c>
      <c r="AE359" t="s">
        <v>9512</v>
      </c>
      <c r="AF359" s="24" cm="1">
        <f t="array" ref="AF3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43202.585416667003</v>
      </c>
      <c r="AG359" s="35">
        <f>IFERROR((TableAllData3[[#This Row],[Decision date]]-TableAllData3[[#This Row],[First Date Captured]]),0)</f>
        <v>832.4145833329967</v>
      </c>
      <c r="AH359" s="35">
        <f>IFERROR((TableAllData3[[#This Row],[First published]]-TableAllData3[[#This Row],[Date of opinion]]),0)</f>
        <v>0</v>
      </c>
      <c r="AI359" s="35">
        <f>IFERROR((TableAllData3[[#This Row],[Marketing authorisation date]]-TableAllData3[[#This Row],[Date of opinion]]),0)</f>
        <v>0</v>
      </c>
      <c r="AJ359" s="35">
        <f>IFERROR((TableAllData3[[#This Row],[Decision date]]-TableAllData3[[#This Row],[Marketing authorisation date]]),0)</f>
        <v>3012</v>
      </c>
    </row>
    <row r="360" spans="1:36" x14ac:dyDescent="0.25">
      <c r="A360" t="s">
        <v>37</v>
      </c>
      <c r="B360" t="s">
        <v>1185</v>
      </c>
      <c r="C360" t="s">
        <v>1186</v>
      </c>
      <c r="D360" t="s">
        <v>1187</v>
      </c>
      <c r="E360" t="s">
        <v>1188</v>
      </c>
      <c r="F360" t="s">
        <v>1189</v>
      </c>
      <c r="G360" t="s">
        <v>43</v>
      </c>
      <c r="H360" t="s">
        <v>44</v>
      </c>
      <c r="I360" t="s">
        <v>1190</v>
      </c>
      <c r="J360" t="s">
        <v>43</v>
      </c>
      <c r="K360" t="s">
        <v>46</v>
      </c>
      <c r="L360" t="s">
        <v>43</v>
      </c>
      <c r="M360" t="s">
        <v>43</v>
      </c>
      <c r="N360" t="s">
        <v>43</v>
      </c>
      <c r="O360" t="s">
        <v>43</v>
      </c>
      <c r="P360" t="s">
        <v>43</v>
      </c>
      <c r="Q360" s="24">
        <v>43922</v>
      </c>
      <c r="R360" s="24"/>
      <c r="S360" t="s">
        <v>12220</v>
      </c>
      <c r="T360" t="s">
        <v>12197</v>
      </c>
      <c r="U360" t="s">
        <v>48</v>
      </c>
      <c r="W360" s="24">
        <v>43860.041666666999</v>
      </c>
      <c r="X360" s="24">
        <v>44694</v>
      </c>
      <c r="Y360">
        <v>3</v>
      </c>
      <c r="Z360" t="s">
        <v>1191</v>
      </c>
      <c r="AC360" s="24">
        <v>43938.452083333003</v>
      </c>
      <c r="AD360" s="24">
        <v>44694.707638888998</v>
      </c>
      <c r="AE360" t="s">
        <v>1192</v>
      </c>
      <c r="AF360" s="24" cm="1">
        <f t="array" ref="AF3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60" s="35">
        <f>IFERROR((TableAllData3[[#This Row],[Decision date]]-TableAllData3[[#This Row],[First Date Captured]]),0)</f>
        <v>833.95833333300106</v>
      </c>
      <c r="AH360" s="35">
        <f>IFERROR((TableAllData3[[#This Row],[First published]]-TableAllData3[[#This Row],[Date of opinion]]),0)</f>
        <v>78.410416666003584</v>
      </c>
      <c r="AI360" s="35">
        <f>IFERROR((TableAllData3[[#This Row],[Marketing authorisation date]]-TableAllData3[[#This Row],[Date of opinion]]),0)</f>
        <v>61.958333333001065</v>
      </c>
      <c r="AJ360" s="35">
        <f>IFERROR((TableAllData3[[#This Row],[Decision date]]-TableAllData3[[#This Row],[Marketing authorisation date]]),0)</f>
        <v>772</v>
      </c>
    </row>
    <row r="361" spans="1:36" x14ac:dyDescent="0.25">
      <c r="A361" t="s">
        <v>37</v>
      </c>
      <c r="B361" t="s">
        <v>797</v>
      </c>
      <c r="C361" t="s">
        <v>798</v>
      </c>
      <c r="D361" t="s">
        <v>799</v>
      </c>
      <c r="E361" t="s">
        <v>799</v>
      </c>
      <c r="F361" t="s">
        <v>800</v>
      </c>
      <c r="G361" t="s">
        <v>43</v>
      </c>
      <c r="H361" t="s">
        <v>44</v>
      </c>
      <c r="I361" t="s">
        <v>801</v>
      </c>
      <c r="J361" t="s">
        <v>46</v>
      </c>
      <c r="K361" t="s">
        <v>43</v>
      </c>
      <c r="L361" t="s">
        <v>43</v>
      </c>
      <c r="M361" t="s">
        <v>43</v>
      </c>
      <c r="N361" t="s">
        <v>43</v>
      </c>
      <c r="O361" t="s">
        <v>43</v>
      </c>
      <c r="P361" t="s">
        <v>43</v>
      </c>
      <c r="Q361" s="24">
        <v>43874.041666666999</v>
      </c>
      <c r="R361" s="24"/>
      <c r="S361" t="s">
        <v>12218</v>
      </c>
      <c r="T361" t="s">
        <v>12263</v>
      </c>
      <c r="U361" t="s">
        <v>476</v>
      </c>
      <c r="W361" s="24">
        <v>43811.041666666999</v>
      </c>
      <c r="X361" s="24">
        <v>44648</v>
      </c>
      <c r="Y361">
        <v>5</v>
      </c>
      <c r="Z361" t="s">
        <v>803</v>
      </c>
      <c r="AC361" s="24">
        <v>43879.527777777999</v>
      </c>
      <c r="AD361" s="24">
        <v>44705.532638889003</v>
      </c>
      <c r="AE361" t="s">
        <v>804</v>
      </c>
      <c r="AF361" s="24" cm="1">
        <f t="array" ref="AF3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43811.041666666999</v>
      </c>
      <c r="AG361" s="35">
        <f>IFERROR((TableAllData3[[#This Row],[Decision date]]-TableAllData3[[#This Row],[First Date Captured]]),0)</f>
        <v>836.95833333300106</v>
      </c>
      <c r="AH361" s="35">
        <f>IFERROR((TableAllData3[[#This Row],[First published]]-TableAllData3[[#This Row],[Date of opinion]]),0)</f>
        <v>68.486111111000355</v>
      </c>
      <c r="AI361" s="35">
        <f>IFERROR((TableAllData3[[#This Row],[Marketing authorisation date]]-TableAllData3[[#This Row],[Date of opinion]]),0)</f>
        <v>63</v>
      </c>
      <c r="AJ361" s="35">
        <f>IFERROR((TableAllData3[[#This Row],[Decision date]]-TableAllData3[[#This Row],[Marketing authorisation date]]),0)</f>
        <v>773.95833333300106</v>
      </c>
    </row>
    <row r="362" spans="1:36" x14ac:dyDescent="0.25">
      <c r="A362" t="s">
        <v>37</v>
      </c>
      <c r="B362" t="s">
        <v>617</v>
      </c>
      <c r="C362" t="s">
        <v>618</v>
      </c>
      <c r="D362" t="s">
        <v>619</v>
      </c>
      <c r="E362" t="s">
        <v>620</v>
      </c>
      <c r="F362" t="s">
        <v>621</v>
      </c>
      <c r="G362" t="s">
        <v>43</v>
      </c>
      <c r="H362" t="s">
        <v>44</v>
      </c>
      <c r="I362" t="s">
        <v>622</v>
      </c>
      <c r="J362" t="s">
        <v>46</v>
      </c>
      <c r="K362" t="s">
        <v>43</v>
      </c>
      <c r="L362" t="s">
        <v>43</v>
      </c>
      <c r="M362" t="s">
        <v>43</v>
      </c>
      <c r="N362" t="s">
        <v>43</v>
      </c>
      <c r="O362" t="s">
        <v>43</v>
      </c>
      <c r="P362" t="s">
        <v>43</v>
      </c>
      <c r="Q362" s="24">
        <v>43922</v>
      </c>
      <c r="R362" s="24"/>
      <c r="S362" t="s">
        <v>12251</v>
      </c>
      <c r="T362" t="s">
        <v>12157</v>
      </c>
      <c r="U362" t="s">
        <v>440</v>
      </c>
      <c r="W362" s="24">
        <v>43860.041666666999</v>
      </c>
      <c r="X362" s="24">
        <v>44701</v>
      </c>
      <c r="Y362">
        <v>5</v>
      </c>
      <c r="Z362" t="s">
        <v>624</v>
      </c>
      <c r="AC362" s="24">
        <v>43929.625</v>
      </c>
      <c r="AD362" s="24">
        <v>44712.597916667</v>
      </c>
      <c r="AE362" t="s">
        <v>625</v>
      </c>
      <c r="AF362" s="24" cm="1">
        <f t="array" ref="AF3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62" s="35">
        <f>IFERROR((TableAllData3[[#This Row],[Decision date]]-TableAllData3[[#This Row],[First Date Captured]]),0)</f>
        <v>840.95833333300106</v>
      </c>
      <c r="AH362" s="35">
        <f>IFERROR((TableAllData3[[#This Row],[First published]]-TableAllData3[[#This Row],[Date of opinion]]),0)</f>
        <v>69.583333333001065</v>
      </c>
      <c r="AI362" s="35">
        <f>IFERROR((TableAllData3[[#This Row],[Marketing authorisation date]]-TableAllData3[[#This Row],[Date of opinion]]),0)</f>
        <v>61.958333333001065</v>
      </c>
      <c r="AJ362" s="35">
        <f>IFERROR((TableAllData3[[#This Row],[Decision date]]-TableAllData3[[#This Row],[Marketing authorisation date]]),0)</f>
        <v>779</v>
      </c>
    </row>
    <row r="363" spans="1:36" x14ac:dyDescent="0.25">
      <c r="A363" t="s">
        <v>2117</v>
      </c>
      <c r="B363" t="s">
        <v>8266</v>
      </c>
      <c r="D363" t="s">
        <v>5381</v>
      </c>
      <c r="E363" t="s">
        <v>5381</v>
      </c>
      <c r="F363" t="s">
        <v>8267</v>
      </c>
      <c r="G363" t="s">
        <v>43</v>
      </c>
      <c r="H363" t="s">
        <v>44</v>
      </c>
      <c r="J363" t="s">
        <v>43</v>
      </c>
      <c r="K363" t="s">
        <v>43</v>
      </c>
      <c r="L363" t="s">
        <v>43</v>
      </c>
      <c r="M363" t="s">
        <v>43</v>
      </c>
      <c r="N363" t="s">
        <v>43</v>
      </c>
      <c r="O363" t="s">
        <v>43</v>
      </c>
      <c r="P363" t="s">
        <v>43</v>
      </c>
      <c r="Q363" s="24">
        <v>43581</v>
      </c>
      <c r="R363" s="24"/>
      <c r="S363" t="s">
        <v>12353</v>
      </c>
      <c r="T363" t="s">
        <v>12092</v>
      </c>
      <c r="V363" t="s">
        <v>6732</v>
      </c>
      <c r="W363" s="24">
        <v>43517.041666666999</v>
      </c>
      <c r="X363" s="24">
        <v>44358</v>
      </c>
      <c r="Y363">
        <v>2</v>
      </c>
      <c r="Z363" t="s">
        <v>8268</v>
      </c>
      <c r="AA363" t="s">
        <v>2125</v>
      </c>
      <c r="AB363" t="s">
        <v>5385</v>
      </c>
      <c r="AC363" s="24">
        <v>43599.652083333</v>
      </c>
      <c r="AD363" s="24">
        <v>44362.7</v>
      </c>
      <c r="AE363" t="s">
        <v>8269</v>
      </c>
      <c r="AF363" s="24" cm="1">
        <f t="array" ref="AF3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43517.041666666999</v>
      </c>
      <c r="AG363" s="35">
        <f>IFERROR((TableAllData3[[#This Row],[Decision date]]-TableAllData3[[#This Row],[First Date Captured]]),0)</f>
        <v>840.95833333300106</v>
      </c>
      <c r="AH363" s="35">
        <f>IFERROR((TableAllData3[[#This Row],[First published]]-TableAllData3[[#This Row],[Date of opinion]]),0)</f>
        <v>82.610416666000674</v>
      </c>
      <c r="AI363" s="35">
        <f>IFERROR((TableAllData3[[#This Row],[Marketing authorisation date]]-TableAllData3[[#This Row],[Date of opinion]]),0)</f>
        <v>63.958333333001065</v>
      </c>
      <c r="AJ363" s="35">
        <f>IFERROR((TableAllData3[[#This Row],[Decision date]]-TableAllData3[[#This Row],[Marketing authorisation date]]),0)</f>
        <v>777</v>
      </c>
    </row>
    <row r="364" spans="1:36" x14ac:dyDescent="0.25">
      <c r="A364" t="s">
        <v>37</v>
      </c>
      <c r="B364" t="s">
        <v>2077</v>
      </c>
      <c r="C364" t="s">
        <v>2078</v>
      </c>
      <c r="D364" t="s">
        <v>2079</v>
      </c>
      <c r="E364" t="s">
        <v>2079</v>
      </c>
      <c r="F364" t="s">
        <v>2080</v>
      </c>
      <c r="G364" t="s">
        <v>43</v>
      </c>
      <c r="H364" t="s">
        <v>44</v>
      </c>
      <c r="I364" t="s">
        <v>2081</v>
      </c>
      <c r="J364" t="s">
        <v>43</v>
      </c>
      <c r="K364" t="s">
        <v>46</v>
      </c>
      <c r="L364" t="s">
        <v>43</v>
      </c>
      <c r="M364" t="s">
        <v>43</v>
      </c>
      <c r="N364" t="s">
        <v>43</v>
      </c>
      <c r="O364" t="s">
        <v>43</v>
      </c>
      <c r="P364" t="s">
        <v>43</v>
      </c>
      <c r="Q364" s="24">
        <v>43874.041666666999</v>
      </c>
      <c r="R364" s="24"/>
      <c r="S364" t="s">
        <v>12206</v>
      </c>
      <c r="T364" t="s">
        <v>12207</v>
      </c>
      <c r="U364" t="s">
        <v>458</v>
      </c>
      <c r="W364" s="24">
        <v>43811.041666666999</v>
      </c>
      <c r="X364" s="24">
        <v>44659</v>
      </c>
      <c r="Y364">
        <v>4</v>
      </c>
      <c r="Z364" t="s">
        <v>2082</v>
      </c>
      <c r="AC364" s="24">
        <v>43880.477777777996</v>
      </c>
      <c r="AD364" s="24">
        <v>44663.569444444001</v>
      </c>
      <c r="AE364" t="s">
        <v>2083</v>
      </c>
      <c r="AF364" s="24" cm="1">
        <f t="array" ref="AF3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43811.041666666999</v>
      </c>
      <c r="AG364" s="35">
        <f>IFERROR((TableAllData3[[#This Row],[Decision date]]-TableAllData3[[#This Row],[First Date Captured]]),0)</f>
        <v>847.95833333300106</v>
      </c>
      <c r="AH364" s="35">
        <f>IFERROR((TableAllData3[[#This Row],[First published]]-TableAllData3[[#This Row],[Date of opinion]]),0)</f>
        <v>69.436111110997444</v>
      </c>
      <c r="AI364" s="35">
        <f>IFERROR((TableAllData3[[#This Row],[Marketing authorisation date]]-TableAllData3[[#This Row],[Date of opinion]]),0)</f>
        <v>63</v>
      </c>
      <c r="AJ364" s="35">
        <f>IFERROR((TableAllData3[[#This Row],[Decision date]]-TableAllData3[[#This Row],[Marketing authorisation date]]),0)</f>
        <v>784.95833333300106</v>
      </c>
    </row>
    <row r="365" spans="1:36" x14ac:dyDescent="0.25">
      <c r="A365" t="s">
        <v>37</v>
      </c>
      <c r="B365" t="s">
        <v>10052</v>
      </c>
      <c r="C365" t="s">
        <v>10053</v>
      </c>
      <c r="D365" t="s">
        <v>10054</v>
      </c>
      <c r="E365" t="s">
        <v>10055</v>
      </c>
      <c r="F365" t="s">
        <v>10056</v>
      </c>
      <c r="G365" t="s">
        <v>43</v>
      </c>
      <c r="H365" t="s">
        <v>44</v>
      </c>
      <c r="I365" t="s">
        <v>10057</v>
      </c>
      <c r="J365" t="s">
        <v>43</v>
      </c>
      <c r="K365" t="s">
        <v>43</v>
      </c>
      <c r="L365" t="s">
        <v>43</v>
      </c>
      <c r="M365" t="s">
        <v>43</v>
      </c>
      <c r="N365" t="s">
        <v>43</v>
      </c>
      <c r="O365" t="s">
        <v>43</v>
      </c>
      <c r="P365" t="s">
        <v>43</v>
      </c>
      <c r="Q365" s="24">
        <v>38196</v>
      </c>
      <c r="R365" s="24"/>
      <c r="S365" t="s">
        <v>12513</v>
      </c>
      <c r="T365" t="s">
        <v>12514</v>
      </c>
      <c r="U365" t="s">
        <v>2157</v>
      </c>
      <c r="W365" s="25" t="s">
        <v>12054</v>
      </c>
      <c r="X365" s="24">
        <v>43632</v>
      </c>
      <c r="Y365">
        <v>14</v>
      </c>
      <c r="Z365" t="s">
        <v>10058</v>
      </c>
      <c r="AC365" s="24">
        <v>42780.041666666999</v>
      </c>
      <c r="AD365" s="24">
        <v>43634.729166666999</v>
      </c>
      <c r="AE365" t="s">
        <v>10059</v>
      </c>
      <c r="AF365" s="24" cm="1">
        <f t="array" ref="AF3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42780.041666666999</v>
      </c>
      <c r="AG365" s="35">
        <f>IFERROR((TableAllData3[[#This Row],[Decision date]]-TableAllData3[[#This Row],[First Date Captured]]),0)</f>
        <v>851.95833333300106</v>
      </c>
      <c r="AH365" s="35">
        <f>IFERROR((TableAllData3[[#This Row],[First published]]-TableAllData3[[#This Row],[Date of opinion]]),0)</f>
        <v>0</v>
      </c>
      <c r="AI365" s="35">
        <f>IFERROR((TableAllData3[[#This Row],[Marketing authorisation date]]-TableAllData3[[#This Row],[Date of opinion]]),0)</f>
        <v>0</v>
      </c>
      <c r="AJ365" s="35">
        <f>IFERROR((TableAllData3[[#This Row],[Decision date]]-TableAllData3[[#This Row],[Marketing authorisation date]]),0)</f>
        <v>5436</v>
      </c>
    </row>
    <row r="366" spans="1:36" x14ac:dyDescent="0.25">
      <c r="A366" t="s">
        <v>37</v>
      </c>
      <c r="B366" t="s">
        <v>9637</v>
      </c>
      <c r="C366" t="s">
        <v>3398</v>
      </c>
      <c r="D366" t="s">
        <v>3399</v>
      </c>
      <c r="E366" t="s">
        <v>3399</v>
      </c>
      <c r="F366" t="s">
        <v>9638</v>
      </c>
      <c r="G366" t="s">
        <v>43</v>
      </c>
      <c r="H366" t="s">
        <v>44</v>
      </c>
      <c r="I366" t="s">
        <v>3402</v>
      </c>
      <c r="J366" t="s">
        <v>43</v>
      </c>
      <c r="K366" t="s">
        <v>43</v>
      </c>
      <c r="L366" t="s">
        <v>43</v>
      </c>
      <c r="M366" t="s">
        <v>43</v>
      </c>
      <c r="N366" t="s">
        <v>43</v>
      </c>
      <c r="O366" t="s">
        <v>43</v>
      </c>
      <c r="P366" t="s">
        <v>43</v>
      </c>
      <c r="Q366" s="24">
        <v>42255</v>
      </c>
      <c r="R366" s="24"/>
      <c r="S366" t="s">
        <v>12632</v>
      </c>
      <c r="T366" t="s">
        <v>12633</v>
      </c>
      <c r="U366" t="s">
        <v>9640</v>
      </c>
      <c r="W366" s="25" t="s">
        <v>12054</v>
      </c>
      <c r="X366" s="24">
        <v>43971</v>
      </c>
      <c r="Y366">
        <v>8</v>
      </c>
      <c r="Z366" t="s">
        <v>9641</v>
      </c>
      <c r="AC366" s="24">
        <v>43111.584027778001</v>
      </c>
      <c r="AD366" s="24">
        <v>43987.515972221998</v>
      </c>
      <c r="AE366" t="s">
        <v>9642</v>
      </c>
      <c r="AF366" s="24" cm="1">
        <f t="array" ref="AF3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43111.584027778001</v>
      </c>
      <c r="AG366" s="35">
        <f>IFERROR((TableAllData3[[#This Row],[Decision date]]-TableAllData3[[#This Row],[First Date Captured]]),0)</f>
        <v>859.41597222199925</v>
      </c>
      <c r="AH366" s="35">
        <f>IFERROR((TableAllData3[[#This Row],[First published]]-TableAllData3[[#This Row],[Date of opinion]]),0)</f>
        <v>0</v>
      </c>
      <c r="AI366" s="35">
        <f>IFERROR((TableAllData3[[#This Row],[Marketing authorisation date]]-TableAllData3[[#This Row],[Date of opinion]]),0)</f>
        <v>0</v>
      </c>
      <c r="AJ366" s="35">
        <f>IFERROR((TableAllData3[[#This Row],[Decision date]]-TableAllData3[[#This Row],[Marketing authorisation date]]),0)</f>
        <v>1716</v>
      </c>
    </row>
    <row r="367" spans="1:36" x14ac:dyDescent="0.25">
      <c r="A367" t="s">
        <v>37</v>
      </c>
      <c r="B367" t="s">
        <v>61</v>
      </c>
      <c r="C367" t="s">
        <v>62</v>
      </c>
      <c r="D367" t="s">
        <v>63</v>
      </c>
      <c r="E367" t="s">
        <v>63</v>
      </c>
      <c r="F367" t="s">
        <v>64</v>
      </c>
      <c r="G367" t="s">
        <v>43</v>
      </c>
      <c r="H367" t="s">
        <v>44</v>
      </c>
      <c r="I367" t="s">
        <v>65</v>
      </c>
      <c r="J367" t="s">
        <v>43</v>
      </c>
      <c r="K367" t="s">
        <v>46</v>
      </c>
      <c r="L367" t="s">
        <v>43</v>
      </c>
      <c r="M367" t="s">
        <v>43</v>
      </c>
      <c r="N367" t="s">
        <v>43</v>
      </c>
      <c r="O367" t="s">
        <v>43</v>
      </c>
      <c r="P367" t="s">
        <v>43</v>
      </c>
      <c r="Q367" s="24">
        <v>43914.041666666999</v>
      </c>
      <c r="R367" s="24"/>
      <c r="S367" t="s">
        <v>12208</v>
      </c>
      <c r="T367" t="s">
        <v>12183</v>
      </c>
      <c r="U367" t="s">
        <v>48</v>
      </c>
      <c r="W367" s="24">
        <v>43860.041666666999</v>
      </c>
      <c r="X367" s="24">
        <v>44722</v>
      </c>
      <c r="Y367">
        <v>4</v>
      </c>
      <c r="Z367" t="s">
        <v>67</v>
      </c>
      <c r="AC367" s="24">
        <v>44155.625</v>
      </c>
      <c r="AD367" s="24">
        <v>44722.652777777999</v>
      </c>
      <c r="AE367" t="s">
        <v>68</v>
      </c>
      <c r="AF367" s="24" cm="1">
        <f t="array" ref="AF3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367" s="35">
        <f>IFERROR((TableAllData3[[#This Row],[Decision date]]-TableAllData3[[#This Row],[First Date Captured]]),0)</f>
        <v>861.95833333300106</v>
      </c>
      <c r="AH367" s="35">
        <f>IFERROR((TableAllData3[[#This Row],[First published]]-TableAllData3[[#This Row],[Date of opinion]]),0)</f>
        <v>295.58333333300106</v>
      </c>
      <c r="AI367" s="35">
        <f>IFERROR((TableAllData3[[#This Row],[Marketing authorisation date]]-TableAllData3[[#This Row],[Date of opinion]]),0)</f>
        <v>54</v>
      </c>
      <c r="AJ367" s="35">
        <f>IFERROR((TableAllData3[[#This Row],[Decision date]]-TableAllData3[[#This Row],[Marketing authorisation date]]),0)</f>
        <v>807.95833333300106</v>
      </c>
    </row>
    <row r="368" spans="1:36" x14ac:dyDescent="0.25">
      <c r="A368" t="s">
        <v>37</v>
      </c>
      <c r="B368" t="s">
        <v>2212</v>
      </c>
      <c r="C368" t="s">
        <v>2213</v>
      </c>
      <c r="D368" t="s">
        <v>2214</v>
      </c>
      <c r="E368" t="s">
        <v>2215</v>
      </c>
      <c r="F368" t="s">
        <v>2216</v>
      </c>
      <c r="G368" t="s">
        <v>43</v>
      </c>
      <c r="H368" t="s">
        <v>44</v>
      </c>
      <c r="I368" t="s">
        <v>2217</v>
      </c>
      <c r="J368" t="s">
        <v>46</v>
      </c>
      <c r="K368" t="s">
        <v>43</v>
      </c>
      <c r="L368" t="s">
        <v>43</v>
      </c>
      <c r="M368" t="s">
        <v>43</v>
      </c>
      <c r="N368" t="s">
        <v>43</v>
      </c>
      <c r="O368" t="s">
        <v>43</v>
      </c>
      <c r="P368" t="s">
        <v>43</v>
      </c>
      <c r="Q368" s="24">
        <v>43815.041666666999</v>
      </c>
      <c r="R368" s="24"/>
      <c r="S368" t="s">
        <v>12344</v>
      </c>
      <c r="T368" t="s">
        <v>12345</v>
      </c>
      <c r="U368" t="s">
        <v>1174</v>
      </c>
      <c r="W368" s="24">
        <v>43755</v>
      </c>
      <c r="X368" s="24">
        <v>44617.041666666999</v>
      </c>
      <c r="Y368">
        <v>4</v>
      </c>
      <c r="Z368" t="s">
        <v>2219</v>
      </c>
      <c r="AC368" s="24">
        <v>43819.639583333003</v>
      </c>
      <c r="AD368" s="24">
        <v>44658.589583333</v>
      </c>
      <c r="AE368" t="s">
        <v>2220</v>
      </c>
      <c r="AF368" s="24" cm="1">
        <f t="array" ref="AF3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43755</v>
      </c>
      <c r="AG368" s="35">
        <f>IFERROR((TableAllData3[[#This Row],[Decision date]]-TableAllData3[[#This Row],[First Date Captured]]),0)</f>
        <v>862.04166666699894</v>
      </c>
      <c r="AH368" s="35">
        <f>IFERROR((TableAllData3[[#This Row],[First published]]-TableAllData3[[#This Row],[Date of opinion]]),0)</f>
        <v>64.63958333300252</v>
      </c>
      <c r="AI368" s="35">
        <f>IFERROR((TableAllData3[[#This Row],[Marketing authorisation date]]-TableAllData3[[#This Row],[Date of opinion]]),0)</f>
        <v>60.041666666998935</v>
      </c>
      <c r="AJ368" s="35">
        <f>IFERROR((TableAllData3[[#This Row],[Decision date]]-TableAllData3[[#This Row],[Marketing authorisation date]]),0)</f>
        <v>802</v>
      </c>
    </row>
    <row r="369" spans="1:36" x14ac:dyDescent="0.25">
      <c r="A369" t="s">
        <v>2117</v>
      </c>
      <c r="B369" t="s">
        <v>9708</v>
      </c>
      <c r="D369" t="s">
        <v>3943</v>
      </c>
      <c r="E369" t="s">
        <v>3943</v>
      </c>
      <c r="F369" t="s">
        <v>9709</v>
      </c>
      <c r="G369" t="s">
        <v>43</v>
      </c>
      <c r="H369" t="s">
        <v>44</v>
      </c>
      <c r="J369" t="s">
        <v>43</v>
      </c>
      <c r="K369" t="s">
        <v>46</v>
      </c>
      <c r="L369" t="s">
        <v>43</v>
      </c>
      <c r="M369" t="s">
        <v>43</v>
      </c>
      <c r="N369" t="s">
        <v>43</v>
      </c>
      <c r="O369" t="s">
        <v>43</v>
      </c>
      <c r="P369" t="s">
        <v>43</v>
      </c>
      <c r="Q369" s="24">
        <v>41249.041666666999</v>
      </c>
      <c r="R369" s="24"/>
      <c r="S369" t="s">
        <v>12353</v>
      </c>
      <c r="T369" t="s">
        <v>12092</v>
      </c>
      <c r="V369" t="s">
        <v>3946</v>
      </c>
      <c r="W369" s="25" t="s">
        <v>12054</v>
      </c>
      <c r="X369" s="24">
        <v>43920</v>
      </c>
      <c r="Y369">
        <v>7</v>
      </c>
      <c r="Z369" t="s">
        <v>9710</v>
      </c>
      <c r="AA369" t="s">
        <v>6329</v>
      </c>
      <c r="AB369" t="s">
        <v>3949</v>
      </c>
      <c r="AC369" s="24">
        <v>43054.706944443999</v>
      </c>
      <c r="AD369" s="24">
        <v>43937.488194443999</v>
      </c>
      <c r="AE369" t="s">
        <v>9711</v>
      </c>
      <c r="AF369" s="24" cm="1">
        <f t="array" ref="AF3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43054.706944443999</v>
      </c>
      <c r="AG369" s="35">
        <f>IFERROR((TableAllData3[[#This Row],[Decision date]]-TableAllData3[[#This Row],[First Date Captured]]),0)</f>
        <v>865.29305555600149</v>
      </c>
      <c r="AH369" s="35">
        <f>IFERROR((TableAllData3[[#This Row],[First published]]-TableAllData3[[#This Row],[Date of opinion]]),0)</f>
        <v>0</v>
      </c>
      <c r="AI369" s="35">
        <f>IFERROR((TableAllData3[[#This Row],[Marketing authorisation date]]-TableAllData3[[#This Row],[Date of opinion]]),0)</f>
        <v>0</v>
      </c>
      <c r="AJ369" s="35">
        <f>IFERROR((TableAllData3[[#This Row],[Decision date]]-TableAllData3[[#This Row],[Marketing authorisation date]]),0)</f>
        <v>2670.9583333330011</v>
      </c>
    </row>
    <row r="370" spans="1:36" x14ac:dyDescent="0.25">
      <c r="A370" t="s">
        <v>37</v>
      </c>
      <c r="B370" t="s">
        <v>9861</v>
      </c>
      <c r="C370" t="s">
        <v>108</v>
      </c>
      <c r="D370" t="s">
        <v>4124</v>
      </c>
      <c r="E370" t="s">
        <v>109</v>
      </c>
      <c r="F370" t="s">
        <v>9862</v>
      </c>
      <c r="G370" t="s">
        <v>43</v>
      </c>
      <c r="H370" t="s">
        <v>44</v>
      </c>
      <c r="I370" t="s">
        <v>111</v>
      </c>
      <c r="J370" t="s">
        <v>43</v>
      </c>
      <c r="K370" t="s">
        <v>43</v>
      </c>
      <c r="L370" t="s">
        <v>43</v>
      </c>
      <c r="M370" t="s">
        <v>43</v>
      </c>
      <c r="N370" t="s">
        <v>43</v>
      </c>
      <c r="O370" t="s">
        <v>43</v>
      </c>
      <c r="P370" t="s">
        <v>43</v>
      </c>
      <c r="Q370" s="24">
        <v>38735.041666666999</v>
      </c>
      <c r="R370" s="24"/>
      <c r="S370" t="s">
        <v>12276</v>
      </c>
      <c r="T370" t="s">
        <v>12277</v>
      </c>
      <c r="U370" t="s">
        <v>113</v>
      </c>
      <c r="W370" s="25" t="s">
        <v>12054</v>
      </c>
      <c r="X370" s="24">
        <v>43759</v>
      </c>
      <c r="Y370">
        <v>24</v>
      </c>
      <c r="Z370" t="s">
        <v>9863</v>
      </c>
      <c r="AC370" s="24">
        <v>42893</v>
      </c>
      <c r="AD370" s="24">
        <v>43819.6875</v>
      </c>
      <c r="AE370" t="s">
        <v>9864</v>
      </c>
      <c r="AF370" s="24" cm="1">
        <f t="array" ref="AF3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42893</v>
      </c>
      <c r="AG370" s="35">
        <f>IFERROR((TableAllData3[[#This Row],[Decision date]]-TableAllData3[[#This Row],[First Date Captured]]),0)</f>
        <v>866</v>
      </c>
      <c r="AH370" s="35">
        <f>IFERROR((TableAllData3[[#This Row],[First published]]-TableAllData3[[#This Row],[Date of opinion]]),0)</f>
        <v>0</v>
      </c>
      <c r="AI370" s="35">
        <f>IFERROR((TableAllData3[[#This Row],[Marketing authorisation date]]-TableAllData3[[#This Row],[Date of opinion]]),0)</f>
        <v>0</v>
      </c>
      <c r="AJ370" s="35">
        <f>IFERROR((TableAllData3[[#This Row],[Decision date]]-TableAllData3[[#This Row],[Marketing authorisation date]]),0)</f>
        <v>5023.9583333330011</v>
      </c>
    </row>
    <row r="371" spans="1:36" x14ac:dyDescent="0.25">
      <c r="A371" t="s">
        <v>2117</v>
      </c>
      <c r="B371" t="s">
        <v>9684</v>
      </c>
      <c r="D371" t="s">
        <v>9685</v>
      </c>
      <c r="E371" t="s">
        <v>9685</v>
      </c>
      <c r="F371" t="s">
        <v>9686</v>
      </c>
      <c r="G371" t="s">
        <v>43</v>
      </c>
      <c r="H371" t="s">
        <v>44</v>
      </c>
      <c r="J371" t="s">
        <v>43</v>
      </c>
      <c r="K371" t="s">
        <v>43</v>
      </c>
      <c r="L371" t="s">
        <v>43</v>
      </c>
      <c r="M371" t="s">
        <v>43</v>
      </c>
      <c r="N371" t="s">
        <v>43</v>
      </c>
      <c r="O371" t="s">
        <v>43</v>
      </c>
      <c r="P371" t="s">
        <v>43</v>
      </c>
      <c r="Q371" s="24">
        <v>39700</v>
      </c>
      <c r="R371" s="24"/>
      <c r="S371" t="s">
        <v>12353</v>
      </c>
      <c r="T371" t="s">
        <v>12092</v>
      </c>
      <c r="W371" s="25" t="s">
        <v>12054</v>
      </c>
      <c r="X371" s="24">
        <v>43950</v>
      </c>
      <c r="Y371">
        <v>10</v>
      </c>
      <c r="Z371" t="s">
        <v>9687</v>
      </c>
      <c r="AA371" t="s">
        <v>3067</v>
      </c>
      <c r="AB371" t="s">
        <v>9688</v>
      </c>
      <c r="AC371" s="24">
        <v>43081.041666666999</v>
      </c>
      <c r="AD371" s="24">
        <v>43956.398611110999</v>
      </c>
      <c r="AE371" t="s">
        <v>9689</v>
      </c>
      <c r="AF371" s="24" cm="1">
        <f t="array" ref="AF3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43081.041666666999</v>
      </c>
      <c r="AG371" s="35">
        <f>IFERROR((TableAllData3[[#This Row],[Decision date]]-TableAllData3[[#This Row],[First Date Captured]]),0)</f>
        <v>868.95833333300106</v>
      </c>
      <c r="AH371" s="35">
        <f>IFERROR((TableAllData3[[#This Row],[First published]]-TableAllData3[[#This Row],[Date of opinion]]),0)</f>
        <v>0</v>
      </c>
      <c r="AI371" s="35">
        <f>IFERROR((TableAllData3[[#This Row],[Marketing authorisation date]]-TableAllData3[[#This Row],[Date of opinion]]),0)</f>
        <v>0</v>
      </c>
      <c r="AJ371" s="35">
        <f>IFERROR((TableAllData3[[#This Row],[Decision date]]-TableAllData3[[#This Row],[Marketing authorisation date]]),0)</f>
        <v>4250</v>
      </c>
    </row>
    <row r="372" spans="1:36" x14ac:dyDescent="0.25">
      <c r="A372" t="s">
        <v>37</v>
      </c>
      <c r="B372" t="s">
        <v>8843</v>
      </c>
      <c r="C372" t="s">
        <v>8844</v>
      </c>
      <c r="D372" t="s">
        <v>8845</v>
      </c>
      <c r="E372" t="s">
        <v>8845</v>
      </c>
      <c r="F372" t="s">
        <v>8846</v>
      </c>
      <c r="G372" t="s">
        <v>43</v>
      </c>
      <c r="H372" t="s">
        <v>44</v>
      </c>
      <c r="I372" t="s">
        <v>8847</v>
      </c>
      <c r="J372" t="s">
        <v>43</v>
      </c>
      <c r="K372" t="s">
        <v>43</v>
      </c>
      <c r="L372" t="s">
        <v>43</v>
      </c>
      <c r="M372" t="s">
        <v>43</v>
      </c>
      <c r="N372" t="s">
        <v>43</v>
      </c>
      <c r="O372" t="s">
        <v>43</v>
      </c>
      <c r="P372" t="s">
        <v>43</v>
      </c>
      <c r="Q372" s="24">
        <v>36859.041666666999</v>
      </c>
      <c r="R372" s="24"/>
      <c r="S372" t="s">
        <v>12259</v>
      </c>
      <c r="T372" t="s">
        <v>12146</v>
      </c>
      <c r="U372" t="s">
        <v>495</v>
      </c>
      <c r="W372" s="25" t="s">
        <v>12054</v>
      </c>
      <c r="X372" s="24">
        <v>44203.041666666999</v>
      </c>
      <c r="Y372">
        <v>20</v>
      </c>
      <c r="Z372" t="s">
        <v>8848</v>
      </c>
      <c r="AC372" s="24">
        <v>43332</v>
      </c>
      <c r="AD372" s="24">
        <v>44250.673611111</v>
      </c>
      <c r="AE372" t="s">
        <v>8849</v>
      </c>
      <c r="AF372" s="24" cm="1">
        <f t="array" ref="AF3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43332</v>
      </c>
      <c r="AG372" s="35">
        <f>IFERROR((TableAllData3[[#This Row],[Decision date]]-TableAllData3[[#This Row],[First Date Captured]]),0)</f>
        <v>871.04166666699894</v>
      </c>
      <c r="AH372" s="35">
        <f>IFERROR((TableAllData3[[#This Row],[First published]]-TableAllData3[[#This Row],[Date of opinion]]),0)</f>
        <v>0</v>
      </c>
      <c r="AI372" s="35">
        <f>IFERROR((TableAllData3[[#This Row],[Marketing authorisation date]]-TableAllData3[[#This Row],[Date of opinion]]),0)</f>
        <v>0</v>
      </c>
      <c r="AJ372" s="35">
        <f>IFERROR((TableAllData3[[#This Row],[Decision date]]-TableAllData3[[#This Row],[Marketing authorisation date]]),0)</f>
        <v>7344</v>
      </c>
    </row>
    <row r="373" spans="1:36" x14ac:dyDescent="0.25">
      <c r="A373" t="s">
        <v>37</v>
      </c>
      <c r="B373" t="s">
        <v>6445</v>
      </c>
      <c r="C373" t="s">
        <v>6446</v>
      </c>
      <c r="D373" t="s">
        <v>6447</v>
      </c>
      <c r="E373" t="s">
        <v>6448</v>
      </c>
      <c r="F373" t="s">
        <v>6449</v>
      </c>
      <c r="G373" t="s">
        <v>43</v>
      </c>
      <c r="H373" t="s">
        <v>44</v>
      </c>
      <c r="I373" t="s">
        <v>6450</v>
      </c>
      <c r="J373" t="s">
        <v>43</v>
      </c>
      <c r="K373" t="s">
        <v>43</v>
      </c>
      <c r="L373" t="s">
        <v>43</v>
      </c>
      <c r="M373" t="s">
        <v>43</v>
      </c>
      <c r="N373" t="s">
        <v>43</v>
      </c>
      <c r="O373" t="s">
        <v>43</v>
      </c>
      <c r="P373" t="s">
        <v>43</v>
      </c>
      <c r="Q373" s="24">
        <v>43671</v>
      </c>
      <c r="R373" s="24"/>
      <c r="S373" t="s">
        <v>12289</v>
      </c>
      <c r="T373" t="s">
        <v>12290</v>
      </c>
      <c r="U373" t="s">
        <v>6451</v>
      </c>
      <c r="W373" s="24">
        <v>43614</v>
      </c>
      <c r="X373" s="24">
        <v>44488</v>
      </c>
      <c r="Y373">
        <v>1</v>
      </c>
      <c r="Z373" t="s">
        <v>6452</v>
      </c>
      <c r="AC373" s="24">
        <v>43676.625</v>
      </c>
      <c r="AD373" s="24">
        <v>44510.526388888997</v>
      </c>
      <c r="AE373" t="s">
        <v>6453</v>
      </c>
      <c r="AF373" s="24" cm="1">
        <f t="array" ref="AF3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43614</v>
      </c>
      <c r="AG373" s="35">
        <f>IFERROR((TableAllData3[[#This Row],[Decision date]]-TableAllData3[[#This Row],[First Date Captured]]),0)</f>
        <v>874</v>
      </c>
      <c r="AH373" s="35">
        <f>IFERROR((TableAllData3[[#This Row],[First published]]-TableAllData3[[#This Row],[Date of opinion]]),0)</f>
        <v>62.625</v>
      </c>
      <c r="AI373" s="35">
        <f>IFERROR((TableAllData3[[#This Row],[Marketing authorisation date]]-TableAllData3[[#This Row],[Date of opinion]]),0)</f>
        <v>57</v>
      </c>
      <c r="AJ373" s="35">
        <f>IFERROR((TableAllData3[[#This Row],[Decision date]]-TableAllData3[[#This Row],[Marketing authorisation date]]),0)</f>
        <v>817</v>
      </c>
    </row>
    <row r="374" spans="1:36" x14ac:dyDescent="0.25">
      <c r="A374" t="s">
        <v>2117</v>
      </c>
      <c r="B374" t="s">
        <v>9494</v>
      </c>
      <c r="D374" t="s">
        <v>9495</v>
      </c>
      <c r="E374" t="s">
        <v>9496</v>
      </c>
      <c r="F374" t="s">
        <v>9497</v>
      </c>
      <c r="G374" t="s">
        <v>43</v>
      </c>
      <c r="H374" t="s">
        <v>44</v>
      </c>
      <c r="J374" t="s">
        <v>43</v>
      </c>
      <c r="K374" t="s">
        <v>43</v>
      </c>
      <c r="L374" t="s">
        <v>43</v>
      </c>
      <c r="M374" t="s">
        <v>43</v>
      </c>
      <c r="N374" t="s">
        <v>43</v>
      </c>
      <c r="O374" t="s">
        <v>43</v>
      </c>
      <c r="P374" t="s">
        <v>43</v>
      </c>
      <c r="Q374" s="24">
        <v>41397</v>
      </c>
      <c r="R374" s="24"/>
      <c r="S374" t="s">
        <v>12241</v>
      </c>
      <c r="T374" t="s">
        <v>12337</v>
      </c>
      <c r="V374" t="s">
        <v>9498</v>
      </c>
      <c r="W374" s="25" t="s">
        <v>12054</v>
      </c>
      <c r="X374" s="24">
        <v>44057</v>
      </c>
      <c r="Y374">
        <v>5</v>
      </c>
      <c r="Z374" t="s">
        <v>9499</v>
      </c>
      <c r="AA374" t="s">
        <v>2125</v>
      </c>
      <c r="AB374" t="s">
        <v>9500</v>
      </c>
      <c r="AC374" s="24">
        <v>43180.412499999999</v>
      </c>
      <c r="AD374" s="24">
        <v>44063.490972222004</v>
      </c>
      <c r="AE374" t="s">
        <v>9501</v>
      </c>
      <c r="AF374" s="24" cm="1">
        <f t="array" ref="AF3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43180.412499999999</v>
      </c>
      <c r="AG374" s="35">
        <f>IFERROR((TableAllData3[[#This Row],[Decision date]]-TableAllData3[[#This Row],[First Date Captured]]),0)</f>
        <v>876.58750000000146</v>
      </c>
      <c r="AH374" s="35">
        <f>IFERROR((TableAllData3[[#This Row],[First published]]-TableAllData3[[#This Row],[Date of opinion]]),0)</f>
        <v>0</v>
      </c>
      <c r="AI374" s="35">
        <f>IFERROR((TableAllData3[[#This Row],[Marketing authorisation date]]-TableAllData3[[#This Row],[Date of opinion]]),0)</f>
        <v>0</v>
      </c>
      <c r="AJ374" s="35">
        <f>IFERROR((TableAllData3[[#This Row],[Decision date]]-TableAllData3[[#This Row],[Marketing authorisation date]]),0)</f>
        <v>2660</v>
      </c>
    </row>
    <row r="375" spans="1:36" x14ac:dyDescent="0.25">
      <c r="A375" t="s">
        <v>37</v>
      </c>
      <c r="B375" t="s">
        <v>7108</v>
      </c>
      <c r="C375" t="s">
        <v>3589</v>
      </c>
      <c r="D375" t="s">
        <v>7109</v>
      </c>
      <c r="E375" t="s">
        <v>7109</v>
      </c>
      <c r="F375" t="s">
        <v>7110</v>
      </c>
      <c r="G375" t="s">
        <v>43</v>
      </c>
      <c r="H375" t="s">
        <v>44</v>
      </c>
      <c r="I375" t="s">
        <v>7111</v>
      </c>
      <c r="J375" t="s">
        <v>46</v>
      </c>
      <c r="K375" t="s">
        <v>43</v>
      </c>
      <c r="L375" t="s">
        <v>43</v>
      </c>
      <c r="M375" t="s">
        <v>43</v>
      </c>
      <c r="N375" t="s">
        <v>43</v>
      </c>
      <c r="O375" t="s">
        <v>43</v>
      </c>
      <c r="P375" t="s">
        <v>43</v>
      </c>
      <c r="Q375" s="24">
        <v>43581</v>
      </c>
      <c r="R375" s="24"/>
      <c r="S375" t="s">
        <v>12070</v>
      </c>
      <c r="T375" t="s">
        <v>12120</v>
      </c>
      <c r="U375" t="s">
        <v>290</v>
      </c>
      <c r="W375" s="24">
        <v>43581</v>
      </c>
      <c r="X375" s="24">
        <v>44460</v>
      </c>
      <c r="Y375">
        <v>4</v>
      </c>
      <c r="Z375" t="s">
        <v>7112</v>
      </c>
      <c r="AC375" s="24">
        <v>43623.740972222004</v>
      </c>
      <c r="AD375" s="24">
        <v>44477.686111110997</v>
      </c>
      <c r="AE375" t="s">
        <v>7113</v>
      </c>
      <c r="AF375" s="24" cm="1">
        <f t="array" ref="AF3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375" s="35">
        <f>IFERROR((TableAllData3[[#This Row],[Decision date]]-TableAllData3[[#This Row],[First Date Captured]]),0)</f>
        <v>879</v>
      </c>
      <c r="AH375" s="35">
        <f>IFERROR((TableAllData3[[#This Row],[First published]]-TableAllData3[[#This Row],[Date of opinion]]),0)</f>
        <v>42.74097222200362</v>
      </c>
      <c r="AI375" s="35">
        <f>IFERROR((TableAllData3[[#This Row],[Marketing authorisation date]]-TableAllData3[[#This Row],[Date of opinion]]),0)</f>
        <v>0</v>
      </c>
      <c r="AJ375" s="35">
        <f>IFERROR((TableAllData3[[#This Row],[Decision date]]-TableAllData3[[#This Row],[Marketing authorisation date]]),0)</f>
        <v>879</v>
      </c>
    </row>
    <row r="376" spans="1:36" x14ac:dyDescent="0.25">
      <c r="A376" t="s">
        <v>37</v>
      </c>
      <c r="B376" t="s">
        <v>5239</v>
      </c>
      <c r="C376" t="s">
        <v>1194</v>
      </c>
      <c r="D376" t="s">
        <v>5240</v>
      </c>
      <c r="E376" t="s">
        <v>5240</v>
      </c>
      <c r="F376" t="s">
        <v>5241</v>
      </c>
      <c r="G376" t="s">
        <v>43</v>
      </c>
      <c r="H376" t="s">
        <v>44</v>
      </c>
      <c r="I376" t="s">
        <v>5242</v>
      </c>
      <c r="J376" t="s">
        <v>43</v>
      </c>
      <c r="K376" t="s">
        <v>43</v>
      </c>
      <c r="L376" t="s">
        <v>43</v>
      </c>
      <c r="M376" t="s">
        <v>43</v>
      </c>
      <c r="N376" t="s">
        <v>43</v>
      </c>
      <c r="O376" t="s">
        <v>43</v>
      </c>
      <c r="P376" t="s">
        <v>43</v>
      </c>
      <c r="Q376" s="24">
        <v>43727</v>
      </c>
      <c r="R376" s="24"/>
      <c r="S376" t="s">
        <v>12479</v>
      </c>
      <c r="T376" t="s">
        <v>12116</v>
      </c>
      <c r="U376" t="s">
        <v>1199</v>
      </c>
      <c r="W376" s="24">
        <v>43671</v>
      </c>
      <c r="X376" s="24">
        <v>44550.041666666999</v>
      </c>
      <c r="Y376">
        <v>4</v>
      </c>
      <c r="Z376" t="s">
        <v>5244</v>
      </c>
      <c r="AC376" s="24">
        <v>43738.638888889</v>
      </c>
      <c r="AD376" s="24">
        <v>44565.743750000001</v>
      </c>
      <c r="AE376" t="s">
        <v>5245</v>
      </c>
      <c r="AF376" s="24" cm="1">
        <f t="array" ref="AF3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43671</v>
      </c>
      <c r="AG376" s="35">
        <f>IFERROR((TableAllData3[[#This Row],[Decision date]]-TableAllData3[[#This Row],[First Date Captured]]),0)</f>
        <v>879.04166666699894</v>
      </c>
      <c r="AH376" s="35">
        <f>IFERROR((TableAllData3[[#This Row],[First published]]-TableAllData3[[#This Row],[Date of opinion]]),0)</f>
        <v>67.638888888999645</v>
      </c>
      <c r="AI376" s="35">
        <f>IFERROR((TableAllData3[[#This Row],[Marketing authorisation date]]-TableAllData3[[#This Row],[Date of opinion]]),0)</f>
        <v>56</v>
      </c>
      <c r="AJ376" s="35">
        <f>IFERROR((TableAllData3[[#This Row],[Decision date]]-TableAllData3[[#This Row],[Marketing authorisation date]]),0)</f>
        <v>823.04166666699894</v>
      </c>
    </row>
    <row r="377" spans="1:36" x14ac:dyDescent="0.25">
      <c r="A377" t="s">
        <v>37</v>
      </c>
      <c r="B377" t="s">
        <v>9202</v>
      </c>
      <c r="C377" t="s">
        <v>2129</v>
      </c>
      <c r="D377" t="s">
        <v>9203</v>
      </c>
      <c r="E377" t="s">
        <v>5742</v>
      </c>
      <c r="F377" t="s">
        <v>9204</v>
      </c>
      <c r="G377" t="s">
        <v>43</v>
      </c>
      <c r="H377" t="s">
        <v>44</v>
      </c>
      <c r="I377" t="s">
        <v>9205</v>
      </c>
      <c r="J377" t="s">
        <v>43</v>
      </c>
      <c r="K377" t="s">
        <v>43</v>
      </c>
      <c r="L377" t="s">
        <v>43</v>
      </c>
      <c r="M377" t="s">
        <v>43</v>
      </c>
      <c r="N377" t="s">
        <v>43</v>
      </c>
      <c r="O377" t="s">
        <v>43</v>
      </c>
      <c r="P377" t="s">
        <v>43</v>
      </c>
      <c r="Q377" s="24">
        <v>37536</v>
      </c>
      <c r="R377" s="24"/>
      <c r="S377" t="s">
        <v>2361</v>
      </c>
      <c r="U377" t="s">
        <v>264</v>
      </c>
      <c r="W377" s="25" t="s">
        <v>12054</v>
      </c>
      <c r="X377" s="24">
        <v>44098</v>
      </c>
      <c r="Y377">
        <v>20</v>
      </c>
      <c r="Z377" t="s">
        <v>9206</v>
      </c>
      <c r="AC377" s="24">
        <v>43216.083333333001</v>
      </c>
      <c r="AD377" s="24">
        <v>44158.600694444001</v>
      </c>
      <c r="AE377" t="s">
        <v>9207</v>
      </c>
      <c r="AF377" s="24" cm="1">
        <f t="array" ref="AF3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43216.083333333001</v>
      </c>
      <c r="AG377" s="35">
        <f>IFERROR((TableAllData3[[#This Row],[Decision date]]-TableAllData3[[#This Row],[First Date Captured]]),0)</f>
        <v>881.91666666699894</v>
      </c>
      <c r="AH377" s="35">
        <f>IFERROR((TableAllData3[[#This Row],[First published]]-TableAllData3[[#This Row],[Date of opinion]]),0)</f>
        <v>0</v>
      </c>
      <c r="AI377" s="35">
        <f>IFERROR((TableAllData3[[#This Row],[Marketing authorisation date]]-TableAllData3[[#This Row],[Date of opinion]]),0)</f>
        <v>0</v>
      </c>
      <c r="AJ377" s="35">
        <f>IFERROR((TableAllData3[[#This Row],[Decision date]]-TableAllData3[[#This Row],[Marketing authorisation date]]),0)</f>
        <v>6562</v>
      </c>
    </row>
    <row r="378" spans="1:36" x14ac:dyDescent="0.25">
      <c r="A378" t="s">
        <v>37</v>
      </c>
      <c r="B378" t="s">
        <v>7883</v>
      </c>
      <c r="C378" t="s">
        <v>163</v>
      </c>
      <c r="D378" t="s">
        <v>7884</v>
      </c>
      <c r="E378" t="s">
        <v>7885</v>
      </c>
      <c r="F378" t="s">
        <v>7886</v>
      </c>
      <c r="G378" t="s">
        <v>43</v>
      </c>
      <c r="H378" t="s">
        <v>44</v>
      </c>
      <c r="I378" t="s">
        <v>7887</v>
      </c>
      <c r="J378" t="s">
        <v>46</v>
      </c>
      <c r="K378" t="s">
        <v>43</v>
      </c>
      <c r="L378" t="s">
        <v>43</v>
      </c>
      <c r="M378" t="s">
        <v>43</v>
      </c>
      <c r="N378" t="s">
        <v>43</v>
      </c>
      <c r="O378" t="s">
        <v>43</v>
      </c>
      <c r="P378" t="s">
        <v>43</v>
      </c>
      <c r="Q378" s="24">
        <v>43557</v>
      </c>
      <c r="R378" s="24"/>
      <c r="S378" t="s">
        <v>12227</v>
      </c>
      <c r="T378" t="s">
        <v>12076</v>
      </c>
      <c r="U378" t="s">
        <v>48</v>
      </c>
      <c r="W378" s="24">
        <v>43496.041666666999</v>
      </c>
      <c r="X378" s="24">
        <v>44379</v>
      </c>
      <c r="Y378">
        <v>2</v>
      </c>
      <c r="Z378" t="s">
        <v>7888</v>
      </c>
      <c r="AC378" s="24">
        <v>43621.721527777998</v>
      </c>
      <c r="AD378" s="24">
        <v>44398.518750000003</v>
      </c>
      <c r="AE378" t="s">
        <v>7889</v>
      </c>
      <c r="AF378" s="24" cm="1">
        <f t="array" ref="AF3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43496.041666666999</v>
      </c>
      <c r="AG378" s="35">
        <f>IFERROR((TableAllData3[[#This Row],[Decision date]]-TableAllData3[[#This Row],[First Date Captured]]),0)</f>
        <v>882.95833333300106</v>
      </c>
      <c r="AH378" s="35">
        <f>IFERROR((TableAllData3[[#This Row],[First published]]-TableAllData3[[#This Row],[Date of opinion]]),0)</f>
        <v>125.6798611109989</v>
      </c>
      <c r="AI378" s="35">
        <f>IFERROR((TableAllData3[[#This Row],[Marketing authorisation date]]-TableAllData3[[#This Row],[Date of opinion]]),0)</f>
        <v>60.958333333001065</v>
      </c>
      <c r="AJ378" s="35">
        <f>IFERROR((TableAllData3[[#This Row],[Decision date]]-TableAllData3[[#This Row],[Marketing authorisation date]]),0)</f>
        <v>822</v>
      </c>
    </row>
    <row r="379" spans="1:36" x14ac:dyDescent="0.25">
      <c r="A379" t="s">
        <v>37</v>
      </c>
      <c r="B379" t="s">
        <v>9182</v>
      </c>
      <c r="C379" t="s">
        <v>9183</v>
      </c>
      <c r="D379" t="s">
        <v>9184</v>
      </c>
      <c r="E379" t="s">
        <v>9184</v>
      </c>
      <c r="F379" t="s">
        <v>9185</v>
      </c>
      <c r="G379" t="s">
        <v>43</v>
      </c>
      <c r="H379" t="s">
        <v>44</v>
      </c>
      <c r="I379" t="s">
        <v>9186</v>
      </c>
      <c r="J379" t="s">
        <v>46</v>
      </c>
      <c r="K379" t="s">
        <v>43</v>
      </c>
      <c r="L379" t="s">
        <v>43</v>
      </c>
      <c r="M379" t="s">
        <v>43</v>
      </c>
      <c r="N379" t="s">
        <v>43</v>
      </c>
      <c r="O379" t="s">
        <v>43</v>
      </c>
      <c r="P379" t="s">
        <v>43</v>
      </c>
      <c r="Q379" s="24">
        <v>43343</v>
      </c>
      <c r="R379" s="24"/>
      <c r="S379" t="s">
        <v>12346</v>
      </c>
      <c r="T379" t="s">
        <v>12347</v>
      </c>
      <c r="U379" t="s">
        <v>568</v>
      </c>
      <c r="W379" s="24">
        <v>43251</v>
      </c>
      <c r="X379" s="24">
        <v>44134.041666666999</v>
      </c>
      <c r="Y379">
        <v>2</v>
      </c>
      <c r="Z379" t="s">
        <v>9187</v>
      </c>
      <c r="AC379" s="24">
        <v>43343.613888888998</v>
      </c>
      <c r="AD379" s="24">
        <v>44161.686111110997</v>
      </c>
      <c r="AE379" t="s">
        <v>9188</v>
      </c>
      <c r="AF379" s="24" cm="1">
        <f t="array" ref="AF3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379" s="35">
        <f>IFERROR((TableAllData3[[#This Row],[Decision date]]-TableAllData3[[#This Row],[First Date Captured]]),0)</f>
        <v>883.04166666699894</v>
      </c>
      <c r="AH379" s="35">
        <f>IFERROR((TableAllData3[[#This Row],[First published]]-TableAllData3[[#This Row],[Date of opinion]]),0)</f>
        <v>92.61388888899819</v>
      </c>
      <c r="AI379" s="35">
        <f>IFERROR((TableAllData3[[#This Row],[Marketing authorisation date]]-TableAllData3[[#This Row],[Date of opinion]]),0)</f>
        <v>92</v>
      </c>
      <c r="AJ379" s="35">
        <f>IFERROR((TableAllData3[[#This Row],[Decision date]]-TableAllData3[[#This Row],[Marketing authorisation date]]),0)</f>
        <v>791.04166666699894</v>
      </c>
    </row>
    <row r="380" spans="1:36" x14ac:dyDescent="0.25">
      <c r="A380" t="s">
        <v>2117</v>
      </c>
      <c r="B380" t="s">
        <v>9014</v>
      </c>
      <c r="D380" t="s">
        <v>9015</v>
      </c>
      <c r="E380" t="s">
        <v>9015</v>
      </c>
      <c r="F380" t="s">
        <v>9016</v>
      </c>
      <c r="G380" t="s">
        <v>43</v>
      </c>
      <c r="H380" t="s">
        <v>44</v>
      </c>
      <c r="J380" t="s">
        <v>43</v>
      </c>
      <c r="K380" t="s">
        <v>43</v>
      </c>
      <c r="L380" t="s">
        <v>43</v>
      </c>
      <c r="M380" t="s">
        <v>43</v>
      </c>
      <c r="N380" t="s">
        <v>43</v>
      </c>
      <c r="O380" t="s">
        <v>43</v>
      </c>
      <c r="P380" t="s">
        <v>43</v>
      </c>
      <c r="Q380" s="24">
        <v>39798.041666666999</v>
      </c>
      <c r="R380" s="24"/>
      <c r="S380" t="s">
        <v>5780</v>
      </c>
      <c r="V380" t="s">
        <v>9017</v>
      </c>
      <c r="W380" s="25" t="s">
        <v>12054</v>
      </c>
      <c r="X380" s="24">
        <v>44202.041666666999</v>
      </c>
      <c r="Y380">
        <v>14</v>
      </c>
      <c r="Z380" t="s">
        <v>9018</v>
      </c>
      <c r="AA380" t="s">
        <v>2876</v>
      </c>
      <c r="AB380" t="s">
        <v>9019</v>
      </c>
      <c r="AC380" s="24">
        <v>43315</v>
      </c>
      <c r="AD380" s="24">
        <v>44222.513888889</v>
      </c>
      <c r="AE380" t="s">
        <v>9020</v>
      </c>
      <c r="AF380" s="24" cm="1">
        <f t="array" ref="AF3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43315</v>
      </c>
      <c r="AG380" s="35">
        <f>IFERROR((TableAllData3[[#This Row],[Decision date]]-TableAllData3[[#This Row],[First Date Captured]]),0)</f>
        <v>887.04166666699894</v>
      </c>
      <c r="AH380" s="35">
        <f>IFERROR((TableAllData3[[#This Row],[First published]]-TableAllData3[[#This Row],[Date of opinion]]),0)</f>
        <v>0</v>
      </c>
      <c r="AI380" s="35">
        <f>IFERROR((TableAllData3[[#This Row],[Marketing authorisation date]]-TableAllData3[[#This Row],[Date of opinion]]),0)</f>
        <v>0</v>
      </c>
      <c r="AJ380" s="35">
        <f>IFERROR((TableAllData3[[#This Row],[Decision date]]-TableAllData3[[#This Row],[Marketing authorisation date]]),0)</f>
        <v>4404</v>
      </c>
    </row>
    <row r="381" spans="1:36" x14ac:dyDescent="0.25">
      <c r="A381" t="s">
        <v>37</v>
      </c>
      <c r="B381" t="s">
        <v>8976</v>
      </c>
      <c r="C381" t="s">
        <v>452</v>
      </c>
      <c r="D381" t="s">
        <v>8615</v>
      </c>
      <c r="E381" t="s">
        <v>8615</v>
      </c>
      <c r="F381" t="s">
        <v>8977</v>
      </c>
      <c r="G381" t="s">
        <v>43</v>
      </c>
      <c r="H381" t="s">
        <v>44</v>
      </c>
      <c r="I381" t="s">
        <v>8617</v>
      </c>
      <c r="J381" t="s">
        <v>43</v>
      </c>
      <c r="K381" t="s">
        <v>43</v>
      </c>
      <c r="L381" t="s">
        <v>43</v>
      </c>
      <c r="M381" t="s">
        <v>43</v>
      </c>
      <c r="N381" t="s">
        <v>43</v>
      </c>
      <c r="O381" t="s">
        <v>43</v>
      </c>
      <c r="P381" t="s">
        <v>43</v>
      </c>
      <c r="Q381" s="24">
        <v>39262</v>
      </c>
      <c r="R381" s="24"/>
      <c r="S381" t="s">
        <v>12580</v>
      </c>
      <c r="T381" t="s">
        <v>12581</v>
      </c>
      <c r="U381" t="s">
        <v>458</v>
      </c>
      <c r="W381" s="25" t="s">
        <v>12054</v>
      </c>
      <c r="X381" s="24">
        <v>44214.041666666999</v>
      </c>
      <c r="Y381">
        <v>32</v>
      </c>
      <c r="Z381" t="s">
        <v>8978</v>
      </c>
      <c r="AC381" s="24">
        <v>43307</v>
      </c>
      <c r="AD381" s="24">
        <v>44229.534722222001</v>
      </c>
      <c r="AE381" t="s">
        <v>8979</v>
      </c>
      <c r="AF381" s="24" cm="1">
        <f t="array" ref="AF3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381" s="35">
        <f>IFERROR((TableAllData3[[#This Row],[Decision date]]-TableAllData3[[#This Row],[First Date Captured]]),0)</f>
        <v>907.04166666699894</v>
      </c>
      <c r="AH381" s="35">
        <f>IFERROR((TableAllData3[[#This Row],[First published]]-TableAllData3[[#This Row],[Date of opinion]]),0)</f>
        <v>0</v>
      </c>
      <c r="AI381" s="35">
        <f>IFERROR((TableAllData3[[#This Row],[Marketing authorisation date]]-TableAllData3[[#This Row],[Date of opinion]]),0)</f>
        <v>0</v>
      </c>
      <c r="AJ381" s="35">
        <f>IFERROR((TableAllData3[[#This Row],[Decision date]]-TableAllData3[[#This Row],[Marketing authorisation date]]),0)</f>
        <v>4952.0416666669989</v>
      </c>
    </row>
    <row r="382" spans="1:36" x14ac:dyDescent="0.25">
      <c r="A382" t="s">
        <v>37</v>
      </c>
      <c r="B382" t="s">
        <v>2002</v>
      </c>
      <c r="C382" t="s">
        <v>2003</v>
      </c>
      <c r="D382" t="s">
        <v>2004</v>
      </c>
      <c r="E382" t="s">
        <v>2005</v>
      </c>
      <c r="F382" t="s">
        <v>2006</v>
      </c>
      <c r="G382" t="s">
        <v>43</v>
      </c>
      <c r="H382" t="s">
        <v>44</v>
      </c>
      <c r="J382" t="s">
        <v>46</v>
      </c>
      <c r="K382" t="s">
        <v>43</v>
      </c>
      <c r="L382" t="s">
        <v>43</v>
      </c>
      <c r="M382" t="s">
        <v>43</v>
      </c>
      <c r="N382" t="s">
        <v>43</v>
      </c>
      <c r="O382" t="s">
        <v>43</v>
      </c>
      <c r="P382" t="s">
        <v>43</v>
      </c>
      <c r="Q382" s="24">
        <v>43780.041666666999</v>
      </c>
      <c r="R382" s="24"/>
      <c r="S382" t="s">
        <v>12252</v>
      </c>
      <c r="T382" t="s">
        <v>12303</v>
      </c>
      <c r="U382" t="s">
        <v>440</v>
      </c>
      <c r="W382" s="24">
        <v>43755</v>
      </c>
      <c r="X382" s="24">
        <v>44664</v>
      </c>
      <c r="Y382">
        <v>6</v>
      </c>
      <c r="Z382" t="s">
        <v>2007</v>
      </c>
      <c r="AC382" s="24">
        <v>43811.736111111</v>
      </c>
      <c r="AD382" s="24">
        <v>44664.556944443997</v>
      </c>
      <c r="AE382" t="s">
        <v>2008</v>
      </c>
      <c r="AF382" s="24" cm="1">
        <f t="array" ref="AF3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43755</v>
      </c>
      <c r="AG382" s="35">
        <f>IFERROR((TableAllData3[[#This Row],[Decision date]]-TableAllData3[[#This Row],[First Date Captured]]),0)</f>
        <v>909</v>
      </c>
      <c r="AH382" s="35">
        <f>IFERROR((TableAllData3[[#This Row],[First published]]-TableAllData3[[#This Row],[Date of opinion]]),0)</f>
        <v>56.736111111000355</v>
      </c>
      <c r="AI382" s="35">
        <f>IFERROR((TableAllData3[[#This Row],[Marketing authorisation date]]-TableAllData3[[#This Row],[Date of opinion]]),0)</f>
        <v>25.041666666998935</v>
      </c>
      <c r="AJ382" s="35">
        <f>IFERROR((TableAllData3[[#This Row],[Decision date]]-TableAllData3[[#This Row],[Marketing authorisation date]]),0)</f>
        <v>883.95833333300106</v>
      </c>
    </row>
    <row r="383" spans="1:36" x14ac:dyDescent="0.25">
      <c r="A383" t="s">
        <v>37</v>
      </c>
      <c r="B383" t="s">
        <v>9175</v>
      </c>
      <c r="C383" t="s">
        <v>9176</v>
      </c>
      <c r="D383" t="s">
        <v>9177</v>
      </c>
      <c r="E383" t="s">
        <v>9177</v>
      </c>
      <c r="F383" t="s">
        <v>9178</v>
      </c>
      <c r="G383" t="s">
        <v>43</v>
      </c>
      <c r="H383" t="s">
        <v>44</v>
      </c>
      <c r="I383" t="s">
        <v>9179</v>
      </c>
      <c r="J383" t="s">
        <v>46</v>
      </c>
      <c r="K383" t="s">
        <v>43</v>
      </c>
      <c r="L383" t="s">
        <v>43</v>
      </c>
      <c r="M383" t="s">
        <v>43</v>
      </c>
      <c r="N383" t="s">
        <v>46</v>
      </c>
      <c r="O383" t="s">
        <v>43</v>
      </c>
      <c r="P383" t="s">
        <v>43</v>
      </c>
      <c r="Q383" s="24">
        <v>39316</v>
      </c>
      <c r="R383" s="24"/>
      <c r="S383" t="s">
        <v>12218</v>
      </c>
      <c r="T383" t="s">
        <v>12219</v>
      </c>
      <c r="U383" t="s">
        <v>48</v>
      </c>
      <c r="W383" s="25" t="s">
        <v>12054</v>
      </c>
      <c r="X383" s="24">
        <v>44134.041666666999</v>
      </c>
      <c r="Y383">
        <v>24</v>
      </c>
      <c r="Z383" t="s">
        <v>9180</v>
      </c>
      <c r="AC383" s="24">
        <v>43220</v>
      </c>
      <c r="AD383" s="24">
        <v>44169.511805556001</v>
      </c>
      <c r="AE383" t="s">
        <v>9181</v>
      </c>
      <c r="AF383" s="24" cm="1">
        <f t="array" ref="AF3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43220</v>
      </c>
      <c r="AG383" s="35">
        <f>IFERROR((TableAllData3[[#This Row],[Decision date]]-TableAllData3[[#This Row],[First Date Captured]]),0)</f>
        <v>914.04166666699894</v>
      </c>
      <c r="AH383" s="35">
        <f>IFERROR((TableAllData3[[#This Row],[First published]]-TableAllData3[[#This Row],[Date of opinion]]),0)</f>
        <v>0</v>
      </c>
      <c r="AI383" s="35">
        <f>IFERROR((TableAllData3[[#This Row],[Marketing authorisation date]]-TableAllData3[[#This Row],[Date of opinion]]),0)</f>
        <v>0</v>
      </c>
      <c r="AJ383" s="35">
        <f>IFERROR((TableAllData3[[#This Row],[Decision date]]-TableAllData3[[#This Row],[Marketing authorisation date]]),0)</f>
        <v>4818.0416666669989</v>
      </c>
    </row>
    <row r="384" spans="1:36" x14ac:dyDescent="0.25">
      <c r="A384" t="s">
        <v>2117</v>
      </c>
      <c r="B384" t="s">
        <v>9311</v>
      </c>
      <c r="E384" t="s">
        <v>9312</v>
      </c>
      <c r="F384" t="s">
        <v>9313</v>
      </c>
      <c r="G384" t="s">
        <v>43</v>
      </c>
      <c r="H384" t="s">
        <v>44</v>
      </c>
      <c r="J384" t="s">
        <v>43</v>
      </c>
      <c r="K384" t="s">
        <v>43</v>
      </c>
      <c r="L384" t="s">
        <v>43</v>
      </c>
      <c r="M384" t="s">
        <v>43</v>
      </c>
      <c r="N384" t="s">
        <v>43</v>
      </c>
      <c r="O384" t="s">
        <v>46</v>
      </c>
      <c r="P384" t="s">
        <v>43</v>
      </c>
      <c r="Q384" s="24">
        <v>40647</v>
      </c>
      <c r="R384" s="24"/>
      <c r="S384" t="s">
        <v>12610</v>
      </c>
      <c r="T384" t="s">
        <v>12557</v>
      </c>
      <c r="V384" t="s">
        <v>3415</v>
      </c>
      <c r="W384" s="25" t="s">
        <v>12054</v>
      </c>
      <c r="X384" s="24">
        <v>44063</v>
      </c>
      <c r="Y384">
        <v>7</v>
      </c>
      <c r="Z384" t="s">
        <v>9315</v>
      </c>
      <c r="AA384" t="s">
        <v>7622</v>
      </c>
      <c r="AB384" t="s">
        <v>4558</v>
      </c>
      <c r="AC384" s="24">
        <v>43147.041666666999</v>
      </c>
      <c r="AD384" s="24">
        <v>44131.715972222002</v>
      </c>
      <c r="AE384" t="s">
        <v>9316</v>
      </c>
      <c r="AF384" s="24" cm="1">
        <f t="array" ref="AF3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43147.041666666999</v>
      </c>
      <c r="AG384" s="35">
        <f>IFERROR((TableAllData3[[#This Row],[Decision date]]-TableAllData3[[#This Row],[First Date Captured]]),0)</f>
        <v>915.95833333300106</v>
      </c>
      <c r="AH384" s="35">
        <f>IFERROR((TableAllData3[[#This Row],[First published]]-TableAllData3[[#This Row],[Date of opinion]]),0)</f>
        <v>0</v>
      </c>
      <c r="AI384" s="35">
        <f>IFERROR((TableAllData3[[#This Row],[Marketing authorisation date]]-TableAllData3[[#This Row],[Date of opinion]]),0)</f>
        <v>0</v>
      </c>
      <c r="AJ384" s="35">
        <f>IFERROR((TableAllData3[[#This Row],[Decision date]]-TableAllData3[[#This Row],[Marketing authorisation date]]),0)</f>
        <v>3416</v>
      </c>
    </row>
    <row r="385" spans="1:36" x14ac:dyDescent="0.25">
      <c r="A385" t="s">
        <v>37</v>
      </c>
      <c r="B385" t="s">
        <v>3580</v>
      </c>
      <c r="C385" t="s">
        <v>3581</v>
      </c>
      <c r="D385" t="s">
        <v>3582</v>
      </c>
      <c r="E385" t="s">
        <v>3583</v>
      </c>
      <c r="F385" t="s">
        <v>3584</v>
      </c>
      <c r="G385" t="s">
        <v>43</v>
      </c>
      <c r="H385" t="s">
        <v>44</v>
      </c>
      <c r="I385" t="s">
        <v>2902</v>
      </c>
      <c r="J385" t="s">
        <v>43</v>
      </c>
      <c r="K385" t="s">
        <v>43</v>
      </c>
      <c r="L385" t="s">
        <v>43</v>
      </c>
      <c r="M385" t="s">
        <v>43</v>
      </c>
      <c r="N385" t="s">
        <v>43</v>
      </c>
      <c r="O385" t="s">
        <v>43</v>
      </c>
      <c r="P385" t="s">
        <v>46</v>
      </c>
      <c r="Q385" s="24">
        <v>43727</v>
      </c>
      <c r="R385" s="24"/>
      <c r="S385" t="s">
        <v>12415</v>
      </c>
      <c r="T385" t="s">
        <v>12416</v>
      </c>
      <c r="U385" t="s">
        <v>104</v>
      </c>
      <c r="W385" s="24">
        <v>43671</v>
      </c>
      <c r="X385" s="24">
        <v>44588.041666666999</v>
      </c>
      <c r="Y385">
        <v>10</v>
      </c>
      <c r="Z385" t="s">
        <v>3586</v>
      </c>
      <c r="AC385" s="24">
        <v>43742.393750000003</v>
      </c>
      <c r="AD385" s="24">
        <v>44614.515277778002</v>
      </c>
      <c r="AE385" t="s">
        <v>3587</v>
      </c>
      <c r="AF385" s="24" cm="1">
        <f t="array" ref="AF3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43671</v>
      </c>
      <c r="AG385" s="35">
        <f>IFERROR((TableAllData3[[#This Row],[Decision date]]-TableAllData3[[#This Row],[First Date Captured]]),0)</f>
        <v>917.04166666699894</v>
      </c>
      <c r="AH385" s="35">
        <f>IFERROR((TableAllData3[[#This Row],[First published]]-TableAllData3[[#This Row],[Date of opinion]]),0)</f>
        <v>71.39375000000291</v>
      </c>
      <c r="AI385" s="35">
        <f>IFERROR((TableAllData3[[#This Row],[Marketing authorisation date]]-TableAllData3[[#This Row],[Date of opinion]]),0)</f>
        <v>56</v>
      </c>
      <c r="AJ385" s="35">
        <f>IFERROR((TableAllData3[[#This Row],[Decision date]]-TableAllData3[[#This Row],[Marketing authorisation date]]),0)</f>
        <v>861.04166666699894</v>
      </c>
    </row>
    <row r="386" spans="1:36" x14ac:dyDescent="0.25">
      <c r="A386" t="s">
        <v>37</v>
      </c>
      <c r="B386" t="s">
        <v>443</v>
      </c>
      <c r="C386" t="s">
        <v>444</v>
      </c>
      <c r="D386" t="s">
        <v>445</v>
      </c>
      <c r="E386" t="s">
        <v>445</v>
      </c>
      <c r="F386" t="s">
        <v>446</v>
      </c>
      <c r="G386" t="s">
        <v>43</v>
      </c>
      <c r="H386" t="s">
        <v>44</v>
      </c>
      <c r="I386" t="s">
        <v>447</v>
      </c>
      <c r="J386" t="s">
        <v>46</v>
      </c>
      <c r="K386" t="s">
        <v>43</v>
      </c>
      <c r="L386" t="s">
        <v>43</v>
      </c>
      <c r="M386" t="s">
        <v>46</v>
      </c>
      <c r="N386" t="s">
        <v>43</v>
      </c>
      <c r="O386" t="s">
        <v>43</v>
      </c>
      <c r="P386" t="s">
        <v>46</v>
      </c>
      <c r="Q386" s="24">
        <v>43846.041666666999</v>
      </c>
      <c r="R386" s="24"/>
      <c r="S386" t="s">
        <v>12216</v>
      </c>
      <c r="T386" t="s">
        <v>12236</v>
      </c>
      <c r="U386" t="s">
        <v>48</v>
      </c>
      <c r="W386" s="24">
        <v>43783.041666666999</v>
      </c>
      <c r="X386" s="24">
        <v>44705</v>
      </c>
      <c r="Y386">
        <v>4</v>
      </c>
      <c r="Z386" t="s">
        <v>449</v>
      </c>
      <c r="AC386" s="24">
        <v>43857.635416666999</v>
      </c>
      <c r="AD386" s="24">
        <v>44720.440277777998</v>
      </c>
      <c r="AE386" t="s">
        <v>450</v>
      </c>
      <c r="AF386" s="24" cm="1">
        <f t="array" ref="AF3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43783.041666666999</v>
      </c>
      <c r="AG386" s="35">
        <f>IFERROR((TableAllData3[[#This Row],[Decision date]]-TableAllData3[[#This Row],[First Date Captured]]),0)</f>
        <v>921.95833333300106</v>
      </c>
      <c r="AH386" s="35">
        <f>IFERROR((TableAllData3[[#This Row],[First published]]-TableAllData3[[#This Row],[Date of opinion]]),0)</f>
        <v>74.59375</v>
      </c>
      <c r="AI386" s="35">
        <f>IFERROR((TableAllData3[[#This Row],[Marketing authorisation date]]-TableAllData3[[#This Row],[Date of opinion]]),0)</f>
        <v>63</v>
      </c>
      <c r="AJ386" s="35">
        <f>IFERROR((TableAllData3[[#This Row],[Decision date]]-TableAllData3[[#This Row],[Marketing authorisation date]]),0)</f>
        <v>858.95833333300106</v>
      </c>
    </row>
    <row r="387" spans="1:36" x14ac:dyDescent="0.25">
      <c r="A387" t="s">
        <v>37</v>
      </c>
      <c r="B387" t="s">
        <v>9341</v>
      </c>
      <c r="C387" t="s">
        <v>2129</v>
      </c>
      <c r="D387" t="s">
        <v>9342</v>
      </c>
      <c r="E387" t="s">
        <v>9343</v>
      </c>
      <c r="F387" t="s">
        <v>9344</v>
      </c>
      <c r="G387" t="s">
        <v>43</v>
      </c>
      <c r="H387" t="s">
        <v>44</v>
      </c>
      <c r="I387" t="s">
        <v>9345</v>
      </c>
      <c r="J387" t="s">
        <v>43</v>
      </c>
      <c r="K387" t="s">
        <v>43</v>
      </c>
      <c r="L387" t="s">
        <v>43</v>
      </c>
      <c r="M387" t="s">
        <v>43</v>
      </c>
      <c r="N387" t="s">
        <v>43</v>
      </c>
      <c r="O387" t="s">
        <v>43</v>
      </c>
      <c r="P387" t="s">
        <v>43</v>
      </c>
      <c r="Q387" s="24">
        <v>37536</v>
      </c>
      <c r="R387" s="24"/>
      <c r="S387" t="s">
        <v>2361</v>
      </c>
      <c r="U387" t="s">
        <v>264</v>
      </c>
      <c r="W387" s="25" t="s">
        <v>12054</v>
      </c>
      <c r="X387" s="24">
        <v>44098</v>
      </c>
      <c r="Y387">
        <v>17</v>
      </c>
      <c r="Z387" t="s">
        <v>9206</v>
      </c>
      <c r="AC387" s="24">
        <v>43173.041666666999</v>
      </c>
      <c r="AD387" s="24">
        <v>44125.388888889</v>
      </c>
      <c r="AE387" t="s">
        <v>9346</v>
      </c>
      <c r="AF387" s="24" cm="1">
        <f t="array" ref="AF3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43173.041666666999</v>
      </c>
      <c r="AG387" s="35">
        <f>IFERROR((TableAllData3[[#This Row],[Decision date]]-TableAllData3[[#This Row],[First Date Captured]]),0)</f>
        <v>924.95833333300106</v>
      </c>
      <c r="AH387" s="35">
        <f>IFERROR((TableAllData3[[#This Row],[First published]]-TableAllData3[[#This Row],[Date of opinion]]),0)</f>
        <v>0</v>
      </c>
      <c r="AI387" s="35">
        <f>IFERROR((TableAllData3[[#This Row],[Marketing authorisation date]]-TableAllData3[[#This Row],[Date of opinion]]),0)</f>
        <v>0</v>
      </c>
      <c r="AJ387" s="35">
        <f>IFERROR((TableAllData3[[#This Row],[Decision date]]-TableAllData3[[#This Row],[Marketing authorisation date]]),0)</f>
        <v>6562</v>
      </c>
    </row>
    <row r="388" spans="1:36" x14ac:dyDescent="0.25">
      <c r="A388" t="s">
        <v>37</v>
      </c>
      <c r="B388" t="s">
        <v>3989</v>
      </c>
      <c r="C388" t="s">
        <v>3990</v>
      </c>
      <c r="D388" t="s">
        <v>3991</v>
      </c>
      <c r="E388" t="s">
        <v>3992</v>
      </c>
      <c r="F388" t="s">
        <v>3993</v>
      </c>
      <c r="G388" t="s">
        <v>43</v>
      </c>
      <c r="H388" t="s">
        <v>44</v>
      </c>
      <c r="I388" t="s">
        <v>3994</v>
      </c>
      <c r="J388" t="s">
        <v>46</v>
      </c>
      <c r="K388" t="s">
        <v>43</v>
      </c>
      <c r="L388" t="s">
        <v>43</v>
      </c>
      <c r="M388" t="s">
        <v>46</v>
      </c>
      <c r="N388" t="s">
        <v>43</v>
      </c>
      <c r="O388" t="s">
        <v>43</v>
      </c>
      <c r="P388" t="s">
        <v>43</v>
      </c>
      <c r="Q388" s="24">
        <v>43727</v>
      </c>
      <c r="R388" s="24"/>
      <c r="S388" t="s">
        <v>1490</v>
      </c>
      <c r="U388" t="s">
        <v>48</v>
      </c>
      <c r="W388" s="24">
        <v>43671</v>
      </c>
      <c r="X388" s="24">
        <v>44600.041666666999</v>
      </c>
      <c r="Y388">
        <v>5</v>
      </c>
      <c r="Z388" t="s">
        <v>3995</v>
      </c>
      <c r="AC388" s="24">
        <v>43762.604166666999</v>
      </c>
      <c r="AD388" s="24">
        <v>44601.477777777996</v>
      </c>
      <c r="AE388" t="s">
        <v>3996</v>
      </c>
      <c r="AF388" s="24" cm="1">
        <f t="array" ref="AF3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43671</v>
      </c>
      <c r="AG388" s="35">
        <f>IFERROR((TableAllData3[[#This Row],[Decision date]]-TableAllData3[[#This Row],[First Date Captured]]),0)</f>
        <v>929.04166666699894</v>
      </c>
      <c r="AH388" s="35">
        <f>IFERROR((TableAllData3[[#This Row],[First published]]-TableAllData3[[#This Row],[Date of opinion]]),0)</f>
        <v>91.604166666998935</v>
      </c>
      <c r="AI388" s="35">
        <f>IFERROR((TableAllData3[[#This Row],[Marketing authorisation date]]-TableAllData3[[#This Row],[Date of opinion]]),0)</f>
        <v>56</v>
      </c>
      <c r="AJ388" s="35">
        <f>IFERROR((TableAllData3[[#This Row],[Decision date]]-TableAllData3[[#This Row],[Marketing authorisation date]]),0)</f>
        <v>873.04166666699894</v>
      </c>
    </row>
    <row r="389" spans="1:36" x14ac:dyDescent="0.25">
      <c r="A389" t="s">
        <v>2117</v>
      </c>
      <c r="B389" t="s">
        <v>6922</v>
      </c>
      <c r="D389" t="s">
        <v>6730</v>
      </c>
      <c r="E389" t="s">
        <v>6730</v>
      </c>
      <c r="F389" t="s">
        <v>6923</v>
      </c>
      <c r="G389" t="s">
        <v>43</v>
      </c>
      <c r="H389" t="s">
        <v>44</v>
      </c>
      <c r="J389" t="s">
        <v>43</v>
      </c>
      <c r="K389" t="s">
        <v>46</v>
      </c>
      <c r="L389" t="s">
        <v>43</v>
      </c>
      <c r="M389" t="s">
        <v>43</v>
      </c>
      <c r="N389" t="s">
        <v>43</v>
      </c>
      <c r="O389" t="s">
        <v>43</v>
      </c>
      <c r="P389" t="s">
        <v>43</v>
      </c>
      <c r="Q389" s="24">
        <v>43665</v>
      </c>
      <c r="R389" s="24"/>
      <c r="S389" t="s">
        <v>5860</v>
      </c>
      <c r="V389" t="s">
        <v>6924</v>
      </c>
      <c r="W389" s="24">
        <v>43546.041666666999</v>
      </c>
      <c r="X389" s="24">
        <v>44476</v>
      </c>
      <c r="Y389">
        <v>1</v>
      </c>
      <c r="Z389" t="s">
        <v>6925</v>
      </c>
      <c r="AA389" t="s">
        <v>6380</v>
      </c>
      <c r="AB389" t="s">
        <v>6734</v>
      </c>
      <c r="AC389" s="24">
        <v>43678.583333333001</v>
      </c>
      <c r="AD389" s="24">
        <v>44487.479861111002</v>
      </c>
      <c r="AE389" t="s">
        <v>6926</v>
      </c>
      <c r="AF389" s="24" cm="1">
        <f t="array" ref="AF3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43546.041666666999</v>
      </c>
      <c r="AG389" s="35">
        <f>IFERROR((TableAllData3[[#This Row],[Decision date]]-TableAllData3[[#This Row],[First Date Captured]]),0)</f>
        <v>929.95833333300106</v>
      </c>
      <c r="AH389" s="35">
        <f>IFERROR((TableAllData3[[#This Row],[First published]]-TableAllData3[[#This Row],[Date of opinion]]),0)</f>
        <v>132.54166666600213</v>
      </c>
      <c r="AI389" s="35">
        <f>IFERROR((TableAllData3[[#This Row],[Marketing authorisation date]]-TableAllData3[[#This Row],[Date of opinion]]),0)</f>
        <v>118.95833333300106</v>
      </c>
      <c r="AJ389" s="35">
        <f>IFERROR((TableAllData3[[#This Row],[Decision date]]-TableAllData3[[#This Row],[Marketing authorisation date]]),0)</f>
        <v>811</v>
      </c>
    </row>
    <row r="390" spans="1:36" x14ac:dyDescent="0.25">
      <c r="A390" t="s">
        <v>37</v>
      </c>
      <c r="B390" t="s">
        <v>7933</v>
      </c>
      <c r="C390" t="s">
        <v>2513</v>
      </c>
      <c r="D390" t="s">
        <v>3339</v>
      </c>
      <c r="E390" t="s">
        <v>3339</v>
      </c>
      <c r="F390" t="s">
        <v>7934</v>
      </c>
      <c r="G390" t="s">
        <v>43</v>
      </c>
      <c r="H390" t="s">
        <v>44</v>
      </c>
      <c r="I390" t="s">
        <v>3341</v>
      </c>
      <c r="J390" t="s">
        <v>43</v>
      </c>
      <c r="K390" t="s">
        <v>46</v>
      </c>
      <c r="L390" t="s">
        <v>43</v>
      </c>
      <c r="M390" t="s">
        <v>43</v>
      </c>
      <c r="N390" t="s">
        <v>43</v>
      </c>
      <c r="O390" t="s">
        <v>43</v>
      </c>
      <c r="P390" t="s">
        <v>43</v>
      </c>
      <c r="Q390" s="24">
        <v>43514.041666666999</v>
      </c>
      <c r="R390" s="24"/>
      <c r="S390" t="s">
        <v>2989</v>
      </c>
      <c r="U390" t="s">
        <v>150</v>
      </c>
      <c r="W390" s="24">
        <v>43447.041666666999</v>
      </c>
      <c r="X390" s="24">
        <v>44376</v>
      </c>
      <c r="Y390">
        <v>3</v>
      </c>
      <c r="Z390" t="s">
        <v>7935</v>
      </c>
      <c r="AC390" s="24">
        <v>43445.509722221999</v>
      </c>
      <c r="AD390" s="24">
        <v>44397.479166666999</v>
      </c>
      <c r="AE390" t="s">
        <v>7936</v>
      </c>
      <c r="AF390" s="24" cm="1">
        <f t="array" ref="AF3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43445.509722221999</v>
      </c>
      <c r="AG390" s="35">
        <f>IFERROR((TableAllData3[[#This Row],[Decision date]]-TableAllData3[[#This Row],[First Date Captured]]),0)</f>
        <v>930.49027777800075</v>
      </c>
      <c r="AH390" s="35">
        <f>IFERROR((TableAllData3[[#This Row],[First published]]-TableAllData3[[#This Row],[Date of opinion]]),0)</f>
        <v>-1.5319444449996809</v>
      </c>
      <c r="AI390" s="35">
        <f>IFERROR((TableAllData3[[#This Row],[Marketing authorisation date]]-TableAllData3[[#This Row],[Date of opinion]]),0)</f>
        <v>67</v>
      </c>
      <c r="AJ390" s="35">
        <f>IFERROR((TableAllData3[[#This Row],[Decision date]]-TableAllData3[[#This Row],[Marketing authorisation date]]),0)</f>
        <v>861.95833333300106</v>
      </c>
    </row>
    <row r="391" spans="1:36" x14ac:dyDescent="0.25">
      <c r="A391" t="s">
        <v>37</v>
      </c>
      <c r="B391" t="s">
        <v>8613</v>
      </c>
      <c r="C391" t="s">
        <v>8614</v>
      </c>
      <c r="D391" t="s">
        <v>8615</v>
      </c>
      <c r="E391" t="s">
        <v>8615</v>
      </c>
      <c r="F391" t="s">
        <v>8616</v>
      </c>
      <c r="G391" t="s">
        <v>43</v>
      </c>
      <c r="H391" t="s">
        <v>44</v>
      </c>
      <c r="I391" t="s">
        <v>8617</v>
      </c>
      <c r="J391" t="s">
        <v>43</v>
      </c>
      <c r="K391" t="s">
        <v>43</v>
      </c>
      <c r="L391" t="s">
        <v>43</v>
      </c>
      <c r="M391" t="s">
        <v>43</v>
      </c>
      <c r="N391" t="s">
        <v>43</v>
      </c>
      <c r="O391" t="s">
        <v>43</v>
      </c>
      <c r="P391" t="s">
        <v>43</v>
      </c>
      <c r="Q391" s="24">
        <v>43363</v>
      </c>
      <c r="R391" s="24"/>
      <c r="S391" t="s">
        <v>12580</v>
      </c>
      <c r="T391" t="s">
        <v>12581</v>
      </c>
      <c r="U391" t="s">
        <v>458</v>
      </c>
      <c r="W391" s="24">
        <v>43307</v>
      </c>
      <c r="X391" s="24">
        <v>44245.041666666999</v>
      </c>
      <c r="Y391">
        <v>7</v>
      </c>
      <c r="Z391" t="s">
        <v>8619</v>
      </c>
      <c r="AC391" s="24">
        <v>43383.673611111</v>
      </c>
      <c r="AD391" s="24">
        <v>44284.642361111</v>
      </c>
      <c r="AE391" t="s">
        <v>8620</v>
      </c>
      <c r="AF391" s="24" cm="1">
        <f t="array" ref="AF3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391" s="35">
        <f>IFERROR((TableAllData3[[#This Row],[Decision date]]-TableAllData3[[#This Row],[First Date Captured]]),0)</f>
        <v>938.04166666699894</v>
      </c>
      <c r="AH391" s="35">
        <f>IFERROR((TableAllData3[[#This Row],[First published]]-TableAllData3[[#This Row],[Date of opinion]]),0)</f>
        <v>76.673611111000355</v>
      </c>
      <c r="AI391" s="35">
        <f>IFERROR((TableAllData3[[#This Row],[Marketing authorisation date]]-TableAllData3[[#This Row],[Date of opinion]]),0)</f>
        <v>56</v>
      </c>
      <c r="AJ391" s="35">
        <f>IFERROR((TableAllData3[[#This Row],[Decision date]]-TableAllData3[[#This Row],[Marketing authorisation date]]),0)</f>
        <v>882.04166666699894</v>
      </c>
    </row>
    <row r="392" spans="1:36" x14ac:dyDescent="0.25">
      <c r="A392" t="s">
        <v>37</v>
      </c>
      <c r="B392" t="s">
        <v>9057</v>
      </c>
      <c r="C392" t="s">
        <v>9058</v>
      </c>
      <c r="D392" t="s">
        <v>9059</v>
      </c>
      <c r="E392" t="s">
        <v>9060</v>
      </c>
      <c r="F392" t="s">
        <v>9061</v>
      </c>
      <c r="G392" t="s">
        <v>43</v>
      </c>
      <c r="H392" t="s">
        <v>44</v>
      </c>
      <c r="I392" t="s">
        <v>9062</v>
      </c>
      <c r="J392" t="s">
        <v>43</v>
      </c>
      <c r="K392" t="s">
        <v>43</v>
      </c>
      <c r="L392" t="s">
        <v>43</v>
      </c>
      <c r="M392" t="s">
        <v>43</v>
      </c>
      <c r="N392" t="s">
        <v>43</v>
      </c>
      <c r="O392" t="s">
        <v>43</v>
      </c>
      <c r="P392" t="s">
        <v>43</v>
      </c>
      <c r="Q392" s="24">
        <v>37104</v>
      </c>
      <c r="R392" s="24"/>
      <c r="S392" t="s">
        <v>12603</v>
      </c>
      <c r="T392" t="s">
        <v>12075</v>
      </c>
      <c r="U392" t="s">
        <v>538</v>
      </c>
      <c r="W392" s="25" t="s">
        <v>12054</v>
      </c>
      <c r="X392" s="24">
        <v>44124</v>
      </c>
      <c r="Y392">
        <v>22</v>
      </c>
      <c r="Z392" t="s">
        <v>9064</v>
      </c>
      <c r="AC392" s="24">
        <v>43181.041666666999</v>
      </c>
      <c r="AD392" s="24">
        <v>44211.515277778002</v>
      </c>
      <c r="AE392" t="s">
        <v>9065</v>
      </c>
      <c r="AF392" s="24" cm="1">
        <f t="array" ref="AF3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43181.041666666999</v>
      </c>
      <c r="AG392" s="35">
        <f>IFERROR((TableAllData3[[#This Row],[Decision date]]-TableAllData3[[#This Row],[First Date Captured]]),0)</f>
        <v>942.95833333300106</v>
      </c>
      <c r="AH392" s="35">
        <f>IFERROR((TableAllData3[[#This Row],[First published]]-TableAllData3[[#This Row],[Date of opinion]]),0)</f>
        <v>0</v>
      </c>
      <c r="AI392" s="35">
        <f>IFERROR((TableAllData3[[#This Row],[Marketing authorisation date]]-TableAllData3[[#This Row],[Date of opinion]]),0)</f>
        <v>0</v>
      </c>
      <c r="AJ392" s="35">
        <f>IFERROR((TableAllData3[[#This Row],[Decision date]]-TableAllData3[[#This Row],[Marketing authorisation date]]),0)</f>
        <v>7020</v>
      </c>
    </row>
    <row r="393" spans="1:36" x14ac:dyDescent="0.25">
      <c r="A393" t="s">
        <v>37</v>
      </c>
      <c r="B393" t="s">
        <v>9772</v>
      </c>
      <c r="C393" t="s">
        <v>123</v>
      </c>
      <c r="D393" t="s">
        <v>53</v>
      </c>
      <c r="E393" t="s">
        <v>54</v>
      </c>
      <c r="F393" t="s">
        <v>9773</v>
      </c>
      <c r="G393" t="s">
        <v>43</v>
      </c>
      <c r="H393" t="s">
        <v>44</v>
      </c>
      <c r="I393" t="s">
        <v>126</v>
      </c>
      <c r="J393" t="s">
        <v>43</v>
      </c>
      <c r="K393" t="s">
        <v>46</v>
      </c>
      <c r="L393" t="s">
        <v>43</v>
      </c>
      <c r="M393" t="s">
        <v>43</v>
      </c>
      <c r="N393" t="s">
        <v>43</v>
      </c>
      <c r="O393" t="s">
        <v>43</v>
      </c>
      <c r="P393" t="s">
        <v>43</v>
      </c>
      <c r="Q393" s="24">
        <v>40077</v>
      </c>
      <c r="R393" s="24"/>
      <c r="S393" t="s">
        <v>9774</v>
      </c>
      <c r="U393" t="s">
        <v>58</v>
      </c>
      <c r="W393" s="25" t="s">
        <v>12054</v>
      </c>
      <c r="X393" s="24">
        <v>43885.041666666999</v>
      </c>
      <c r="Y393">
        <v>17</v>
      </c>
      <c r="Z393" t="s">
        <v>9775</v>
      </c>
      <c r="AC393" s="24">
        <v>42935.614583333001</v>
      </c>
      <c r="AD393" s="24">
        <v>43901.709027778001</v>
      </c>
      <c r="AE393" t="s">
        <v>9776</v>
      </c>
      <c r="AF393" s="24" cm="1">
        <f t="array" ref="AF3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42935.614583333001</v>
      </c>
      <c r="AG393" s="35">
        <f>IFERROR((TableAllData3[[#This Row],[Decision date]]-TableAllData3[[#This Row],[First Date Captured]]),0)</f>
        <v>949.42708333399787</v>
      </c>
      <c r="AH393" s="35">
        <f>IFERROR((TableAllData3[[#This Row],[First published]]-TableAllData3[[#This Row],[Date of opinion]]),0)</f>
        <v>0</v>
      </c>
      <c r="AI393" s="35">
        <f>IFERROR((TableAllData3[[#This Row],[Marketing authorisation date]]-TableAllData3[[#This Row],[Date of opinion]]),0)</f>
        <v>0</v>
      </c>
      <c r="AJ393" s="35">
        <f>IFERROR((TableAllData3[[#This Row],[Decision date]]-TableAllData3[[#This Row],[Marketing authorisation date]]),0)</f>
        <v>3808.0416666669989</v>
      </c>
    </row>
    <row r="394" spans="1:36" x14ac:dyDescent="0.25">
      <c r="A394" t="s">
        <v>2117</v>
      </c>
      <c r="B394" t="s">
        <v>9560</v>
      </c>
      <c r="D394" t="s">
        <v>9561</v>
      </c>
      <c r="E394" t="s">
        <v>9562</v>
      </c>
      <c r="F394" t="s">
        <v>9563</v>
      </c>
      <c r="G394" t="s">
        <v>43</v>
      </c>
      <c r="H394" t="s">
        <v>44</v>
      </c>
      <c r="J394" t="s">
        <v>43</v>
      </c>
      <c r="K394" t="s">
        <v>43</v>
      </c>
      <c r="L394" t="s">
        <v>43</v>
      </c>
      <c r="M394" t="s">
        <v>43</v>
      </c>
      <c r="N394" t="s">
        <v>43</v>
      </c>
      <c r="O394" t="s">
        <v>43</v>
      </c>
      <c r="P394" t="s">
        <v>43</v>
      </c>
      <c r="Q394" s="24">
        <v>40451</v>
      </c>
      <c r="R394" s="24"/>
      <c r="S394" t="s">
        <v>12357</v>
      </c>
      <c r="T394" t="s">
        <v>12358</v>
      </c>
      <c r="V394" t="s">
        <v>9564</v>
      </c>
      <c r="W394" s="25" t="s">
        <v>12054</v>
      </c>
      <c r="X394" s="24">
        <v>44029</v>
      </c>
      <c r="Y394">
        <v>7</v>
      </c>
      <c r="Z394" t="s">
        <v>9565</v>
      </c>
      <c r="AA394" t="s">
        <v>9566</v>
      </c>
      <c r="AB394" t="s">
        <v>5849</v>
      </c>
      <c r="AC394" s="24">
        <v>43077.083333333001</v>
      </c>
      <c r="AD394" s="24">
        <v>44033.40625</v>
      </c>
      <c r="AE394" t="s">
        <v>9567</v>
      </c>
      <c r="AF394" s="24" cm="1">
        <f t="array" ref="AF3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43077.083333333001</v>
      </c>
      <c r="AG394" s="35">
        <f>IFERROR((TableAllData3[[#This Row],[Decision date]]-TableAllData3[[#This Row],[First Date Captured]]),0)</f>
        <v>951.91666666699894</v>
      </c>
      <c r="AH394" s="35">
        <f>IFERROR((TableAllData3[[#This Row],[First published]]-TableAllData3[[#This Row],[Date of opinion]]),0)</f>
        <v>0</v>
      </c>
      <c r="AI394" s="35">
        <f>IFERROR((TableAllData3[[#This Row],[Marketing authorisation date]]-TableAllData3[[#This Row],[Date of opinion]]),0)</f>
        <v>0</v>
      </c>
      <c r="AJ394" s="35">
        <f>IFERROR((TableAllData3[[#This Row],[Decision date]]-TableAllData3[[#This Row],[Marketing authorisation date]]),0)</f>
        <v>3578</v>
      </c>
    </row>
    <row r="395" spans="1:36" x14ac:dyDescent="0.25">
      <c r="A395" t="s">
        <v>37</v>
      </c>
      <c r="B395" t="s">
        <v>5817</v>
      </c>
      <c r="C395" t="s">
        <v>184</v>
      </c>
      <c r="D395" t="s">
        <v>5818</v>
      </c>
      <c r="E395" t="s">
        <v>5818</v>
      </c>
      <c r="F395" t="s">
        <v>5819</v>
      </c>
      <c r="G395" t="s">
        <v>43</v>
      </c>
      <c r="H395" t="s">
        <v>44</v>
      </c>
      <c r="I395" t="s">
        <v>5820</v>
      </c>
      <c r="J395" t="s">
        <v>46</v>
      </c>
      <c r="K395" t="s">
        <v>43</v>
      </c>
      <c r="L395" t="s">
        <v>43</v>
      </c>
      <c r="M395" t="s">
        <v>43</v>
      </c>
      <c r="N395" t="s">
        <v>43</v>
      </c>
      <c r="O395" t="s">
        <v>43</v>
      </c>
      <c r="P395" t="s">
        <v>43</v>
      </c>
      <c r="Q395" s="24">
        <v>43636</v>
      </c>
      <c r="R395" s="24"/>
      <c r="S395" t="s">
        <v>12227</v>
      </c>
      <c r="T395" t="s">
        <v>12076</v>
      </c>
      <c r="U395" t="s">
        <v>48</v>
      </c>
      <c r="W395" s="24">
        <v>43581</v>
      </c>
      <c r="X395" s="24">
        <v>44536.041666666999</v>
      </c>
      <c r="Y395">
        <v>6</v>
      </c>
      <c r="Z395" t="s">
        <v>5821</v>
      </c>
      <c r="AC395" s="24">
        <v>43654.426388888998</v>
      </c>
      <c r="AD395" s="24">
        <v>44537.765277778002</v>
      </c>
      <c r="AE395" t="s">
        <v>5822</v>
      </c>
      <c r="AF395" s="24" cm="1">
        <f t="array" ref="AF3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395" s="35">
        <f>IFERROR((TableAllData3[[#This Row],[Decision date]]-TableAllData3[[#This Row],[First Date Captured]]),0)</f>
        <v>955.04166666699894</v>
      </c>
      <c r="AH395" s="35">
        <f>IFERROR((TableAllData3[[#This Row],[First published]]-TableAllData3[[#This Row],[Date of opinion]]),0)</f>
        <v>73.42638888899819</v>
      </c>
      <c r="AI395" s="35">
        <f>IFERROR((TableAllData3[[#This Row],[Marketing authorisation date]]-TableAllData3[[#This Row],[Date of opinion]]),0)</f>
        <v>55</v>
      </c>
      <c r="AJ395" s="35">
        <f>IFERROR((TableAllData3[[#This Row],[Decision date]]-TableAllData3[[#This Row],[Marketing authorisation date]]),0)</f>
        <v>900.04166666699894</v>
      </c>
    </row>
    <row r="396" spans="1:36" x14ac:dyDescent="0.25">
      <c r="A396" t="s">
        <v>37</v>
      </c>
      <c r="B396" t="s">
        <v>398</v>
      </c>
      <c r="C396" t="s">
        <v>399</v>
      </c>
      <c r="D396" t="s">
        <v>400</v>
      </c>
      <c r="E396" t="s">
        <v>400</v>
      </c>
      <c r="F396" t="s">
        <v>401</v>
      </c>
      <c r="G396" t="s">
        <v>43</v>
      </c>
      <c r="H396" t="s">
        <v>44</v>
      </c>
      <c r="I396" t="s">
        <v>402</v>
      </c>
      <c r="J396" t="s">
        <v>46</v>
      </c>
      <c r="K396" t="s">
        <v>43</v>
      </c>
      <c r="L396" t="s">
        <v>43</v>
      </c>
      <c r="M396" t="s">
        <v>43</v>
      </c>
      <c r="N396" t="s">
        <v>43</v>
      </c>
      <c r="O396" t="s">
        <v>43</v>
      </c>
      <c r="P396" t="s">
        <v>43</v>
      </c>
      <c r="Q396" s="24">
        <v>43815.041666666999</v>
      </c>
      <c r="R396" s="24"/>
      <c r="S396" t="s">
        <v>12231</v>
      </c>
      <c r="T396" t="s">
        <v>12232</v>
      </c>
      <c r="U396" t="s">
        <v>76</v>
      </c>
      <c r="W396" s="24">
        <v>43755</v>
      </c>
      <c r="X396" s="24">
        <v>44711</v>
      </c>
      <c r="Y396">
        <v>10</v>
      </c>
      <c r="Z396" t="s">
        <v>404</v>
      </c>
      <c r="AC396" s="24">
        <v>43756.5</v>
      </c>
      <c r="AD396" s="24">
        <v>44720.490972222004</v>
      </c>
      <c r="AE396" t="s">
        <v>405</v>
      </c>
      <c r="AF396" s="24" cm="1">
        <f t="array" ref="AF3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43755</v>
      </c>
      <c r="AG396" s="35">
        <f>IFERROR((TableAllData3[[#This Row],[Decision date]]-TableAllData3[[#This Row],[First Date Captured]]),0)</f>
        <v>956</v>
      </c>
      <c r="AH396" s="35">
        <f>IFERROR((TableAllData3[[#This Row],[First published]]-TableAllData3[[#This Row],[Date of opinion]]),0)</f>
        <v>1.5</v>
      </c>
      <c r="AI396" s="35">
        <f>IFERROR((TableAllData3[[#This Row],[Marketing authorisation date]]-TableAllData3[[#This Row],[Date of opinion]]),0)</f>
        <v>60.041666666998935</v>
      </c>
      <c r="AJ396" s="35">
        <f>IFERROR((TableAllData3[[#This Row],[Decision date]]-TableAllData3[[#This Row],[Marketing authorisation date]]),0)</f>
        <v>895.95833333300106</v>
      </c>
    </row>
    <row r="397" spans="1:36" x14ac:dyDescent="0.25">
      <c r="A397" t="s">
        <v>37</v>
      </c>
      <c r="B397" t="s">
        <v>6642</v>
      </c>
      <c r="C397" t="s">
        <v>6643</v>
      </c>
      <c r="D397" t="s">
        <v>6644</v>
      </c>
      <c r="E397" t="s">
        <v>6645</v>
      </c>
      <c r="F397" t="s">
        <v>6646</v>
      </c>
      <c r="G397" t="s">
        <v>43</v>
      </c>
      <c r="H397" t="s">
        <v>44</v>
      </c>
      <c r="I397" t="s">
        <v>6647</v>
      </c>
      <c r="J397" t="s">
        <v>46</v>
      </c>
      <c r="K397" t="s">
        <v>43</v>
      </c>
      <c r="L397" t="s">
        <v>43</v>
      </c>
      <c r="M397" t="s">
        <v>46</v>
      </c>
      <c r="N397" t="s">
        <v>43</v>
      </c>
      <c r="O397" t="s">
        <v>43</v>
      </c>
      <c r="P397" t="s">
        <v>46</v>
      </c>
      <c r="Q397" s="24">
        <v>43588</v>
      </c>
      <c r="R397" s="24"/>
      <c r="S397" t="s">
        <v>12234</v>
      </c>
      <c r="T397" t="s">
        <v>12235</v>
      </c>
      <c r="U397" t="s">
        <v>6648</v>
      </c>
      <c r="W397" s="24">
        <v>43524.041666666999</v>
      </c>
      <c r="X397" s="24">
        <v>44481</v>
      </c>
      <c r="Y397">
        <v>4</v>
      </c>
      <c r="Z397" t="s">
        <v>6649</v>
      </c>
      <c r="AC397" s="24">
        <v>43605.503472222001</v>
      </c>
      <c r="AD397" s="24">
        <v>44498.452083333003</v>
      </c>
      <c r="AE397" t="s">
        <v>6650</v>
      </c>
      <c r="AF397" s="24" cm="1">
        <f t="array" ref="AF3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43524.041666666999</v>
      </c>
      <c r="AG397" s="35">
        <f>IFERROR((TableAllData3[[#This Row],[Decision date]]-TableAllData3[[#This Row],[First Date Captured]]),0)</f>
        <v>956.95833333300106</v>
      </c>
      <c r="AH397" s="35">
        <f>IFERROR((TableAllData3[[#This Row],[First published]]-TableAllData3[[#This Row],[Date of opinion]]),0)</f>
        <v>81.461805555001774</v>
      </c>
      <c r="AI397" s="35">
        <f>IFERROR((TableAllData3[[#This Row],[Marketing authorisation date]]-TableAllData3[[#This Row],[Date of opinion]]),0)</f>
        <v>63.958333333001065</v>
      </c>
      <c r="AJ397" s="35">
        <f>IFERROR((TableAllData3[[#This Row],[Decision date]]-TableAllData3[[#This Row],[Marketing authorisation date]]),0)</f>
        <v>893</v>
      </c>
    </row>
    <row r="398" spans="1:36" x14ac:dyDescent="0.25">
      <c r="A398" t="s">
        <v>37</v>
      </c>
      <c r="B398" t="s">
        <v>996</v>
      </c>
      <c r="C398" t="s">
        <v>997</v>
      </c>
      <c r="D398" t="s">
        <v>998</v>
      </c>
      <c r="E398" t="s">
        <v>999</v>
      </c>
      <c r="F398" t="s">
        <v>1000</v>
      </c>
      <c r="G398" t="s">
        <v>43</v>
      </c>
      <c r="H398" t="s">
        <v>44</v>
      </c>
      <c r="I398" t="s">
        <v>1001</v>
      </c>
      <c r="J398" t="s">
        <v>46</v>
      </c>
      <c r="K398" t="s">
        <v>43</v>
      </c>
      <c r="L398" t="s">
        <v>43</v>
      </c>
      <c r="M398" t="s">
        <v>43</v>
      </c>
      <c r="N398" t="s">
        <v>43</v>
      </c>
      <c r="O398" t="s">
        <v>43</v>
      </c>
      <c r="P398" t="s">
        <v>46</v>
      </c>
      <c r="Q398" s="24">
        <v>43762</v>
      </c>
      <c r="R398" s="24"/>
      <c r="S398" t="s">
        <v>12111</v>
      </c>
      <c r="T398" t="s">
        <v>12112</v>
      </c>
      <c r="U398" t="s">
        <v>48</v>
      </c>
      <c r="W398" s="24">
        <v>43727</v>
      </c>
      <c r="X398" s="24">
        <v>44686</v>
      </c>
      <c r="Y398">
        <v>3</v>
      </c>
      <c r="Z398" t="s">
        <v>1002</v>
      </c>
      <c r="AC398" s="24">
        <v>43777.541666666999</v>
      </c>
      <c r="AD398" s="24">
        <v>44701.381944444001</v>
      </c>
      <c r="AE398" t="s">
        <v>1003</v>
      </c>
      <c r="AF398" s="24" cm="1">
        <f t="array" ref="AF3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43727</v>
      </c>
      <c r="AG398" s="35">
        <f>IFERROR((TableAllData3[[#This Row],[Decision date]]-TableAllData3[[#This Row],[First Date Captured]]),0)</f>
        <v>959</v>
      </c>
      <c r="AH398" s="35">
        <f>IFERROR((TableAllData3[[#This Row],[First published]]-TableAllData3[[#This Row],[Date of opinion]]),0)</f>
        <v>50.541666666998935</v>
      </c>
      <c r="AI398" s="35">
        <f>IFERROR((TableAllData3[[#This Row],[Marketing authorisation date]]-TableAllData3[[#This Row],[Date of opinion]]),0)</f>
        <v>35</v>
      </c>
      <c r="AJ398" s="35">
        <f>IFERROR((TableAllData3[[#This Row],[Decision date]]-TableAllData3[[#This Row],[Marketing authorisation date]]),0)</f>
        <v>924</v>
      </c>
    </row>
    <row r="399" spans="1:36" x14ac:dyDescent="0.25">
      <c r="A399" t="s">
        <v>37</v>
      </c>
      <c r="B399" t="s">
        <v>1341</v>
      </c>
      <c r="C399" t="s">
        <v>1186</v>
      </c>
      <c r="D399" t="s">
        <v>1187</v>
      </c>
      <c r="E399" t="s">
        <v>1188</v>
      </c>
      <c r="F399" t="s">
        <v>1342</v>
      </c>
      <c r="G399" t="s">
        <v>43</v>
      </c>
      <c r="H399" t="s">
        <v>44</v>
      </c>
      <c r="I399" t="s">
        <v>1190</v>
      </c>
      <c r="J399" t="s">
        <v>43</v>
      </c>
      <c r="K399" t="s">
        <v>46</v>
      </c>
      <c r="L399" t="s">
        <v>43</v>
      </c>
      <c r="M399" t="s">
        <v>43</v>
      </c>
      <c r="N399" t="s">
        <v>43</v>
      </c>
      <c r="O399" t="s">
        <v>43</v>
      </c>
      <c r="P399" t="s">
        <v>43</v>
      </c>
      <c r="Q399" s="24">
        <v>43783.041666666999</v>
      </c>
      <c r="R399" s="24"/>
      <c r="S399" t="s">
        <v>12206</v>
      </c>
      <c r="T399" t="s">
        <v>12207</v>
      </c>
      <c r="U399" t="s">
        <v>48</v>
      </c>
      <c r="W399" s="24">
        <v>43727</v>
      </c>
      <c r="X399" s="24">
        <v>44691</v>
      </c>
      <c r="Y399">
        <v>5</v>
      </c>
      <c r="Z399" t="s">
        <v>1343</v>
      </c>
      <c r="AC399" s="24">
        <v>43795.691666667</v>
      </c>
      <c r="AD399" s="24">
        <v>44693.422222221998</v>
      </c>
      <c r="AE399" t="s">
        <v>1344</v>
      </c>
      <c r="AF399" s="24" cm="1">
        <f t="array" ref="AF3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43727</v>
      </c>
      <c r="AG399" s="35">
        <f>IFERROR((TableAllData3[[#This Row],[Decision date]]-TableAllData3[[#This Row],[First Date Captured]]),0)</f>
        <v>964</v>
      </c>
      <c r="AH399" s="35">
        <f>IFERROR((TableAllData3[[#This Row],[First published]]-TableAllData3[[#This Row],[Date of opinion]]),0)</f>
        <v>68.691666667000391</v>
      </c>
      <c r="AI399" s="35">
        <f>IFERROR((TableAllData3[[#This Row],[Marketing authorisation date]]-TableAllData3[[#This Row],[Date of opinion]]),0)</f>
        <v>56.041666666998935</v>
      </c>
      <c r="AJ399" s="35">
        <f>IFERROR((TableAllData3[[#This Row],[Decision date]]-TableAllData3[[#This Row],[Marketing authorisation date]]),0)</f>
        <v>907.95833333300106</v>
      </c>
    </row>
    <row r="400" spans="1:36" x14ac:dyDescent="0.25">
      <c r="A400" t="s">
        <v>2117</v>
      </c>
      <c r="B400" t="s">
        <v>6996</v>
      </c>
      <c r="D400" t="s">
        <v>6997</v>
      </c>
      <c r="E400" t="s">
        <v>6997</v>
      </c>
      <c r="F400" t="s">
        <v>6998</v>
      </c>
      <c r="G400" t="s">
        <v>43</v>
      </c>
      <c r="H400" t="s">
        <v>44</v>
      </c>
      <c r="J400" t="s">
        <v>43</v>
      </c>
      <c r="K400" t="s">
        <v>43</v>
      </c>
      <c r="L400" t="s">
        <v>43</v>
      </c>
      <c r="M400" t="s">
        <v>43</v>
      </c>
      <c r="N400" t="s">
        <v>43</v>
      </c>
      <c r="O400" t="s">
        <v>43</v>
      </c>
      <c r="P400" t="s">
        <v>43</v>
      </c>
      <c r="Q400" s="24">
        <v>43635</v>
      </c>
      <c r="R400" s="24"/>
      <c r="S400" t="s">
        <v>6999</v>
      </c>
      <c r="V400" t="s">
        <v>3910</v>
      </c>
      <c r="W400" s="24">
        <v>43517.041666666999</v>
      </c>
      <c r="X400" s="24">
        <v>44482</v>
      </c>
      <c r="Y400">
        <v>3</v>
      </c>
      <c r="Z400" t="s">
        <v>7000</v>
      </c>
      <c r="AA400" t="s">
        <v>4210</v>
      </c>
      <c r="AB400" t="s">
        <v>7001</v>
      </c>
      <c r="AC400" s="24">
        <v>43718.708333333001</v>
      </c>
      <c r="AD400" s="24">
        <v>44482.590972222002</v>
      </c>
      <c r="AE400" t="s">
        <v>7002</v>
      </c>
      <c r="AF400" s="24" cm="1">
        <f t="array" ref="AF4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43517.041666666999</v>
      </c>
      <c r="AG400" s="35">
        <f>IFERROR((TableAllData3[[#This Row],[Decision date]]-TableAllData3[[#This Row],[First Date Captured]]),0)</f>
        <v>964.95833333300106</v>
      </c>
      <c r="AH400" s="35">
        <f>IFERROR((TableAllData3[[#This Row],[First published]]-TableAllData3[[#This Row],[Date of opinion]]),0)</f>
        <v>201.66666666600213</v>
      </c>
      <c r="AI400" s="35">
        <f>IFERROR((TableAllData3[[#This Row],[Marketing authorisation date]]-TableAllData3[[#This Row],[Date of opinion]]),0)</f>
        <v>117.95833333300106</v>
      </c>
      <c r="AJ400" s="35">
        <f>IFERROR((TableAllData3[[#This Row],[Decision date]]-TableAllData3[[#This Row],[Marketing authorisation date]]),0)</f>
        <v>847</v>
      </c>
    </row>
    <row r="401" spans="1:36" x14ac:dyDescent="0.25">
      <c r="A401" t="s">
        <v>37</v>
      </c>
      <c r="B401" t="s">
        <v>1394</v>
      </c>
      <c r="C401" t="s">
        <v>472</v>
      </c>
      <c r="D401" t="s">
        <v>1395</v>
      </c>
      <c r="E401" t="s">
        <v>1396</v>
      </c>
      <c r="F401" t="s">
        <v>1397</v>
      </c>
      <c r="G401" t="s">
        <v>43</v>
      </c>
      <c r="H401" t="s">
        <v>44</v>
      </c>
      <c r="I401" t="s">
        <v>1398</v>
      </c>
      <c r="J401" t="s">
        <v>46</v>
      </c>
      <c r="K401" t="s">
        <v>43</v>
      </c>
      <c r="L401" t="s">
        <v>43</v>
      </c>
      <c r="M401" t="s">
        <v>43</v>
      </c>
      <c r="N401" t="s">
        <v>43</v>
      </c>
      <c r="O401" t="s">
        <v>43</v>
      </c>
      <c r="P401" t="s">
        <v>43</v>
      </c>
      <c r="Q401" s="24">
        <v>43788.041666666999</v>
      </c>
      <c r="R401" s="24"/>
      <c r="S401" t="s">
        <v>1399</v>
      </c>
      <c r="U401" t="s">
        <v>476</v>
      </c>
      <c r="W401" s="24">
        <v>43727</v>
      </c>
      <c r="X401" s="24">
        <v>44692</v>
      </c>
      <c r="Y401">
        <v>1</v>
      </c>
      <c r="Z401" t="s">
        <v>1400</v>
      </c>
      <c r="AC401" s="24">
        <v>43802.518055556</v>
      </c>
      <c r="AD401" s="24">
        <v>44692.591666667002</v>
      </c>
      <c r="AE401" t="s">
        <v>1401</v>
      </c>
      <c r="AF401" s="24" cm="1">
        <f t="array" ref="AF4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43727</v>
      </c>
      <c r="AG401" s="35">
        <f>IFERROR((TableAllData3[[#This Row],[Decision date]]-TableAllData3[[#This Row],[First Date Captured]]),0)</f>
        <v>965</v>
      </c>
      <c r="AH401" s="35">
        <f>IFERROR((TableAllData3[[#This Row],[First published]]-TableAllData3[[#This Row],[Date of opinion]]),0)</f>
        <v>75.518055556000036</v>
      </c>
      <c r="AI401" s="35">
        <f>IFERROR((TableAllData3[[#This Row],[Marketing authorisation date]]-TableAllData3[[#This Row],[Date of opinion]]),0)</f>
        <v>61.041666666998935</v>
      </c>
      <c r="AJ401" s="35">
        <f>IFERROR((TableAllData3[[#This Row],[Decision date]]-TableAllData3[[#This Row],[Marketing authorisation date]]),0)</f>
        <v>903.95833333300106</v>
      </c>
    </row>
    <row r="402" spans="1:36" x14ac:dyDescent="0.25">
      <c r="A402" t="s">
        <v>37</v>
      </c>
      <c r="B402" t="s">
        <v>5258</v>
      </c>
      <c r="C402" t="s">
        <v>3612</v>
      </c>
      <c r="D402" t="s">
        <v>5259</v>
      </c>
      <c r="E402" t="s">
        <v>5260</v>
      </c>
      <c r="F402" t="s">
        <v>5261</v>
      </c>
      <c r="G402" t="s">
        <v>43</v>
      </c>
      <c r="H402" t="s">
        <v>44</v>
      </c>
      <c r="I402" t="s">
        <v>5262</v>
      </c>
      <c r="J402" t="s">
        <v>46</v>
      </c>
      <c r="K402" t="s">
        <v>43</v>
      </c>
      <c r="L402" t="s">
        <v>43</v>
      </c>
      <c r="M402" t="s">
        <v>43</v>
      </c>
      <c r="N402" t="s">
        <v>43</v>
      </c>
      <c r="O402" t="s">
        <v>43</v>
      </c>
      <c r="P402" t="s">
        <v>43</v>
      </c>
      <c r="Q402" s="24">
        <v>43635</v>
      </c>
      <c r="R402" s="24"/>
      <c r="S402" t="s">
        <v>12165</v>
      </c>
      <c r="T402" t="s">
        <v>12166</v>
      </c>
      <c r="U402" t="s">
        <v>420</v>
      </c>
      <c r="W402" s="24">
        <v>43581</v>
      </c>
      <c r="X402" s="24">
        <v>44547.041666666999</v>
      </c>
      <c r="Y402">
        <v>3</v>
      </c>
      <c r="Z402" t="s">
        <v>5264</v>
      </c>
      <c r="AC402" s="24">
        <v>43648.662499999999</v>
      </c>
      <c r="AD402" s="24">
        <v>44565.708333333001</v>
      </c>
      <c r="AE402" t="s">
        <v>5265</v>
      </c>
      <c r="AF402" s="24" cm="1">
        <f t="array" ref="AF4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402" s="35">
        <f>IFERROR((TableAllData3[[#This Row],[Decision date]]-TableAllData3[[#This Row],[First Date Captured]]),0)</f>
        <v>966.04166666699894</v>
      </c>
      <c r="AH402" s="35">
        <f>IFERROR((TableAllData3[[#This Row],[First published]]-TableAllData3[[#This Row],[Date of opinion]]),0)</f>
        <v>67.662499999998545</v>
      </c>
      <c r="AI402" s="35">
        <f>IFERROR((TableAllData3[[#This Row],[Marketing authorisation date]]-TableAllData3[[#This Row],[Date of opinion]]),0)</f>
        <v>54</v>
      </c>
      <c r="AJ402" s="35">
        <f>IFERROR((TableAllData3[[#This Row],[Decision date]]-TableAllData3[[#This Row],[Marketing authorisation date]]),0)</f>
        <v>912.04166666699894</v>
      </c>
    </row>
    <row r="403" spans="1:36" x14ac:dyDescent="0.25">
      <c r="A403" t="s">
        <v>37</v>
      </c>
      <c r="B403" t="s">
        <v>133</v>
      </c>
      <c r="C403" t="s">
        <v>134</v>
      </c>
      <c r="D403" t="s">
        <v>135</v>
      </c>
      <c r="E403" t="s">
        <v>136</v>
      </c>
      <c r="F403" t="s">
        <v>137</v>
      </c>
      <c r="G403" t="s">
        <v>43</v>
      </c>
      <c r="H403" t="s">
        <v>44</v>
      </c>
      <c r="I403" t="s">
        <v>138</v>
      </c>
      <c r="J403" t="s">
        <v>46</v>
      </c>
      <c r="K403" t="s">
        <v>43</v>
      </c>
      <c r="L403" t="s">
        <v>43</v>
      </c>
      <c r="M403" t="s">
        <v>43</v>
      </c>
      <c r="N403" t="s">
        <v>43</v>
      </c>
      <c r="O403" t="s">
        <v>43</v>
      </c>
      <c r="P403" t="s">
        <v>43</v>
      </c>
      <c r="Q403" s="24">
        <v>43735</v>
      </c>
      <c r="R403" s="24"/>
      <c r="S403" t="s">
        <v>12211</v>
      </c>
      <c r="T403" t="s">
        <v>12087</v>
      </c>
      <c r="U403" t="s">
        <v>140</v>
      </c>
      <c r="W403" s="25" t="s">
        <v>12054</v>
      </c>
      <c r="X403" s="24">
        <v>44719</v>
      </c>
      <c r="Y403">
        <v>4</v>
      </c>
      <c r="Z403" t="s">
        <v>141</v>
      </c>
      <c r="AC403" s="24">
        <v>43752.647222222004</v>
      </c>
      <c r="AD403" s="24">
        <v>44722.457638888998</v>
      </c>
      <c r="AE403" t="s">
        <v>142</v>
      </c>
      <c r="AF403" s="24" cm="1">
        <f t="array" ref="AF4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43752.647222222004</v>
      </c>
      <c r="AG403" s="35">
        <f>IFERROR((TableAllData3[[#This Row],[Decision date]]-TableAllData3[[#This Row],[First Date Captured]]),0)</f>
        <v>966.35277777799638</v>
      </c>
      <c r="AH403" s="35">
        <f>IFERROR((TableAllData3[[#This Row],[First published]]-TableAllData3[[#This Row],[Date of opinion]]),0)</f>
        <v>0</v>
      </c>
      <c r="AI403" s="35">
        <f>IFERROR((TableAllData3[[#This Row],[Marketing authorisation date]]-TableAllData3[[#This Row],[Date of opinion]]),0)</f>
        <v>0</v>
      </c>
      <c r="AJ403" s="35">
        <f>IFERROR((TableAllData3[[#This Row],[Decision date]]-TableAllData3[[#This Row],[Marketing authorisation date]]),0)</f>
        <v>984</v>
      </c>
    </row>
    <row r="404" spans="1:36" x14ac:dyDescent="0.25">
      <c r="A404" t="s">
        <v>2117</v>
      </c>
      <c r="B404" t="s">
        <v>9168</v>
      </c>
      <c r="D404" t="s">
        <v>9169</v>
      </c>
      <c r="E404" t="s">
        <v>9170</v>
      </c>
      <c r="F404" t="s">
        <v>9171</v>
      </c>
      <c r="G404" t="s">
        <v>43</v>
      </c>
      <c r="H404" t="s">
        <v>44</v>
      </c>
      <c r="J404" t="s">
        <v>43</v>
      </c>
      <c r="K404" t="s">
        <v>43</v>
      </c>
      <c r="L404" t="s">
        <v>43</v>
      </c>
      <c r="M404" t="s">
        <v>43</v>
      </c>
      <c r="N404" t="s">
        <v>43</v>
      </c>
      <c r="O404" t="s">
        <v>43</v>
      </c>
      <c r="P404" t="s">
        <v>43</v>
      </c>
      <c r="Q404" s="24">
        <v>38887</v>
      </c>
      <c r="R404" s="24"/>
      <c r="S404" t="s">
        <v>12353</v>
      </c>
      <c r="T404" t="s">
        <v>12092</v>
      </c>
      <c r="V404" t="s">
        <v>3953</v>
      </c>
      <c r="W404" s="25" t="s">
        <v>12054</v>
      </c>
      <c r="X404" s="24">
        <v>44169.041666666999</v>
      </c>
      <c r="Y404">
        <v>13</v>
      </c>
      <c r="Z404" t="s">
        <v>9172</v>
      </c>
      <c r="AA404" t="s">
        <v>2876</v>
      </c>
      <c r="AB404" t="s">
        <v>9173</v>
      </c>
      <c r="AC404" s="24">
        <v>43202.006249999999</v>
      </c>
      <c r="AD404" s="24">
        <v>44173.634027777996</v>
      </c>
      <c r="AE404" t="s">
        <v>9174</v>
      </c>
      <c r="AF404" s="24" cm="1">
        <f t="array" ref="AF4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43202.006249999999</v>
      </c>
      <c r="AG404" s="35">
        <f>IFERROR((TableAllData3[[#This Row],[Decision date]]-TableAllData3[[#This Row],[First Date Captured]]),0)</f>
        <v>967.03541666700039</v>
      </c>
      <c r="AH404" s="35">
        <f>IFERROR((TableAllData3[[#This Row],[First published]]-TableAllData3[[#This Row],[Date of opinion]]),0)</f>
        <v>0</v>
      </c>
      <c r="AI404" s="35">
        <f>IFERROR((TableAllData3[[#This Row],[Marketing authorisation date]]-TableAllData3[[#This Row],[Date of opinion]]),0)</f>
        <v>0</v>
      </c>
      <c r="AJ404" s="35">
        <f>IFERROR((TableAllData3[[#This Row],[Decision date]]-TableAllData3[[#This Row],[Marketing authorisation date]]),0)</f>
        <v>5282.0416666669989</v>
      </c>
    </row>
    <row r="405" spans="1:36" x14ac:dyDescent="0.25">
      <c r="A405" t="s">
        <v>2117</v>
      </c>
      <c r="B405" t="s">
        <v>8914</v>
      </c>
      <c r="D405" t="s">
        <v>8915</v>
      </c>
      <c r="E405" t="s">
        <v>8916</v>
      </c>
      <c r="F405" t="s">
        <v>8917</v>
      </c>
      <c r="G405" t="s">
        <v>43</v>
      </c>
      <c r="H405" t="s">
        <v>44</v>
      </c>
      <c r="J405" t="s">
        <v>43</v>
      </c>
      <c r="K405" t="s">
        <v>43</v>
      </c>
      <c r="L405" t="s">
        <v>43</v>
      </c>
      <c r="M405" t="s">
        <v>43</v>
      </c>
      <c r="N405" t="s">
        <v>43</v>
      </c>
      <c r="O405" t="s">
        <v>43</v>
      </c>
      <c r="P405" t="s">
        <v>43</v>
      </c>
      <c r="Q405" s="24">
        <v>38541</v>
      </c>
      <c r="R405" s="24"/>
      <c r="S405" t="s">
        <v>12354</v>
      </c>
      <c r="T405" t="s">
        <v>12324</v>
      </c>
      <c r="V405" t="s">
        <v>6713</v>
      </c>
      <c r="W405" s="25" t="s">
        <v>12054</v>
      </c>
      <c r="X405" s="24">
        <v>43605</v>
      </c>
      <c r="Y405">
        <v>8</v>
      </c>
      <c r="Z405" t="s">
        <v>8918</v>
      </c>
      <c r="AA405" t="s">
        <v>4210</v>
      </c>
      <c r="AB405" t="s">
        <v>8919</v>
      </c>
      <c r="AC405" s="24">
        <v>42633.006249999999</v>
      </c>
      <c r="AD405" s="24">
        <v>44242.536111111003</v>
      </c>
      <c r="AE405" t="s">
        <v>8920</v>
      </c>
      <c r="AF405" s="24" cm="1">
        <f t="array" ref="AF4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42633.006249999999</v>
      </c>
      <c r="AG405" s="35">
        <f>IFERROR((TableAllData3[[#This Row],[Decision date]]-TableAllData3[[#This Row],[First Date Captured]]),0)</f>
        <v>971.99375000000146</v>
      </c>
      <c r="AH405" s="35">
        <f>IFERROR((TableAllData3[[#This Row],[First published]]-TableAllData3[[#This Row],[Date of opinion]]),0)</f>
        <v>0</v>
      </c>
      <c r="AI405" s="35">
        <f>IFERROR((TableAllData3[[#This Row],[Marketing authorisation date]]-TableAllData3[[#This Row],[Date of opinion]]),0)</f>
        <v>0</v>
      </c>
      <c r="AJ405" s="35">
        <f>IFERROR((TableAllData3[[#This Row],[Decision date]]-TableAllData3[[#This Row],[Marketing authorisation date]]),0)</f>
        <v>5064</v>
      </c>
    </row>
    <row r="406" spans="1:36" x14ac:dyDescent="0.25">
      <c r="A406" t="s">
        <v>2117</v>
      </c>
      <c r="B406" t="s">
        <v>6729</v>
      </c>
      <c r="D406" t="s">
        <v>6730</v>
      </c>
      <c r="E406" t="s">
        <v>6730</v>
      </c>
      <c r="F406" t="s">
        <v>6731</v>
      </c>
      <c r="G406" t="s">
        <v>43</v>
      </c>
      <c r="H406" t="s">
        <v>44</v>
      </c>
      <c r="J406" t="s">
        <v>43</v>
      </c>
      <c r="K406" t="s">
        <v>43</v>
      </c>
      <c r="L406" t="s">
        <v>43</v>
      </c>
      <c r="M406" t="s">
        <v>43</v>
      </c>
      <c r="N406" t="s">
        <v>43</v>
      </c>
      <c r="O406" t="s">
        <v>43</v>
      </c>
      <c r="P406" t="s">
        <v>43</v>
      </c>
      <c r="Q406" s="24">
        <v>43572</v>
      </c>
      <c r="R406" s="24"/>
      <c r="S406" t="s">
        <v>12454</v>
      </c>
      <c r="T406" t="s">
        <v>12455</v>
      </c>
      <c r="V406" t="s">
        <v>6732</v>
      </c>
      <c r="W406" s="24">
        <v>43517.041666666999</v>
      </c>
      <c r="X406" s="24">
        <v>44490</v>
      </c>
      <c r="Y406">
        <v>2</v>
      </c>
      <c r="Z406" t="s">
        <v>6733</v>
      </c>
      <c r="AA406" t="s">
        <v>6380</v>
      </c>
      <c r="AB406" t="s">
        <v>6734</v>
      </c>
      <c r="AC406" s="24">
        <v>43600.615277778001</v>
      </c>
      <c r="AD406" s="24">
        <v>44496.394444443999</v>
      </c>
      <c r="AE406" t="s">
        <v>6735</v>
      </c>
      <c r="AF406" s="24" cm="1">
        <f t="array" ref="AF4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43517.041666666999</v>
      </c>
      <c r="AG406" s="35">
        <f>IFERROR((TableAllData3[[#This Row],[Decision date]]-TableAllData3[[#This Row],[First Date Captured]]),0)</f>
        <v>972.95833333300106</v>
      </c>
      <c r="AH406" s="35">
        <f>IFERROR((TableAllData3[[#This Row],[First published]]-TableAllData3[[#This Row],[Date of opinion]]),0)</f>
        <v>83.57361111100181</v>
      </c>
      <c r="AI406" s="35">
        <f>IFERROR((TableAllData3[[#This Row],[Marketing authorisation date]]-TableAllData3[[#This Row],[Date of opinion]]),0)</f>
        <v>54.958333333001065</v>
      </c>
      <c r="AJ406" s="35">
        <f>IFERROR((TableAllData3[[#This Row],[Decision date]]-TableAllData3[[#This Row],[Marketing authorisation date]]),0)</f>
        <v>918</v>
      </c>
    </row>
    <row r="407" spans="1:36" x14ac:dyDescent="0.25">
      <c r="A407" t="s">
        <v>37</v>
      </c>
      <c r="B407" t="s">
        <v>2612</v>
      </c>
      <c r="C407" t="s">
        <v>1793</v>
      </c>
      <c r="D407" t="s">
        <v>1149</v>
      </c>
      <c r="E407" t="s">
        <v>1149</v>
      </c>
      <c r="F407" t="s">
        <v>2613</v>
      </c>
      <c r="G407" t="s">
        <v>43</v>
      </c>
      <c r="H407" t="s">
        <v>44</v>
      </c>
      <c r="I407" t="s">
        <v>1151</v>
      </c>
      <c r="J407" t="s">
        <v>43</v>
      </c>
      <c r="K407" t="s">
        <v>43</v>
      </c>
      <c r="L407" t="s">
        <v>43</v>
      </c>
      <c r="M407" t="s">
        <v>43</v>
      </c>
      <c r="N407" t="s">
        <v>43</v>
      </c>
      <c r="O407" t="s">
        <v>43</v>
      </c>
      <c r="P407" t="s">
        <v>43</v>
      </c>
      <c r="Q407" s="24">
        <v>43703</v>
      </c>
      <c r="R407" s="24"/>
      <c r="S407" t="s">
        <v>2614</v>
      </c>
      <c r="U407" t="s">
        <v>104</v>
      </c>
      <c r="W407" s="24">
        <v>43643</v>
      </c>
      <c r="X407" s="24">
        <v>44616.041666666999</v>
      </c>
      <c r="Y407">
        <v>3</v>
      </c>
      <c r="Z407" t="s">
        <v>2615</v>
      </c>
      <c r="AC407" s="24">
        <v>43720.724999999999</v>
      </c>
      <c r="AD407" s="24">
        <v>44650.649305555999</v>
      </c>
      <c r="AE407" t="s">
        <v>2616</v>
      </c>
      <c r="AF407" s="24" cm="1">
        <f t="array" ref="AF4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43643</v>
      </c>
      <c r="AG407" s="35">
        <f>IFERROR((TableAllData3[[#This Row],[Decision date]]-TableAllData3[[#This Row],[First Date Captured]]),0)</f>
        <v>973.04166666699894</v>
      </c>
      <c r="AH407" s="35">
        <f>IFERROR((TableAllData3[[#This Row],[First published]]-TableAllData3[[#This Row],[Date of opinion]]),0)</f>
        <v>77.724999999998545</v>
      </c>
      <c r="AI407" s="35">
        <f>IFERROR((TableAllData3[[#This Row],[Marketing authorisation date]]-TableAllData3[[#This Row],[Date of opinion]]),0)</f>
        <v>60</v>
      </c>
      <c r="AJ407" s="35">
        <f>IFERROR((TableAllData3[[#This Row],[Decision date]]-TableAllData3[[#This Row],[Marketing authorisation date]]),0)</f>
        <v>913.04166666699894</v>
      </c>
    </row>
    <row r="408" spans="1:36" x14ac:dyDescent="0.25">
      <c r="A408" t="s">
        <v>37</v>
      </c>
      <c r="B408" t="s">
        <v>9589</v>
      </c>
      <c r="C408" t="s">
        <v>1326</v>
      </c>
      <c r="D408" t="s">
        <v>3853</v>
      </c>
      <c r="E408" t="s">
        <v>3853</v>
      </c>
      <c r="F408" t="s">
        <v>9590</v>
      </c>
      <c r="G408" t="s">
        <v>43</v>
      </c>
      <c r="H408" t="s">
        <v>44</v>
      </c>
      <c r="I408" t="s">
        <v>3855</v>
      </c>
      <c r="J408" t="s">
        <v>43</v>
      </c>
      <c r="K408" t="s">
        <v>46</v>
      </c>
      <c r="L408" t="s">
        <v>43</v>
      </c>
      <c r="M408" t="s">
        <v>43</v>
      </c>
      <c r="N408" t="s">
        <v>43</v>
      </c>
      <c r="O408" t="s">
        <v>43</v>
      </c>
      <c r="P408" t="s">
        <v>43</v>
      </c>
      <c r="Q408" s="24">
        <v>40150.041666666999</v>
      </c>
      <c r="R408" s="24"/>
      <c r="S408" t="s">
        <v>12623</v>
      </c>
      <c r="T408" t="s">
        <v>12624</v>
      </c>
      <c r="U408" t="s">
        <v>458</v>
      </c>
      <c r="W408" s="25" t="s">
        <v>12054</v>
      </c>
      <c r="X408" s="24">
        <v>44007</v>
      </c>
      <c r="Y408">
        <v>13</v>
      </c>
      <c r="Z408" t="s">
        <v>9524</v>
      </c>
      <c r="AC408" s="24">
        <v>43031</v>
      </c>
      <c r="AD408" s="24">
        <v>44021.729861111002</v>
      </c>
      <c r="AE408" t="s">
        <v>9591</v>
      </c>
      <c r="AF408" s="24" cm="1">
        <f t="array" ref="AF4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43031</v>
      </c>
      <c r="AG408" s="35">
        <f>IFERROR((TableAllData3[[#This Row],[Decision date]]-TableAllData3[[#This Row],[First Date Captured]]),0)</f>
        <v>976</v>
      </c>
      <c r="AH408" s="35">
        <f>IFERROR((TableAllData3[[#This Row],[First published]]-TableAllData3[[#This Row],[Date of opinion]]),0)</f>
        <v>0</v>
      </c>
      <c r="AI408" s="35">
        <f>IFERROR((TableAllData3[[#This Row],[Marketing authorisation date]]-TableAllData3[[#This Row],[Date of opinion]]),0)</f>
        <v>0</v>
      </c>
      <c r="AJ408" s="35">
        <f>IFERROR((TableAllData3[[#This Row],[Decision date]]-TableAllData3[[#This Row],[Marketing authorisation date]]),0)</f>
        <v>3856.9583333330011</v>
      </c>
    </row>
    <row r="409" spans="1:36" x14ac:dyDescent="0.25">
      <c r="A409" t="s">
        <v>37</v>
      </c>
      <c r="B409" t="s">
        <v>3971</v>
      </c>
      <c r="C409" t="s">
        <v>3972</v>
      </c>
      <c r="D409" t="s">
        <v>3553</v>
      </c>
      <c r="E409" t="s">
        <v>3553</v>
      </c>
      <c r="F409" t="s">
        <v>3973</v>
      </c>
      <c r="G409" t="s">
        <v>43</v>
      </c>
      <c r="H409" t="s">
        <v>44</v>
      </c>
      <c r="I409" t="s">
        <v>3555</v>
      </c>
      <c r="J409" t="s">
        <v>43</v>
      </c>
      <c r="K409" t="s">
        <v>46</v>
      </c>
      <c r="L409" t="s">
        <v>43</v>
      </c>
      <c r="M409" t="s">
        <v>43</v>
      </c>
      <c r="N409" t="s">
        <v>43</v>
      </c>
      <c r="O409" t="s">
        <v>43</v>
      </c>
      <c r="P409" t="s">
        <v>43</v>
      </c>
      <c r="Q409" s="24">
        <v>43671</v>
      </c>
      <c r="R409" s="24"/>
      <c r="S409" t="s">
        <v>12206</v>
      </c>
      <c r="T409" t="s">
        <v>12207</v>
      </c>
      <c r="U409" t="s">
        <v>1535</v>
      </c>
      <c r="W409" s="24">
        <v>43614</v>
      </c>
      <c r="X409" s="24">
        <v>44592.041666666999</v>
      </c>
      <c r="Y409">
        <v>3</v>
      </c>
      <c r="Z409" t="s">
        <v>3974</v>
      </c>
      <c r="AC409" s="24">
        <v>43705.418749999997</v>
      </c>
      <c r="AD409" s="24">
        <v>44601.503472222001</v>
      </c>
      <c r="AE409" t="s">
        <v>3975</v>
      </c>
      <c r="AF409" s="24" cm="1">
        <f t="array" ref="AF4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43614</v>
      </c>
      <c r="AG409" s="35">
        <f>IFERROR((TableAllData3[[#This Row],[Decision date]]-TableAllData3[[#This Row],[First Date Captured]]),0)</f>
        <v>978.04166666699894</v>
      </c>
      <c r="AH409" s="35">
        <f>IFERROR((TableAllData3[[#This Row],[First published]]-TableAllData3[[#This Row],[Date of opinion]]),0)</f>
        <v>91.41874999999709</v>
      </c>
      <c r="AI409" s="35">
        <f>IFERROR((TableAllData3[[#This Row],[Marketing authorisation date]]-TableAllData3[[#This Row],[Date of opinion]]),0)</f>
        <v>57</v>
      </c>
      <c r="AJ409" s="35">
        <f>IFERROR((TableAllData3[[#This Row],[Decision date]]-TableAllData3[[#This Row],[Marketing authorisation date]]),0)</f>
        <v>921.04166666699894</v>
      </c>
    </row>
    <row r="410" spans="1:36" x14ac:dyDescent="0.25">
      <c r="A410" t="s">
        <v>37</v>
      </c>
      <c r="B410" t="s">
        <v>3979</v>
      </c>
      <c r="C410" t="s">
        <v>3972</v>
      </c>
      <c r="D410" t="s">
        <v>3553</v>
      </c>
      <c r="E410" t="s">
        <v>3553</v>
      </c>
      <c r="F410" t="s">
        <v>3980</v>
      </c>
      <c r="G410" t="s">
        <v>43</v>
      </c>
      <c r="H410" t="s">
        <v>44</v>
      </c>
      <c r="I410" t="s">
        <v>3555</v>
      </c>
      <c r="J410" t="s">
        <v>43</v>
      </c>
      <c r="K410" t="s">
        <v>46</v>
      </c>
      <c r="L410" t="s">
        <v>43</v>
      </c>
      <c r="M410" t="s">
        <v>43</v>
      </c>
      <c r="N410" t="s">
        <v>43</v>
      </c>
      <c r="O410" t="s">
        <v>43</v>
      </c>
      <c r="P410" t="s">
        <v>43</v>
      </c>
      <c r="Q410" s="24">
        <v>43671</v>
      </c>
      <c r="R410" s="24"/>
      <c r="S410" t="s">
        <v>12206</v>
      </c>
      <c r="T410" t="s">
        <v>12207</v>
      </c>
      <c r="U410" t="s">
        <v>1535</v>
      </c>
      <c r="W410" s="24">
        <v>43614</v>
      </c>
      <c r="X410" s="24">
        <v>44592.041666666999</v>
      </c>
      <c r="Y410">
        <v>5</v>
      </c>
      <c r="Z410" t="s">
        <v>3981</v>
      </c>
      <c r="AC410" s="24">
        <v>43705.489583333001</v>
      </c>
      <c r="AD410" s="24">
        <v>44601.499305555997</v>
      </c>
      <c r="AE410" t="s">
        <v>3982</v>
      </c>
      <c r="AF410" s="24" cm="1">
        <f t="array" ref="AF4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43614</v>
      </c>
      <c r="AG410" s="35">
        <f>IFERROR((TableAllData3[[#This Row],[Decision date]]-TableAllData3[[#This Row],[First Date Captured]]),0)</f>
        <v>978.04166666699894</v>
      </c>
      <c r="AH410" s="35">
        <f>IFERROR((TableAllData3[[#This Row],[First published]]-TableAllData3[[#This Row],[Date of opinion]]),0)</f>
        <v>91.489583333001065</v>
      </c>
      <c r="AI410" s="35">
        <f>IFERROR((TableAllData3[[#This Row],[Marketing authorisation date]]-TableAllData3[[#This Row],[Date of opinion]]),0)</f>
        <v>57</v>
      </c>
      <c r="AJ410" s="35">
        <f>IFERROR((TableAllData3[[#This Row],[Decision date]]-TableAllData3[[#This Row],[Marketing authorisation date]]),0)</f>
        <v>921.04166666699894</v>
      </c>
    </row>
    <row r="411" spans="1:36" x14ac:dyDescent="0.25">
      <c r="A411" t="s">
        <v>37</v>
      </c>
      <c r="B411" t="s">
        <v>4510</v>
      </c>
      <c r="C411" t="s">
        <v>4511</v>
      </c>
      <c r="D411" t="s">
        <v>4512</v>
      </c>
      <c r="E411" t="s">
        <v>4513</v>
      </c>
      <c r="F411" t="s">
        <v>4514</v>
      </c>
      <c r="G411" t="s">
        <v>46</v>
      </c>
      <c r="H411" t="s">
        <v>44</v>
      </c>
      <c r="I411" t="s">
        <v>4515</v>
      </c>
      <c r="J411" t="s">
        <v>46</v>
      </c>
      <c r="K411" t="s">
        <v>43</v>
      </c>
      <c r="L411" t="s">
        <v>43</v>
      </c>
      <c r="M411" t="s">
        <v>46</v>
      </c>
      <c r="N411" t="s">
        <v>43</v>
      </c>
      <c r="O411" t="s">
        <v>46</v>
      </c>
      <c r="P411" t="s">
        <v>46</v>
      </c>
      <c r="Q411" s="24">
        <v>43614</v>
      </c>
      <c r="R411" s="24"/>
      <c r="S411" t="s">
        <v>12360</v>
      </c>
      <c r="T411" t="s">
        <v>12361</v>
      </c>
      <c r="U411" t="s">
        <v>1991</v>
      </c>
      <c r="W411" s="24">
        <v>43552.041666666999</v>
      </c>
      <c r="X411" s="24">
        <v>44539.041666666999</v>
      </c>
      <c r="Y411">
        <v>5</v>
      </c>
      <c r="Z411" t="s">
        <v>4516</v>
      </c>
      <c r="AC411" s="24">
        <v>43619.486111111</v>
      </c>
      <c r="AD411" s="24">
        <v>44581.763888889</v>
      </c>
      <c r="AE411" t="s">
        <v>4517</v>
      </c>
      <c r="AF411" s="24" cm="1">
        <f t="array" ref="AF4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43552.041666666999</v>
      </c>
      <c r="AG411" s="35">
        <f>IFERROR((TableAllData3[[#This Row],[Decision date]]-TableAllData3[[#This Row],[First Date Captured]]),0)</f>
        <v>987</v>
      </c>
      <c r="AH411" s="35">
        <f>IFERROR((TableAllData3[[#This Row],[First published]]-TableAllData3[[#This Row],[Date of opinion]]),0)</f>
        <v>67.444444444001419</v>
      </c>
      <c r="AI411" s="35">
        <f>IFERROR((TableAllData3[[#This Row],[Marketing authorisation date]]-TableAllData3[[#This Row],[Date of opinion]]),0)</f>
        <v>61.958333333001065</v>
      </c>
      <c r="AJ411" s="35">
        <f>IFERROR((TableAllData3[[#This Row],[Decision date]]-TableAllData3[[#This Row],[Marketing authorisation date]]),0)</f>
        <v>925.04166666699894</v>
      </c>
    </row>
    <row r="412" spans="1:36" x14ac:dyDescent="0.25">
      <c r="A412" t="s">
        <v>37</v>
      </c>
      <c r="B412" t="s">
        <v>3419</v>
      </c>
      <c r="C412" t="s">
        <v>3123</v>
      </c>
      <c r="D412" t="s">
        <v>556</v>
      </c>
      <c r="E412" t="s">
        <v>556</v>
      </c>
      <c r="F412" t="s">
        <v>3420</v>
      </c>
      <c r="G412" t="s">
        <v>43</v>
      </c>
      <c r="H412" t="s">
        <v>44</v>
      </c>
      <c r="I412" t="s">
        <v>558</v>
      </c>
      <c r="J412" t="s">
        <v>46</v>
      </c>
      <c r="K412" t="s">
        <v>43</v>
      </c>
      <c r="L412" t="s">
        <v>46</v>
      </c>
      <c r="M412" t="s">
        <v>43</v>
      </c>
      <c r="N412" t="s">
        <v>43</v>
      </c>
      <c r="O412" t="s">
        <v>43</v>
      </c>
      <c r="P412" t="s">
        <v>43</v>
      </c>
      <c r="Q412" s="24">
        <v>43557</v>
      </c>
      <c r="R412" s="24"/>
      <c r="S412" t="s">
        <v>12364</v>
      </c>
      <c r="T412" t="s">
        <v>12339</v>
      </c>
      <c r="U412" t="s">
        <v>76</v>
      </c>
      <c r="W412" s="24">
        <v>43496.041666666999</v>
      </c>
      <c r="X412" s="24">
        <v>44491</v>
      </c>
      <c r="Y412">
        <v>9</v>
      </c>
      <c r="Z412" t="s">
        <v>3421</v>
      </c>
      <c r="AC412" s="24">
        <v>43572.645833333001</v>
      </c>
      <c r="AD412" s="24">
        <v>44621.431250000001</v>
      </c>
      <c r="AE412" t="s">
        <v>3422</v>
      </c>
      <c r="AF412" s="24" cm="1">
        <f t="array" ref="AF4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43496.041666666999</v>
      </c>
      <c r="AG412" s="35">
        <f>IFERROR((TableAllData3[[#This Row],[Decision date]]-TableAllData3[[#This Row],[First Date Captured]]),0)</f>
        <v>994.95833333300106</v>
      </c>
      <c r="AH412" s="35">
        <f>IFERROR((TableAllData3[[#This Row],[First published]]-TableAllData3[[#This Row],[Date of opinion]]),0)</f>
        <v>76.604166666002129</v>
      </c>
      <c r="AI412" s="35">
        <f>IFERROR((TableAllData3[[#This Row],[Marketing authorisation date]]-TableAllData3[[#This Row],[Date of opinion]]),0)</f>
        <v>60.958333333001065</v>
      </c>
      <c r="AJ412" s="35">
        <f>IFERROR((TableAllData3[[#This Row],[Decision date]]-TableAllData3[[#This Row],[Marketing authorisation date]]),0)</f>
        <v>934</v>
      </c>
    </row>
    <row r="413" spans="1:36" x14ac:dyDescent="0.25">
      <c r="A413" t="s">
        <v>37</v>
      </c>
      <c r="B413" t="s">
        <v>8781</v>
      </c>
      <c r="C413" t="s">
        <v>163</v>
      </c>
      <c r="D413" t="s">
        <v>1787</v>
      </c>
      <c r="E413" t="s">
        <v>1787</v>
      </c>
      <c r="F413" t="s">
        <v>8782</v>
      </c>
      <c r="G413" t="s">
        <v>43</v>
      </c>
      <c r="H413" t="s">
        <v>44</v>
      </c>
      <c r="I413" t="s">
        <v>1789</v>
      </c>
      <c r="J413" t="s">
        <v>43</v>
      </c>
      <c r="K413" t="s">
        <v>43</v>
      </c>
      <c r="L413" t="s">
        <v>43</v>
      </c>
      <c r="M413" t="s">
        <v>43</v>
      </c>
      <c r="N413" t="s">
        <v>43</v>
      </c>
      <c r="O413" t="s">
        <v>43</v>
      </c>
      <c r="P413" t="s">
        <v>43</v>
      </c>
      <c r="Q413" s="24">
        <v>39988</v>
      </c>
      <c r="R413" s="24"/>
      <c r="S413" t="s">
        <v>484</v>
      </c>
      <c r="U413" t="s">
        <v>48</v>
      </c>
      <c r="W413" s="25" t="s">
        <v>12054</v>
      </c>
      <c r="X413" s="24">
        <v>44210.041666666999</v>
      </c>
      <c r="Y413">
        <v>14</v>
      </c>
      <c r="Z413" t="s">
        <v>8783</v>
      </c>
      <c r="AC413" s="24">
        <v>43213</v>
      </c>
      <c r="AD413" s="24">
        <v>44260.542361111002</v>
      </c>
      <c r="AE413" t="s">
        <v>8784</v>
      </c>
      <c r="AF413" s="24" cm="1">
        <f t="array" ref="AF4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43213</v>
      </c>
      <c r="AG413" s="35">
        <f>IFERROR((TableAllData3[[#This Row],[Decision date]]-TableAllData3[[#This Row],[First Date Captured]]),0)</f>
        <v>997.04166666699894</v>
      </c>
      <c r="AH413" s="35">
        <f>IFERROR((TableAllData3[[#This Row],[First published]]-TableAllData3[[#This Row],[Date of opinion]]),0)</f>
        <v>0</v>
      </c>
      <c r="AI413" s="35">
        <f>IFERROR((TableAllData3[[#This Row],[Marketing authorisation date]]-TableAllData3[[#This Row],[Date of opinion]]),0)</f>
        <v>0</v>
      </c>
      <c r="AJ413" s="35">
        <f>IFERROR((TableAllData3[[#This Row],[Decision date]]-TableAllData3[[#This Row],[Marketing authorisation date]]),0)</f>
        <v>4222.0416666669989</v>
      </c>
    </row>
    <row r="414" spans="1:36" x14ac:dyDescent="0.25">
      <c r="A414" t="s">
        <v>37</v>
      </c>
      <c r="B414" t="s">
        <v>8445</v>
      </c>
      <c r="C414" t="s">
        <v>3880</v>
      </c>
      <c r="D414" t="s">
        <v>8446</v>
      </c>
      <c r="E414" t="s">
        <v>8446</v>
      </c>
      <c r="F414" t="s">
        <v>8447</v>
      </c>
      <c r="G414" t="s">
        <v>43</v>
      </c>
      <c r="H414" t="s">
        <v>44</v>
      </c>
      <c r="I414" t="s">
        <v>8448</v>
      </c>
      <c r="J414" t="s">
        <v>43</v>
      </c>
      <c r="K414" t="s">
        <v>43</v>
      </c>
      <c r="L414" t="s">
        <v>43</v>
      </c>
      <c r="M414" t="s">
        <v>43</v>
      </c>
      <c r="N414" t="s">
        <v>43</v>
      </c>
      <c r="O414" t="s">
        <v>43</v>
      </c>
      <c r="P414" t="s">
        <v>43</v>
      </c>
      <c r="Q414" s="24">
        <v>37686.041666666999</v>
      </c>
      <c r="R414" s="24"/>
      <c r="S414" t="s">
        <v>12118</v>
      </c>
      <c r="T414" t="s">
        <v>12119</v>
      </c>
      <c r="U414" t="s">
        <v>8449</v>
      </c>
      <c r="W414" s="25" t="s">
        <v>12054</v>
      </c>
      <c r="X414" s="24">
        <v>44306</v>
      </c>
      <c r="Y414">
        <v>27</v>
      </c>
      <c r="Z414" t="s">
        <v>8450</v>
      </c>
      <c r="AC414" s="24">
        <v>43305</v>
      </c>
      <c r="AD414" s="24">
        <v>44322.367361110999</v>
      </c>
      <c r="AE414" t="s">
        <v>8451</v>
      </c>
      <c r="AF414" s="24" cm="1">
        <f t="array" ref="AF4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43305</v>
      </c>
      <c r="AG414" s="35">
        <f>IFERROR((TableAllData3[[#This Row],[Decision date]]-TableAllData3[[#This Row],[First Date Captured]]),0)</f>
        <v>1001</v>
      </c>
      <c r="AH414" s="35">
        <f>IFERROR((TableAllData3[[#This Row],[First published]]-TableAllData3[[#This Row],[Date of opinion]]),0)</f>
        <v>0</v>
      </c>
      <c r="AI414" s="35">
        <f>IFERROR((TableAllData3[[#This Row],[Marketing authorisation date]]-TableAllData3[[#This Row],[Date of opinion]]),0)</f>
        <v>0</v>
      </c>
      <c r="AJ414" s="35">
        <f>IFERROR((TableAllData3[[#This Row],[Decision date]]-TableAllData3[[#This Row],[Marketing authorisation date]]),0)</f>
        <v>6619.9583333330011</v>
      </c>
    </row>
    <row r="415" spans="1:36" x14ac:dyDescent="0.25">
      <c r="A415" t="s">
        <v>37</v>
      </c>
      <c r="B415" t="s">
        <v>1138</v>
      </c>
      <c r="C415" t="s">
        <v>360</v>
      </c>
      <c r="D415" t="s">
        <v>1139</v>
      </c>
      <c r="E415" t="s">
        <v>1139</v>
      </c>
      <c r="F415" t="s">
        <v>1140</v>
      </c>
      <c r="G415" t="s">
        <v>43</v>
      </c>
      <c r="H415" t="s">
        <v>44</v>
      </c>
      <c r="I415" t="s">
        <v>1141</v>
      </c>
      <c r="J415" t="s">
        <v>43</v>
      </c>
      <c r="K415" t="s">
        <v>46</v>
      </c>
      <c r="L415" t="s">
        <v>43</v>
      </c>
      <c r="M415" t="s">
        <v>43</v>
      </c>
      <c r="N415" t="s">
        <v>43</v>
      </c>
      <c r="O415" t="s">
        <v>43</v>
      </c>
      <c r="P415" t="s">
        <v>43</v>
      </c>
      <c r="Q415" s="24">
        <v>43734</v>
      </c>
      <c r="R415" s="24"/>
      <c r="S415" t="s">
        <v>12225</v>
      </c>
      <c r="T415" t="s">
        <v>12226</v>
      </c>
      <c r="U415" t="s">
        <v>1142</v>
      </c>
      <c r="W415" s="24">
        <v>43671</v>
      </c>
      <c r="X415" s="24">
        <v>44673</v>
      </c>
      <c r="Y415">
        <v>7</v>
      </c>
      <c r="Z415" t="s">
        <v>1143</v>
      </c>
      <c r="AC415" s="24">
        <v>43748.75</v>
      </c>
      <c r="AD415" s="24">
        <v>44698.570138889001</v>
      </c>
      <c r="AE415" t="s">
        <v>1144</v>
      </c>
      <c r="AF415" s="24" cm="1">
        <f t="array" ref="AF4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43671</v>
      </c>
      <c r="AG415" s="35">
        <f>IFERROR((TableAllData3[[#This Row],[Decision date]]-TableAllData3[[#This Row],[First Date Captured]]),0)</f>
        <v>1002</v>
      </c>
      <c r="AH415" s="35">
        <f>IFERROR((TableAllData3[[#This Row],[First published]]-TableAllData3[[#This Row],[Date of opinion]]),0)</f>
        <v>77.75</v>
      </c>
      <c r="AI415" s="35">
        <f>IFERROR((TableAllData3[[#This Row],[Marketing authorisation date]]-TableAllData3[[#This Row],[Date of opinion]]),0)</f>
        <v>63</v>
      </c>
      <c r="AJ415" s="35">
        <f>IFERROR((TableAllData3[[#This Row],[Decision date]]-TableAllData3[[#This Row],[Marketing authorisation date]]),0)</f>
        <v>939</v>
      </c>
    </row>
    <row r="416" spans="1:36" x14ac:dyDescent="0.25">
      <c r="A416" t="s">
        <v>37</v>
      </c>
      <c r="B416" t="s">
        <v>6339</v>
      </c>
      <c r="C416" t="s">
        <v>2335</v>
      </c>
      <c r="D416" t="s">
        <v>2336</v>
      </c>
      <c r="E416" t="s">
        <v>2336</v>
      </c>
      <c r="F416" t="s">
        <v>6340</v>
      </c>
      <c r="G416" t="s">
        <v>43</v>
      </c>
      <c r="H416" t="s">
        <v>44</v>
      </c>
      <c r="I416" t="s">
        <v>2338</v>
      </c>
      <c r="J416" t="s">
        <v>43</v>
      </c>
      <c r="K416" t="s">
        <v>46</v>
      </c>
      <c r="L416" t="s">
        <v>43</v>
      </c>
      <c r="M416" t="s">
        <v>43</v>
      </c>
      <c r="N416" t="s">
        <v>43</v>
      </c>
      <c r="O416" t="s">
        <v>43</v>
      </c>
      <c r="P416" t="s">
        <v>43</v>
      </c>
      <c r="Q416" s="24">
        <v>43472.041666666999</v>
      </c>
      <c r="R416" s="24"/>
      <c r="S416" t="s">
        <v>12351</v>
      </c>
      <c r="T416" t="s">
        <v>12149</v>
      </c>
      <c r="U416" t="s">
        <v>6341</v>
      </c>
      <c r="W416" s="25" t="s">
        <v>12054</v>
      </c>
      <c r="X416" s="24">
        <v>44497</v>
      </c>
      <c r="Y416">
        <v>1</v>
      </c>
      <c r="Z416" t="s">
        <v>6342</v>
      </c>
      <c r="AC416" s="24">
        <v>43487.541666666999</v>
      </c>
      <c r="AD416" s="24">
        <v>44518.432638888997</v>
      </c>
      <c r="AE416" t="s">
        <v>6343</v>
      </c>
      <c r="AF416" s="24" cm="1">
        <f t="array" ref="AF4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43487.541666666999</v>
      </c>
      <c r="AG416" s="35">
        <f>IFERROR((TableAllData3[[#This Row],[Decision date]]-TableAllData3[[#This Row],[First Date Captured]]),0)</f>
        <v>1009.4583333330011</v>
      </c>
      <c r="AH416" s="35">
        <f>IFERROR((TableAllData3[[#This Row],[First published]]-TableAllData3[[#This Row],[Date of opinion]]),0)</f>
        <v>0</v>
      </c>
      <c r="AI416" s="35">
        <f>IFERROR((TableAllData3[[#This Row],[Marketing authorisation date]]-TableAllData3[[#This Row],[Date of opinion]]),0)</f>
        <v>0</v>
      </c>
      <c r="AJ416" s="35">
        <f>IFERROR((TableAllData3[[#This Row],[Decision date]]-TableAllData3[[#This Row],[Marketing authorisation date]]),0)</f>
        <v>1024.9583333330011</v>
      </c>
    </row>
    <row r="417" spans="1:36" x14ac:dyDescent="0.25">
      <c r="A417" t="s">
        <v>37</v>
      </c>
      <c r="B417" t="s">
        <v>4086</v>
      </c>
      <c r="C417" t="s">
        <v>4087</v>
      </c>
      <c r="D417" t="s">
        <v>4088</v>
      </c>
      <c r="E417" t="s">
        <v>4089</v>
      </c>
      <c r="F417" t="s">
        <v>4090</v>
      </c>
      <c r="G417" t="s">
        <v>43</v>
      </c>
      <c r="H417" t="s">
        <v>44</v>
      </c>
      <c r="I417" t="s">
        <v>4091</v>
      </c>
      <c r="J417" t="s">
        <v>46</v>
      </c>
      <c r="K417" t="s">
        <v>43</v>
      </c>
      <c r="L417" t="s">
        <v>43</v>
      </c>
      <c r="M417" t="s">
        <v>46</v>
      </c>
      <c r="N417" t="s">
        <v>43</v>
      </c>
      <c r="O417" t="s">
        <v>43</v>
      </c>
      <c r="P417" t="s">
        <v>43</v>
      </c>
      <c r="Q417" s="24">
        <v>43644</v>
      </c>
      <c r="R417" s="24"/>
      <c r="S417" t="s">
        <v>12438</v>
      </c>
      <c r="T417" t="s">
        <v>12439</v>
      </c>
      <c r="U417" t="s">
        <v>48</v>
      </c>
      <c r="W417" s="24">
        <v>43581</v>
      </c>
      <c r="X417" s="24">
        <v>44596.041666666999</v>
      </c>
      <c r="Y417">
        <v>11</v>
      </c>
      <c r="Z417" t="s">
        <v>4093</v>
      </c>
      <c r="AC417" s="24">
        <v>43651.614583333001</v>
      </c>
      <c r="AD417" s="24">
        <v>44596.742361110999</v>
      </c>
      <c r="AE417" t="s">
        <v>4094</v>
      </c>
      <c r="AF417" s="24" cm="1">
        <f t="array" ref="AF4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417" s="35">
        <f>IFERROR((TableAllData3[[#This Row],[Decision date]]-TableAllData3[[#This Row],[First Date Captured]]),0)</f>
        <v>1015.0416666669989</v>
      </c>
      <c r="AH417" s="35">
        <f>IFERROR((TableAllData3[[#This Row],[First published]]-TableAllData3[[#This Row],[Date of opinion]]),0)</f>
        <v>70.614583333001065</v>
      </c>
      <c r="AI417" s="35">
        <f>IFERROR((TableAllData3[[#This Row],[Marketing authorisation date]]-TableAllData3[[#This Row],[Date of opinion]]),0)</f>
        <v>63</v>
      </c>
      <c r="AJ417" s="35">
        <f>IFERROR((TableAllData3[[#This Row],[Decision date]]-TableAllData3[[#This Row],[Marketing authorisation date]]),0)</f>
        <v>952.04166666699894</v>
      </c>
    </row>
    <row r="418" spans="1:36" x14ac:dyDescent="0.25">
      <c r="A418" t="s">
        <v>37</v>
      </c>
      <c r="B418" t="s">
        <v>9245</v>
      </c>
      <c r="C418" t="s">
        <v>1950</v>
      </c>
      <c r="D418" t="s">
        <v>4894</v>
      </c>
      <c r="E418" t="s">
        <v>1951</v>
      </c>
      <c r="F418" t="s">
        <v>9246</v>
      </c>
      <c r="G418" t="s">
        <v>43</v>
      </c>
      <c r="H418" t="s">
        <v>44</v>
      </c>
      <c r="I418" t="s">
        <v>1953</v>
      </c>
      <c r="J418" t="s">
        <v>43</v>
      </c>
      <c r="K418" t="s">
        <v>46</v>
      </c>
      <c r="L418" t="s">
        <v>43</v>
      </c>
      <c r="M418" t="s">
        <v>43</v>
      </c>
      <c r="N418" t="s">
        <v>43</v>
      </c>
      <c r="O418" t="s">
        <v>43</v>
      </c>
      <c r="P418" t="s">
        <v>43</v>
      </c>
      <c r="Q418" s="24">
        <v>41385</v>
      </c>
      <c r="R418" s="24">
        <v>41326.041666666999</v>
      </c>
      <c r="S418" t="s">
        <v>180</v>
      </c>
      <c r="U418" t="s">
        <v>8483</v>
      </c>
      <c r="W418" s="25" t="s">
        <v>12054</v>
      </c>
      <c r="X418" s="24">
        <v>44124</v>
      </c>
      <c r="Y418">
        <v>5</v>
      </c>
      <c r="Z418" t="s">
        <v>1956</v>
      </c>
      <c r="AC418" s="24">
        <v>43108.041666666999</v>
      </c>
      <c r="AD418" s="24">
        <v>44151.564583332998</v>
      </c>
      <c r="AE418" t="s">
        <v>9247</v>
      </c>
      <c r="AF418" s="24" cm="1">
        <f t="array" ref="AF4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43108.041666666999</v>
      </c>
      <c r="AG418" s="35">
        <f>IFERROR((TableAllData3[[#This Row],[Decision date]]-TableAllData3[[#This Row],[First Date Captured]]),0)</f>
        <v>1015.9583333330011</v>
      </c>
      <c r="AH418" s="35">
        <f>IFERROR((TableAllData3[[#This Row],[First published]]-TableAllData3[[#This Row],[Date of opinion]]),0)</f>
        <v>0</v>
      </c>
      <c r="AI418" s="35">
        <f>IFERROR((TableAllData3[[#This Row],[Marketing authorisation date]]-TableAllData3[[#This Row],[Date of opinion]]),0)</f>
        <v>0</v>
      </c>
      <c r="AJ418" s="35">
        <f>IFERROR((TableAllData3[[#This Row],[Decision date]]-TableAllData3[[#This Row],[Marketing authorisation date]]),0)</f>
        <v>2739</v>
      </c>
    </row>
    <row r="419" spans="1:36" x14ac:dyDescent="0.25">
      <c r="A419" t="s">
        <v>37</v>
      </c>
      <c r="B419" t="s">
        <v>5676</v>
      </c>
      <c r="C419" t="s">
        <v>268</v>
      </c>
      <c r="D419" t="s">
        <v>4140</v>
      </c>
      <c r="E419" t="s">
        <v>3673</v>
      </c>
      <c r="F419" t="s">
        <v>5677</v>
      </c>
      <c r="G419" t="s">
        <v>43</v>
      </c>
      <c r="H419" t="s">
        <v>44</v>
      </c>
      <c r="I419" t="s">
        <v>3675</v>
      </c>
      <c r="J419" t="s">
        <v>43</v>
      </c>
      <c r="K419" t="s">
        <v>46</v>
      </c>
      <c r="L419" t="s">
        <v>43</v>
      </c>
      <c r="M419" t="s">
        <v>43</v>
      </c>
      <c r="N419" t="s">
        <v>43</v>
      </c>
      <c r="O419" t="s">
        <v>43</v>
      </c>
      <c r="P419" t="s">
        <v>43</v>
      </c>
      <c r="Q419" s="24">
        <v>43549.041666666999</v>
      </c>
      <c r="R419" s="24"/>
      <c r="S419" t="s">
        <v>12210</v>
      </c>
      <c r="T419" t="s">
        <v>12072</v>
      </c>
      <c r="U419" t="s">
        <v>290</v>
      </c>
      <c r="W419" s="24">
        <v>43496.041666666999</v>
      </c>
      <c r="X419" s="24">
        <v>44515.041666666999</v>
      </c>
      <c r="Y419">
        <v>1</v>
      </c>
      <c r="Z419" t="s">
        <v>5678</v>
      </c>
      <c r="AC419" s="24">
        <v>43600.456944443999</v>
      </c>
      <c r="AD419" s="24">
        <v>44539.540277777996</v>
      </c>
      <c r="AE419" t="s">
        <v>5679</v>
      </c>
      <c r="AF419" s="24" cm="1">
        <f t="array" ref="AF4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43496.041666666999</v>
      </c>
      <c r="AG419" s="35">
        <f>IFERROR((TableAllData3[[#This Row],[Decision date]]-TableAllData3[[#This Row],[First Date Captured]]),0)</f>
        <v>1019</v>
      </c>
      <c r="AH419" s="35">
        <f>IFERROR((TableAllData3[[#This Row],[First published]]-TableAllData3[[#This Row],[Date of opinion]]),0)</f>
        <v>104.41527777699957</v>
      </c>
      <c r="AI419" s="35">
        <f>IFERROR((TableAllData3[[#This Row],[Marketing authorisation date]]-TableAllData3[[#This Row],[Date of opinion]]),0)</f>
        <v>53</v>
      </c>
      <c r="AJ419" s="35">
        <f>IFERROR((TableAllData3[[#This Row],[Decision date]]-TableAllData3[[#This Row],[Marketing authorisation date]]),0)</f>
        <v>966</v>
      </c>
    </row>
    <row r="420" spans="1:36" x14ac:dyDescent="0.25">
      <c r="A420" t="s">
        <v>37</v>
      </c>
      <c r="B420" t="s">
        <v>4039</v>
      </c>
      <c r="C420" t="s">
        <v>1194</v>
      </c>
      <c r="D420" t="s">
        <v>4040</v>
      </c>
      <c r="E420" t="s">
        <v>4040</v>
      </c>
      <c r="F420" t="s">
        <v>4041</v>
      </c>
      <c r="G420" t="s">
        <v>43</v>
      </c>
      <c r="H420" t="s">
        <v>44</v>
      </c>
      <c r="I420" t="s">
        <v>4042</v>
      </c>
      <c r="J420" t="s">
        <v>43</v>
      </c>
      <c r="K420" t="s">
        <v>43</v>
      </c>
      <c r="L420" t="s">
        <v>43</v>
      </c>
      <c r="M420" t="s">
        <v>43</v>
      </c>
      <c r="N420" t="s">
        <v>43</v>
      </c>
      <c r="O420" t="s">
        <v>43</v>
      </c>
      <c r="P420" t="s">
        <v>43</v>
      </c>
      <c r="Q420" s="24">
        <v>40778</v>
      </c>
      <c r="R420" s="24"/>
      <c r="S420" t="s">
        <v>12427</v>
      </c>
      <c r="T420" t="s">
        <v>12428</v>
      </c>
      <c r="U420" t="s">
        <v>4043</v>
      </c>
      <c r="W420" s="25" t="s">
        <v>12054</v>
      </c>
      <c r="X420" s="24">
        <v>44160.041666666999</v>
      </c>
      <c r="Y420">
        <v>12</v>
      </c>
      <c r="Z420" t="s">
        <v>4044</v>
      </c>
      <c r="AC420" s="24">
        <v>43139.577777778002</v>
      </c>
      <c r="AD420" s="24">
        <v>44600.528472222002</v>
      </c>
      <c r="AE420" t="s">
        <v>4045</v>
      </c>
      <c r="AF420" s="24" cm="1">
        <f t="array" ref="AF4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43139.577777778002</v>
      </c>
      <c r="AG420" s="35">
        <f>IFERROR((TableAllData3[[#This Row],[Decision date]]-TableAllData3[[#This Row],[First Date Captured]]),0)</f>
        <v>1020.4638888889967</v>
      </c>
      <c r="AH420" s="35">
        <f>IFERROR((TableAllData3[[#This Row],[First published]]-TableAllData3[[#This Row],[Date of opinion]]),0)</f>
        <v>0</v>
      </c>
      <c r="AI420" s="35">
        <f>IFERROR((TableAllData3[[#This Row],[Marketing authorisation date]]-TableAllData3[[#This Row],[Date of opinion]]),0)</f>
        <v>0</v>
      </c>
      <c r="AJ420" s="35">
        <f>IFERROR((TableAllData3[[#This Row],[Decision date]]-TableAllData3[[#This Row],[Marketing authorisation date]]),0)</f>
        <v>3382.0416666669989</v>
      </c>
    </row>
    <row r="421" spans="1:36" x14ac:dyDescent="0.25">
      <c r="A421" t="s">
        <v>37</v>
      </c>
      <c r="B421" t="s">
        <v>4144</v>
      </c>
      <c r="C421" t="s">
        <v>2491</v>
      </c>
      <c r="D421" t="s">
        <v>2492</v>
      </c>
      <c r="E421" t="s">
        <v>2492</v>
      </c>
      <c r="F421" t="s">
        <v>4145</v>
      </c>
      <c r="G421" t="s">
        <v>43</v>
      </c>
      <c r="H421" t="s">
        <v>44</v>
      </c>
      <c r="I421" t="s">
        <v>2494</v>
      </c>
      <c r="J421" t="s">
        <v>46</v>
      </c>
      <c r="K421" t="s">
        <v>43</v>
      </c>
      <c r="L421" t="s">
        <v>46</v>
      </c>
      <c r="M421" t="s">
        <v>43</v>
      </c>
      <c r="N421" t="s">
        <v>43</v>
      </c>
      <c r="O421" t="s">
        <v>43</v>
      </c>
      <c r="P421" t="s">
        <v>43</v>
      </c>
      <c r="Q421" s="24">
        <v>43426.041666666999</v>
      </c>
      <c r="R421" s="24"/>
      <c r="S421" t="s">
        <v>382</v>
      </c>
      <c r="U421" t="s">
        <v>3814</v>
      </c>
      <c r="W421" s="24">
        <v>43363</v>
      </c>
      <c r="X421" s="24">
        <v>44384</v>
      </c>
      <c r="Y421">
        <v>4</v>
      </c>
      <c r="Z421" t="s">
        <v>2497</v>
      </c>
      <c r="AC421" s="24">
        <v>43364.584027778001</v>
      </c>
      <c r="AD421" s="24">
        <v>44595.617361110999</v>
      </c>
      <c r="AE421" t="s">
        <v>4146</v>
      </c>
      <c r="AF421" s="24" cm="1">
        <f t="array" ref="AF4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421" s="35">
        <f>IFERROR((TableAllData3[[#This Row],[Decision date]]-TableAllData3[[#This Row],[First Date Captured]]),0)</f>
        <v>1021</v>
      </c>
      <c r="AH421" s="35">
        <f>IFERROR((TableAllData3[[#This Row],[First published]]-TableAllData3[[#This Row],[Date of opinion]]),0)</f>
        <v>1.5840277780007455</v>
      </c>
      <c r="AI421" s="35">
        <f>IFERROR((TableAllData3[[#This Row],[Marketing authorisation date]]-TableAllData3[[#This Row],[Date of opinion]]),0)</f>
        <v>63.041666666998935</v>
      </c>
      <c r="AJ421" s="35">
        <f>IFERROR((TableAllData3[[#This Row],[Decision date]]-TableAllData3[[#This Row],[Marketing authorisation date]]),0)</f>
        <v>957.95833333300106</v>
      </c>
    </row>
    <row r="422" spans="1:36" x14ac:dyDescent="0.25">
      <c r="A422" t="s">
        <v>37</v>
      </c>
      <c r="B422" t="s">
        <v>2722</v>
      </c>
      <c r="C422" t="s">
        <v>268</v>
      </c>
      <c r="D422" t="s">
        <v>2723</v>
      </c>
      <c r="E422" t="s">
        <v>2724</v>
      </c>
      <c r="F422" t="s">
        <v>2725</v>
      </c>
      <c r="G422" t="s">
        <v>43</v>
      </c>
      <c r="H422" t="s">
        <v>44</v>
      </c>
      <c r="I422" t="s">
        <v>2029</v>
      </c>
      <c r="J422" t="s">
        <v>43</v>
      </c>
      <c r="K422" t="s">
        <v>43</v>
      </c>
      <c r="L422" t="s">
        <v>43</v>
      </c>
      <c r="M422" t="s">
        <v>43</v>
      </c>
      <c r="N422" t="s">
        <v>43</v>
      </c>
      <c r="O422" t="s">
        <v>43</v>
      </c>
      <c r="P422" t="s">
        <v>43</v>
      </c>
      <c r="Q422" s="24">
        <v>43647</v>
      </c>
      <c r="R422" s="24"/>
      <c r="S422" t="s">
        <v>12141</v>
      </c>
      <c r="T422" t="s">
        <v>12068</v>
      </c>
      <c r="U422" t="s">
        <v>290</v>
      </c>
      <c r="W422" s="24">
        <v>43581</v>
      </c>
      <c r="X422" s="24">
        <v>44602.041666666999</v>
      </c>
      <c r="Y422">
        <v>9</v>
      </c>
      <c r="Z422" t="s">
        <v>2726</v>
      </c>
      <c r="AC422" s="24">
        <v>43712.483333333003</v>
      </c>
      <c r="AD422" s="24">
        <v>44644.725694444001</v>
      </c>
      <c r="AE422" t="s">
        <v>2727</v>
      </c>
      <c r="AF422" s="24" cm="1">
        <f t="array" ref="AF4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422" s="35">
        <f>IFERROR((TableAllData3[[#This Row],[Decision date]]-TableAllData3[[#This Row],[First Date Captured]]),0)</f>
        <v>1021.0416666669989</v>
      </c>
      <c r="AH422" s="35">
        <f>IFERROR((TableAllData3[[#This Row],[First published]]-TableAllData3[[#This Row],[Date of opinion]]),0)</f>
        <v>131.48333333300252</v>
      </c>
      <c r="AI422" s="35">
        <f>IFERROR((TableAllData3[[#This Row],[Marketing authorisation date]]-TableAllData3[[#This Row],[Date of opinion]]),0)</f>
        <v>66</v>
      </c>
      <c r="AJ422" s="35">
        <f>IFERROR((TableAllData3[[#This Row],[Decision date]]-TableAllData3[[#This Row],[Marketing authorisation date]]),0)</f>
        <v>955.04166666699894</v>
      </c>
    </row>
    <row r="423" spans="1:36" x14ac:dyDescent="0.25">
      <c r="A423" t="s">
        <v>2117</v>
      </c>
      <c r="B423" t="s">
        <v>10174</v>
      </c>
      <c r="D423" t="s">
        <v>10175</v>
      </c>
      <c r="E423" t="s">
        <v>10176</v>
      </c>
      <c r="F423" t="s">
        <v>10177</v>
      </c>
      <c r="G423" t="s">
        <v>43</v>
      </c>
      <c r="H423" t="s">
        <v>44</v>
      </c>
      <c r="J423" t="s">
        <v>43</v>
      </c>
      <c r="K423" t="s">
        <v>43</v>
      </c>
      <c r="L423" t="s">
        <v>43</v>
      </c>
      <c r="M423" t="s">
        <v>43</v>
      </c>
      <c r="N423" t="s">
        <v>43</v>
      </c>
      <c r="O423" t="s">
        <v>43</v>
      </c>
      <c r="P423" t="s">
        <v>43</v>
      </c>
      <c r="Q423" s="24">
        <v>41710.041666666999</v>
      </c>
      <c r="R423" s="24"/>
      <c r="S423" t="s">
        <v>10178</v>
      </c>
      <c r="V423" t="s">
        <v>10179</v>
      </c>
      <c r="W423" s="25" t="s">
        <v>12054</v>
      </c>
      <c r="X423" s="24">
        <v>43538.041666666999</v>
      </c>
      <c r="Y423">
        <v>2</v>
      </c>
      <c r="Z423" t="s">
        <v>10180</v>
      </c>
      <c r="AA423" t="s">
        <v>10181</v>
      </c>
      <c r="AB423" t="s">
        <v>10182</v>
      </c>
      <c r="AC423" s="24">
        <v>42516.607638889</v>
      </c>
      <c r="AD423" s="24">
        <v>43551.768750000003</v>
      </c>
      <c r="AE423" t="s">
        <v>10183</v>
      </c>
      <c r="AF423" s="24" cm="1">
        <f t="array" ref="AF4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42516.607638889</v>
      </c>
      <c r="AG423" s="35">
        <f>IFERROR((TableAllData3[[#This Row],[Decision date]]-TableAllData3[[#This Row],[First Date Captured]]),0)</f>
        <v>1021.4340277779993</v>
      </c>
      <c r="AH423" s="35">
        <f>IFERROR((TableAllData3[[#This Row],[First published]]-TableAllData3[[#This Row],[Date of opinion]]),0)</f>
        <v>0</v>
      </c>
      <c r="AI423" s="35">
        <f>IFERROR((TableAllData3[[#This Row],[Marketing authorisation date]]-TableAllData3[[#This Row],[Date of opinion]]),0)</f>
        <v>0</v>
      </c>
      <c r="AJ423" s="35">
        <f>IFERROR((TableAllData3[[#This Row],[Decision date]]-TableAllData3[[#This Row],[Marketing authorisation date]]),0)</f>
        <v>1828</v>
      </c>
    </row>
    <row r="424" spans="1:36" x14ac:dyDescent="0.25">
      <c r="A424" t="s">
        <v>37</v>
      </c>
      <c r="B424" t="s">
        <v>7054</v>
      </c>
      <c r="C424" t="s">
        <v>7055</v>
      </c>
      <c r="D424" t="s">
        <v>7056</v>
      </c>
      <c r="E424" t="s">
        <v>7056</v>
      </c>
      <c r="F424" t="s">
        <v>7057</v>
      </c>
      <c r="G424" t="s">
        <v>43</v>
      </c>
      <c r="H424" t="s">
        <v>44</v>
      </c>
      <c r="I424" t="s">
        <v>7058</v>
      </c>
      <c r="J424" t="s">
        <v>46</v>
      </c>
      <c r="K424" t="s">
        <v>43</v>
      </c>
      <c r="L424" t="s">
        <v>43</v>
      </c>
      <c r="M424" t="s">
        <v>43</v>
      </c>
      <c r="N424" t="s">
        <v>43</v>
      </c>
      <c r="O424" t="s">
        <v>43</v>
      </c>
      <c r="P424" t="s">
        <v>43</v>
      </c>
      <c r="Q424" s="24">
        <v>43511.041666666999</v>
      </c>
      <c r="R424" s="24"/>
      <c r="S424" t="s">
        <v>12527</v>
      </c>
      <c r="T424" t="s">
        <v>12528</v>
      </c>
      <c r="U424" t="s">
        <v>3814</v>
      </c>
      <c r="W424" s="24">
        <v>43511.041666666999</v>
      </c>
      <c r="X424" s="24">
        <v>44470</v>
      </c>
      <c r="Y424">
        <v>2</v>
      </c>
      <c r="Z424" t="s">
        <v>7060</v>
      </c>
      <c r="AC424" s="24">
        <v>43446.538888889001</v>
      </c>
      <c r="AD424" s="24">
        <v>44480.633333332997</v>
      </c>
      <c r="AE424" t="s">
        <v>7061</v>
      </c>
      <c r="AF424" s="24" cm="1">
        <f t="array" ref="AF4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43446.538888889001</v>
      </c>
      <c r="AG424" s="35">
        <f>IFERROR((TableAllData3[[#This Row],[Decision date]]-TableAllData3[[#This Row],[First Date Captured]]),0)</f>
        <v>1023.4611111109989</v>
      </c>
      <c r="AH424" s="35">
        <f>IFERROR((TableAllData3[[#This Row],[First published]]-TableAllData3[[#This Row],[Date of opinion]]),0)</f>
        <v>-64.502777777997835</v>
      </c>
      <c r="AI424" s="35">
        <f>IFERROR((TableAllData3[[#This Row],[Marketing authorisation date]]-TableAllData3[[#This Row],[Date of opinion]]),0)</f>
        <v>0</v>
      </c>
      <c r="AJ424" s="35">
        <f>IFERROR((TableAllData3[[#This Row],[Decision date]]-TableAllData3[[#This Row],[Marketing authorisation date]]),0)</f>
        <v>958.95833333300106</v>
      </c>
    </row>
    <row r="425" spans="1:36" x14ac:dyDescent="0.25">
      <c r="A425" t="s">
        <v>37</v>
      </c>
      <c r="B425" t="s">
        <v>3934</v>
      </c>
      <c r="C425" t="s">
        <v>3935</v>
      </c>
      <c r="D425" t="s">
        <v>3936</v>
      </c>
      <c r="E425" t="s">
        <v>3936</v>
      </c>
      <c r="F425" t="s">
        <v>3937</v>
      </c>
      <c r="G425" t="s">
        <v>43</v>
      </c>
      <c r="H425" t="s">
        <v>44</v>
      </c>
      <c r="I425" t="s">
        <v>3938</v>
      </c>
      <c r="J425" t="s">
        <v>43</v>
      </c>
      <c r="K425" t="s">
        <v>43</v>
      </c>
      <c r="L425" t="s">
        <v>43</v>
      </c>
      <c r="M425" t="s">
        <v>43</v>
      </c>
      <c r="N425" t="s">
        <v>43</v>
      </c>
      <c r="O425" t="s">
        <v>43</v>
      </c>
      <c r="P425" t="s">
        <v>43</v>
      </c>
      <c r="Q425" s="24">
        <v>36734</v>
      </c>
      <c r="R425" s="24"/>
      <c r="S425" t="s">
        <v>12431</v>
      </c>
      <c r="T425" t="s">
        <v>12087</v>
      </c>
      <c r="U425" t="s">
        <v>1261</v>
      </c>
      <c r="W425" s="25" t="s">
        <v>12054</v>
      </c>
      <c r="X425" s="24">
        <v>44326</v>
      </c>
      <c r="Y425">
        <v>23</v>
      </c>
      <c r="Z425" t="s">
        <v>3940</v>
      </c>
      <c r="AC425" s="24">
        <v>43300.958333333001</v>
      </c>
      <c r="AD425" s="24">
        <v>44602.414583332997</v>
      </c>
      <c r="AE425" t="s">
        <v>3941</v>
      </c>
      <c r="AF425" s="24" cm="1">
        <f t="array" ref="AF4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43300.958333333001</v>
      </c>
      <c r="AG425" s="35">
        <f>IFERROR((TableAllData3[[#This Row],[Decision date]]-TableAllData3[[#This Row],[First Date Captured]]),0)</f>
        <v>1025.0416666669989</v>
      </c>
      <c r="AH425" s="35">
        <f>IFERROR((TableAllData3[[#This Row],[First published]]-TableAllData3[[#This Row],[Date of opinion]]),0)</f>
        <v>0</v>
      </c>
      <c r="AI425" s="35">
        <f>IFERROR((TableAllData3[[#This Row],[Marketing authorisation date]]-TableAllData3[[#This Row],[Date of opinion]]),0)</f>
        <v>0</v>
      </c>
      <c r="AJ425" s="35">
        <f>IFERROR((TableAllData3[[#This Row],[Decision date]]-TableAllData3[[#This Row],[Marketing authorisation date]]),0)</f>
        <v>7592</v>
      </c>
    </row>
    <row r="426" spans="1:36" x14ac:dyDescent="0.25">
      <c r="A426" t="s">
        <v>37</v>
      </c>
      <c r="B426" t="s">
        <v>8345</v>
      </c>
      <c r="C426" t="s">
        <v>268</v>
      </c>
      <c r="D426" t="s">
        <v>8346</v>
      </c>
      <c r="E426" t="s">
        <v>8346</v>
      </c>
      <c r="F426" t="s">
        <v>8347</v>
      </c>
      <c r="G426" t="s">
        <v>43</v>
      </c>
      <c r="H426" t="s">
        <v>44</v>
      </c>
      <c r="I426" t="s">
        <v>8348</v>
      </c>
      <c r="J426" t="s">
        <v>43</v>
      </c>
      <c r="K426" t="s">
        <v>43</v>
      </c>
      <c r="L426" t="s">
        <v>43</v>
      </c>
      <c r="M426" t="s">
        <v>43</v>
      </c>
      <c r="N426" t="s">
        <v>43</v>
      </c>
      <c r="O426" t="s">
        <v>43</v>
      </c>
      <c r="P426" t="s">
        <v>43</v>
      </c>
      <c r="Q426" s="24">
        <v>37918</v>
      </c>
      <c r="R426" s="24"/>
      <c r="S426" t="s">
        <v>12118</v>
      </c>
      <c r="T426" t="s">
        <v>12119</v>
      </c>
      <c r="U426" t="s">
        <v>290</v>
      </c>
      <c r="W426" s="25" t="s">
        <v>12054</v>
      </c>
      <c r="X426" s="24">
        <v>44333</v>
      </c>
      <c r="Y426">
        <v>31</v>
      </c>
      <c r="Z426" t="s">
        <v>8349</v>
      </c>
      <c r="AC426" s="24">
        <v>43305.71875</v>
      </c>
      <c r="AD426" s="24">
        <v>44347.518055556</v>
      </c>
      <c r="AE426" t="s">
        <v>8350</v>
      </c>
      <c r="AF426" s="24" cm="1">
        <f t="array" ref="AF4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43305.71875</v>
      </c>
      <c r="AG426" s="35">
        <f>IFERROR((TableAllData3[[#This Row],[Decision date]]-TableAllData3[[#This Row],[First Date Captured]]),0)</f>
        <v>1027.28125</v>
      </c>
      <c r="AH426" s="35">
        <f>IFERROR((TableAllData3[[#This Row],[First published]]-TableAllData3[[#This Row],[Date of opinion]]),0)</f>
        <v>0</v>
      </c>
      <c r="AI426" s="35">
        <f>IFERROR((TableAllData3[[#This Row],[Marketing authorisation date]]-TableAllData3[[#This Row],[Date of opinion]]),0)</f>
        <v>0</v>
      </c>
      <c r="AJ426" s="35">
        <f>IFERROR((TableAllData3[[#This Row],[Decision date]]-TableAllData3[[#This Row],[Marketing authorisation date]]),0)</f>
        <v>6415</v>
      </c>
    </row>
    <row r="427" spans="1:36" x14ac:dyDescent="0.25">
      <c r="A427" t="s">
        <v>37</v>
      </c>
      <c r="B427" t="s">
        <v>8761</v>
      </c>
      <c r="C427" t="s">
        <v>988</v>
      </c>
      <c r="D427" t="s">
        <v>8762</v>
      </c>
      <c r="E427" t="s">
        <v>8763</v>
      </c>
      <c r="F427" t="s">
        <v>8764</v>
      </c>
      <c r="G427" t="s">
        <v>43</v>
      </c>
      <c r="H427" t="s">
        <v>44</v>
      </c>
      <c r="I427" t="s">
        <v>8765</v>
      </c>
      <c r="J427" t="s">
        <v>43</v>
      </c>
      <c r="K427" t="s">
        <v>43</v>
      </c>
      <c r="L427" t="s">
        <v>43</v>
      </c>
      <c r="M427" t="s">
        <v>43</v>
      </c>
      <c r="N427" t="s">
        <v>43</v>
      </c>
      <c r="O427" t="s">
        <v>43</v>
      </c>
      <c r="P427" t="s">
        <v>43</v>
      </c>
      <c r="Q427" s="24">
        <v>40479</v>
      </c>
      <c r="R427" s="24"/>
      <c r="S427" t="s">
        <v>12588</v>
      </c>
      <c r="T427" t="s">
        <v>12107</v>
      </c>
      <c r="U427" t="s">
        <v>8767</v>
      </c>
      <c r="W427" s="25" t="s">
        <v>12054</v>
      </c>
      <c r="X427" s="24">
        <v>44228.041666666999</v>
      </c>
      <c r="Y427">
        <v>11</v>
      </c>
      <c r="Z427" t="s">
        <v>8768</v>
      </c>
      <c r="AC427" s="24">
        <v>43200.083333333001</v>
      </c>
      <c r="AD427" s="24">
        <v>44266.772222222004</v>
      </c>
      <c r="AE427" t="s">
        <v>8769</v>
      </c>
      <c r="AF427" s="24" cm="1">
        <f t="array" ref="AF4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43200.083333333001</v>
      </c>
      <c r="AG427" s="35">
        <f>IFERROR((TableAllData3[[#This Row],[Decision date]]-TableAllData3[[#This Row],[First Date Captured]]),0)</f>
        <v>1027.9583333339979</v>
      </c>
      <c r="AH427" s="35">
        <f>IFERROR((TableAllData3[[#This Row],[First published]]-TableAllData3[[#This Row],[Date of opinion]]),0)</f>
        <v>0</v>
      </c>
      <c r="AI427" s="35">
        <f>IFERROR((TableAllData3[[#This Row],[Marketing authorisation date]]-TableAllData3[[#This Row],[Date of opinion]]),0)</f>
        <v>0</v>
      </c>
      <c r="AJ427" s="35">
        <f>IFERROR((TableAllData3[[#This Row],[Decision date]]-TableAllData3[[#This Row],[Marketing authorisation date]]),0)</f>
        <v>3749.0416666669989</v>
      </c>
    </row>
    <row r="428" spans="1:36" x14ac:dyDescent="0.25">
      <c r="A428" t="s">
        <v>37</v>
      </c>
      <c r="B428" t="s">
        <v>8048</v>
      </c>
      <c r="C428" t="s">
        <v>8049</v>
      </c>
      <c r="D428" t="s">
        <v>8050</v>
      </c>
      <c r="E428" t="s">
        <v>8050</v>
      </c>
      <c r="F428" t="s">
        <v>8051</v>
      </c>
      <c r="G428" t="s">
        <v>43</v>
      </c>
      <c r="H428" t="s">
        <v>44</v>
      </c>
      <c r="I428" t="s">
        <v>6960</v>
      </c>
      <c r="J428" t="s">
        <v>46</v>
      </c>
      <c r="K428" t="s">
        <v>43</v>
      </c>
      <c r="L428" t="s">
        <v>43</v>
      </c>
      <c r="M428" t="s">
        <v>43</v>
      </c>
      <c r="N428" t="s">
        <v>43</v>
      </c>
      <c r="O428" t="s">
        <v>43</v>
      </c>
      <c r="P428" t="s">
        <v>46</v>
      </c>
      <c r="Q428" s="24">
        <v>43335</v>
      </c>
      <c r="R428" s="24"/>
      <c r="S428" t="s">
        <v>12524</v>
      </c>
      <c r="T428" t="s">
        <v>12107</v>
      </c>
      <c r="U428" t="s">
        <v>48</v>
      </c>
      <c r="W428" s="24">
        <v>43279</v>
      </c>
      <c r="X428" s="24">
        <v>44308</v>
      </c>
      <c r="Y428">
        <v>7</v>
      </c>
      <c r="Z428" t="s">
        <v>8052</v>
      </c>
      <c r="AC428" s="24">
        <v>43335.530555555997</v>
      </c>
      <c r="AD428" s="24">
        <v>44385.657638889003</v>
      </c>
      <c r="AE428" t="s">
        <v>8053</v>
      </c>
      <c r="AF428" s="24" cm="1">
        <f t="array" ref="AF4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43279</v>
      </c>
      <c r="AG428" s="35">
        <f>IFERROR((TableAllData3[[#This Row],[Decision date]]-TableAllData3[[#This Row],[First Date Captured]]),0)</f>
        <v>1029</v>
      </c>
      <c r="AH428" s="35">
        <f>IFERROR((TableAllData3[[#This Row],[First published]]-TableAllData3[[#This Row],[Date of opinion]]),0)</f>
        <v>56.530555555997125</v>
      </c>
      <c r="AI428" s="35">
        <f>IFERROR((TableAllData3[[#This Row],[Marketing authorisation date]]-TableAllData3[[#This Row],[Date of opinion]]),0)</f>
        <v>56</v>
      </c>
      <c r="AJ428" s="35">
        <f>IFERROR((TableAllData3[[#This Row],[Decision date]]-TableAllData3[[#This Row],[Marketing authorisation date]]),0)</f>
        <v>973</v>
      </c>
    </row>
    <row r="429" spans="1:36" x14ac:dyDescent="0.25">
      <c r="A429" t="s">
        <v>37</v>
      </c>
      <c r="B429" t="s">
        <v>7976</v>
      </c>
      <c r="C429" t="s">
        <v>690</v>
      </c>
      <c r="D429" t="s">
        <v>691</v>
      </c>
      <c r="E429" t="s">
        <v>691</v>
      </c>
      <c r="F429" t="s">
        <v>7977</v>
      </c>
      <c r="G429" t="s">
        <v>43</v>
      </c>
      <c r="H429" t="s">
        <v>44</v>
      </c>
      <c r="I429" t="s">
        <v>693</v>
      </c>
      <c r="J429" t="s">
        <v>43</v>
      </c>
      <c r="K429" t="s">
        <v>43</v>
      </c>
      <c r="L429" t="s">
        <v>43</v>
      </c>
      <c r="M429" t="s">
        <v>43</v>
      </c>
      <c r="N429" t="s">
        <v>43</v>
      </c>
      <c r="O429" t="s">
        <v>43</v>
      </c>
      <c r="P429" t="s">
        <v>43</v>
      </c>
      <c r="Q429" s="24">
        <v>36186.041666666999</v>
      </c>
      <c r="R429" s="24"/>
      <c r="S429" t="s">
        <v>12252</v>
      </c>
      <c r="T429" t="s">
        <v>12303</v>
      </c>
      <c r="U429" t="s">
        <v>48</v>
      </c>
      <c r="W429" s="25" t="s">
        <v>12054</v>
      </c>
      <c r="X429" s="24">
        <v>44365</v>
      </c>
      <c r="Y429">
        <v>34</v>
      </c>
      <c r="Z429" t="s">
        <v>7978</v>
      </c>
      <c r="AC429" s="24">
        <v>43335.398611110999</v>
      </c>
      <c r="AD429" s="24">
        <v>44391.534027777998</v>
      </c>
      <c r="AE429" t="s">
        <v>7979</v>
      </c>
      <c r="AF429" s="24" cm="1">
        <f t="array" ref="AF4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43335.398611110999</v>
      </c>
      <c r="AG429" s="35">
        <f>IFERROR((TableAllData3[[#This Row],[Decision date]]-TableAllData3[[#This Row],[First Date Captured]]),0)</f>
        <v>1029.6013888890011</v>
      </c>
      <c r="AH429" s="35">
        <f>IFERROR((TableAllData3[[#This Row],[First published]]-TableAllData3[[#This Row],[Date of opinion]]),0)</f>
        <v>0</v>
      </c>
      <c r="AI429" s="35">
        <f>IFERROR((TableAllData3[[#This Row],[Marketing authorisation date]]-TableAllData3[[#This Row],[Date of opinion]]),0)</f>
        <v>0</v>
      </c>
      <c r="AJ429" s="35">
        <f>IFERROR((TableAllData3[[#This Row],[Decision date]]-TableAllData3[[#This Row],[Marketing authorisation date]]),0)</f>
        <v>8178.9583333330011</v>
      </c>
    </row>
    <row r="430" spans="1:36" x14ac:dyDescent="0.25">
      <c r="A430" t="s">
        <v>37</v>
      </c>
      <c r="B430" t="s">
        <v>6968</v>
      </c>
      <c r="C430" t="s">
        <v>6969</v>
      </c>
      <c r="D430" t="s">
        <v>6970</v>
      </c>
      <c r="E430" t="s">
        <v>6970</v>
      </c>
      <c r="F430" t="s">
        <v>6971</v>
      </c>
      <c r="G430" t="s">
        <v>43</v>
      </c>
      <c r="H430" t="s">
        <v>44</v>
      </c>
      <c r="I430" t="s">
        <v>4991</v>
      </c>
      <c r="J430" t="s">
        <v>43</v>
      </c>
      <c r="K430" t="s">
        <v>43</v>
      </c>
      <c r="L430" t="s">
        <v>46</v>
      </c>
      <c r="M430" t="s">
        <v>43</v>
      </c>
      <c r="N430" t="s">
        <v>43</v>
      </c>
      <c r="O430" t="s">
        <v>43</v>
      </c>
      <c r="P430" t="s">
        <v>43</v>
      </c>
      <c r="Q430" s="24">
        <v>39321</v>
      </c>
      <c r="R430" s="24">
        <v>39982</v>
      </c>
      <c r="S430" t="s">
        <v>12525</v>
      </c>
      <c r="T430" t="s">
        <v>12526</v>
      </c>
      <c r="U430" t="s">
        <v>3523</v>
      </c>
      <c r="W430" s="25" t="s">
        <v>12054</v>
      </c>
      <c r="X430" s="24">
        <v>43720</v>
      </c>
      <c r="Y430">
        <v>22</v>
      </c>
      <c r="Z430" t="s">
        <v>6973</v>
      </c>
      <c r="AC430" s="24">
        <v>42688.041666666999</v>
      </c>
      <c r="AD430" s="24">
        <v>44483.403472222002</v>
      </c>
      <c r="AE430" t="s">
        <v>6974</v>
      </c>
      <c r="AF430" s="24" cm="1">
        <f t="array" ref="AF4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42688.041666666999</v>
      </c>
      <c r="AG430" s="35">
        <f>IFERROR((TableAllData3[[#This Row],[Decision date]]-TableAllData3[[#This Row],[First Date Captured]]),0)</f>
        <v>1031.9583333330011</v>
      </c>
      <c r="AH430" s="35">
        <f>IFERROR((TableAllData3[[#This Row],[First published]]-TableAllData3[[#This Row],[Date of opinion]]),0)</f>
        <v>0</v>
      </c>
      <c r="AI430" s="35">
        <f>IFERROR((TableAllData3[[#This Row],[Marketing authorisation date]]-TableAllData3[[#This Row],[Date of opinion]]),0)</f>
        <v>0</v>
      </c>
      <c r="AJ430" s="35">
        <f>IFERROR((TableAllData3[[#This Row],[Decision date]]-TableAllData3[[#This Row],[Marketing authorisation date]]),0)</f>
        <v>4399</v>
      </c>
    </row>
    <row r="431" spans="1:36" x14ac:dyDescent="0.25">
      <c r="A431" t="s">
        <v>2117</v>
      </c>
      <c r="B431" t="s">
        <v>6849</v>
      </c>
      <c r="D431" t="s">
        <v>6850</v>
      </c>
      <c r="E431" t="s">
        <v>6850</v>
      </c>
      <c r="F431" t="s">
        <v>6851</v>
      </c>
      <c r="G431" t="s">
        <v>43</v>
      </c>
      <c r="H431" t="s">
        <v>44</v>
      </c>
      <c r="J431" t="s">
        <v>43</v>
      </c>
      <c r="K431" t="s">
        <v>46</v>
      </c>
      <c r="L431" t="s">
        <v>43</v>
      </c>
      <c r="M431" t="s">
        <v>43</v>
      </c>
      <c r="N431" t="s">
        <v>43</v>
      </c>
      <c r="O431" t="s">
        <v>43</v>
      </c>
      <c r="P431" t="s">
        <v>43</v>
      </c>
      <c r="Q431" s="24">
        <v>43504.041666666999</v>
      </c>
      <c r="R431" s="24"/>
      <c r="S431" t="s">
        <v>5860</v>
      </c>
      <c r="V431" t="s">
        <v>4868</v>
      </c>
      <c r="W431" s="24">
        <v>43441.041666666999</v>
      </c>
      <c r="X431" s="24">
        <v>44476</v>
      </c>
      <c r="Y431">
        <v>2</v>
      </c>
      <c r="Z431" t="s">
        <v>6852</v>
      </c>
      <c r="AA431" t="s">
        <v>6853</v>
      </c>
      <c r="AB431" t="s">
        <v>6854</v>
      </c>
      <c r="AC431" s="24">
        <v>43525.430555555999</v>
      </c>
      <c r="AD431" s="24">
        <v>44489.735416666997</v>
      </c>
      <c r="AE431" t="s">
        <v>6855</v>
      </c>
      <c r="AF431" s="24" cm="1">
        <f t="array" ref="AF4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43441.041666666999</v>
      </c>
      <c r="AG431" s="35">
        <f>IFERROR((TableAllData3[[#This Row],[Decision date]]-TableAllData3[[#This Row],[First Date Captured]]),0)</f>
        <v>1034.9583333330011</v>
      </c>
      <c r="AH431" s="35">
        <f>IFERROR((TableAllData3[[#This Row],[First published]]-TableAllData3[[#This Row],[Date of opinion]]),0)</f>
        <v>84.388888888999645</v>
      </c>
      <c r="AI431" s="35">
        <f>IFERROR((TableAllData3[[#This Row],[Marketing authorisation date]]-TableAllData3[[#This Row],[Date of opinion]]),0)</f>
        <v>63</v>
      </c>
      <c r="AJ431" s="35">
        <f>IFERROR((TableAllData3[[#This Row],[Decision date]]-TableAllData3[[#This Row],[Marketing authorisation date]]),0)</f>
        <v>971.95833333300106</v>
      </c>
    </row>
    <row r="432" spans="1:36" x14ac:dyDescent="0.25">
      <c r="A432" t="s">
        <v>37</v>
      </c>
      <c r="B432" t="s">
        <v>8178</v>
      </c>
      <c r="C432" t="s">
        <v>5723</v>
      </c>
      <c r="D432" t="s">
        <v>3811</v>
      </c>
      <c r="E432" t="s">
        <v>3811</v>
      </c>
      <c r="F432" t="s">
        <v>8179</v>
      </c>
      <c r="G432" t="s">
        <v>43</v>
      </c>
      <c r="H432" t="s">
        <v>44</v>
      </c>
      <c r="I432" t="s">
        <v>3813</v>
      </c>
      <c r="J432" t="s">
        <v>43</v>
      </c>
      <c r="K432" t="s">
        <v>43</v>
      </c>
      <c r="L432" t="s">
        <v>46</v>
      </c>
      <c r="M432" t="s">
        <v>43</v>
      </c>
      <c r="N432" t="s">
        <v>43</v>
      </c>
      <c r="O432" t="s">
        <v>43</v>
      </c>
      <c r="P432" t="s">
        <v>43</v>
      </c>
      <c r="Q432" s="24">
        <v>39850.041666666999</v>
      </c>
      <c r="R432" s="24"/>
      <c r="S432" t="s">
        <v>694</v>
      </c>
      <c r="U432" t="s">
        <v>3814</v>
      </c>
      <c r="W432" s="25" t="s">
        <v>12054</v>
      </c>
      <c r="X432" s="24">
        <v>44280.041666666999</v>
      </c>
      <c r="Y432">
        <v>17</v>
      </c>
      <c r="Z432" t="s">
        <v>8180</v>
      </c>
      <c r="AC432" s="24">
        <v>43244.71875</v>
      </c>
      <c r="AD432" s="24">
        <v>44371.513888889</v>
      </c>
      <c r="AE432" t="s">
        <v>8181</v>
      </c>
      <c r="AF432" s="24" cm="1">
        <f t="array" ref="AF4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43244.71875</v>
      </c>
      <c r="AG432" s="35">
        <f>IFERROR((TableAllData3[[#This Row],[Decision date]]-TableAllData3[[#This Row],[First Date Captured]]),0)</f>
        <v>1035.3229166669989</v>
      </c>
      <c r="AH432" s="35">
        <f>IFERROR((TableAllData3[[#This Row],[First published]]-TableAllData3[[#This Row],[Date of opinion]]),0)</f>
        <v>0</v>
      </c>
      <c r="AI432" s="35">
        <f>IFERROR((TableAllData3[[#This Row],[Marketing authorisation date]]-TableAllData3[[#This Row],[Date of opinion]]),0)</f>
        <v>0</v>
      </c>
      <c r="AJ432" s="35">
        <f>IFERROR((TableAllData3[[#This Row],[Decision date]]-TableAllData3[[#This Row],[Marketing authorisation date]]),0)</f>
        <v>4430</v>
      </c>
    </row>
    <row r="433" spans="1:36" x14ac:dyDescent="0.25">
      <c r="A433" t="s">
        <v>2117</v>
      </c>
      <c r="B433" t="s">
        <v>9475</v>
      </c>
      <c r="D433" t="s">
        <v>9476</v>
      </c>
      <c r="E433" t="s">
        <v>9476</v>
      </c>
      <c r="F433" t="s">
        <v>9477</v>
      </c>
      <c r="G433" t="s">
        <v>43</v>
      </c>
      <c r="H433" t="s">
        <v>44</v>
      </c>
      <c r="J433" t="s">
        <v>43</v>
      </c>
      <c r="K433" t="s">
        <v>43</v>
      </c>
      <c r="L433" t="s">
        <v>43</v>
      </c>
      <c r="M433" t="s">
        <v>43</v>
      </c>
      <c r="N433" t="s">
        <v>43</v>
      </c>
      <c r="O433" t="s">
        <v>43</v>
      </c>
      <c r="P433" t="s">
        <v>43</v>
      </c>
      <c r="Q433" s="24">
        <v>42314.041666666999</v>
      </c>
      <c r="R433" s="24"/>
      <c r="S433" t="s">
        <v>12353</v>
      </c>
      <c r="T433" t="s">
        <v>12092</v>
      </c>
      <c r="V433" t="s">
        <v>9251</v>
      </c>
      <c r="W433" s="25" t="s">
        <v>12054</v>
      </c>
      <c r="X433" s="24">
        <v>44055</v>
      </c>
      <c r="Y433">
        <v>7</v>
      </c>
      <c r="Z433" t="s">
        <v>9478</v>
      </c>
      <c r="AA433" t="s">
        <v>3067</v>
      </c>
      <c r="AB433" t="s">
        <v>9479</v>
      </c>
      <c r="AC433" s="24">
        <v>43018.606944444</v>
      </c>
      <c r="AD433" s="24">
        <v>44078.699305556001</v>
      </c>
      <c r="AE433" t="s">
        <v>9480</v>
      </c>
      <c r="AF433" s="24" cm="1">
        <f t="array" ref="AF4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43018.606944444</v>
      </c>
      <c r="AG433" s="35">
        <f>IFERROR((TableAllData3[[#This Row],[Decision date]]-TableAllData3[[#This Row],[First Date Captured]]),0)</f>
        <v>1036.393055556</v>
      </c>
      <c r="AH433" s="35">
        <f>IFERROR((TableAllData3[[#This Row],[First published]]-TableAllData3[[#This Row],[Date of opinion]]),0)</f>
        <v>0</v>
      </c>
      <c r="AI433" s="35">
        <f>IFERROR((TableAllData3[[#This Row],[Marketing authorisation date]]-TableAllData3[[#This Row],[Date of opinion]]),0)</f>
        <v>0</v>
      </c>
      <c r="AJ433" s="35">
        <f>IFERROR((TableAllData3[[#This Row],[Decision date]]-TableAllData3[[#This Row],[Marketing authorisation date]]),0)</f>
        <v>1740.9583333330011</v>
      </c>
    </row>
    <row r="434" spans="1:36" x14ac:dyDescent="0.25">
      <c r="A434" t="s">
        <v>2117</v>
      </c>
      <c r="B434" t="s">
        <v>10040</v>
      </c>
      <c r="D434" t="s">
        <v>3943</v>
      </c>
      <c r="E434" t="s">
        <v>3943</v>
      </c>
      <c r="F434" t="s">
        <v>10041</v>
      </c>
      <c r="G434" t="s">
        <v>43</v>
      </c>
      <c r="H434" t="s">
        <v>44</v>
      </c>
      <c r="J434" t="s">
        <v>43</v>
      </c>
      <c r="K434" t="s">
        <v>46</v>
      </c>
      <c r="L434" t="s">
        <v>43</v>
      </c>
      <c r="M434" t="s">
        <v>43</v>
      </c>
      <c r="N434" t="s">
        <v>43</v>
      </c>
      <c r="O434" t="s">
        <v>43</v>
      </c>
      <c r="P434" t="s">
        <v>43</v>
      </c>
      <c r="Q434" s="24">
        <v>40799</v>
      </c>
      <c r="R434" s="24"/>
      <c r="S434" t="s">
        <v>12656</v>
      </c>
      <c r="T434" t="s">
        <v>12657</v>
      </c>
      <c r="V434" t="s">
        <v>4173</v>
      </c>
      <c r="W434" s="25" t="s">
        <v>12054</v>
      </c>
      <c r="X434" s="24">
        <v>43629</v>
      </c>
      <c r="Y434">
        <v>5</v>
      </c>
      <c r="Z434" t="s">
        <v>10043</v>
      </c>
      <c r="AA434" t="s">
        <v>6329</v>
      </c>
      <c r="AB434" t="s">
        <v>3949</v>
      </c>
      <c r="AC434" s="24">
        <v>42591.636805556001</v>
      </c>
      <c r="AD434" s="24">
        <v>43640.691666667</v>
      </c>
      <c r="AE434" t="s">
        <v>10044</v>
      </c>
      <c r="AF434" s="24" cm="1">
        <f t="array" ref="AF4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42591.636805556001</v>
      </c>
      <c r="AG434" s="35">
        <f>IFERROR((TableAllData3[[#This Row],[Decision date]]-TableAllData3[[#This Row],[First Date Captured]]),0)</f>
        <v>1037.3631944439985</v>
      </c>
      <c r="AH434" s="35">
        <f>IFERROR((TableAllData3[[#This Row],[First published]]-TableAllData3[[#This Row],[Date of opinion]]),0)</f>
        <v>0</v>
      </c>
      <c r="AI434" s="35">
        <f>IFERROR((TableAllData3[[#This Row],[Marketing authorisation date]]-TableAllData3[[#This Row],[Date of opinion]]),0)</f>
        <v>0</v>
      </c>
      <c r="AJ434" s="35">
        <f>IFERROR((TableAllData3[[#This Row],[Decision date]]-TableAllData3[[#This Row],[Marketing authorisation date]]),0)</f>
        <v>2830</v>
      </c>
    </row>
    <row r="435" spans="1:36" x14ac:dyDescent="0.25">
      <c r="A435" t="s">
        <v>2117</v>
      </c>
      <c r="B435" t="s">
        <v>9037</v>
      </c>
      <c r="D435" t="s">
        <v>9038</v>
      </c>
      <c r="E435" t="s">
        <v>9038</v>
      </c>
      <c r="F435" t="s">
        <v>9039</v>
      </c>
      <c r="G435" t="s">
        <v>43</v>
      </c>
      <c r="H435" t="s">
        <v>44</v>
      </c>
      <c r="J435" t="s">
        <v>43</v>
      </c>
      <c r="K435" t="s">
        <v>43</v>
      </c>
      <c r="L435" t="s">
        <v>43</v>
      </c>
      <c r="M435" t="s">
        <v>43</v>
      </c>
      <c r="N435" t="s">
        <v>43</v>
      </c>
      <c r="O435" t="s">
        <v>43</v>
      </c>
      <c r="P435" t="s">
        <v>43</v>
      </c>
      <c r="Q435" s="24">
        <v>38560</v>
      </c>
      <c r="R435" s="24"/>
      <c r="S435" t="s">
        <v>8961</v>
      </c>
      <c r="V435" t="s">
        <v>6732</v>
      </c>
      <c r="W435" s="25" t="s">
        <v>12054</v>
      </c>
      <c r="X435" s="24">
        <v>44210.041666666999</v>
      </c>
      <c r="Y435">
        <v>19</v>
      </c>
      <c r="Z435" t="s">
        <v>9040</v>
      </c>
      <c r="AA435" t="s">
        <v>2876</v>
      </c>
      <c r="AB435" t="s">
        <v>3204</v>
      </c>
      <c r="AC435" s="24">
        <v>43168.525694443997</v>
      </c>
      <c r="AD435" s="24">
        <v>44221.4375</v>
      </c>
      <c r="AE435" t="s">
        <v>9041</v>
      </c>
      <c r="AF435" s="24" cm="1">
        <f t="array" ref="AF4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43168.525694443997</v>
      </c>
      <c r="AG435" s="35">
        <f>IFERROR((TableAllData3[[#This Row],[Decision date]]-TableAllData3[[#This Row],[First Date Captured]]),0)</f>
        <v>1041.5159722230019</v>
      </c>
      <c r="AH435" s="35">
        <f>IFERROR((TableAllData3[[#This Row],[First published]]-TableAllData3[[#This Row],[Date of opinion]]),0)</f>
        <v>0</v>
      </c>
      <c r="AI435" s="35">
        <f>IFERROR((TableAllData3[[#This Row],[Marketing authorisation date]]-TableAllData3[[#This Row],[Date of opinion]]),0)</f>
        <v>0</v>
      </c>
      <c r="AJ435" s="35">
        <f>IFERROR((TableAllData3[[#This Row],[Decision date]]-TableAllData3[[#This Row],[Marketing authorisation date]]),0)</f>
        <v>5650.0416666669989</v>
      </c>
    </row>
    <row r="436" spans="1:36" x14ac:dyDescent="0.25">
      <c r="A436" t="s">
        <v>37</v>
      </c>
      <c r="B436" t="s">
        <v>8361</v>
      </c>
      <c r="C436" t="s">
        <v>499</v>
      </c>
      <c r="D436" t="s">
        <v>3695</v>
      </c>
      <c r="E436" t="s">
        <v>3696</v>
      </c>
      <c r="F436" t="s">
        <v>8362</v>
      </c>
      <c r="G436" t="s">
        <v>43</v>
      </c>
      <c r="H436" t="s">
        <v>44</v>
      </c>
      <c r="I436" t="s">
        <v>3698</v>
      </c>
      <c r="J436" t="s">
        <v>43</v>
      </c>
      <c r="K436" t="s">
        <v>43</v>
      </c>
      <c r="L436" t="s">
        <v>43</v>
      </c>
      <c r="M436" t="s">
        <v>43</v>
      </c>
      <c r="N436" t="s">
        <v>43</v>
      </c>
      <c r="O436" t="s">
        <v>43</v>
      </c>
      <c r="P436" t="s">
        <v>43</v>
      </c>
      <c r="Q436" s="24">
        <v>40606.041666666999</v>
      </c>
      <c r="R436" s="24"/>
      <c r="S436" t="s">
        <v>12223</v>
      </c>
      <c r="T436" t="s">
        <v>12288</v>
      </c>
      <c r="U436" t="s">
        <v>458</v>
      </c>
      <c r="W436" s="25" t="s">
        <v>12054</v>
      </c>
      <c r="X436" s="24">
        <v>44295</v>
      </c>
      <c r="Y436">
        <v>14</v>
      </c>
      <c r="Z436" t="s">
        <v>8363</v>
      </c>
      <c r="AC436" s="24">
        <v>43251.643055556</v>
      </c>
      <c r="AD436" s="24">
        <v>44343.745138888997</v>
      </c>
      <c r="AE436" t="s">
        <v>8364</v>
      </c>
      <c r="AF436" s="24" cm="1">
        <f t="array" ref="AF4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43251.643055556</v>
      </c>
      <c r="AG436" s="35">
        <f>IFERROR((TableAllData3[[#This Row],[Decision date]]-TableAllData3[[#This Row],[First Date Captured]]),0)</f>
        <v>1043.356944444</v>
      </c>
      <c r="AH436" s="35">
        <f>IFERROR((TableAllData3[[#This Row],[First published]]-TableAllData3[[#This Row],[Date of opinion]]),0)</f>
        <v>0</v>
      </c>
      <c r="AI436" s="35">
        <f>IFERROR((TableAllData3[[#This Row],[Marketing authorisation date]]-TableAllData3[[#This Row],[Date of opinion]]),0)</f>
        <v>0</v>
      </c>
      <c r="AJ436" s="35">
        <f>IFERROR((TableAllData3[[#This Row],[Decision date]]-TableAllData3[[#This Row],[Marketing authorisation date]]),0)</f>
        <v>3688.9583333330011</v>
      </c>
    </row>
    <row r="437" spans="1:36" x14ac:dyDescent="0.25">
      <c r="A437" t="s">
        <v>37</v>
      </c>
      <c r="B437" t="s">
        <v>5967</v>
      </c>
      <c r="C437" t="s">
        <v>499</v>
      </c>
      <c r="D437" t="s">
        <v>3695</v>
      </c>
      <c r="E437" t="s">
        <v>3696</v>
      </c>
      <c r="F437" t="s">
        <v>5968</v>
      </c>
      <c r="G437" t="s">
        <v>43</v>
      </c>
      <c r="H437" t="s">
        <v>44</v>
      </c>
      <c r="I437" t="s">
        <v>3698</v>
      </c>
      <c r="J437" t="s">
        <v>43</v>
      </c>
      <c r="K437" t="s">
        <v>43</v>
      </c>
      <c r="L437" t="s">
        <v>43</v>
      </c>
      <c r="M437" t="s">
        <v>43</v>
      </c>
      <c r="N437" t="s">
        <v>43</v>
      </c>
      <c r="O437" t="s">
        <v>43</v>
      </c>
      <c r="P437" t="s">
        <v>43</v>
      </c>
      <c r="Q437" s="24">
        <v>41978.041666666999</v>
      </c>
      <c r="R437" s="24"/>
      <c r="S437" t="s">
        <v>12223</v>
      </c>
      <c r="T437" t="s">
        <v>12224</v>
      </c>
      <c r="U437" t="s">
        <v>458</v>
      </c>
      <c r="W437" s="25" t="s">
        <v>12054</v>
      </c>
      <c r="X437" s="24">
        <v>44295</v>
      </c>
      <c r="Y437">
        <v>11</v>
      </c>
      <c r="Z437" t="s">
        <v>5969</v>
      </c>
      <c r="AC437" s="24">
        <v>43251.497916667002</v>
      </c>
      <c r="AD437" s="24">
        <v>44531.692361111003</v>
      </c>
      <c r="AE437" t="s">
        <v>5970</v>
      </c>
      <c r="AF437" s="24" cm="1">
        <f t="array" ref="AF4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43251.497916667002</v>
      </c>
      <c r="AG437" s="35">
        <f>IFERROR((TableAllData3[[#This Row],[Decision date]]-TableAllData3[[#This Row],[First Date Captured]]),0)</f>
        <v>1043.5020833329982</v>
      </c>
      <c r="AH437" s="35">
        <f>IFERROR((TableAllData3[[#This Row],[First published]]-TableAllData3[[#This Row],[Date of opinion]]),0)</f>
        <v>0</v>
      </c>
      <c r="AI437" s="35">
        <f>IFERROR((TableAllData3[[#This Row],[Marketing authorisation date]]-TableAllData3[[#This Row],[Date of opinion]]),0)</f>
        <v>0</v>
      </c>
      <c r="AJ437" s="35">
        <f>IFERROR((TableAllData3[[#This Row],[Decision date]]-TableAllData3[[#This Row],[Marketing authorisation date]]),0)</f>
        <v>2316.9583333330011</v>
      </c>
    </row>
    <row r="438" spans="1:36" x14ac:dyDescent="0.25">
      <c r="A438" t="s">
        <v>37</v>
      </c>
      <c r="B438" t="s">
        <v>9647</v>
      </c>
      <c r="C438" t="s">
        <v>9648</v>
      </c>
      <c r="D438" t="s">
        <v>3695</v>
      </c>
      <c r="E438" t="s">
        <v>3695</v>
      </c>
      <c r="F438" t="s">
        <v>9649</v>
      </c>
      <c r="G438" t="s">
        <v>43</v>
      </c>
      <c r="H438" t="s">
        <v>44</v>
      </c>
      <c r="I438" t="s">
        <v>3698</v>
      </c>
      <c r="J438" t="s">
        <v>43</v>
      </c>
      <c r="K438" t="s">
        <v>43</v>
      </c>
      <c r="L438" t="s">
        <v>43</v>
      </c>
      <c r="M438" t="s">
        <v>43</v>
      </c>
      <c r="N438" t="s">
        <v>43</v>
      </c>
      <c r="O438" t="s">
        <v>43</v>
      </c>
      <c r="P438" t="s">
        <v>43</v>
      </c>
      <c r="Q438" s="24">
        <v>39257</v>
      </c>
      <c r="R438" s="24"/>
      <c r="S438" t="s">
        <v>12223</v>
      </c>
      <c r="T438" t="s">
        <v>12224</v>
      </c>
      <c r="U438" t="s">
        <v>458</v>
      </c>
      <c r="W438" s="25" t="s">
        <v>12054</v>
      </c>
      <c r="X438" s="24">
        <v>44295</v>
      </c>
      <c r="Y438">
        <v>18</v>
      </c>
      <c r="Z438" t="s">
        <v>9650</v>
      </c>
      <c r="AC438" s="24">
        <v>43251</v>
      </c>
      <c r="AD438" s="24">
        <v>43970.6</v>
      </c>
      <c r="AE438" t="s">
        <v>9651</v>
      </c>
      <c r="AF438" s="24" cm="1">
        <f t="array" ref="AF4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438" s="35">
        <f>IFERROR((TableAllData3[[#This Row],[Decision date]]-TableAllData3[[#This Row],[First Date Captured]]),0)</f>
        <v>1044</v>
      </c>
      <c r="AH438" s="35">
        <f>IFERROR((TableAllData3[[#This Row],[First published]]-TableAllData3[[#This Row],[Date of opinion]]),0)</f>
        <v>0</v>
      </c>
      <c r="AI438" s="35">
        <f>IFERROR((TableAllData3[[#This Row],[Marketing authorisation date]]-TableAllData3[[#This Row],[Date of opinion]]),0)</f>
        <v>0</v>
      </c>
      <c r="AJ438" s="35">
        <f>IFERROR((TableAllData3[[#This Row],[Decision date]]-TableAllData3[[#This Row],[Marketing authorisation date]]),0)</f>
        <v>5038</v>
      </c>
    </row>
    <row r="439" spans="1:36" x14ac:dyDescent="0.25">
      <c r="A439" t="s">
        <v>37</v>
      </c>
      <c r="B439" t="s">
        <v>8285</v>
      </c>
      <c r="C439" t="s">
        <v>8286</v>
      </c>
      <c r="D439" t="s">
        <v>8287</v>
      </c>
      <c r="E439" t="s">
        <v>5729</v>
      </c>
      <c r="F439" t="s">
        <v>8288</v>
      </c>
      <c r="G439" t="s">
        <v>43</v>
      </c>
      <c r="H439" t="s">
        <v>44</v>
      </c>
      <c r="I439" t="s">
        <v>5731</v>
      </c>
      <c r="J439" t="s">
        <v>43</v>
      </c>
      <c r="K439" t="s">
        <v>43</v>
      </c>
      <c r="L439" t="s">
        <v>43</v>
      </c>
      <c r="M439" t="s">
        <v>43</v>
      </c>
      <c r="N439" t="s">
        <v>43</v>
      </c>
      <c r="O439" t="s">
        <v>43</v>
      </c>
      <c r="P439" t="s">
        <v>43</v>
      </c>
      <c r="Q439" s="24">
        <v>41757</v>
      </c>
      <c r="R439" s="24"/>
      <c r="S439" t="s">
        <v>57</v>
      </c>
      <c r="U439" t="s">
        <v>485</v>
      </c>
      <c r="W439" s="25" t="s">
        <v>12054</v>
      </c>
      <c r="X439" s="24">
        <v>44337</v>
      </c>
      <c r="Y439">
        <v>11</v>
      </c>
      <c r="Z439" t="s">
        <v>8289</v>
      </c>
      <c r="AC439" s="24">
        <v>43291.503472222001</v>
      </c>
      <c r="AD439" s="24">
        <v>44356.746527777999</v>
      </c>
      <c r="AE439" t="s">
        <v>8290</v>
      </c>
      <c r="AF439" s="24" cm="1">
        <f t="array" ref="AF4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43291.503472222001</v>
      </c>
      <c r="AG439" s="35">
        <f>IFERROR((TableAllData3[[#This Row],[Decision date]]-TableAllData3[[#This Row],[First Date Captured]]),0)</f>
        <v>1045.4965277779993</v>
      </c>
      <c r="AH439" s="35">
        <f>IFERROR((TableAllData3[[#This Row],[First published]]-TableAllData3[[#This Row],[Date of opinion]]),0)</f>
        <v>0</v>
      </c>
      <c r="AI439" s="35">
        <f>IFERROR((TableAllData3[[#This Row],[Marketing authorisation date]]-TableAllData3[[#This Row],[Date of opinion]]),0)</f>
        <v>0</v>
      </c>
      <c r="AJ439" s="35">
        <f>IFERROR((TableAllData3[[#This Row],[Decision date]]-TableAllData3[[#This Row],[Marketing authorisation date]]),0)</f>
        <v>2580</v>
      </c>
    </row>
    <row r="440" spans="1:36" x14ac:dyDescent="0.25">
      <c r="A440" t="s">
        <v>37</v>
      </c>
      <c r="B440" t="s">
        <v>9840</v>
      </c>
      <c r="C440" t="s">
        <v>8467</v>
      </c>
      <c r="D440" t="s">
        <v>8468</v>
      </c>
      <c r="E440" t="s">
        <v>8469</v>
      </c>
      <c r="F440" t="s">
        <v>9841</v>
      </c>
      <c r="G440" t="s">
        <v>43</v>
      </c>
      <c r="H440" t="s">
        <v>44</v>
      </c>
      <c r="I440" t="s">
        <v>8254</v>
      </c>
      <c r="J440" t="s">
        <v>43</v>
      </c>
      <c r="K440" t="s">
        <v>43</v>
      </c>
      <c r="L440" t="s">
        <v>43</v>
      </c>
      <c r="M440" t="s">
        <v>43</v>
      </c>
      <c r="N440" t="s">
        <v>43</v>
      </c>
      <c r="O440" t="s">
        <v>43</v>
      </c>
      <c r="P440" t="s">
        <v>43</v>
      </c>
      <c r="Q440" s="24">
        <v>35922</v>
      </c>
      <c r="R440" s="24"/>
      <c r="S440" t="s">
        <v>12644</v>
      </c>
      <c r="T440" t="s">
        <v>12645</v>
      </c>
      <c r="U440" t="s">
        <v>8472</v>
      </c>
      <c r="W440" s="25" t="s">
        <v>12054</v>
      </c>
      <c r="X440" s="24">
        <v>43846.041666666999</v>
      </c>
      <c r="Y440">
        <v>11</v>
      </c>
      <c r="Z440" t="s">
        <v>9843</v>
      </c>
      <c r="AC440" s="24">
        <v>42797.083333333001</v>
      </c>
      <c r="AD440" s="24">
        <v>43865.657638889003</v>
      </c>
      <c r="AE440" t="s">
        <v>9844</v>
      </c>
      <c r="AF440" s="24" cm="1">
        <f t="array" ref="AF4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42797.083333333001</v>
      </c>
      <c r="AG440" s="35">
        <f>IFERROR((TableAllData3[[#This Row],[Decision date]]-TableAllData3[[#This Row],[First Date Captured]]),0)</f>
        <v>1048.9583333339979</v>
      </c>
      <c r="AH440" s="35">
        <f>IFERROR((TableAllData3[[#This Row],[First published]]-TableAllData3[[#This Row],[Date of opinion]]),0)</f>
        <v>0</v>
      </c>
      <c r="AI440" s="35">
        <f>IFERROR((TableAllData3[[#This Row],[Marketing authorisation date]]-TableAllData3[[#This Row],[Date of opinion]]),0)</f>
        <v>0</v>
      </c>
      <c r="AJ440" s="35">
        <f>IFERROR((TableAllData3[[#This Row],[Decision date]]-TableAllData3[[#This Row],[Marketing authorisation date]]),0)</f>
        <v>7924.0416666669989</v>
      </c>
    </row>
    <row r="441" spans="1:36" x14ac:dyDescent="0.25">
      <c r="A441" t="s">
        <v>2117</v>
      </c>
      <c r="B441" t="s">
        <v>8958</v>
      </c>
      <c r="D441" t="s">
        <v>8959</v>
      </c>
      <c r="E441" t="s">
        <v>8959</v>
      </c>
      <c r="F441" t="s">
        <v>8960</v>
      </c>
      <c r="G441" t="s">
        <v>43</v>
      </c>
      <c r="H441" t="s">
        <v>44</v>
      </c>
      <c r="J441" t="s">
        <v>43</v>
      </c>
      <c r="K441" t="s">
        <v>43</v>
      </c>
      <c r="L441" t="s">
        <v>43</v>
      </c>
      <c r="M441" t="s">
        <v>43</v>
      </c>
      <c r="N441" t="s">
        <v>43</v>
      </c>
      <c r="O441" t="s">
        <v>43</v>
      </c>
      <c r="P441" t="s">
        <v>43</v>
      </c>
      <c r="Q441" s="24">
        <v>40653</v>
      </c>
      <c r="R441" s="24"/>
      <c r="S441" t="s">
        <v>8961</v>
      </c>
      <c r="V441" t="s">
        <v>6732</v>
      </c>
      <c r="W441" s="25" t="s">
        <v>12054</v>
      </c>
      <c r="X441" s="24">
        <v>44221.041666666999</v>
      </c>
      <c r="Y441">
        <v>15</v>
      </c>
      <c r="Z441" t="s">
        <v>8962</v>
      </c>
      <c r="AA441" t="s">
        <v>3067</v>
      </c>
      <c r="AB441" t="s">
        <v>8963</v>
      </c>
      <c r="AC441" s="24">
        <v>43172.041666666999</v>
      </c>
      <c r="AD441" s="24">
        <v>44237.445833332997</v>
      </c>
      <c r="AE441" t="s">
        <v>8964</v>
      </c>
      <c r="AF441" s="24" cm="1">
        <f t="array" ref="AF4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43172.041666666999</v>
      </c>
      <c r="AG441" s="35">
        <f>IFERROR((TableAllData3[[#This Row],[Decision date]]-TableAllData3[[#This Row],[First Date Captured]]),0)</f>
        <v>1049</v>
      </c>
      <c r="AH441" s="35">
        <f>IFERROR((TableAllData3[[#This Row],[First published]]-TableAllData3[[#This Row],[Date of opinion]]),0)</f>
        <v>0</v>
      </c>
      <c r="AI441" s="35">
        <f>IFERROR((TableAllData3[[#This Row],[Marketing authorisation date]]-TableAllData3[[#This Row],[Date of opinion]]),0)</f>
        <v>0</v>
      </c>
      <c r="AJ441" s="35">
        <f>IFERROR((TableAllData3[[#This Row],[Decision date]]-TableAllData3[[#This Row],[Marketing authorisation date]]),0)</f>
        <v>3568.0416666669989</v>
      </c>
    </row>
    <row r="442" spans="1:36" x14ac:dyDescent="0.25">
      <c r="A442" t="s">
        <v>37</v>
      </c>
      <c r="B442" t="s">
        <v>9568</v>
      </c>
      <c r="C442" t="s">
        <v>627</v>
      </c>
      <c r="D442" t="s">
        <v>790</v>
      </c>
      <c r="E442" t="s">
        <v>791</v>
      </c>
      <c r="F442" t="s">
        <v>9569</v>
      </c>
      <c r="G442" t="s">
        <v>43</v>
      </c>
      <c r="H442" t="s">
        <v>44</v>
      </c>
      <c r="I442" t="s">
        <v>793</v>
      </c>
      <c r="J442" t="s">
        <v>43</v>
      </c>
      <c r="K442" t="s">
        <v>46</v>
      </c>
      <c r="L442" t="s">
        <v>43</v>
      </c>
      <c r="M442" t="s">
        <v>43</v>
      </c>
      <c r="N442" t="s">
        <v>43</v>
      </c>
      <c r="O442" t="s">
        <v>43</v>
      </c>
      <c r="P442" t="s">
        <v>43</v>
      </c>
      <c r="Q442" s="24">
        <v>40983.041666666999</v>
      </c>
      <c r="R442" s="24"/>
      <c r="S442" t="s">
        <v>12221</v>
      </c>
      <c r="T442" t="s">
        <v>12629</v>
      </c>
      <c r="U442" t="s">
        <v>264</v>
      </c>
      <c r="W442" s="25" t="s">
        <v>12054</v>
      </c>
      <c r="X442" s="24">
        <v>43993</v>
      </c>
      <c r="Y442">
        <v>7</v>
      </c>
      <c r="Z442" t="s">
        <v>9571</v>
      </c>
      <c r="AC442" s="24">
        <v>42944</v>
      </c>
      <c r="AD442" s="24">
        <v>44032.65625</v>
      </c>
      <c r="AE442" t="s">
        <v>9572</v>
      </c>
      <c r="AF442" s="24" cm="1">
        <f t="array" ref="AF4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42944</v>
      </c>
      <c r="AG442" s="35">
        <f>IFERROR((TableAllData3[[#This Row],[Decision date]]-TableAllData3[[#This Row],[First Date Captured]]),0)</f>
        <v>1049</v>
      </c>
      <c r="AH442" s="35">
        <f>IFERROR((TableAllData3[[#This Row],[First published]]-TableAllData3[[#This Row],[Date of opinion]]),0)</f>
        <v>0</v>
      </c>
      <c r="AI442" s="35">
        <f>IFERROR((TableAllData3[[#This Row],[Marketing authorisation date]]-TableAllData3[[#This Row],[Date of opinion]]),0)</f>
        <v>0</v>
      </c>
      <c r="AJ442" s="35">
        <f>IFERROR((TableAllData3[[#This Row],[Decision date]]-TableAllData3[[#This Row],[Marketing authorisation date]]),0)</f>
        <v>3009.9583333330011</v>
      </c>
    </row>
    <row r="443" spans="1:36" x14ac:dyDescent="0.25">
      <c r="A443" t="s">
        <v>37</v>
      </c>
      <c r="B443" t="s">
        <v>8890</v>
      </c>
      <c r="C443" t="s">
        <v>4598</v>
      </c>
      <c r="D443" t="s">
        <v>8891</v>
      </c>
      <c r="E443" t="s">
        <v>8892</v>
      </c>
      <c r="F443" t="s">
        <v>8893</v>
      </c>
      <c r="G443" t="s">
        <v>43</v>
      </c>
      <c r="H443" t="s">
        <v>44</v>
      </c>
      <c r="I443" t="s">
        <v>8894</v>
      </c>
      <c r="J443" t="s">
        <v>43</v>
      </c>
      <c r="K443" t="s">
        <v>43</v>
      </c>
      <c r="L443" t="s">
        <v>43</v>
      </c>
      <c r="M443" t="s">
        <v>43</v>
      </c>
      <c r="N443" t="s">
        <v>43</v>
      </c>
      <c r="O443" t="s">
        <v>43</v>
      </c>
      <c r="P443" t="s">
        <v>43</v>
      </c>
      <c r="Q443" s="24">
        <v>42557</v>
      </c>
      <c r="R443" s="24"/>
      <c r="S443" t="s">
        <v>12590</v>
      </c>
      <c r="T443" t="s">
        <v>12591</v>
      </c>
      <c r="U443" t="s">
        <v>8162</v>
      </c>
      <c r="W443" s="25" t="s">
        <v>12054</v>
      </c>
      <c r="X443" s="24">
        <v>44235.041666666999</v>
      </c>
      <c r="Y443">
        <v>8</v>
      </c>
      <c r="Z443" t="s">
        <v>8896</v>
      </c>
      <c r="AC443" s="24">
        <v>43186</v>
      </c>
      <c r="AD443" s="24">
        <v>44243.784722222001</v>
      </c>
      <c r="AE443" t="s">
        <v>8897</v>
      </c>
      <c r="AF443" s="24" cm="1">
        <f t="array" ref="AF4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43186</v>
      </c>
      <c r="AG443" s="35">
        <f>IFERROR((TableAllData3[[#This Row],[Decision date]]-TableAllData3[[#This Row],[First Date Captured]]),0)</f>
        <v>1049.0416666669989</v>
      </c>
      <c r="AH443" s="35">
        <f>IFERROR((TableAllData3[[#This Row],[First published]]-TableAllData3[[#This Row],[Date of opinion]]),0)</f>
        <v>0</v>
      </c>
      <c r="AI443" s="35">
        <f>IFERROR((TableAllData3[[#This Row],[Marketing authorisation date]]-TableAllData3[[#This Row],[Date of opinion]]),0)</f>
        <v>0</v>
      </c>
      <c r="AJ443" s="35">
        <f>IFERROR((TableAllData3[[#This Row],[Decision date]]-TableAllData3[[#This Row],[Marketing authorisation date]]),0)</f>
        <v>1678.0416666669989</v>
      </c>
    </row>
    <row r="444" spans="1:36" x14ac:dyDescent="0.25">
      <c r="A444" t="s">
        <v>37</v>
      </c>
      <c r="B444" t="s">
        <v>390</v>
      </c>
      <c r="C444" t="s">
        <v>391</v>
      </c>
      <c r="D444" t="s">
        <v>392</v>
      </c>
      <c r="E444" t="s">
        <v>392</v>
      </c>
      <c r="F444" t="s">
        <v>393</v>
      </c>
      <c r="G444" t="s">
        <v>43</v>
      </c>
      <c r="H444" t="s">
        <v>44</v>
      </c>
      <c r="I444" t="s">
        <v>394</v>
      </c>
      <c r="J444" t="s">
        <v>43</v>
      </c>
      <c r="K444" t="s">
        <v>43</v>
      </c>
      <c r="L444" t="s">
        <v>43</v>
      </c>
      <c r="M444" t="s">
        <v>43</v>
      </c>
      <c r="N444" t="s">
        <v>43</v>
      </c>
      <c r="O444" t="s">
        <v>43</v>
      </c>
      <c r="P444" t="s">
        <v>43</v>
      </c>
      <c r="Q444" s="24">
        <v>43647</v>
      </c>
      <c r="R444" s="24"/>
      <c r="S444" t="s">
        <v>12230</v>
      </c>
      <c r="T444" t="s">
        <v>12105</v>
      </c>
      <c r="U444" t="s">
        <v>48</v>
      </c>
      <c r="W444" s="25" t="s">
        <v>12054</v>
      </c>
      <c r="X444" s="24">
        <v>44713</v>
      </c>
      <c r="Y444">
        <v>5</v>
      </c>
      <c r="Z444" t="s">
        <v>396</v>
      </c>
      <c r="AC444" s="24">
        <v>43654.688888889003</v>
      </c>
      <c r="AD444" s="24">
        <v>44720.496527777999</v>
      </c>
      <c r="AE444" t="s">
        <v>397</v>
      </c>
      <c r="AF444" s="24" cm="1">
        <f t="array" ref="AF4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43654.688888889003</v>
      </c>
      <c r="AG444" s="35">
        <f>IFERROR((TableAllData3[[#This Row],[Decision date]]-TableAllData3[[#This Row],[First Date Captured]]),0)</f>
        <v>1058.3111111109974</v>
      </c>
      <c r="AH444" s="35">
        <f>IFERROR((TableAllData3[[#This Row],[First published]]-TableAllData3[[#This Row],[Date of opinion]]),0)</f>
        <v>0</v>
      </c>
      <c r="AI444" s="35">
        <f>IFERROR((TableAllData3[[#This Row],[Marketing authorisation date]]-TableAllData3[[#This Row],[Date of opinion]]),0)</f>
        <v>0</v>
      </c>
      <c r="AJ444" s="35">
        <f>IFERROR((TableAllData3[[#This Row],[Decision date]]-TableAllData3[[#This Row],[Marketing authorisation date]]),0)</f>
        <v>1066</v>
      </c>
    </row>
    <row r="445" spans="1:36" x14ac:dyDescent="0.25">
      <c r="A445" t="s">
        <v>37</v>
      </c>
      <c r="B445" t="s">
        <v>8291</v>
      </c>
      <c r="C445" t="s">
        <v>8286</v>
      </c>
      <c r="D445" t="s">
        <v>8287</v>
      </c>
      <c r="E445" t="s">
        <v>5729</v>
      </c>
      <c r="F445" t="s">
        <v>8292</v>
      </c>
      <c r="G445" t="s">
        <v>43</v>
      </c>
      <c r="H445" t="s">
        <v>44</v>
      </c>
      <c r="I445" t="s">
        <v>5731</v>
      </c>
      <c r="J445" t="s">
        <v>43</v>
      </c>
      <c r="K445" t="s">
        <v>43</v>
      </c>
      <c r="L445" t="s">
        <v>43</v>
      </c>
      <c r="M445" t="s">
        <v>43</v>
      </c>
      <c r="N445" t="s">
        <v>43</v>
      </c>
      <c r="O445" t="s">
        <v>43</v>
      </c>
      <c r="P445" t="s">
        <v>43</v>
      </c>
      <c r="Q445" s="24">
        <v>41757</v>
      </c>
      <c r="R445" s="24"/>
      <c r="S445" t="s">
        <v>57</v>
      </c>
      <c r="U445" t="s">
        <v>485</v>
      </c>
      <c r="W445" s="25" t="s">
        <v>12054</v>
      </c>
      <c r="X445" s="24">
        <v>44337</v>
      </c>
      <c r="Y445">
        <v>11</v>
      </c>
      <c r="Z445" t="s">
        <v>8293</v>
      </c>
      <c r="AC445" s="24">
        <v>43276.503472222001</v>
      </c>
      <c r="AD445" s="24">
        <v>44356.695138889001</v>
      </c>
      <c r="AE445" t="s">
        <v>8294</v>
      </c>
      <c r="AF445" s="24" cm="1">
        <f t="array" ref="AF4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43276.503472222001</v>
      </c>
      <c r="AG445" s="35">
        <f>IFERROR((TableAllData3[[#This Row],[Decision date]]-TableAllData3[[#This Row],[First Date Captured]]),0)</f>
        <v>1060.4965277779993</v>
      </c>
      <c r="AH445" s="35">
        <f>IFERROR((TableAllData3[[#This Row],[First published]]-TableAllData3[[#This Row],[Date of opinion]]),0)</f>
        <v>0</v>
      </c>
      <c r="AI445" s="35">
        <f>IFERROR((TableAllData3[[#This Row],[Marketing authorisation date]]-TableAllData3[[#This Row],[Date of opinion]]),0)</f>
        <v>0</v>
      </c>
      <c r="AJ445" s="35">
        <f>IFERROR((TableAllData3[[#This Row],[Decision date]]-TableAllData3[[#This Row],[Marketing authorisation date]]),0)</f>
        <v>2580</v>
      </c>
    </row>
    <row r="446" spans="1:36" x14ac:dyDescent="0.25">
      <c r="A446" t="s">
        <v>37</v>
      </c>
      <c r="B446" t="s">
        <v>3083</v>
      </c>
      <c r="C446" t="s">
        <v>3084</v>
      </c>
      <c r="D446" t="s">
        <v>3085</v>
      </c>
      <c r="E446" t="s">
        <v>3086</v>
      </c>
      <c r="F446" t="s">
        <v>3087</v>
      </c>
      <c r="G446" t="s">
        <v>43</v>
      </c>
      <c r="H446" t="s">
        <v>44</v>
      </c>
      <c r="I446" t="s">
        <v>3088</v>
      </c>
      <c r="J446" t="s">
        <v>46</v>
      </c>
      <c r="K446" t="s">
        <v>43</v>
      </c>
      <c r="L446" t="s">
        <v>43</v>
      </c>
      <c r="M446" t="s">
        <v>43</v>
      </c>
      <c r="N446" t="s">
        <v>43</v>
      </c>
      <c r="O446" t="s">
        <v>43</v>
      </c>
      <c r="P446" t="s">
        <v>43</v>
      </c>
      <c r="Q446" s="24">
        <v>43581</v>
      </c>
      <c r="R446" s="24"/>
      <c r="S446" t="s">
        <v>12231</v>
      </c>
      <c r="T446" t="s">
        <v>12232</v>
      </c>
      <c r="U446" t="s">
        <v>76</v>
      </c>
      <c r="W446" s="24">
        <v>43524.041666666999</v>
      </c>
      <c r="X446" s="24">
        <v>44588.041666666999</v>
      </c>
      <c r="Y446">
        <v>11</v>
      </c>
      <c r="Z446" t="s">
        <v>3089</v>
      </c>
      <c r="AC446" s="24">
        <v>43642.729166666999</v>
      </c>
      <c r="AD446" s="24">
        <v>44634.78125</v>
      </c>
      <c r="AE446" t="s">
        <v>3090</v>
      </c>
      <c r="AF446" s="24" cm="1">
        <f t="array" ref="AF4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43524.041666666999</v>
      </c>
      <c r="AG446" s="35">
        <f>IFERROR((TableAllData3[[#This Row],[Decision date]]-TableAllData3[[#This Row],[First Date Captured]]),0)</f>
        <v>1064</v>
      </c>
      <c r="AH446" s="35">
        <f>IFERROR((TableAllData3[[#This Row],[First published]]-TableAllData3[[#This Row],[Date of opinion]]),0)</f>
        <v>118.6875</v>
      </c>
      <c r="AI446" s="35">
        <f>IFERROR((TableAllData3[[#This Row],[Marketing authorisation date]]-TableAllData3[[#This Row],[Date of opinion]]),0)</f>
        <v>56.958333333001065</v>
      </c>
      <c r="AJ446" s="35">
        <f>IFERROR((TableAllData3[[#This Row],[Decision date]]-TableAllData3[[#This Row],[Marketing authorisation date]]),0)</f>
        <v>1007.0416666669989</v>
      </c>
    </row>
    <row r="447" spans="1:36" x14ac:dyDescent="0.25">
      <c r="A447" t="s">
        <v>37</v>
      </c>
      <c r="B447" t="s">
        <v>7806</v>
      </c>
      <c r="C447" t="s">
        <v>268</v>
      </c>
      <c r="D447" t="s">
        <v>7807</v>
      </c>
      <c r="E447" t="s">
        <v>7808</v>
      </c>
      <c r="F447" t="s">
        <v>7809</v>
      </c>
      <c r="G447" t="s">
        <v>43</v>
      </c>
      <c r="H447" t="s">
        <v>44</v>
      </c>
      <c r="I447" t="s">
        <v>7810</v>
      </c>
      <c r="J447" t="s">
        <v>43</v>
      </c>
      <c r="K447" t="s">
        <v>43</v>
      </c>
      <c r="L447" t="s">
        <v>43</v>
      </c>
      <c r="M447" t="s">
        <v>43</v>
      </c>
      <c r="N447" t="s">
        <v>43</v>
      </c>
      <c r="O447" t="s">
        <v>43</v>
      </c>
      <c r="P447" t="s">
        <v>43</v>
      </c>
      <c r="Q447" s="24">
        <v>40874.041666666999</v>
      </c>
      <c r="R447" s="24"/>
      <c r="S447" t="s">
        <v>12118</v>
      </c>
      <c r="T447" t="s">
        <v>12172</v>
      </c>
      <c r="U447" t="s">
        <v>290</v>
      </c>
      <c r="W447" s="25" t="s">
        <v>12054</v>
      </c>
      <c r="X447" s="24">
        <v>44364</v>
      </c>
      <c r="Y447">
        <v>24</v>
      </c>
      <c r="Z447" t="s">
        <v>7812</v>
      </c>
      <c r="AC447" s="24">
        <v>43300</v>
      </c>
      <c r="AD447" s="24">
        <v>44419.448611111002</v>
      </c>
      <c r="AE447" t="s">
        <v>7813</v>
      </c>
      <c r="AF447" s="24" cm="1">
        <f t="array" ref="AF4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43300</v>
      </c>
      <c r="AG447" s="35">
        <f>IFERROR((TableAllData3[[#This Row],[Decision date]]-TableAllData3[[#This Row],[First Date Captured]]),0)</f>
        <v>1064</v>
      </c>
      <c r="AH447" s="35">
        <f>IFERROR((TableAllData3[[#This Row],[First published]]-TableAllData3[[#This Row],[Date of opinion]]),0)</f>
        <v>0</v>
      </c>
      <c r="AI447" s="35">
        <f>IFERROR((TableAllData3[[#This Row],[Marketing authorisation date]]-TableAllData3[[#This Row],[Date of opinion]]),0)</f>
        <v>0</v>
      </c>
      <c r="AJ447" s="35">
        <f>IFERROR((TableAllData3[[#This Row],[Decision date]]-TableAllData3[[#This Row],[Marketing authorisation date]]),0)</f>
        <v>3489.9583333330011</v>
      </c>
    </row>
    <row r="448" spans="1:36" x14ac:dyDescent="0.25">
      <c r="A448" t="s">
        <v>2117</v>
      </c>
      <c r="B448" t="s">
        <v>8244</v>
      </c>
      <c r="D448" t="s">
        <v>8245</v>
      </c>
      <c r="E448" t="s">
        <v>8245</v>
      </c>
      <c r="F448" t="s">
        <v>8246</v>
      </c>
      <c r="G448" t="s">
        <v>43</v>
      </c>
      <c r="H448" t="s">
        <v>44</v>
      </c>
      <c r="J448" t="s">
        <v>43</v>
      </c>
      <c r="K448" t="s">
        <v>43</v>
      </c>
      <c r="L448" t="s">
        <v>43</v>
      </c>
      <c r="M448" t="s">
        <v>43</v>
      </c>
      <c r="N448" t="s">
        <v>43</v>
      </c>
      <c r="O448" t="s">
        <v>43</v>
      </c>
      <c r="P448" t="s">
        <v>43</v>
      </c>
      <c r="Q448" s="24">
        <v>39637</v>
      </c>
      <c r="R448" s="24"/>
      <c r="S448" t="s">
        <v>12569</v>
      </c>
      <c r="T448" t="s">
        <v>12071</v>
      </c>
      <c r="V448" t="s">
        <v>6827</v>
      </c>
      <c r="W448" s="25" t="s">
        <v>12054</v>
      </c>
      <c r="X448" s="24">
        <v>44363</v>
      </c>
      <c r="Y448">
        <v>14</v>
      </c>
      <c r="Z448" t="s">
        <v>8248</v>
      </c>
      <c r="AA448" t="s">
        <v>3067</v>
      </c>
      <c r="AB448" t="s">
        <v>8249</v>
      </c>
      <c r="AC448" s="24">
        <v>43294</v>
      </c>
      <c r="AD448" s="24">
        <v>44363.556250000001</v>
      </c>
      <c r="AE448" t="s">
        <v>8250</v>
      </c>
      <c r="AF448" s="24" cm="1">
        <f t="array" ref="AF4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43294</v>
      </c>
      <c r="AG448" s="35">
        <f>IFERROR((TableAllData3[[#This Row],[Decision date]]-TableAllData3[[#This Row],[First Date Captured]]),0)</f>
        <v>1069</v>
      </c>
      <c r="AH448" s="35">
        <f>IFERROR((TableAllData3[[#This Row],[First published]]-TableAllData3[[#This Row],[Date of opinion]]),0)</f>
        <v>0</v>
      </c>
      <c r="AI448" s="35">
        <f>IFERROR((TableAllData3[[#This Row],[Marketing authorisation date]]-TableAllData3[[#This Row],[Date of opinion]]),0)</f>
        <v>0</v>
      </c>
      <c r="AJ448" s="35">
        <f>IFERROR((TableAllData3[[#This Row],[Decision date]]-TableAllData3[[#This Row],[Marketing authorisation date]]),0)</f>
        <v>4726</v>
      </c>
    </row>
    <row r="449" spans="1:36" x14ac:dyDescent="0.25">
      <c r="A449" t="s">
        <v>37</v>
      </c>
      <c r="B449" t="s">
        <v>7761</v>
      </c>
      <c r="C449" t="s">
        <v>7762</v>
      </c>
      <c r="D449" t="s">
        <v>7763</v>
      </c>
      <c r="E449" t="s">
        <v>7763</v>
      </c>
      <c r="F449" t="s">
        <v>7764</v>
      </c>
      <c r="G449" t="s">
        <v>43</v>
      </c>
      <c r="H449" t="s">
        <v>44</v>
      </c>
      <c r="I449" t="s">
        <v>7765</v>
      </c>
      <c r="J449" t="s">
        <v>43</v>
      </c>
      <c r="K449" t="s">
        <v>43</v>
      </c>
      <c r="L449" t="s">
        <v>43</v>
      </c>
      <c r="M449" t="s">
        <v>43</v>
      </c>
      <c r="N449" t="s">
        <v>43</v>
      </c>
      <c r="O449" t="s">
        <v>43</v>
      </c>
      <c r="P449" t="s">
        <v>43</v>
      </c>
      <c r="Q449" s="24">
        <v>38614</v>
      </c>
      <c r="R449" s="24"/>
      <c r="S449" t="s">
        <v>12216</v>
      </c>
      <c r="T449" t="s">
        <v>12236</v>
      </c>
      <c r="U449" t="s">
        <v>48</v>
      </c>
      <c r="W449" s="25" t="s">
        <v>12054</v>
      </c>
      <c r="X449" s="24">
        <v>44391</v>
      </c>
      <c r="Y449">
        <v>30</v>
      </c>
      <c r="Z449" t="s">
        <v>7766</v>
      </c>
      <c r="AC449" s="24">
        <v>43321.481944444</v>
      </c>
      <c r="AD449" s="24">
        <v>44426.390277778002</v>
      </c>
      <c r="AE449" t="s">
        <v>7767</v>
      </c>
      <c r="AF449" s="24" cm="1">
        <f t="array" ref="AF4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43321.481944444</v>
      </c>
      <c r="AG449" s="35">
        <f>IFERROR((TableAllData3[[#This Row],[Decision date]]-TableAllData3[[#This Row],[First Date Captured]]),0)</f>
        <v>1069.518055556</v>
      </c>
      <c r="AH449" s="35">
        <f>IFERROR((TableAllData3[[#This Row],[First published]]-TableAllData3[[#This Row],[Date of opinion]]),0)</f>
        <v>0</v>
      </c>
      <c r="AI449" s="35">
        <f>IFERROR((TableAllData3[[#This Row],[Marketing authorisation date]]-TableAllData3[[#This Row],[Date of opinion]]),0)</f>
        <v>0</v>
      </c>
      <c r="AJ449" s="35">
        <f>IFERROR((TableAllData3[[#This Row],[Decision date]]-TableAllData3[[#This Row],[Marketing authorisation date]]),0)</f>
        <v>5777</v>
      </c>
    </row>
    <row r="450" spans="1:36" x14ac:dyDescent="0.25">
      <c r="A450" t="s">
        <v>37</v>
      </c>
      <c r="B450" t="s">
        <v>1643</v>
      </c>
      <c r="C450" t="s">
        <v>1644</v>
      </c>
      <c r="D450" t="s">
        <v>1645</v>
      </c>
      <c r="E450" t="s">
        <v>1645</v>
      </c>
      <c r="F450" t="s">
        <v>1646</v>
      </c>
      <c r="G450" t="s">
        <v>43</v>
      </c>
      <c r="H450" t="s">
        <v>44</v>
      </c>
      <c r="I450" t="s">
        <v>1647</v>
      </c>
      <c r="J450" t="s">
        <v>46</v>
      </c>
      <c r="K450" t="s">
        <v>43</v>
      </c>
      <c r="L450" t="s">
        <v>43</v>
      </c>
      <c r="M450" t="s">
        <v>43</v>
      </c>
      <c r="N450" t="s">
        <v>43</v>
      </c>
      <c r="O450" t="s">
        <v>43</v>
      </c>
      <c r="P450" t="s">
        <v>43</v>
      </c>
      <c r="Q450" s="24">
        <v>43648</v>
      </c>
      <c r="R450" s="24"/>
      <c r="S450" t="s">
        <v>12278</v>
      </c>
      <c r="T450" t="s">
        <v>12096</v>
      </c>
      <c r="U450" t="s">
        <v>348</v>
      </c>
      <c r="W450" s="24">
        <v>43581</v>
      </c>
      <c r="X450" s="24">
        <v>44652</v>
      </c>
      <c r="Y450">
        <v>8</v>
      </c>
      <c r="Z450" t="s">
        <v>1648</v>
      </c>
      <c r="AC450" s="24">
        <v>43656.663194444001</v>
      </c>
      <c r="AD450" s="24">
        <v>44680.636111111002</v>
      </c>
      <c r="AE450" t="s">
        <v>1649</v>
      </c>
      <c r="AF450" s="24" cm="1">
        <f t="array" ref="AF4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43581</v>
      </c>
      <c r="AG450" s="35">
        <f>IFERROR((TableAllData3[[#This Row],[Decision date]]-TableAllData3[[#This Row],[First Date Captured]]),0)</f>
        <v>1071</v>
      </c>
      <c r="AH450" s="35">
        <f>IFERROR((TableAllData3[[#This Row],[First published]]-TableAllData3[[#This Row],[Date of opinion]]),0)</f>
        <v>75.663194444001419</v>
      </c>
      <c r="AI450" s="35">
        <f>IFERROR((TableAllData3[[#This Row],[Marketing authorisation date]]-TableAllData3[[#This Row],[Date of opinion]]),0)</f>
        <v>67</v>
      </c>
      <c r="AJ450" s="35">
        <f>IFERROR((TableAllData3[[#This Row],[Decision date]]-TableAllData3[[#This Row],[Marketing authorisation date]]),0)</f>
        <v>1004</v>
      </c>
    </row>
    <row r="451" spans="1:36" x14ac:dyDescent="0.25">
      <c r="A451" t="s">
        <v>37</v>
      </c>
      <c r="B451" t="s">
        <v>7728</v>
      </c>
      <c r="C451" t="s">
        <v>7729</v>
      </c>
      <c r="D451" t="s">
        <v>7730</v>
      </c>
      <c r="E451" t="s">
        <v>7730</v>
      </c>
      <c r="F451" t="s">
        <v>7731</v>
      </c>
      <c r="G451" t="s">
        <v>43</v>
      </c>
      <c r="H451" t="s">
        <v>44</v>
      </c>
      <c r="I451" t="s">
        <v>7732</v>
      </c>
      <c r="J451" t="s">
        <v>46</v>
      </c>
      <c r="K451" t="s">
        <v>43</v>
      </c>
      <c r="L451" t="s">
        <v>43</v>
      </c>
      <c r="M451" t="s">
        <v>43</v>
      </c>
      <c r="N451" t="s">
        <v>43</v>
      </c>
      <c r="O451" t="s">
        <v>43</v>
      </c>
      <c r="P451" t="s">
        <v>43</v>
      </c>
      <c r="Q451" s="24">
        <v>43363</v>
      </c>
      <c r="R451" s="24"/>
      <c r="S451" t="s">
        <v>12553</v>
      </c>
      <c r="T451" t="s">
        <v>12554</v>
      </c>
      <c r="U451" t="s">
        <v>1174</v>
      </c>
      <c r="W451" s="25" t="s">
        <v>12054</v>
      </c>
      <c r="X451" s="24">
        <v>44385</v>
      </c>
      <c r="Y451">
        <v>4</v>
      </c>
      <c r="Z451" t="s">
        <v>7734</v>
      </c>
      <c r="AC451" s="24">
        <v>43308.548611111</v>
      </c>
      <c r="AD451" s="24">
        <v>44427.655555555997</v>
      </c>
      <c r="AE451" t="s">
        <v>7735</v>
      </c>
      <c r="AF451" s="24" cm="1">
        <f t="array" ref="AF4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43308.548611111</v>
      </c>
      <c r="AG451" s="35">
        <f>IFERROR((TableAllData3[[#This Row],[Decision date]]-TableAllData3[[#This Row],[First Date Captured]]),0)</f>
        <v>1076.4513888889996</v>
      </c>
      <c r="AH451" s="35">
        <f>IFERROR((TableAllData3[[#This Row],[First published]]-TableAllData3[[#This Row],[Date of opinion]]),0)</f>
        <v>0</v>
      </c>
      <c r="AI451" s="35">
        <f>IFERROR((TableAllData3[[#This Row],[Marketing authorisation date]]-TableAllData3[[#This Row],[Date of opinion]]),0)</f>
        <v>0</v>
      </c>
      <c r="AJ451" s="35">
        <f>IFERROR((TableAllData3[[#This Row],[Decision date]]-TableAllData3[[#This Row],[Marketing authorisation date]]),0)</f>
        <v>1022</v>
      </c>
    </row>
    <row r="452" spans="1:36" x14ac:dyDescent="0.25">
      <c r="A452" t="s">
        <v>37</v>
      </c>
      <c r="B452" t="s">
        <v>7768</v>
      </c>
      <c r="C452" t="s">
        <v>99</v>
      </c>
      <c r="D452" t="s">
        <v>7769</v>
      </c>
      <c r="E452" t="s">
        <v>7770</v>
      </c>
      <c r="F452" t="s">
        <v>7771</v>
      </c>
      <c r="G452" t="s">
        <v>43</v>
      </c>
      <c r="H452" t="s">
        <v>44</v>
      </c>
      <c r="I452" t="s">
        <v>7772</v>
      </c>
      <c r="J452" t="s">
        <v>43</v>
      </c>
      <c r="K452" t="s">
        <v>43</v>
      </c>
      <c r="L452" t="s">
        <v>43</v>
      </c>
      <c r="M452" t="s">
        <v>43</v>
      </c>
      <c r="N452" t="s">
        <v>43</v>
      </c>
      <c r="O452" t="s">
        <v>43</v>
      </c>
      <c r="P452" t="s">
        <v>43</v>
      </c>
      <c r="Q452" s="24">
        <v>39098.041666666999</v>
      </c>
      <c r="R452" s="24"/>
      <c r="S452" t="s">
        <v>886</v>
      </c>
      <c r="U452" t="s">
        <v>104</v>
      </c>
      <c r="W452" s="25" t="s">
        <v>12054</v>
      </c>
      <c r="X452" s="24">
        <v>44392</v>
      </c>
      <c r="Y452">
        <v>22</v>
      </c>
      <c r="Z452" t="s">
        <v>7773</v>
      </c>
      <c r="AC452" s="24">
        <v>43315.414583332997</v>
      </c>
      <c r="AD452" s="24">
        <v>44425.480555556001</v>
      </c>
      <c r="AE452" t="s">
        <v>7774</v>
      </c>
      <c r="AF452" s="24" cm="1">
        <f t="array" ref="AF4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43315.414583332997</v>
      </c>
      <c r="AG452" s="35">
        <f>IFERROR((TableAllData3[[#This Row],[Decision date]]-TableAllData3[[#This Row],[First Date Captured]]),0)</f>
        <v>1076.5854166670033</v>
      </c>
      <c r="AH452" s="35">
        <f>IFERROR((TableAllData3[[#This Row],[First published]]-TableAllData3[[#This Row],[Date of opinion]]),0)</f>
        <v>0</v>
      </c>
      <c r="AI452" s="35">
        <f>IFERROR((TableAllData3[[#This Row],[Marketing authorisation date]]-TableAllData3[[#This Row],[Date of opinion]]),0)</f>
        <v>0</v>
      </c>
      <c r="AJ452" s="35">
        <f>IFERROR((TableAllData3[[#This Row],[Decision date]]-TableAllData3[[#This Row],[Marketing authorisation date]]),0)</f>
        <v>5293.9583333330011</v>
      </c>
    </row>
    <row r="453" spans="1:36" x14ac:dyDescent="0.25">
      <c r="A453" t="s">
        <v>37</v>
      </c>
      <c r="B453" t="s">
        <v>9675</v>
      </c>
      <c r="C453" t="s">
        <v>2580</v>
      </c>
      <c r="D453" t="s">
        <v>5137</v>
      </c>
      <c r="E453" t="s">
        <v>5137</v>
      </c>
      <c r="F453" t="s">
        <v>9676</v>
      </c>
      <c r="G453" t="s">
        <v>43</v>
      </c>
      <c r="H453" t="s">
        <v>44</v>
      </c>
      <c r="I453" t="s">
        <v>5139</v>
      </c>
      <c r="J453" t="s">
        <v>43</v>
      </c>
      <c r="K453" t="s">
        <v>43</v>
      </c>
      <c r="L453" t="s">
        <v>43</v>
      </c>
      <c r="M453" t="s">
        <v>43</v>
      </c>
      <c r="N453" t="s">
        <v>43</v>
      </c>
      <c r="O453" t="s">
        <v>43</v>
      </c>
      <c r="P453" t="s">
        <v>43</v>
      </c>
      <c r="Q453" s="24">
        <v>36005</v>
      </c>
      <c r="R453" s="24"/>
      <c r="S453" t="s">
        <v>12261</v>
      </c>
      <c r="T453" t="s">
        <v>12262</v>
      </c>
      <c r="U453" t="s">
        <v>707</v>
      </c>
      <c r="W453" s="25" t="s">
        <v>12054</v>
      </c>
      <c r="X453" s="24">
        <v>43935</v>
      </c>
      <c r="Y453">
        <v>24</v>
      </c>
      <c r="Z453" t="s">
        <v>9677</v>
      </c>
      <c r="AC453" s="24">
        <v>42857.675000000003</v>
      </c>
      <c r="AD453" s="24">
        <v>43958.435416667002</v>
      </c>
      <c r="AE453" t="s">
        <v>9678</v>
      </c>
      <c r="AF453" s="24" cm="1">
        <f t="array" ref="AF4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42857.675000000003</v>
      </c>
      <c r="AG453" s="35">
        <f>IFERROR((TableAllData3[[#This Row],[Decision date]]-TableAllData3[[#This Row],[First Date Captured]]),0)</f>
        <v>1077.3249999999971</v>
      </c>
      <c r="AH453" s="35">
        <f>IFERROR((TableAllData3[[#This Row],[First published]]-TableAllData3[[#This Row],[Date of opinion]]),0)</f>
        <v>0</v>
      </c>
      <c r="AI453" s="35">
        <f>IFERROR((TableAllData3[[#This Row],[Marketing authorisation date]]-TableAllData3[[#This Row],[Date of opinion]]),0)</f>
        <v>0</v>
      </c>
      <c r="AJ453" s="35">
        <f>IFERROR((TableAllData3[[#This Row],[Decision date]]-TableAllData3[[#This Row],[Marketing authorisation date]]),0)</f>
        <v>7930</v>
      </c>
    </row>
    <row r="454" spans="1:36" x14ac:dyDescent="0.25">
      <c r="A454" t="s">
        <v>37</v>
      </c>
      <c r="B454" t="s">
        <v>7432</v>
      </c>
      <c r="C454" t="s">
        <v>2019</v>
      </c>
      <c r="D454" t="s">
        <v>7433</v>
      </c>
      <c r="E454" t="s">
        <v>7433</v>
      </c>
      <c r="F454" t="s">
        <v>7434</v>
      </c>
      <c r="G454" t="s">
        <v>43</v>
      </c>
      <c r="H454" t="s">
        <v>44</v>
      </c>
      <c r="I454" t="s">
        <v>7435</v>
      </c>
      <c r="J454" t="s">
        <v>43</v>
      </c>
      <c r="K454" t="s">
        <v>43</v>
      </c>
      <c r="L454" t="s">
        <v>43</v>
      </c>
      <c r="M454" t="s">
        <v>43</v>
      </c>
      <c r="N454" t="s">
        <v>43</v>
      </c>
      <c r="O454" t="s">
        <v>43</v>
      </c>
      <c r="P454" t="s">
        <v>43</v>
      </c>
      <c r="Q454" s="24">
        <v>36945.041666666999</v>
      </c>
      <c r="R454" s="24"/>
      <c r="S454" t="s">
        <v>12241</v>
      </c>
      <c r="T454" t="s">
        <v>12242</v>
      </c>
      <c r="U454" t="s">
        <v>58</v>
      </c>
      <c r="W454" s="25" t="s">
        <v>12054</v>
      </c>
      <c r="X454" s="24">
        <v>44390</v>
      </c>
      <c r="Y454">
        <v>19</v>
      </c>
      <c r="Z454" t="s">
        <v>7436</v>
      </c>
      <c r="AC454" s="24">
        <v>43306.083333333001</v>
      </c>
      <c r="AD454" s="24">
        <v>44449.652777777999</v>
      </c>
      <c r="AE454" t="s">
        <v>7437</v>
      </c>
      <c r="AF454" s="24" cm="1">
        <f t="array" ref="AF4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43306.083333333001</v>
      </c>
      <c r="AG454" s="35">
        <f>IFERROR((TableAllData3[[#This Row],[Decision date]]-TableAllData3[[#This Row],[First Date Captured]]),0)</f>
        <v>1083.9166666669989</v>
      </c>
      <c r="AH454" s="35">
        <f>IFERROR((TableAllData3[[#This Row],[First published]]-TableAllData3[[#This Row],[Date of opinion]]),0)</f>
        <v>0</v>
      </c>
      <c r="AI454" s="35">
        <f>IFERROR((TableAllData3[[#This Row],[Marketing authorisation date]]-TableAllData3[[#This Row],[Date of opinion]]),0)</f>
        <v>0</v>
      </c>
      <c r="AJ454" s="35">
        <f>IFERROR((TableAllData3[[#This Row],[Decision date]]-TableAllData3[[#This Row],[Marketing authorisation date]]),0)</f>
        <v>7444.9583333330011</v>
      </c>
    </row>
    <row r="455" spans="1:36" x14ac:dyDescent="0.25">
      <c r="A455" t="s">
        <v>37</v>
      </c>
      <c r="B455" t="s">
        <v>7749</v>
      </c>
      <c r="C455" t="s">
        <v>2491</v>
      </c>
      <c r="D455" t="s">
        <v>2492</v>
      </c>
      <c r="E455" t="s">
        <v>2492</v>
      </c>
      <c r="F455" t="s">
        <v>7750</v>
      </c>
      <c r="G455" t="s">
        <v>43</v>
      </c>
      <c r="H455" t="s">
        <v>44</v>
      </c>
      <c r="I455" t="s">
        <v>2494</v>
      </c>
      <c r="J455" t="s">
        <v>46</v>
      </c>
      <c r="K455" t="s">
        <v>43</v>
      </c>
      <c r="L455" t="s">
        <v>46</v>
      </c>
      <c r="M455" t="s">
        <v>43</v>
      </c>
      <c r="N455" t="s">
        <v>43</v>
      </c>
      <c r="O455" t="s">
        <v>43</v>
      </c>
      <c r="P455" t="s">
        <v>43</v>
      </c>
      <c r="Q455" s="24">
        <v>43364</v>
      </c>
      <c r="R455" s="24"/>
      <c r="S455" t="s">
        <v>12206</v>
      </c>
      <c r="T455" t="s">
        <v>12207</v>
      </c>
      <c r="U455" t="s">
        <v>3814</v>
      </c>
      <c r="W455" s="24">
        <v>43306</v>
      </c>
      <c r="X455" s="24">
        <v>44392</v>
      </c>
      <c r="Y455">
        <v>7</v>
      </c>
      <c r="Z455" t="s">
        <v>4521</v>
      </c>
      <c r="AC455" s="24">
        <v>43399.590277777999</v>
      </c>
      <c r="AD455" s="24">
        <v>44427.379166667</v>
      </c>
      <c r="AE455" t="s">
        <v>7751</v>
      </c>
      <c r="AF455" s="24" cm="1">
        <f t="array" ref="AF4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43306</v>
      </c>
      <c r="AG455" s="35">
        <f>IFERROR((TableAllData3[[#This Row],[Decision date]]-TableAllData3[[#This Row],[First Date Captured]]),0)</f>
        <v>1086</v>
      </c>
      <c r="AH455" s="35">
        <f>IFERROR((TableAllData3[[#This Row],[First published]]-TableAllData3[[#This Row],[Date of opinion]]),0)</f>
        <v>93.59027777799929</v>
      </c>
      <c r="AI455" s="35">
        <f>IFERROR((TableAllData3[[#This Row],[Marketing authorisation date]]-TableAllData3[[#This Row],[Date of opinion]]),0)</f>
        <v>58</v>
      </c>
      <c r="AJ455" s="35">
        <f>IFERROR((TableAllData3[[#This Row],[Decision date]]-TableAllData3[[#This Row],[Marketing authorisation date]]),0)</f>
        <v>1028</v>
      </c>
    </row>
    <row r="456" spans="1:36" x14ac:dyDescent="0.25">
      <c r="A456" t="s">
        <v>37</v>
      </c>
      <c r="B456" t="s">
        <v>9097</v>
      </c>
      <c r="C456" t="s">
        <v>343</v>
      </c>
      <c r="D456" t="s">
        <v>8750</v>
      </c>
      <c r="E456" t="s">
        <v>8750</v>
      </c>
      <c r="F456" t="s">
        <v>9098</v>
      </c>
      <c r="G456" t="s">
        <v>43</v>
      </c>
      <c r="H456" t="s">
        <v>44</v>
      </c>
      <c r="I456" t="s">
        <v>8752</v>
      </c>
      <c r="J456" t="s">
        <v>43</v>
      </c>
      <c r="K456" t="s">
        <v>43</v>
      </c>
      <c r="L456" t="s">
        <v>43</v>
      </c>
      <c r="M456" t="s">
        <v>43</v>
      </c>
      <c r="N456" t="s">
        <v>43</v>
      </c>
      <c r="O456" t="s">
        <v>43</v>
      </c>
      <c r="P456" t="s">
        <v>43</v>
      </c>
      <c r="Q456" s="24">
        <v>35918</v>
      </c>
      <c r="R456" s="24"/>
      <c r="S456" t="s">
        <v>12259</v>
      </c>
      <c r="T456" t="s">
        <v>12146</v>
      </c>
      <c r="U456" t="s">
        <v>3814</v>
      </c>
      <c r="W456" s="25" t="s">
        <v>12054</v>
      </c>
      <c r="X456" s="24">
        <v>44174.041666666999</v>
      </c>
      <c r="Y456">
        <v>39</v>
      </c>
      <c r="Z456" t="s">
        <v>9099</v>
      </c>
      <c r="AC456" s="24">
        <v>43088.041666666999</v>
      </c>
      <c r="AD456" s="24">
        <v>44203.485416666997</v>
      </c>
      <c r="AE456" t="s">
        <v>9100</v>
      </c>
      <c r="AF456" s="24" cm="1">
        <f t="array" ref="AF4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43088.041666666999</v>
      </c>
      <c r="AG456" s="35">
        <f>IFERROR((TableAllData3[[#This Row],[Decision date]]-TableAllData3[[#This Row],[First Date Captured]]),0)</f>
        <v>1086</v>
      </c>
      <c r="AH456" s="35">
        <f>IFERROR((TableAllData3[[#This Row],[First published]]-TableAllData3[[#This Row],[Date of opinion]]),0)</f>
        <v>0</v>
      </c>
      <c r="AI456" s="35">
        <f>IFERROR((TableAllData3[[#This Row],[Marketing authorisation date]]-TableAllData3[[#This Row],[Date of opinion]]),0)</f>
        <v>0</v>
      </c>
      <c r="AJ456" s="35">
        <f>IFERROR((TableAllData3[[#This Row],[Decision date]]-TableAllData3[[#This Row],[Marketing authorisation date]]),0)</f>
        <v>8256.0416666669989</v>
      </c>
    </row>
    <row r="457" spans="1:36" x14ac:dyDescent="0.25">
      <c r="A457" t="s">
        <v>37</v>
      </c>
      <c r="B457" t="s">
        <v>8338</v>
      </c>
      <c r="C457" t="s">
        <v>1169</v>
      </c>
      <c r="D457" t="s">
        <v>8339</v>
      </c>
      <c r="E457" t="s">
        <v>8340</v>
      </c>
      <c r="F457" t="s">
        <v>8341</v>
      </c>
      <c r="G457" t="s">
        <v>43</v>
      </c>
      <c r="H457" t="s">
        <v>44</v>
      </c>
      <c r="I457" t="s">
        <v>8342</v>
      </c>
      <c r="J457" t="s">
        <v>43</v>
      </c>
      <c r="K457" t="s">
        <v>43</v>
      </c>
      <c r="L457" t="s">
        <v>43</v>
      </c>
      <c r="M457" t="s">
        <v>43</v>
      </c>
      <c r="N457" t="s">
        <v>43</v>
      </c>
      <c r="O457" t="s">
        <v>43</v>
      </c>
      <c r="P457" t="s">
        <v>43</v>
      </c>
      <c r="Q457" s="24">
        <v>40077</v>
      </c>
      <c r="R457" s="24"/>
      <c r="S457" t="s">
        <v>12118</v>
      </c>
      <c r="T457" t="s">
        <v>12119</v>
      </c>
      <c r="U457" t="s">
        <v>1174</v>
      </c>
      <c r="W457" s="25" t="s">
        <v>12054</v>
      </c>
      <c r="X457" s="24">
        <v>44334</v>
      </c>
      <c r="Y457">
        <v>19</v>
      </c>
      <c r="Z457" t="s">
        <v>8343</v>
      </c>
      <c r="AC457" s="24">
        <v>43244.041666666999</v>
      </c>
      <c r="AD457" s="24">
        <v>44347.615972222004</v>
      </c>
      <c r="AE457" t="s">
        <v>8344</v>
      </c>
      <c r="AF457" s="24" cm="1">
        <f t="array" ref="AF4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43244.041666666999</v>
      </c>
      <c r="AG457" s="35">
        <f>IFERROR((TableAllData3[[#This Row],[Decision date]]-TableAllData3[[#This Row],[First Date Captured]]),0)</f>
        <v>1089.9583333330011</v>
      </c>
      <c r="AH457" s="35">
        <f>IFERROR((TableAllData3[[#This Row],[First published]]-TableAllData3[[#This Row],[Date of opinion]]),0)</f>
        <v>0</v>
      </c>
      <c r="AI457" s="35">
        <f>IFERROR((TableAllData3[[#This Row],[Marketing authorisation date]]-TableAllData3[[#This Row],[Date of opinion]]),0)</f>
        <v>0</v>
      </c>
      <c r="AJ457" s="35">
        <f>IFERROR((TableAllData3[[#This Row],[Decision date]]-TableAllData3[[#This Row],[Marketing authorisation date]]),0)</f>
        <v>4257</v>
      </c>
    </row>
    <row r="458" spans="1:36" x14ac:dyDescent="0.25">
      <c r="A458" t="s">
        <v>37</v>
      </c>
      <c r="B458" t="s">
        <v>7298</v>
      </c>
      <c r="C458" t="s">
        <v>7299</v>
      </c>
      <c r="D458" t="s">
        <v>7300</v>
      </c>
      <c r="E458" t="s">
        <v>7301</v>
      </c>
      <c r="F458" t="s">
        <v>7302</v>
      </c>
      <c r="G458" t="s">
        <v>43</v>
      </c>
      <c r="H458" t="s">
        <v>44</v>
      </c>
      <c r="I458" t="s">
        <v>7303</v>
      </c>
      <c r="J458" t="s">
        <v>43</v>
      </c>
      <c r="K458" t="s">
        <v>43</v>
      </c>
      <c r="L458" t="s">
        <v>43</v>
      </c>
      <c r="M458" t="s">
        <v>43</v>
      </c>
      <c r="N458" t="s">
        <v>43</v>
      </c>
      <c r="O458" t="s">
        <v>43</v>
      </c>
      <c r="P458" t="s">
        <v>43</v>
      </c>
      <c r="Q458" s="24">
        <v>39127.041666666999</v>
      </c>
      <c r="R458" s="24"/>
      <c r="S458" t="s">
        <v>12513</v>
      </c>
      <c r="T458" t="s">
        <v>12514</v>
      </c>
      <c r="U458" t="s">
        <v>869</v>
      </c>
      <c r="W458" s="25" t="s">
        <v>12054</v>
      </c>
      <c r="X458" s="24">
        <v>44396</v>
      </c>
      <c r="Y458">
        <v>14</v>
      </c>
      <c r="Z458" t="s">
        <v>7304</v>
      </c>
      <c r="AC458" s="24">
        <v>43305.964583333</v>
      </c>
      <c r="AD458" s="24">
        <v>44462.531944444003</v>
      </c>
      <c r="AE458" t="s">
        <v>7305</v>
      </c>
      <c r="AF458" s="24" cm="1">
        <f t="array" ref="AF4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43305.964583333</v>
      </c>
      <c r="AG458" s="35">
        <f>IFERROR((TableAllData3[[#This Row],[Decision date]]-TableAllData3[[#This Row],[First Date Captured]]),0)</f>
        <v>1090.0354166670004</v>
      </c>
      <c r="AH458" s="35">
        <f>IFERROR((TableAllData3[[#This Row],[First published]]-TableAllData3[[#This Row],[Date of opinion]]),0)</f>
        <v>0</v>
      </c>
      <c r="AI458" s="35">
        <f>IFERROR((TableAllData3[[#This Row],[Marketing authorisation date]]-TableAllData3[[#This Row],[Date of opinion]]),0)</f>
        <v>0</v>
      </c>
      <c r="AJ458" s="35">
        <f>IFERROR((TableAllData3[[#This Row],[Decision date]]-TableAllData3[[#This Row],[Marketing authorisation date]]),0)</f>
        <v>5268.9583333330011</v>
      </c>
    </row>
    <row r="459" spans="1:36" x14ac:dyDescent="0.25">
      <c r="A459" t="s">
        <v>2117</v>
      </c>
      <c r="B459" t="s">
        <v>2431</v>
      </c>
      <c r="D459" t="s">
        <v>2432</v>
      </c>
      <c r="E459" t="s">
        <v>2432</v>
      </c>
      <c r="F459" t="s">
        <v>2433</v>
      </c>
      <c r="G459" t="s">
        <v>43</v>
      </c>
      <c r="H459" t="s">
        <v>44</v>
      </c>
      <c r="J459" t="s">
        <v>43</v>
      </c>
      <c r="K459" t="s">
        <v>43</v>
      </c>
      <c r="L459" t="s">
        <v>43</v>
      </c>
      <c r="M459" t="s">
        <v>43</v>
      </c>
      <c r="N459" t="s">
        <v>43</v>
      </c>
      <c r="O459" t="s">
        <v>43</v>
      </c>
      <c r="P459" t="s">
        <v>43</v>
      </c>
      <c r="Q459" s="24">
        <v>43578</v>
      </c>
      <c r="R459" s="24"/>
      <c r="S459" t="s">
        <v>12357</v>
      </c>
      <c r="T459" t="s">
        <v>12358</v>
      </c>
      <c r="V459" t="s">
        <v>2435</v>
      </c>
      <c r="W459" s="24">
        <v>43517.041666666999</v>
      </c>
      <c r="X459" s="24">
        <v>44608.041666666999</v>
      </c>
      <c r="Y459">
        <v>1</v>
      </c>
      <c r="Z459" t="s">
        <v>2436</v>
      </c>
      <c r="AA459" t="s">
        <v>2437</v>
      </c>
      <c r="AB459" t="s">
        <v>2438</v>
      </c>
      <c r="AC459" s="24">
        <v>43517.771527778001</v>
      </c>
      <c r="AD459" s="24">
        <v>44655.622222222002</v>
      </c>
      <c r="AE459" t="s">
        <v>2439</v>
      </c>
      <c r="AF459" s="24" cm="1">
        <f t="array" ref="AF4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43517.041666666999</v>
      </c>
      <c r="AG459" s="35">
        <f>IFERROR((TableAllData3[[#This Row],[Decision date]]-TableAllData3[[#This Row],[First Date Captured]]),0)</f>
        <v>1091</v>
      </c>
      <c r="AH459" s="35">
        <f>IFERROR((TableAllData3[[#This Row],[First published]]-TableAllData3[[#This Row],[Date of opinion]]),0)</f>
        <v>0.72986111100181006</v>
      </c>
      <c r="AI459" s="35">
        <f>IFERROR((TableAllData3[[#This Row],[Marketing authorisation date]]-TableAllData3[[#This Row],[Date of opinion]]),0)</f>
        <v>60.958333333001065</v>
      </c>
      <c r="AJ459" s="35">
        <f>IFERROR((TableAllData3[[#This Row],[Decision date]]-TableAllData3[[#This Row],[Marketing authorisation date]]),0)</f>
        <v>1030.0416666669989</v>
      </c>
    </row>
    <row r="460" spans="1:36" x14ac:dyDescent="0.25">
      <c r="A460" t="s">
        <v>37</v>
      </c>
      <c r="B460" t="s">
        <v>7454</v>
      </c>
      <c r="C460" t="s">
        <v>2278</v>
      </c>
      <c r="D460" t="s">
        <v>2279</v>
      </c>
      <c r="E460" t="s">
        <v>2279</v>
      </c>
      <c r="F460" t="s">
        <v>7455</v>
      </c>
      <c r="G460" t="s">
        <v>43</v>
      </c>
      <c r="H460" t="s">
        <v>44</v>
      </c>
      <c r="I460" t="s">
        <v>2281</v>
      </c>
      <c r="J460" t="s">
        <v>43</v>
      </c>
      <c r="K460" t="s">
        <v>43</v>
      </c>
      <c r="L460" t="s">
        <v>43</v>
      </c>
      <c r="M460" t="s">
        <v>43</v>
      </c>
      <c r="N460" t="s">
        <v>43</v>
      </c>
      <c r="O460" t="s">
        <v>43</v>
      </c>
      <c r="P460" t="s">
        <v>43</v>
      </c>
      <c r="Q460" s="24">
        <v>36766</v>
      </c>
      <c r="R460" s="24"/>
      <c r="S460" t="s">
        <v>12216</v>
      </c>
      <c r="T460" t="s">
        <v>12236</v>
      </c>
      <c r="U460" t="s">
        <v>48</v>
      </c>
      <c r="W460" s="25" t="s">
        <v>12054</v>
      </c>
      <c r="X460" s="24">
        <v>44428</v>
      </c>
      <c r="Y460">
        <v>41</v>
      </c>
      <c r="Z460" t="s">
        <v>7456</v>
      </c>
      <c r="AC460" s="24">
        <v>43335.684027777999</v>
      </c>
      <c r="AD460" s="24">
        <v>44449.484722221998</v>
      </c>
      <c r="AE460" t="s">
        <v>7457</v>
      </c>
      <c r="AF460" s="24" cm="1">
        <f t="array" ref="AF4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43335.684027777999</v>
      </c>
      <c r="AG460" s="35">
        <f>IFERROR((TableAllData3[[#This Row],[Decision date]]-TableAllData3[[#This Row],[First Date Captured]]),0)</f>
        <v>1092.3159722220007</v>
      </c>
      <c r="AH460" s="35">
        <f>IFERROR((TableAllData3[[#This Row],[First published]]-TableAllData3[[#This Row],[Date of opinion]]),0)</f>
        <v>0</v>
      </c>
      <c r="AI460" s="35">
        <f>IFERROR((TableAllData3[[#This Row],[Marketing authorisation date]]-TableAllData3[[#This Row],[Date of opinion]]),0)</f>
        <v>0</v>
      </c>
      <c r="AJ460" s="35">
        <f>IFERROR((TableAllData3[[#This Row],[Decision date]]-TableAllData3[[#This Row],[Marketing authorisation date]]),0)</f>
        <v>7662</v>
      </c>
    </row>
    <row r="461" spans="1:36" x14ac:dyDescent="0.25">
      <c r="A461" t="s">
        <v>37</v>
      </c>
      <c r="B461" t="s">
        <v>6058</v>
      </c>
      <c r="C461" t="s">
        <v>6059</v>
      </c>
      <c r="D461" t="s">
        <v>6060</v>
      </c>
      <c r="E461" t="s">
        <v>6061</v>
      </c>
      <c r="F461" t="s">
        <v>6062</v>
      </c>
      <c r="G461" t="s">
        <v>43</v>
      </c>
      <c r="H461" t="s">
        <v>44</v>
      </c>
      <c r="I461" t="s">
        <v>6063</v>
      </c>
      <c r="J461" t="s">
        <v>46</v>
      </c>
      <c r="K461" t="s">
        <v>43</v>
      </c>
      <c r="L461" t="s">
        <v>43</v>
      </c>
      <c r="M461" t="s">
        <v>43</v>
      </c>
      <c r="N461" t="s">
        <v>43</v>
      </c>
      <c r="O461" t="s">
        <v>43</v>
      </c>
      <c r="P461" t="s">
        <v>43</v>
      </c>
      <c r="Q461" s="24">
        <v>43476.041666666999</v>
      </c>
      <c r="R461" s="24"/>
      <c r="S461" t="s">
        <v>12504</v>
      </c>
      <c r="T461" t="s">
        <v>12505</v>
      </c>
      <c r="U461" t="s">
        <v>6060</v>
      </c>
      <c r="W461" s="24">
        <v>43419.041666666999</v>
      </c>
      <c r="X461" s="24">
        <v>44516.041666666999</v>
      </c>
      <c r="Y461">
        <v>2</v>
      </c>
      <c r="Z461" t="s">
        <v>6065</v>
      </c>
      <c r="AC461" s="24">
        <v>43522.406944444003</v>
      </c>
      <c r="AD461" s="24">
        <v>44525.630555556003</v>
      </c>
      <c r="AE461" t="s">
        <v>6066</v>
      </c>
      <c r="AF461" s="24" cm="1">
        <f t="array" ref="AF4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43419.041666666999</v>
      </c>
      <c r="AG461" s="35">
        <f>IFERROR((TableAllData3[[#This Row],[Decision date]]-TableAllData3[[#This Row],[First Date Captured]]),0)</f>
        <v>1097</v>
      </c>
      <c r="AH461" s="35">
        <f>IFERROR((TableAllData3[[#This Row],[First published]]-TableAllData3[[#This Row],[Date of opinion]]),0)</f>
        <v>103.36527777700394</v>
      </c>
      <c r="AI461" s="35">
        <f>IFERROR((TableAllData3[[#This Row],[Marketing authorisation date]]-TableAllData3[[#This Row],[Date of opinion]]),0)</f>
        <v>57</v>
      </c>
      <c r="AJ461" s="35">
        <f>IFERROR((TableAllData3[[#This Row],[Decision date]]-TableAllData3[[#This Row],[Marketing authorisation date]]),0)</f>
        <v>1040</v>
      </c>
    </row>
    <row r="462" spans="1:36" x14ac:dyDescent="0.25">
      <c r="A462" t="s">
        <v>37</v>
      </c>
      <c r="B462" t="s">
        <v>4108</v>
      </c>
      <c r="C462" t="s">
        <v>89</v>
      </c>
      <c r="D462" t="s">
        <v>4109</v>
      </c>
      <c r="E462" t="s">
        <v>4109</v>
      </c>
      <c r="F462" t="s">
        <v>4110</v>
      </c>
      <c r="G462" t="s">
        <v>43</v>
      </c>
      <c r="H462" t="s">
        <v>44</v>
      </c>
      <c r="I462" t="s">
        <v>4111</v>
      </c>
      <c r="J462" t="s">
        <v>46</v>
      </c>
      <c r="K462" t="s">
        <v>43</v>
      </c>
      <c r="L462" t="s">
        <v>43</v>
      </c>
      <c r="M462" t="s">
        <v>43</v>
      </c>
      <c r="N462" t="s">
        <v>43</v>
      </c>
      <c r="O462" t="s">
        <v>43</v>
      </c>
      <c r="P462" t="s">
        <v>43</v>
      </c>
      <c r="Q462" s="24">
        <v>43479.041666666999</v>
      </c>
      <c r="R462" s="24"/>
      <c r="S462" t="s">
        <v>12223</v>
      </c>
      <c r="T462" t="s">
        <v>12224</v>
      </c>
      <c r="U462" t="s">
        <v>95</v>
      </c>
      <c r="W462" s="24">
        <v>43419.041666666999</v>
      </c>
      <c r="X462" s="24">
        <v>44518.041666666999</v>
      </c>
      <c r="Y462">
        <v>6</v>
      </c>
      <c r="Z462" t="s">
        <v>4112</v>
      </c>
      <c r="AC462" s="24">
        <v>43543.6875</v>
      </c>
      <c r="AD462" s="24">
        <v>44596.529166667002</v>
      </c>
      <c r="AE462" t="s">
        <v>4113</v>
      </c>
      <c r="AF462" s="24" cm="1">
        <f t="array" ref="AF4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43419.041666666999</v>
      </c>
      <c r="AG462" s="35">
        <f>IFERROR((TableAllData3[[#This Row],[Decision date]]-TableAllData3[[#This Row],[First Date Captured]]),0)</f>
        <v>1099</v>
      </c>
      <c r="AH462" s="35">
        <f>IFERROR((TableAllData3[[#This Row],[First published]]-TableAllData3[[#This Row],[Date of opinion]]),0)</f>
        <v>124.64583333300106</v>
      </c>
      <c r="AI462" s="35">
        <f>IFERROR((TableAllData3[[#This Row],[Marketing authorisation date]]-TableAllData3[[#This Row],[Date of opinion]]),0)</f>
        <v>60</v>
      </c>
      <c r="AJ462" s="35">
        <f>IFERROR((TableAllData3[[#This Row],[Decision date]]-TableAllData3[[#This Row],[Marketing authorisation date]]),0)</f>
        <v>1039</v>
      </c>
    </row>
    <row r="463" spans="1:36" x14ac:dyDescent="0.25">
      <c r="A463" t="s">
        <v>37</v>
      </c>
      <c r="B463" t="s">
        <v>6831</v>
      </c>
      <c r="C463" t="s">
        <v>3612</v>
      </c>
      <c r="D463" t="s">
        <v>5259</v>
      </c>
      <c r="E463" t="s">
        <v>5259</v>
      </c>
      <c r="F463" t="s">
        <v>6832</v>
      </c>
      <c r="G463" t="s">
        <v>43</v>
      </c>
      <c r="H463" t="s">
        <v>44</v>
      </c>
      <c r="I463" t="s">
        <v>5262</v>
      </c>
      <c r="J463" t="s">
        <v>43</v>
      </c>
      <c r="K463" t="s">
        <v>43</v>
      </c>
      <c r="L463" t="s">
        <v>43</v>
      </c>
      <c r="M463" t="s">
        <v>43</v>
      </c>
      <c r="N463" t="s">
        <v>43</v>
      </c>
      <c r="O463" t="s">
        <v>43</v>
      </c>
      <c r="P463" t="s">
        <v>43</v>
      </c>
      <c r="Q463" s="24">
        <v>43424.041666666999</v>
      </c>
      <c r="R463" s="24"/>
      <c r="S463" t="s">
        <v>6833</v>
      </c>
      <c r="U463" t="s">
        <v>420</v>
      </c>
      <c r="W463" s="24">
        <v>43363</v>
      </c>
      <c r="X463" s="24">
        <v>44462</v>
      </c>
      <c r="Y463">
        <v>6</v>
      </c>
      <c r="Z463" t="s">
        <v>6834</v>
      </c>
      <c r="AC463" s="24">
        <v>43452.479166666999</v>
      </c>
      <c r="AD463" s="24">
        <v>44490.704861111</v>
      </c>
      <c r="AE463" t="s">
        <v>6835</v>
      </c>
      <c r="AF463" s="24" cm="1">
        <f t="array" ref="AF4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463" s="35">
        <f>IFERROR((TableAllData3[[#This Row],[Decision date]]-TableAllData3[[#This Row],[First Date Captured]]),0)</f>
        <v>1099</v>
      </c>
      <c r="AH463" s="35">
        <f>IFERROR((TableAllData3[[#This Row],[First published]]-TableAllData3[[#This Row],[Date of opinion]]),0)</f>
        <v>89.479166666998935</v>
      </c>
      <c r="AI463" s="35">
        <f>IFERROR((TableAllData3[[#This Row],[Marketing authorisation date]]-TableAllData3[[#This Row],[Date of opinion]]),0)</f>
        <v>61.041666666998935</v>
      </c>
      <c r="AJ463" s="35">
        <f>IFERROR((TableAllData3[[#This Row],[Decision date]]-TableAllData3[[#This Row],[Marketing authorisation date]]),0)</f>
        <v>1037.9583333330011</v>
      </c>
    </row>
    <row r="464" spans="1:36" x14ac:dyDescent="0.25">
      <c r="A464" t="s">
        <v>37</v>
      </c>
      <c r="B464" t="s">
        <v>561</v>
      </c>
      <c r="C464" t="s">
        <v>562</v>
      </c>
      <c r="D464" t="s">
        <v>563</v>
      </c>
      <c r="E464" t="s">
        <v>564</v>
      </c>
      <c r="F464" t="s">
        <v>565</v>
      </c>
      <c r="G464" t="s">
        <v>43</v>
      </c>
      <c r="H464" t="s">
        <v>44</v>
      </c>
      <c r="I464" t="s">
        <v>566</v>
      </c>
      <c r="J464" t="s">
        <v>46</v>
      </c>
      <c r="K464" t="s">
        <v>43</v>
      </c>
      <c r="L464" t="s">
        <v>43</v>
      </c>
      <c r="M464" t="s">
        <v>43</v>
      </c>
      <c r="N464" t="s">
        <v>43</v>
      </c>
      <c r="O464" t="s">
        <v>43</v>
      </c>
      <c r="P464" t="s">
        <v>43</v>
      </c>
      <c r="Q464" s="24">
        <v>43514.041666666999</v>
      </c>
      <c r="R464" s="24"/>
      <c r="S464" t="s">
        <v>567</v>
      </c>
      <c r="U464" t="s">
        <v>568</v>
      </c>
      <c r="W464" s="24">
        <v>43447.041666666999</v>
      </c>
      <c r="X464" s="24">
        <v>44552.041666666999</v>
      </c>
      <c r="Y464">
        <v>7</v>
      </c>
      <c r="Z464" t="s">
        <v>569</v>
      </c>
      <c r="AC464" s="24">
        <v>43538.668055556001</v>
      </c>
      <c r="AD464" s="24">
        <v>44719.388888889</v>
      </c>
      <c r="AE464" t="s">
        <v>570</v>
      </c>
      <c r="AF464" s="24" cm="1">
        <f t="array" ref="AF4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43447.041666666999</v>
      </c>
      <c r="AG464" s="35">
        <f>IFERROR((TableAllData3[[#This Row],[Decision date]]-TableAllData3[[#This Row],[First Date Captured]]),0)</f>
        <v>1105</v>
      </c>
      <c r="AH464" s="35">
        <f>IFERROR((TableAllData3[[#This Row],[First published]]-TableAllData3[[#This Row],[Date of opinion]]),0)</f>
        <v>91.626388889002556</v>
      </c>
      <c r="AI464" s="35">
        <f>IFERROR((TableAllData3[[#This Row],[Marketing authorisation date]]-TableAllData3[[#This Row],[Date of opinion]]),0)</f>
        <v>67</v>
      </c>
      <c r="AJ464" s="35">
        <f>IFERROR((TableAllData3[[#This Row],[Decision date]]-TableAllData3[[#This Row],[Marketing authorisation date]]),0)</f>
        <v>1038</v>
      </c>
    </row>
    <row r="465" spans="1:36" x14ac:dyDescent="0.25">
      <c r="A465" t="s">
        <v>37</v>
      </c>
      <c r="B465" t="s">
        <v>3052</v>
      </c>
      <c r="C465" t="s">
        <v>184</v>
      </c>
      <c r="D465" t="s">
        <v>1213</v>
      </c>
      <c r="E465" t="s">
        <v>1213</v>
      </c>
      <c r="F465" t="s">
        <v>3053</v>
      </c>
      <c r="G465" t="s">
        <v>43</v>
      </c>
      <c r="H465" t="s">
        <v>44</v>
      </c>
      <c r="I465" t="s">
        <v>1215</v>
      </c>
      <c r="J465" t="s">
        <v>43</v>
      </c>
      <c r="K465" t="s">
        <v>46</v>
      </c>
      <c r="L465" t="s">
        <v>43</v>
      </c>
      <c r="M465" t="s">
        <v>43</v>
      </c>
      <c r="N465" t="s">
        <v>43</v>
      </c>
      <c r="O465" t="s">
        <v>43</v>
      </c>
      <c r="P465" t="s">
        <v>43</v>
      </c>
      <c r="Q465" s="24">
        <v>43591</v>
      </c>
      <c r="R465" s="24"/>
      <c r="S465" t="s">
        <v>103</v>
      </c>
      <c r="U465" t="s">
        <v>48</v>
      </c>
      <c r="W465" s="24">
        <v>43524.041666666999</v>
      </c>
      <c r="X465" s="24">
        <v>44629.041666666999</v>
      </c>
      <c r="Y465">
        <v>7</v>
      </c>
      <c r="Z465" t="s">
        <v>3054</v>
      </c>
      <c r="AC465" s="24">
        <v>43608.463194443997</v>
      </c>
      <c r="AD465" s="24">
        <v>44635.579861111</v>
      </c>
      <c r="AE465" t="s">
        <v>3055</v>
      </c>
      <c r="AF465" s="24" cm="1">
        <f t="array" ref="AF4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43524.041666666999</v>
      </c>
      <c r="AG465" s="35">
        <f>IFERROR((TableAllData3[[#This Row],[Decision date]]-TableAllData3[[#This Row],[First Date Captured]]),0)</f>
        <v>1105</v>
      </c>
      <c r="AH465" s="35">
        <f>IFERROR((TableAllData3[[#This Row],[First published]]-TableAllData3[[#This Row],[Date of opinion]]),0)</f>
        <v>84.421527776998118</v>
      </c>
      <c r="AI465" s="35">
        <f>IFERROR((TableAllData3[[#This Row],[Marketing authorisation date]]-TableAllData3[[#This Row],[Date of opinion]]),0)</f>
        <v>66.958333333001065</v>
      </c>
      <c r="AJ465" s="35">
        <f>IFERROR((TableAllData3[[#This Row],[Decision date]]-TableAllData3[[#This Row],[Marketing authorisation date]]),0)</f>
        <v>1038.0416666669989</v>
      </c>
    </row>
    <row r="466" spans="1:36" x14ac:dyDescent="0.25">
      <c r="A466" t="s">
        <v>37</v>
      </c>
      <c r="B466" t="s">
        <v>5077</v>
      </c>
      <c r="C466" t="s">
        <v>5078</v>
      </c>
      <c r="D466" t="s">
        <v>5079</v>
      </c>
      <c r="E466" t="s">
        <v>5080</v>
      </c>
      <c r="F466" t="s">
        <v>5081</v>
      </c>
      <c r="G466" t="s">
        <v>43</v>
      </c>
      <c r="H466" t="s">
        <v>44</v>
      </c>
      <c r="I466" t="s">
        <v>5082</v>
      </c>
      <c r="J466" t="s">
        <v>46</v>
      </c>
      <c r="K466" t="s">
        <v>43</v>
      </c>
      <c r="L466" t="s">
        <v>43</v>
      </c>
      <c r="M466" t="s">
        <v>43</v>
      </c>
      <c r="N466" t="s">
        <v>43</v>
      </c>
      <c r="O466" t="s">
        <v>43</v>
      </c>
      <c r="P466" t="s">
        <v>43</v>
      </c>
      <c r="Q466" s="24">
        <v>43514.041666666999</v>
      </c>
      <c r="R466" s="24"/>
      <c r="S466" t="s">
        <v>567</v>
      </c>
      <c r="U466" t="s">
        <v>4426</v>
      </c>
      <c r="W466" s="24">
        <v>43447.041666666999</v>
      </c>
      <c r="X466" s="24">
        <v>44552.041666666999</v>
      </c>
      <c r="Y466">
        <v>6</v>
      </c>
      <c r="Z466" t="s">
        <v>5083</v>
      </c>
      <c r="AC466" s="24">
        <v>43525.734722221998</v>
      </c>
      <c r="AD466" s="24">
        <v>44571.7</v>
      </c>
      <c r="AE466" t="s">
        <v>5084</v>
      </c>
      <c r="AF466" s="24" cm="1">
        <f t="array" ref="AF4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43447.041666666999</v>
      </c>
      <c r="AG466" s="35">
        <f>IFERROR((TableAllData3[[#This Row],[Decision date]]-TableAllData3[[#This Row],[First Date Captured]]),0)</f>
        <v>1105</v>
      </c>
      <c r="AH466" s="35">
        <f>IFERROR((TableAllData3[[#This Row],[First published]]-TableAllData3[[#This Row],[Date of opinion]]),0)</f>
        <v>78.693055554998864</v>
      </c>
      <c r="AI466" s="35">
        <f>IFERROR((TableAllData3[[#This Row],[Marketing authorisation date]]-TableAllData3[[#This Row],[Date of opinion]]),0)</f>
        <v>67</v>
      </c>
      <c r="AJ466" s="35">
        <f>IFERROR((TableAllData3[[#This Row],[Decision date]]-TableAllData3[[#This Row],[Marketing authorisation date]]),0)</f>
        <v>1038</v>
      </c>
    </row>
    <row r="467" spans="1:36" x14ac:dyDescent="0.25">
      <c r="A467" t="s">
        <v>37</v>
      </c>
      <c r="B467" t="s">
        <v>8150</v>
      </c>
      <c r="C467" t="s">
        <v>480</v>
      </c>
      <c r="D467" t="s">
        <v>8151</v>
      </c>
      <c r="E467" t="s">
        <v>8151</v>
      </c>
      <c r="F467" t="s">
        <v>8152</v>
      </c>
      <c r="G467" t="s">
        <v>43</v>
      </c>
      <c r="H467" t="s">
        <v>44</v>
      </c>
      <c r="I467" t="s">
        <v>8153</v>
      </c>
      <c r="J467" t="s">
        <v>46</v>
      </c>
      <c r="K467" t="s">
        <v>43</v>
      </c>
      <c r="L467" t="s">
        <v>43</v>
      </c>
      <c r="M467" t="s">
        <v>43</v>
      </c>
      <c r="N467" t="s">
        <v>43</v>
      </c>
      <c r="O467" t="s">
        <v>43</v>
      </c>
      <c r="P467" t="s">
        <v>43</v>
      </c>
      <c r="Q467" s="24">
        <v>41110</v>
      </c>
      <c r="R467" s="24"/>
      <c r="S467" t="s">
        <v>484</v>
      </c>
      <c r="U467" t="s">
        <v>485</v>
      </c>
      <c r="W467" s="25" t="s">
        <v>12054</v>
      </c>
      <c r="X467" s="24">
        <v>44347</v>
      </c>
      <c r="Y467">
        <v>17</v>
      </c>
      <c r="Z467" t="s">
        <v>8154</v>
      </c>
      <c r="AC467" s="24">
        <v>43238.684722222002</v>
      </c>
      <c r="AD467" s="24">
        <v>44379.348611111003</v>
      </c>
      <c r="AE467" t="s">
        <v>8155</v>
      </c>
      <c r="AF467" s="24" cm="1">
        <f t="array" ref="AF4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43238.684722222002</v>
      </c>
      <c r="AG467" s="35">
        <f>IFERROR((TableAllData3[[#This Row],[Decision date]]-TableAllData3[[#This Row],[First Date Captured]]),0)</f>
        <v>1108.3152777779978</v>
      </c>
      <c r="AH467" s="35">
        <f>IFERROR((TableAllData3[[#This Row],[First published]]-TableAllData3[[#This Row],[Date of opinion]]),0)</f>
        <v>0</v>
      </c>
      <c r="AI467" s="35">
        <f>IFERROR((TableAllData3[[#This Row],[Marketing authorisation date]]-TableAllData3[[#This Row],[Date of opinion]]),0)</f>
        <v>0</v>
      </c>
      <c r="AJ467" s="35">
        <f>IFERROR((TableAllData3[[#This Row],[Decision date]]-TableAllData3[[#This Row],[Marketing authorisation date]]),0)</f>
        <v>3237</v>
      </c>
    </row>
    <row r="468" spans="1:36" x14ac:dyDescent="0.25">
      <c r="A468" t="s">
        <v>37</v>
      </c>
      <c r="B468" t="s">
        <v>8189</v>
      </c>
      <c r="C468" t="s">
        <v>480</v>
      </c>
      <c r="D468" t="s">
        <v>8151</v>
      </c>
      <c r="E468" t="s">
        <v>8151</v>
      </c>
      <c r="F468" t="s">
        <v>8190</v>
      </c>
      <c r="G468" t="s">
        <v>43</v>
      </c>
      <c r="H468" t="s">
        <v>44</v>
      </c>
      <c r="I468" t="s">
        <v>8153</v>
      </c>
      <c r="J468" t="s">
        <v>46</v>
      </c>
      <c r="K468" t="s">
        <v>43</v>
      </c>
      <c r="L468" t="s">
        <v>43</v>
      </c>
      <c r="M468" t="s">
        <v>43</v>
      </c>
      <c r="N468" t="s">
        <v>43</v>
      </c>
      <c r="O468" t="s">
        <v>43</v>
      </c>
      <c r="P468" t="s">
        <v>43</v>
      </c>
      <c r="Q468" s="24">
        <v>41110</v>
      </c>
      <c r="R468" s="24"/>
      <c r="S468" t="s">
        <v>484</v>
      </c>
      <c r="U468" t="s">
        <v>485</v>
      </c>
      <c r="W468" s="25" t="s">
        <v>12054</v>
      </c>
      <c r="X468" s="24">
        <v>44347</v>
      </c>
      <c r="Y468">
        <v>18</v>
      </c>
      <c r="Z468" t="s">
        <v>8191</v>
      </c>
      <c r="AC468" s="24">
        <v>43238.578472221998</v>
      </c>
      <c r="AD468" s="24">
        <v>44370.638888889</v>
      </c>
      <c r="AE468" t="s">
        <v>8192</v>
      </c>
      <c r="AF468" s="24" cm="1">
        <f t="array" ref="AF4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43238.578472221998</v>
      </c>
      <c r="AG468" s="35">
        <f>IFERROR((TableAllData3[[#This Row],[Decision date]]-TableAllData3[[#This Row],[First Date Captured]]),0)</f>
        <v>1108.4215277780022</v>
      </c>
      <c r="AH468" s="35">
        <f>IFERROR((TableAllData3[[#This Row],[First published]]-TableAllData3[[#This Row],[Date of opinion]]),0)</f>
        <v>0</v>
      </c>
      <c r="AI468" s="35">
        <f>IFERROR((TableAllData3[[#This Row],[Marketing authorisation date]]-TableAllData3[[#This Row],[Date of opinion]]),0)</f>
        <v>0</v>
      </c>
      <c r="AJ468" s="35">
        <f>IFERROR((TableAllData3[[#This Row],[Decision date]]-TableAllData3[[#This Row],[Marketing authorisation date]]),0)</f>
        <v>3237</v>
      </c>
    </row>
    <row r="469" spans="1:36" x14ac:dyDescent="0.25">
      <c r="A469" t="s">
        <v>37</v>
      </c>
      <c r="B469" t="s">
        <v>7630</v>
      </c>
      <c r="C469" t="s">
        <v>480</v>
      </c>
      <c r="D469" t="s">
        <v>7528</v>
      </c>
      <c r="E469" t="s">
        <v>7528</v>
      </c>
      <c r="F469" t="s">
        <v>7631</v>
      </c>
      <c r="G469" t="s">
        <v>43</v>
      </c>
      <c r="H469" t="s">
        <v>44</v>
      </c>
      <c r="I469" t="s">
        <v>7530</v>
      </c>
      <c r="J469" t="s">
        <v>43</v>
      </c>
      <c r="K469" t="s">
        <v>43</v>
      </c>
      <c r="L469" t="s">
        <v>43</v>
      </c>
      <c r="M469" t="s">
        <v>43</v>
      </c>
      <c r="N469" t="s">
        <v>43</v>
      </c>
      <c r="O469" t="s">
        <v>43</v>
      </c>
      <c r="P469" t="s">
        <v>43</v>
      </c>
      <c r="Q469" s="24">
        <v>41536</v>
      </c>
      <c r="R469" s="24"/>
      <c r="S469" t="s">
        <v>12218</v>
      </c>
      <c r="T469" t="s">
        <v>12219</v>
      </c>
      <c r="U469" t="s">
        <v>7632</v>
      </c>
      <c r="W469" s="25" t="s">
        <v>12054</v>
      </c>
      <c r="X469" s="24">
        <v>44414</v>
      </c>
      <c r="Y469">
        <v>13</v>
      </c>
      <c r="Z469" t="s">
        <v>7633</v>
      </c>
      <c r="AC469" s="24">
        <v>43304.71875</v>
      </c>
      <c r="AD469" s="24">
        <v>44440.546527778002</v>
      </c>
      <c r="AE469" t="s">
        <v>7634</v>
      </c>
      <c r="AF469" s="24" cm="1">
        <f t="array" ref="AF4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43304.71875</v>
      </c>
      <c r="AG469" s="35">
        <f>IFERROR((TableAllData3[[#This Row],[Decision date]]-TableAllData3[[#This Row],[First Date Captured]]),0)</f>
        <v>1109.28125</v>
      </c>
      <c r="AH469" s="35">
        <f>IFERROR((TableAllData3[[#This Row],[First published]]-TableAllData3[[#This Row],[Date of opinion]]),0)</f>
        <v>0</v>
      </c>
      <c r="AI469" s="35">
        <f>IFERROR((TableAllData3[[#This Row],[Marketing authorisation date]]-TableAllData3[[#This Row],[Date of opinion]]),0)</f>
        <v>0</v>
      </c>
      <c r="AJ469" s="35">
        <f>IFERROR((TableAllData3[[#This Row],[Decision date]]-TableAllData3[[#This Row],[Marketing authorisation date]]),0)</f>
        <v>2878</v>
      </c>
    </row>
    <row r="470" spans="1:36" x14ac:dyDescent="0.25">
      <c r="A470" t="s">
        <v>37</v>
      </c>
      <c r="B470" t="s">
        <v>8206</v>
      </c>
      <c r="C470" t="s">
        <v>480</v>
      </c>
      <c r="D470" t="s">
        <v>8207</v>
      </c>
      <c r="E470" t="s">
        <v>8208</v>
      </c>
      <c r="F470" t="s">
        <v>8209</v>
      </c>
      <c r="G470" t="s">
        <v>43</v>
      </c>
      <c r="H470" t="s">
        <v>44</v>
      </c>
      <c r="I470" t="s">
        <v>8210</v>
      </c>
      <c r="J470" t="s">
        <v>46</v>
      </c>
      <c r="K470" t="s">
        <v>43</v>
      </c>
      <c r="L470" t="s">
        <v>43</v>
      </c>
      <c r="M470" t="s">
        <v>43</v>
      </c>
      <c r="N470" t="s">
        <v>43</v>
      </c>
      <c r="O470" t="s">
        <v>43</v>
      </c>
      <c r="P470" t="s">
        <v>43</v>
      </c>
      <c r="Q470" s="24">
        <v>41962.041666666999</v>
      </c>
      <c r="R470" s="24"/>
      <c r="S470" t="s">
        <v>484</v>
      </c>
      <c r="U470" t="s">
        <v>485</v>
      </c>
      <c r="W470" s="25" t="s">
        <v>12054</v>
      </c>
      <c r="X470" s="24">
        <v>44349</v>
      </c>
      <c r="Y470">
        <v>12</v>
      </c>
      <c r="Z470" t="s">
        <v>8211</v>
      </c>
      <c r="AC470" s="24">
        <v>43238.502777777998</v>
      </c>
      <c r="AD470" s="24">
        <v>44369.683333333</v>
      </c>
      <c r="AE470" t="s">
        <v>8212</v>
      </c>
      <c r="AF470" s="24" cm="1">
        <f t="array" ref="AF4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43238.502777777998</v>
      </c>
      <c r="AG470" s="35">
        <f>IFERROR((TableAllData3[[#This Row],[Decision date]]-TableAllData3[[#This Row],[First Date Captured]]),0)</f>
        <v>1110.4972222220022</v>
      </c>
      <c r="AH470" s="35">
        <f>IFERROR((TableAllData3[[#This Row],[First published]]-TableAllData3[[#This Row],[Date of opinion]]),0)</f>
        <v>0</v>
      </c>
      <c r="AI470" s="35">
        <f>IFERROR((TableAllData3[[#This Row],[Marketing authorisation date]]-TableAllData3[[#This Row],[Date of opinion]]),0)</f>
        <v>0</v>
      </c>
      <c r="AJ470" s="35">
        <f>IFERROR((TableAllData3[[#This Row],[Decision date]]-TableAllData3[[#This Row],[Marketing authorisation date]]),0)</f>
        <v>2386.9583333330011</v>
      </c>
    </row>
    <row r="471" spans="1:36" x14ac:dyDescent="0.25">
      <c r="A471" t="s">
        <v>37</v>
      </c>
      <c r="B471" t="s">
        <v>6908</v>
      </c>
      <c r="C471" t="s">
        <v>6909</v>
      </c>
      <c r="D471" t="s">
        <v>6910</v>
      </c>
      <c r="E471" t="s">
        <v>6910</v>
      </c>
      <c r="F471" t="s">
        <v>6911</v>
      </c>
      <c r="G471" t="s">
        <v>43</v>
      </c>
      <c r="H471" t="s">
        <v>44</v>
      </c>
      <c r="I471" t="s">
        <v>6912</v>
      </c>
      <c r="J471" t="s">
        <v>43</v>
      </c>
      <c r="K471" t="s">
        <v>43</v>
      </c>
      <c r="L471" t="s">
        <v>43</v>
      </c>
      <c r="M471" t="s">
        <v>43</v>
      </c>
      <c r="N471" t="s">
        <v>43</v>
      </c>
      <c r="O471" t="s">
        <v>43</v>
      </c>
      <c r="P471" t="s">
        <v>43</v>
      </c>
      <c r="Q471" s="24">
        <v>37508</v>
      </c>
      <c r="R471" s="24"/>
      <c r="S471" t="s">
        <v>12522</v>
      </c>
      <c r="T471" t="s">
        <v>12523</v>
      </c>
      <c r="U471" t="s">
        <v>2089</v>
      </c>
      <c r="W471" s="25" t="s">
        <v>12054</v>
      </c>
      <c r="X471" s="24">
        <v>44441</v>
      </c>
      <c r="Y471">
        <v>23</v>
      </c>
      <c r="Z471" t="s">
        <v>6914</v>
      </c>
      <c r="AC471" s="24">
        <v>43329</v>
      </c>
      <c r="AD471" s="24">
        <v>44487.541666666999</v>
      </c>
      <c r="AE471" t="s">
        <v>6915</v>
      </c>
      <c r="AF471" s="24" cm="1">
        <f t="array" ref="AF4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43329</v>
      </c>
      <c r="AG471" s="35">
        <f>IFERROR((TableAllData3[[#This Row],[Decision date]]-TableAllData3[[#This Row],[First Date Captured]]),0)</f>
        <v>1112</v>
      </c>
      <c r="AH471" s="35">
        <f>IFERROR((TableAllData3[[#This Row],[First published]]-TableAllData3[[#This Row],[Date of opinion]]),0)</f>
        <v>0</v>
      </c>
      <c r="AI471" s="35">
        <f>IFERROR((TableAllData3[[#This Row],[Marketing authorisation date]]-TableAllData3[[#This Row],[Date of opinion]]),0)</f>
        <v>0</v>
      </c>
      <c r="AJ471" s="35">
        <f>IFERROR((TableAllData3[[#This Row],[Decision date]]-TableAllData3[[#This Row],[Marketing authorisation date]]),0)</f>
        <v>6933</v>
      </c>
    </row>
    <row r="472" spans="1:36" x14ac:dyDescent="0.25">
      <c r="A472" t="s">
        <v>37</v>
      </c>
      <c r="B472" t="s">
        <v>9622</v>
      </c>
      <c r="C472" t="s">
        <v>1326</v>
      </c>
      <c r="D472" t="s">
        <v>3853</v>
      </c>
      <c r="E472" t="s">
        <v>3853</v>
      </c>
      <c r="F472" t="s">
        <v>9623</v>
      </c>
      <c r="G472" t="s">
        <v>43</v>
      </c>
      <c r="H472" t="s">
        <v>44</v>
      </c>
      <c r="I472" t="s">
        <v>3855</v>
      </c>
      <c r="J472" t="s">
        <v>43</v>
      </c>
      <c r="K472" t="s">
        <v>46</v>
      </c>
      <c r="L472" t="s">
        <v>43</v>
      </c>
      <c r="M472" t="s">
        <v>43</v>
      </c>
      <c r="N472" t="s">
        <v>43</v>
      </c>
      <c r="O472" t="s">
        <v>43</v>
      </c>
      <c r="P472" t="s">
        <v>43</v>
      </c>
      <c r="Q472" s="24">
        <v>40157.041666666999</v>
      </c>
      <c r="R472" s="24"/>
      <c r="S472" t="s">
        <v>12625</v>
      </c>
      <c r="T472" t="s">
        <v>12626</v>
      </c>
      <c r="U472" t="s">
        <v>458</v>
      </c>
      <c r="W472" s="25" t="s">
        <v>12054</v>
      </c>
      <c r="X472" s="24">
        <v>43906.041666666999</v>
      </c>
      <c r="Y472">
        <v>12</v>
      </c>
      <c r="Z472" t="s">
        <v>3856</v>
      </c>
      <c r="AC472" s="24">
        <v>42789.041666666999</v>
      </c>
      <c r="AD472" s="24">
        <v>43998.520833333001</v>
      </c>
      <c r="AE472" t="s">
        <v>9624</v>
      </c>
      <c r="AF472" s="24" cm="1">
        <f t="array" ref="AF4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42789.041666666999</v>
      </c>
      <c r="AG472" s="35">
        <f>IFERROR((TableAllData3[[#This Row],[Decision date]]-TableAllData3[[#This Row],[First Date Captured]]),0)</f>
        <v>1117</v>
      </c>
      <c r="AH472" s="35">
        <f>IFERROR((TableAllData3[[#This Row],[First published]]-TableAllData3[[#This Row],[Date of opinion]]),0)</f>
        <v>0</v>
      </c>
      <c r="AI472" s="35">
        <f>IFERROR((TableAllData3[[#This Row],[Marketing authorisation date]]-TableAllData3[[#This Row],[Date of opinion]]),0)</f>
        <v>0</v>
      </c>
      <c r="AJ472" s="35">
        <f>IFERROR((TableAllData3[[#This Row],[Decision date]]-TableAllData3[[#This Row],[Marketing authorisation date]]),0)</f>
        <v>3749</v>
      </c>
    </row>
    <row r="473" spans="1:36" x14ac:dyDescent="0.25">
      <c r="A473" t="s">
        <v>37</v>
      </c>
      <c r="B473" t="s">
        <v>6040</v>
      </c>
      <c r="C473" t="s">
        <v>268</v>
      </c>
      <c r="D473" t="s">
        <v>6041</v>
      </c>
      <c r="E473" t="s">
        <v>6042</v>
      </c>
      <c r="F473" t="s">
        <v>6043</v>
      </c>
      <c r="G473" t="s">
        <v>43</v>
      </c>
      <c r="H473" t="s">
        <v>44</v>
      </c>
      <c r="I473" t="s">
        <v>2029</v>
      </c>
      <c r="J473" t="s">
        <v>46</v>
      </c>
      <c r="K473" t="s">
        <v>43</v>
      </c>
      <c r="L473" t="s">
        <v>43</v>
      </c>
      <c r="M473" t="s">
        <v>43</v>
      </c>
      <c r="N473" t="s">
        <v>43</v>
      </c>
      <c r="O473" t="s">
        <v>43</v>
      </c>
      <c r="P473" t="s">
        <v>43</v>
      </c>
      <c r="Q473" s="24">
        <v>43272</v>
      </c>
      <c r="R473" s="24"/>
      <c r="S473" t="s">
        <v>12118</v>
      </c>
      <c r="T473" t="s">
        <v>12119</v>
      </c>
      <c r="U473" t="s">
        <v>290</v>
      </c>
      <c r="W473" s="24">
        <v>43216</v>
      </c>
      <c r="X473" s="24">
        <v>44336</v>
      </c>
      <c r="Y473">
        <v>12</v>
      </c>
      <c r="Z473" t="s">
        <v>6044</v>
      </c>
      <c r="AC473" s="24">
        <v>43272.506944444001</v>
      </c>
      <c r="AD473" s="24">
        <v>44526.445833332997</v>
      </c>
      <c r="AE473" t="s">
        <v>6045</v>
      </c>
      <c r="AF473" s="24" cm="1">
        <f t="array" ref="AF4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v>
      </c>
      <c r="AG473" s="35">
        <f>IFERROR((TableAllData3[[#This Row],[Decision date]]-TableAllData3[[#This Row],[First Date Captured]]),0)</f>
        <v>1120</v>
      </c>
      <c r="AH473" s="35">
        <f>IFERROR((TableAllData3[[#This Row],[First published]]-TableAllData3[[#This Row],[Date of opinion]]),0)</f>
        <v>56.506944444001419</v>
      </c>
      <c r="AI473" s="35">
        <f>IFERROR((TableAllData3[[#This Row],[Marketing authorisation date]]-TableAllData3[[#This Row],[Date of opinion]]),0)</f>
        <v>56</v>
      </c>
      <c r="AJ473" s="35">
        <f>IFERROR((TableAllData3[[#This Row],[Decision date]]-TableAllData3[[#This Row],[Marketing authorisation date]]),0)</f>
        <v>1064</v>
      </c>
    </row>
    <row r="474" spans="1:36" x14ac:dyDescent="0.25">
      <c r="A474" t="s">
        <v>37</v>
      </c>
      <c r="B474" t="s">
        <v>6491</v>
      </c>
      <c r="C474" t="s">
        <v>2491</v>
      </c>
      <c r="D474" t="s">
        <v>2492</v>
      </c>
      <c r="E474" t="s">
        <v>2492</v>
      </c>
      <c r="F474" t="s">
        <v>6492</v>
      </c>
      <c r="G474" t="s">
        <v>43</v>
      </c>
      <c r="H474" t="s">
        <v>44</v>
      </c>
      <c r="I474" t="s">
        <v>2494</v>
      </c>
      <c r="J474" t="s">
        <v>46</v>
      </c>
      <c r="K474" t="s">
        <v>43</v>
      </c>
      <c r="L474" t="s">
        <v>46</v>
      </c>
      <c r="M474" t="s">
        <v>43</v>
      </c>
      <c r="N474" t="s">
        <v>43</v>
      </c>
      <c r="O474" t="s">
        <v>43</v>
      </c>
      <c r="P474" t="s">
        <v>43</v>
      </c>
      <c r="Q474" s="24">
        <v>43424.041666666999</v>
      </c>
      <c r="R474" s="24"/>
      <c r="S474" t="s">
        <v>12448</v>
      </c>
      <c r="T474" t="s">
        <v>12449</v>
      </c>
      <c r="U474" t="s">
        <v>3814</v>
      </c>
      <c r="W474" s="24">
        <v>43362</v>
      </c>
      <c r="X474" s="24">
        <v>44484</v>
      </c>
      <c r="Y474">
        <v>6</v>
      </c>
      <c r="Z474" t="s">
        <v>6493</v>
      </c>
      <c r="AC474" s="24">
        <v>43364.500694444003</v>
      </c>
      <c r="AD474" s="24">
        <v>44509.604166666999</v>
      </c>
      <c r="AE474" t="s">
        <v>6494</v>
      </c>
      <c r="AF474" s="24" cm="1">
        <f t="array" ref="AF4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43362</v>
      </c>
      <c r="AG474" s="35">
        <f>IFERROR((TableAllData3[[#This Row],[Decision date]]-TableAllData3[[#This Row],[First Date Captured]]),0)</f>
        <v>1122</v>
      </c>
      <c r="AH474" s="35">
        <f>IFERROR((TableAllData3[[#This Row],[First published]]-TableAllData3[[#This Row],[Date of opinion]]),0)</f>
        <v>2.5006944440028747</v>
      </c>
      <c r="AI474" s="35">
        <f>IFERROR((TableAllData3[[#This Row],[Marketing authorisation date]]-TableAllData3[[#This Row],[Date of opinion]]),0)</f>
        <v>62.041666666998935</v>
      </c>
      <c r="AJ474" s="35">
        <f>IFERROR((TableAllData3[[#This Row],[Decision date]]-TableAllData3[[#This Row],[Marketing authorisation date]]),0)</f>
        <v>1059.9583333330011</v>
      </c>
    </row>
    <row r="475" spans="1:36" x14ac:dyDescent="0.25">
      <c r="A475" t="s">
        <v>37</v>
      </c>
      <c r="B475" t="s">
        <v>2707</v>
      </c>
      <c r="C475" t="s">
        <v>2708</v>
      </c>
      <c r="D475" t="s">
        <v>2709</v>
      </c>
      <c r="E475" t="s">
        <v>2709</v>
      </c>
      <c r="F475" t="s">
        <v>2710</v>
      </c>
      <c r="G475" t="s">
        <v>43</v>
      </c>
      <c r="H475" t="s">
        <v>44</v>
      </c>
      <c r="I475" t="s">
        <v>2711</v>
      </c>
      <c r="J475" t="s">
        <v>43</v>
      </c>
      <c r="K475" t="s">
        <v>43</v>
      </c>
      <c r="L475" t="s">
        <v>43</v>
      </c>
      <c r="M475" t="s">
        <v>43</v>
      </c>
      <c r="N475" t="s">
        <v>43</v>
      </c>
      <c r="O475" t="s">
        <v>43</v>
      </c>
      <c r="P475" t="s">
        <v>43</v>
      </c>
      <c r="Q475" s="24">
        <v>39342</v>
      </c>
      <c r="R475" s="24"/>
      <c r="S475" t="s">
        <v>2712</v>
      </c>
      <c r="U475" t="s">
        <v>48</v>
      </c>
      <c r="W475" s="25" t="s">
        <v>12054</v>
      </c>
      <c r="X475" s="24">
        <v>44399</v>
      </c>
      <c r="Y475">
        <v>27</v>
      </c>
      <c r="Z475" t="s">
        <v>2713</v>
      </c>
      <c r="AC475" s="24">
        <v>43276.484027778002</v>
      </c>
      <c r="AD475" s="24">
        <v>44645.554861110999</v>
      </c>
      <c r="AE475" t="s">
        <v>2714</v>
      </c>
      <c r="AF475" s="24" cm="1">
        <f t="array" ref="AF4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43276.484027778002</v>
      </c>
      <c r="AG475" s="35">
        <f>IFERROR((TableAllData3[[#This Row],[Decision date]]-TableAllData3[[#This Row],[First Date Captured]]),0)</f>
        <v>1122.5159722219978</v>
      </c>
      <c r="AH475" s="35">
        <f>IFERROR((TableAllData3[[#This Row],[First published]]-TableAllData3[[#This Row],[Date of opinion]]),0)</f>
        <v>0</v>
      </c>
      <c r="AI475" s="35">
        <f>IFERROR((TableAllData3[[#This Row],[Marketing authorisation date]]-TableAllData3[[#This Row],[Date of opinion]]),0)</f>
        <v>0</v>
      </c>
      <c r="AJ475" s="35">
        <f>IFERROR((TableAllData3[[#This Row],[Decision date]]-TableAllData3[[#This Row],[Marketing authorisation date]]),0)</f>
        <v>5057</v>
      </c>
    </row>
    <row r="476" spans="1:36" x14ac:dyDescent="0.25">
      <c r="A476" t="s">
        <v>37</v>
      </c>
      <c r="B476" t="s">
        <v>6393</v>
      </c>
      <c r="C476" t="s">
        <v>675</v>
      </c>
      <c r="D476" t="s">
        <v>6394</v>
      </c>
      <c r="E476" t="s">
        <v>6395</v>
      </c>
      <c r="F476" t="s">
        <v>6396</v>
      </c>
      <c r="G476" t="s">
        <v>43</v>
      </c>
      <c r="H476" t="s">
        <v>44</v>
      </c>
      <c r="I476" t="s">
        <v>678</v>
      </c>
      <c r="J476" t="s">
        <v>46</v>
      </c>
      <c r="K476" t="s">
        <v>43</v>
      </c>
      <c r="L476" t="s">
        <v>43</v>
      </c>
      <c r="M476" t="s">
        <v>43</v>
      </c>
      <c r="N476" t="s">
        <v>43</v>
      </c>
      <c r="O476" t="s">
        <v>43</v>
      </c>
      <c r="P476" t="s">
        <v>43</v>
      </c>
      <c r="Q476" s="24">
        <v>43426.041666666999</v>
      </c>
      <c r="R476" s="24"/>
      <c r="S476" t="s">
        <v>1490</v>
      </c>
      <c r="U476" t="s">
        <v>568</v>
      </c>
      <c r="W476" s="24">
        <v>43363</v>
      </c>
      <c r="X476" s="24">
        <v>44489</v>
      </c>
      <c r="Y476">
        <v>4</v>
      </c>
      <c r="Z476" t="s">
        <v>6397</v>
      </c>
      <c r="AC476" s="24">
        <v>43493.542361111002</v>
      </c>
      <c r="AD476" s="24">
        <v>44511.560416667002</v>
      </c>
      <c r="AE476" t="s">
        <v>6398</v>
      </c>
      <c r="AF476" s="24" cm="1">
        <f t="array" ref="AF4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476" s="35">
        <f>IFERROR((TableAllData3[[#This Row],[Decision date]]-TableAllData3[[#This Row],[First Date Captured]]),0)</f>
        <v>1126</v>
      </c>
      <c r="AH476" s="35">
        <f>IFERROR((TableAllData3[[#This Row],[First published]]-TableAllData3[[#This Row],[Date of opinion]]),0)</f>
        <v>130.54236111100181</v>
      </c>
      <c r="AI476" s="35">
        <f>IFERROR((TableAllData3[[#This Row],[Marketing authorisation date]]-TableAllData3[[#This Row],[Date of opinion]]),0)</f>
        <v>63.041666666998935</v>
      </c>
      <c r="AJ476" s="35">
        <f>IFERROR((TableAllData3[[#This Row],[Decision date]]-TableAllData3[[#This Row],[Marketing authorisation date]]),0)</f>
        <v>1062.9583333330011</v>
      </c>
    </row>
    <row r="477" spans="1:36" x14ac:dyDescent="0.25">
      <c r="A477" t="s">
        <v>37</v>
      </c>
      <c r="B477" t="s">
        <v>3455</v>
      </c>
      <c r="C477" t="s">
        <v>3456</v>
      </c>
      <c r="D477" t="s">
        <v>3457</v>
      </c>
      <c r="E477" t="s">
        <v>3457</v>
      </c>
      <c r="F477" t="s">
        <v>3458</v>
      </c>
      <c r="G477" t="s">
        <v>43</v>
      </c>
      <c r="H477" t="s">
        <v>44</v>
      </c>
      <c r="I477" t="s">
        <v>3459</v>
      </c>
      <c r="J477" t="s">
        <v>43</v>
      </c>
      <c r="K477" t="s">
        <v>43</v>
      </c>
      <c r="L477" t="s">
        <v>43</v>
      </c>
      <c r="M477" t="s">
        <v>43</v>
      </c>
      <c r="N477" t="s">
        <v>43</v>
      </c>
      <c r="O477" t="s">
        <v>43</v>
      </c>
      <c r="P477" t="s">
        <v>43</v>
      </c>
      <c r="Q477" s="24">
        <v>41239.041666666999</v>
      </c>
      <c r="R477" s="24"/>
      <c r="S477" t="s">
        <v>12408</v>
      </c>
      <c r="T477" t="s">
        <v>12409</v>
      </c>
      <c r="U477" t="s">
        <v>3461</v>
      </c>
      <c r="W477" s="25" t="s">
        <v>12054</v>
      </c>
      <c r="X477" s="24">
        <v>44335</v>
      </c>
      <c r="Y477">
        <v>21</v>
      </c>
      <c r="Z477" t="s">
        <v>3462</v>
      </c>
      <c r="AC477" s="24">
        <v>43207.459027778001</v>
      </c>
      <c r="AD477" s="24">
        <v>44617.715972222002</v>
      </c>
      <c r="AE477" t="s">
        <v>3463</v>
      </c>
      <c r="AF477" s="24" cm="1">
        <f t="array" ref="AF4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43207.459027778001</v>
      </c>
      <c r="AG477" s="35">
        <f>IFERROR((TableAllData3[[#This Row],[Decision date]]-TableAllData3[[#This Row],[First Date Captured]]),0)</f>
        <v>1127.5409722219993</v>
      </c>
      <c r="AH477" s="35">
        <f>IFERROR((TableAllData3[[#This Row],[First published]]-TableAllData3[[#This Row],[Date of opinion]]),0)</f>
        <v>0</v>
      </c>
      <c r="AI477" s="35">
        <f>IFERROR((TableAllData3[[#This Row],[Marketing authorisation date]]-TableAllData3[[#This Row],[Date of opinion]]),0)</f>
        <v>0</v>
      </c>
      <c r="AJ477" s="35">
        <f>IFERROR((TableAllData3[[#This Row],[Decision date]]-TableAllData3[[#This Row],[Marketing authorisation date]]),0)</f>
        <v>3095.9583333330011</v>
      </c>
    </row>
    <row r="478" spans="1:36" x14ac:dyDescent="0.25">
      <c r="A478" t="s">
        <v>37</v>
      </c>
      <c r="B478" t="s">
        <v>2249</v>
      </c>
      <c r="C478" t="s">
        <v>163</v>
      </c>
      <c r="D478" t="s">
        <v>2250</v>
      </c>
      <c r="E478" t="s">
        <v>2251</v>
      </c>
      <c r="F478" t="s">
        <v>2252</v>
      </c>
      <c r="G478" t="s">
        <v>43</v>
      </c>
      <c r="H478" t="s">
        <v>44</v>
      </c>
      <c r="I478" t="s">
        <v>2253</v>
      </c>
      <c r="J478" t="s">
        <v>46</v>
      </c>
      <c r="K478" t="s">
        <v>43</v>
      </c>
      <c r="L478" t="s">
        <v>43</v>
      </c>
      <c r="M478" t="s">
        <v>46</v>
      </c>
      <c r="N478" t="s">
        <v>43</v>
      </c>
      <c r="O478" t="s">
        <v>43</v>
      </c>
      <c r="P478" t="s">
        <v>43</v>
      </c>
      <c r="Q478" s="24">
        <v>43591</v>
      </c>
      <c r="R478" s="24"/>
      <c r="S478" t="s">
        <v>12227</v>
      </c>
      <c r="T478" t="s">
        <v>12076</v>
      </c>
      <c r="U478" t="s">
        <v>175</v>
      </c>
      <c r="W478" s="24">
        <v>43524.041666666999</v>
      </c>
      <c r="X478" s="24">
        <v>44655</v>
      </c>
      <c r="Y478">
        <v>9</v>
      </c>
      <c r="Z478" t="s">
        <v>2254</v>
      </c>
      <c r="AC478" s="24">
        <v>43633.694444444001</v>
      </c>
      <c r="AD478" s="24">
        <v>44658.421527778002</v>
      </c>
      <c r="AE478" t="s">
        <v>2255</v>
      </c>
      <c r="AF478" s="24" cm="1">
        <f t="array" ref="AF4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43524.041666666999</v>
      </c>
      <c r="AG478" s="35">
        <f>IFERROR((TableAllData3[[#This Row],[Decision date]]-TableAllData3[[#This Row],[First Date Captured]]),0)</f>
        <v>1130.9583333330011</v>
      </c>
      <c r="AH478" s="35">
        <f>IFERROR((TableAllData3[[#This Row],[First published]]-TableAllData3[[#This Row],[Date of opinion]]),0)</f>
        <v>109.65277777700248</v>
      </c>
      <c r="AI478" s="35">
        <f>IFERROR((TableAllData3[[#This Row],[Marketing authorisation date]]-TableAllData3[[#This Row],[Date of opinion]]),0)</f>
        <v>66.958333333001065</v>
      </c>
      <c r="AJ478" s="35">
        <f>IFERROR((TableAllData3[[#This Row],[Decision date]]-TableAllData3[[#This Row],[Marketing authorisation date]]),0)</f>
        <v>1064</v>
      </c>
    </row>
    <row r="479" spans="1:36" x14ac:dyDescent="0.25">
      <c r="A479" t="s">
        <v>37</v>
      </c>
      <c r="B479" t="s">
        <v>7405</v>
      </c>
      <c r="C479" t="s">
        <v>7406</v>
      </c>
      <c r="D479" t="s">
        <v>556</v>
      </c>
      <c r="E479" t="s">
        <v>556</v>
      </c>
      <c r="F479" t="s">
        <v>7407</v>
      </c>
      <c r="G479" t="s">
        <v>43</v>
      </c>
      <c r="H479" t="s">
        <v>44</v>
      </c>
      <c r="I479" t="s">
        <v>558</v>
      </c>
      <c r="J479" t="s">
        <v>43</v>
      </c>
      <c r="K479" t="s">
        <v>43</v>
      </c>
      <c r="L479" t="s">
        <v>43</v>
      </c>
      <c r="M479" t="s">
        <v>43</v>
      </c>
      <c r="N479" t="s">
        <v>43</v>
      </c>
      <c r="O479" t="s">
        <v>43</v>
      </c>
      <c r="P479" t="s">
        <v>43</v>
      </c>
      <c r="Q479" s="24">
        <v>37872</v>
      </c>
      <c r="R479" s="24"/>
      <c r="S479" t="s">
        <v>12231</v>
      </c>
      <c r="T479" t="s">
        <v>12329</v>
      </c>
      <c r="U479" t="s">
        <v>76</v>
      </c>
      <c r="W479" s="25" t="s">
        <v>12054</v>
      </c>
      <c r="X479" s="24">
        <v>44441</v>
      </c>
      <c r="Y479">
        <v>85</v>
      </c>
      <c r="Z479" t="s">
        <v>7408</v>
      </c>
      <c r="AC479" s="24">
        <v>43307.504166667</v>
      </c>
      <c r="AD479" s="24">
        <v>44453.486805556</v>
      </c>
      <c r="AE479" t="s">
        <v>7409</v>
      </c>
      <c r="AF479" s="24" cm="1">
        <f t="array" ref="AF4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43307.504166667</v>
      </c>
      <c r="AG479" s="35">
        <f>IFERROR((TableAllData3[[#This Row],[Decision date]]-TableAllData3[[#This Row],[First Date Captured]]),0)</f>
        <v>1133.4958333329996</v>
      </c>
      <c r="AH479" s="35">
        <f>IFERROR((TableAllData3[[#This Row],[First published]]-TableAllData3[[#This Row],[Date of opinion]]),0)</f>
        <v>0</v>
      </c>
      <c r="AI479" s="35">
        <f>IFERROR((TableAllData3[[#This Row],[Marketing authorisation date]]-TableAllData3[[#This Row],[Date of opinion]]),0)</f>
        <v>0</v>
      </c>
      <c r="AJ479" s="35">
        <f>IFERROR((TableAllData3[[#This Row],[Decision date]]-TableAllData3[[#This Row],[Marketing authorisation date]]),0)</f>
        <v>6569</v>
      </c>
    </row>
    <row r="480" spans="1:36" x14ac:dyDescent="0.25">
      <c r="A480" t="s">
        <v>37</v>
      </c>
      <c r="B480" t="s">
        <v>4665</v>
      </c>
      <c r="C480" t="s">
        <v>268</v>
      </c>
      <c r="D480" t="s">
        <v>4666</v>
      </c>
      <c r="E480" t="s">
        <v>4666</v>
      </c>
      <c r="F480" t="s">
        <v>4667</v>
      </c>
      <c r="G480" t="s">
        <v>43</v>
      </c>
      <c r="H480" t="s">
        <v>44</v>
      </c>
      <c r="I480" t="s">
        <v>4668</v>
      </c>
      <c r="J480" t="s">
        <v>43</v>
      </c>
      <c r="K480" t="s">
        <v>43</v>
      </c>
      <c r="L480" t="s">
        <v>43</v>
      </c>
      <c r="M480" t="s">
        <v>43</v>
      </c>
      <c r="N480" t="s">
        <v>43</v>
      </c>
      <c r="O480" t="s">
        <v>43</v>
      </c>
      <c r="P480" t="s">
        <v>43</v>
      </c>
      <c r="Q480" s="24">
        <v>41536</v>
      </c>
      <c r="R480" s="24"/>
      <c r="S480" t="s">
        <v>12118</v>
      </c>
      <c r="T480" t="s">
        <v>12119</v>
      </c>
      <c r="U480" t="s">
        <v>290</v>
      </c>
      <c r="W480" s="25" t="s">
        <v>12054</v>
      </c>
      <c r="X480" s="24">
        <v>44441</v>
      </c>
      <c r="Y480">
        <v>14</v>
      </c>
      <c r="Z480" t="s">
        <v>4669</v>
      </c>
      <c r="AC480" s="24">
        <v>43307.478472221999</v>
      </c>
      <c r="AD480" s="24">
        <v>44579.506249999999</v>
      </c>
      <c r="AE480" t="s">
        <v>4670</v>
      </c>
      <c r="AF480" s="24" cm="1">
        <f t="array" ref="AF4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43307.478472221999</v>
      </c>
      <c r="AG480" s="35">
        <f>IFERROR((TableAllData3[[#This Row],[Decision date]]-TableAllData3[[#This Row],[First Date Captured]]),0)</f>
        <v>1133.5215277780007</v>
      </c>
      <c r="AH480" s="35">
        <f>IFERROR((TableAllData3[[#This Row],[First published]]-TableAllData3[[#This Row],[Date of opinion]]),0)</f>
        <v>0</v>
      </c>
      <c r="AI480" s="35">
        <f>IFERROR((TableAllData3[[#This Row],[Marketing authorisation date]]-TableAllData3[[#This Row],[Date of opinion]]),0)</f>
        <v>0</v>
      </c>
      <c r="AJ480" s="35">
        <f>IFERROR((TableAllData3[[#This Row],[Decision date]]-TableAllData3[[#This Row],[Marketing authorisation date]]),0)</f>
        <v>2905</v>
      </c>
    </row>
    <row r="481" spans="1:36" x14ac:dyDescent="0.25">
      <c r="A481" t="s">
        <v>37</v>
      </c>
      <c r="B481" t="s">
        <v>6331</v>
      </c>
      <c r="C481" t="s">
        <v>6332</v>
      </c>
      <c r="D481" t="s">
        <v>6333</v>
      </c>
      <c r="E481" t="s">
        <v>6333</v>
      </c>
      <c r="F481" t="s">
        <v>6334</v>
      </c>
      <c r="G481" t="s">
        <v>43</v>
      </c>
      <c r="H481" t="s">
        <v>44</v>
      </c>
      <c r="I481" t="s">
        <v>6335</v>
      </c>
      <c r="J481" t="s">
        <v>43</v>
      </c>
      <c r="K481" t="s">
        <v>43</v>
      </c>
      <c r="L481" t="s">
        <v>43</v>
      </c>
      <c r="M481" t="s">
        <v>43</v>
      </c>
      <c r="N481" t="s">
        <v>43</v>
      </c>
      <c r="O481" t="s">
        <v>43</v>
      </c>
      <c r="P481" t="s">
        <v>43</v>
      </c>
      <c r="Q481" s="24">
        <v>38638</v>
      </c>
      <c r="R481" s="24"/>
      <c r="S481" t="s">
        <v>6336</v>
      </c>
      <c r="U481" t="s">
        <v>420</v>
      </c>
      <c r="W481" s="25" t="s">
        <v>12054</v>
      </c>
      <c r="X481" s="24">
        <v>44462</v>
      </c>
      <c r="Y481">
        <v>35</v>
      </c>
      <c r="Z481" t="s">
        <v>6337</v>
      </c>
      <c r="AC481" s="24">
        <v>43325.618055555999</v>
      </c>
      <c r="AD481" s="24">
        <v>44518.440277777998</v>
      </c>
      <c r="AE481" t="s">
        <v>6338</v>
      </c>
      <c r="AF481" s="24" cm="1">
        <f t="array" ref="AF4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43325.618055555999</v>
      </c>
      <c r="AG481" s="35">
        <f>IFERROR((TableAllData3[[#This Row],[Decision date]]-TableAllData3[[#This Row],[First Date Captured]]),0)</f>
        <v>1136.3819444440014</v>
      </c>
      <c r="AH481" s="35">
        <f>IFERROR((TableAllData3[[#This Row],[First published]]-TableAllData3[[#This Row],[Date of opinion]]),0)</f>
        <v>0</v>
      </c>
      <c r="AI481" s="35">
        <f>IFERROR((TableAllData3[[#This Row],[Marketing authorisation date]]-TableAllData3[[#This Row],[Date of opinion]]),0)</f>
        <v>0</v>
      </c>
      <c r="AJ481" s="35">
        <f>IFERROR((TableAllData3[[#This Row],[Decision date]]-TableAllData3[[#This Row],[Marketing authorisation date]]),0)</f>
        <v>5824</v>
      </c>
    </row>
    <row r="482" spans="1:36" x14ac:dyDescent="0.25">
      <c r="A482" t="s">
        <v>37</v>
      </c>
      <c r="B482" t="s">
        <v>7227</v>
      </c>
      <c r="C482" t="s">
        <v>3226</v>
      </c>
      <c r="D482" t="s">
        <v>203</v>
      </c>
      <c r="E482" t="s">
        <v>203</v>
      </c>
      <c r="F482" t="s">
        <v>7228</v>
      </c>
      <c r="G482" t="s">
        <v>43</v>
      </c>
      <c r="H482" t="s">
        <v>44</v>
      </c>
      <c r="I482" t="s">
        <v>205</v>
      </c>
      <c r="J482" t="s">
        <v>43</v>
      </c>
      <c r="K482" t="s">
        <v>46</v>
      </c>
      <c r="L482" t="s">
        <v>43</v>
      </c>
      <c r="M482" t="s">
        <v>43</v>
      </c>
      <c r="N482" t="s">
        <v>43</v>
      </c>
      <c r="O482" t="s">
        <v>43</v>
      </c>
      <c r="P482" t="s">
        <v>43</v>
      </c>
      <c r="Q482" s="24">
        <v>41964.041666666999</v>
      </c>
      <c r="R482" s="24"/>
      <c r="S482" t="s">
        <v>12225</v>
      </c>
      <c r="T482" t="s">
        <v>12226</v>
      </c>
      <c r="U482" t="s">
        <v>207</v>
      </c>
      <c r="W482" s="25" t="s">
        <v>12054</v>
      </c>
      <c r="X482" s="24">
        <v>44454</v>
      </c>
      <c r="Y482">
        <v>13</v>
      </c>
      <c r="Z482" t="s">
        <v>7229</v>
      </c>
      <c r="AC482" s="24">
        <v>43315.502777777998</v>
      </c>
      <c r="AD482" s="24">
        <v>44467.650694443997</v>
      </c>
      <c r="AE482" t="s">
        <v>7230</v>
      </c>
      <c r="AF482" s="24" cm="1">
        <f t="array" ref="AF4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43315.502777777998</v>
      </c>
      <c r="AG482" s="35">
        <f>IFERROR((TableAllData3[[#This Row],[Decision date]]-TableAllData3[[#This Row],[First Date Captured]]),0)</f>
        <v>1138.4972222220022</v>
      </c>
      <c r="AH482" s="35">
        <f>IFERROR((TableAllData3[[#This Row],[First published]]-TableAllData3[[#This Row],[Date of opinion]]),0)</f>
        <v>0</v>
      </c>
      <c r="AI482" s="35">
        <f>IFERROR((TableAllData3[[#This Row],[Marketing authorisation date]]-TableAllData3[[#This Row],[Date of opinion]]),0)</f>
        <v>0</v>
      </c>
      <c r="AJ482" s="35">
        <f>IFERROR((TableAllData3[[#This Row],[Decision date]]-TableAllData3[[#This Row],[Marketing authorisation date]]),0)</f>
        <v>2489.9583333330011</v>
      </c>
    </row>
    <row r="483" spans="1:36" x14ac:dyDescent="0.25">
      <c r="A483" t="s">
        <v>2117</v>
      </c>
      <c r="B483" t="s">
        <v>3267</v>
      </c>
      <c r="D483" t="s">
        <v>3268</v>
      </c>
      <c r="E483" t="s">
        <v>3269</v>
      </c>
      <c r="F483" t="s">
        <v>3270</v>
      </c>
      <c r="G483" t="s">
        <v>43</v>
      </c>
      <c r="H483" t="s">
        <v>44</v>
      </c>
      <c r="J483" t="s">
        <v>43</v>
      </c>
      <c r="K483" t="s">
        <v>43</v>
      </c>
      <c r="L483" t="s">
        <v>43</v>
      </c>
      <c r="M483" t="s">
        <v>43</v>
      </c>
      <c r="N483" t="s">
        <v>43</v>
      </c>
      <c r="O483" t="s">
        <v>43</v>
      </c>
      <c r="P483" t="s">
        <v>43</v>
      </c>
      <c r="Q483" s="24">
        <v>43501.041666666999</v>
      </c>
      <c r="R483" s="24"/>
      <c r="S483" t="s">
        <v>12397</v>
      </c>
      <c r="T483" t="s">
        <v>12398</v>
      </c>
      <c r="V483" t="s">
        <v>3272</v>
      </c>
      <c r="W483" s="24">
        <v>43441.041666666999</v>
      </c>
      <c r="X483" s="24">
        <v>44580.041666666999</v>
      </c>
      <c r="Y483">
        <v>1</v>
      </c>
      <c r="Z483" t="s">
        <v>3273</v>
      </c>
      <c r="AA483" t="s">
        <v>3274</v>
      </c>
      <c r="AB483" t="s">
        <v>3275</v>
      </c>
      <c r="AC483" s="24">
        <v>43525.708333333001</v>
      </c>
      <c r="AD483" s="24">
        <v>44624.736805556</v>
      </c>
      <c r="AE483" t="s">
        <v>3276</v>
      </c>
      <c r="AF483" s="24" cm="1">
        <f t="array" ref="AF4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43441.041666666999</v>
      </c>
      <c r="AG483" s="35">
        <f>IFERROR((TableAllData3[[#This Row],[Decision date]]-TableAllData3[[#This Row],[First Date Captured]]),0)</f>
        <v>1139</v>
      </c>
      <c r="AH483" s="35">
        <f>IFERROR((TableAllData3[[#This Row],[First published]]-TableAllData3[[#This Row],[Date of opinion]]),0)</f>
        <v>84.666666666002129</v>
      </c>
      <c r="AI483" s="35">
        <f>IFERROR((TableAllData3[[#This Row],[Marketing authorisation date]]-TableAllData3[[#This Row],[Date of opinion]]),0)</f>
        <v>60</v>
      </c>
      <c r="AJ483" s="35">
        <f>IFERROR((TableAllData3[[#This Row],[Decision date]]-TableAllData3[[#This Row],[Marketing authorisation date]]),0)</f>
        <v>1079</v>
      </c>
    </row>
    <row r="484" spans="1:36" x14ac:dyDescent="0.25">
      <c r="A484" t="s">
        <v>37</v>
      </c>
      <c r="B484" t="s">
        <v>6975</v>
      </c>
      <c r="C484" t="s">
        <v>268</v>
      </c>
      <c r="D484" t="s">
        <v>6976</v>
      </c>
      <c r="E484" t="s">
        <v>6977</v>
      </c>
      <c r="F484" t="s">
        <v>6978</v>
      </c>
      <c r="G484" t="s">
        <v>43</v>
      </c>
      <c r="H484" t="s">
        <v>44</v>
      </c>
      <c r="I484" t="s">
        <v>6979</v>
      </c>
      <c r="J484" t="s">
        <v>43</v>
      </c>
      <c r="K484" t="s">
        <v>43</v>
      </c>
      <c r="L484" t="s">
        <v>43</v>
      </c>
      <c r="M484" t="s">
        <v>43</v>
      </c>
      <c r="N484" t="s">
        <v>43</v>
      </c>
      <c r="O484" t="s">
        <v>43</v>
      </c>
      <c r="P484" t="s">
        <v>43</v>
      </c>
      <c r="Q484" s="24">
        <v>41418</v>
      </c>
      <c r="R484" s="24"/>
      <c r="S484" t="s">
        <v>12118</v>
      </c>
      <c r="T484" t="s">
        <v>12119</v>
      </c>
      <c r="U484" t="s">
        <v>273</v>
      </c>
      <c r="W484" s="25" t="s">
        <v>12054</v>
      </c>
      <c r="X484" s="24">
        <v>44441</v>
      </c>
      <c r="Y484">
        <v>24</v>
      </c>
      <c r="Z484" t="s">
        <v>6980</v>
      </c>
      <c r="AC484" s="24">
        <v>43300.695138889001</v>
      </c>
      <c r="AD484" s="24">
        <v>44482.706250000003</v>
      </c>
      <c r="AE484" t="s">
        <v>6981</v>
      </c>
      <c r="AF484" s="24" cm="1">
        <f t="array" ref="AF4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43300.695138889001</v>
      </c>
      <c r="AG484" s="35">
        <f>IFERROR((TableAllData3[[#This Row],[Decision date]]-TableAllData3[[#This Row],[First Date Captured]]),0)</f>
        <v>1140.3048611109989</v>
      </c>
      <c r="AH484" s="35">
        <f>IFERROR((TableAllData3[[#This Row],[First published]]-TableAllData3[[#This Row],[Date of opinion]]),0)</f>
        <v>0</v>
      </c>
      <c r="AI484" s="35">
        <f>IFERROR((TableAllData3[[#This Row],[Marketing authorisation date]]-TableAllData3[[#This Row],[Date of opinion]]),0)</f>
        <v>0</v>
      </c>
      <c r="AJ484" s="35">
        <f>IFERROR((TableAllData3[[#This Row],[Decision date]]-TableAllData3[[#This Row],[Marketing authorisation date]]),0)</f>
        <v>3023</v>
      </c>
    </row>
    <row r="485" spans="1:36" x14ac:dyDescent="0.25">
      <c r="A485" t="s">
        <v>37</v>
      </c>
      <c r="B485" t="s">
        <v>7355</v>
      </c>
      <c r="C485" t="s">
        <v>2285</v>
      </c>
      <c r="D485" t="s">
        <v>7356</v>
      </c>
      <c r="E485" t="s">
        <v>7357</v>
      </c>
      <c r="F485" t="s">
        <v>7358</v>
      </c>
      <c r="G485" t="s">
        <v>43</v>
      </c>
      <c r="H485" t="s">
        <v>44</v>
      </c>
      <c r="I485" t="s">
        <v>7359</v>
      </c>
      <c r="J485" t="s">
        <v>43</v>
      </c>
      <c r="K485" t="s">
        <v>43</v>
      </c>
      <c r="L485" t="s">
        <v>43</v>
      </c>
      <c r="M485" t="s">
        <v>43</v>
      </c>
      <c r="N485" t="s">
        <v>43</v>
      </c>
      <c r="O485" t="s">
        <v>43</v>
      </c>
      <c r="P485" t="s">
        <v>43</v>
      </c>
      <c r="Q485" s="24">
        <v>42081.041666666999</v>
      </c>
      <c r="R485" s="24"/>
      <c r="S485" t="s">
        <v>12370</v>
      </c>
      <c r="T485" t="s">
        <v>12371</v>
      </c>
      <c r="U485" t="s">
        <v>1174</v>
      </c>
      <c r="W485" s="25" t="s">
        <v>12054</v>
      </c>
      <c r="X485" s="24">
        <v>44417</v>
      </c>
      <c r="Y485">
        <v>11</v>
      </c>
      <c r="Z485" t="s">
        <v>7360</v>
      </c>
      <c r="AC485" s="24">
        <v>43276.506944444001</v>
      </c>
      <c r="AD485" s="24">
        <v>44455.475694444001</v>
      </c>
      <c r="AE485" t="s">
        <v>7361</v>
      </c>
      <c r="AF485" s="24" cm="1">
        <f t="array" ref="AF4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43276.506944444001</v>
      </c>
      <c r="AG485" s="35">
        <f>IFERROR((TableAllData3[[#This Row],[Decision date]]-TableAllData3[[#This Row],[First Date Captured]]),0)</f>
        <v>1140.4930555559986</v>
      </c>
      <c r="AH485" s="35">
        <f>IFERROR((TableAllData3[[#This Row],[First published]]-TableAllData3[[#This Row],[Date of opinion]]),0)</f>
        <v>0</v>
      </c>
      <c r="AI485" s="35">
        <f>IFERROR((TableAllData3[[#This Row],[Marketing authorisation date]]-TableAllData3[[#This Row],[Date of opinion]]),0)</f>
        <v>0</v>
      </c>
      <c r="AJ485" s="35">
        <f>IFERROR((TableAllData3[[#This Row],[Decision date]]-TableAllData3[[#This Row],[Marketing authorisation date]]),0)</f>
        <v>2335.9583333330011</v>
      </c>
    </row>
    <row r="486" spans="1:36" x14ac:dyDescent="0.25">
      <c r="A486" t="s">
        <v>37</v>
      </c>
      <c r="B486" t="s">
        <v>9240</v>
      </c>
      <c r="C486" t="s">
        <v>5213</v>
      </c>
      <c r="D486" t="s">
        <v>5214</v>
      </c>
      <c r="E486" t="s">
        <v>5214</v>
      </c>
      <c r="F486" t="s">
        <v>9241</v>
      </c>
      <c r="G486" t="s">
        <v>43</v>
      </c>
      <c r="H486" t="s">
        <v>44</v>
      </c>
      <c r="I486" t="s">
        <v>5216</v>
      </c>
      <c r="J486" t="s">
        <v>43</v>
      </c>
      <c r="K486" t="s">
        <v>43</v>
      </c>
      <c r="L486" t="s">
        <v>43</v>
      </c>
      <c r="M486" t="s">
        <v>43</v>
      </c>
      <c r="N486" t="s">
        <v>43</v>
      </c>
      <c r="O486" t="s">
        <v>43</v>
      </c>
      <c r="P486" t="s">
        <v>43</v>
      </c>
      <c r="Q486" s="24">
        <v>39726</v>
      </c>
      <c r="R486" s="24"/>
      <c r="S486" t="s">
        <v>12605</v>
      </c>
      <c r="T486" t="s">
        <v>12606</v>
      </c>
      <c r="U486" t="s">
        <v>568</v>
      </c>
      <c r="W486" s="25" t="s">
        <v>12054</v>
      </c>
      <c r="X486" s="24">
        <v>44132.041666666999</v>
      </c>
      <c r="Y486">
        <v>16</v>
      </c>
      <c r="Z486" t="s">
        <v>9243</v>
      </c>
      <c r="AC486" s="24">
        <v>42989</v>
      </c>
      <c r="AD486" s="24">
        <v>44152.501388889003</v>
      </c>
      <c r="AE486" t="s">
        <v>9244</v>
      </c>
      <c r="AF486" s="24" cm="1">
        <f t="array" ref="AF4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42989</v>
      </c>
      <c r="AG486" s="35">
        <f>IFERROR((TableAllData3[[#This Row],[Decision date]]-TableAllData3[[#This Row],[First Date Captured]]),0)</f>
        <v>1143.0416666669989</v>
      </c>
      <c r="AH486" s="35">
        <f>IFERROR((TableAllData3[[#This Row],[First published]]-TableAllData3[[#This Row],[Date of opinion]]),0)</f>
        <v>0</v>
      </c>
      <c r="AI486" s="35">
        <f>IFERROR((TableAllData3[[#This Row],[Marketing authorisation date]]-TableAllData3[[#This Row],[Date of opinion]]),0)</f>
        <v>0</v>
      </c>
      <c r="AJ486" s="35">
        <f>IFERROR((TableAllData3[[#This Row],[Decision date]]-TableAllData3[[#This Row],[Marketing authorisation date]]),0)</f>
        <v>4406.0416666669989</v>
      </c>
    </row>
    <row r="487" spans="1:36" x14ac:dyDescent="0.25">
      <c r="A487" t="s">
        <v>37</v>
      </c>
      <c r="B487" t="s">
        <v>8088</v>
      </c>
      <c r="C487" t="s">
        <v>2335</v>
      </c>
      <c r="D487" t="s">
        <v>2336</v>
      </c>
      <c r="E487" t="s">
        <v>2336</v>
      </c>
      <c r="F487" t="s">
        <v>8089</v>
      </c>
      <c r="G487" t="s">
        <v>43</v>
      </c>
      <c r="H487" t="s">
        <v>44</v>
      </c>
      <c r="I487" t="s">
        <v>2338</v>
      </c>
      <c r="J487" t="s">
        <v>43</v>
      </c>
      <c r="K487" t="s">
        <v>43</v>
      </c>
      <c r="L487" t="s">
        <v>43</v>
      </c>
      <c r="M487" t="s">
        <v>43</v>
      </c>
      <c r="N487" t="s">
        <v>43</v>
      </c>
      <c r="O487" t="s">
        <v>43</v>
      </c>
      <c r="P487" t="s">
        <v>43</v>
      </c>
      <c r="Q487" s="24">
        <v>40207.041666666999</v>
      </c>
      <c r="R487" s="24"/>
      <c r="S487" t="s">
        <v>12351</v>
      </c>
      <c r="T487" t="s">
        <v>12149</v>
      </c>
      <c r="U487" t="s">
        <v>207</v>
      </c>
      <c r="W487" s="25" t="s">
        <v>12054</v>
      </c>
      <c r="X487" s="24">
        <v>44348</v>
      </c>
      <c r="Y487">
        <v>15</v>
      </c>
      <c r="Z487" t="s">
        <v>8090</v>
      </c>
      <c r="AC487" s="24">
        <v>43202</v>
      </c>
      <c r="AD487" s="24">
        <v>44384.413194444001</v>
      </c>
      <c r="AE487" t="s">
        <v>8091</v>
      </c>
      <c r="AF487" s="24" cm="1">
        <f t="array" ref="AF4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43202</v>
      </c>
      <c r="AG487" s="35">
        <f>IFERROR((TableAllData3[[#This Row],[Decision date]]-TableAllData3[[#This Row],[First Date Captured]]),0)</f>
        <v>1146</v>
      </c>
      <c r="AH487" s="35">
        <f>IFERROR((TableAllData3[[#This Row],[First published]]-TableAllData3[[#This Row],[Date of opinion]]),0)</f>
        <v>0</v>
      </c>
      <c r="AI487" s="35">
        <f>IFERROR((TableAllData3[[#This Row],[Marketing authorisation date]]-TableAllData3[[#This Row],[Date of opinion]]),0)</f>
        <v>0</v>
      </c>
      <c r="AJ487" s="35">
        <f>IFERROR((TableAllData3[[#This Row],[Decision date]]-TableAllData3[[#This Row],[Marketing authorisation date]]),0)</f>
        <v>4140.9583333330011</v>
      </c>
    </row>
    <row r="488" spans="1:36" x14ac:dyDescent="0.25">
      <c r="A488" t="s">
        <v>37</v>
      </c>
      <c r="B488" t="s">
        <v>6387</v>
      </c>
      <c r="C488" t="s">
        <v>6388</v>
      </c>
      <c r="D488" t="s">
        <v>6389</v>
      </c>
      <c r="E488" t="s">
        <v>6389</v>
      </c>
      <c r="F488" t="s">
        <v>6390</v>
      </c>
      <c r="G488" t="s">
        <v>43</v>
      </c>
      <c r="H488" t="s">
        <v>44</v>
      </c>
      <c r="I488" t="s">
        <v>1675</v>
      </c>
      <c r="J488" t="s">
        <v>46</v>
      </c>
      <c r="K488" t="s">
        <v>43</v>
      </c>
      <c r="L488" t="s">
        <v>43</v>
      </c>
      <c r="M488" t="s">
        <v>43</v>
      </c>
      <c r="N488" t="s">
        <v>43</v>
      </c>
      <c r="O488" t="s">
        <v>43</v>
      </c>
      <c r="P488" t="s">
        <v>46</v>
      </c>
      <c r="Q488" s="24">
        <v>43426.041666666999</v>
      </c>
      <c r="R488" s="24"/>
      <c r="S488" t="s">
        <v>12218</v>
      </c>
      <c r="T488" t="s">
        <v>12263</v>
      </c>
      <c r="U488" t="s">
        <v>1675</v>
      </c>
      <c r="W488" s="24">
        <v>43363</v>
      </c>
      <c r="X488" s="24">
        <v>44509.041666666999</v>
      </c>
      <c r="Y488">
        <v>4</v>
      </c>
      <c r="Z488" t="s">
        <v>6391</v>
      </c>
      <c r="AC488" s="24">
        <v>43364.584027778001</v>
      </c>
      <c r="AD488" s="24">
        <v>44511.573611111002</v>
      </c>
      <c r="AE488" t="s">
        <v>6392</v>
      </c>
      <c r="AF488" s="24" cm="1">
        <f t="array" ref="AF4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488" s="35">
        <f>IFERROR((TableAllData3[[#This Row],[Decision date]]-TableAllData3[[#This Row],[First Date Captured]]),0)</f>
        <v>1146.0416666669989</v>
      </c>
      <c r="AH488" s="35">
        <f>IFERROR((TableAllData3[[#This Row],[First published]]-TableAllData3[[#This Row],[Date of opinion]]),0)</f>
        <v>1.5840277780007455</v>
      </c>
      <c r="AI488" s="35">
        <f>IFERROR((TableAllData3[[#This Row],[Marketing authorisation date]]-TableAllData3[[#This Row],[Date of opinion]]),0)</f>
        <v>63.041666666998935</v>
      </c>
      <c r="AJ488" s="35">
        <f>IFERROR((TableAllData3[[#This Row],[Decision date]]-TableAllData3[[#This Row],[Marketing authorisation date]]),0)</f>
        <v>1083</v>
      </c>
    </row>
    <row r="489" spans="1:36" x14ac:dyDescent="0.25">
      <c r="A489" t="s">
        <v>2117</v>
      </c>
      <c r="B489" t="s">
        <v>8497</v>
      </c>
      <c r="D489" t="s">
        <v>8498</v>
      </c>
      <c r="E489" t="s">
        <v>8499</v>
      </c>
      <c r="F489" t="s">
        <v>8500</v>
      </c>
      <c r="G489" t="s">
        <v>43</v>
      </c>
      <c r="H489" t="s">
        <v>44</v>
      </c>
      <c r="J489" t="s">
        <v>43</v>
      </c>
      <c r="K489" t="s">
        <v>43</v>
      </c>
      <c r="L489" t="s">
        <v>43</v>
      </c>
      <c r="M489" t="s">
        <v>43</v>
      </c>
      <c r="N489" t="s">
        <v>43</v>
      </c>
      <c r="O489" t="s">
        <v>43</v>
      </c>
      <c r="P489" t="s">
        <v>43</v>
      </c>
      <c r="Q489" s="24">
        <v>35955</v>
      </c>
      <c r="R489" s="24"/>
      <c r="S489" t="s">
        <v>12354</v>
      </c>
      <c r="T489" t="s">
        <v>12324</v>
      </c>
      <c r="V489" t="s">
        <v>5044</v>
      </c>
      <c r="W489" s="25" t="s">
        <v>12054</v>
      </c>
      <c r="X489" s="24">
        <v>44216.041666666999</v>
      </c>
      <c r="Y489">
        <v>15</v>
      </c>
      <c r="Z489" t="s">
        <v>8501</v>
      </c>
      <c r="AA489" t="s">
        <v>3274</v>
      </c>
      <c r="AB489" t="s">
        <v>8495</v>
      </c>
      <c r="AC489" s="24">
        <v>43068.041666666999</v>
      </c>
      <c r="AD489" s="24">
        <v>44312.528472222002</v>
      </c>
      <c r="AE489" t="s">
        <v>8502</v>
      </c>
      <c r="AF489" s="24" cm="1">
        <f t="array" ref="AF4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43068.041666666999</v>
      </c>
      <c r="AG489" s="35">
        <f>IFERROR((TableAllData3[[#This Row],[Decision date]]-TableAllData3[[#This Row],[First Date Captured]]),0)</f>
        <v>1148</v>
      </c>
      <c r="AH489" s="35">
        <f>IFERROR((TableAllData3[[#This Row],[First published]]-TableAllData3[[#This Row],[Date of opinion]]),0)</f>
        <v>0</v>
      </c>
      <c r="AI489" s="35">
        <f>IFERROR((TableAllData3[[#This Row],[Marketing authorisation date]]-TableAllData3[[#This Row],[Date of opinion]]),0)</f>
        <v>0</v>
      </c>
      <c r="AJ489" s="35">
        <f>IFERROR((TableAllData3[[#This Row],[Decision date]]-TableAllData3[[#This Row],[Marketing authorisation date]]),0)</f>
        <v>8261.0416666669989</v>
      </c>
    </row>
    <row r="490" spans="1:36" x14ac:dyDescent="0.25">
      <c r="A490" t="s">
        <v>37</v>
      </c>
      <c r="B490" t="s">
        <v>1043</v>
      </c>
      <c r="C490" t="s">
        <v>1044</v>
      </c>
      <c r="D490" t="s">
        <v>1045</v>
      </c>
      <c r="E490" t="s">
        <v>1045</v>
      </c>
      <c r="F490" t="s">
        <v>1046</v>
      </c>
      <c r="G490" t="s">
        <v>43</v>
      </c>
      <c r="H490" t="s">
        <v>44</v>
      </c>
      <c r="I490" t="s">
        <v>1047</v>
      </c>
      <c r="J490" t="s">
        <v>46</v>
      </c>
      <c r="K490" t="s">
        <v>43</v>
      </c>
      <c r="L490" t="s">
        <v>43</v>
      </c>
      <c r="M490" t="s">
        <v>46</v>
      </c>
      <c r="N490" t="s">
        <v>43</v>
      </c>
      <c r="O490" t="s">
        <v>43</v>
      </c>
      <c r="P490" t="s">
        <v>43</v>
      </c>
      <c r="Q490" s="24">
        <v>43581</v>
      </c>
      <c r="R490" s="24"/>
      <c r="S490" t="s">
        <v>12278</v>
      </c>
      <c r="T490" t="s">
        <v>12096</v>
      </c>
      <c r="U490" t="s">
        <v>366</v>
      </c>
      <c r="W490" s="24">
        <v>43524.041666666999</v>
      </c>
      <c r="X490" s="24">
        <v>44673</v>
      </c>
      <c r="Y490">
        <v>11</v>
      </c>
      <c r="Z490" t="s">
        <v>1049</v>
      </c>
      <c r="AC490" s="24">
        <v>43643.670138889</v>
      </c>
      <c r="AD490" s="24">
        <v>44699.690972222001</v>
      </c>
      <c r="AE490" t="s">
        <v>1050</v>
      </c>
      <c r="AF490" s="24" cm="1">
        <f t="array" ref="AF4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43524.041666666999</v>
      </c>
      <c r="AG490" s="35">
        <f>IFERROR((TableAllData3[[#This Row],[Decision date]]-TableAllData3[[#This Row],[First Date Captured]]),0)</f>
        <v>1148.9583333330011</v>
      </c>
      <c r="AH490" s="35">
        <f>IFERROR((TableAllData3[[#This Row],[First published]]-TableAllData3[[#This Row],[Date of opinion]]),0)</f>
        <v>119.62847222200071</v>
      </c>
      <c r="AI490" s="35">
        <f>IFERROR((TableAllData3[[#This Row],[Marketing authorisation date]]-TableAllData3[[#This Row],[Date of opinion]]),0)</f>
        <v>56.958333333001065</v>
      </c>
      <c r="AJ490" s="35">
        <f>IFERROR((TableAllData3[[#This Row],[Decision date]]-TableAllData3[[#This Row],[Marketing authorisation date]]),0)</f>
        <v>1092</v>
      </c>
    </row>
    <row r="491" spans="1:36" x14ac:dyDescent="0.25">
      <c r="A491" t="s">
        <v>37</v>
      </c>
      <c r="B491" t="s">
        <v>6901</v>
      </c>
      <c r="C491" t="s">
        <v>6902</v>
      </c>
      <c r="D491" t="s">
        <v>6903</v>
      </c>
      <c r="E491" t="s">
        <v>6903</v>
      </c>
      <c r="F491" t="s">
        <v>6904</v>
      </c>
      <c r="G491" t="s">
        <v>43</v>
      </c>
      <c r="H491" t="s">
        <v>44</v>
      </c>
      <c r="I491" t="s">
        <v>6905</v>
      </c>
      <c r="J491" t="s">
        <v>43</v>
      </c>
      <c r="K491" t="s">
        <v>43</v>
      </c>
      <c r="L491" t="s">
        <v>43</v>
      </c>
      <c r="M491" t="s">
        <v>43</v>
      </c>
      <c r="N491" t="s">
        <v>43</v>
      </c>
      <c r="O491" t="s">
        <v>43</v>
      </c>
      <c r="P491" t="s">
        <v>43</v>
      </c>
      <c r="Q491" s="24">
        <v>38985</v>
      </c>
      <c r="R491" s="24"/>
      <c r="S491" t="s">
        <v>12227</v>
      </c>
      <c r="T491" t="s">
        <v>12076</v>
      </c>
      <c r="U491" t="s">
        <v>420</v>
      </c>
      <c r="W491" s="25" t="s">
        <v>12054</v>
      </c>
      <c r="X491" s="24">
        <v>44460</v>
      </c>
      <c r="Y491">
        <v>37</v>
      </c>
      <c r="Z491" t="s">
        <v>6906</v>
      </c>
      <c r="AC491" s="24">
        <v>43311</v>
      </c>
      <c r="AD491" s="24">
        <v>44487.625694444003</v>
      </c>
      <c r="AE491" t="s">
        <v>6907</v>
      </c>
      <c r="AF491" s="24" cm="1">
        <f t="array" ref="AF4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43311</v>
      </c>
      <c r="AG491" s="35">
        <f>IFERROR((TableAllData3[[#This Row],[Decision date]]-TableAllData3[[#This Row],[First Date Captured]]),0)</f>
        <v>1149</v>
      </c>
      <c r="AH491" s="35">
        <f>IFERROR((TableAllData3[[#This Row],[First published]]-TableAllData3[[#This Row],[Date of opinion]]),0)</f>
        <v>0</v>
      </c>
      <c r="AI491" s="35">
        <f>IFERROR((TableAllData3[[#This Row],[Marketing authorisation date]]-TableAllData3[[#This Row],[Date of opinion]]),0)</f>
        <v>0</v>
      </c>
      <c r="AJ491" s="35">
        <f>IFERROR((TableAllData3[[#This Row],[Decision date]]-TableAllData3[[#This Row],[Marketing authorisation date]]),0)</f>
        <v>5475</v>
      </c>
    </row>
    <row r="492" spans="1:36" x14ac:dyDescent="0.25">
      <c r="A492" t="s">
        <v>37</v>
      </c>
      <c r="B492" t="s">
        <v>3429</v>
      </c>
      <c r="C492" t="s">
        <v>3226</v>
      </c>
      <c r="D492" t="s">
        <v>3430</v>
      </c>
      <c r="E492" t="s">
        <v>3430</v>
      </c>
      <c r="F492" t="s">
        <v>3431</v>
      </c>
      <c r="G492" t="s">
        <v>43</v>
      </c>
      <c r="H492" t="s">
        <v>950</v>
      </c>
      <c r="I492" t="s">
        <v>3432</v>
      </c>
      <c r="J492" t="s">
        <v>43</v>
      </c>
      <c r="K492" t="s">
        <v>43</v>
      </c>
      <c r="L492" t="s">
        <v>43</v>
      </c>
      <c r="M492" t="s">
        <v>43</v>
      </c>
      <c r="N492" t="s">
        <v>43</v>
      </c>
      <c r="O492" t="s">
        <v>43</v>
      </c>
      <c r="P492" t="s">
        <v>43</v>
      </c>
      <c r="Q492" s="24">
        <v>37684.041666666999</v>
      </c>
      <c r="R492" s="24"/>
      <c r="S492" t="s">
        <v>3433</v>
      </c>
      <c r="U492" t="s">
        <v>207</v>
      </c>
      <c r="W492" s="25" t="s">
        <v>12054</v>
      </c>
      <c r="X492" s="24">
        <v>44489</v>
      </c>
      <c r="Y492">
        <v>28</v>
      </c>
      <c r="Z492" t="s">
        <v>3434</v>
      </c>
      <c r="AC492" s="24">
        <v>43209</v>
      </c>
      <c r="AD492" s="24">
        <v>44620.556250000001</v>
      </c>
      <c r="AE492" t="s">
        <v>3435</v>
      </c>
      <c r="AF492" s="24" cm="1">
        <f t="array" ref="AF4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43209</v>
      </c>
      <c r="AG492" s="35">
        <f>IFERROR((TableAllData3[[#This Row],[Decision date]]-TableAllData3[[#This Row],[First Date Captured]]),0)</f>
        <v>1280</v>
      </c>
      <c r="AH492" s="35">
        <f>IFERROR((TableAllData3[[#This Row],[First published]]-TableAllData3[[#This Row],[Date of opinion]]),0)</f>
        <v>0</v>
      </c>
      <c r="AI492" s="35">
        <f>IFERROR((TableAllData3[[#This Row],[Marketing authorisation date]]-TableAllData3[[#This Row],[Date of opinion]]),0)</f>
        <v>0</v>
      </c>
      <c r="AJ492" s="35">
        <f>IFERROR((TableAllData3[[#This Row],[Decision date]]-TableAllData3[[#This Row],[Marketing authorisation date]]),0)</f>
        <v>6804.9583333330011</v>
      </c>
    </row>
    <row r="493" spans="1:36" x14ac:dyDescent="0.25">
      <c r="A493" t="s">
        <v>37</v>
      </c>
      <c r="B493" t="s">
        <v>4297</v>
      </c>
      <c r="C493" t="s">
        <v>4298</v>
      </c>
      <c r="D493" t="s">
        <v>4299</v>
      </c>
      <c r="E493" t="s">
        <v>4300</v>
      </c>
      <c r="F493" t="s">
        <v>4301</v>
      </c>
      <c r="G493" t="s">
        <v>43</v>
      </c>
      <c r="H493" t="s">
        <v>44</v>
      </c>
      <c r="I493" t="s">
        <v>1277</v>
      </c>
      <c r="J493" t="s">
        <v>46</v>
      </c>
      <c r="K493" t="s">
        <v>43</v>
      </c>
      <c r="L493" t="s">
        <v>43</v>
      </c>
      <c r="M493" t="s">
        <v>43</v>
      </c>
      <c r="N493" t="s">
        <v>43</v>
      </c>
      <c r="O493" t="s">
        <v>43</v>
      </c>
      <c r="P493" t="s">
        <v>43</v>
      </c>
      <c r="Q493" s="24">
        <v>43446.041666666999</v>
      </c>
      <c r="R493" s="24"/>
      <c r="S493" t="s">
        <v>1008</v>
      </c>
      <c r="U493" t="s">
        <v>440</v>
      </c>
      <c r="W493" s="24">
        <v>43390</v>
      </c>
      <c r="X493" s="24">
        <v>44539.041666666999</v>
      </c>
      <c r="Y493">
        <v>3</v>
      </c>
      <c r="Z493" t="s">
        <v>4302</v>
      </c>
      <c r="AC493" s="24">
        <v>43452.747222222002</v>
      </c>
      <c r="AD493" s="24">
        <v>44587.688888889003</v>
      </c>
      <c r="AE493" t="s">
        <v>4303</v>
      </c>
      <c r="AF493" s="24" cm="1">
        <f t="array" ref="AF4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43390</v>
      </c>
      <c r="AG493" s="35">
        <f>IFERROR((TableAllData3[[#This Row],[Decision date]]-TableAllData3[[#This Row],[First Date Captured]]),0)</f>
        <v>1149.0416666669989</v>
      </c>
      <c r="AH493" s="35">
        <f>IFERROR((TableAllData3[[#This Row],[First published]]-TableAllData3[[#This Row],[Date of opinion]]),0)</f>
        <v>62.747222222002165</v>
      </c>
      <c r="AI493" s="35">
        <f>IFERROR((TableAllData3[[#This Row],[Marketing authorisation date]]-TableAllData3[[#This Row],[Date of opinion]]),0)</f>
        <v>56.041666666998935</v>
      </c>
      <c r="AJ493" s="35">
        <f>IFERROR((TableAllData3[[#This Row],[Decision date]]-TableAllData3[[#This Row],[Marketing authorisation date]]),0)</f>
        <v>1093</v>
      </c>
    </row>
    <row r="494" spans="1:36" x14ac:dyDescent="0.25">
      <c r="A494" t="s">
        <v>37</v>
      </c>
      <c r="B494" t="s">
        <v>6017</v>
      </c>
      <c r="C494" t="s">
        <v>6018</v>
      </c>
      <c r="D494" t="s">
        <v>6019</v>
      </c>
      <c r="E494" t="s">
        <v>6019</v>
      </c>
      <c r="F494" t="s">
        <v>6020</v>
      </c>
      <c r="G494" t="s">
        <v>43</v>
      </c>
      <c r="H494" t="s">
        <v>44</v>
      </c>
      <c r="I494" t="s">
        <v>6021</v>
      </c>
      <c r="J494" t="s">
        <v>43</v>
      </c>
      <c r="K494" t="s">
        <v>43</v>
      </c>
      <c r="L494" t="s">
        <v>43</v>
      </c>
      <c r="M494" t="s">
        <v>43</v>
      </c>
      <c r="N494" t="s">
        <v>43</v>
      </c>
      <c r="O494" t="s">
        <v>43</v>
      </c>
      <c r="P494" t="s">
        <v>43</v>
      </c>
      <c r="Q494" s="24">
        <v>39258</v>
      </c>
      <c r="R494" s="24"/>
      <c r="S494" t="s">
        <v>12259</v>
      </c>
      <c r="T494" t="s">
        <v>12146</v>
      </c>
      <c r="U494" t="s">
        <v>495</v>
      </c>
      <c r="W494" s="25" t="s">
        <v>12054</v>
      </c>
      <c r="X494" s="24">
        <v>44483</v>
      </c>
      <c r="Y494">
        <v>13</v>
      </c>
      <c r="Z494" t="s">
        <v>6022</v>
      </c>
      <c r="AC494" s="24">
        <v>43332.496527777999</v>
      </c>
      <c r="AD494" s="24">
        <v>44529.704861111</v>
      </c>
      <c r="AE494" t="s">
        <v>6023</v>
      </c>
      <c r="AF494" s="24" cm="1">
        <f t="array" ref="AF4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43332.496527777999</v>
      </c>
      <c r="AG494" s="35">
        <f>IFERROR((TableAllData3[[#This Row],[Decision date]]-TableAllData3[[#This Row],[First Date Captured]]),0)</f>
        <v>1150.5034722220007</v>
      </c>
      <c r="AH494" s="35">
        <f>IFERROR((TableAllData3[[#This Row],[First published]]-TableAllData3[[#This Row],[Date of opinion]]),0)</f>
        <v>0</v>
      </c>
      <c r="AI494" s="35">
        <f>IFERROR((TableAllData3[[#This Row],[Marketing authorisation date]]-TableAllData3[[#This Row],[Date of opinion]]),0)</f>
        <v>0</v>
      </c>
      <c r="AJ494" s="35">
        <f>IFERROR((TableAllData3[[#This Row],[Decision date]]-TableAllData3[[#This Row],[Marketing authorisation date]]),0)</f>
        <v>5225</v>
      </c>
    </row>
    <row r="495" spans="1:36" x14ac:dyDescent="0.25">
      <c r="A495" t="s">
        <v>37</v>
      </c>
      <c r="B495" t="s">
        <v>6361</v>
      </c>
      <c r="C495" t="s">
        <v>6362</v>
      </c>
      <c r="D495" t="s">
        <v>6363</v>
      </c>
      <c r="E495" t="s">
        <v>6363</v>
      </c>
      <c r="F495" t="s">
        <v>6364</v>
      </c>
      <c r="G495" t="s">
        <v>43</v>
      </c>
      <c r="H495" t="s">
        <v>44</v>
      </c>
      <c r="I495" t="s">
        <v>6365</v>
      </c>
      <c r="J495" t="s">
        <v>43</v>
      </c>
      <c r="K495" t="s">
        <v>43</v>
      </c>
      <c r="L495" t="s">
        <v>43</v>
      </c>
      <c r="M495" t="s">
        <v>43</v>
      </c>
      <c r="N495" t="s">
        <v>43</v>
      </c>
      <c r="O495" t="s">
        <v>43</v>
      </c>
      <c r="P495" t="s">
        <v>43</v>
      </c>
      <c r="Q495" s="24">
        <v>39427.041666666999</v>
      </c>
      <c r="R495" s="24"/>
      <c r="S495" t="s">
        <v>12218</v>
      </c>
      <c r="T495" t="s">
        <v>12219</v>
      </c>
      <c r="U495" t="s">
        <v>476</v>
      </c>
      <c r="W495" s="25" t="s">
        <v>12054</v>
      </c>
      <c r="X495" s="24">
        <v>44487</v>
      </c>
      <c r="Y495">
        <v>17</v>
      </c>
      <c r="Z495" t="s">
        <v>6366</v>
      </c>
      <c r="AC495" s="24">
        <v>43335</v>
      </c>
      <c r="AD495" s="24">
        <v>44516.708333333001</v>
      </c>
      <c r="AE495" t="s">
        <v>6367</v>
      </c>
      <c r="AF495" s="24" cm="1">
        <f t="array" ref="AF4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43335</v>
      </c>
      <c r="AG495" s="35">
        <f>IFERROR((TableAllData3[[#This Row],[Decision date]]-TableAllData3[[#This Row],[First Date Captured]]),0)</f>
        <v>1152</v>
      </c>
      <c r="AH495" s="35">
        <f>IFERROR((TableAllData3[[#This Row],[First published]]-TableAllData3[[#This Row],[Date of opinion]]),0)</f>
        <v>0</v>
      </c>
      <c r="AI495" s="35">
        <f>IFERROR((TableAllData3[[#This Row],[Marketing authorisation date]]-TableAllData3[[#This Row],[Date of opinion]]),0)</f>
        <v>0</v>
      </c>
      <c r="AJ495" s="35">
        <f>IFERROR((TableAllData3[[#This Row],[Decision date]]-TableAllData3[[#This Row],[Marketing authorisation date]]),0)</f>
        <v>5059.9583333330011</v>
      </c>
    </row>
    <row r="496" spans="1:36" x14ac:dyDescent="0.25">
      <c r="A496" t="s">
        <v>37</v>
      </c>
      <c r="B496" t="s">
        <v>471</v>
      </c>
      <c r="C496" t="s">
        <v>472</v>
      </c>
      <c r="D496" t="s">
        <v>473</v>
      </c>
      <c r="E496" t="s">
        <v>473</v>
      </c>
      <c r="F496" t="s">
        <v>474</v>
      </c>
      <c r="G496" t="s">
        <v>43</v>
      </c>
      <c r="H496" t="s">
        <v>44</v>
      </c>
      <c r="I496" t="s">
        <v>475</v>
      </c>
      <c r="J496" t="s">
        <v>43</v>
      </c>
      <c r="K496" t="s">
        <v>43</v>
      </c>
      <c r="L496" t="s">
        <v>43</v>
      </c>
      <c r="M496" t="s">
        <v>43</v>
      </c>
      <c r="N496" t="s">
        <v>43</v>
      </c>
      <c r="O496" t="s">
        <v>43</v>
      </c>
      <c r="P496" t="s">
        <v>43</v>
      </c>
      <c r="Q496" s="24">
        <v>37222.041666666999</v>
      </c>
      <c r="R496" s="24"/>
      <c r="S496" t="s">
        <v>12218</v>
      </c>
      <c r="T496" t="s">
        <v>12219</v>
      </c>
      <c r="U496" t="s">
        <v>476</v>
      </c>
      <c r="W496" s="25" t="s">
        <v>12054</v>
      </c>
      <c r="X496" s="24">
        <v>44468</v>
      </c>
      <c r="Y496">
        <v>30</v>
      </c>
      <c r="Z496" t="s">
        <v>477</v>
      </c>
      <c r="AC496" s="24">
        <v>43315</v>
      </c>
      <c r="AD496" s="24">
        <v>44719.738888888998</v>
      </c>
      <c r="AE496" t="s">
        <v>478</v>
      </c>
      <c r="AF496" s="24" cm="1">
        <f t="array" ref="AF4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43315</v>
      </c>
      <c r="AG496" s="35">
        <f>IFERROR((TableAllData3[[#This Row],[Decision date]]-TableAllData3[[#This Row],[First Date Captured]]),0)</f>
        <v>1153</v>
      </c>
      <c r="AH496" s="35">
        <f>IFERROR((TableAllData3[[#This Row],[First published]]-TableAllData3[[#This Row],[Date of opinion]]),0)</f>
        <v>0</v>
      </c>
      <c r="AI496" s="35">
        <f>IFERROR((TableAllData3[[#This Row],[Marketing authorisation date]]-TableAllData3[[#This Row],[Date of opinion]]),0)</f>
        <v>0</v>
      </c>
      <c r="AJ496" s="35">
        <f>IFERROR((TableAllData3[[#This Row],[Decision date]]-TableAllData3[[#This Row],[Marketing authorisation date]]),0)</f>
        <v>7245.9583333330011</v>
      </c>
    </row>
    <row r="497" spans="1:36" x14ac:dyDescent="0.25">
      <c r="A497" t="s">
        <v>37</v>
      </c>
      <c r="B497" t="s">
        <v>3366</v>
      </c>
      <c r="C497" t="s">
        <v>3367</v>
      </c>
      <c r="D497" t="s">
        <v>3339</v>
      </c>
      <c r="E497" t="s">
        <v>3339</v>
      </c>
      <c r="F497" t="s">
        <v>3368</v>
      </c>
      <c r="G497" t="s">
        <v>43</v>
      </c>
      <c r="H497" t="s">
        <v>44</v>
      </c>
      <c r="I497" t="s">
        <v>3341</v>
      </c>
      <c r="J497" t="s">
        <v>43</v>
      </c>
      <c r="K497" t="s">
        <v>43</v>
      </c>
      <c r="L497" t="s">
        <v>43</v>
      </c>
      <c r="M497" t="s">
        <v>43</v>
      </c>
      <c r="N497" t="s">
        <v>43</v>
      </c>
      <c r="O497" t="s">
        <v>43</v>
      </c>
      <c r="P497" t="s">
        <v>43</v>
      </c>
      <c r="Q497" s="24">
        <v>37580.041666666999</v>
      </c>
      <c r="R497" s="24">
        <v>39980</v>
      </c>
      <c r="S497" t="s">
        <v>12402</v>
      </c>
      <c r="T497" t="s">
        <v>12224</v>
      </c>
      <c r="U497" t="s">
        <v>869</v>
      </c>
      <c r="W497" s="25" t="s">
        <v>12054</v>
      </c>
      <c r="X497" s="24">
        <v>44378</v>
      </c>
      <c r="Y497">
        <v>33</v>
      </c>
      <c r="Z497" t="s">
        <v>3370</v>
      </c>
      <c r="AC497" s="24">
        <v>43223.613194443999</v>
      </c>
      <c r="AD497" s="24">
        <v>44622.393750000003</v>
      </c>
      <c r="AE497" t="s">
        <v>3371</v>
      </c>
      <c r="AF497" s="24" cm="1">
        <f t="array" ref="AF4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43223.613194443999</v>
      </c>
      <c r="AG497" s="35">
        <f>IFERROR((TableAllData3[[#This Row],[Decision date]]-TableAllData3[[#This Row],[First Date Captured]]),0)</f>
        <v>1154.3868055560015</v>
      </c>
      <c r="AH497" s="35">
        <f>IFERROR((TableAllData3[[#This Row],[First published]]-TableAllData3[[#This Row],[Date of opinion]]),0)</f>
        <v>0</v>
      </c>
      <c r="AI497" s="35">
        <f>IFERROR((TableAllData3[[#This Row],[Marketing authorisation date]]-TableAllData3[[#This Row],[Date of opinion]]),0)</f>
        <v>0</v>
      </c>
      <c r="AJ497" s="35">
        <f>IFERROR((TableAllData3[[#This Row],[Decision date]]-TableAllData3[[#This Row],[Marketing authorisation date]]),0)</f>
        <v>6797.9583333330011</v>
      </c>
    </row>
    <row r="498" spans="1:36" x14ac:dyDescent="0.25">
      <c r="A498" t="s">
        <v>37</v>
      </c>
      <c r="B498" t="s">
        <v>4914</v>
      </c>
      <c r="C498" t="s">
        <v>4915</v>
      </c>
      <c r="D498" t="s">
        <v>556</v>
      </c>
      <c r="E498" t="s">
        <v>556</v>
      </c>
      <c r="F498" t="s">
        <v>4916</v>
      </c>
      <c r="G498" t="s">
        <v>43</v>
      </c>
      <c r="H498" t="s">
        <v>44</v>
      </c>
      <c r="I498" t="s">
        <v>558</v>
      </c>
      <c r="J498" t="s">
        <v>46</v>
      </c>
      <c r="K498" t="s">
        <v>43</v>
      </c>
      <c r="L498" t="s">
        <v>46</v>
      </c>
      <c r="M498" t="s">
        <v>43</v>
      </c>
      <c r="N498" t="s">
        <v>43</v>
      </c>
      <c r="O498" t="s">
        <v>43</v>
      </c>
      <c r="P498" t="s">
        <v>43</v>
      </c>
      <c r="Q498" s="24">
        <v>43360</v>
      </c>
      <c r="R498" s="24"/>
      <c r="S498" t="s">
        <v>206</v>
      </c>
      <c r="U498" t="s">
        <v>4917</v>
      </c>
      <c r="W498" s="25" t="s">
        <v>12054</v>
      </c>
      <c r="X498" s="24">
        <v>44515.041666666999</v>
      </c>
      <c r="Y498">
        <v>10</v>
      </c>
      <c r="AC498" s="24">
        <v>43360.548611111</v>
      </c>
      <c r="AD498" s="24">
        <v>44573.677777778001</v>
      </c>
      <c r="AE498" t="s">
        <v>4918</v>
      </c>
      <c r="AF498" s="24" cm="1">
        <f t="array" ref="AF4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43360.548611111</v>
      </c>
      <c r="AG498" s="35">
        <f>IFERROR((TableAllData3[[#This Row],[Decision date]]-TableAllData3[[#This Row],[First Date Captured]]),0)</f>
        <v>1154.4930555559986</v>
      </c>
      <c r="AH498" s="35">
        <f>IFERROR((TableAllData3[[#This Row],[First published]]-TableAllData3[[#This Row],[Date of opinion]]),0)</f>
        <v>0</v>
      </c>
      <c r="AI498" s="35">
        <f>IFERROR((TableAllData3[[#This Row],[Marketing authorisation date]]-TableAllData3[[#This Row],[Date of opinion]]),0)</f>
        <v>0</v>
      </c>
      <c r="AJ498" s="35">
        <f>IFERROR((TableAllData3[[#This Row],[Decision date]]-TableAllData3[[#This Row],[Marketing authorisation date]]),0)</f>
        <v>1155.0416666669989</v>
      </c>
    </row>
    <row r="499" spans="1:36" x14ac:dyDescent="0.25">
      <c r="A499" t="s">
        <v>37</v>
      </c>
      <c r="B499" t="s">
        <v>4582</v>
      </c>
      <c r="C499" t="s">
        <v>988</v>
      </c>
      <c r="D499" t="s">
        <v>4583</v>
      </c>
      <c r="E499" t="s">
        <v>4583</v>
      </c>
      <c r="F499" t="s">
        <v>4584</v>
      </c>
      <c r="G499" t="s">
        <v>43</v>
      </c>
      <c r="H499" t="s">
        <v>44</v>
      </c>
      <c r="I499" t="s">
        <v>4585</v>
      </c>
      <c r="J499" t="s">
        <v>46</v>
      </c>
      <c r="K499" t="s">
        <v>43</v>
      </c>
      <c r="L499" t="s">
        <v>43</v>
      </c>
      <c r="M499" t="s">
        <v>43</v>
      </c>
      <c r="N499" t="s">
        <v>43</v>
      </c>
      <c r="O499" t="s">
        <v>46</v>
      </c>
      <c r="P499" t="s">
        <v>46</v>
      </c>
      <c r="Q499" s="24">
        <v>43426.041666666999</v>
      </c>
      <c r="R499" s="24"/>
      <c r="S499" t="s">
        <v>12272</v>
      </c>
      <c r="T499" t="s">
        <v>12273</v>
      </c>
      <c r="U499" t="s">
        <v>1991</v>
      </c>
      <c r="W499" s="24">
        <v>43391</v>
      </c>
      <c r="X499" s="24">
        <v>44546.041666666999</v>
      </c>
      <c r="Y499">
        <v>7</v>
      </c>
      <c r="Z499" t="s">
        <v>4586</v>
      </c>
      <c r="AC499" s="24">
        <v>43451.685416667002</v>
      </c>
      <c r="AD499" s="24">
        <v>44580.643055556</v>
      </c>
      <c r="AE499" t="s">
        <v>4587</v>
      </c>
      <c r="AF499" s="24" cm="1">
        <f t="array" ref="AF4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43391</v>
      </c>
      <c r="AG499" s="35">
        <f>IFERROR((TableAllData3[[#This Row],[Decision date]]-TableAllData3[[#This Row],[First Date Captured]]),0)</f>
        <v>1155.0416666669989</v>
      </c>
      <c r="AH499" s="35">
        <f>IFERROR((TableAllData3[[#This Row],[First published]]-TableAllData3[[#This Row],[Date of opinion]]),0)</f>
        <v>60.685416667001846</v>
      </c>
      <c r="AI499" s="35">
        <f>IFERROR((TableAllData3[[#This Row],[Marketing authorisation date]]-TableAllData3[[#This Row],[Date of opinion]]),0)</f>
        <v>35.041666666998935</v>
      </c>
      <c r="AJ499" s="35">
        <f>IFERROR((TableAllData3[[#This Row],[Decision date]]-TableAllData3[[#This Row],[Marketing authorisation date]]),0)</f>
        <v>1120</v>
      </c>
    </row>
    <row r="500" spans="1:36" x14ac:dyDescent="0.25">
      <c r="A500" t="s">
        <v>37</v>
      </c>
      <c r="B500" t="s">
        <v>5291</v>
      </c>
      <c r="C500" t="s">
        <v>5292</v>
      </c>
      <c r="D500" t="s">
        <v>5293</v>
      </c>
      <c r="E500" t="s">
        <v>5294</v>
      </c>
      <c r="F500" t="s">
        <v>5295</v>
      </c>
      <c r="G500" t="s">
        <v>43</v>
      </c>
      <c r="H500" t="s">
        <v>44</v>
      </c>
      <c r="I500" t="s">
        <v>5296</v>
      </c>
      <c r="J500" t="s">
        <v>46</v>
      </c>
      <c r="K500" t="s">
        <v>43</v>
      </c>
      <c r="L500" t="s">
        <v>43</v>
      </c>
      <c r="M500" t="s">
        <v>43</v>
      </c>
      <c r="N500" t="s">
        <v>43</v>
      </c>
      <c r="O500" t="s">
        <v>43</v>
      </c>
      <c r="P500" t="s">
        <v>43</v>
      </c>
      <c r="Q500" s="24">
        <v>43424.041666666999</v>
      </c>
      <c r="R500" s="24"/>
      <c r="S500" t="s">
        <v>12370</v>
      </c>
      <c r="T500" t="s">
        <v>12371</v>
      </c>
      <c r="U500" t="s">
        <v>1174</v>
      </c>
      <c r="W500" s="24">
        <v>43363</v>
      </c>
      <c r="X500" s="24">
        <v>44518.041666666999</v>
      </c>
      <c r="Y500">
        <v>5</v>
      </c>
      <c r="Z500" t="s">
        <v>5297</v>
      </c>
      <c r="AC500" s="24">
        <v>43452.667361111002</v>
      </c>
      <c r="AD500" s="24">
        <v>44552.747222222002</v>
      </c>
      <c r="AE500" t="s">
        <v>5298</v>
      </c>
      <c r="AF500" s="24" cm="1">
        <f t="array" ref="AF5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500" s="35">
        <f>IFERROR((TableAllData3[[#This Row],[Decision date]]-TableAllData3[[#This Row],[First Date Captured]]),0)</f>
        <v>1155.0416666669989</v>
      </c>
      <c r="AH500" s="35">
        <f>IFERROR((TableAllData3[[#This Row],[First published]]-TableAllData3[[#This Row],[Date of opinion]]),0)</f>
        <v>89.66736111100181</v>
      </c>
      <c r="AI500" s="35">
        <f>IFERROR((TableAllData3[[#This Row],[Marketing authorisation date]]-TableAllData3[[#This Row],[Date of opinion]]),0)</f>
        <v>61.041666666998935</v>
      </c>
      <c r="AJ500" s="35">
        <f>IFERROR((TableAllData3[[#This Row],[Decision date]]-TableAllData3[[#This Row],[Marketing authorisation date]]),0)</f>
        <v>1094</v>
      </c>
    </row>
    <row r="501" spans="1:36" x14ac:dyDescent="0.25">
      <c r="A501" t="s">
        <v>37</v>
      </c>
      <c r="B501" t="s">
        <v>6947</v>
      </c>
      <c r="C501" t="s">
        <v>6948</v>
      </c>
      <c r="D501" t="s">
        <v>6949</v>
      </c>
      <c r="E501" t="s">
        <v>6950</v>
      </c>
      <c r="F501" t="s">
        <v>6951</v>
      </c>
      <c r="G501" t="s">
        <v>43</v>
      </c>
      <c r="H501" t="s">
        <v>44</v>
      </c>
      <c r="I501" t="s">
        <v>6952</v>
      </c>
      <c r="J501" t="s">
        <v>43</v>
      </c>
      <c r="K501" t="s">
        <v>43</v>
      </c>
      <c r="L501" t="s">
        <v>43</v>
      </c>
      <c r="M501" t="s">
        <v>43</v>
      </c>
      <c r="N501" t="s">
        <v>43</v>
      </c>
      <c r="O501" t="s">
        <v>43</v>
      </c>
      <c r="P501" t="s">
        <v>43</v>
      </c>
      <c r="Q501" s="24">
        <v>40109</v>
      </c>
      <c r="R501" s="24"/>
      <c r="S501" t="s">
        <v>12218</v>
      </c>
      <c r="T501" t="s">
        <v>12219</v>
      </c>
      <c r="U501" t="s">
        <v>6953</v>
      </c>
      <c r="W501" s="25" t="s">
        <v>12054</v>
      </c>
      <c r="X501" s="24">
        <v>44467</v>
      </c>
      <c r="Y501">
        <v>26</v>
      </c>
      <c r="Z501" t="s">
        <v>6954</v>
      </c>
      <c r="AC501" s="24">
        <v>43311.413194444001</v>
      </c>
      <c r="AD501" s="24">
        <v>44484.636805556001</v>
      </c>
      <c r="AE501" t="s">
        <v>6955</v>
      </c>
      <c r="AF501" s="24" cm="1">
        <f t="array" ref="AF5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43311.413194444001</v>
      </c>
      <c r="AG501" s="35">
        <f>IFERROR((TableAllData3[[#This Row],[Decision date]]-TableAllData3[[#This Row],[First Date Captured]]),0)</f>
        <v>1155.5868055559986</v>
      </c>
      <c r="AH501" s="35">
        <f>IFERROR((TableAllData3[[#This Row],[First published]]-TableAllData3[[#This Row],[Date of opinion]]),0)</f>
        <v>0</v>
      </c>
      <c r="AI501" s="35">
        <f>IFERROR((TableAllData3[[#This Row],[Marketing authorisation date]]-TableAllData3[[#This Row],[Date of opinion]]),0)</f>
        <v>0</v>
      </c>
      <c r="AJ501" s="35">
        <f>IFERROR((TableAllData3[[#This Row],[Decision date]]-TableAllData3[[#This Row],[Marketing authorisation date]]),0)</f>
        <v>4358</v>
      </c>
    </row>
    <row r="502" spans="1:36" x14ac:dyDescent="0.25">
      <c r="A502" t="s">
        <v>2117</v>
      </c>
      <c r="B502" t="s">
        <v>8231</v>
      </c>
      <c r="D502" t="s">
        <v>8232</v>
      </c>
      <c r="E502" t="s">
        <v>8232</v>
      </c>
      <c r="F502" t="s">
        <v>8233</v>
      </c>
      <c r="G502" t="s">
        <v>43</v>
      </c>
      <c r="H502" t="s">
        <v>44</v>
      </c>
      <c r="J502" t="s">
        <v>43</v>
      </c>
      <c r="K502" t="s">
        <v>43</v>
      </c>
      <c r="L502" t="s">
        <v>43</v>
      </c>
      <c r="M502" t="s">
        <v>43</v>
      </c>
      <c r="N502" t="s">
        <v>43</v>
      </c>
      <c r="O502" t="s">
        <v>43</v>
      </c>
      <c r="P502" t="s">
        <v>43</v>
      </c>
      <c r="Q502" s="24">
        <v>42848</v>
      </c>
      <c r="R502" s="24"/>
      <c r="S502" t="s">
        <v>5780</v>
      </c>
      <c r="V502" t="s">
        <v>2874</v>
      </c>
      <c r="W502" s="24">
        <v>42781.041666666999</v>
      </c>
      <c r="X502" s="24">
        <v>43938</v>
      </c>
      <c r="Y502">
        <v>5</v>
      </c>
      <c r="Z502" t="s">
        <v>8234</v>
      </c>
      <c r="AA502" t="s">
        <v>2876</v>
      </c>
      <c r="AB502" t="s">
        <v>8235</v>
      </c>
      <c r="AC502" s="24">
        <v>43290.672222221998</v>
      </c>
      <c r="AD502" s="24">
        <v>44365.464583333</v>
      </c>
      <c r="AE502" t="s">
        <v>8236</v>
      </c>
      <c r="AF502" s="24" cm="1">
        <f t="array" ref="AF5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42781.041666666999</v>
      </c>
      <c r="AG502" s="35">
        <f>IFERROR((TableAllData3[[#This Row],[Decision date]]-TableAllData3[[#This Row],[First Date Captured]]),0)</f>
        <v>1156.9583333330011</v>
      </c>
      <c r="AH502" s="35">
        <f>IFERROR((TableAllData3[[#This Row],[First published]]-TableAllData3[[#This Row],[Date of opinion]]),0)</f>
        <v>509.63055555499886</v>
      </c>
      <c r="AI502" s="35">
        <f>IFERROR((TableAllData3[[#This Row],[Marketing authorisation date]]-TableAllData3[[#This Row],[Date of opinion]]),0)</f>
        <v>66.958333333001065</v>
      </c>
      <c r="AJ502" s="35">
        <f>IFERROR((TableAllData3[[#This Row],[Decision date]]-TableAllData3[[#This Row],[Marketing authorisation date]]),0)</f>
        <v>1090</v>
      </c>
    </row>
    <row r="503" spans="1:36" x14ac:dyDescent="0.25">
      <c r="A503" t="s">
        <v>37</v>
      </c>
      <c r="B503" t="s">
        <v>6499</v>
      </c>
      <c r="C503" t="s">
        <v>6500</v>
      </c>
      <c r="D503" t="s">
        <v>6501</v>
      </c>
      <c r="E503" t="s">
        <v>6501</v>
      </c>
      <c r="F503" t="s">
        <v>6502</v>
      </c>
      <c r="G503" t="s">
        <v>43</v>
      </c>
      <c r="H503" t="s">
        <v>44</v>
      </c>
      <c r="I503" t="s">
        <v>6503</v>
      </c>
      <c r="J503" t="s">
        <v>43</v>
      </c>
      <c r="K503" t="s">
        <v>43</v>
      </c>
      <c r="L503" t="s">
        <v>43</v>
      </c>
      <c r="M503" t="s">
        <v>43</v>
      </c>
      <c r="N503" t="s">
        <v>43</v>
      </c>
      <c r="O503" t="s">
        <v>43</v>
      </c>
      <c r="P503" t="s">
        <v>43</v>
      </c>
      <c r="Q503" s="24">
        <v>39458.041666666999</v>
      </c>
      <c r="R503" s="24"/>
      <c r="S503" t="s">
        <v>12252</v>
      </c>
      <c r="T503" t="s">
        <v>12253</v>
      </c>
      <c r="U503" t="s">
        <v>2197</v>
      </c>
      <c r="W503" s="25" t="s">
        <v>12054</v>
      </c>
      <c r="X503" s="24">
        <v>44462</v>
      </c>
      <c r="Y503">
        <v>23</v>
      </c>
      <c r="Z503" t="s">
        <v>6504</v>
      </c>
      <c r="AC503" s="24">
        <v>43304.083333333001</v>
      </c>
      <c r="AD503" s="24">
        <v>44509.452777778002</v>
      </c>
      <c r="AE503" t="s">
        <v>6505</v>
      </c>
      <c r="AF503" s="24" cm="1">
        <f t="array" ref="AF5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43304.083333333001</v>
      </c>
      <c r="AG503" s="35">
        <f>IFERROR((TableAllData3[[#This Row],[Decision date]]-TableAllData3[[#This Row],[First Date Captured]]),0)</f>
        <v>1157.9166666669989</v>
      </c>
      <c r="AH503" s="35">
        <f>IFERROR((TableAllData3[[#This Row],[First published]]-TableAllData3[[#This Row],[Date of opinion]]),0)</f>
        <v>0</v>
      </c>
      <c r="AI503" s="35">
        <f>IFERROR((TableAllData3[[#This Row],[Marketing authorisation date]]-TableAllData3[[#This Row],[Date of opinion]]),0)</f>
        <v>0</v>
      </c>
      <c r="AJ503" s="35">
        <f>IFERROR((TableAllData3[[#This Row],[Decision date]]-TableAllData3[[#This Row],[Marketing authorisation date]]),0)</f>
        <v>5003.9583333330011</v>
      </c>
    </row>
    <row r="504" spans="1:36" x14ac:dyDescent="0.25">
      <c r="A504" t="s">
        <v>37</v>
      </c>
      <c r="B504" t="s">
        <v>6740</v>
      </c>
      <c r="C504" t="s">
        <v>6537</v>
      </c>
      <c r="D504" t="s">
        <v>6741</v>
      </c>
      <c r="E504" t="s">
        <v>6742</v>
      </c>
      <c r="F504" t="s">
        <v>6743</v>
      </c>
      <c r="G504" t="s">
        <v>43</v>
      </c>
      <c r="H504" t="s">
        <v>44</v>
      </c>
      <c r="I504" t="s">
        <v>6744</v>
      </c>
      <c r="J504" t="s">
        <v>43</v>
      </c>
      <c r="K504" t="s">
        <v>43</v>
      </c>
      <c r="L504" t="s">
        <v>43</v>
      </c>
      <c r="M504" t="s">
        <v>43</v>
      </c>
      <c r="N504" t="s">
        <v>43</v>
      </c>
      <c r="O504" t="s">
        <v>43</v>
      </c>
      <c r="P504" t="s">
        <v>43</v>
      </c>
      <c r="Q504" s="24">
        <v>39192</v>
      </c>
      <c r="R504" s="24"/>
      <c r="S504" t="s">
        <v>12227</v>
      </c>
      <c r="T504" t="s">
        <v>12076</v>
      </c>
      <c r="U504" t="s">
        <v>207</v>
      </c>
      <c r="W504" s="25" t="s">
        <v>12054</v>
      </c>
      <c r="X504" s="24">
        <v>44470</v>
      </c>
      <c r="Y504">
        <v>25</v>
      </c>
      <c r="Z504" t="s">
        <v>6745</v>
      </c>
      <c r="AC504" s="24">
        <v>43311.083333333001</v>
      </c>
      <c r="AD504" s="24">
        <v>44495.738194443999</v>
      </c>
      <c r="AE504" t="s">
        <v>6746</v>
      </c>
      <c r="AF504" s="24" cm="1">
        <f t="array" ref="AF5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43311.083333333001</v>
      </c>
      <c r="AG504" s="35">
        <f>IFERROR((TableAllData3[[#This Row],[Decision date]]-TableAllData3[[#This Row],[First Date Captured]]),0)</f>
        <v>1158.9166666669989</v>
      </c>
      <c r="AH504" s="35">
        <f>IFERROR((TableAllData3[[#This Row],[First published]]-TableAllData3[[#This Row],[Date of opinion]]),0)</f>
        <v>0</v>
      </c>
      <c r="AI504" s="35">
        <f>IFERROR((TableAllData3[[#This Row],[Marketing authorisation date]]-TableAllData3[[#This Row],[Date of opinion]]),0)</f>
        <v>0</v>
      </c>
      <c r="AJ504" s="35">
        <f>IFERROR((TableAllData3[[#This Row],[Decision date]]-TableAllData3[[#This Row],[Marketing authorisation date]]),0)</f>
        <v>5278</v>
      </c>
    </row>
    <row r="505" spans="1:36" x14ac:dyDescent="0.25">
      <c r="A505" t="s">
        <v>37</v>
      </c>
      <c r="B505" t="s">
        <v>2221</v>
      </c>
      <c r="C505" t="s">
        <v>2222</v>
      </c>
      <c r="D505" t="s">
        <v>2223</v>
      </c>
      <c r="E505" t="s">
        <v>2223</v>
      </c>
      <c r="F505" t="s">
        <v>2224</v>
      </c>
      <c r="G505" t="s">
        <v>43</v>
      </c>
      <c r="H505" t="s">
        <v>44</v>
      </c>
      <c r="I505" t="s">
        <v>2225</v>
      </c>
      <c r="J505" t="s">
        <v>43</v>
      </c>
      <c r="K505" t="s">
        <v>46</v>
      </c>
      <c r="L505" t="s">
        <v>43</v>
      </c>
      <c r="M505" t="s">
        <v>43</v>
      </c>
      <c r="N505" t="s">
        <v>43</v>
      </c>
      <c r="O505" t="s">
        <v>43</v>
      </c>
      <c r="P505" t="s">
        <v>43</v>
      </c>
      <c r="Q505" s="24">
        <v>43552.041666666999</v>
      </c>
      <c r="R505" s="24"/>
      <c r="S505" t="s">
        <v>12210</v>
      </c>
      <c r="T505" t="s">
        <v>12072</v>
      </c>
      <c r="U505" t="s">
        <v>2226</v>
      </c>
      <c r="W505" s="24">
        <v>43496.041666666999</v>
      </c>
      <c r="X505" s="24">
        <v>44655</v>
      </c>
      <c r="Y505">
        <v>3</v>
      </c>
      <c r="Z505" t="s">
        <v>2227</v>
      </c>
      <c r="AC505" s="24">
        <v>43553.710416667003</v>
      </c>
      <c r="AD505" s="24">
        <v>44658.586111110999</v>
      </c>
      <c r="AE505" t="s">
        <v>2228</v>
      </c>
      <c r="AF505" s="24" cm="1">
        <f t="array" ref="AF5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43496.041666666999</v>
      </c>
      <c r="AG505" s="35">
        <f>IFERROR((TableAllData3[[#This Row],[Decision date]]-TableAllData3[[#This Row],[First Date Captured]]),0)</f>
        <v>1158.9583333330011</v>
      </c>
      <c r="AH505" s="35">
        <f>IFERROR((TableAllData3[[#This Row],[First published]]-TableAllData3[[#This Row],[Date of opinion]]),0)</f>
        <v>57.668750000004366</v>
      </c>
      <c r="AI505" s="35">
        <f>IFERROR((TableAllData3[[#This Row],[Marketing authorisation date]]-TableAllData3[[#This Row],[Date of opinion]]),0)</f>
        <v>56</v>
      </c>
      <c r="AJ505" s="35">
        <f>IFERROR((TableAllData3[[#This Row],[Decision date]]-TableAllData3[[#This Row],[Marketing authorisation date]]),0)</f>
        <v>1102.9583333330011</v>
      </c>
    </row>
    <row r="506" spans="1:36" x14ac:dyDescent="0.25">
      <c r="A506" t="s">
        <v>37</v>
      </c>
      <c r="B506" t="s">
        <v>6788</v>
      </c>
      <c r="C506" t="s">
        <v>6789</v>
      </c>
      <c r="D506" t="s">
        <v>2411</v>
      </c>
      <c r="E506" t="s">
        <v>2412</v>
      </c>
      <c r="F506" t="s">
        <v>6790</v>
      </c>
      <c r="G506" t="s">
        <v>43</v>
      </c>
      <c r="H506" t="s">
        <v>44</v>
      </c>
      <c r="I506" t="s">
        <v>2414</v>
      </c>
      <c r="J506" t="s">
        <v>43</v>
      </c>
      <c r="K506" t="s">
        <v>43</v>
      </c>
      <c r="L506" t="s">
        <v>43</v>
      </c>
      <c r="M506" t="s">
        <v>43</v>
      </c>
      <c r="N506" t="s">
        <v>43</v>
      </c>
      <c r="O506" t="s">
        <v>43</v>
      </c>
      <c r="P506" t="s">
        <v>43</v>
      </c>
      <c r="Q506" s="24">
        <v>38831</v>
      </c>
      <c r="R506" s="24"/>
      <c r="S506" t="s">
        <v>12227</v>
      </c>
      <c r="T506" t="s">
        <v>12076</v>
      </c>
      <c r="U506" t="s">
        <v>1174</v>
      </c>
      <c r="W506" s="25" t="s">
        <v>12054</v>
      </c>
      <c r="X506" s="24">
        <v>44470</v>
      </c>
      <c r="Y506">
        <v>33</v>
      </c>
      <c r="Z506" t="s">
        <v>6791</v>
      </c>
      <c r="AC506" s="24">
        <v>43311.006249999999</v>
      </c>
      <c r="AD506" s="24">
        <v>44495.663194444001</v>
      </c>
      <c r="AE506" t="s">
        <v>6792</v>
      </c>
      <c r="AF506" s="24" cm="1">
        <f t="array" ref="AF5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43311.006249999999</v>
      </c>
      <c r="AG506" s="35">
        <f>IFERROR((TableAllData3[[#This Row],[Decision date]]-TableAllData3[[#This Row],[First Date Captured]]),0)</f>
        <v>1158.9937500000015</v>
      </c>
      <c r="AH506" s="35">
        <f>IFERROR((TableAllData3[[#This Row],[First published]]-TableAllData3[[#This Row],[Date of opinion]]),0)</f>
        <v>0</v>
      </c>
      <c r="AI506" s="35">
        <f>IFERROR((TableAllData3[[#This Row],[Marketing authorisation date]]-TableAllData3[[#This Row],[Date of opinion]]),0)</f>
        <v>0</v>
      </c>
      <c r="AJ506" s="35">
        <f>IFERROR((TableAllData3[[#This Row],[Decision date]]-TableAllData3[[#This Row],[Marketing authorisation date]]),0)</f>
        <v>5639</v>
      </c>
    </row>
    <row r="507" spans="1:36" x14ac:dyDescent="0.25">
      <c r="A507" t="s">
        <v>2117</v>
      </c>
      <c r="B507" t="s">
        <v>9460</v>
      </c>
      <c r="D507" t="s">
        <v>9461</v>
      </c>
      <c r="E507" t="s">
        <v>9462</v>
      </c>
      <c r="F507" t="s">
        <v>9463</v>
      </c>
      <c r="G507" t="s">
        <v>43</v>
      </c>
      <c r="H507" t="s">
        <v>44</v>
      </c>
      <c r="J507" t="s">
        <v>43</v>
      </c>
      <c r="K507" t="s">
        <v>43</v>
      </c>
      <c r="L507" t="s">
        <v>43</v>
      </c>
      <c r="M507" t="s">
        <v>43</v>
      </c>
      <c r="N507" t="s">
        <v>43</v>
      </c>
      <c r="O507" t="s">
        <v>43</v>
      </c>
      <c r="P507" t="s">
        <v>43</v>
      </c>
      <c r="Q507" s="24">
        <v>42971</v>
      </c>
      <c r="R507" s="24"/>
      <c r="S507" t="s">
        <v>12353</v>
      </c>
      <c r="T507" t="s">
        <v>12092</v>
      </c>
      <c r="V507" t="s">
        <v>9464</v>
      </c>
      <c r="W507" s="24">
        <v>42901</v>
      </c>
      <c r="X507" s="24">
        <v>44061</v>
      </c>
      <c r="Y507">
        <v>4</v>
      </c>
      <c r="Z507" t="s">
        <v>9465</v>
      </c>
      <c r="AA507" t="s">
        <v>2406</v>
      </c>
      <c r="AB507" t="s">
        <v>9466</v>
      </c>
      <c r="AC507" s="24">
        <v>43322.717361110997</v>
      </c>
      <c r="AD507" s="24">
        <v>44083.479166666999</v>
      </c>
      <c r="AE507" t="s">
        <v>9467</v>
      </c>
      <c r="AF507" s="24" cm="1">
        <f t="array" ref="AF5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42901</v>
      </c>
      <c r="AG507" s="35">
        <f>IFERROR((TableAllData3[[#This Row],[Decision date]]-TableAllData3[[#This Row],[First Date Captured]]),0)</f>
        <v>1160</v>
      </c>
      <c r="AH507" s="35">
        <f>IFERROR((TableAllData3[[#This Row],[First published]]-TableAllData3[[#This Row],[Date of opinion]]),0)</f>
        <v>421.71736111099744</v>
      </c>
      <c r="AI507" s="35">
        <f>IFERROR((TableAllData3[[#This Row],[Marketing authorisation date]]-TableAllData3[[#This Row],[Date of opinion]]),0)</f>
        <v>70</v>
      </c>
      <c r="AJ507" s="35">
        <f>IFERROR((TableAllData3[[#This Row],[Decision date]]-TableAllData3[[#This Row],[Marketing authorisation date]]),0)</f>
        <v>1090</v>
      </c>
    </row>
    <row r="508" spans="1:36" x14ac:dyDescent="0.25">
      <c r="A508" t="s">
        <v>37</v>
      </c>
      <c r="B508" t="s">
        <v>7534</v>
      </c>
      <c r="C508" t="s">
        <v>99</v>
      </c>
      <c r="D508" t="s">
        <v>100</v>
      </c>
      <c r="E508" t="s">
        <v>100</v>
      </c>
      <c r="F508" t="s">
        <v>7535</v>
      </c>
      <c r="G508" t="s">
        <v>43</v>
      </c>
      <c r="H508" t="s">
        <v>44</v>
      </c>
      <c r="I508" t="s">
        <v>102</v>
      </c>
      <c r="J508" t="s">
        <v>43</v>
      </c>
      <c r="K508" t="s">
        <v>46</v>
      </c>
      <c r="L508" t="s">
        <v>43</v>
      </c>
      <c r="M508" t="s">
        <v>43</v>
      </c>
      <c r="N508" t="s">
        <v>43</v>
      </c>
      <c r="O508" t="s">
        <v>43</v>
      </c>
      <c r="P508" t="s">
        <v>43</v>
      </c>
      <c r="Q508" s="24">
        <v>40819</v>
      </c>
      <c r="R508" s="24"/>
      <c r="S508" t="s">
        <v>12221</v>
      </c>
      <c r="T508" t="s">
        <v>12222</v>
      </c>
      <c r="U508" t="s">
        <v>104</v>
      </c>
      <c r="W508" s="25" t="s">
        <v>12054</v>
      </c>
      <c r="X508" s="24">
        <v>44341</v>
      </c>
      <c r="Y508">
        <v>17</v>
      </c>
      <c r="Z508" t="s">
        <v>7536</v>
      </c>
      <c r="AC508" s="24">
        <v>43180.570138889001</v>
      </c>
      <c r="AD508" s="24">
        <v>44446.686111110997</v>
      </c>
      <c r="AE508" t="s">
        <v>7537</v>
      </c>
      <c r="AF508" s="24" cm="1">
        <f t="array" ref="AF5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43180.570138889001</v>
      </c>
      <c r="AG508" s="35">
        <f>IFERROR((TableAllData3[[#This Row],[Decision date]]-TableAllData3[[#This Row],[First Date Captured]]),0)</f>
        <v>1160.4298611109989</v>
      </c>
      <c r="AH508" s="35">
        <f>IFERROR((TableAllData3[[#This Row],[First published]]-TableAllData3[[#This Row],[Date of opinion]]),0)</f>
        <v>0</v>
      </c>
      <c r="AI508" s="35">
        <f>IFERROR((TableAllData3[[#This Row],[Marketing authorisation date]]-TableAllData3[[#This Row],[Date of opinion]]),0)</f>
        <v>0</v>
      </c>
      <c r="AJ508" s="35">
        <f>IFERROR((TableAllData3[[#This Row],[Decision date]]-TableAllData3[[#This Row],[Marketing authorisation date]]),0)</f>
        <v>3522</v>
      </c>
    </row>
    <row r="509" spans="1:36" x14ac:dyDescent="0.25">
      <c r="A509" t="s">
        <v>37</v>
      </c>
      <c r="B509" t="s">
        <v>6608</v>
      </c>
      <c r="C509" t="s">
        <v>3240</v>
      </c>
      <c r="D509" t="s">
        <v>6609</v>
      </c>
      <c r="E509" t="s">
        <v>6609</v>
      </c>
      <c r="F509" t="s">
        <v>6610</v>
      </c>
      <c r="G509" t="s">
        <v>43</v>
      </c>
      <c r="H509" t="s">
        <v>44</v>
      </c>
      <c r="I509" t="s">
        <v>3244</v>
      </c>
      <c r="J509" t="s">
        <v>43</v>
      </c>
      <c r="K509" t="s">
        <v>43</v>
      </c>
      <c r="L509" t="s">
        <v>43</v>
      </c>
      <c r="M509" t="s">
        <v>43</v>
      </c>
      <c r="N509" t="s">
        <v>43</v>
      </c>
      <c r="O509" t="s">
        <v>43</v>
      </c>
      <c r="P509" t="s">
        <v>46</v>
      </c>
      <c r="Q509" s="24">
        <v>42502</v>
      </c>
      <c r="R509" s="24"/>
      <c r="S509" t="s">
        <v>12420</v>
      </c>
      <c r="T509" t="s">
        <v>12421</v>
      </c>
      <c r="U509" t="s">
        <v>6611</v>
      </c>
      <c r="W509" s="25" t="s">
        <v>12054</v>
      </c>
      <c r="X509" s="24">
        <v>44448</v>
      </c>
      <c r="Y509">
        <v>8</v>
      </c>
      <c r="Z509" t="s">
        <v>3877</v>
      </c>
      <c r="AC509" s="24">
        <v>43287.5</v>
      </c>
      <c r="AD509" s="24">
        <v>44504.449305556001</v>
      </c>
      <c r="AE509" t="s">
        <v>6612</v>
      </c>
      <c r="AF509" s="24" cm="1">
        <f t="array" ref="AF5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43287.5</v>
      </c>
      <c r="AG509" s="35">
        <f>IFERROR((TableAllData3[[#This Row],[Decision date]]-TableAllData3[[#This Row],[First Date Captured]]),0)</f>
        <v>1160.5</v>
      </c>
      <c r="AH509" s="35">
        <f>IFERROR((TableAllData3[[#This Row],[First published]]-TableAllData3[[#This Row],[Date of opinion]]),0)</f>
        <v>0</v>
      </c>
      <c r="AI509" s="35">
        <f>IFERROR((TableAllData3[[#This Row],[Marketing authorisation date]]-TableAllData3[[#This Row],[Date of opinion]]),0)</f>
        <v>0</v>
      </c>
      <c r="AJ509" s="35">
        <f>IFERROR((TableAllData3[[#This Row],[Decision date]]-TableAllData3[[#This Row],[Marketing authorisation date]]),0)</f>
        <v>1946</v>
      </c>
    </row>
    <row r="510" spans="1:36" x14ac:dyDescent="0.25">
      <c r="A510" t="s">
        <v>37</v>
      </c>
      <c r="B510" t="s">
        <v>7468</v>
      </c>
      <c r="C510" t="s">
        <v>1644</v>
      </c>
      <c r="D510" t="s">
        <v>7469</v>
      </c>
      <c r="E510" t="s">
        <v>7470</v>
      </c>
      <c r="F510" t="s">
        <v>7471</v>
      </c>
      <c r="G510" t="s">
        <v>43</v>
      </c>
      <c r="H510" t="s">
        <v>44</v>
      </c>
      <c r="I510" t="s">
        <v>7472</v>
      </c>
      <c r="J510" t="s">
        <v>43</v>
      </c>
      <c r="K510" t="s">
        <v>43</v>
      </c>
      <c r="L510" t="s">
        <v>43</v>
      </c>
      <c r="M510" t="s">
        <v>43</v>
      </c>
      <c r="N510" t="s">
        <v>43</v>
      </c>
      <c r="O510" t="s">
        <v>46</v>
      </c>
      <c r="P510" t="s">
        <v>46</v>
      </c>
      <c r="Q510" s="24">
        <v>39253</v>
      </c>
      <c r="R510" s="24"/>
      <c r="S510" t="s">
        <v>12278</v>
      </c>
      <c r="T510" t="s">
        <v>12096</v>
      </c>
      <c r="U510" t="s">
        <v>76</v>
      </c>
      <c r="W510" s="25" t="s">
        <v>12054</v>
      </c>
      <c r="X510" s="24">
        <v>44246.041666666999</v>
      </c>
      <c r="Y510">
        <v>31</v>
      </c>
      <c r="Z510" t="s">
        <v>7473</v>
      </c>
      <c r="AC510" s="24">
        <v>43083.674305556</v>
      </c>
      <c r="AD510" s="24">
        <v>44448.579861111</v>
      </c>
      <c r="AE510" t="s">
        <v>7474</v>
      </c>
      <c r="AF510" s="24" cm="1">
        <f t="array" ref="AF5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43083.674305556</v>
      </c>
      <c r="AG510" s="35">
        <f>IFERROR((TableAllData3[[#This Row],[Decision date]]-TableAllData3[[#This Row],[First Date Captured]]),0)</f>
        <v>1162.3673611109989</v>
      </c>
      <c r="AH510" s="35">
        <f>IFERROR((TableAllData3[[#This Row],[First published]]-TableAllData3[[#This Row],[Date of opinion]]),0)</f>
        <v>0</v>
      </c>
      <c r="AI510" s="35">
        <f>IFERROR((TableAllData3[[#This Row],[Marketing authorisation date]]-TableAllData3[[#This Row],[Date of opinion]]),0)</f>
        <v>0</v>
      </c>
      <c r="AJ510" s="35">
        <f>IFERROR((TableAllData3[[#This Row],[Decision date]]-TableAllData3[[#This Row],[Marketing authorisation date]]),0)</f>
        <v>4993.0416666669989</v>
      </c>
    </row>
    <row r="511" spans="1:36" x14ac:dyDescent="0.25">
      <c r="A511" t="s">
        <v>37</v>
      </c>
      <c r="B511" t="s">
        <v>6761</v>
      </c>
      <c r="C511" t="s">
        <v>154</v>
      </c>
      <c r="D511" t="s">
        <v>6762</v>
      </c>
      <c r="E511" t="s">
        <v>6763</v>
      </c>
      <c r="F511" t="s">
        <v>6764</v>
      </c>
      <c r="G511" t="s">
        <v>43</v>
      </c>
      <c r="H511" t="s">
        <v>44</v>
      </c>
      <c r="I511" t="s">
        <v>6765</v>
      </c>
      <c r="J511" t="s">
        <v>43</v>
      </c>
      <c r="K511" t="s">
        <v>43</v>
      </c>
      <c r="L511" t="s">
        <v>43</v>
      </c>
      <c r="M511" t="s">
        <v>43</v>
      </c>
      <c r="N511" t="s">
        <v>43</v>
      </c>
      <c r="O511" t="s">
        <v>43</v>
      </c>
      <c r="P511" t="s">
        <v>43</v>
      </c>
      <c r="Q511" s="24">
        <v>39554</v>
      </c>
      <c r="R511" s="24"/>
      <c r="S511" t="s">
        <v>12519</v>
      </c>
      <c r="T511" t="s">
        <v>12520</v>
      </c>
      <c r="U511" t="s">
        <v>76</v>
      </c>
      <c r="W511" s="25" t="s">
        <v>12054</v>
      </c>
      <c r="X511" s="24">
        <v>44483</v>
      </c>
      <c r="Y511">
        <v>29</v>
      </c>
      <c r="Z511" t="s">
        <v>6767</v>
      </c>
      <c r="AC511" s="24">
        <v>43320.006249999999</v>
      </c>
      <c r="AD511" s="24">
        <v>44495.694444444001</v>
      </c>
      <c r="AE511" t="s">
        <v>6768</v>
      </c>
      <c r="AF511" s="24" cm="1">
        <f t="array" ref="AF5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43320.006249999999</v>
      </c>
      <c r="AG511" s="35">
        <f>IFERROR((TableAllData3[[#This Row],[Decision date]]-TableAllData3[[#This Row],[First Date Captured]]),0)</f>
        <v>1162.9937500000015</v>
      </c>
      <c r="AH511" s="35">
        <f>IFERROR((TableAllData3[[#This Row],[First published]]-TableAllData3[[#This Row],[Date of opinion]]),0)</f>
        <v>0</v>
      </c>
      <c r="AI511" s="35">
        <f>IFERROR((TableAllData3[[#This Row],[Marketing authorisation date]]-TableAllData3[[#This Row],[Date of opinion]]),0)</f>
        <v>0</v>
      </c>
      <c r="AJ511" s="35">
        <f>IFERROR((TableAllData3[[#This Row],[Decision date]]-TableAllData3[[#This Row],[Marketing authorisation date]]),0)</f>
        <v>4929</v>
      </c>
    </row>
    <row r="512" spans="1:36" x14ac:dyDescent="0.25">
      <c r="A512" t="s">
        <v>37</v>
      </c>
      <c r="B512" t="s">
        <v>7266</v>
      </c>
      <c r="C512" t="s">
        <v>627</v>
      </c>
      <c r="D512" t="s">
        <v>7267</v>
      </c>
      <c r="E512" t="s">
        <v>7267</v>
      </c>
      <c r="F512" t="s">
        <v>7268</v>
      </c>
      <c r="G512" t="s">
        <v>43</v>
      </c>
      <c r="H512" t="s">
        <v>44</v>
      </c>
      <c r="I512" t="s">
        <v>7269</v>
      </c>
      <c r="J512" t="s">
        <v>43</v>
      </c>
      <c r="K512" t="s">
        <v>43</v>
      </c>
      <c r="L512" t="s">
        <v>43</v>
      </c>
      <c r="M512" t="s">
        <v>43</v>
      </c>
      <c r="N512" t="s">
        <v>43</v>
      </c>
      <c r="O512" t="s">
        <v>43</v>
      </c>
      <c r="P512" t="s">
        <v>43</v>
      </c>
      <c r="Q512" s="24">
        <v>39041.041666666999</v>
      </c>
      <c r="R512" s="24"/>
      <c r="S512" t="s">
        <v>484</v>
      </c>
      <c r="U512" t="s">
        <v>264</v>
      </c>
      <c r="W512" s="25" t="s">
        <v>12054</v>
      </c>
      <c r="X512" s="24">
        <v>44442</v>
      </c>
      <c r="Y512">
        <v>26</v>
      </c>
      <c r="Z512" t="s">
        <v>7270</v>
      </c>
      <c r="AC512" s="24">
        <v>43277.083333333001</v>
      </c>
      <c r="AD512" s="24">
        <v>44463.657638889003</v>
      </c>
      <c r="AE512" t="s">
        <v>7271</v>
      </c>
      <c r="AF512" s="24" cm="1">
        <f t="array" ref="AF5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43277.083333333001</v>
      </c>
      <c r="AG512" s="35">
        <f>IFERROR((TableAllData3[[#This Row],[Decision date]]-TableAllData3[[#This Row],[First Date Captured]]),0)</f>
        <v>1164.9166666669989</v>
      </c>
      <c r="AH512" s="35">
        <f>IFERROR((TableAllData3[[#This Row],[First published]]-TableAllData3[[#This Row],[Date of opinion]]),0)</f>
        <v>0</v>
      </c>
      <c r="AI512" s="35">
        <f>IFERROR((TableAllData3[[#This Row],[Marketing authorisation date]]-TableAllData3[[#This Row],[Date of opinion]]),0)</f>
        <v>0</v>
      </c>
      <c r="AJ512" s="35">
        <f>IFERROR((TableAllData3[[#This Row],[Decision date]]-TableAllData3[[#This Row],[Marketing authorisation date]]),0)</f>
        <v>5400.9583333330011</v>
      </c>
    </row>
    <row r="513" spans="1:36" x14ac:dyDescent="0.25">
      <c r="A513" t="s">
        <v>37</v>
      </c>
      <c r="B513" t="s">
        <v>7516</v>
      </c>
      <c r="C513" t="s">
        <v>7517</v>
      </c>
      <c r="D513" t="s">
        <v>7518</v>
      </c>
      <c r="E513" t="s">
        <v>7518</v>
      </c>
      <c r="F513" t="s">
        <v>7519</v>
      </c>
      <c r="G513" t="s">
        <v>43</v>
      </c>
      <c r="H513" t="s">
        <v>44</v>
      </c>
      <c r="I513" t="s">
        <v>7520</v>
      </c>
      <c r="J513" t="s">
        <v>43</v>
      </c>
      <c r="K513" t="s">
        <v>43</v>
      </c>
      <c r="L513" t="s">
        <v>43</v>
      </c>
      <c r="M513" t="s">
        <v>43</v>
      </c>
      <c r="N513" t="s">
        <v>43</v>
      </c>
      <c r="O513" t="s">
        <v>43</v>
      </c>
      <c r="P513" t="s">
        <v>43</v>
      </c>
      <c r="Q513" s="24">
        <v>40324</v>
      </c>
      <c r="R513" s="24"/>
      <c r="S513" t="s">
        <v>12260</v>
      </c>
      <c r="T513" t="s">
        <v>12103</v>
      </c>
      <c r="U513" t="s">
        <v>2089</v>
      </c>
      <c r="W513" s="25" t="s">
        <v>12054</v>
      </c>
      <c r="X513" s="24">
        <v>44421</v>
      </c>
      <c r="Y513">
        <v>25</v>
      </c>
      <c r="Z513" t="s">
        <v>7521</v>
      </c>
      <c r="AC513" s="24">
        <v>43255.514583333003</v>
      </c>
      <c r="AD513" s="24">
        <v>44446.742361110999</v>
      </c>
      <c r="AE513" t="s">
        <v>7522</v>
      </c>
      <c r="AF513" s="24" cm="1">
        <f t="array" ref="AF5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43255.514583333003</v>
      </c>
      <c r="AG513" s="35">
        <f>IFERROR((TableAllData3[[#This Row],[Decision date]]-TableAllData3[[#This Row],[First Date Captured]]),0)</f>
        <v>1165.4854166669975</v>
      </c>
      <c r="AH513" s="35">
        <f>IFERROR((TableAllData3[[#This Row],[First published]]-TableAllData3[[#This Row],[Date of opinion]]),0)</f>
        <v>0</v>
      </c>
      <c r="AI513" s="35">
        <f>IFERROR((TableAllData3[[#This Row],[Marketing authorisation date]]-TableAllData3[[#This Row],[Date of opinion]]),0)</f>
        <v>0</v>
      </c>
      <c r="AJ513" s="35">
        <f>IFERROR((TableAllData3[[#This Row],[Decision date]]-TableAllData3[[#This Row],[Marketing authorisation date]]),0)</f>
        <v>4097</v>
      </c>
    </row>
    <row r="514" spans="1:36" x14ac:dyDescent="0.25">
      <c r="A514" t="s">
        <v>37</v>
      </c>
      <c r="B514" t="s">
        <v>8544</v>
      </c>
      <c r="C514" t="s">
        <v>8545</v>
      </c>
      <c r="D514" t="s">
        <v>8546</v>
      </c>
      <c r="E514" t="s">
        <v>8547</v>
      </c>
      <c r="F514" t="s">
        <v>8548</v>
      </c>
      <c r="G514" t="s">
        <v>43</v>
      </c>
      <c r="H514" t="s">
        <v>44</v>
      </c>
      <c r="I514" t="s">
        <v>8549</v>
      </c>
      <c r="J514" t="s">
        <v>43</v>
      </c>
      <c r="K514" t="s">
        <v>43</v>
      </c>
      <c r="L514" t="s">
        <v>43</v>
      </c>
      <c r="M514" t="s">
        <v>43</v>
      </c>
      <c r="N514" t="s">
        <v>43</v>
      </c>
      <c r="O514" t="s">
        <v>43</v>
      </c>
      <c r="P514" t="s">
        <v>43</v>
      </c>
      <c r="Q514" s="24">
        <v>39903</v>
      </c>
      <c r="R514" s="24"/>
      <c r="S514" t="s">
        <v>12177</v>
      </c>
      <c r="T514" t="s">
        <v>12069</v>
      </c>
      <c r="U514" t="s">
        <v>440</v>
      </c>
      <c r="W514" s="25" t="s">
        <v>12054</v>
      </c>
      <c r="X514" s="24">
        <v>44274.041666666999</v>
      </c>
      <c r="Y514">
        <v>17</v>
      </c>
      <c r="Z514" t="s">
        <v>8551</v>
      </c>
      <c r="AC514" s="24">
        <v>43108.083333333001</v>
      </c>
      <c r="AD514" s="24">
        <v>44298.456250000003</v>
      </c>
      <c r="AE514" t="s">
        <v>8552</v>
      </c>
      <c r="AF514" s="24" cm="1">
        <f t="array" ref="AF5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43108.083333333001</v>
      </c>
      <c r="AG514" s="35">
        <f>IFERROR((TableAllData3[[#This Row],[Decision date]]-TableAllData3[[#This Row],[First Date Captured]]),0)</f>
        <v>1165.9583333339979</v>
      </c>
      <c r="AH514" s="35">
        <f>IFERROR((TableAllData3[[#This Row],[First published]]-TableAllData3[[#This Row],[Date of opinion]]),0)</f>
        <v>0</v>
      </c>
      <c r="AI514" s="35">
        <f>IFERROR((TableAllData3[[#This Row],[Marketing authorisation date]]-TableAllData3[[#This Row],[Date of opinion]]),0)</f>
        <v>0</v>
      </c>
      <c r="AJ514" s="35">
        <f>IFERROR((TableAllData3[[#This Row],[Decision date]]-TableAllData3[[#This Row],[Marketing authorisation date]]),0)</f>
        <v>4371.0416666669989</v>
      </c>
    </row>
    <row r="515" spans="1:36" x14ac:dyDescent="0.25">
      <c r="A515" t="s">
        <v>2117</v>
      </c>
      <c r="B515" t="s">
        <v>4550</v>
      </c>
      <c r="D515" t="s">
        <v>4551</v>
      </c>
      <c r="E515" t="s">
        <v>4552</v>
      </c>
      <c r="F515" t="s">
        <v>4553</v>
      </c>
      <c r="G515" t="s">
        <v>43</v>
      </c>
      <c r="H515" t="s">
        <v>44</v>
      </c>
      <c r="J515" t="s">
        <v>43</v>
      </c>
      <c r="K515" t="s">
        <v>43</v>
      </c>
      <c r="L515" t="s">
        <v>43</v>
      </c>
      <c r="M515" t="s">
        <v>43</v>
      </c>
      <c r="N515" t="s">
        <v>43</v>
      </c>
      <c r="O515" t="s">
        <v>43</v>
      </c>
      <c r="P515" t="s">
        <v>43</v>
      </c>
      <c r="Q515" s="24">
        <v>43474.041666666999</v>
      </c>
      <c r="R515" s="24"/>
      <c r="S515" t="s">
        <v>12457</v>
      </c>
      <c r="T515" t="s">
        <v>12458</v>
      </c>
      <c r="V515" t="s">
        <v>4555</v>
      </c>
      <c r="W515" s="24">
        <v>43412.041666666999</v>
      </c>
      <c r="X515" s="24">
        <v>44581.041666666999</v>
      </c>
      <c r="Y515">
        <v>3</v>
      </c>
      <c r="Z515" t="s">
        <v>4556</v>
      </c>
      <c r="AA515" t="s">
        <v>4557</v>
      </c>
      <c r="AB515" t="s">
        <v>4558</v>
      </c>
      <c r="AC515" s="24">
        <v>43413.472222222001</v>
      </c>
      <c r="AD515" s="24">
        <v>44581.504166667</v>
      </c>
      <c r="AE515" t="s">
        <v>4559</v>
      </c>
      <c r="AF515" s="24" cm="1">
        <f t="array" ref="AF5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43412.041666666999</v>
      </c>
      <c r="AG515" s="35">
        <f>IFERROR((TableAllData3[[#This Row],[Decision date]]-TableAllData3[[#This Row],[First Date Captured]]),0)</f>
        <v>1169</v>
      </c>
      <c r="AH515" s="35">
        <f>IFERROR((TableAllData3[[#This Row],[First published]]-TableAllData3[[#This Row],[Date of opinion]]),0)</f>
        <v>1.4305555550017743</v>
      </c>
      <c r="AI515" s="35">
        <f>IFERROR((TableAllData3[[#This Row],[Marketing authorisation date]]-TableAllData3[[#This Row],[Date of opinion]]),0)</f>
        <v>62</v>
      </c>
      <c r="AJ515" s="35">
        <f>IFERROR((TableAllData3[[#This Row],[Decision date]]-TableAllData3[[#This Row],[Marketing authorisation date]]),0)</f>
        <v>1107</v>
      </c>
    </row>
    <row r="516" spans="1:36" x14ac:dyDescent="0.25">
      <c r="A516" t="s">
        <v>37</v>
      </c>
      <c r="B516" t="s">
        <v>8591</v>
      </c>
      <c r="C516" t="s">
        <v>2129</v>
      </c>
      <c r="D516" t="s">
        <v>8592</v>
      </c>
      <c r="E516" t="s">
        <v>8592</v>
      </c>
      <c r="F516" t="s">
        <v>8593</v>
      </c>
      <c r="G516" t="s">
        <v>43</v>
      </c>
      <c r="H516" t="s">
        <v>44</v>
      </c>
      <c r="I516" t="s">
        <v>8594</v>
      </c>
      <c r="J516" t="s">
        <v>43</v>
      </c>
      <c r="K516" t="s">
        <v>43</v>
      </c>
      <c r="L516" t="s">
        <v>43</v>
      </c>
      <c r="M516" t="s">
        <v>43</v>
      </c>
      <c r="N516" t="s">
        <v>43</v>
      </c>
      <c r="O516" t="s">
        <v>43</v>
      </c>
      <c r="P516" t="s">
        <v>46</v>
      </c>
      <c r="Q516" s="24">
        <v>43244</v>
      </c>
      <c r="R516" s="24"/>
      <c r="S516" t="s">
        <v>8595</v>
      </c>
      <c r="U516" t="s">
        <v>264</v>
      </c>
      <c r="W516" s="24">
        <v>43083.041666666999</v>
      </c>
      <c r="X516" s="24">
        <v>44252.041666666999</v>
      </c>
      <c r="Y516">
        <v>4</v>
      </c>
      <c r="Z516" t="s">
        <v>8596</v>
      </c>
      <c r="AC516" s="24">
        <v>43312.501388889003</v>
      </c>
      <c r="AD516" s="24">
        <v>44286.385416666999</v>
      </c>
      <c r="AE516" t="s">
        <v>8597</v>
      </c>
      <c r="AF516" s="24" cm="1">
        <f t="array" ref="AF5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516" s="35">
        <f>IFERROR((TableAllData3[[#This Row],[Decision date]]-TableAllData3[[#This Row],[First Date Captured]]),0)</f>
        <v>1169</v>
      </c>
      <c r="AH516" s="35">
        <f>IFERROR((TableAllData3[[#This Row],[First published]]-TableAllData3[[#This Row],[Date of opinion]]),0)</f>
        <v>229.45972222200362</v>
      </c>
      <c r="AI516" s="35">
        <f>IFERROR((TableAllData3[[#This Row],[Marketing authorisation date]]-TableAllData3[[#This Row],[Date of opinion]]),0)</f>
        <v>160.95833333300106</v>
      </c>
      <c r="AJ516" s="35">
        <f>IFERROR((TableAllData3[[#This Row],[Decision date]]-TableAllData3[[#This Row],[Marketing authorisation date]]),0)</f>
        <v>1008.0416666669989</v>
      </c>
    </row>
    <row r="517" spans="1:36" x14ac:dyDescent="0.25">
      <c r="A517" t="s">
        <v>2117</v>
      </c>
      <c r="B517" t="s">
        <v>9084</v>
      </c>
      <c r="D517" t="s">
        <v>9085</v>
      </c>
      <c r="E517" t="s">
        <v>9086</v>
      </c>
      <c r="F517" t="s">
        <v>9087</v>
      </c>
      <c r="G517" t="s">
        <v>43</v>
      </c>
      <c r="H517" t="s">
        <v>44</v>
      </c>
      <c r="J517" t="s">
        <v>43</v>
      </c>
      <c r="K517" t="s">
        <v>43</v>
      </c>
      <c r="L517" t="s">
        <v>43</v>
      </c>
      <c r="M517" t="s">
        <v>43</v>
      </c>
      <c r="N517" t="s">
        <v>43</v>
      </c>
      <c r="O517" t="s">
        <v>43</v>
      </c>
      <c r="P517" t="s">
        <v>43</v>
      </c>
      <c r="Q517" s="24">
        <v>43070.041666666999</v>
      </c>
      <c r="R517" s="24"/>
      <c r="S517" t="s">
        <v>12357</v>
      </c>
      <c r="T517" t="s">
        <v>12358</v>
      </c>
      <c r="V517" t="s">
        <v>9088</v>
      </c>
      <c r="W517" s="24">
        <v>43013</v>
      </c>
      <c r="X517" s="24">
        <v>44183.041666666999</v>
      </c>
      <c r="Y517">
        <v>3</v>
      </c>
      <c r="Z517" t="s">
        <v>9089</v>
      </c>
      <c r="AA517" t="s">
        <v>9090</v>
      </c>
      <c r="AB517" t="s">
        <v>9091</v>
      </c>
      <c r="AC517" s="24">
        <v>43070.704861111</v>
      </c>
      <c r="AD517" s="24">
        <v>44203.661111111003</v>
      </c>
      <c r="AE517" t="s">
        <v>9092</v>
      </c>
      <c r="AF517" s="24" cm="1">
        <f t="array" ref="AF5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43013</v>
      </c>
      <c r="AG517" s="35">
        <f>IFERROR((TableAllData3[[#This Row],[Decision date]]-TableAllData3[[#This Row],[First Date Captured]]),0)</f>
        <v>1170.0416666669989</v>
      </c>
      <c r="AH517" s="35">
        <f>IFERROR((TableAllData3[[#This Row],[First published]]-TableAllData3[[#This Row],[Date of opinion]]),0)</f>
        <v>57.704861111000355</v>
      </c>
      <c r="AI517" s="35">
        <f>IFERROR((TableAllData3[[#This Row],[Marketing authorisation date]]-TableAllData3[[#This Row],[Date of opinion]]),0)</f>
        <v>57.041666666998935</v>
      </c>
      <c r="AJ517" s="35">
        <f>IFERROR((TableAllData3[[#This Row],[Decision date]]-TableAllData3[[#This Row],[Marketing authorisation date]]),0)</f>
        <v>1113</v>
      </c>
    </row>
    <row r="518" spans="1:36" x14ac:dyDescent="0.25">
      <c r="A518" t="s">
        <v>37</v>
      </c>
      <c r="B518" t="s">
        <v>4177</v>
      </c>
      <c r="C518" t="s">
        <v>4178</v>
      </c>
      <c r="D518" t="s">
        <v>4179</v>
      </c>
      <c r="E518" t="s">
        <v>4180</v>
      </c>
      <c r="F518" t="s">
        <v>4181</v>
      </c>
      <c r="G518" t="s">
        <v>43</v>
      </c>
      <c r="H518" t="s">
        <v>44</v>
      </c>
      <c r="I518" t="s">
        <v>4182</v>
      </c>
      <c r="J518" t="s">
        <v>43</v>
      </c>
      <c r="K518" t="s">
        <v>43</v>
      </c>
      <c r="L518" t="s">
        <v>43</v>
      </c>
      <c r="M518" t="s">
        <v>43</v>
      </c>
      <c r="N518" t="s">
        <v>43</v>
      </c>
      <c r="O518" t="s">
        <v>43</v>
      </c>
      <c r="P518" t="s">
        <v>43</v>
      </c>
      <c r="Q518" s="24">
        <v>40087</v>
      </c>
      <c r="R518" s="24"/>
      <c r="S518" t="s">
        <v>12319</v>
      </c>
      <c r="T518" t="s">
        <v>12316</v>
      </c>
      <c r="U518" t="s">
        <v>76</v>
      </c>
      <c r="W518" s="25" t="s">
        <v>12054</v>
      </c>
      <c r="X518" s="24">
        <v>44455</v>
      </c>
      <c r="Y518">
        <v>43</v>
      </c>
      <c r="Z518" t="s">
        <v>4184</v>
      </c>
      <c r="AC518" s="24">
        <v>43283.744444443997</v>
      </c>
      <c r="AD518" s="24">
        <v>44589.702083333003</v>
      </c>
      <c r="AE518" t="s">
        <v>4185</v>
      </c>
      <c r="AF518" s="24" cm="1">
        <f t="array" ref="AF5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43283.744444443997</v>
      </c>
      <c r="AG518" s="35">
        <f>IFERROR((TableAllData3[[#This Row],[Decision date]]-TableAllData3[[#This Row],[First Date Captured]]),0)</f>
        <v>1171.2555555560029</v>
      </c>
      <c r="AH518" s="35">
        <f>IFERROR((TableAllData3[[#This Row],[First published]]-TableAllData3[[#This Row],[Date of opinion]]),0)</f>
        <v>0</v>
      </c>
      <c r="AI518" s="35">
        <f>IFERROR((TableAllData3[[#This Row],[Marketing authorisation date]]-TableAllData3[[#This Row],[Date of opinion]]),0)</f>
        <v>0</v>
      </c>
      <c r="AJ518" s="35">
        <f>IFERROR((TableAllData3[[#This Row],[Decision date]]-TableAllData3[[#This Row],[Marketing authorisation date]]),0)</f>
        <v>4368</v>
      </c>
    </row>
    <row r="519" spans="1:36" x14ac:dyDescent="0.25">
      <c r="A519" t="s">
        <v>37</v>
      </c>
      <c r="B519" t="s">
        <v>5880</v>
      </c>
      <c r="C519" t="s">
        <v>5881</v>
      </c>
      <c r="D519" t="s">
        <v>5882</v>
      </c>
      <c r="E519" t="s">
        <v>5882</v>
      </c>
      <c r="F519" t="s">
        <v>5883</v>
      </c>
      <c r="G519" t="s">
        <v>43</v>
      </c>
      <c r="H519" t="s">
        <v>44</v>
      </c>
      <c r="I519" t="s">
        <v>5884</v>
      </c>
      <c r="J519" t="s">
        <v>43</v>
      </c>
      <c r="K519" t="s">
        <v>43</v>
      </c>
      <c r="L519" t="s">
        <v>43</v>
      </c>
      <c r="M519" t="s">
        <v>43</v>
      </c>
      <c r="N519" t="s">
        <v>43</v>
      </c>
      <c r="O519" t="s">
        <v>43</v>
      </c>
      <c r="P519" t="s">
        <v>43</v>
      </c>
      <c r="Q519" s="24">
        <v>41039</v>
      </c>
      <c r="R519" s="24"/>
      <c r="S519" t="s">
        <v>12243</v>
      </c>
      <c r="T519" t="s">
        <v>12078</v>
      </c>
      <c r="U519" t="s">
        <v>48</v>
      </c>
      <c r="W519" s="25" t="s">
        <v>12054</v>
      </c>
      <c r="X519" s="24">
        <v>44509.041666666999</v>
      </c>
      <c r="Y519">
        <v>23</v>
      </c>
      <c r="Z519" t="s">
        <v>5885</v>
      </c>
      <c r="AC519" s="24">
        <v>43335.5</v>
      </c>
      <c r="AD519" s="24">
        <v>44537.431250000001</v>
      </c>
      <c r="AE519" t="s">
        <v>5886</v>
      </c>
      <c r="AF519" s="24" cm="1">
        <f t="array" ref="AF5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43335.5</v>
      </c>
      <c r="AG519" s="35">
        <f>IFERROR((TableAllData3[[#This Row],[Decision date]]-TableAllData3[[#This Row],[First Date Captured]]),0)</f>
        <v>1173.5416666669989</v>
      </c>
      <c r="AH519" s="35">
        <f>IFERROR((TableAllData3[[#This Row],[First published]]-TableAllData3[[#This Row],[Date of opinion]]),0)</f>
        <v>0</v>
      </c>
      <c r="AI519" s="35">
        <f>IFERROR((TableAllData3[[#This Row],[Marketing authorisation date]]-TableAllData3[[#This Row],[Date of opinion]]),0)</f>
        <v>0</v>
      </c>
      <c r="AJ519" s="35">
        <f>IFERROR((TableAllData3[[#This Row],[Decision date]]-TableAllData3[[#This Row],[Marketing authorisation date]]),0)</f>
        <v>3470.0416666669989</v>
      </c>
    </row>
    <row r="520" spans="1:36" x14ac:dyDescent="0.25">
      <c r="A520" t="s">
        <v>2117</v>
      </c>
      <c r="B520" t="s">
        <v>7775</v>
      </c>
      <c r="D520" t="s">
        <v>7776</v>
      </c>
      <c r="E520" t="s">
        <v>7776</v>
      </c>
      <c r="F520" t="s">
        <v>7777</v>
      </c>
      <c r="G520" t="s">
        <v>43</v>
      </c>
      <c r="H520" t="s">
        <v>44</v>
      </c>
      <c r="J520" t="s">
        <v>43</v>
      </c>
      <c r="K520" t="s">
        <v>43</v>
      </c>
      <c r="L520" t="s">
        <v>43</v>
      </c>
      <c r="M520" t="s">
        <v>43</v>
      </c>
      <c r="N520" t="s">
        <v>43</v>
      </c>
      <c r="O520" t="s">
        <v>43</v>
      </c>
      <c r="P520" t="s">
        <v>43</v>
      </c>
      <c r="Q520" s="24">
        <v>43109.041666666999</v>
      </c>
      <c r="R520" s="24"/>
      <c r="S520" t="s">
        <v>5780</v>
      </c>
      <c r="V520" t="s">
        <v>7778</v>
      </c>
      <c r="W520" s="25" t="s">
        <v>12054</v>
      </c>
      <c r="X520" s="24">
        <v>44421</v>
      </c>
      <c r="Y520">
        <v>5</v>
      </c>
      <c r="Z520" t="s">
        <v>7779</v>
      </c>
      <c r="AA520" t="s">
        <v>3067</v>
      </c>
      <c r="AB520" t="s">
        <v>7780</v>
      </c>
      <c r="AC520" s="24">
        <v>43245.083333333001</v>
      </c>
      <c r="AD520" s="24">
        <v>44425.445138889001</v>
      </c>
      <c r="AE520" t="s">
        <v>7781</v>
      </c>
      <c r="AF520" s="24" cm="1">
        <f t="array" ref="AF5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43245.083333333001</v>
      </c>
      <c r="AG520" s="35">
        <f>IFERROR((TableAllData3[[#This Row],[Decision date]]-TableAllData3[[#This Row],[First Date Captured]]),0)</f>
        <v>1175.9166666669989</v>
      </c>
      <c r="AH520" s="35">
        <f>IFERROR((TableAllData3[[#This Row],[First published]]-TableAllData3[[#This Row],[Date of opinion]]),0)</f>
        <v>0</v>
      </c>
      <c r="AI520" s="35">
        <f>IFERROR((TableAllData3[[#This Row],[Marketing authorisation date]]-TableAllData3[[#This Row],[Date of opinion]]),0)</f>
        <v>0</v>
      </c>
      <c r="AJ520" s="35">
        <f>IFERROR((TableAllData3[[#This Row],[Decision date]]-TableAllData3[[#This Row],[Marketing authorisation date]]),0)</f>
        <v>1311.9583333330011</v>
      </c>
    </row>
    <row r="521" spans="1:36" x14ac:dyDescent="0.25">
      <c r="A521" t="s">
        <v>37</v>
      </c>
      <c r="B521" t="s">
        <v>7237</v>
      </c>
      <c r="C521" t="s">
        <v>3679</v>
      </c>
      <c r="D521" t="s">
        <v>3568</v>
      </c>
      <c r="E521" t="s">
        <v>3569</v>
      </c>
      <c r="F521" t="s">
        <v>7238</v>
      </c>
      <c r="G521" t="s">
        <v>43</v>
      </c>
      <c r="H521" t="s">
        <v>44</v>
      </c>
      <c r="I521" t="s">
        <v>3571</v>
      </c>
      <c r="J521" t="s">
        <v>43</v>
      </c>
      <c r="K521" t="s">
        <v>43</v>
      </c>
      <c r="L521" t="s">
        <v>43</v>
      </c>
      <c r="M521" t="s">
        <v>43</v>
      </c>
      <c r="N521" t="s">
        <v>43</v>
      </c>
      <c r="O521" t="s">
        <v>43</v>
      </c>
      <c r="P521" t="s">
        <v>43</v>
      </c>
      <c r="Q521" s="24">
        <v>35849.041666666999</v>
      </c>
      <c r="R521" s="24"/>
      <c r="S521" t="s">
        <v>12241</v>
      </c>
      <c r="T521" t="s">
        <v>12242</v>
      </c>
      <c r="U521" t="s">
        <v>1199</v>
      </c>
      <c r="W521" s="25" t="s">
        <v>12054</v>
      </c>
      <c r="X521" s="24">
        <v>44447</v>
      </c>
      <c r="Y521">
        <v>38</v>
      </c>
      <c r="Z521" t="s">
        <v>7239</v>
      </c>
      <c r="AC521" s="24">
        <v>43271</v>
      </c>
      <c r="AD521" s="24">
        <v>44467.583333333001</v>
      </c>
      <c r="AE521" t="s">
        <v>7240</v>
      </c>
      <c r="AF521" s="24" cm="1">
        <f t="array" ref="AF5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43271</v>
      </c>
      <c r="AG521" s="35">
        <f>IFERROR((TableAllData3[[#This Row],[Decision date]]-TableAllData3[[#This Row],[First Date Captured]]),0)</f>
        <v>1176</v>
      </c>
      <c r="AH521" s="35">
        <f>IFERROR((TableAllData3[[#This Row],[First published]]-TableAllData3[[#This Row],[Date of opinion]]),0)</f>
        <v>0</v>
      </c>
      <c r="AI521" s="35">
        <f>IFERROR((TableAllData3[[#This Row],[Marketing authorisation date]]-TableAllData3[[#This Row],[Date of opinion]]),0)</f>
        <v>0</v>
      </c>
      <c r="AJ521" s="35">
        <f>IFERROR((TableAllData3[[#This Row],[Decision date]]-TableAllData3[[#This Row],[Marketing authorisation date]]),0)</f>
        <v>8597.9583333330011</v>
      </c>
    </row>
    <row r="522" spans="1:36" x14ac:dyDescent="0.25">
      <c r="A522" t="s">
        <v>37</v>
      </c>
      <c r="B522" t="s">
        <v>6067</v>
      </c>
      <c r="C522" t="s">
        <v>268</v>
      </c>
      <c r="D522" t="s">
        <v>6068</v>
      </c>
      <c r="E522" t="s">
        <v>6068</v>
      </c>
      <c r="F522" t="s">
        <v>6069</v>
      </c>
      <c r="G522" t="s">
        <v>43</v>
      </c>
      <c r="H522" t="s">
        <v>44</v>
      </c>
      <c r="I522" t="s">
        <v>6070</v>
      </c>
      <c r="J522" t="s">
        <v>43</v>
      </c>
      <c r="K522" t="s">
        <v>43</v>
      </c>
      <c r="L522" t="s">
        <v>43</v>
      </c>
      <c r="M522" t="s">
        <v>43</v>
      </c>
      <c r="N522" t="s">
        <v>43</v>
      </c>
      <c r="O522" t="s">
        <v>43</v>
      </c>
      <c r="P522" t="s">
        <v>43</v>
      </c>
      <c r="Q522" s="24">
        <v>35341</v>
      </c>
      <c r="R522" s="24"/>
      <c r="S522" t="s">
        <v>12216</v>
      </c>
      <c r="T522" t="s">
        <v>12236</v>
      </c>
      <c r="U522" t="s">
        <v>290</v>
      </c>
      <c r="W522" s="25" t="s">
        <v>12054</v>
      </c>
      <c r="X522" s="24">
        <v>44504.041666666999</v>
      </c>
      <c r="Y522">
        <v>48</v>
      </c>
      <c r="Z522" t="s">
        <v>6071</v>
      </c>
      <c r="AC522" s="24">
        <v>43325</v>
      </c>
      <c r="AD522" s="24">
        <v>44525.455555556</v>
      </c>
      <c r="AE522" t="s">
        <v>6072</v>
      </c>
      <c r="AF522" s="24" cm="1">
        <f t="array" ref="AF5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43325</v>
      </c>
      <c r="AG522" s="35">
        <f>IFERROR((TableAllData3[[#This Row],[Decision date]]-TableAllData3[[#This Row],[First Date Captured]]),0)</f>
        <v>1179.0416666669989</v>
      </c>
      <c r="AH522" s="35">
        <f>IFERROR((TableAllData3[[#This Row],[First published]]-TableAllData3[[#This Row],[Date of opinion]]),0)</f>
        <v>0</v>
      </c>
      <c r="AI522" s="35">
        <f>IFERROR((TableAllData3[[#This Row],[Marketing authorisation date]]-TableAllData3[[#This Row],[Date of opinion]]),0)</f>
        <v>0</v>
      </c>
      <c r="AJ522" s="35">
        <f>IFERROR((TableAllData3[[#This Row],[Decision date]]-TableAllData3[[#This Row],[Marketing authorisation date]]),0)</f>
        <v>9163.0416666669989</v>
      </c>
    </row>
    <row r="523" spans="1:36" x14ac:dyDescent="0.25">
      <c r="A523" t="s">
        <v>37</v>
      </c>
      <c r="B523" t="s">
        <v>8641</v>
      </c>
      <c r="C523" t="s">
        <v>627</v>
      </c>
      <c r="D523" t="s">
        <v>7905</v>
      </c>
      <c r="E523" t="s">
        <v>8642</v>
      </c>
      <c r="F523" t="s">
        <v>8643</v>
      </c>
      <c r="G523" t="s">
        <v>43</v>
      </c>
      <c r="H523" t="s">
        <v>44</v>
      </c>
      <c r="I523" t="s">
        <v>7908</v>
      </c>
      <c r="J523" t="s">
        <v>43</v>
      </c>
      <c r="K523" t="s">
        <v>43</v>
      </c>
      <c r="L523" t="s">
        <v>43</v>
      </c>
      <c r="M523" t="s">
        <v>43</v>
      </c>
      <c r="N523" t="s">
        <v>43</v>
      </c>
      <c r="O523" t="s">
        <v>43</v>
      </c>
      <c r="P523" t="s">
        <v>43</v>
      </c>
      <c r="Q523" s="24">
        <v>39427.041666666999</v>
      </c>
      <c r="R523" s="24"/>
      <c r="S523" t="s">
        <v>12282</v>
      </c>
      <c r="T523" t="s">
        <v>12144</v>
      </c>
      <c r="U523" t="s">
        <v>264</v>
      </c>
      <c r="W523" s="25" t="s">
        <v>12054</v>
      </c>
      <c r="X523" s="24">
        <v>44231.041666666999</v>
      </c>
      <c r="Y523">
        <v>18</v>
      </c>
      <c r="Z523" t="s">
        <v>8644</v>
      </c>
      <c r="AC523" s="24">
        <v>43049.041666666999</v>
      </c>
      <c r="AD523" s="24">
        <v>44280.668749999997</v>
      </c>
      <c r="AE523" t="s">
        <v>8645</v>
      </c>
      <c r="AF523" s="24" cm="1">
        <f t="array" ref="AF5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43049.041666666999</v>
      </c>
      <c r="AG523" s="35">
        <f>IFERROR((TableAllData3[[#This Row],[Decision date]]-TableAllData3[[#This Row],[First Date Captured]]),0)</f>
        <v>1182</v>
      </c>
      <c r="AH523" s="35">
        <f>IFERROR((TableAllData3[[#This Row],[First published]]-TableAllData3[[#This Row],[Date of opinion]]),0)</f>
        <v>0</v>
      </c>
      <c r="AI523" s="35">
        <f>IFERROR((TableAllData3[[#This Row],[Marketing authorisation date]]-TableAllData3[[#This Row],[Date of opinion]]),0)</f>
        <v>0</v>
      </c>
      <c r="AJ523" s="35">
        <f>IFERROR((TableAllData3[[#This Row],[Decision date]]-TableAllData3[[#This Row],[Marketing authorisation date]]),0)</f>
        <v>4804</v>
      </c>
    </row>
    <row r="524" spans="1:36" x14ac:dyDescent="0.25">
      <c r="A524" t="s">
        <v>37</v>
      </c>
      <c r="B524" t="s">
        <v>6046</v>
      </c>
      <c r="C524" t="s">
        <v>627</v>
      </c>
      <c r="D524" t="s">
        <v>6047</v>
      </c>
      <c r="E524" t="s">
        <v>6048</v>
      </c>
      <c r="F524" t="s">
        <v>6049</v>
      </c>
      <c r="G524" t="s">
        <v>43</v>
      </c>
      <c r="H524" t="s">
        <v>44</v>
      </c>
      <c r="I524" t="s">
        <v>6050</v>
      </c>
      <c r="J524" t="s">
        <v>46</v>
      </c>
      <c r="K524" t="s">
        <v>43</v>
      </c>
      <c r="L524" t="s">
        <v>43</v>
      </c>
      <c r="M524" t="s">
        <v>43</v>
      </c>
      <c r="N524" t="s">
        <v>43</v>
      </c>
      <c r="O524" t="s">
        <v>43</v>
      </c>
      <c r="P524" t="s">
        <v>43</v>
      </c>
      <c r="Q524" s="24">
        <v>43182.041666666999</v>
      </c>
      <c r="R524" s="24"/>
      <c r="S524" t="s">
        <v>12252</v>
      </c>
      <c r="T524" t="s">
        <v>12253</v>
      </c>
      <c r="U524" t="s">
        <v>3173</v>
      </c>
      <c r="W524" s="25" t="s">
        <v>12054</v>
      </c>
      <c r="X524" s="24">
        <v>44518.041666666999</v>
      </c>
      <c r="Y524">
        <v>8</v>
      </c>
      <c r="Z524" t="s">
        <v>6051</v>
      </c>
      <c r="AC524" s="24">
        <v>43335.504861111003</v>
      </c>
      <c r="AD524" s="24">
        <v>44526.40625</v>
      </c>
      <c r="AE524" t="s">
        <v>6052</v>
      </c>
      <c r="AF524" s="24" cm="1">
        <f t="array" ref="AF5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43335.504861111003</v>
      </c>
      <c r="AG524" s="35">
        <f>IFERROR((TableAllData3[[#This Row],[Decision date]]-TableAllData3[[#This Row],[First Date Captured]]),0)</f>
        <v>1182.5368055559957</v>
      </c>
      <c r="AH524" s="35">
        <f>IFERROR((TableAllData3[[#This Row],[First published]]-TableAllData3[[#This Row],[Date of opinion]]),0)</f>
        <v>0</v>
      </c>
      <c r="AI524" s="35">
        <f>IFERROR((TableAllData3[[#This Row],[Marketing authorisation date]]-TableAllData3[[#This Row],[Date of opinion]]),0)</f>
        <v>0</v>
      </c>
      <c r="AJ524" s="35">
        <f>IFERROR((TableAllData3[[#This Row],[Decision date]]-TableAllData3[[#This Row],[Marketing authorisation date]]),0)</f>
        <v>1336</v>
      </c>
    </row>
    <row r="525" spans="1:36" x14ac:dyDescent="0.25">
      <c r="A525" t="s">
        <v>37</v>
      </c>
      <c r="B525" t="s">
        <v>3588</v>
      </c>
      <c r="C525" t="s">
        <v>3589</v>
      </c>
      <c r="D525" t="s">
        <v>3590</v>
      </c>
      <c r="E525" t="s">
        <v>3591</v>
      </c>
      <c r="F525" t="s">
        <v>3592</v>
      </c>
      <c r="G525" t="s">
        <v>43</v>
      </c>
      <c r="H525" t="s">
        <v>44</v>
      </c>
      <c r="I525" t="s">
        <v>438</v>
      </c>
      <c r="J525" t="s">
        <v>46</v>
      </c>
      <c r="K525" t="s">
        <v>43</v>
      </c>
      <c r="L525" t="s">
        <v>43</v>
      </c>
      <c r="M525" t="s">
        <v>43</v>
      </c>
      <c r="N525" t="s">
        <v>43</v>
      </c>
      <c r="O525" t="s">
        <v>43</v>
      </c>
      <c r="P525" t="s">
        <v>43</v>
      </c>
      <c r="Q525" s="24">
        <v>43446.041666666999</v>
      </c>
      <c r="R525" s="24"/>
      <c r="S525" t="s">
        <v>12417</v>
      </c>
      <c r="T525" t="s">
        <v>12115</v>
      </c>
      <c r="U525" t="s">
        <v>3594</v>
      </c>
      <c r="W525" s="24">
        <v>43391</v>
      </c>
      <c r="X525" s="24">
        <v>44574.041666666999</v>
      </c>
      <c r="Y525">
        <v>10</v>
      </c>
      <c r="Z525" t="s">
        <v>3595</v>
      </c>
      <c r="AC525" s="24">
        <v>43392.503472222001</v>
      </c>
      <c r="AD525" s="24">
        <v>44614.493750000001</v>
      </c>
      <c r="AE525" t="s">
        <v>3596</v>
      </c>
      <c r="AF525" s="24" cm="1">
        <f t="array" ref="AF5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43391</v>
      </c>
      <c r="AG525" s="35">
        <f>IFERROR((TableAllData3[[#This Row],[Decision date]]-TableAllData3[[#This Row],[First Date Captured]]),0)</f>
        <v>1183.0416666669989</v>
      </c>
      <c r="AH525" s="35">
        <f>IFERROR((TableAllData3[[#This Row],[First published]]-TableAllData3[[#This Row],[Date of opinion]]),0)</f>
        <v>1.5034722220007097</v>
      </c>
      <c r="AI525" s="35">
        <f>IFERROR((TableAllData3[[#This Row],[Marketing authorisation date]]-TableAllData3[[#This Row],[Date of opinion]]),0)</f>
        <v>55.041666666998935</v>
      </c>
      <c r="AJ525" s="35">
        <f>IFERROR((TableAllData3[[#This Row],[Decision date]]-TableAllData3[[#This Row],[Marketing authorisation date]]),0)</f>
        <v>1128</v>
      </c>
    </row>
    <row r="526" spans="1:36" x14ac:dyDescent="0.25">
      <c r="A526" t="s">
        <v>2117</v>
      </c>
      <c r="B526" t="s">
        <v>9592</v>
      </c>
      <c r="D526" t="s">
        <v>9593</v>
      </c>
      <c r="E526" t="s">
        <v>9594</v>
      </c>
      <c r="F526" t="s">
        <v>9595</v>
      </c>
      <c r="G526" t="s">
        <v>43</v>
      </c>
      <c r="H526" t="s">
        <v>44</v>
      </c>
      <c r="J526" t="s">
        <v>43</v>
      </c>
      <c r="K526" t="s">
        <v>43</v>
      </c>
      <c r="L526" t="s">
        <v>43</v>
      </c>
      <c r="M526" t="s">
        <v>43</v>
      </c>
      <c r="N526" t="s">
        <v>43</v>
      </c>
      <c r="O526" t="s">
        <v>43</v>
      </c>
      <c r="P526" t="s">
        <v>43</v>
      </c>
      <c r="Q526" s="24">
        <v>41074</v>
      </c>
      <c r="R526" s="24"/>
      <c r="S526" t="s">
        <v>12354</v>
      </c>
      <c r="T526" t="s">
        <v>12324</v>
      </c>
      <c r="V526" t="s">
        <v>3415</v>
      </c>
      <c r="W526" s="25" t="s">
        <v>12054</v>
      </c>
      <c r="X526" s="24">
        <v>44001</v>
      </c>
      <c r="Y526">
        <v>5</v>
      </c>
      <c r="Z526" t="s">
        <v>9596</v>
      </c>
      <c r="AA526" t="s">
        <v>2406</v>
      </c>
      <c r="AB526" t="s">
        <v>7260</v>
      </c>
      <c r="AC526" s="24">
        <v>42817.697916666999</v>
      </c>
      <c r="AD526" s="24">
        <v>44008.417361111002</v>
      </c>
      <c r="AE526" t="s">
        <v>9597</v>
      </c>
      <c r="AF526" s="24" cm="1">
        <f t="array" ref="AF5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42817.697916666999</v>
      </c>
      <c r="AG526" s="35">
        <f>IFERROR((TableAllData3[[#This Row],[Decision date]]-TableAllData3[[#This Row],[First Date Captured]]),0)</f>
        <v>1183.3020833330011</v>
      </c>
      <c r="AH526" s="35">
        <f>IFERROR((TableAllData3[[#This Row],[First published]]-TableAllData3[[#This Row],[Date of opinion]]),0)</f>
        <v>0</v>
      </c>
      <c r="AI526" s="35">
        <f>IFERROR((TableAllData3[[#This Row],[Marketing authorisation date]]-TableAllData3[[#This Row],[Date of opinion]]),0)</f>
        <v>0</v>
      </c>
      <c r="AJ526" s="35">
        <f>IFERROR((TableAllData3[[#This Row],[Decision date]]-TableAllData3[[#This Row],[Marketing authorisation date]]),0)</f>
        <v>2927</v>
      </c>
    </row>
    <row r="527" spans="1:36" x14ac:dyDescent="0.25">
      <c r="A527" t="s">
        <v>37</v>
      </c>
      <c r="B527" t="s">
        <v>3678</v>
      </c>
      <c r="C527" t="s">
        <v>3679</v>
      </c>
      <c r="D527" t="s">
        <v>3680</v>
      </c>
      <c r="E527" t="s">
        <v>3680</v>
      </c>
      <c r="F527" t="s">
        <v>3681</v>
      </c>
      <c r="G527" t="s">
        <v>43</v>
      </c>
      <c r="H527" t="s">
        <v>950</v>
      </c>
      <c r="I527" t="s">
        <v>3682</v>
      </c>
      <c r="J527" t="s">
        <v>43</v>
      </c>
      <c r="K527" t="s">
        <v>43</v>
      </c>
      <c r="L527" t="s">
        <v>43</v>
      </c>
      <c r="M527" t="s">
        <v>43</v>
      </c>
      <c r="N527" t="s">
        <v>43</v>
      </c>
      <c r="O527" t="s">
        <v>43</v>
      </c>
      <c r="P527" t="s">
        <v>43</v>
      </c>
      <c r="Q527" s="24">
        <v>40710</v>
      </c>
      <c r="R527" s="24"/>
      <c r="S527" t="s">
        <v>12283</v>
      </c>
      <c r="T527" t="s">
        <v>12086</v>
      </c>
      <c r="U527" t="s">
        <v>1199</v>
      </c>
      <c r="W527" s="24">
        <v>40647</v>
      </c>
      <c r="X527" s="24">
        <v>44544.041666666999</v>
      </c>
      <c r="Y527">
        <v>19</v>
      </c>
      <c r="Z527" t="s">
        <v>3683</v>
      </c>
      <c r="AC527" s="24">
        <v>43214.567361111003</v>
      </c>
      <c r="AD527" s="24">
        <v>44610.708333333001</v>
      </c>
      <c r="AE527" t="s">
        <v>3684</v>
      </c>
      <c r="AF527" s="24" cm="1">
        <f t="array" ref="AF5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40647</v>
      </c>
      <c r="AG527" s="35">
        <f>IFERROR((TableAllData3[[#This Row],[Decision date]]-TableAllData3[[#This Row],[First Date Captured]]),0)</f>
        <v>3897.0416666669989</v>
      </c>
      <c r="AH527" s="35">
        <f>IFERROR((TableAllData3[[#This Row],[First published]]-TableAllData3[[#This Row],[Date of opinion]]),0)</f>
        <v>2567.5673611110033</v>
      </c>
      <c r="AI527" s="35">
        <f>IFERROR((TableAllData3[[#This Row],[Marketing authorisation date]]-TableAllData3[[#This Row],[Date of opinion]]),0)</f>
        <v>63</v>
      </c>
      <c r="AJ527" s="35">
        <f>IFERROR((TableAllData3[[#This Row],[Decision date]]-TableAllData3[[#This Row],[Marketing authorisation date]]),0)</f>
        <v>3834.0416666669989</v>
      </c>
    </row>
    <row r="528" spans="1:36" x14ac:dyDescent="0.25">
      <c r="A528" t="s">
        <v>37</v>
      </c>
      <c r="B528" t="s">
        <v>6544</v>
      </c>
      <c r="C528" t="s">
        <v>6545</v>
      </c>
      <c r="D528" t="s">
        <v>6546</v>
      </c>
      <c r="E528" t="s">
        <v>6546</v>
      </c>
      <c r="F528" t="s">
        <v>6547</v>
      </c>
      <c r="G528" t="s">
        <v>43</v>
      </c>
      <c r="H528" t="s">
        <v>44</v>
      </c>
      <c r="I528" t="s">
        <v>6548</v>
      </c>
      <c r="J528" t="s">
        <v>43</v>
      </c>
      <c r="K528" t="s">
        <v>43</v>
      </c>
      <c r="L528" t="s">
        <v>43</v>
      </c>
      <c r="M528" t="s">
        <v>43</v>
      </c>
      <c r="N528" t="s">
        <v>43</v>
      </c>
      <c r="O528" t="s">
        <v>43</v>
      </c>
      <c r="P528" t="s">
        <v>43</v>
      </c>
      <c r="Q528" s="24">
        <v>35604</v>
      </c>
      <c r="R528" s="24"/>
      <c r="S528" t="s">
        <v>12513</v>
      </c>
      <c r="T528" t="s">
        <v>12514</v>
      </c>
      <c r="U528" t="s">
        <v>869</v>
      </c>
      <c r="W528" s="25" t="s">
        <v>12054</v>
      </c>
      <c r="X528" s="24">
        <v>44490</v>
      </c>
      <c r="Y528">
        <v>17</v>
      </c>
      <c r="Z528" t="s">
        <v>6550</v>
      </c>
      <c r="AC528" s="24">
        <v>43305</v>
      </c>
      <c r="AD528" s="24">
        <v>44505.609722221998</v>
      </c>
      <c r="AE528" t="s">
        <v>6551</v>
      </c>
      <c r="AF528" s="24" cm="1">
        <f t="array" ref="AF5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43305</v>
      </c>
      <c r="AG528" s="35">
        <f>IFERROR((TableAllData3[[#This Row],[Decision date]]-TableAllData3[[#This Row],[First Date Captured]]),0)</f>
        <v>1185</v>
      </c>
      <c r="AH528" s="35">
        <f>IFERROR((TableAllData3[[#This Row],[First published]]-TableAllData3[[#This Row],[Date of opinion]]),0)</f>
        <v>0</v>
      </c>
      <c r="AI528" s="35">
        <f>IFERROR((TableAllData3[[#This Row],[Marketing authorisation date]]-TableAllData3[[#This Row],[Date of opinion]]),0)</f>
        <v>0</v>
      </c>
      <c r="AJ528" s="35">
        <f>IFERROR((TableAllData3[[#This Row],[Decision date]]-TableAllData3[[#This Row],[Marketing authorisation date]]),0)</f>
        <v>8886</v>
      </c>
    </row>
    <row r="529" spans="1:36" x14ac:dyDescent="0.25">
      <c r="A529" t="s">
        <v>37</v>
      </c>
      <c r="B529" t="s">
        <v>7500</v>
      </c>
      <c r="C529" t="s">
        <v>480</v>
      </c>
      <c r="D529" t="s">
        <v>7307</v>
      </c>
      <c r="E529" t="s">
        <v>7308</v>
      </c>
      <c r="F529" t="s">
        <v>7501</v>
      </c>
      <c r="G529" t="s">
        <v>43</v>
      </c>
      <c r="H529" t="s">
        <v>44</v>
      </c>
      <c r="I529" t="s">
        <v>7310</v>
      </c>
      <c r="J529" t="s">
        <v>43</v>
      </c>
      <c r="K529" t="s">
        <v>43</v>
      </c>
      <c r="L529" t="s">
        <v>43</v>
      </c>
      <c r="M529" t="s">
        <v>43</v>
      </c>
      <c r="N529" t="s">
        <v>43</v>
      </c>
      <c r="O529" t="s">
        <v>43</v>
      </c>
      <c r="P529" t="s">
        <v>43</v>
      </c>
      <c r="Q529" s="24">
        <v>40146.041666666999</v>
      </c>
      <c r="R529" s="24"/>
      <c r="S529" t="s">
        <v>12218</v>
      </c>
      <c r="T529" t="s">
        <v>12263</v>
      </c>
      <c r="U529" t="s">
        <v>485</v>
      </c>
      <c r="W529" s="25" t="s">
        <v>12054</v>
      </c>
      <c r="X529" s="24">
        <v>44414</v>
      </c>
      <c r="Y529">
        <v>17</v>
      </c>
      <c r="Z529" t="s">
        <v>7502</v>
      </c>
      <c r="AC529" s="24">
        <v>43228.041666666999</v>
      </c>
      <c r="AD529" s="24">
        <v>44447.574999999997</v>
      </c>
      <c r="AE529" t="s">
        <v>7503</v>
      </c>
      <c r="AF529" s="24" cm="1">
        <f t="array" ref="AF5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43228.041666666999</v>
      </c>
      <c r="AG529" s="35">
        <f>IFERROR((TableAllData3[[#This Row],[Decision date]]-TableAllData3[[#This Row],[First Date Captured]]),0)</f>
        <v>1185.9583333330011</v>
      </c>
      <c r="AH529" s="35">
        <f>IFERROR((TableAllData3[[#This Row],[First published]]-TableAllData3[[#This Row],[Date of opinion]]),0)</f>
        <v>0</v>
      </c>
      <c r="AI529" s="35">
        <f>IFERROR((TableAllData3[[#This Row],[Marketing authorisation date]]-TableAllData3[[#This Row],[Date of opinion]]),0)</f>
        <v>0</v>
      </c>
      <c r="AJ529" s="35">
        <f>IFERROR((TableAllData3[[#This Row],[Decision date]]-TableAllData3[[#This Row],[Marketing authorisation date]]),0)</f>
        <v>4267.9583333330011</v>
      </c>
    </row>
    <row r="530" spans="1:36" x14ac:dyDescent="0.25">
      <c r="A530" t="s">
        <v>37</v>
      </c>
      <c r="B530" t="s">
        <v>143</v>
      </c>
      <c r="C530" t="s">
        <v>144</v>
      </c>
      <c r="D530" t="s">
        <v>145</v>
      </c>
      <c r="E530" t="s">
        <v>146</v>
      </c>
      <c r="F530" t="s">
        <v>147</v>
      </c>
      <c r="G530" t="s">
        <v>43</v>
      </c>
      <c r="H530" t="s">
        <v>44</v>
      </c>
      <c r="I530" t="s">
        <v>148</v>
      </c>
      <c r="J530" t="s">
        <v>46</v>
      </c>
      <c r="K530" t="s">
        <v>43</v>
      </c>
      <c r="L530" t="s">
        <v>43</v>
      </c>
      <c r="M530" t="s">
        <v>43</v>
      </c>
      <c r="N530" t="s">
        <v>43</v>
      </c>
      <c r="O530" t="s">
        <v>43</v>
      </c>
      <c r="P530" t="s">
        <v>46</v>
      </c>
      <c r="Q530" s="24">
        <v>43588</v>
      </c>
      <c r="R530" s="24"/>
      <c r="S530" t="s">
        <v>12212</v>
      </c>
      <c r="T530" t="s">
        <v>12213</v>
      </c>
      <c r="U530" t="s">
        <v>150</v>
      </c>
      <c r="W530" s="24">
        <v>43524.041666666999</v>
      </c>
      <c r="X530" s="24">
        <v>44711</v>
      </c>
      <c r="Y530">
        <v>6</v>
      </c>
      <c r="Z530" t="s">
        <v>151</v>
      </c>
      <c r="AC530" s="24">
        <v>43614.571527777996</v>
      </c>
      <c r="AD530" s="24">
        <v>44722.373611110997</v>
      </c>
      <c r="AE530" t="s">
        <v>152</v>
      </c>
      <c r="AF530" s="24" cm="1">
        <f t="array" ref="AF5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43524.041666666999</v>
      </c>
      <c r="AG530" s="35">
        <f>IFERROR((TableAllData3[[#This Row],[Decision date]]-TableAllData3[[#This Row],[First Date Captured]]),0)</f>
        <v>1186.9583333330011</v>
      </c>
      <c r="AH530" s="35">
        <f>IFERROR((TableAllData3[[#This Row],[First published]]-TableAllData3[[#This Row],[Date of opinion]]),0)</f>
        <v>90.529861110997444</v>
      </c>
      <c r="AI530" s="35">
        <f>IFERROR((TableAllData3[[#This Row],[Marketing authorisation date]]-TableAllData3[[#This Row],[Date of opinion]]),0)</f>
        <v>63.958333333001065</v>
      </c>
      <c r="AJ530" s="35">
        <f>IFERROR((TableAllData3[[#This Row],[Decision date]]-TableAllData3[[#This Row],[Marketing authorisation date]]),0)</f>
        <v>1123</v>
      </c>
    </row>
    <row r="531" spans="1:36" x14ac:dyDescent="0.25">
      <c r="A531" t="s">
        <v>37</v>
      </c>
      <c r="B531" t="s">
        <v>7538</v>
      </c>
      <c r="C531" t="s">
        <v>99</v>
      </c>
      <c r="D531" t="s">
        <v>100</v>
      </c>
      <c r="E531" t="s">
        <v>100</v>
      </c>
      <c r="F531" t="s">
        <v>7539</v>
      </c>
      <c r="G531" t="s">
        <v>43</v>
      </c>
      <c r="H531" t="s">
        <v>44</v>
      </c>
      <c r="I531" t="s">
        <v>102</v>
      </c>
      <c r="J531" t="s">
        <v>43</v>
      </c>
      <c r="K531" t="s">
        <v>46</v>
      </c>
      <c r="L531" t="s">
        <v>43</v>
      </c>
      <c r="M531" t="s">
        <v>43</v>
      </c>
      <c r="N531" t="s">
        <v>43</v>
      </c>
      <c r="O531" t="s">
        <v>43</v>
      </c>
      <c r="P531" t="s">
        <v>43</v>
      </c>
      <c r="Q531" s="24">
        <v>40881.041666666999</v>
      </c>
      <c r="R531" s="24"/>
      <c r="S531" t="s">
        <v>12221</v>
      </c>
      <c r="T531" t="s">
        <v>12222</v>
      </c>
      <c r="U531" t="s">
        <v>104</v>
      </c>
      <c r="W531" s="25" t="s">
        <v>12054</v>
      </c>
      <c r="X531" s="24">
        <v>44368</v>
      </c>
      <c r="Y531">
        <v>15</v>
      </c>
      <c r="Z531" t="s">
        <v>7540</v>
      </c>
      <c r="AC531" s="24">
        <v>43179.583333333001</v>
      </c>
      <c r="AD531" s="24">
        <v>44446.563888889003</v>
      </c>
      <c r="AE531" t="s">
        <v>7541</v>
      </c>
      <c r="AF531" s="24" cm="1">
        <f t="array" ref="AF5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43179.583333333001</v>
      </c>
      <c r="AG531" s="35">
        <f>IFERROR((TableAllData3[[#This Row],[Decision date]]-TableAllData3[[#This Row],[First Date Captured]]),0)</f>
        <v>1188.4166666669989</v>
      </c>
      <c r="AH531" s="35">
        <f>IFERROR((TableAllData3[[#This Row],[First published]]-TableAllData3[[#This Row],[Date of opinion]]),0)</f>
        <v>0</v>
      </c>
      <c r="AI531" s="35">
        <f>IFERROR((TableAllData3[[#This Row],[Marketing authorisation date]]-TableAllData3[[#This Row],[Date of opinion]]),0)</f>
        <v>0</v>
      </c>
      <c r="AJ531" s="35">
        <f>IFERROR((TableAllData3[[#This Row],[Decision date]]-TableAllData3[[#This Row],[Marketing authorisation date]]),0)</f>
        <v>3486.9583333330011</v>
      </c>
    </row>
    <row r="532" spans="1:36" x14ac:dyDescent="0.25">
      <c r="A532" t="s">
        <v>37</v>
      </c>
      <c r="B532" t="s">
        <v>7369</v>
      </c>
      <c r="C532" t="s">
        <v>268</v>
      </c>
      <c r="D532" t="s">
        <v>3575</v>
      </c>
      <c r="E532" t="s">
        <v>7370</v>
      </c>
      <c r="F532" t="s">
        <v>7371</v>
      </c>
      <c r="G532" t="s">
        <v>43</v>
      </c>
      <c r="H532" t="s">
        <v>44</v>
      </c>
      <c r="I532" t="s">
        <v>3577</v>
      </c>
      <c r="J532" t="s">
        <v>43</v>
      </c>
      <c r="K532" t="s">
        <v>43</v>
      </c>
      <c r="L532" t="s">
        <v>43</v>
      </c>
      <c r="M532" t="s">
        <v>43</v>
      </c>
      <c r="N532" t="s">
        <v>43</v>
      </c>
      <c r="O532" t="s">
        <v>43</v>
      </c>
      <c r="P532" t="s">
        <v>43</v>
      </c>
      <c r="Q532" s="24">
        <v>40875.041666666999</v>
      </c>
      <c r="R532" s="24"/>
      <c r="S532" t="s">
        <v>12223</v>
      </c>
      <c r="T532" t="s">
        <v>12250</v>
      </c>
      <c r="U532" t="s">
        <v>290</v>
      </c>
      <c r="W532" s="25" t="s">
        <v>12054</v>
      </c>
      <c r="X532" s="24">
        <v>44418</v>
      </c>
      <c r="Y532">
        <v>19</v>
      </c>
      <c r="Z532" t="s">
        <v>7372</v>
      </c>
      <c r="AC532" s="24">
        <v>43228.708333333001</v>
      </c>
      <c r="AD532" s="24">
        <v>44454.5</v>
      </c>
      <c r="AE532" t="s">
        <v>7373</v>
      </c>
      <c r="AF532" s="24" cm="1">
        <f t="array" ref="AF5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43228.708333333001</v>
      </c>
      <c r="AG532" s="35">
        <f>IFERROR((TableAllData3[[#This Row],[Decision date]]-TableAllData3[[#This Row],[First Date Captured]]),0)</f>
        <v>1189.2916666669989</v>
      </c>
      <c r="AH532" s="35">
        <f>IFERROR((TableAllData3[[#This Row],[First published]]-TableAllData3[[#This Row],[Date of opinion]]),0)</f>
        <v>0</v>
      </c>
      <c r="AI532" s="35">
        <f>IFERROR((TableAllData3[[#This Row],[Marketing authorisation date]]-TableAllData3[[#This Row],[Date of opinion]]),0)</f>
        <v>0</v>
      </c>
      <c r="AJ532" s="35">
        <f>IFERROR((TableAllData3[[#This Row],[Decision date]]-TableAllData3[[#This Row],[Marketing authorisation date]]),0)</f>
        <v>3542.9583333330011</v>
      </c>
    </row>
    <row r="533" spans="1:36" x14ac:dyDescent="0.25">
      <c r="A533" t="s">
        <v>37</v>
      </c>
      <c r="B533" t="s">
        <v>3116</v>
      </c>
      <c r="C533" t="s">
        <v>897</v>
      </c>
      <c r="D533" t="s">
        <v>1213</v>
      </c>
      <c r="E533" t="s">
        <v>1213</v>
      </c>
      <c r="F533" t="s">
        <v>3117</v>
      </c>
      <c r="G533" t="s">
        <v>43</v>
      </c>
      <c r="H533" t="s">
        <v>44</v>
      </c>
      <c r="I533" t="s">
        <v>1215</v>
      </c>
      <c r="J533" t="s">
        <v>43</v>
      </c>
      <c r="K533" t="s">
        <v>43</v>
      </c>
      <c r="L533" t="s">
        <v>43</v>
      </c>
      <c r="M533" t="s">
        <v>43</v>
      </c>
      <c r="N533" t="s">
        <v>43</v>
      </c>
      <c r="O533" t="s">
        <v>43</v>
      </c>
      <c r="P533" t="s">
        <v>43</v>
      </c>
      <c r="Q533" s="24">
        <v>43424.041666666999</v>
      </c>
      <c r="R533" s="24"/>
      <c r="S533" t="s">
        <v>3118</v>
      </c>
      <c r="U533" t="s">
        <v>3119</v>
      </c>
      <c r="W533" s="25" t="s">
        <v>12054</v>
      </c>
      <c r="X533" s="24">
        <v>44631.041666666999</v>
      </c>
      <c r="Y533">
        <v>5</v>
      </c>
      <c r="Z533" t="s">
        <v>3120</v>
      </c>
      <c r="AC533" s="24">
        <v>43439.545138889</v>
      </c>
      <c r="AD533" s="24">
        <v>44634.515972221998</v>
      </c>
      <c r="AE533" t="s">
        <v>3121</v>
      </c>
      <c r="AF533" s="24" cm="1">
        <f t="array" ref="AF5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43439.545138889</v>
      </c>
      <c r="AG533" s="35">
        <f>IFERROR((TableAllData3[[#This Row],[Decision date]]-TableAllData3[[#This Row],[First Date Captured]]),0)</f>
        <v>1191.4965277779993</v>
      </c>
      <c r="AH533" s="35">
        <f>IFERROR((TableAllData3[[#This Row],[First published]]-TableAllData3[[#This Row],[Date of opinion]]),0)</f>
        <v>0</v>
      </c>
      <c r="AI533" s="35">
        <f>IFERROR((TableAllData3[[#This Row],[Marketing authorisation date]]-TableAllData3[[#This Row],[Date of opinion]]),0)</f>
        <v>0</v>
      </c>
      <c r="AJ533" s="35">
        <f>IFERROR((TableAllData3[[#This Row],[Decision date]]-TableAllData3[[#This Row],[Marketing authorisation date]]),0)</f>
        <v>1207</v>
      </c>
    </row>
    <row r="534" spans="1:36" x14ac:dyDescent="0.25">
      <c r="A534" t="s">
        <v>2117</v>
      </c>
      <c r="B534" t="s">
        <v>8369</v>
      </c>
      <c r="D534" t="s">
        <v>8370</v>
      </c>
      <c r="E534" t="s">
        <v>8370</v>
      </c>
      <c r="F534" t="s">
        <v>8371</v>
      </c>
      <c r="G534" t="s">
        <v>43</v>
      </c>
      <c r="H534" t="s">
        <v>44</v>
      </c>
      <c r="J534" t="s">
        <v>43</v>
      </c>
      <c r="K534" t="s">
        <v>43</v>
      </c>
      <c r="L534" t="s">
        <v>43</v>
      </c>
      <c r="M534" t="s">
        <v>43</v>
      </c>
      <c r="N534" t="s">
        <v>43</v>
      </c>
      <c r="O534" t="s">
        <v>43</v>
      </c>
      <c r="P534" t="s">
        <v>43</v>
      </c>
      <c r="Q534" s="24">
        <v>39653</v>
      </c>
      <c r="R534" s="24"/>
      <c r="S534" t="s">
        <v>12241</v>
      </c>
      <c r="T534" t="s">
        <v>12337</v>
      </c>
      <c r="V534" t="s">
        <v>3953</v>
      </c>
      <c r="W534" s="25" t="s">
        <v>12054</v>
      </c>
      <c r="X534" s="24">
        <v>44306</v>
      </c>
      <c r="Y534">
        <v>12</v>
      </c>
      <c r="Z534" t="s">
        <v>8372</v>
      </c>
      <c r="AA534" t="s">
        <v>3900</v>
      </c>
      <c r="AB534" t="s">
        <v>8373</v>
      </c>
      <c r="AC534" s="24">
        <v>43112.089583333</v>
      </c>
      <c r="AD534" s="24">
        <v>44341.75</v>
      </c>
      <c r="AE534" t="s">
        <v>8374</v>
      </c>
      <c r="AF534" s="24" cm="1">
        <f t="array" ref="AF5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43112.089583333</v>
      </c>
      <c r="AG534" s="35">
        <f>IFERROR((TableAllData3[[#This Row],[Decision date]]-TableAllData3[[#This Row],[First Date Captured]]),0)</f>
        <v>1193.9104166670004</v>
      </c>
      <c r="AH534" s="35">
        <f>IFERROR((TableAllData3[[#This Row],[First published]]-TableAllData3[[#This Row],[Date of opinion]]),0)</f>
        <v>0</v>
      </c>
      <c r="AI534" s="35">
        <f>IFERROR((TableAllData3[[#This Row],[Marketing authorisation date]]-TableAllData3[[#This Row],[Date of opinion]]),0)</f>
        <v>0</v>
      </c>
      <c r="AJ534" s="35">
        <f>IFERROR((TableAllData3[[#This Row],[Decision date]]-TableAllData3[[#This Row],[Marketing authorisation date]]),0)</f>
        <v>4653</v>
      </c>
    </row>
    <row r="535" spans="1:36" x14ac:dyDescent="0.25">
      <c r="A535" t="s">
        <v>37</v>
      </c>
      <c r="B535" t="s">
        <v>7446</v>
      </c>
      <c r="C535" t="s">
        <v>7447</v>
      </c>
      <c r="D535" t="s">
        <v>7448</v>
      </c>
      <c r="E535" t="s">
        <v>7448</v>
      </c>
      <c r="F535" t="s">
        <v>7449</v>
      </c>
      <c r="G535" t="s">
        <v>43</v>
      </c>
      <c r="H535" t="s">
        <v>44</v>
      </c>
      <c r="I535" t="s">
        <v>7450</v>
      </c>
      <c r="J535" t="s">
        <v>43</v>
      </c>
      <c r="K535" t="s">
        <v>43</v>
      </c>
      <c r="L535" t="s">
        <v>43</v>
      </c>
      <c r="M535" t="s">
        <v>43</v>
      </c>
      <c r="N535" t="s">
        <v>43</v>
      </c>
      <c r="O535" t="s">
        <v>43</v>
      </c>
      <c r="P535" t="s">
        <v>43</v>
      </c>
      <c r="Q535" s="24">
        <v>40669</v>
      </c>
      <c r="R535" s="24"/>
      <c r="S535" t="s">
        <v>7451</v>
      </c>
      <c r="U535" t="s">
        <v>366</v>
      </c>
      <c r="W535" s="25" t="s">
        <v>12054</v>
      </c>
      <c r="X535" s="24">
        <v>44392</v>
      </c>
      <c r="Y535">
        <v>23</v>
      </c>
      <c r="Z535" t="s">
        <v>7452</v>
      </c>
      <c r="AC535" s="24">
        <v>43196.559722222002</v>
      </c>
      <c r="AD535" s="24">
        <v>44449.538194444001</v>
      </c>
      <c r="AE535" t="s">
        <v>7453</v>
      </c>
      <c r="AF535" s="24" cm="1">
        <f t="array" ref="AF5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43196.559722222002</v>
      </c>
      <c r="AG535" s="35">
        <f>IFERROR((TableAllData3[[#This Row],[Decision date]]-TableAllData3[[#This Row],[First Date Captured]]),0)</f>
        <v>1195.4402777779978</v>
      </c>
      <c r="AH535" s="35">
        <f>IFERROR((TableAllData3[[#This Row],[First published]]-TableAllData3[[#This Row],[Date of opinion]]),0)</f>
        <v>0</v>
      </c>
      <c r="AI535" s="35">
        <f>IFERROR((TableAllData3[[#This Row],[Marketing authorisation date]]-TableAllData3[[#This Row],[Date of opinion]]),0)</f>
        <v>0</v>
      </c>
      <c r="AJ535" s="35">
        <f>IFERROR((TableAllData3[[#This Row],[Decision date]]-TableAllData3[[#This Row],[Marketing authorisation date]]),0)</f>
        <v>3723</v>
      </c>
    </row>
    <row r="536" spans="1:36" x14ac:dyDescent="0.25">
      <c r="A536" t="s">
        <v>37</v>
      </c>
      <c r="B536" t="s">
        <v>6666</v>
      </c>
      <c r="C536" t="s">
        <v>947</v>
      </c>
      <c r="D536" t="s">
        <v>6667</v>
      </c>
      <c r="E536" t="s">
        <v>6668</v>
      </c>
      <c r="F536" t="s">
        <v>6669</v>
      </c>
      <c r="G536" t="s">
        <v>43</v>
      </c>
      <c r="H536" t="s">
        <v>44</v>
      </c>
      <c r="I536" t="s">
        <v>6670</v>
      </c>
      <c r="J536" t="s">
        <v>43</v>
      </c>
      <c r="K536" t="s">
        <v>43</v>
      </c>
      <c r="L536" t="s">
        <v>43</v>
      </c>
      <c r="M536" t="s">
        <v>43</v>
      </c>
      <c r="N536" t="s">
        <v>43</v>
      </c>
      <c r="O536" t="s">
        <v>43</v>
      </c>
      <c r="P536" t="s">
        <v>43</v>
      </c>
      <c r="Q536" s="24">
        <v>39098.041666666999</v>
      </c>
      <c r="R536" s="24"/>
      <c r="S536" t="s">
        <v>12218</v>
      </c>
      <c r="T536" t="s">
        <v>12219</v>
      </c>
      <c r="U536" t="s">
        <v>953</v>
      </c>
      <c r="W536" s="25" t="s">
        <v>12054</v>
      </c>
      <c r="X536" s="24">
        <v>44474</v>
      </c>
      <c r="Y536">
        <v>30</v>
      </c>
      <c r="Z536" t="s">
        <v>6671</v>
      </c>
      <c r="AC536" s="24">
        <v>43276.613194443999</v>
      </c>
      <c r="AD536" s="24">
        <v>44497.518055556</v>
      </c>
      <c r="AE536" t="s">
        <v>6672</v>
      </c>
      <c r="AF536" s="24" cm="1">
        <f t="array" ref="AF5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43276.613194443999</v>
      </c>
      <c r="AG536" s="35">
        <f>IFERROR((TableAllData3[[#This Row],[Decision date]]-TableAllData3[[#This Row],[First Date Captured]]),0)</f>
        <v>1197.3868055560015</v>
      </c>
      <c r="AH536" s="35">
        <f>IFERROR((TableAllData3[[#This Row],[First published]]-TableAllData3[[#This Row],[Date of opinion]]),0)</f>
        <v>0</v>
      </c>
      <c r="AI536" s="35">
        <f>IFERROR((TableAllData3[[#This Row],[Marketing authorisation date]]-TableAllData3[[#This Row],[Date of opinion]]),0)</f>
        <v>0</v>
      </c>
      <c r="AJ536" s="35">
        <f>IFERROR((TableAllData3[[#This Row],[Decision date]]-TableAllData3[[#This Row],[Marketing authorisation date]]),0)</f>
        <v>5375.9583333330011</v>
      </c>
    </row>
    <row r="537" spans="1:36" x14ac:dyDescent="0.25">
      <c r="A537" t="s">
        <v>37</v>
      </c>
      <c r="B537" t="s">
        <v>6769</v>
      </c>
      <c r="C537" t="s">
        <v>1194</v>
      </c>
      <c r="D537" t="s">
        <v>6462</v>
      </c>
      <c r="E537" t="s">
        <v>6462</v>
      </c>
      <c r="F537" t="s">
        <v>6770</v>
      </c>
      <c r="G537" t="s">
        <v>43</v>
      </c>
      <c r="H537" t="s">
        <v>44</v>
      </c>
      <c r="I537" t="s">
        <v>6464</v>
      </c>
      <c r="J537" t="s">
        <v>43</v>
      </c>
      <c r="K537" t="s">
        <v>43</v>
      </c>
      <c r="L537" t="s">
        <v>43</v>
      </c>
      <c r="M537" t="s">
        <v>43</v>
      </c>
      <c r="N537" t="s">
        <v>43</v>
      </c>
      <c r="O537" t="s">
        <v>43</v>
      </c>
      <c r="P537" t="s">
        <v>43</v>
      </c>
      <c r="Q537" s="24">
        <v>36060</v>
      </c>
      <c r="R537" s="24"/>
      <c r="S537" t="s">
        <v>12427</v>
      </c>
      <c r="T537" t="s">
        <v>12428</v>
      </c>
      <c r="U537" t="s">
        <v>1199</v>
      </c>
      <c r="W537" s="25" t="s">
        <v>12054</v>
      </c>
      <c r="X537" s="24">
        <v>44480</v>
      </c>
      <c r="Y537">
        <v>26</v>
      </c>
      <c r="Z537" t="s">
        <v>6465</v>
      </c>
      <c r="AC537" s="24">
        <v>43278.083333333001</v>
      </c>
      <c r="AD537" s="24">
        <v>44495.690277777998</v>
      </c>
      <c r="AE537" t="s">
        <v>6771</v>
      </c>
      <c r="AF537" s="24" cm="1">
        <f t="array" ref="AF5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43278.083333333001</v>
      </c>
      <c r="AG537" s="35">
        <f>IFERROR((TableAllData3[[#This Row],[Decision date]]-TableAllData3[[#This Row],[First Date Captured]]),0)</f>
        <v>1201.9166666669989</v>
      </c>
      <c r="AH537" s="35">
        <f>IFERROR((TableAllData3[[#This Row],[First published]]-TableAllData3[[#This Row],[Date of opinion]]),0)</f>
        <v>0</v>
      </c>
      <c r="AI537" s="35">
        <f>IFERROR((TableAllData3[[#This Row],[Marketing authorisation date]]-TableAllData3[[#This Row],[Date of opinion]]),0)</f>
        <v>0</v>
      </c>
      <c r="AJ537" s="35">
        <f>IFERROR((TableAllData3[[#This Row],[Decision date]]-TableAllData3[[#This Row],[Marketing authorisation date]]),0)</f>
        <v>8420</v>
      </c>
    </row>
    <row r="538" spans="1:36" x14ac:dyDescent="0.25">
      <c r="A538" t="s">
        <v>37</v>
      </c>
      <c r="B538" t="s">
        <v>9432</v>
      </c>
      <c r="C538" t="s">
        <v>8238</v>
      </c>
      <c r="D538" t="s">
        <v>9433</v>
      </c>
      <c r="E538" t="s">
        <v>9434</v>
      </c>
      <c r="F538" t="s">
        <v>9435</v>
      </c>
      <c r="G538" t="s">
        <v>43</v>
      </c>
      <c r="H538" t="s">
        <v>44</v>
      </c>
      <c r="I538" t="s">
        <v>1361</v>
      </c>
      <c r="J538" t="s">
        <v>43</v>
      </c>
      <c r="K538" t="s">
        <v>43</v>
      </c>
      <c r="L538" t="s">
        <v>43</v>
      </c>
      <c r="M538" t="s">
        <v>43</v>
      </c>
      <c r="N538" t="s">
        <v>43</v>
      </c>
      <c r="O538" t="s">
        <v>43</v>
      </c>
      <c r="P538" t="s">
        <v>43</v>
      </c>
      <c r="Q538" s="24">
        <v>42983</v>
      </c>
      <c r="R538" s="24"/>
      <c r="S538" t="s">
        <v>9436</v>
      </c>
      <c r="U538" t="s">
        <v>869</v>
      </c>
      <c r="W538" s="24">
        <v>42846</v>
      </c>
      <c r="X538" s="24">
        <v>44048</v>
      </c>
      <c r="Y538">
        <v>5</v>
      </c>
      <c r="Z538" t="s">
        <v>9437</v>
      </c>
      <c r="AC538" s="24">
        <v>42983</v>
      </c>
      <c r="AD538" s="24">
        <v>44095.501388889003</v>
      </c>
      <c r="AE538" t="s">
        <v>9438</v>
      </c>
      <c r="AF538" s="24" cm="1">
        <f t="array" ref="AF5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538" s="35">
        <f>IFERROR((TableAllData3[[#This Row],[Decision date]]-TableAllData3[[#This Row],[First Date Captured]]),0)</f>
        <v>1202</v>
      </c>
      <c r="AH538" s="35">
        <f>IFERROR((TableAllData3[[#This Row],[First published]]-TableAllData3[[#This Row],[Date of opinion]]),0)</f>
        <v>137</v>
      </c>
      <c r="AI538" s="35">
        <f>IFERROR((TableAllData3[[#This Row],[Marketing authorisation date]]-TableAllData3[[#This Row],[Date of opinion]]),0)</f>
        <v>137</v>
      </c>
      <c r="AJ538" s="35">
        <f>IFERROR((TableAllData3[[#This Row],[Decision date]]-TableAllData3[[#This Row],[Marketing authorisation date]]),0)</f>
        <v>1065</v>
      </c>
    </row>
    <row r="539" spans="1:36" x14ac:dyDescent="0.25">
      <c r="A539" t="s">
        <v>37</v>
      </c>
      <c r="B539" t="s">
        <v>2651</v>
      </c>
      <c r="C539" t="s">
        <v>2652</v>
      </c>
      <c r="D539" t="s">
        <v>842</v>
      </c>
      <c r="E539" t="s">
        <v>842</v>
      </c>
      <c r="F539" t="s">
        <v>2653</v>
      </c>
      <c r="G539" t="s">
        <v>43</v>
      </c>
      <c r="H539" t="s">
        <v>44</v>
      </c>
      <c r="I539" t="s">
        <v>2113</v>
      </c>
      <c r="J539" t="s">
        <v>46</v>
      </c>
      <c r="K539" t="s">
        <v>43</v>
      </c>
      <c r="L539" t="s">
        <v>46</v>
      </c>
      <c r="M539" t="s">
        <v>43</v>
      </c>
      <c r="N539" t="s">
        <v>43</v>
      </c>
      <c r="O539" t="s">
        <v>43</v>
      </c>
      <c r="P539" t="s">
        <v>43</v>
      </c>
      <c r="Q539" s="24">
        <v>43510.041666666999</v>
      </c>
      <c r="R539" s="24"/>
      <c r="S539" t="s">
        <v>12227</v>
      </c>
      <c r="T539" t="s">
        <v>12076</v>
      </c>
      <c r="U539" t="s">
        <v>48</v>
      </c>
      <c r="W539" s="24">
        <v>43447.041666666999</v>
      </c>
      <c r="X539" s="24">
        <v>44648</v>
      </c>
      <c r="Y539">
        <v>10</v>
      </c>
      <c r="Z539" t="s">
        <v>2654</v>
      </c>
      <c r="AC539" s="24">
        <v>43445.517361111</v>
      </c>
      <c r="AD539" s="24">
        <v>44649.436111110997</v>
      </c>
      <c r="AE539" t="s">
        <v>2655</v>
      </c>
      <c r="AF539" s="24" cm="1">
        <f t="array" ref="AF5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43445.517361111</v>
      </c>
      <c r="AG539" s="35">
        <f>IFERROR((TableAllData3[[#This Row],[Decision date]]-TableAllData3[[#This Row],[First Date Captured]]),0)</f>
        <v>1202.4826388889996</v>
      </c>
      <c r="AH539" s="35">
        <f>IFERROR((TableAllData3[[#This Row],[First published]]-TableAllData3[[#This Row],[Date of opinion]]),0)</f>
        <v>-1.5243055559985805</v>
      </c>
      <c r="AI539" s="35">
        <f>IFERROR((TableAllData3[[#This Row],[Marketing authorisation date]]-TableAllData3[[#This Row],[Date of opinion]]),0)</f>
        <v>63</v>
      </c>
      <c r="AJ539" s="35">
        <f>IFERROR((TableAllData3[[#This Row],[Decision date]]-TableAllData3[[#This Row],[Marketing authorisation date]]),0)</f>
        <v>1137.9583333330011</v>
      </c>
    </row>
    <row r="540" spans="1:36" x14ac:dyDescent="0.25">
      <c r="A540" t="s">
        <v>37</v>
      </c>
      <c r="B540" t="s">
        <v>7333</v>
      </c>
      <c r="C540" t="s">
        <v>6545</v>
      </c>
      <c r="D540" t="s">
        <v>7334</v>
      </c>
      <c r="E540" t="s">
        <v>7335</v>
      </c>
      <c r="F540" t="s">
        <v>7336</v>
      </c>
      <c r="G540" t="s">
        <v>43</v>
      </c>
      <c r="H540" t="s">
        <v>44</v>
      </c>
      <c r="I540" t="s">
        <v>7337</v>
      </c>
      <c r="J540" t="s">
        <v>43</v>
      </c>
      <c r="K540" t="s">
        <v>43</v>
      </c>
      <c r="L540" t="s">
        <v>43</v>
      </c>
      <c r="M540" t="s">
        <v>43</v>
      </c>
      <c r="N540" t="s">
        <v>43</v>
      </c>
      <c r="O540" t="s">
        <v>43</v>
      </c>
      <c r="P540" t="s">
        <v>46</v>
      </c>
      <c r="Q540" s="24">
        <v>42753.041666666999</v>
      </c>
      <c r="R540" s="24"/>
      <c r="S540" t="s">
        <v>12513</v>
      </c>
      <c r="T540" t="s">
        <v>12514</v>
      </c>
      <c r="U540" t="s">
        <v>476</v>
      </c>
      <c r="W540" s="25" t="s">
        <v>12054</v>
      </c>
      <c r="X540" s="24">
        <v>44454</v>
      </c>
      <c r="Y540">
        <v>8</v>
      </c>
      <c r="Z540" t="s">
        <v>7338</v>
      </c>
      <c r="AC540" s="24">
        <v>43250.5</v>
      </c>
      <c r="AD540" s="24">
        <v>44459.591666667002</v>
      </c>
      <c r="AE540" t="s">
        <v>7339</v>
      </c>
      <c r="AF540" s="24" cm="1">
        <f t="array" ref="AF5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43250.5</v>
      </c>
      <c r="AG540" s="35">
        <f>IFERROR((TableAllData3[[#This Row],[Decision date]]-TableAllData3[[#This Row],[First Date Captured]]),0)</f>
        <v>1203.5</v>
      </c>
      <c r="AH540" s="35">
        <f>IFERROR((TableAllData3[[#This Row],[First published]]-TableAllData3[[#This Row],[Date of opinion]]),0)</f>
        <v>0</v>
      </c>
      <c r="AI540" s="35">
        <f>IFERROR((TableAllData3[[#This Row],[Marketing authorisation date]]-TableAllData3[[#This Row],[Date of opinion]]),0)</f>
        <v>0</v>
      </c>
      <c r="AJ540" s="35">
        <f>IFERROR((TableAllData3[[#This Row],[Decision date]]-TableAllData3[[#This Row],[Marketing authorisation date]]),0)</f>
        <v>1700.9583333330011</v>
      </c>
    </row>
    <row r="541" spans="1:36" x14ac:dyDescent="0.25">
      <c r="A541" t="s">
        <v>37</v>
      </c>
      <c r="B541" t="s">
        <v>9259</v>
      </c>
      <c r="C541" t="s">
        <v>9260</v>
      </c>
      <c r="D541" t="s">
        <v>5586</v>
      </c>
      <c r="E541" t="s">
        <v>5587</v>
      </c>
      <c r="F541" t="s">
        <v>9261</v>
      </c>
      <c r="G541" t="s">
        <v>43</v>
      </c>
      <c r="H541" t="s">
        <v>44</v>
      </c>
      <c r="I541" t="s">
        <v>5589</v>
      </c>
      <c r="J541" t="s">
        <v>43</v>
      </c>
      <c r="K541" t="s">
        <v>43</v>
      </c>
      <c r="L541" t="s">
        <v>43</v>
      </c>
      <c r="M541" t="s">
        <v>43</v>
      </c>
      <c r="N541" t="s">
        <v>43</v>
      </c>
      <c r="O541" t="s">
        <v>43</v>
      </c>
      <c r="P541" t="s">
        <v>43</v>
      </c>
      <c r="Q541" s="24">
        <v>36501.041666666999</v>
      </c>
      <c r="R541" s="24"/>
      <c r="S541" t="s">
        <v>12143</v>
      </c>
      <c r="T541" t="s">
        <v>12075</v>
      </c>
      <c r="U541" t="s">
        <v>869</v>
      </c>
      <c r="W541" s="25" t="s">
        <v>12054</v>
      </c>
      <c r="X541" s="24">
        <v>44118</v>
      </c>
      <c r="Y541">
        <v>20</v>
      </c>
      <c r="Z541" t="s">
        <v>9262</v>
      </c>
      <c r="AC541" s="24">
        <v>42914.484722221998</v>
      </c>
      <c r="AD541" s="24">
        <v>44146.78125</v>
      </c>
      <c r="AE541" t="s">
        <v>9263</v>
      </c>
      <c r="AF541" s="24" cm="1">
        <f t="array" ref="AF5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42914.484722221998</v>
      </c>
      <c r="AG541" s="35">
        <f>IFERROR((TableAllData3[[#This Row],[Decision date]]-TableAllData3[[#This Row],[First Date Captured]]),0)</f>
        <v>1203.5152777780022</v>
      </c>
      <c r="AH541" s="35">
        <f>IFERROR((TableAllData3[[#This Row],[First published]]-TableAllData3[[#This Row],[Date of opinion]]),0)</f>
        <v>0</v>
      </c>
      <c r="AI541" s="35">
        <f>IFERROR((TableAllData3[[#This Row],[Marketing authorisation date]]-TableAllData3[[#This Row],[Date of opinion]]),0)</f>
        <v>0</v>
      </c>
      <c r="AJ541" s="35">
        <f>IFERROR((TableAllData3[[#This Row],[Decision date]]-TableAllData3[[#This Row],[Marketing authorisation date]]),0)</f>
        <v>7616.9583333330011</v>
      </c>
    </row>
    <row r="542" spans="1:36" x14ac:dyDescent="0.25">
      <c r="A542" t="s">
        <v>37</v>
      </c>
      <c r="B542" t="s">
        <v>6480</v>
      </c>
      <c r="C542" t="s">
        <v>480</v>
      </c>
      <c r="D542" t="s">
        <v>1972</v>
      </c>
      <c r="E542" t="s">
        <v>1972</v>
      </c>
      <c r="F542" t="s">
        <v>6481</v>
      </c>
      <c r="G542" t="s">
        <v>43</v>
      </c>
      <c r="H542" t="s">
        <v>44</v>
      </c>
      <c r="I542" t="s">
        <v>5446</v>
      </c>
      <c r="J542" t="s">
        <v>43</v>
      </c>
      <c r="K542" t="s">
        <v>43</v>
      </c>
      <c r="L542" t="s">
        <v>43</v>
      </c>
      <c r="M542" t="s">
        <v>43</v>
      </c>
      <c r="N542" t="s">
        <v>43</v>
      </c>
      <c r="O542" t="s">
        <v>43</v>
      </c>
      <c r="P542" t="s">
        <v>43</v>
      </c>
      <c r="Q542" s="24">
        <v>41180</v>
      </c>
      <c r="R542" s="24"/>
      <c r="S542" t="s">
        <v>12218</v>
      </c>
      <c r="T542" t="s">
        <v>12219</v>
      </c>
      <c r="U542" t="s">
        <v>485</v>
      </c>
      <c r="W542" s="25" t="s">
        <v>12054</v>
      </c>
      <c r="X542" s="24">
        <v>44497</v>
      </c>
      <c r="Y542">
        <v>15</v>
      </c>
      <c r="Z542" t="s">
        <v>6482</v>
      </c>
      <c r="AC542" s="24">
        <v>43290.625</v>
      </c>
      <c r="AD542" s="24">
        <v>44509.762499999997</v>
      </c>
      <c r="AE542" t="s">
        <v>6483</v>
      </c>
      <c r="AF542" s="24" cm="1">
        <f t="array" ref="AF5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43290.625</v>
      </c>
      <c r="AG542" s="35">
        <f>IFERROR((TableAllData3[[#This Row],[Decision date]]-TableAllData3[[#This Row],[First Date Captured]]),0)</f>
        <v>1206.375</v>
      </c>
      <c r="AH542" s="35">
        <f>IFERROR((TableAllData3[[#This Row],[First published]]-TableAllData3[[#This Row],[Date of opinion]]),0)</f>
        <v>0</v>
      </c>
      <c r="AI542" s="35">
        <f>IFERROR((TableAllData3[[#This Row],[Marketing authorisation date]]-TableAllData3[[#This Row],[Date of opinion]]),0)</f>
        <v>0</v>
      </c>
      <c r="AJ542" s="35">
        <f>IFERROR((TableAllData3[[#This Row],[Decision date]]-TableAllData3[[#This Row],[Marketing authorisation date]]),0)</f>
        <v>3317</v>
      </c>
    </row>
    <row r="543" spans="1:36" x14ac:dyDescent="0.25">
      <c r="A543" t="s">
        <v>37</v>
      </c>
      <c r="B543" t="s">
        <v>8331</v>
      </c>
      <c r="C543" t="s">
        <v>1326</v>
      </c>
      <c r="D543" t="s">
        <v>8332</v>
      </c>
      <c r="E543" t="s">
        <v>8332</v>
      </c>
      <c r="F543" t="s">
        <v>8333</v>
      </c>
      <c r="G543" t="s">
        <v>43</v>
      </c>
      <c r="H543" t="s">
        <v>44</v>
      </c>
      <c r="I543" t="s">
        <v>8334</v>
      </c>
      <c r="J543" t="s">
        <v>43</v>
      </c>
      <c r="K543" t="s">
        <v>43</v>
      </c>
      <c r="L543" t="s">
        <v>43</v>
      </c>
      <c r="M543" t="s">
        <v>43</v>
      </c>
      <c r="N543" t="s">
        <v>43</v>
      </c>
      <c r="O543" t="s">
        <v>43</v>
      </c>
      <c r="P543" t="s">
        <v>43</v>
      </c>
      <c r="Q543" s="24">
        <v>41325.041666666999</v>
      </c>
      <c r="R543" s="24"/>
      <c r="S543" t="s">
        <v>12574</v>
      </c>
      <c r="T543" t="s">
        <v>12575</v>
      </c>
      <c r="U543" t="s">
        <v>4043</v>
      </c>
      <c r="W543" s="25" t="s">
        <v>12054</v>
      </c>
      <c r="X543" s="24">
        <v>44322</v>
      </c>
      <c r="Y543">
        <v>13</v>
      </c>
      <c r="Z543" t="s">
        <v>8336</v>
      </c>
      <c r="AC543" s="24">
        <v>43115.546527778002</v>
      </c>
      <c r="AD543" s="24">
        <v>44347.735416666997</v>
      </c>
      <c r="AE543" t="s">
        <v>8337</v>
      </c>
      <c r="AF543" s="24" cm="1">
        <f t="array" ref="AF5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43115.546527778002</v>
      </c>
      <c r="AG543" s="35">
        <f>IFERROR((TableAllData3[[#This Row],[Decision date]]-TableAllData3[[#This Row],[First Date Captured]]),0)</f>
        <v>1206.4534722219978</v>
      </c>
      <c r="AH543" s="35">
        <f>IFERROR((TableAllData3[[#This Row],[First published]]-TableAllData3[[#This Row],[Date of opinion]]),0)</f>
        <v>0</v>
      </c>
      <c r="AI543" s="35">
        <f>IFERROR((TableAllData3[[#This Row],[Marketing authorisation date]]-TableAllData3[[#This Row],[Date of opinion]]),0)</f>
        <v>0</v>
      </c>
      <c r="AJ543" s="35">
        <f>IFERROR((TableAllData3[[#This Row],[Decision date]]-TableAllData3[[#This Row],[Marketing authorisation date]]),0)</f>
        <v>2996.9583333330011</v>
      </c>
    </row>
    <row r="544" spans="1:36" x14ac:dyDescent="0.25">
      <c r="A544" t="s">
        <v>37</v>
      </c>
      <c r="B544" t="s">
        <v>5444</v>
      </c>
      <c r="C544" t="s">
        <v>480</v>
      </c>
      <c r="D544" t="s">
        <v>1972</v>
      </c>
      <c r="E544" t="s">
        <v>1972</v>
      </c>
      <c r="F544" t="s">
        <v>5445</v>
      </c>
      <c r="G544" t="s">
        <v>43</v>
      </c>
      <c r="H544" t="s">
        <v>44</v>
      </c>
      <c r="I544" t="s">
        <v>5446</v>
      </c>
      <c r="J544" t="s">
        <v>43</v>
      </c>
      <c r="K544" t="s">
        <v>43</v>
      </c>
      <c r="L544" t="s">
        <v>43</v>
      </c>
      <c r="M544" t="s">
        <v>43</v>
      </c>
      <c r="N544" t="s">
        <v>43</v>
      </c>
      <c r="O544" t="s">
        <v>43</v>
      </c>
      <c r="P544" t="s">
        <v>43</v>
      </c>
      <c r="Q544" s="24">
        <v>41180</v>
      </c>
      <c r="R544" s="24"/>
      <c r="S544" t="s">
        <v>12218</v>
      </c>
      <c r="T544" t="s">
        <v>12219</v>
      </c>
      <c r="U544" t="s">
        <v>485</v>
      </c>
      <c r="W544" s="25" t="s">
        <v>12054</v>
      </c>
      <c r="X544" s="24">
        <v>44497</v>
      </c>
      <c r="Y544">
        <v>12</v>
      </c>
      <c r="Z544" t="s">
        <v>5447</v>
      </c>
      <c r="AC544" s="24">
        <v>43290.504861111003</v>
      </c>
      <c r="AD544" s="24">
        <v>44545.777777777999</v>
      </c>
      <c r="AE544" t="s">
        <v>5448</v>
      </c>
      <c r="AF544" s="24" cm="1">
        <f t="array" ref="AF5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43290.504861111003</v>
      </c>
      <c r="AG544" s="35">
        <f>IFERROR((TableAllData3[[#This Row],[Decision date]]-TableAllData3[[#This Row],[First Date Captured]]),0)</f>
        <v>1206.4951388889967</v>
      </c>
      <c r="AH544" s="35">
        <f>IFERROR((TableAllData3[[#This Row],[First published]]-TableAllData3[[#This Row],[Date of opinion]]),0)</f>
        <v>0</v>
      </c>
      <c r="AI544" s="35">
        <f>IFERROR((TableAllData3[[#This Row],[Marketing authorisation date]]-TableAllData3[[#This Row],[Date of opinion]]),0)</f>
        <v>0</v>
      </c>
      <c r="AJ544" s="35">
        <f>IFERROR((TableAllData3[[#This Row],[Decision date]]-TableAllData3[[#This Row],[Marketing authorisation date]]),0)</f>
        <v>3317</v>
      </c>
    </row>
    <row r="545" spans="1:36" x14ac:dyDescent="0.25">
      <c r="A545" t="s">
        <v>37</v>
      </c>
      <c r="B545" t="s">
        <v>4994</v>
      </c>
      <c r="C545" t="s">
        <v>1950</v>
      </c>
      <c r="D545" t="s">
        <v>4894</v>
      </c>
      <c r="E545" t="s">
        <v>1951</v>
      </c>
      <c r="F545" t="s">
        <v>4995</v>
      </c>
      <c r="G545" t="s">
        <v>43</v>
      </c>
      <c r="H545" t="s">
        <v>44</v>
      </c>
      <c r="I545" t="s">
        <v>1953</v>
      </c>
      <c r="J545" t="s">
        <v>43</v>
      </c>
      <c r="K545" t="s">
        <v>46</v>
      </c>
      <c r="L545" t="s">
        <v>43</v>
      </c>
      <c r="M545" t="s">
        <v>43</v>
      </c>
      <c r="N545" t="s">
        <v>43</v>
      </c>
      <c r="O545" t="s">
        <v>43</v>
      </c>
      <c r="P545" t="s">
        <v>43</v>
      </c>
      <c r="Q545" s="24">
        <v>41437</v>
      </c>
      <c r="R545" s="24"/>
      <c r="S545" t="s">
        <v>231</v>
      </c>
      <c r="U545" t="s">
        <v>1467</v>
      </c>
      <c r="W545" s="25" t="s">
        <v>12054</v>
      </c>
      <c r="X545" s="24">
        <v>44512.041666666999</v>
      </c>
      <c r="Y545">
        <v>7</v>
      </c>
      <c r="Z545" t="s">
        <v>4996</v>
      </c>
      <c r="AC545" s="24">
        <v>43305.508333332997</v>
      </c>
      <c r="AD545" s="24">
        <v>44572.506944444001</v>
      </c>
      <c r="AE545" t="s">
        <v>4997</v>
      </c>
      <c r="AF545" s="24" cm="1">
        <f t="array" ref="AF5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43305.508333332997</v>
      </c>
      <c r="AG545" s="35">
        <f>IFERROR((TableAllData3[[#This Row],[Decision date]]-TableAllData3[[#This Row],[First Date Captured]]),0)</f>
        <v>1206.5333333340022</v>
      </c>
      <c r="AH545" s="35">
        <f>IFERROR((TableAllData3[[#This Row],[First published]]-TableAllData3[[#This Row],[Date of opinion]]),0)</f>
        <v>0</v>
      </c>
      <c r="AI545" s="35">
        <f>IFERROR((TableAllData3[[#This Row],[Marketing authorisation date]]-TableAllData3[[#This Row],[Date of opinion]]),0)</f>
        <v>0</v>
      </c>
      <c r="AJ545" s="35">
        <f>IFERROR((TableAllData3[[#This Row],[Decision date]]-TableAllData3[[#This Row],[Marketing authorisation date]]),0)</f>
        <v>3075.0416666669989</v>
      </c>
    </row>
    <row r="546" spans="1:36" x14ac:dyDescent="0.25">
      <c r="A546" t="s">
        <v>37</v>
      </c>
      <c r="B546" t="s">
        <v>6348</v>
      </c>
      <c r="C546" t="s">
        <v>472</v>
      </c>
      <c r="D546" t="s">
        <v>6349</v>
      </c>
      <c r="E546" t="s">
        <v>6349</v>
      </c>
      <c r="F546" t="s">
        <v>6350</v>
      </c>
      <c r="G546" t="s">
        <v>43</v>
      </c>
      <c r="H546" t="s">
        <v>44</v>
      </c>
      <c r="I546" t="s">
        <v>6351</v>
      </c>
      <c r="J546" t="s">
        <v>43</v>
      </c>
      <c r="K546" t="s">
        <v>43</v>
      </c>
      <c r="L546" t="s">
        <v>43</v>
      </c>
      <c r="M546" t="s">
        <v>43</v>
      </c>
      <c r="N546" t="s">
        <v>43</v>
      </c>
      <c r="O546" t="s">
        <v>43</v>
      </c>
      <c r="P546" t="s">
        <v>43</v>
      </c>
      <c r="Q546" s="24">
        <v>36594.041666666999</v>
      </c>
      <c r="R546" s="24"/>
      <c r="S546" t="s">
        <v>12218</v>
      </c>
      <c r="T546" t="s">
        <v>12219</v>
      </c>
      <c r="U546" t="s">
        <v>476</v>
      </c>
      <c r="W546" s="25" t="s">
        <v>12054</v>
      </c>
      <c r="X546" s="24">
        <v>44481</v>
      </c>
      <c r="Y546">
        <v>25</v>
      </c>
      <c r="Z546" t="s">
        <v>6352</v>
      </c>
      <c r="AC546" s="24">
        <v>43273</v>
      </c>
      <c r="AD546" s="24">
        <v>44517.631944444001</v>
      </c>
      <c r="AE546" t="s">
        <v>6353</v>
      </c>
      <c r="AF546" s="24" cm="1">
        <f t="array" ref="AF5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43273</v>
      </c>
      <c r="AG546" s="35">
        <f>IFERROR((TableAllData3[[#This Row],[Decision date]]-TableAllData3[[#This Row],[First Date Captured]]),0)</f>
        <v>1208</v>
      </c>
      <c r="AH546" s="35">
        <f>IFERROR((TableAllData3[[#This Row],[First published]]-TableAllData3[[#This Row],[Date of opinion]]),0)</f>
        <v>0</v>
      </c>
      <c r="AI546" s="35">
        <f>IFERROR((TableAllData3[[#This Row],[Marketing authorisation date]]-TableAllData3[[#This Row],[Date of opinion]]),0)</f>
        <v>0</v>
      </c>
      <c r="AJ546" s="35">
        <f>IFERROR((TableAllData3[[#This Row],[Decision date]]-TableAllData3[[#This Row],[Marketing authorisation date]]),0)</f>
        <v>7886.9583333330011</v>
      </c>
    </row>
    <row r="547" spans="1:36" x14ac:dyDescent="0.25">
      <c r="A547" t="s">
        <v>37</v>
      </c>
      <c r="B547" t="s">
        <v>3802</v>
      </c>
      <c r="C547" t="s">
        <v>3803</v>
      </c>
      <c r="D547" t="s">
        <v>3804</v>
      </c>
      <c r="E547" t="s">
        <v>3805</v>
      </c>
      <c r="F547" t="s">
        <v>3806</v>
      </c>
      <c r="G547" t="s">
        <v>43</v>
      </c>
      <c r="H547" t="s">
        <v>844</v>
      </c>
      <c r="I547" t="s">
        <v>3807</v>
      </c>
      <c r="J547" t="s">
        <v>43</v>
      </c>
      <c r="K547" t="s">
        <v>43</v>
      </c>
      <c r="L547" t="s">
        <v>43</v>
      </c>
      <c r="M547" t="s">
        <v>43</v>
      </c>
      <c r="N547" t="s">
        <v>43</v>
      </c>
      <c r="O547" t="s">
        <v>43</v>
      </c>
      <c r="P547" t="s">
        <v>43</v>
      </c>
      <c r="Q547" s="25" t="s">
        <v>12054</v>
      </c>
      <c r="R547" s="24">
        <v>44515.041666666999</v>
      </c>
      <c r="S547" t="s">
        <v>12227</v>
      </c>
      <c r="T547" t="s">
        <v>12090</v>
      </c>
      <c r="U547" t="s">
        <v>602</v>
      </c>
      <c r="W547" s="24">
        <v>44455</v>
      </c>
      <c r="X547" s="25" t="s">
        <v>12054</v>
      </c>
      <c r="Z547" t="s">
        <v>3808</v>
      </c>
      <c r="AC547" s="24">
        <v>44453.730555556001</v>
      </c>
      <c r="AD547" s="24">
        <v>44607.675694443999</v>
      </c>
      <c r="AE547" t="s">
        <v>3809</v>
      </c>
      <c r="AF547" s="24" cm="1">
        <f t="array" ref="AF5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44453.730555556001</v>
      </c>
      <c r="AG547" s="35">
        <f>IFERROR((TableAllData3[[#This Row],[Decision date]]-TableAllData3[[#This Row],[First Date Captured]]),0)</f>
        <v>0</v>
      </c>
      <c r="AH547" s="35">
        <f>IFERROR((TableAllData3[[#This Row],[First published]]-TableAllData3[[#This Row],[Date of opinion]]),0)</f>
        <v>-1.2694444439985091</v>
      </c>
      <c r="AI547" s="35">
        <f>IFERROR((TableAllData3[[#This Row],[Marketing authorisation date]]-TableAllData3[[#This Row],[Date of opinion]]),0)</f>
        <v>0</v>
      </c>
      <c r="AJ547" s="35">
        <f>IFERROR((TableAllData3[[#This Row],[Decision date]]-TableAllData3[[#This Row],[Marketing authorisation date]]),0)</f>
        <v>0</v>
      </c>
    </row>
    <row r="548" spans="1:36" x14ac:dyDescent="0.25">
      <c r="A548" t="s">
        <v>37</v>
      </c>
      <c r="B548" t="s">
        <v>7320</v>
      </c>
      <c r="C548" t="s">
        <v>5213</v>
      </c>
      <c r="D548" t="s">
        <v>5214</v>
      </c>
      <c r="E548" t="s">
        <v>5214</v>
      </c>
      <c r="F548" t="s">
        <v>7321</v>
      </c>
      <c r="G548" t="s">
        <v>43</v>
      </c>
      <c r="H548" t="s">
        <v>44</v>
      </c>
      <c r="I548" t="s">
        <v>7322</v>
      </c>
      <c r="J548" t="s">
        <v>43</v>
      </c>
      <c r="K548" t="s">
        <v>43</v>
      </c>
      <c r="L548" t="s">
        <v>43</v>
      </c>
      <c r="M548" t="s">
        <v>43</v>
      </c>
      <c r="N548" t="s">
        <v>43</v>
      </c>
      <c r="O548" t="s">
        <v>43</v>
      </c>
      <c r="P548" t="s">
        <v>43</v>
      </c>
      <c r="Q548" s="24">
        <v>38146</v>
      </c>
      <c r="R548" s="24"/>
      <c r="S548" t="s">
        <v>12536</v>
      </c>
      <c r="T548" t="s">
        <v>12174</v>
      </c>
      <c r="U548" t="s">
        <v>568</v>
      </c>
      <c r="W548" s="25" t="s">
        <v>12054</v>
      </c>
      <c r="X548" s="24">
        <v>44454</v>
      </c>
      <c r="Y548">
        <v>24</v>
      </c>
      <c r="Z548" t="s">
        <v>7324</v>
      </c>
      <c r="AC548" s="24">
        <v>43245</v>
      </c>
      <c r="AD548" s="24">
        <v>44461.504861111003</v>
      </c>
      <c r="AE548" t="s">
        <v>7325</v>
      </c>
      <c r="AF548" s="24" cm="1">
        <f t="array" ref="AF5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43245</v>
      </c>
      <c r="AG548" s="35">
        <f>IFERROR((TableAllData3[[#This Row],[Decision date]]-TableAllData3[[#This Row],[First Date Captured]]),0)</f>
        <v>1209</v>
      </c>
      <c r="AH548" s="35">
        <f>IFERROR((TableAllData3[[#This Row],[First published]]-TableAllData3[[#This Row],[Date of opinion]]),0)</f>
        <v>0</v>
      </c>
      <c r="AI548" s="35">
        <f>IFERROR((TableAllData3[[#This Row],[Marketing authorisation date]]-TableAllData3[[#This Row],[Date of opinion]]),0)</f>
        <v>0</v>
      </c>
      <c r="AJ548" s="35">
        <f>IFERROR((TableAllData3[[#This Row],[Decision date]]-TableAllData3[[#This Row],[Marketing authorisation date]]),0)</f>
        <v>6308</v>
      </c>
    </row>
    <row r="549" spans="1:36" x14ac:dyDescent="0.25">
      <c r="A549" t="s">
        <v>37</v>
      </c>
      <c r="B549" t="s">
        <v>4346</v>
      </c>
      <c r="C549" t="s">
        <v>572</v>
      </c>
      <c r="D549" t="s">
        <v>4347</v>
      </c>
      <c r="E549" t="s">
        <v>4348</v>
      </c>
      <c r="F549" t="s">
        <v>4349</v>
      </c>
      <c r="G549" t="s">
        <v>43</v>
      </c>
      <c r="H549" t="s">
        <v>44</v>
      </c>
      <c r="I549" t="s">
        <v>4350</v>
      </c>
      <c r="J549" t="s">
        <v>46</v>
      </c>
      <c r="K549" t="s">
        <v>43</v>
      </c>
      <c r="L549" t="s">
        <v>43</v>
      </c>
      <c r="M549" t="s">
        <v>43</v>
      </c>
      <c r="N549" t="s">
        <v>43</v>
      </c>
      <c r="O549" t="s">
        <v>46</v>
      </c>
      <c r="P549" t="s">
        <v>43</v>
      </c>
      <c r="Q549" s="24">
        <v>41960.041666666999</v>
      </c>
      <c r="R549" s="24"/>
      <c r="S549" t="s">
        <v>12118</v>
      </c>
      <c r="T549" t="s">
        <v>12119</v>
      </c>
      <c r="U549" t="s">
        <v>290</v>
      </c>
      <c r="W549" s="25" t="s">
        <v>12054</v>
      </c>
      <c r="X549" s="24">
        <v>44469</v>
      </c>
      <c r="Y549">
        <v>24</v>
      </c>
      <c r="Z549" t="s">
        <v>4351</v>
      </c>
      <c r="AC549" s="24">
        <v>43258.410416667</v>
      </c>
      <c r="AD549" s="24">
        <v>44586.650694443997</v>
      </c>
      <c r="AE549" t="s">
        <v>4352</v>
      </c>
      <c r="AF549" s="24" cm="1">
        <f t="array" ref="AF5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43258.410416667</v>
      </c>
      <c r="AG549" s="35">
        <f>IFERROR((TableAllData3[[#This Row],[Decision date]]-TableAllData3[[#This Row],[First Date Captured]]),0)</f>
        <v>1210.5895833329996</v>
      </c>
      <c r="AH549" s="35">
        <f>IFERROR((TableAllData3[[#This Row],[First published]]-TableAllData3[[#This Row],[Date of opinion]]),0)</f>
        <v>0</v>
      </c>
      <c r="AI549" s="35">
        <f>IFERROR((TableAllData3[[#This Row],[Marketing authorisation date]]-TableAllData3[[#This Row],[Date of opinion]]),0)</f>
        <v>0</v>
      </c>
      <c r="AJ549" s="35">
        <f>IFERROR((TableAllData3[[#This Row],[Decision date]]-TableAllData3[[#This Row],[Marketing authorisation date]]),0)</f>
        <v>2508.9583333330011</v>
      </c>
    </row>
    <row r="550" spans="1:36" x14ac:dyDescent="0.25">
      <c r="A550" t="s">
        <v>37</v>
      </c>
      <c r="B550" t="s">
        <v>7200</v>
      </c>
      <c r="C550" t="s">
        <v>6229</v>
      </c>
      <c r="D550" t="s">
        <v>6230</v>
      </c>
      <c r="E550" t="s">
        <v>6231</v>
      </c>
      <c r="F550" t="s">
        <v>7201</v>
      </c>
      <c r="G550" t="s">
        <v>43</v>
      </c>
      <c r="H550" t="s">
        <v>44</v>
      </c>
      <c r="I550" t="s">
        <v>6233</v>
      </c>
      <c r="J550" t="s">
        <v>43</v>
      </c>
      <c r="K550" t="s">
        <v>43</v>
      </c>
      <c r="L550" t="s">
        <v>43</v>
      </c>
      <c r="M550" t="s">
        <v>43</v>
      </c>
      <c r="N550" t="s">
        <v>43</v>
      </c>
      <c r="O550" t="s">
        <v>43</v>
      </c>
      <c r="P550" t="s">
        <v>43</v>
      </c>
      <c r="Q550" s="24">
        <v>41036</v>
      </c>
      <c r="R550" s="24"/>
      <c r="S550" t="s">
        <v>961</v>
      </c>
      <c r="U550" t="s">
        <v>420</v>
      </c>
      <c r="W550" s="25" t="s">
        <v>12054</v>
      </c>
      <c r="X550" s="24">
        <v>44445</v>
      </c>
      <c r="Y550">
        <v>12</v>
      </c>
      <c r="Z550" t="s">
        <v>7202</v>
      </c>
      <c r="AC550" s="24">
        <v>43228.506249999999</v>
      </c>
      <c r="AD550" s="24">
        <v>44470.679861110999</v>
      </c>
      <c r="AE550" t="s">
        <v>7203</v>
      </c>
      <c r="AF550" s="24" cm="1">
        <f t="array" ref="AF5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43228.506249999999</v>
      </c>
      <c r="AG550" s="35">
        <f>IFERROR((TableAllData3[[#This Row],[Decision date]]-TableAllData3[[#This Row],[First Date Captured]]),0)</f>
        <v>1216.4937500000015</v>
      </c>
      <c r="AH550" s="35">
        <f>IFERROR((TableAllData3[[#This Row],[First published]]-TableAllData3[[#This Row],[Date of opinion]]),0)</f>
        <v>0</v>
      </c>
      <c r="AI550" s="35">
        <f>IFERROR((TableAllData3[[#This Row],[Marketing authorisation date]]-TableAllData3[[#This Row],[Date of opinion]]),0)</f>
        <v>0</v>
      </c>
      <c r="AJ550" s="35">
        <f>IFERROR((TableAllData3[[#This Row],[Decision date]]-TableAllData3[[#This Row],[Marketing authorisation date]]),0)</f>
        <v>3409</v>
      </c>
    </row>
    <row r="551" spans="1:36" x14ac:dyDescent="0.25">
      <c r="A551" t="s">
        <v>37</v>
      </c>
      <c r="B551" t="s">
        <v>5707</v>
      </c>
      <c r="C551" t="s">
        <v>4051</v>
      </c>
      <c r="D551" t="s">
        <v>5708</v>
      </c>
      <c r="E551" t="s">
        <v>5709</v>
      </c>
      <c r="F551" t="s">
        <v>5710</v>
      </c>
      <c r="G551" t="s">
        <v>43</v>
      </c>
      <c r="H551" t="s">
        <v>44</v>
      </c>
      <c r="I551" t="s">
        <v>5711</v>
      </c>
      <c r="J551" t="s">
        <v>43</v>
      </c>
      <c r="K551" t="s">
        <v>43</v>
      </c>
      <c r="L551" t="s">
        <v>43</v>
      </c>
      <c r="M551" t="s">
        <v>43</v>
      </c>
      <c r="N551" t="s">
        <v>43</v>
      </c>
      <c r="O551" t="s">
        <v>43</v>
      </c>
      <c r="P551" t="s">
        <v>43</v>
      </c>
      <c r="Q551" s="24">
        <v>39283</v>
      </c>
      <c r="R551" s="24"/>
      <c r="S551" t="s">
        <v>12216</v>
      </c>
      <c r="T551" t="s">
        <v>12236</v>
      </c>
      <c r="U551" t="s">
        <v>3523</v>
      </c>
      <c r="W551" s="25" t="s">
        <v>12054</v>
      </c>
      <c r="X551" s="24">
        <v>44538.041666666999</v>
      </c>
      <c r="Y551">
        <v>27</v>
      </c>
      <c r="Z551" t="s">
        <v>5712</v>
      </c>
      <c r="AC551" s="24">
        <v>43321.006249999999</v>
      </c>
      <c r="AD551" s="24">
        <v>44538.730555556001</v>
      </c>
      <c r="AE551" t="s">
        <v>5713</v>
      </c>
      <c r="AF551" s="24" cm="1">
        <f t="array" ref="AF5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43321.006249999999</v>
      </c>
      <c r="AG551" s="35">
        <f>IFERROR((TableAllData3[[#This Row],[Decision date]]-TableAllData3[[#This Row],[First Date Captured]]),0)</f>
        <v>1217.0354166670004</v>
      </c>
      <c r="AH551" s="35">
        <f>IFERROR((TableAllData3[[#This Row],[First published]]-TableAllData3[[#This Row],[Date of opinion]]),0)</f>
        <v>0</v>
      </c>
      <c r="AI551" s="35">
        <f>IFERROR((TableAllData3[[#This Row],[Marketing authorisation date]]-TableAllData3[[#This Row],[Date of opinion]]),0)</f>
        <v>0</v>
      </c>
      <c r="AJ551" s="35">
        <f>IFERROR((TableAllData3[[#This Row],[Decision date]]-TableAllData3[[#This Row],[Marketing authorisation date]]),0)</f>
        <v>5255.0416666669989</v>
      </c>
    </row>
    <row r="552" spans="1:36" x14ac:dyDescent="0.25">
      <c r="A552" t="s">
        <v>37</v>
      </c>
      <c r="B552" t="s">
        <v>7396</v>
      </c>
      <c r="C552" t="s">
        <v>7397</v>
      </c>
      <c r="D552" t="s">
        <v>7398</v>
      </c>
      <c r="E552" t="s">
        <v>7398</v>
      </c>
      <c r="F552" t="s">
        <v>7399</v>
      </c>
      <c r="G552" t="s">
        <v>43</v>
      </c>
      <c r="H552" t="s">
        <v>44</v>
      </c>
      <c r="I552" t="s">
        <v>7400</v>
      </c>
      <c r="J552" t="s">
        <v>43</v>
      </c>
      <c r="K552" t="s">
        <v>43</v>
      </c>
      <c r="L552" t="s">
        <v>43</v>
      </c>
      <c r="M552" t="s">
        <v>43</v>
      </c>
      <c r="N552" t="s">
        <v>43</v>
      </c>
      <c r="O552" t="s">
        <v>43</v>
      </c>
      <c r="P552" t="s">
        <v>43</v>
      </c>
      <c r="Q552" s="24">
        <v>36976</v>
      </c>
      <c r="R552" s="24"/>
      <c r="S552" t="s">
        <v>12539</v>
      </c>
      <c r="T552" t="s">
        <v>12540</v>
      </c>
      <c r="U552" t="s">
        <v>7402</v>
      </c>
      <c r="W552" s="25" t="s">
        <v>12054</v>
      </c>
      <c r="X552" s="24">
        <v>44434</v>
      </c>
      <c r="Y552">
        <v>19</v>
      </c>
      <c r="Z552" t="s">
        <v>7403</v>
      </c>
      <c r="AC552" s="24">
        <v>43216.722916667</v>
      </c>
      <c r="AD552" s="24">
        <v>44453.534027777998</v>
      </c>
      <c r="AE552" t="s">
        <v>7404</v>
      </c>
      <c r="AF552" s="24" cm="1">
        <f t="array" ref="AF5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43216.722916667</v>
      </c>
      <c r="AG552" s="35">
        <f>IFERROR((TableAllData3[[#This Row],[Decision date]]-TableAllData3[[#This Row],[First Date Captured]]),0)</f>
        <v>1217.2770833329996</v>
      </c>
      <c r="AH552" s="35">
        <f>IFERROR((TableAllData3[[#This Row],[First published]]-TableAllData3[[#This Row],[Date of opinion]]),0)</f>
        <v>0</v>
      </c>
      <c r="AI552" s="35">
        <f>IFERROR((TableAllData3[[#This Row],[Marketing authorisation date]]-TableAllData3[[#This Row],[Date of opinion]]),0)</f>
        <v>0</v>
      </c>
      <c r="AJ552" s="35">
        <f>IFERROR((TableAllData3[[#This Row],[Decision date]]-TableAllData3[[#This Row],[Marketing authorisation date]]),0)</f>
        <v>7458</v>
      </c>
    </row>
    <row r="553" spans="1:36" x14ac:dyDescent="0.25">
      <c r="A553" t="s">
        <v>37</v>
      </c>
      <c r="B553" t="s">
        <v>9521</v>
      </c>
      <c r="C553" t="s">
        <v>1326</v>
      </c>
      <c r="D553" t="s">
        <v>3853</v>
      </c>
      <c r="E553" t="s">
        <v>3853</v>
      </c>
      <c r="F553" t="s">
        <v>9522</v>
      </c>
      <c r="G553" t="s">
        <v>43</v>
      </c>
      <c r="H553" t="s">
        <v>44</v>
      </c>
      <c r="I553" t="s">
        <v>3855</v>
      </c>
      <c r="J553" t="s">
        <v>43</v>
      </c>
      <c r="K553" t="s">
        <v>46</v>
      </c>
      <c r="L553" t="s">
        <v>43</v>
      </c>
      <c r="M553" t="s">
        <v>43</v>
      </c>
      <c r="N553" t="s">
        <v>43</v>
      </c>
      <c r="O553" t="s">
        <v>43</v>
      </c>
      <c r="P553" t="s">
        <v>43</v>
      </c>
      <c r="Q553" s="24">
        <v>40150.041666666999</v>
      </c>
      <c r="R553" s="24"/>
      <c r="S553" t="s">
        <v>12623</v>
      </c>
      <c r="T553" t="s">
        <v>12624</v>
      </c>
      <c r="U553" t="s">
        <v>458</v>
      </c>
      <c r="W553" s="25" t="s">
        <v>12054</v>
      </c>
      <c r="X553" s="24">
        <v>44007</v>
      </c>
      <c r="Y553">
        <v>14</v>
      </c>
      <c r="Z553" t="s">
        <v>9524</v>
      </c>
      <c r="AC553" s="24">
        <v>42789.583333333001</v>
      </c>
      <c r="AD553" s="24">
        <v>44055.404166667002</v>
      </c>
      <c r="AE553" t="s">
        <v>9525</v>
      </c>
      <c r="AF553" s="24" cm="1">
        <f t="array" ref="AF5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42789.583333333001</v>
      </c>
      <c r="AG553" s="35">
        <f>IFERROR((TableAllData3[[#This Row],[Decision date]]-TableAllData3[[#This Row],[First Date Captured]]),0)</f>
        <v>1217.4166666669989</v>
      </c>
      <c r="AH553" s="35">
        <f>IFERROR((TableAllData3[[#This Row],[First published]]-TableAllData3[[#This Row],[Date of opinion]]),0)</f>
        <v>0</v>
      </c>
      <c r="AI553" s="35">
        <f>IFERROR((TableAllData3[[#This Row],[Marketing authorisation date]]-TableAllData3[[#This Row],[Date of opinion]]),0)</f>
        <v>0</v>
      </c>
      <c r="AJ553" s="35">
        <f>IFERROR((TableAllData3[[#This Row],[Decision date]]-TableAllData3[[#This Row],[Marketing authorisation date]]),0)</f>
        <v>3856.9583333330011</v>
      </c>
    </row>
    <row r="554" spans="1:36" x14ac:dyDescent="0.25">
      <c r="A554" t="s">
        <v>37</v>
      </c>
      <c r="B554" t="s">
        <v>546</v>
      </c>
      <c r="C554" t="s">
        <v>523</v>
      </c>
      <c r="D554" t="s">
        <v>547</v>
      </c>
      <c r="E554" t="s">
        <v>547</v>
      </c>
      <c r="F554" t="s">
        <v>548</v>
      </c>
      <c r="G554" t="s">
        <v>43</v>
      </c>
      <c r="H554" t="s">
        <v>44</v>
      </c>
      <c r="I554" t="s">
        <v>549</v>
      </c>
      <c r="J554" t="s">
        <v>46</v>
      </c>
      <c r="K554" t="s">
        <v>43</v>
      </c>
      <c r="L554" t="s">
        <v>43</v>
      </c>
      <c r="M554" t="s">
        <v>43</v>
      </c>
      <c r="N554" t="s">
        <v>43</v>
      </c>
      <c r="O554" t="s">
        <v>43</v>
      </c>
      <c r="P554" t="s">
        <v>43</v>
      </c>
      <c r="Q554" s="24">
        <v>43552.041666666999</v>
      </c>
      <c r="R554" s="24"/>
      <c r="S554" t="s">
        <v>550</v>
      </c>
      <c r="U554" t="s">
        <v>551</v>
      </c>
      <c r="W554" s="24">
        <v>43496.041666666999</v>
      </c>
      <c r="X554" s="24">
        <v>44714</v>
      </c>
      <c r="Y554">
        <v>8</v>
      </c>
      <c r="Z554" t="s">
        <v>552</v>
      </c>
      <c r="AC554" s="24">
        <v>43572.715277777999</v>
      </c>
      <c r="AD554" s="24">
        <v>44719.418749999997</v>
      </c>
      <c r="AE554" t="s">
        <v>553</v>
      </c>
      <c r="AF554" s="24" cm="1">
        <f t="array" ref="AF5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43496.041666666999</v>
      </c>
      <c r="AG554" s="35">
        <f>IFERROR((TableAllData3[[#This Row],[Decision date]]-TableAllData3[[#This Row],[First Date Captured]]),0)</f>
        <v>1217.9583333330011</v>
      </c>
      <c r="AH554" s="35">
        <f>IFERROR((TableAllData3[[#This Row],[First published]]-TableAllData3[[#This Row],[Date of opinion]]),0)</f>
        <v>76.673611111000355</v>
      </c>
      <c r="AI554" s="35">
        <f>IFERROR((TableAllData3[[#This Row],[Marketing authorisation date]]-TableAllData3[[#This Row],[Date of opinion]]),0)</f>
        <v>56</v>
      </c>
      <c r="AJ554" s="35">
        <f>IFERROR((TableAllData3[[#This Row],[Decision date]]-TableAllData3[[#This Row],[Marketing authorisation date]]),0)</f>
        <v>1161.9583333330011</v>
      </c>
    </row>
    <row r="555" spans="1:36" x14ac:dyDescent="0.25">
      <c r="A555" t="s">
        <v>37</v>
      </c>
      <c r="B555" t="s">
        <v>9532</v>
      </c>
      <c r="C555" t="s">
        <v>1326</v>
      </c>
      <c r="D555" t="s">
        <v>3853</v>
      </c>
      <c r="E555" t="s">
        <v>3853</v>
      </c>
      <c r="F555" t="s">
        <v>9533</v>
      </c>
      <c r="G555" t="s">
        <v>43</v>
      </c>
      <c r="H555" t="s">
        <v>44</v>
      </c>
      <c r="I555" t="s">
        <v>3855</v>
      </c>
      <c r="J555" t="s">
        <v>43</v>
      </c>
      <c r="K555" t="s">
        <v>46</v>
      </c>
      <c r="L555" t="s">
        <v>43</v>
      </c>
      <c r="M555" t="s">
        <v>43</v>
      </c>
      <c r="N555" t="s">
        <v>43</v>
      </c>
      <c r="O555" t="s">
        <v>43</v>
      </c>
      <c r="P555" t="s">
        <v>43</v>
      </c>
      <c r="Q555" s="24">
        <v>40158.041666666999</v>
      </c>
      <c r="R555" s="24"/>
      <c r="S555" t="s">
        <v>12625</v>
      </c>
      <c r="T555" t="s">
        <v>12626</v>
      </c>
      <c r="U555" t="s">
        <v>458</v>
      </c>
      <c r="W555" s="25" t="s">
        <v>12054</v>
      </c>
      <c r="X555" s="24">
        <v>44007</v>
      </c>
      <c r="Y555">
        <v>12</v>
      </c>
      <c r="Z555" t="s">
        <v>9524</v>
      </c>
      <c r="AC555" s="24">
        <v>42789.041666666999</v>
      </c>
      <c r="AD555" s="24">
        <v>44043.704166666997</v>
      </c>
      <c r="AE555" t="s">
        <v>9535</v>
      </c>
      <c r="AF555" s="24" cm="1">
        <f t="array" ref="AF5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42789.041666666999</v>
      </c>
      <c r="AG555" s="35">
        <f>IFERROR((TableAllData3[[#This Row],[Decision date]]-TableAllData3[[#This Row],[First Date Captured]]),0)</f>
        <v>1217.9583333330011</v>
      </c>
      <c r="AH555" s="35">
        <f>IFERROR((TableAllData3[[#This Row],[First published]]-TableAllData3[[#This Row],[Date of opinion]]),0)</f>
        <v>0</v>
      </c>
      <c r="AI555" s="35">
        <f>IFERROR((TableAllData3[[#This Row],[Marketing authorisation date]]-TableAllData3[[#This Row],[Date of opinion]]),0)</f>
        <v>0</v>
      </c>
      <c r="AJ555" s="35">
        <f>IFERROR((TableAllData3[[#This Row],[Decision date]]-TableAllData3[[#This Row],[Marketing authorisation date]]),0)</f>
        <v>3848.9583333330011</v>
      </c>
    </row>
    <row r="556" spans="1:36" x14ac:dyDescent="0.25">
      <c r="A556" t="s">
        <v>37</v>
      </c>
      <c r="B556" t="s">
        <v>6802</v>
      </c>
      <c r="C556" t="s">
        <v>6803</v>
      </c>
      <c r="D556" t="s">
        <v>6804</v>
      </c>
      <c r="E556" t="s">
        <v>6805</v>
      </c>
      <c r="F556" t="s">
        <v>6806</v>
      </c>
      <c r="G556" t="s">
        <v>43</v>
      </c>
      <c r="H556" t="s">
        <v>44</v>
      </c>
      <c r="I556" t="s">
        <v>6807</v>
      </c>
      <c r="J556" t="s">
        <v>43</v>
      </c>
      <c r="K556" t="s">
        <v>43</v>
      </c>
      <c r="L556" t="s">
        <v>43</v>
      </c>
      <c r="M556" t="s">
        <v>43</v>
      </c>
      <c r="N556" t="s">
        <v>43</v>
      </c>
      <c r="O556" t="s">
        <v>43</v>
      </c>
      <c r="P556" t="s">
        <v>43</v>
      </c>
      <c r="Q556" s="24">
        <v>37337.041666666999</v>
      </c>
      <c r="R556" s="24"/>
      <c r="S556" t="s">
        <v>12227</v>
      </c>
      <c r="T556" t="s">
        <v>12076</v>
      </c>
      <c r="U556" t="s">
        <v>6808</v>
      </c>
      <c r="W556" s="25" t="s">
        <v>12054</v>
      </c>
      <c r="X556" s="24">
        <v>44490</v>
      </c>
      <c r="Y556">
        <v>31</v>
      </c>
      <c r="Z556" t="s">
        <v>6809</v>
      </c>
      <c r="AC556" s="24">
        <v>43272</v>
      </c>
      <c r="AD556" s="24">
        <v>44495.494444443997</v>
      </c>
      <c r="AE556" t="s">
        <v>6810</v>
      </c>
      <c r="AF556" s="24" cm="1">
        <f t="array" ref="AF5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43272</v>
      </c>
      <c r="AG556" s="35">
        <f>IFERROR((TableAllData3[[#This Row],[Decision date]]-TableAllData3[[#This Row],[First Date Captured]]),0)</f>
        <v>1218</v>
      </c>
      <c r="AH556" s="35">
        <f>IFERROR((TableAllData3[[#This Row],[First published]]-TableAllData3[[#This Row],[Date of opinion]]),0)</f>
        <v>0</v>
      </c>
      <c r="AI556" s="35">
        <f>IFERROR((TableAllData3[[#This Row],[Marketing authorisation date]]-TableAllData3[[#This Row],[Date of opinion]]),0)</f>
        <v>0</v>
      </c>
      <c r="AJ556" s="35">
        <f>IFERROR((TableAllData3[[#This Row],[Decision date]]-TableAllData3[[#This Row],[Marketing authorisation date]]),0)</f>
        <v>7152.9583333330011</v>
      </c>
    </row>
    <row r="557" spans="1:36" x14ac:dyDescent="0.25">
      <c r="A557" t="s">
        <v>37</v>
      </c>
      <c r="B557" t="s">
        <v>6780</v>
      </c>
      <c r="C557" t="s">
        <v>947</v>
      </c>
      <c r="D557" t="s">
        <v>6667</v>
      </c>
      <c r="E557" t="s">
        <v>6668</v>
      </c>
      <c r="F557" t="s">
        <v>6781</v>
      </c>
      <c r="G557" t="s">
        <v>43</v>
      </c>
      <c r="H557" t="s">
        <v>44</v>
      </c>
      <c r="I557" t="s">
        <v>6670</v>
      </c>
      <c r="J557" t="s">
        <v>43</v>
      </c>
      <c r="K557" t="s">
        <v>43</v>
      </c>
      <c r="L557" t="s">
        <v>43</v>
      </c>
      <c r="M557" t="s">
        <v>43</v>
      </c>
      <c r="N557" t="s">
        <v>43</v>
      </c>
      <c r="O557" t="s">
        <v>43</v>
      </c>
      <c r="P557" t="s">
        <v>43</v>
      </c>
      <c r="Q557" s="24">
        <v>39097.041666666999</v>
      </c>
      <c r="R557" s="24"/>
      <c r="S557" t="s">
        <v>12218</v>
      </c>
      <c r="T557" t="s">
        <v>12219</v>
      </c>
      <c r="U557" t="s">
        <v>953</v>
      </c>
      <c r="W557" s="25" t="s">
        <v>12054</v>
      </c>
      <c r="X557" s="24">
        <v>44474</v>
      </c>
      <c r="Y557">
        <v>28</v>
      </c>
      <c r="Z557" t="s">
        <v>6782</v>
      </c>
      <c r="AC557" s="24">
        <v>43255.964583333</v>
      </c>
      <c r="AD557" s="24">
        <v>44495.676388888998</v>
      </c>
      <c r="AE557" t="s">
        <v>6783</v>
      </c>
      <c r="AF557" s="24" cm="1">
        <f t="array" ref="AF5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43255.964583333</v>
      </c>
      <c r="AG557" s="35">
        <f>IFERROR((TableAllData3[[#This Row],[Decision date]]-TableAllData3[[#This Row],[First Date Captured]]),0)</f>
        <v>1218.0354166670004</v>
      </c>
      <c r="AH557" s="35">
        <f>IFERROR((TableAllData3[[#This Row],[First published]]-TableAllData3[[#This Row],[Date of opinion]]),0)</f>
        <v>0</v>
      </c>
      <c r="AI557" s="35">
        <f>IFERROR((TableAllData3[[#This Row],[Marketing authorisation date]]-TableAllData3[[#This Row],[Date of opinion]]),0)</f>
        <v>0</v>
      </c>
      <c r="AJ557" s="35">
        <f>IFERROR((TableAllData3[[#This Row],[Decision date]]-TableAllData3[[#This Row],[Marketing authorisation date]]),0)</f>
        <v>5376.9583333330011</v>
      </c>
    </row>
    <row r="558" spans="1:36" x14ac:dyDescent="0.25">
      <c r="A558" t="s">
        <v>37</v>
      </c>
      <c r="B558" t="s">
        <v>7171</v>
      </c>
      <c r="C558" t="s">
        <v>627</v>
      </c>
      <c r="D558" t="s">
        <v>5650</v>
      </c>
      <c r="E558" t="s">
        <v>5650</v>
      </c>
      <c r="F558" t="s">
        <v>7172</v>
      </c>
      <c r="G558" t="s">
        <v>43</v>
      </c>
      <c r="H558" t="s">
        <v>44</v>
      </c>
      <c r="I558" t="s">
        <v>4690</v>
      </c>
      <c r="J558" t="s">
        <v>43</v>
      </c>
      <c r="K558" t="s">
        <v>43</v>
      </c>
      <c r="L558" t="s">
        <v>43</v>
      </c>
      <c r="M558" t="s">
        <v>43</v>
      </c>
      <c r="N558" t="s">
        <v>43</v>
      </c>
      <c r="O558" t="s">
        <v>43</v>
      </c>
      <c r="P558" t="s">
        <v>43</v>
      </c>
      <c r="Q558" s="24">
        <v>39161.041666666999</v>
      </c>
      <c r="R558" s="24"/>
      <c r="S558" t="s">
        <v>12122</v>
      </c>
      <c r="T558" t="s">
        <v>12123</v>
      </c>
      <c r="U558" t="s">
        <v>264</v>
      </c>
      <c r="W558" s="25" t="s">
        <v>12054</v>
      </c>
      <c r="X558" s="24">
        <v>44455</v>
      </c>
      <c r="Y558">
        <v>29</v>
      </c>
      <c r="Z558" t="s">
        <v>7173</v>
      </c>
      <c r="AC558" s="24">
        <v>43236.964583333</v>
      </c>
      <c r="AD558" s="24">
        <v>44474.697222221999</v>
      </c>
      <c r="AE558" t="s">
        <v>7174</v>
      </c>
      <c r="AF558" s="24" cm="1">
        <f t="array" ref="AF5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43236.964583333</v>
      </c>
      <c r="AG558" s="35">
        <f>IFERROR((TableAllData3[[#This Row],[Decision date]]-TableAllData3[[#This Row],[First Date Captured]]),0)</f>
        <v>1218.0354166670004</v>
      </c>
      <c r="AH558" s="35">
        <f>IFERROR((TableAllData3[[#This Row],[First published]]-TableAllData3[[#This Row],[Date of opinion]]),0)</f>
        <v>0</v>
      </c>
      <c r="AI558" s="35">
        <f>IFERROR((TableAllData3[[#This Row],[Marketing authorisation date]]-TableAllData3[[#This Row],[Date of opinion]]),0)</f>
        <v>0</v>
      </c>
      <c r="AJ558" s="35">
        <f>IFERROR((TableAllData3[[#This Row],[Decision date]]-TableAllData3[[#This Row],[Marketing authorisation date]]),0)</f>
        <v>5293.9583333330011</v>
      </c>
    </row>
    <row r="559" spans="1:36" x14ac:dyDescent="0.25">
      <c r="A559" t="s">
        <v>2117</v>
      </c>
      <c r="B559" t="s">
        <v>6817</v>
      </c>
      <c r="D559" t="s">
        <v>6818</v>
      </c>
      <c r="E559" t="s">
        <v>6818</v>
      </c>
      <c r="F559" t="s">
        <v>6819</v>
      </c>
      <c r="G559" t="s">
        <v>43</v>
      </c>
      <c r="H559" t="s">
        <v>44</v>
      </c>
      <c r="J559" t="s">
        <v>43</v>
      </c>
      <c r="K559" t="s">
        <v>43</v>
      </c>
      <c r="L559" t="s">
        <v>43</v>
      </c>
      <c r="M559" t="s">
        <v>43</v>
      </c>
      <c r="N559" t="s">
        <v>43</v>
      </c>
      <c r="O559" t="s">
        <v>43</v>
      </c>
      <c r="P559" t="s">
        <v>43</v>
      </c>
      <c r="Q559" s="24">
        <v>43553.041666666999</v>
      </c>
      <c r="R559" s="24"/>
      <c r="S559" t="s">
        <v>12241</v>
      </c>
      <c r="T559" t="s">
        <v>12337</v>
      </c>
      <c r="V559" t="s">
        <v>3910</v>
      </c>
      <c r="W559" s="24">
        <v>43272</v>
      </c>
      <c r="X559" s="24">
        <v>44491</v>
      </c>
      <c r="Y559">
        <v>5</v>
      </c>
      <c r="Z559" t="s">
        <v>6820</v>
      </c>
      <c r="AA559" t="s">
        <v>4210</v>
      </c>
      <c r="AB559" t="s">
        <v>6821</v>
      </c>
      <c r="AC559" s="24">
        <v>43273.679861110999</v>
      </c>
      <c r="AD559" s="24">
        <v>44494.434027777999</v>
      </c>
      <c r="AE559" t="s">
        <v>6822</v>
      </c>
      <c r="AF559" s="24" cm="1">
        <f t="array" ref="AF5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43272</v>
      </c>
      <c r="AG559" s="35">
        <f>IFERROR((TableAllData3[[#This Row],[Decision date]]-TableAllData3[[#This Row],[First Date Captured]]),0)</f>
        <v>1219</v>
      </c>
      <c r="AH559" s="35">
        <f>IFERROR((TableAllData3[[#This Row],[First published]]-TableAllData3[[#This Row],[Date of opinion]]),0)</f>
        <v>1.6798611109988997</v>
      </c>
      <c r="AI559" s="35">
        <f>IFERROR((TableAllData3[[#This Row],[Marketing authorisation date]]-TableAllData3[[#This Row],[Date of opinion]]),0)</f>
        <v>281.04166666699894</v>
      </c>
      <c r="AJ559" s="35">
        <f>IFERROR((TableAllData3[[#This Row],[Decision date]]-TableAllData3[[#This Row],[Marketing authorisation date]]),0)</f>
        <v>937.95833333300106</v>
      </c>
    </row>
    <row r="560" spans="1:36" x14ac:dyDescent="0.25">
      <c r="A560" t="s">
        <v>37</v>
      </c>
      <c r="B560" t="s">
        <v>7833</v>
      </c>
      <c r="C560" t="s">
        <v>3612</v>
      </c>
      <c r="D560" t="s">
        <v>3613</v>
      </c>
      <c r="E560" t="s">
        <v>7834</v>
      </c>
      <c r="F560" t="s">
        <v>7835</v>
      </c>
      <c r="G560" t="s">
        <v>43</v>
      </c>
      <c r="H560" t="s">
        <v>44</v>
      </c>
      <c r="I560" t="s">
        <v>3615</v>
      </c>
      <c r="J560" t="s">
        <v>43</v>
      </c>
      <c r="K560" t="s">
        <v>43</v>
      </c>
      <c r="L560" t="s">
        <v>43</v>
      </c>
      <c r="M560" t="s">
        <v>43</v>
      </c>
      <c r="N560" t="s">
        <v>43</v>
      </c>
      <c r="O560" t="s">
        <v>43</v>
      </c>
      <c r="P560" t="s">
        <v>43</v>
      </c>
      <c r="Q560" s="24">
        <v>43049.041666666999</v>
      </c>
      <c r="R560" s="24"/>
      <c r="S560" t="s">
        <v>12206</v>
      </c>
      <c r="T560" t="s">
        <v>12207</v>
      </c>
      <c r="U560" t="s">
        <v>420</v>
      </c>
      <c r="W560" s="25" t="s">
        <v>12054</v>
      </c>
      <c r="X560" s="24">
        <v>44354</v>
      </c>
      <c r="Y560">
        <v>7</v>
      </c>
      <c r="Z560" t="s">
        <v>7836</v>
      </c>
      <c r="AC560" s="24">
        <v>43133.740972222004</v>
      </c>
      <c r="AD560" s="24">
        <v>44406.669444444</v>
      </c>
      <c r="AE560" t="s">
        <v>7837</v>
      </c>
      <c r="AF560" s="24" cm="1">
        <f t="array" ref="AF5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43133.740972222004</v>
      </c>
      <c r="AG560" s="35">
        <f>IFERROR((TableAllData3[[#This Row],[Decision date]]-TableAllData3[[#This Row],[First Date Captured]]),0)</f>
        <v>1220.2590277779964</v>
      </c>
      <c r="AH560" s="35">
        <f>IFERROR((TableAllData3[[#This Row],[First published]]-TableAllData3[[#This Row],[Date of opinion]]),0)</f>
        <v>0</v>
      </c>
      <c r="AI560" s="35">
        <f>IFERROR((TableAllData3[[#This Row],[Marketing authorisation date]]-TableAllData3[[#This Row],[Date of opinion]]),0)</f>
        <v>0</v>
      </c>
      <c r="AJ560" s="35">
        <f>IFERROR((TableAllData3[[#This Row],[Decision date]]-TableAllData3[[#This Row],[Marketing authorisation date]]),0)</f>
        <v>1304.9583333330011</v>
      </c>
    </row>
    <row r="561" spans="1:36" x14ac:dyDescent="0.25">
      <c r="A561" t="s">
        <v>2117</v>
      </c>
      <c r="B561" t="s">
        <v>8630</v>
      </c>
      <c r="D561" t="s">
        <v>8453</v>
      </c>
      <c r="E561" t="s">
        <v>8453</v>
      </c>
      <c r="F561" t="s">
        <v>8631</v>
      </c>
      <c r="G561" t="s">
        <v>43</v>
      </c>
      <c r="H561" t="s">
        <v>44</v>
      </c>
      <c r="J561" t="s">
        <v>43</v>
      </c>
      <c r="K561" t="s">
        <v>43</v>
      </c>
      <c r="L561" t="s">
        <v>43</v>
      </c>
      <c r="M561" t="s">
        <v>43</v>
      </c>
      <c r="N561" t="s">
        <v>43</v>
      </c>
      <c r="O561" t="s">
        <v>43</v>
      </c>
      <c r="P561" t="s">
        <v>43</v>
      </c>
      <c r="Q561" s="24">
        <v>37601.041666666999</v>
      </c>
      <c r="R561" s="24"/>
      <c r="S561" t="s">
        <v>12353</v>
      </c>
      <c r="T561" t="s">
        <v>12092</v>
      </c>
      <c r="V561" t="s">
        <v>8455</v>
      </c>
      <c r="W561" s="25" t="s">
        <v>12054</v>
      </c>
      <c r="X561" s="24">
        <v>44274.041666666999</v>
      </c>
      <c r="Y561">
        <v>18</v>
      </c>
      <c r="Z561" t="s">
        <v>8632</v>
      </c>
      <c r="AA561" t="s">
        <v>2876</v>
      </c>
      <c r="AB561" t="s">
        <v>8457</v>
      </c>
      <c r="AC561" s="24">
        <v>43053.513888889</v>
      </c>
      <c r="AD561" s="24">
        <v>44284.536111111003</v>
      </c>
      <c r="AE561" t="s">
        <v>8633</v>
      </c>
      <c r="AF561" s="24" cm="1">
        <f t="array" ref="AF5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43053.513888889</v>
      </c>
      <c r="AG561" s="35">
        <f>IFERROR((TableAllData3[[#This Row],[Decision date]]-TableAllData3[[#This Row],[First Date Captured]]),0)</f>
        <v>1220.5277777779993</v>
      </c>
      <c r="AH561" s="35">
        <f>IFERROR((TableAllData3[[#This Row],[First published]]-TableAllData3[[#This Row],[Date of opinion]]),0)</f>
        <v>0</v>
      </c>
      <c r="AI561" s="35">
        <f>IFERROR((TableAllData3[[#This Row],[Marketing authorisation date]]-TableAllData3[[#This Row],[Date of opinion]]),0)</f>
        <v>0</v>
      </c>
      <c r="AJ561" s="35">
        <f>IFERROR((TableAllData3[[#This Row],[Decision date]]-TableAllData3[[#This Row],[Marketing authorisation date]]),0)</f>
        <v>6673</v>
      </c>
    </row>
    <row r="562" spans="1:36" x14ac:dyDescent="0.25">
      <c r="A562" t="s">
        <v>37</v>
      </c>
      <c r="B562" t="s">
        <v>6964</v>
      </c>
      <c r="C562" t="s">
        <v>947</v>
      </c>
      <c r="D562" t="s">
        <v>6667</v>
      </c>
      <c r="E562" t="s">
        <v>6667</v>
      </c>
      <c r="F562" t="s">
        <v>6965</v>
      </c>
      <c r="G562" t="s">
        <v>43</v>
      </c>
      <c r="H562" t="s">
        <v>44</v>
      </c>
      <c r="I562" t="s">
        <v>6670</v>
      </c>
      <c r="J562" t="s">
        <v>43</v>
      </c>
      <c r="K562" t="s">
        <v>43</v>
      </c>
      <c r="L562" t="s">
        <v>43</v>
      </c>
      <c r="M562" t="s">
        <v>43</v>
      </c>
      <c r="N562" t="s">
        <v>43</v>
      </c>
      <c r="O562" t="s">
        <v>43</v>
      </c>
      <c r="P562" t="s">
        <v>43</v>
      </c>
      <c r="Q562" s="24">
        <v>39097.041666666999</v>
      </c>
      <c r="R562" s="24"/>
      <c r="S562" t="s">
        <v>12218</v>
      </c>
      <c r="T562" t="s">
        <v>12219</v>
      </c>
      <c r="U562" t="s">
        <v>953</v>
      </c>
      <c r="W562" s="25" t="s">
        <v>12054</v>
      </c>
      <c r="X562" s="24">
        <v>44480</v>
      </c>
      <c r="Y562">
        <v>29</v>
      </c>
      <c r="Z562" t="s">
        <v>6966</v>
      </c>
      <c r="AC562" s="24">
        <v>43258.614583333001</v>
      </c>
      <c r="AD562" s="24">
        <v>44483.502777777998</v>
      </c>
      <c r="AE562" t="s">
        <v>6967</v>
      </c>
      <c r="AF562" s="24" cm="1">
        <f t="array" ref="AF5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43258.614583333001</v>
      </c>
      <c r="AG562" s="35">
        <f>IFERROR((TableAllData3[[#This Row],[Decision date]]-TableAllData3[[#This Row],[First Date Captured]]),0)</f>
        <v>1221.3854166669989</v>
      </c>
      <c r="AH562" s="35">
        <f>IFERROR((TableAllData3[[#This Row],[First published]]-TableAllData3[[#This Row],[Date of opinion]]),0)</f>
        <v>0</v>
      </c>
      <c r="AI562" s="35">
        <f>IFERROR((TableAllData3[[#This Row],[Marketing authorisation date]]-TableAllData3[[#This Row],[Date of opinion]]),0)</f>
        <v>0</v>
      </c>
      <c r="AJ562" s="35">
        <f>IFERROR((TableAllData3[[#This Row],[Decision date]]-TableAllData3[[#This Row],[Marketing authorisation date]]),0)</f>
        <v>5382.9583333330011</v>
      </c>
    </row>
    <row r="563" spans="1:36" x14ac:dyDescent="0.25">
      <c r="A563" t="s">
        <v>37</v>
      </c>
      <c r="B563" t="s">
        <v>6354</v>
      </c>
      <c r="C563" t="s">
        <v>472</v>
      </c>
      <c r="D563" t="s">
        <v>6355</v>
      </c>
      <c r="E563" t="s">
        <v>6356</v>
      </c>
      <c r="F563" t="s">
        <v>6357</v>
      </c>
      <c r="G563" t="s">
        <v>43</v>
      </c>
      <c r="H563" t="s">
        <v>44</v>
      </c>
      <c r="I563" t="s">
        <v>6358</v>
      </c>
      <c r="J563" t="s">
        <v>43</v>
      </c>
      <c r="K563" t="s">
        <v>43</v>
      </c>
      <c r="L563" t="s">
        <v>43</v>
      </c>
      <c r="M563" t="s">
        <v>43</v>
      </c>
      <c r="N563" t="s">
        <v>43</v>
      </c>
      <c r="O563" t="s">
        <v>43</v>
      </c>
      <c r="P563" t="s">
        <v>43</v>
      </c>
      <c r="Q563" s="24">
        <v>39777.041666666999</v>
      </c>
      <c r="R563" s="24"/>
      <c r="S563" t="s">
        <v>12218</v>
      </c>
      <c r="T563" t="s">
        <v>12219</v>
      </c>
      <c r="U563" t="s">
        <v>476</v>
      </c>
      <c r="W563" s="25" t="s">
        <v>12054</v>
      </c>
      <c r="X563" s="24">
        <v>44497</v>
      </c>
      <c r="Y563">
        <v>15</v>
      </c>
      <c r="Z563" t="s">
        <v>6359</v>
      </c>
      <c r="AC563" s="24">
        <v>43273.083333333001</v>
      </c>
      <c r="AD563" s="24">
        <v>44517.475694444001</v>
      </c>
      <c r="AE563" t="s">
        <v>6360</v>
      </c>
      <c r="AF563" s="24" cm="1">
        <f t="array" ref="AF5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43273.083333333001</v>
      </c>
      <c r="AG563" s="35">
        <f>IFERROR((TableAllData3[[#This Row],[Decision date]]-TableAllData3[[#This Row],[First Date Captured]]),0)</f>
        <v>1223.9166666669989</v>
      </c>
      <c r="AH563" s="35">
        <f>IFERROR((TableAllData3[[#This Row],[First published]]-TableAllData3[[#This Row],[Date of opinion]]),0)</f>
        <v>0</v>
      </c>
      <c r="AI563" s="35">
        <f>IFERROR((TableAllData3[[#This Row],[Marketing authorisation date]]-TableAllData3[[#This Row],[Date of opinion]]),0)</f>
        <v>0</v>
      </c>
      <c r="AJ563" s="35">
        <f>IFERROR((TableAllData3[[#This Row],[Decision date]]-TableAllData3[[#This Row],[Marketing authorisation date]]),0)</f>
        <v>4719.9583333330011</v>
      </c>
    </row>
    <row r="564" spans="1:36" x14ac:dyDescent="0.25">
      <c r="A564" t="s">
        <v>37</v>
      </c>
      <c r="B564" t="s">
        <v>9614</v>
      </c>
      <c r="C564" t="s">
        <v>9615</v>
      </c>
      <c r="D564" t="s">
        <v>9616</v>
      </c>
      <c r="E564" t="s">
        <v>9616</v>
      </c>
      <c r="F564" t="s">
        <v>9617</v>
      </c>
      <c r="G564" t="s">
        <v>43</v>
      </c>
      <c r="H564" t="s">
        <v>44</v>
      </c>
      <c r="I564" t="s">
        <v>9618</v>
      </c>
      <c r="J564" t="s">
        <v>43</v>
      </c>
      <c r="K564" t="s">
        <v>43</v>
      </c>
      <c r="L564" t="s">
        <v>43</v>
      </c>
      <c r="M564" t="s">
        <v>43</v>
      </c>
      <c r="N564" t="s">
        <v>43</v>
      </c>
      <c r="O564" t="s">
        <v>43</v>
      </c>
      <c r="P564" t="s">
        <v>43</v>
      </c>
      <c r="Q564" s="24">
        <v>39878.041666666999</v>
      </c>
      <c r="R564" s="24"/>
      <c r="S564" t="s">
        <v>12631</v>
      </c>
      <c r="T564" t="s">
        <v>12144</v>
      </c>
      <c r="U564" t="s">
        <v>3814</v>
      </c>
      <c r="W564" s="25" t="s">
        <v>12054</v>
      </c>
      <c r="X564" s="24">
        <v>43943</v>
      </c>
      <c r="Y564">
        <v>16</v>
      </c>
      <c r="Z564" t="s">
        <v>9620</v>
      </c>
      <c r="AC564" s="24">
        <v>42718.083333333001</v>
      </c>
      <c r="AD564" s="24">
        <v>43999.488194443999</v>
      </c>
      <c r="AE564" t="s">
        <v>9621</v>
      </c>
      <c r="AF564" s="24" cm="1">
        <f t="array" ref="AF5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42718.083333333001</v>
      </c>
      <c r="AG564" s="35">
        <f>IFERROR((TableAllData3[[#This Row],[Decision date]]-TableAllData3[[#This Row],[First Date Captured]]),0)</f>
        <v>1224.9166666669989</v>
      </c>
      <c r="AH564" s="35">
        <f>IFERROR((TableAllData3[[#This Row],[First published]]-TableAllData3[[#This Row],[Date of opinion]]),0)</f>
        <v>0</v>
      </c>
      <c r="AI564" s="35">
        <f>IFERROR((TableAllData3[[#This Row],[Marketing authorisation date]]-TableAllData3[[#This Row],[Date of opinion]]),0)</f>
        <v>0</v>
      </c>
      <c r="AJ564" s="35">
        <f>IFERROR((TableAllData3[[#This Row],[Decision date]]-TableAllData3[[#This Row],[Marketing authorisation date]]),0)</f>
        <v>4064.9583333330011</v>
      </c>
    </row>
    <row r="565" spans="1:36" x14ac:dyDescent="0.25">
      <c r="A565" t="s">
        <v>2117</v>
      </c>
      <c r="B565" t="s">
        <v>5842</v>
      </c>
      <c r="D565" t="s">
        <v>5843</v>
      </c>
      <c r="E565" t="s">
        <v>5844</v>
      </c>
      <c r="F565" t="s">
        <v>5845</v>
      </c>
      <c r="G565" t="s">
        <v>43</v>
      </c>
      <c r="H565" t="s">
        <v>44</v>
      </c>
      <c r="J565" t="s">
        <v>43</v>
      </c>
      <c r="K565" t="s">
        <v>43</v>
      </c>
      <c r="L565" t="s">
        <v>43</v>
      </c>
      <c r="M565" t="s">
        <v>43</v>
      </c>
      <c r="N565" t="s">
        <v>43</v>
      </c>
      <c r="O565" t="s">
        <v>43</v>
      </c>
      <c r="P565" t="s">
        <v>43</v>
      </c>
      <c r="Q565" s="24">
        <v>43307</v>
      </c>
      <c r="R565" s="24"/>
      <c r="S565" t="s">
        <v>12397</v>
      </c>
      <c r="T565" t="s">
        <v>12398</v>
      </c>
      <c r="V565" t="s">
        <v>5846</v>
      </c>
      <c r="W565" s="25" t="s">
        <v>12054</v>
      </c>
      <c r="X565" s="24">
        <v>44533.041666666999</v>
      </c>
      <c r="Y565">
        <v>1</v>
      </c>
      <c r="Z565" t="s">
        <v>5847</v>
      </c>
      <c r="AA565" t="s">
        <v>5848</v>
      </c>
      <c r="AB565" t="s">
        <v>5849</v>
      </c>
      <c r="AC565" s="24">
        <v>43307.670833333003</v>
      </c>
      <c r="AD565" s="24">
        <v>44537.584027778001</v>
      </c>
      <c r="AE565" t="s">
        <v>5850</v>
      </c>
      <c r="AF565" s="24" cm="1">
        <f t="array" ref="AF5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43307.670833333003</v>
      </c>
      <c r="AG565" s="35">
        <f>IFERROR((TableAllData3[[#This Row],[Decision date]]-TableAllData3[[#This Row],[First Date Captured]]),0)</f>
        <v>1225.3708333339964</v>
      </c>
      <c r="AH565" s="35">
        <f>IFERROR((TableAllData3[[#This Row],[First published]]-TableAllData3[[#This Row],[Date of opinion]]),0)</f>
        <v>0</v>
      </c>
      <c r="AI565" s="35">
        <f>IFERROR((TableAllData3[[#This Row],[Marketing authorisation date]]-TableAllData3[[#This Row],[Date of opinion]]),0)</f>
        <v>0</v>
      </c>
      <c r="AJ565" s="35">
        <f>IFERROR((TableAllData3[[#This Row],[Decision date]]-TableAllData3[[#This Row],[Marketing authorisation date]]),0)</f>
        <v>1226.0416666669989</v>
      </c>
    </row>
    <row r="566" spans="1:36" x14ac:dyDescent="0.25">
      <c r="A566" t="s">
        <v>37</v>
      </c>
      <c r="B566" t="s">
        <v>6270</v>
      </c>
      <c r="C566" t="s">
        <v>6271</v>
      </c>
      <c r="D566" t="s">
        <v>6272</v>
      </c>
      <c r="E566" t="s">
        <v>6272</v>
      </c>
      <c r="F566" t="s">
        <v>6273</v>
      </c>
      <c r="G566" t="s">
        <v>43</v>
      </c>
      <c r="H566" t="s">
        <v>44</v>
      </c>
      <c r="I566" t="s">
        <v>6274</v>
      </c>
      <c r="J566" t="s">
        <v>43</v>
      </c>
      <c r="K566" t="s">
        <v>43</v>
      </c>
      <c r="L566" t="s">
        <v>43</v>
      </c>
      <c r="M566" t="s">
        <v>43</v>
      </c>
      <c r="N566" t="s">
        <v>43</v>
      </c>
      <c r="O566" t="s">
        <v>43</v>
      </c>
      <c r="P566" t="s">
        <v>43</v>
      </c>
      <c r="Q566" s="24">
        <v>43363</v>
      </c>
      <c r="R566" s="24"/>
      <c r="S566" t="s">
        <v>12168</v>
      </c>
      <c r="T566" t="s">
        <v>12081</v>
      </c>
      <c r="U566" t="s">
        <v>104</v>
      </c>
      <c r="W566" s="24">
        <v>43279</v>
      </c>
      <c r="X566" s="24">
        <v>44509.041666666999</v>
      </c>
      <c r="Y566">
        <v>5</v>
      </c>
      <c r="Z566" t="s">
        <v>6275</v>
      </c>
      <c r="AC566" s="24">
        <v>43308.548611111</v>
      </c>
      <c r="AD566" s="24">
        <v>44522.727083332997</v>
      </c>
      <c r="AE566" t="s">
        <v>6276</v>
      </c>
      <c r="AF566" s="24" cm="1">
        <f t="array" ref="AF5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43279</v>
      </c>
      <c r="AG566" s="35">
        <f>IFERROR((TableAllData3[[#This Row],[Decision date]]-TableAllData3[[#This Row],[First Date Captured]]),0)</f>
        <v>1230.0416666669989</v>
      </c>
      <c r="AH566" s="35">
        <f>IFERROR((TableAllData3[[#This Row],[First published]]-TableAllData3[[#This Row],[Date of opinion]]),0)</f>
        <v>29.548611111000355</v>
      </c>
      <c r="AI566" s="35">
        <f>IFERROR((TableAllData3[[#This Row],[Marketing authorisation date]]-TableAllData3[[#This Row],[Date of opinion]]),0)</f>
        <v>84</v>
      </c>
      <c r="AJ566" s="35">
        <f>IFERROR((TableAllData3[[#This Row],[Decision date]]-TableAllData3[[#This Row],[Marketing authorisation date]]),0)</f>
        <v>1146.0416666669989</v>
      </c>
    </row>
    <row r="567" spans="1:36" x14ac:dyDescent="0.25">
      <c r="A567" t="s">
        <v>37</v>
      </c>
      <c r="B567" t="s">
        <v>5831</v>
      </c>
      <c r="C567" t="s">
        <v>1838</v>
      </c>
      <c r="D567" t="s">
        <v>5832</v>
      </c>
      <c r="E567" t="s">
        <v>5832</v>
      </c>
      <c r="F567" t="s">
        <v>5833</v>
      </c>
      <c r="G567" t="s">
        <v>43</v>
      </c>
      <c r="H567" t="s">
        <v>44</v>
      </c>
      <c r="I567" t="s">
        <v>5834</v>
      </c>
      <c r="J567" t="s">
        <v>43</v>
      </c>
      <c r="K567" t="s">
        <v>43</v>
      </c>
      <c r="L567" t="s">
        <v>43</v>
      </c>
      <c r="M567" t="s">
        <v>43</v>
      </c>
      <c r="N567" t="s">
        <v>43</v>
      </c>
      <c r="O567" t="s">
        <v>43</v>
      </c>
      <c r="P567" t="s">
        <v>43</v>
      </c>
      <c r="Q567" s="24">
        <v>39419.041666666999</v>
      </c>
      <c r="R567" s="24"/>
      <c r="S567" t="s">
        <v>12260</v>
      </c>
      <c r="T567" t="s">
        <v>12103</v>
      </c>
      <c r="U567" t="s">
        <v>48</v>
      </c>
      <c r="W567" s="25" t="s">
        <v>12054</v>
      </c>
      <c r="X567" s="24">
        <v>44490</v>
      </c>
      <c r="Y567">
        <v>33</v>
      </c>
      <c r="Z567" t="s">
        <v>5835</v>
      </c>
      <c r="AC567" s="24">
        <v>43255.469444444003</v>
      </c>
      <c r="AD567" s="24">
        <v>44537.753472222001</v>
      </c>
      <c r="AE567" t="s">
        <v>5836</v>
      </c>
      <c r="AF567" s="24" cm="1">
        <f t="array" ref="AF5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43255.469444444003</v>
      </c>
      <c r="AG567" s="35">
        <f>IFERROR((TableAllData3[[#This Row],[Decision date]]-TableAllData3[[#This Row],[First Date Captured]]),0)</f>
        <v>1234.5305555559971</v>
      </c>
      <c r="AH567" s="35">
        <f>IFERROR((TableAllData3[[#This Row],[First published]]-TableAllData3[[#This Row],[Date of opinion]]),0)</f>
        <v>0</v>
      </c>
      <c r="AI567" s="35">
        <f>IFERROR((TableAllData3[[#This Row],[Marketing authorisation date]]-TableAllData3[[#This Row],[Date of opinion]]),0)</f>
        <v>0</v>
      </c>
      <c r="AJ567" s="35">
        <f>IFERROR((TableAllData3[[#This Row],[Decision date]]-TableAllData3[[#This Row],[Marketing authorisation date]]),0)</f>
        <v>5070.9583333330011</v>
      </c>
    </row>
    <row r="568" spans="1:36" x14ac:dyDescent="0.25">
      <c r="A568" t="s">
        <v>2117</v>
      </c>
      <c r="B568" t="s">
        <v>5387</v>
      </c>
      <c r="D568" t="s">
        <v>5388</v>
      </c>
      <c r="E568" t="s">
        <v>5389</v>
      </c>
      <c r="F568" t="s">
        <v>5390</v>
      </c>
      <c r="G568" t="s">
        <v>43</v>
      </c>
      <c r="H568" t="s">
        <v>44</v>
      </c>
      <c r="J568" t="s">
        <v>43</v>
      </c>
      <c r="K568" t="s">
        <v>43</v>
      </c>
      <c r="L568" t="s">
        <v>43</v>
      </c>
      <c r="M568" t="s">
        <v>43</v>
      </c>
      <c r="N568" t="s">
        <v>43</v>
      </c>
      <c r="O568" t="s">
        <v>43</v>
      </c>
      <c r="P568" t="s">
        <v>43</v>
      </c>
      <c r="Q568" s="24">
        <v>43060.041666666999</v>
      </c>
      <c r="R568" s="24"/>
      <c r="S568" t="s">
        <v>12354</v>
      </c>
      <c r="T568" t="s">
        <v>12355</v>
      </c>
      <c r="V568" t="s">
        <v>5391</v>
      </c>
      <c r="W568" s="25" t="s">
        <v>12054</v>
      </c>
      <c r="X568" s="24">
        <v>44540.041666666999</v>
      </c>
      <c r="Y568">
        <v>4</v>
      </c>
      <c r="Z568" t="s">
        <v>5392</v>
      </c>
      <c r="AA568" t="s">
        <v>4557</v>
      </c>
      <c r="AB568" t="s">
        <v>4558</v>
      </c>
      <c r="AC568" s="24">
        <v>43304.416666666999</v>
      </c>
      <c r="AD568" s="24">
        <v>44550.726388889001</v>
      </c>
      <c r="AE568" t="s">
        <v>5393</v>
      </c>
      <c r="AF568" s="24" cm="1">
        <f t="array" ref="AF5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43304.416666666999</v>
      </c>
      <c r="AG568" s="35">
        <f>IFERROR((TableAllData3[[#This Row],[Decision date]]-TableAllData3[[#This Row],[First Date Captured]]),0)</f>
        <v>1235.625</v>
      </c>
      <c r="AH568" s="35">
        <f>IFERROR((TableAllData3[[#This Row],[First published]]-TableAllData3[[#This Row],[Date of opinion]]),0)</f>
        <v>0</v>
      </c>
      <c r="AI568" s="35">
        <f>IFERROR((TableAllData3[[#This Row],[Marketing authorisation date]]-TableAllData3[[#This Row],[Date of opinion]]),0)</f>
        <v>0</v>
      </c>
      <c r="AJ568" s="35">
        <f>IFERROR((TableAllData3[[#This Row],[Decision date]]-TableAllData3[[#This Row],[Marketing authorisation date]]),0)</f>
        <v>1480</v>
      </c>
    </row>
    <row r="569" spans="1:36" x14ac:dyDescent="0.25">
      <c r="A569" t="s">
        <v>37</v>
      </c>
      <c r="B569" t="s">
        <v>4062</v>
      </c>
      <c r="C569" t="s">
        <v>2491</v>
      </c>
      <c r="D569" t="s">
        <v>2492</v>
      </c>
      <c r="E569" t="s">
        <v>2492</v>
      </c>
      <c r="F569" t="s">
        <v>4063</v>
      </c>
      <c r="G569" t="s">
        <v>43</v>
      </c>
      <c r="H569" t="s">
        <v>44</v>
      </c>
      <c r="I569" t="s">
        <v>2494</v>
      </c>
      <c r="J569" t="s">
        <v>46</v>
      </c>
      <c r="K569" t="s">
        <v>43</v>
      </c>
      <c r="L569" t="s">
        <v>46</v>
      </c>
      <c r="M569" t="s">
        <v>43</v>
      </c>
      <c r="N569" t="s">
        <v>43</v>
      </c>
      <c r="O569" t="s">
        <v>43</v>
      </c>
      <c r="P569" t="s">
        <v>43</v>
      </c>
      <c r="Q569" s="24">
        <v>43424.041666666999</v>
      </c>
      <c r="R569" s="24"/>
      <c r="S569" t="s">
        <v>12434</v>
      </c>
      <c r="T569" t="s">
        <v>12435</v>
      </c>
      <c r="U569" t="s">
        <v>3814</v>
      </c>
      <c r="W569" s="24">
        <v>43362</v>
      </c>
      <c r="X569" s="24">
        <v>44599.041666666999</v>
      </c>
      <c r="Y569">
        <v>9</v>
      </c>
      <c r="Z569" t="s">
        <v>2497</v>
      </c>
      <c r="AC569" s="24">
        <v>43364.584027778001</v>
      </c>
      <c r="AD569" s="24">
        <v>44600.390277778002</v>
      </c>
      <c r="AE569" t="s">
        <v>4065</v>
      </c>
      <c r="AF569" s="24" cm="1">
        <f t="array" ref="AF5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43362</v>
      </c>
      <c r="AG569" s="35">
        <f>IFERROR((TableAllData3[[#This Row],[Decision date]]-TableAllData3[[#This Row],[First Date Captured]]),0)</f>
        <v>1237.0416666669989</v>
      </c>
      <c r="AH569" s="35">
        <f>IFERROR((TableAllData3[[#This Row],[First published]]-TableAllData3[[#This Row],[Date of opinion]]),0)</f>
        <v>2.5840277780007455</v>
      </c>
      <c r="AI569" s="35">
        <f>IFERROR((TableAllData3[[#This Row],[Marketing authorisation date]]-TableAllData3[[#This Row],[Date of opinion]]),0)</f>
        <v>62.041666666998935</v>
      </c>
      <c r="AJ569" s="35">
        <f>IFERROR((TableAllData3[[#This Row],[Decision date]]-TableAllData3[[#This Row],[Marketing authorisation date]]),0)</f>
        <v>1175</v>
      </c>
    </row>
    <row r="570" spans="1:36" x14ac:dyDescent="0.25">
      <c r="A570" t="s">
        <v>37</v>
      </c>
      <c r="B570" t="s">
        <v>4613</v>
      </c>
      <c r="C570" t="s">
        <v>4614</v>
      </c>
      <c r="D570" t="s">
        <v>4615</v>
      </c>
      <c r="E570" t="s">
        <v>4616</v>
      </c>
      <c r="F570" t="s">
        <v>4617</v>
      </c>
      <c r="G570" t="s">
        <v>43</v>
      </c>
      <c r="H570" t="s">
        <v>44</v>
      </c>
      <c r="I570" t="s">
        <v>418</v>
      </c>
      <c r="J570" t="s">
        <v>46</v>
      </c>
      <c r="K570" t="s">
        <v>43</v>
      </c>
      <c r="L570" t="s">
        <v>43</v>
      </c>
      <c r="M570" t="s">
        <v>43</v>
      </c>
      <c r="N570" t="s">
        <v>43</v>
      </c>
      <c r="O570" t="s">
        <v>46</v>
      </c>
      <c r="P570" t="s">
        <v>46</v>
      </c>
      <c r="Q570" s="24">
        <v>43339</v>
      </c>
      <c r="R570" s="24"/>
      <c r="S570" t="s">
        <v>12410</v>
      </c>
      <c r="T570" t="s">
        <v>12115</v>
      </c>
      <c r="U570" t="s">
        <v>420</v>
      </c>
      <c r="W570" s="24">
        <v>43307</v>
      </c>
      <c r="X570" s="24">
        <v>44546.041666666999</v>
      </c>
      <c r="Y570">
        <v>9</v>
      </c>
      <c r="Z570" t="s">
        <v>4618</v>
      </c>
      <c r="AC570" s="24">
        <v>43308.548611111</v>
      </c>
      <c r="AD570" s="24">
        <v>44580.505555556003</v>
      </c>
      <c r="AE570" t="s">
        <v>4619</v>
      </c>
      <c r="AF570" s="24" cm="1">
        <f t="array" ref="AF5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570" s="35">
        <f>IFERROR((TableAllData3[[#This Row],[Decision date]]-TableAllData3[[#This Row],[First Date Captured]]),0)</f>
        <v>1239.0416666669989</v>
      </c>
      <c r="AH570" s="35">
        <f>IFERROR((TableAllData3[[#This Row],[First published]]-TableAllData3[[#This Row],[Date of opinion]]),0)</f>
        <v>1.5486111110003549</v>
      </c>
      <c r="AI570" s="35">
        <f>IFERROR((TableAllData3[[#This Row],[Marketing authorisation date]]-TableAllData3[[#This Row],[Date of opinion]]),0)</f>
        <v>32</v>
      </c>
      <c r="AJ570" s="35">
        <f>IFERROR((TableAllData3[[#This Row],[Decision date]]-TableAllData3[[#This Row],[Marketing authorisation date]]),0)</f>
        <v>1207.0416666669989</v>
      </c>
    </row>
    <row r="571" spans="1:36" x14ac:dyDescent="0.25">
      <c r="A571" t="s">
        <v>37</v>
      </c>
      <c r="B571" t="s">
        <v>8258</v>
      </c>
      <c r="C571" t="s">
        <v>8259</v>
      </c>
      <c r="D571" t="s">
        <v>8260</v>
      </c>
      <c r="E571" t="s">
        <v>8261</v>
      </c>
      <c r="F571" t="s">
        <v>8262</v>
      </c>
      <c r="G571" t="s">
        <v>43</v>
      </c>
      <c r="H571" t="s">
        <v>44</v>
      </c>
      <c r="I571" t="s">
        <v>8263</v>
      </c>
      <c r="J571" t="s">
        <v>46</v>
      </c>
      <c r="K571" t="s">
        <v>43</v>
      </c>
      <c r="L571" t="s">
        <v>43</v>
      </c>
      <c r="M571" t="s">
        <v>43</v>
      </c>
      <c r="N571" t="s">
        <v>43</v>
      </c>
      <c r="O571" t="s">
        <v>43</v>
      </c>
      <c r="P571" t="s">
        <v>46</v>
      </c>
      <c r="Q571" s="24">
        <v>41756</v>
      </c>
      <c r="R571" s="24"/>
      <c r="S571" t="s">
        <v>12212</v>
      </c>
      <c r="T571" t="s">
        <v>12213</v>
      </c>
      <c r="U571" t="s">
        <v>869</v>
      </c>
      <c r="W571" s="25" t="s">
        <v>12054</v>
      </c>
      <c r="X571" s="24">
        <v>44295</v>
      </c>
      <c r="Y571">
        <v>12</v>
      </c>
      <c r="Z571" t="s">
        <v>8264</v>
      </c>
      <c r="AC571" s="24">
        <v>43055.545138889</v>
      </c>
      <c r="AD571" s="24">
        <v>44363.368750000001</v>
      </c>
      <c r="AE571" t="s">
        <v>8265</v>
      </c>
      <c r="AF571" s="24" cm="1">
        <f t="array" ref="AF5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43055.545138889</v>
      </c>
      <c r="AG571" s="35">
        <f>IFERROR((TableAllData3[[#This Row],[Decision date]]-TableAllData3[[#This Row],[First Date Captured]]),0)</f>
        <v>1239.4548611110004</v>
      </c>
      <c r="AH571" s="35">
        <f>IFERROR((TableAllData3[[#This Row],[First published]]-TableAllData3[[#This Row],[Date of opinion]]),0)</f>
        <v>0</v>
      </c>
      <c r="AI571" s="35">
        <f>IFERROR((TableAllData3[[#This Row],[Marketing authorisation date]]-TableAllData3[[#This Row],[Date of opinion]]),0)</f>
        <v>0</v>
      </c>
      <c r="AJ571" s="35">
        <f>IFERROR((TableAllData3[[#This Row],[Decision date]]-TableAllData3[[#This Row],[Marketing authorisation date]]),0)</f>
        <v>2539</v>
      </c>
    </row>
    <row r="572" spans="1:36" x14ac:dyDescent="0.25">
      <c r="A572" t="s">
        <v>37</v>
      </c>
      <c r="B572" t="s">
        <v>4066</v>
      </c>
      <c r="C572" t="s">
        <v>4067</v>
      </c>
      <c r="D572" t="s">
        <v>4068</v>
      </c>
      <c r="E572" t="s">
        <v>4068</v>
      </c>
      <c r="F572" t="s">
        <v>4069</v>
      </c>
      <c r="G572" t="s">
        <v>43</v>
      </c>
      <c r="H572" t="s">
        <v>44</v>
      </c>
      <c r="I572" t="s">
        <v>4070</v>
      </c>
      <c r="J572" t="s">
        <v>43</v>
      </c>
      <c r="K572" t="s">
        <v>43</v>
      </c>
      <c r="L572" t="s">
        <v>43</v>
      </c>
      <c r="M572" t="s">
        <v>43</v>
      </c>
      <c r="N572" t="s">
        <v>43</v>
      </c>
      <c r="O572" t="s">
        <v>43</v>
      </c>
      <c r="P572" t="s">
        <v>43</v>
      </c>
      <c r="Q572" s="24">
        <v>42888</v>
      </c>
      <c r="R572" s="24"/>
      <c r="S572" t="s">
        <v>12436</v>
      </c>
      <c r="T572" t="s">
        <v>12437</v>
      </c>
      <c r="U572" t="s">
        <v>207</v>
      </c>
      <c r="W572" s="25" t="s">
        <v>12054</v>
      </c>
      <c r="X572" s="24">
        <v>44572.041666666999</v>
      </c>
      <c r="Y572">
        <v>13</v>
      </c>
      <c r="Z572" t="s">
        <v>4072</v>
      </c>
      <c r="AC572" s="24">
        <v>43326.5</v>
      </c>
      <c r="AD572" s="24">
        <v>44599.585416667003</v>
      </c>
      <c r="AE572" t="s">
        <v>4073</v>
      </c>
      <c r="AF572" s="24" cm="1">
        <f t="array" ref="AF5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43326.5</v>
      </c>
      <c r="AG572" s="35">
        <f>IFERROR((TableAllData3[[#This Row],[Decision date]]-TableAllData3[[#This Row],[First Date Captured]]),0)</f>
        <v>1245.5416666669989</v>
      </c>
      <c r="AH572" s="35">
        <f>IFERROR((TableAllData3[[#This Row],[First published]]-TableAllData3[[#This Row],[Date of opinion]]),0)</f>
        <v>0</v>
      </c>
      <c r="AI572" s="35">
        <f>IFERROR((TableAllData3[[#This Row],[Marketing authorisation date]]-TableAllData3[[#This Row],[Date of opinion]]),0)</f>
        <v>0</v>
      </c>
      <c r="AJ572" s="35">
        <f>IFERROR((TableAllData3[[#This Row],[Decision date]]-TableAllData3[[#This Row],[Marketing authorisation date]]),0)</f>
        <v>1684.0416666669989</v>
      </c>
    </row>
    <row r="573" spans="1:36" x14ac:dyDescent="0.25">
      <c r="A573" t="s">
        <v>37</v>
      </c>
      <c r="B573" t="s">
        <v>7655</v>
      </c>
      <c r="C573" t="s">
        <v>6678</v>
      </c>
      <c r="D573" t="s">
        <v>7656</v>
      </c>
      <c r="E573" t="s">
        <v>7657</v>
      </c>
      <c r="F573" t="s">
        <v>7658</v>
      </c>
      <c r="G573" t="s">
        <v>43</v>
      </c>
      <c r="H573" t="s">
        <v>44</v>
      </c>
      <c r="I573" t="s">
        <v>7659</v>
      </c>
      <c r="J573" t="s">
        <v>43</v>
      </c>
      <c r="K573" t="s">
        <v>43</v>
      </c>
      <c r="L573" t="s">
        <v>43</v>
      </c>
      <c r="M573" t="s">
        <v>43</v>
      </c>
      <c r="N573" t="s">
        <v>43</v>
      </c>
      <c r="O573" t="s">
        <v>43</v>
      </c>
      <c r="P573" t="s">
        <v>43</v>
      </c>
      <c r="Q573" s="24">
        <v>41690.041666666999</v>
      </c>
      <c r="R573" s="24"/>
      <c r="S573" t="s">
        <v>12550</v>
      </c>
      <c r="T573" t="s">
        <v>12551</v>
      </c>
      <c r="U573" t="s">
        <v>1261</v>
      </c>
      <c r="W573" s="25" t="s">
        <v>12054</v>
      </c>
      <c r="X573" s="24">
        <v>44417</v>
      </c>
      <c r="Y573">
        <v>18</v>
      </c>
      <c r="Z573" t="s">
        <v>7661</v>
      </c>
      <c r="AC573" s="24">
        <v>43171.041666666999</v>
      </c>
      <c r="AD573" s="24">
        <v>44440.468055555997</v>
      </c>
      <c r="AE573" t="s">
        <v>7662</v>
      </c>
      <c r="AF573" s="24" cm="1">
        <f t="array" ref="AF5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43171.041666666999</v>
      </c>
      <c r="AG573" s="35">
        <f>IFERROR((TableAllData3[[#This Row],[Decision date]]-TableAllData3[[#This Row],[First Date Captured]]),0)</f>
        <v>1245.9583333330011</v>
      </c>
      <c r="AH573" s="35">
        <f>IFERROR((TableAllData3[[#This Row],[First published]]-TableAllData3[[#This Row],[Date of opinion]]),0)</f>
        <v>0</v>
      </c>
      <c r="AI573" s="35">
        <f>IFERROR((TableAllData3[[#This Row],[Marketing authorisation date]]-TableAllData3[[#This Row],[Date of opinion]]),0)</f>
        <v>0</v>
      </c>
      <c r="AJ573" s="35">
        <f>IFERROR((TableAllData3[[#This Row],[Decision date]]-TableAllData3[[#This Row],[Marketing authorisation date]]),0)</f>
        <v>2726.9583333330011</v>
      </c>
    </row>
    <row r="574" spans="1:36" x14ac:dyDescent="0.25">
      <c r="A574" t="s">
        <v>37</v>
      </c>
      <c r="B574" t="s">
        <v>1083</v>
      </c>
      <c r="C574" t="s">
        <v>163</v>
      </c>
      <c r="D574" t="s">
        <v>1084</v>
      </c>
      <c r="E574" t="s">
        <v>1084</v>
      </c>
      <c r="F574" t="s">
        <v>1085</v>
      </c>
      <c r="G574" t="s">
        <v>43</v>
      </c>
      <c r="H574" t="s">
        <v>44</v>
      </c>
      <c r="I574" t="s">
        <v>1086</v>
      </c>
      <c r="J574" t="s">
        <v>46</v>
      </c>
      <c r="K574" t="s">
        <v>43</v>
      </c>
      <c r="L574" t="s">
        <v>43</v>
      </c>
      <c r="M574" t="s">
        <v>43</v>
      </c>
      <c r="N574" t="s">
        <v>43</v>
      </c>
      <c r="O574" t="s">
        <v>43</v>
      </c>
      <c r="P574" t="s">
        <v>43</v>
      </c>
      <c r="Q574" s="24">
        <v>43426.041666666999</v>
      </c>
      <c r="R574" s="24"/>
      <c r="S574" t="s">
        <v>12282</v>
      </c>
      <c r="T574" t="s">
        <v>12144</v>
      </c>
      <c r="U574" t="s">
        <v>48</v>
      </c>
      <c r="W574" s="24">
        <v>43362</v>
      </c>
      <c r="X574" s="24">
        <v>44609.041666666999</v>
      </c>
      <c r="Y574">
        <v>8</v>
      </c>
      <c r="Z574" t="s">
        <v>1088</v>
      </c>
      <c r="AC574" s="24">
        <v>43430.667361111002</v>
      </c>
      <c r="AD574" s="24">
        <v>44699.490972222004</v>
      </c>
      <c r="AE574" t="s">
        <v>1089</v>
      </c>
      <c r="AF574" s="24" cm="1">
        <f t="array" ref="AF5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43362</v>
      </c>
      <c r="AG574" s="35">
        <f>IFERROR((TableAllData3[[#This Row],[Decision date]]-TableAllData3[[#This Row],[First Date Captured]]),0)</f>
        <v>1247.0416666669989</v>
      </c>
      <c r="AH574" s="35">
        <f>IFERROR((TableAllData3[[#This Row],[First published]]-TableAllData3[[#This Row],[Date of opinion]]),0)</f>
        <v>68.66736111100181</v>
      </c>
      <c r="AI574" s="35">
        <f>IFERROR((TableAllData3[[#This Row],[Marketing authorisation date]]-TableAllData3[[#This Row],[Date of opinion]]),0)</f>
        <v>64.041666666998935</v>
      </c>
      <c r="AJ574" s="35">
        <f>IFERROR((TableAllData3[[#This Row],[Decision date]]-TableAllData3[[#This Row],[Marketing authorisation date]]),0)</f>
        <v>1183</v>
      </c>
    </row>
    <row r="575" spans="1:36" x14ac:dyDescent="0.25">
      <c r="A575" t="s">
        <v>37</v>
      </c>
      <c r="B575" t="s">
        <v>4803</v>
      </c>
      <c r="C575" t="s">
        <v>533</v>
      </c>
      <c r="D575" t="s">
        <v>4804</v>
      </c>
      <c r="E575" t="s">
        <v>4805</v>
      </c>
      <c r="F575" t="s">
        <v>4806</v>
      </c>
      <c r="G575" t="s">
        <v>43</v>
      </c>
      <c r="H575" t="s">
        <v>44</v>
      </c>
      <c r="I575" t="s">
        <v>4807</v>
      </c>
      <c r="J575" t="s">
        <v>43</v>
      </c>
      <c r="K575" t="s">
        <v>43</v>
      </c>
      <c r="L575" t="s">
        <v>43</v>
      </c>
      <c r="M575" t="s">
        <v>43</v>
      </c>
      <c r="N575" t="s">
        <v>43</v>
      </c>
      <c r="O575" t="s">
        <v>43</v>
      </c>
      <c r="P575" t="s">
        <v>43</v>
      </c>
      <c r="Q575" s="24">
        <v>40952.041666666999</v>
      </c>
      <c r="R575" s="24"/>
      <c r="S575" t="s">
        <v>75</v>
      </c>
      <c r="U575" t="s">
        <v>1174</v>
      </c>
      <c r="W575" s="25" t="s">
        <v>12054</v>
      </c>
      <c r="X575" s="24">
        <v>44571.041666666999</v>
      </c>
      <c r="Y575">
        <v>13</v>
      </c>
      <c r="Z575" t="s">
        <v>4808</v>
      </c>
      <c r="AC575" s="24">
        <v>43320.430555555999</v>
      </c>
      <c r="AD575" s="24">
        <v>44574.556944443997</v>
      </c>
      <c r="AE575" t="s">
        <v>4809</v>
      </c>
      <c r="AF575" s="24" cm="1">
        <f t="array" ref="AF5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43320.430555555999</v>
      </c>
      <c r="AG575" s="35">
        <f>IFERROR((TableAllData3[[#This Row],[Decision date]]-TableAllData3[[#This Row],[First Date Captured]]),0)</f>
        <v>1250.6111111110004</v>
      </c>
      <c r="AH575" s="35">
        <f>IFERROR((TableAllData3[[#This Row],[First published]]-TableAllData3[[#This Row],[Date of opinion]]),0)</f>
        <v>0</v>
      </c>
      <c r="AI575" s="35">
        <f>IFERROR((TableAllData3[[#This Row],[Marketing authorisation date]]-TableAllData3[[#This Row],[Date of opinion]]),0)</f>
        <v>0</v>
      </c>
      <c r="AJ575" s="35">
        <f>IFERROR((TableAllData3[[#This Row],[Decision date]]-TableAllData3[[#This Row],[Marketing authorisation date]]),0)</f>
        <v>3619</v>
      </c>
    </row>
    <row r="576" spans="1:36" x14ac:dyDescent="0.25">
      <c r="A576" t="s">
        <v>37</v>
      </c>
      <c r="B576" t="s">
        <v>8777</v>
      </c>
      <c r="C576" t="s">
        <v>480</v>
      </c>
      <c r="D576" t="s">
        <v>5414</v>
      </c>
      <c r="E576" t="s">
        <v>5415</v>
      </c>
      <c r="F576" t="s">
        <v>8778</v>
      </c>
      <c r="G576" t="s">
        <v>43</v>
      </c>
      <c r="H576" t="s">
        <v>44</v>
      </c>
      <c r="I576" t="s">
        <v>5417</v>
      </c>
      <c r="J576" t="s">
        <v>46</v>
      </c>
      <c r="K576" t="s">
        <v>43</v>
      </c>
      <c r="L576" t="s">
        <v>43</v>
      </c>
      <c r="M576" t="s">
        <v>43</v>
      </c>
      <c r="N576" t="s">
        <v>43</v>
      </c>
      <c r="O576" t="s">
        <v>43</v>
      </c>
      <c r="P576" t="s">
        <v>43</v>
      </c>
      <c r="Q576" s="24">
        <v>43054.041666666999</v>
      </c>
      <c r="R576" s="24"/>
      <c r="S576" t="s">
        <v>12070</v>
      </c>
      <c r="T576" t="s">
        <v>12133</v>
      </c>
      <c r="U576" t="s">
        <v>485</v>
      </c>
      <c r="W576" s="24">
        <v>42992</v>
      </c>
      <c r="X576" s="24">
        <v>44243.041666666999</v>
      </c>
      <c r="Y576">
        <v>7</v>
      </c>
      <c r="Z576" t="s">
        <v>8779</v>
      </c>
      <c r="AC576" s="24">
        <v>43250.699305556001</v>
      </c>
      <c r="AD576" s="24">
        <v>44264.716666667002</v>
      </c>
      <c r="AE576" t="s">
        <v>8780</v>
      </c>
      <c r="AF576" s="24" cm="1">
        <f t="array" ref="AF5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576" s="35">
        <f>IFERROR((TableAllData3[[#This Row],[Decision date]]-TableAllData3[[#This Row],[First Date Captured]]),0)</f>
        <v>1251.0416666669989</v>
      </c>
      <c r="AH576" s="35">
        <f>IFERROR((TableAllData3[[#This Row],[First published]]-TableAllData3[[#This Row],[Date of opinion]]),0)</f>
        <v>258.69930555600149</v>
      </c>
      <c r="AI576" s="35">
        <f>IFERROR((TableAllData3[[#This Row],[Marketing authorisation date]]-TableAllData3[[#This Row],[Date of opinion]]),0)</f>
        <v>62.041666666998935</v>
      </c>
      <c r="AJ576" s="35">
        <f>IFERROR((TableAllData3[[#This Row],[Decision date]]-TableAllData3[[#This Row],[Marketing authorisation date]]),0)</f>
        <v>1189</v>
      </c>
    </row>
    <row r="577" spans="1:36" x14ac:dyDescent="0.25">
      <c r="A577" t="s">
        <v>37</v>
      </c>
      <c r="B577" t="s">
        <v>9502</v>
      </c>
      <c r="C577" t="s">
        <v>1326</v>
      </c>
      <c r="D577" t="s">
        <v>3853</v>
      </c>
      <c r="E577" t="s">
        <v>3853</v>
      </c>
      <c r="F577" t="s">
        <v>9503</v>
      </c>
      <c r="G577" t="s">
        <v>43</v>
      </c>
      <c r="H577" t="s">
        <v>44</v>
      </c>
      <c r="I577" t="s">
        <v>3855</v>
      </c>
      <c r="J577" t="s">
        <v>43</v>
      </c>
      <c r="K577" t="s">
        <v>46</v>
      </c>
      <c r="L577" t="s">
        <v>43</v>
      </c>
      <c r="M577" t="s">
        <v>43</v>
      </c>
      <c r="N577" t="s">
        <v>43</v>
      </c>
      <c r="O577" t="s">
        <v>43</v>
      </c>
      <c r="P577" t="s">
        <v>43</v>
      </c>
      <c r="Q577" s="24">
        <v>40339</v>
      </c>
      <c r="R577" s="24"/>
      <c r="S577" t="s">
        <v>12621</v>
      </c>
      <c r="T577" t="s">
        <v>12126</v>
      </c>
      <c r="U577" t="s">
        <v>458</v>
      </c>
      <c r="W577" s="25" t="s">
        <v>12054</v>
      </c>
      <c r="X577" s="24">
        <v>44026</v>
      </c>
      <c r="Y577">
        <v>11</v>
      </c>
      <c r="Z577" t="s">
        <v>5674</v>
      </c>
      <c r="AC577" s="24">
        <v>42773.440277777998</v>
      </c>
      <c r="AD577" s="24">
        <v>44060.643750000003</v>
      </c>
      <c r="AE577" t="s">
        <v>9505</v>
      </c>
      <c r="AF577" s="24" cm="1">
        <f t="array" ref="AF5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42773.440277777998</v>
      </c>
      <c r="AG577" s="35">
        <f>IFERROR((TableAllData3[[#This Row],[Decision date]]-TableAllData3[[#This Row],[First Date Captured]]),0)</f>
        <v>1252.5597222220022</v>
      </c>
      <c r="AH577" s="35">
        <f>IFERROR((TableAllData3[[#This Row],[First published]]-TableAllData3[[#This Row],[Date of opinion]]),0)</f>
        <v>0</v>
      </c>
      <c r="AI577" s="35">
        <f>IFERROR((TableAllData3[[#This Row],[Marketing authorisation date]]-TableAllData3[[#This Row],[Date of opinion]]),0)</f>
        <v>0</v>
      </c>
      <c r="AJ577" s="35">
        <f>IFERROR((TableAllData3[[#This Row],[Decision date]]-TableAllData3[[#This Row],[Marketing authorisation date]]),0)</f>
        <v>3687</v>
      </c>
    </row>
    <row r="578" spans="1:36" x14ac:dyDescent="0.25">
      <c r="A578" t="s">
        <v>37</v>
      </c>
      <c r="B578" t="s">
        <v>4931</v>
      </c>
      <c r="C578" t="s">
        <v>4932</v>
      </c>
      <c r="D578" t="s">
        <v>4933</v>
      </c>
      <c r="E578" t="s">
        <v>4934</v>
      </c>
      <c r="F578" t="s">
        <v>4935</v>
      </c>
      <c r="G578" t="s">
        <v>43</v>
      </c>
      <c r="H578" t="s">
        <v>44</v>
      </c>
      <c r="I578" t="s">
        <v>4936</v>
      </c>
      <c r="J578" t="s">
        <v>43</v>
      </c>
      <c r="K578" t="s">
        <v>43</v>
      </c>
      <c r="L578" t="s">
        <v>43</v>
      </c>
      <c r="M578" t="s">
        <v>43</v>
      </c>
      <c r="N578" t="s">
        <v>43</v>
      </c>
      <c r="O578" t="s">
        <v>43</v>
      </c>
      <c r="P578" t="s">
        <v>43</v>
      </c>
      <c r="Q578" s="24">
        <v>40750</v>
      </c>
      <c r="R578" s="24"/>
      <c r="S578" t="s">
        <v>12473</v>
      </c>
      <c r="T578" t="s">
        <v>12071</v>
      </c>
      <c r="U578" t="s">
        <v>495</v>
      </c>
      <c r="W578" s="25" t="s">
        <v>12054</v>
      </c>
      <c r="X578" s="24">
        <v>44546.041666666999</v>
      </c>
      <c r="Y578">
        <v>21</v>
      </c>
      <c r="Z578" t="s">
        <v>4938</v>
      </c>
      <c r="AC578" s="24">
        <v>43293</v>
      </c>
      <c r="AD578" s="24">
        <v>44573.588888888997</v>
      </c>
      <c r="AE578" t="s">
        <v>4939</v>
      </c>
      <c r="AF578" s="24" cm="1">
        <f t="array" ref="AF5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43293</v>
      </c>
      <c r="AG578" s="35">
        <f>IFERROR((TableAllData3[[#This Row],[Decision date]]-TableAllData3[[#This Row],[First Date Captured]]),0)</f>
        <v>1253.0416666669989</v>
      </c>
      <c r="AH578" s="35">
        <f>IFERROR((TableAllData3[[#This Row],[First published]]-TableAllData3[[#This Row],[Date of opinion]]),0)</f>
        <v>0</v>
      </c>
      <c r="AI578" s="35">
        <f>IFERROR((TableAllData3[[#This Row],[Marketing authorisation date]]-TableAllData3[[#This Row],[Date of opinion]]),0)</f>
        <v>0</v>
      </c>
      <c r="AJ578" s="35">
        <f>IFERROR((TableAllData3[[#This Row],[Decision date]]-TableAllData3[[#This Row],[Marketing authorisation date]]),0)</f>
        <v>3796.0416666669989</v>
      </c>
    </row>
    <row r="579" spans="1:36" x14ac:dyDescent="0.25">
      <c r="A579" t="s">
        <v>2117</v>
      </c>
      <c r="B579" t="s">
        <v>5696</v>
      </c>
      <c r="D579" t="s">
        <v>5697</v>
      </c>
      <c r="E579" t="s">
        <v>5698</v>
      </c>
      <c r="F579" t="s">
        <v>5699</v>
      </c>
      <c r="G579" t="s">
        <v>43</v>
      </c>
      <c r="H579" t="s">
        <v>44</v>
      </c>
      <c r="J579" t="s">
        <v>43</v>
      </c>
      <c r="K579" t="s">
        <v>43</v>
      </c>
      <c r="L579" t="s">
        <v>43</v>
      </c>
      <c r="M579" t="s">
        <v>43</v>
      </c>
      <c r="N579" t="s">
        <v>43</v>
      </c>
      <c r="O579" t="s">
        <v>43</v>
      </c>
      <c r="P579" t="s">
        <v>43</v>
      </c>
      <c r="Q579" s="24">
        <v>42188</v>
      </c>
      <c r="R579" s="24"/>
      <c r="S579" t="s">
        <v>12354</v>
      </c>
      <c r="T579" t="s">
        <v>12355</v>
      </c>
      <c r="V579" t="s">
        <v>5700</v>
      </c>
      <c r="W579" s="25" t="s">
        <v>12054</v>
      </c>
      <c r="X579" s="24">
        <v>44448</v>
      </c>
      <c r="Y579">
        <v>5</v>
      </c>
      <c r="Z579" t="s">
        <v>5701</v>
      </c>
      <c r="AA579" t="s">
        <v>3274</v>
      </c>
      <c r="AB579" t="s">
        <v>5046</v>
      </c>
      <c r="AC579" s="24">
        <v>43194.668055556001</v>
      </c>
      <c r="AD579" s="24">
        <v>44539.418749999997</v>
      </c>
      <c r="AE579" t="s">
        <v>5702</v>
      </c>
      <c r="AF579" s="24" cm="1">
        <f t="array" ref="AF5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43194.668055556001</v>
      </c>
      <c r="AG579" s="35">
        <f>IFERROR((TableAllData3[[#This Row],[Decision date]]-TableAllData3[[#This Row],[First Date Captured]]),0)</f>
        <v>1253.3319444439985</v>
      </c>
      <c r="AH579" s="35">
        <f>IFERROR((TableAllData3[[#This Row],[First published]]-TableAllData3[[#This Row],[Date of opinion]]),0)</f>
        <v>0</v>
      </c>
      <c r="AI579" s="35">
        <f>IFERROR((TableAllData3[[#This Row],[Marketing authorisation date]]-TableAllData3[[#This Row],[Date of opinion]]),0)</f>
        <v>0</v>
      </c>
      <c r="AJ579" s="35">
        <f>IFERROR((TableAllData3[[#This Row],[Decision date]]-TableAllData3[[#This Row],[Marketing authorisation date]]),0)</f>
        <v>2260</v>
      </c>
    </row>
    <row r="580" spans="1:36" x14ac:dyDescent="0.25">
      <c r="A580" t="s">
        <v>37</v>
      </c>
      <c r="B580" t="s">
        <v>4286</v>
      </c>
      <c r="C580" t="s">
        <v>2019</v>
      </c>
      <c r="D580" t="s">
        <v>4287</v>
      </c>
      <c r="E580" t="s">
        <v>4287</v>
      </c>
      <c r="F580" t="s">
        <v>4288</v>
      </c>
      <c r="G580" t="s">
        <v>43</v>
      </c>
      <c r="H580" t="s">
        <v>44</v>
      </c>
      <c r="I580" t="s">
        <v>4289</v>
      </c>
      <c r="J580" t="s">
        <v>43</v>
      </c>
      <c r="K580" t="s">
        <v>43</v>
      </c>
      <c r="L580" t="s">
        <v>43</v>
      </c>
      <c r="M580" t="s">
        <v>43</v>
      </c>
      <c r="N580" t="s">
        <v>43</v>
      </c>
      <c r="O580" t="s">
        <v>43</v>
      </c>
      <c r="P580" t="s">
        <v>43</v>
      </c>
      <c r="Q580" s="24">
        <v>35306</v>
      </c>
      <c r="R580" s="24"/>
      <c r="S580" t="s">
        <v>12221</v>
      </c>
      <c r="T580" t="s">
        <v>12222</v>
      </c>
      <c r="U580" t="s">
        <v>58</v>
      </c>
      <c r="W580" s="25" t="s">
        <v>12054</v>
      </c>
      <c r="X580" s="24">
        <v>44587.041666666999</v>
      </c>
      <c r="Y580">
        <v>26</v>
      </c>
      <c r="Z580" t="s">
        <v>4290</v>
      </c>
      <c r="AC580" s="24">
        <v>43333</v>
      </c>
      <c r="AD580" s="24">
        <v>44587.722222222001</v>
      </c>
      <c r="AE580" t="s">
        <v>4291</v>
      </c>
      <c r="AF580" s="24" cm="1">
        <f t="array" ref="AF5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43333</v>
      </c>
      <c r="AG580" s="35">
        <f>IFERROR((TableAllData3[[#This Row],[Decision date]]-TableAllData3[[#This Row],[First Date Captured]]),0)</f>
        <v>1254.0416666669989</v>
      </c>
      <c r="AH580" s="35">
        <f>IFERROR((TableAllData3[[#This Row],[First published]]-TableAllData3[[#This Row],[Date of opinion]]),0)</f>
        <v>0</v>
      </c>
      <c r="AI580" s="35">
        <f>IFERROR((TableAllData3[[#This Row],[Marketing authorisation date]]-TableAllData3[[#This Row],[Date of opinion]]),0)</f>
        <v>0</v>
      </c>
      <c r="AJ580" s="35">
        <f>IFERROR((TableAllData3[[#This Row],[Decision date]]-TableAllData3[[#This Row],[Marketing authorisation date]]),0)</f>
        <v>9281.0416666669989</v>
      </c>
    </row>
    <row r="581" spans="1:36" x14ac:dyDescent="0.25">
      <c r="A581" t="s">
        <v>37</v>
      </c>
      <c r="B581" t="s">
        <v>4027</v>
      </c>
      <c r="C581" t="s">
        <v>1219</v>
      </c>
      <c r="D581" t="s">
        <v>4028</v>
      </c>
      <c r="E581" t="s">
        <v>4029</v>
      </c>
      <c r="F581" t="s">
        <v>4030</v>
      </c>
      <c r="G581" t="s">
        <v>43</v>
      </c>
      <c r="H581" t="s">
        <v>950</v>
      </c>
      <c r="I581" t="s">
        <v>4031</v>
      </c>
      <c r="J581" t="s">
        <v>46</v>
      </c>
      <c r="K581" t="s">
        <v>43</v>
      </c>
      <c r="L581" t="s">
        <v>43</v>
      </c>
      <c r="M581" t="s">
        <v>43</v>
      </c>
      <c r="N581" t="s">
        <v>43</v>
      </c>
      <c r="O581" t="s">
        <v>43</v>
      </c>
      <c r="P581" t="s">
        <v>43</v>
      </c>
      <c r="Q581" s="24">
        <v>43917.041666666999</v>
      </c>
      <c r="R581" s="24"/>
      <c r="S581" t="s">
        <v>12227</v>
      </c>
      <c r="T581" t="s">
        <v>12090</v>
      </c>
      <c r="U581" t="s">
        <v>3049</v>
      </c>
      <c r="W581" s="24">
        <v>43860.041666666999</v>
      </c>
      <c r="X581" s="24">
        <v>44470</v>
      </c>
      <c r="Y581">
        <v>6</v>
      </c>
      <c r="Z581" t="s">
        <v>4032</v>
      </c>
      <c r="AC581" s="24">
        <v>43943.491666667003</v>
      </c>
      <c r="AD581" s="24">
        <v>44600.724999999999</v>
      </c>
      <c r="AE581" t="s">
        <v>4033</v>
      </c>
      <c r="AF581" s="24" cm="1">
        <f t="array" ref="AF5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43860.041666666999</v>
      </c>
      <c r="AG581" s="35">
        <f>IFERROR((TableAllData3[[#This Row],[Decision date]]-TableAllData3[[#This Row],[First Date Captured]]),0)</f>
        <v>609.95833333300106</v>
      </c>
      <c r="AH581" s="35">
        <f>IFERROR((TableAllData3[[#This Row],[First published]]-TableAllData3[[#This Row],[Date of opinion]]),0)</f>
        <v>83.450000000004366</v>
      </c>
      <c r="AI581" s="35">
        <f>IFERROR((TableAllData3[[#This Row],[Marketing authorisation date]]-TableAllData3[[#This Row],[Date of opinion]]),0)</f>
        <v>57</v>
      </c>
      <c r="AJ581" s="35">
        <f>IFERROR((TableAllData3[[#This Row],[Decision date]]-TableAllData3[[#This Row],[Marketing authorisation date]]),0)</f>
        <v>552.95833333300106</v>
      </c>
    </row>
    <row r="582" spans="1:36" x14ac:dyDescent="0.25">
      <c r="A582" t="s">
        <v>37</v>
      </c>
      <c r="B582" t="s">
        <v>5951</v>
      </c>
      <c r="C582" t="s">
        <v>1838</v>
      </c>
      <c r="D582" t="s">
        <v>5952</v>
      </c>
      <c r="E582" t="s">
        <v>5952</v>
      </c>
      <c r="F582" t="s">
        <v>5953</v>
      </c>
      <c r="G582" t="s">
        <v>43</v>
      </c>
      <c r="H582" t="s">
        <v>44</v>
      </c>
      <c r="I582" t="s">
        <v>5954</v>
      </c>
      <c r="J582" t="s">
        <v>43</v>
      </c>
      <c r="K582" t="s">
        <v>43</v>
      </c>
      <c r="L582" t="s">
        <v>43</v>
      </c>
      <c r="M582" t="s">
        <v>43</v>
      </c>
      <c r="N582" t="s">
        <v>43</v>
      </c>
      <c r="O582" t="s">
        <v>43</v>
      </c>
      <c r="P582" t="s">
        <v>43</v>
      </c>
      <c r="Q582" s="24">
        <v>41512</v>
      </c>
      <c r="R582" s="24"/>
      <c r="S582" t="s">
        <v>5955</v>
      </c>
      <c r="U582" t="s">
        <v>175</v>
      </c>
      <c r="W582" s="25" t="s">
        <v>12054</v>
      </c>
      <c r="X582" s="24">
        <v>44531.041666666999</v>
      </c>
      <c r="Y582">
        <v>17</v>
      </c>
      <c r="Z582" t="s">
        <v>5956</v>
      </c>
      <c r="AC582" s="24">
        <v>43276.515972221998</v>
      </c>
      <c r="AD582" s="24">
        <v>44532.515277778002</v>
      </c>
      <c r="AE582" t="s">
        <v>5957</v>
      </c>
      <c r="AF582" s="24" cm="1">
        <f t="array" ref="AF5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43276.515972221998</v>
      </c>
      <c r="AG582" s="35">
        <f>IFERROR((TableAllData3[[#This Row],[Decision date]]-TableAllData3[[#This Row],[First Date Captured]]),0)</f>
        <v>1254.5256944450011</v>
      </c>
      <c r="AH582" s="35">
        <f>IFERROR((TableAllData3[[#This Row],[First published]]-TableAllData3[[#This Row],[Date of opinion]]),0)</f>
        <v>0</v>
      </c>
      <c r="AI582" s="35">
        <f>IFERROR((TableAllData3[[#This Row],[Marketing authorisation date]]-TableAllData3[[#This Row],[Date of opinion]]),0)</f>
        <v>0</v>
      </c>
      <c r="AJ582" s="35">
        <f>IFERROR((TableAllData3[[#This Row],[Decision date]]-TableAllData3[[#This Row],[Marketing authorisation date]]),0)</f>
        <v>3019.0416666669989</v>
      </c>
    </row>
    <row r="583" spans="1:36" x14ac:dyDescent="0.25">
      <c r="A583" t="s">
        <v>37</v>
      </c>
      <c r="B583" t="s">
        <v>7787</v>
      </c>
      <c r="C583" t="s">
        <v>5483</v>
      </c>
      <c r="D583" t="s">
        <v>5484</v>
      </c>
      <c r="E583" t="s">
        <v>5484</v>
      </c>
      <c r="F583" t="s">
        <v>7788</v>
      </c>
      <c r="G583" t="s">
        <v>43</v>
      </c>
      <c r="H583" t="s">
        <v>44</v>
      </c>
      <c r="I583" t="s">
        <v>5486</v>
      </c>
      <c r="J583" t="s">
        <v>43</v>
      </c>
      <c r="K583" t="s">
        <v>43</v>
      </c>
      <c r="L583" t="s">
        <v>43</v>
      </c>
      <c r="M583" t="s">
        <v>43</v>
      </c>
      <c r="N583" t="s">
        <v>43</v>
      </c>
      <c r="O583" t="s">
        <v>43</v>
      </c>
      <c r="P583" t="s">
        <v>43</v>
      </c>
      <c r="Q583" s="24">
        <v>38917</v>
      </c>
      <c r="R583" s="24"/>
      <c r="S583" t="s">
        <v>7789</v>
      </c>
      <c r="U583" t="s">
        <v>48</v>
      </c>
      <c r="W583" s="25" t="s">
        <v>12054</v>
      </c>
      <c r="X583" s="24">
        <v>44412</v>
      </c>
      <c r="Y583">
        <v>39</v>
      </c>
      <c r="Z583" t="s">
        <v>7790</v>
      </c>
      <c r="AC583" s="24">
        <v>43153.041666666999</v>
      </c>
      <c r="AD583" s="24">
        <v>44421.617361110999</v>
      </c>
      <c r="AE583" t="s">
        <v>7791</v>
      </c>
      <c r="AF583" s="24" cm="1">
        <f t="array" ref="AF5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43153.041666666999</v>
      </c>
      <c r="AG583" s="35">
        <f>IFERROR((TableAllData3[[#This Row],[Decision date]]-TableAllData3[[#This Row],[First Date Captured]]),0)</f>
        <v>1258.9583333330011</v>
      </c>
      <c r="AH583" s="35">
        <f>IFERROR((TableAllData3[[#This Row],[First published]]-TableAllData3[[#This Row],[Date of opinion]]),0)</f>
        <v>0</v>
      </c>
      <c r="AI583" s="35">
        <f>IFERROR((TableAllData3[[#This Row],[Marketing authorisation date]]-TableAllData3[[#This Row],[Date of opinion]]),0)</f>
        <v>0</v>
      </c>
      <c r="AJ583" s="35">
        <f>IFERROR((TableAllData3[[#This Row],[Decision date]]-TableAllData3[[#This Row],[Marketing authorisation date]]),0)</f>
        <v>5495</v>
      </c>
    </row>
    <row r="584" spans="1:36" x14ac:dyDescent="0.25">
      <c r="A584" t="s">
        <v>37</v>
      </c>
      <c r="B584" t="s">
        <v>6987</v>
      </c>
      <c r="C584" t="s">
        <v>6988</v>
      </c>
      <c r="D584" t="s">
        <v>6989</v>
      </c>
      <c r="E584" t="s">
        <v>6990</v>
      </c>
      <c r="F584" t="s">
        <v>6991</v>
      </c>
      <c r="G584" t="s">
        <v>43</v>
      </c>
      <c r="H584" t="s">
        <v>44</v>
      </c>
      <c r="I584" t="s">
        <v>6992</v>
      </c>
      <c r="J584" t="s">
        <v>46</v>
      </c>
      <c r="K584" t="s">
        <v>43</v>
      </c>
      <c r="L584" t="s">
        <v>43</v>
      </c>
      <c r="M584" t="s">
        <v>43</v>
      </c>
      <c r="N584" t="s">
        <v>43</v>
      </c>
      <c r="O584" t="s">
        <v>43</v>
      </c>
      <c r="P584" t="s">
        <v>43</v>
      </c>
      <c r="Q584" s="24">
        <v>43180.041666666999</v>
      </c>
      <c r="R584" s="24"/>
      <c r="S584" t="s">
        <v>12097</v>
      </c>
      <c r="T584" t="s">
        <v>12170</v>
      </c>
      <c r="U584" t="s">
        <v>440</v>
      </c>
      <c r="W584" s="25" t="s">
        <v>12054</v>
      </c>
      <c r="X584" s="24">
        <v>44441</v>
      </c>
      <c r="Y584">
        <v>7</v>
      </c>
      <c r="Z584" t="s">
        <v>6994</v>
      </c>
      <c r="AC584" s="24">
        <v>43180.588194443997</v>
      </c>
      <c r="AD584" s="24">
        <v>44482.667361111002</v>
      </c>
      <c r="AE584" t="s">
        <v>6995</v>
      </c>
      <c r="AF584" s="24" cm="1">
        <f t="array" ref="AF5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43180.588194443997</v>
      </c>
      <c r="AG584" s="35">
        <f>IFERROR((TableAllData3[[#This Row],[Decision date]]-TableAllData3[[#This Row],[First Date Captured]]),0)</f>
        <v>1260.4118055560029</v>
      </c>
      <c r="AH584" s="35">
        <f>IFERROR((TableAllData3[[#This Row],[First published]]-TableAllData3[[#This Row],[Date of opinion]]),0)</f>
        <v>0</v>
      </c>
      <c r="AI584" s="35">
        <f>IFERROR((TableAllData3[[#This Row],[Marketing authorisation date]]-TableAllData3[[#This Row],[Date of opinion]]),0)</f>
        <v>0</v>
      </c>
      <c r="AJ584" s="35">
        <f>IFERROR((TableAllData3[[#This Row],[Decision date]]-TableAllData3[[#This Row],[Marketing authorisation date]]),0)</f>
        <v>1260.9583333330011</v>
      </c>
    </row>
    <row r="585" spans="1:36" x14ac:dyDescent="0.25">
      <c r="A585" t="s">
        <v>37</v>
      </c>
      <c r="B585" t="s">
        <v>2587</v>
      </c>
      <c r="C585" t="s">
        <v>154</v>
      </c>
      <c r="D585" t="s">
        <v>636</v>
      </c>
      <c r="E585" t="s">
        <v>636</v>
      </c>
      <c r="F585" t="s">
        <v>2588</v>
      </c>
      <c r="G585" t="s">
        <v>43</v>
      </c>
      <c r="H585" t="s">
        <v>44</v>
      </c>
      <c r="I585" t="s">
        <v>2589</v>
      </c>
      <c r="J585" t="s">
        <v>43</v>
      </c>
      <c r="K585" t="s">
        <v>46</v>
      </c>
      <c r="L585" t="s">
        <v>43</v>
      </c>
      <c r="M585" t="s">
        <v>43</v>
      </c>
      <c r="N585" t="s">
        <v>43</v>
      </c>
      <c r="O585" t="s">
        <v>43</v>
      </c>
      <c r="P585" t="s">
        <v>43</v>
      </c>
      <c r="Q585" s="24">
        <v>43363</v>
      </c>
      <c r="R585" s="24"/>
      <c r="S585" t="s">
        <v>12206</v>
      </c>
      <c r="T585" t="s">
        <v>12207</v>
      </c>
      <c r="U585" t="s">
        <v>76</v>
      </c>
      <c r="W585" s="24">
        <v>43307</v>
      </c>
      <c r="X585" s="24">
        <v>44568.041666666999</v>
      </c>
      <c r="Y585">
        <v>9</v>
      </c>
      <c r="Z585" t="s">
        <v>2590</v>
      </c>
      <c r="AC585" s="24">
        <v>43308.548611111</v>
      </c>
      <c r="AD585" s="24">
        <v>44651.361111111</v>
      </c>
      <c r="AE585" t="s">
        <v>2591</v>
      </c>
      <c r="AF585" s="24" cm="1">
        <f t="array" ref="AF5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585" s="35">
        <f>IFERROR((TableAllData3[[#This Row],[Decision date]]-TableAllData3[[#This Row],[First Date Captured]]),0)</f>
        <v>1261.0416666669989</v>
      </c>
      <c r="AH585" s="35">
        <f>IFERROR((TableAllData3[[#This Row],[First published]]-TableAllData3[[#This Row],[Date of opinion]]),0)</f>
        <v>1.5486111110003549</v>
      </c>
      <c r="AI585" s="35">
        <f>IFERROR((TableAllData3[[#This Row],[Marketing authorisation date]]-TableAllData3[[#This Row],[Date of opinion]]),0)</f>
        <v>56</v>
      </c>
      <c r="AJ585" s="35">
        <f>IFERROR((TableAllData3[[#This Row],[Decision date]]-TableAllData3[[#This Row],[Marketing authorisation date]]),0)</f>
        <v>1205.0416666669989</v>
      </c>
    </row>
    <row r="586" spans="1:36" x14ac:dyDescent="0.25">
      <c r="A586" t="s">
        <v>37</v>
      </c>
      <c r="B586" t="s">
        <v>3035</v>
      </c>
      <c r="C586" t="s">
        <v>184</v>
      </c>
      <c r="D586" t="s">
        <v>3036</v>
      </c>
      <c r="E586" t="s">
        <v>3036</v>
      </c>
      <c r="F586" t="s">
        <v>3037</v>
      </c>
      <c r="G586" t="s">
        <v>43</v>
      </c>
      <c r="H586" t="s">
        <v>44</v>
      </c>
      <c r="I586" t="s">
        <v>3038</v>
      </c>
      <c r="J586" t="s">
        <v>43</v>
      </c>
      <c r="K586" t="s">
        <v>43</v>
      </c>
      <c r="L586" t="s">
        <v>43</v>
      </c>
      <c r="M586" t="s">
        <v>43</v>
      </c>
      <c r="N586" t="s">
        <v>43</v>
      </c>
      <c r="O586" t="s">
        <v>43</v>
      </c>
      <c r="P586" t="s">
        <v>43</v>
      </c>
      <c r="Q586" s="24">
        <v>39609</v>
      </c>
      <c r="R586" s="24"/>
      <c r="S586" t="s">
        <v>12218</v>
      </c>
      <c r="T586" t="s">
        <v>12219</v>
      </c>
      <c r="U586" t="s">
        <v>3039</v>
      </c>
      <c r="W586" s="25" t="s">
        <v>12054</v>
      </c>
      <c r="X586" s="24">
        <v>44574.041666666999</v>
      </c>
      <c r="Y586">
        <v>33</v>
      </c>
      <c r="Z586" t="s">
        <v>3040</v>
      </c>
      <c r="AC586" s="24">
        <v>43311.5</v>
      </c>
      <c r="AD586" s="24">
        <v>44635.753472222001</v>
      </c>
      <c r="AE586" t="s">
        <v>3041</v>
      </c>
      <c r="AF586" s="24" cm="1">
        <f t="array" ref="AF5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43311.5</v>
      </c>
      <c r="AG586" s="35">
        <f>IFERROR((TableAllData3[[#This Row],[Decision date]]-TableAllData3[[#This Row],[First Date Captured]]),0)</f>
        <v>1262.5416666669989</v>
      </c>
      <c r="AH586" s="35">
        <f>IFERROR((TableAllData3[[#This Row],[First published]]-TableAllData3[[#This Row],[Date of opinion]]),0)</f>
        <v>0</v>
      </c>
      <c r="AI586" s="35">
        <f>IFERROR((TableAllData3[[#This Row],[Marketing authorisation date]]-TableAllData3[[#This Row],[Date of opinion]]),0)</f>
        <v>0</v>
      </c>
      <c r="AJ586" s="35">
        <f>IFERROR((TableAllData3[[#This Row],[Decision date]]-TableAllData3[[#This Row],[Marketing authorisation date]]),0)</f>
        <v>4965.0416666669989</v>
      </c>
    </row>
    <row r="587" spans="1:36" x14ac:dyDescent="0.25">
      <c r="A587" t="s">
        <v>37</v>
      </c>
      <c r="B587" t="s">
        <v>6689</v>
      </c>
      <c r="C587" t="s">
        <v>2311</v>
      </c>
      <c r="D587" t="s">
        <v>6690</v>
      </c>
      <c r="E587" t="s">
        <v>6691</v>
      </c>
      <c r="F587" t="s">
        <v>6692</v>
      </c>
      <c r="G587" t="s">
        <v>43</v>
      </c>
      <c r="H587" t="s">
        <v>44</v>
      </c>
      <c r="I587" t="s">
        <v>6693</v>
      </c>
      <c r="J587" t="s">
        <v>43</v>
      </c>
      <c r="K587" t="s">
        <v>43</v>
      </c>
      <c r="L587" t="s">
        <v>43</v>
      </c>
      <c r="M587" t="s">
        <v>43</v>
      </c>
      <c r="N587" t="s">
        <v>43</v>
      </c>
      <c r="O587" t="s">
        <v>43</v>
      </c>
      <c r="P587" t="s">
        <v>43</v>
      </c>
      <c r="Q587" s="24">
        <v>37392</v>
      </c>
      <c r="R587" s="24"/>
      <c r="S587" t="s">
        <v>12218</v>
      </c>
      <c r="T587" t="s">
        <v>12219</v>
      </c>
      <c r="U587" t="s">
        <v>476</v>
      </c>
      <c r="W587" s="25" t="s">
        <v>12054</v>
      </c>
      <c r="X587" s="24">
        <v>44474</v>
      </c>
      <c r="Y587">
        <v>22</v>
      </c>
      <c r="Z587" t="s">
        <v>6694</v>
      </c>
      <c r="AC587" s="24">
        <v>43209</v>
      </c>
      <c r="AD587" s="24">
        <v>44496.634027777996</v>
      </c>
      <c r="AE587" t="s">
        <v>6695</v>
      </c>
      <c r="AF587" s="24" cm="1">
        <f t="array" ref="AF5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43209</v>
      </c>
      <c r="AG587" s="35">
        <f>IFERROR((TableAllData3[[#This Row],[Decision date]]-TableAllData3[[#This Row],[First Date Captured]]),0)</f>
        <v>1265</v>
      </c>
      <c r="AH587" s="35">
        <f>IFERROR((TableAllData3[[#This Row],[First published]]-TableAllData3[[#This Row],[Date of opinion]]),0)</f>
        <v>0</v>
      </c>
      <c r="AI587" s="35">
        <f>IFERROR((TableAllData3[[#This Row],[Marketing authorisation date]]-TableAllData3[[#This Row],[Date of opinion]]),0)</f>
        <v>0</v>
      </c>
      <c r="AJ587" s="35">
        <f>IFERROR((TableAllData3[[#This Row],[Decision date]]-TableAllData3[[#This Row],[Marketing authorisation date]]),0)</f>
        <v>7082</v>
      </c>
    </row>
    <row r="588" spans="1:36" x14ac:dyDescent="0.25">
      <c r="A588" t="s">
        <v>37</v>
      </c>
      <c r="B588" t="s">
        <v>2375</v>
      </c>
      <c r="C588" t="s">
        <v>2049</v>
      </c>
      <c r="D588" t="s">
        <v>2050</v>
      </c>
      <c r="E588" t="s">
        <v>2376</v>
      </c>
      <c r="F588" t="s">
        <v>2377</v>
      </c>
      <c r="G588" t="s">
        <v>43</v>
      </c>
      <c r="H588" t="s">
        <v>44</v>
      </c>
      <c r="I588" t="s">
        <v>2378</v>
      </c>
      <c r="J588" t="s">
        <v>43</v>
      </c>
      <c r="K588" t="s">
        <v>43</v>
      </c>
      <c r="L588" t="s">
        <v>43</v>
      </c>
      <c r="M588" t="s">
        <v>43</v>
      </c>
      <c r="N588" t="s">
        <v>43</v>
      </c>
      <c r="O588" t="s">
        <v>43</v>
      </c>
      <c r="P588" t="s">
        <v>43</v>
      </c>
      <c r="Q588" s="24">
        <v>38769.041666666999</v>
      </c>
      <c r="R588" s="24"/>
      <c r="S588" t="s">
        <v>12070</v>
      </c>
      <c r="T588" t="s">
        <v>12117</v>
      </c>
      <c r="U588" t="s">
        <v>440</v>
      </c>
      <c r="W588" s="25" t="s">
        <v>12054</v>
      </c>
      <c r="X588" s="24">
        <v>44572.041666666999</v>
      </c>
      <c r="Y588">
        <v>39</v>
      </c>
      <c r="Z588" t="s">
        <v>2379</v>
      </c>
      <c r="AC588" s="24">
        <v>43307</v>
      </c>
      <c r="AD588" s="24">
        <v>44656.436805555997</v>
      </c>
      <c r="AE588" t="s">
        <v>2380</v>
      </c>
      <c r="AF588" s="24" cm="1">
        <f t="array" ref="AF5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588" s="35">
        <f>IFERROR((TableAllData3[[#This Row],[Decision date]]-TableAllData3[[#This Row],[First Date Captured]]),0)</f>
        <v>1265.0416666669989</v>
      </c>
      <c r="AH588" s="35">
        <f>IFERROR((TableAllData3[[#This Row],[First published]]-TableAllData3[[#This Row],[Date of opinion]]),0)</f>
        <v>0</v>
      </c>
      <c r="AI588" s="35">
        <f>IFERROR((TableAllData3[[#This Row],[Marketing authorisation date]]-TableAllData3[[#This Row],[Date of opinion]]),0)</f>
        <v>0</v>
      </c>
      <c r="AJ588" s="35">
        <f>IFERROR((TableAllData3[[#This Row],[Decision date]]-TableAllData3[[#This Row],[Marketing authorisation date]]),0)</f>
        <v>5803</v>
      </c>
    </row>
    <row r="589" spans="1:36" x14ac:dyDescent="0.25">
      <c r="A589" t="s">
        <v>37</v>
      </c>
      <c r="B589" t="s">
        <v>5285</v>
      </c>
      <c r="C589" t="s">
        <v>627</v>
      </c>
      <c r="D589" t="s">
        <v>5286</v>
      </c>
      <c r="E589" t="s">
        <v>5286</v>
      </c>
      <c r="F589" t="s">
        <v>5287</v>
      </c>
      <c r="G589" t="s">
        <v>43</v>
      </c>
      <c r="H589" t="s">
        <v>44</v>
      </c>
      <c r="I589" t="s">
        <v>5288</v>
      </c>
      <c r="J589" t="s">
        <v>43</v>
      </c>
      <c r="K589" t="s">
        <v>43</v>
      </c>
      <c r="L589" t="s">
        <v>43</v>
      </c>
      <c r="M589" t="s">
        <v>43</v>
      </c>
      <c r="N589" t="s">
        <v>43</v>
      </c>
      <c r="O589" t="s">
        <v>43</v>
      </c>
      <c r="P589" t="s">
        <v>43</v>
      </c>
      <c r="Q589" s="24">
        <v>40778</v>
      </c>
      <c r="R589" s="24"/>
      <c r="S589" t="s">
        <v>12241</v>
      </c>
      <c r="T589" t="s">
        <v>12242</v>
      </c>
      <c r="U589" t="s">
        <v>264</v>
      </c>
      <c r="W589" s="25" t="s">
        <v>12054</v>
      </c>
      <c r="X589" s="24">
        <v>44543.041666666999</v>
      </c>
      <c r="Y589">
        <v>18</v>
      </c>
      <c r="Z589" t="s">
        <v>5289</v>
      </c>
      <c r="AC589" s="24">
        <v>43277.536111111003</v>
      </c>
      <c r="AD589" s="24">
        <v>44565.515972221998</v>
      </c>
      <c r="AE589" t="s">
        <v>5290</v>
      </c>
      <c r="AF589" s="24" cm="1">
        <f t="array" ref="AF5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43277.536111111003</v>
      </c>
      <c r="AG589" s="35">
        <f>IFERROR((TableAllData3[[#This Row],[Decision date]]-TableAllData3[[#This Row],[First Date Captured]]),0)</f>
        <v>1265.5055555559957</v>
      </c>
      <c r="AH589" s="35">
        <f>IFERROR((TableAllData3[[#This Row],[First published]]-TableAllData3[[#This Row],[Date of opinion]]),0)</f>
        <v>0</v>
      </c>
      <c r="AI589" s="35">
        <f>IFERROR((TableAllData3[[#This Row],[Marketing authorisation date]]-TableAllData3[[#This Row],[Date of opinion]]),0)</f>
        <v>0</v>
      </c>
      <c r="AJ589" s="35">
        <f>IFERROR((TableAllData3[[#This Row],[Decision date]]-TableAllData3[[#This Row],[Marketing authorisation date]]),0)</f>
        <v>3765.0416666669989</v>
      </c>
    </row>
    <row r="590" spans="1:36" x14ac:dyDescent="0.25">
      <c r="A590" t="s">
        <v>37</v>
      </c>
      <c r="B590" t="s">
        <v>3967</v>
      </c>
      <c r="C590" t="s">
        <v>2604</v>
      </c>
      <c r="D590" t="s">
        <v>2605</v>
      </c>
      <c r="E590" t="s">
        <v>2606</v>
      </c>
      <c r="F590" t="s">
        <v>3968</v>
      </c>
      <c r="G590" t="s">
        <v>43</v>
      </c>
      <c r="H590" t="s">
        <v>44</v>
      </c>
      <c r="I590" t="s">
        <v>2608</v>
      </c>
      <c r="J590" t="s">
        <v>43</v>
      </c>
      <c r="K590" t="s">
        <v>46</v>
      </c>
      <c r="L590" t="s">
        <v>43</v>
      </c>
      <c r="M590" t="s">
        <v>43</v>
      </c>
      <c r="N590" t="s">
        <v>43</v>
      </c>
      <c r="O590" t="s">
        <v>43</v>
      </c>
      <c r="P590" t="s">
        <v>43</v>
      </c>
      <c r="Q590" s="24">
        <v>41486</v>
      </c>
      <c r="R590" s="24"/>
      <c r="S590" t="s">
        <v>12388</v>
      </c>
      <c r="T590" t="s">
        <v>12389</v>
      </c>
      <c r="U590" t="s">
        <v>2609</v>
      </c>
      <c r="W590" s="25" t="s">
        <v>12054</v>
      </c>
      <c r="X590" s="24">
        <v>44594.041666666999</v>
      </c>
      <c r="Y590">
        <v>9</v>
      </c>
      <c r="Z590" t="s">
        <v>3969</v>
      </c>
      <c r="AC590" s="24">
        <v>43328.503472222001</v>
      </c>
      <c r="AD590" s="24">
        <v>44601.536805556003</v>
      </c>
      <c r="AE590" t="s">
        <v>3970</v>
      </c>
      <c r="AF590" s="24" cm="1">
        <f t="array" ref="AF5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43328.503472222001</v>
      </c>
      <c r="AG590" s="35">
        <f>IFERROR((TableAllData3[[#This Row],[Decision date]]-TableAllData3[[#This Row],[First Date Captured]]),0)</f>
        <v>1265.5381944449982</v>
      </c>
      <c r="AH590" s="35">
        <f>IFERROR((TableAllData3[[#This Row],[First published]]-TableAllData3[[#This Row],[Date of opinion]]),0)</f>
        <v>0</v>
      </c>
      <c r="AI590" s="35">
        <f>IFERROR((TableAllData3[[#This Row],[Marketing authorisation date]]-TableAllData3[[#This Row],[Date of opinion]]),0)</f>
        <v>0</v>
      </c>
      <c r="AJ590" s="35">
        <f>IFERROR((TableAllData3[[#This Row],[Decision date]]-TableAllData3[[#This Row],[Marketing authorisation date]]),0)</f>
        <v>3108.0416666669989</v>
      </c>
    </row>
    <row r="591" spans="1:36" x14ac:dyDescent="0.25">
      <c r="A591" t="s">
        <v>37</v>
      </c>
      <c r="B591" t="s">
        <v>2803</v>
      </c>
      <c r="C591" t="s">
        <v>202</v>
      </c>
      <c r="D591" t="s">
        <v>2804</v>
      </c>
      <c r="E591" t="s">
        <v>2805</v>
      </c>
      <c r="F591" t="s">
        <v>2806</v>
      </c>
      <c r="G591" t="s">
        <v>43</v>
      </c>
      <c r="H591" t="s">
        <v>44</v>
      </c>
      <c r="I591" t="s">
        <v>2807</v>
      </c>
      <c r="J591" t="s">
        <v>43</v>
      </c>
      <c r="K591" t="s">
        <v>43</v>
      </c>
      <c r="L591" t="s">
        <v>43</v>
      </c>
      <c r="M591" t="s">
        <v>43</v>
      </c>
      <c r="N591" t="s">
        <v>43</v>
      </c>
      <c r="O591" t="s">
        <v>43</v>
      </c>
      <c r="P591" t="s">
        <v>46</v>
      </c>
      <c r="Q591" s="24">
        <v>41628.041666666999</v>
      </c>
      <c r="R591" s="24"/>
      <c r="S591" t="s">
        <v>12223</v>
      </c>
      <c r="T591" t="s">
        <v>12380</v>
      </c>
      <c r="U591" t="s">
        <v>2809</v>
      </c>
      <c r="W591" s="25" t="s">
        <v>12054</v>
      </c>
      <c r="X591" s="24">
        <v>44602.041666666999</v>
      </c>
      <c r="Y591">
        <v>19</v>
      </c>
      <c r="Z591" t="s">
        <v>2810</v>
      </c>
      <c r="AC591" s="24">
        <v>43335.494444443997</v>
      </c>
      <c r="AD591" s="24">
        <v>44643.530555555997</v>
      </c>
      <c r="AE591" t="s">
        <v>2811</v>
      </c>
      <c r="AF591" s="24" cm="1">
        <f t="array" ref="AF5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43335.494444443997</v>
      </c>
      <c r="AG591" s="35">
        <f>IFERROR((TableAllData3[[#This Row],[Decision date]]-TableAllData3[[#This Row],[First Date Captured]]),0)</f>
        <v>1266.5472222230019</v>
      </c>
      <c r="AH591" s="35">
        <f>IFERROR((TableAllData3[[#This Row],[First published]]-TableAllData3[[#This Row],[Date of opinion]]),0)</f>
        <v>0</v>
      </c>
      <c r="AI591" s="35">
        <f>IFERROR((TableAllData3[[#This Row],[Marketing authorisation date]]-TableAllData3[[#This Row],[Date of opinion]]),0)</f>
        <v>0</v>
      </c>
      <c r="AJ591" s="35">
        <f>IFERROR((TableAllData3[[#This Row],[Decision date]]-TableAllData3[[#This Row],[Marketing authorisation date]]),0)</f>
        <v>2974</v>
      </c>
    </row>
    <row r="592" spans="1:36" x14ac:dyDescent="0.25">
      <c r="A592" t="s">
        <v>37</v>
      </c>
      <c r="B592" t="s">
        <v>5637</v>
      </c>
      <c r="C592" t="s">
        <v>5638</v>
      </c>
      <c r="D592" t="s">
        <v>5639</v>
      </c>
      <c r="E592" t="s">
        <v>5640</v>
      </c>
      <c r="F592" t="s">
        <v>5641</v>
      </c>
      <c r="G592" t="s">
        <v>43</v>
      </c>
      <c r="H592" t="s">
        <v>44</v>
      </c>
      <c r="I592" t="s">
        <v>5642</v>
      </c>
      <c r="J592" t="s">
        <v>46</v>
      </c>
      <c r="K592" t="s">
        <v>43</v>
      </c>
      <c r="L592" t="s">
        <v>43</v>
      </c>
      <c r="M592" t="s">
        <v>43</v>
      </c>
      <c r="N592" t="s">
        <v>46</v>
      </c>
      <c r="O592" t="s">
        <v>43</v>
      </c>
      <c r="P592" t="s">
        <v>46</v>
      </c>
      <c r="Q592" s="24">
        <v>43310</v>
      </c>
      <c r="R592" s="24"/>
      <c r="S592" t="s">
        <v>12383</v>
      </c>
      <c r="T592" t="s">
        <v>12384</v>
      </c>
      <c r="U592" t="s">
        <v>869</v>
      </c>
      <c r="W592" s="24">
        <v>43251</v>
      </c>
      <c r="X592" s="24">
        <v>44518.041666666999</v>
      </c>
      <c r="Y592">
        <v>6</v>
      </c>
      <c r="Z592" t="s">
        <v>5643</v>
      </c>
      <c r="AC592" s="24">
        <v>43311.513888889</v>
      </c>
      <c r="AD592" s="24">
        <v>44540.459027778001</v>
      </c>
      <c r="AE592" t="s">
        <v>5644</v>
      </c>
      <c r="AF592" s="24" cm="1">
        <f t="array" ref="AF5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592" s="35">
        <f>IFERROR((TableAllData3[[#This Row],[Decision date]]-TableAllData3[[#This Row],[First Date Captured]]),0)</f>
        <v>1267.0416666669989</v>
      </c>
      <c r="AH592" s="35">
        <f>IFERROR((TableAllData3[[#This Row],[First published]]-TableAllData3[[#This Row],[Date of opinion]]),0)</f>
        <v>60.513888888999645</v>
      </c>
      <c r="AI592" s="35">
        <f>IFERROR((TableAllData3[[#This Row],[Marketing authorisation date]]-TableAllData3[[#This Row],[Date of opinion]]),0)</f>
        <v>59</v>
      </c>
      <c r="AJ592" s="35">
        <f>IFERROR((TableAllData3[[#This Row],[Decision date]]-TableAllData3[[#This Row],[Marketing authorisation date]]),0)</f>
        <v>1208.0416666669989</v>
      </c>
    </row>
    <row r="593" spans="1:36" x14ac:dyDescent="0.25">
      <c r="A593" t="s">
        <v>37</v>
      </c>
      <c r="B593" t="s">
        <v>5976</v>
      </c>
      <c r="C593" t="s">
        <v>499</v>
      </c>
      <c r="D593" t="s">
        <v>5977</v>
      </c>
      <c r="E593" t="s">
        <v>5977</v>
      </c>
      <c r="F593" t="s">
        <v>5978</v>
      </c>
      <c r="G593" t="s">
        <v>43</v>
      </c>
      <c r="H593" t="s">
        <v>44</v>
      </c>
      <c r="I593" t="s">
        <v>5979</v>
      </c>
      <c r="J593" t="s">
        <v>46</v>
      </c>
      <c r="K593" t="s">
        <v>43</v>
      </c>
      <c r="L593" t="s">
        <v>43</v>
      </c>
      <c r="M593" t="s">
        <v>43</v>
      </c>
      <c r="N593" t="s">
        <v>43</v>
      </c>
      <c r="O593" t="s">
        <v>43</v>
      </c>
      <c r="P593" t="s">
        <v>43</v>
      </c>
      <c r="Q593" s="24">
        <v>43307</v>
      </c>
      <c r="R593" s="24"/>
      <c r="S593" t="s">
        <v>12341</v>
      </c>
      <c r="T593" t="s">
        <v>12342</v>
      </c>
      <c r="U593" t="s">
        <v>458</v>
      </c>
      <c r="W593" s="24">
        <v>43250</v>
      </c>
      <c r="X593" s="24">
        <v>44517.041666666999</v>
      </c>
      <c r="Y593">
        <v>4</v>
      </c>
      <c r="Z593" t="s">
        <v>5980</v>
      </c>
      <c r="AC593" s="24">
        <v>43430.763888889</v>
      </c>
      <c r="AD593" s="24">
        <v>44531.676388888998</v>
      </c>
      <c r="AE593" t="s">
        <v>5981</v>
      </c>
      <c r="AF593" s="24" cm="1">
        <f t="array" ref="AF5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43250</v>
      </c>
      <c r="AG593" s="35">
        <f>IFERROR((TableAllData3[[#This Row],[Decision date]]-TableAllData3[[#This Row],[First Date Captured]]),0)</f>
        <v>1267.0416666669989</v>
      </c>
      <c r="AH593" s="35">
        <f>IFERROR((TableAllData3[[#This Row],[First published]]-TableAllData3[[#This Row],[Date of opinion]]),0)</f>
        <v>180.76388888899965</v>
      </c>
      <c r="AI593" s="35">
        <f>IFERROR((TableAllData3[[#This Row],[Marketing authorisation date]]-TableAllData3[[#This Row],[Date of opinion]]),0)</f>
        <v>57</v>
      </c>
      <c r="AJ593" s="35">
        <f>IFERROR((TableAllData3[[#This Row],[Decision date]]-TableAllData3[[#This Row],[Marketing authorisation date]]),0)</f>
        <v>1210.0416666669989</v>
      </c>
    </row>
    <row r="594" spans="1:36" x14ac:dyDescent="0.25">
      <c r="A594" t="s">
        <v>37</v>
      </c>
      <c r="B594" t="s">
        <v>6659</v>
      </c>
      <c r="C594" t="s">
        <v>627</v>
      </c>
      <c r="D594" t="s">
        <v>3169</v>
      </c>
      <c r="E594" t="s">
        <v>3170</v>
      </c>
      <c r="F594" t="s">
        <v>6660</v>
      </c>
      <c r="G594" t="s">
        <v>43</v>
      </c>
      <c r="H594" t="s">
        <v>44</v>
      </c>
      <c r="I594" t="s">
        <v>3172</v>
      </c>
      <c r="J594" t="s">
        <v>43</v>
      </c>
      <c r="K594" t="s">
        <v>43</v>
      </c>
      <c r="L594" t="s">
        <v>43</v>
      </c>
      <c r="M594" t="s">
        <v>43</v>
      </c>
      <c r="N594" t="s">
        <v>43</v>
      </c>
      <c r="O594" t="s">
        <v>43</v>
      </c>
      <c r="P594" t="s">
        <v>43</v>
      </c>
      <c r="Q594" s="24">
        <v>39400.041666666999</v>
      </c>
      <c r="R594" s="24"/>
      <c r="S594" t="s">
        <v>12218</v>
      </c>
      <c r="T594" t="s">
        <v>12219</v>
      </c>
      <c r="U594" t="s">
        <v>3173</v>
      </c>
      <c r="W594" s="25" t="s">
        <v>12054</v>
      </c>
      <c r="X594" s="24">
        <v>44481</v>
      </c>
      <c r="Y594">
        <v>21</v>
      </c>
      <c r="Z594" t="s">
        <v>6661</v>
      </c>
      <c r="AC594" s="24">
        <v>43213.688888889003</v>
      </c>
      <c r="AD594" s="24">
        <v>44497.714583333</v>
      </c>
      <c r="AE594" t="s">
        <v>6662</v>
      </c>
      <c r="AF594" s="24" cm="1">
        <f t="array" ref="AF5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43213.688888889003</v>
      </c>
      <c r="AG594" s="35">
        <f>IFERROR((TableAllData3[[#This Row],[Decision date]]-TableAllData3[[#This Row],[First Date Captured]]),0)</f>
        <v>1267.3111111109974</v>
      </c>
      <c r="AH594" s="35">
        <f>IFERROR((TableAllData3[[#This Row],[First published]]-TableAllData3[[#This Row],[Date of opinion]]),0)</f>
        <v>0</v>
      </c>
      <c r="AI594" s="35">
        <f>IFERROR((TableAllData3[[#This Row],[Marketing authorisation date]]-TableAllData3[[#This Row],[Date of opinion]]),0)</f>
        <v>0</v>
      </c>
      <c r="AJ594" s="35">
        <f>IFERROR((TableAllData3[[#This Row],[Decision date]]-TableAllData3[[#This Row],[Marketing authorisation date]]),0)</f>
        <v>5080.9583333330011</v>
      </c>
    </row>
    <row r="595" spans="1:36" x14ac:dyDescent="0.25">
      <c r="A595" t="s">
        <v>37</v>
      </c>
      <c r="B595" t="s">
        <v>7496</v>
      </c>
      <c r="C595" t="s">
        <v>5612</v>
      </c>
      <c r="D595" t="s">
        <v>1839</v>
      </c>
      <c r="E595" t="s">
        <v>1839</v>
      </c>
      <c r="F595" t="s">
        <v>7497</v>
      </c>
      <c r="G595" t="s">
        <v>43</v>
      </c>
      <c r="H595" t="s">
        <v>44</v>
      </c>
      <c r="I595" t="s">
        <v>1841</v>
      </c>
      <c r="J595" t="s">
        <v>43</v>
      </c>
      <c r="K595" t="s">
        <v>46</v>
      </c>
      <c r="L595" t="s">
        <v>43</v>
      </c>
      <c r="M595" t="s">
        <v>43</v>
      </c>
      <c r="N595" t="s">
        <v>43</v>
      </c>
      <c r="O595" t="s">
        <v>43</v>
      </c>
      <c r="P595" t="s">
        <v>43</v>
      </c>
      <c r="Q595" s="24">
        <v>41019</v>
      </c>
      <c r="R595" s="24"/>
      <c r="S595" t="s">
        <v>57</v>
      </c>
      <c r="U595" t="s">
        <v>48</v>
      </c>
      <c r="W595" s="25" t="s">
        <v>12054</v>
      </c>
      <c r="X595" s="24">
        <v>44400</v>
      </c>
      <c r="Y595">
        <v>15</v>
      </c>
      <c r="Z595" t="s">
        <v>7498</v>
      </c>
      <c r="AC595" s="24">
        <v>43132.547916666997</v>
      </c>
      <c r="AD595" s="24">
        <v>44447.597222222001</v>
      </c>
      <c r="AE595" t="s">
        <v>7499</v>
      </c>
      <c r="AF595" s="24" cm="1">
        <f t="array" ref="AF5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43132.547916666997</v>
      </c>
      <c r="AG595" s="35">
        <f>IFERROR((TableAllData3[[#This Row],[Decision date]]-TableAllData3[[#This Row],[First Date Captured]]),0)</f>
        <v>1267.4520833330025</v>
      </c>
      <c r="AH595" s="35">
        <f>IFERROR((TableAllData3[[#This Row],[First published]]-TableAllData3[[#This Row],[Date of opinion]]),0)</f>
        <v>0</v>
      </c>
      <c r="AI595" s="35">
        <f>IFERROR((TableAllData3[[#This Row],[Marketing authorisation date]]-TableAllData3[[#This Row],[Date of opinion]]),0)</f>
        <v>0</v>
      </c>
      <c r="AJ595" s="35">
        <f>IFERROR((TableAllData3[[#This Row],[Decision date]]-TableAllData3[[#This Row],[Marketing authorisation date]]),0)</f>
        <v>3381</v>
      </c>
    </row>
    <row r="596" spans="1:36" x14ac:dyDescent="0.25">
      <c r="A596" t="s">
        <v>37</v>
      </c>
      <c r="B596" t="s">
        <v>5851</v>
      </c>
      <c r="C596" t="s">
        <v>5852</v>
      </c>
      <c r="D596" t="s">
        <v>5853</v>
      </c>
      <c r="E596" t="s">
        <v>5853</v>
      </c>
      <c r="F596" t="s">
        <v>5854</v>
      </c>
      <c r="G596" t="s">
        <v>43</v>
      </c>
      <c r="H596" t="s">
        <v>44</v>
      </c>
      <c r="I596" t="s">
        <v>5855</v>
      </c>
      <c r="J596" t="s">
        <v>43</v>
      </c>
      <c r="K596" t="s">
        <v>43</v>
      </c>
      <c r="L596" t="s">
        <v>43</v>
      </c>
      <c r="M596" t="s">
        <v>43</v>
      </c>
      <c r="N596" t="s">
        <v>43</v>
      </c>
      <c r="O596" t="s">
        <v>43</v>
      </c>
      <c r="P596" t="s">
        <v>43</v>
      </c>
      <c r="Q596" s="24">
        <v>40027</v>
      </c>
      <c r="R596" s="24"/>
      <c r="S596" t="s">
        <v>12218</v>
      </c>
      <c r="T596" t="s">
        <v>12219</v>
      </c>
      <c r="U596" t="s">
        <v>48</v>
      </c>
      <c r="W596" s="25" t="s">
        <v>12054</v>
      </c>
      <c r="X596" s="24">
        <v>44497</v>
      </c>
      <c r="Y596">
        <v>29</v>
      </c>
      <c r="Z596" t="s">
        <v>5856</v>
      </c>
      <c r="AC596" s="24">
        <v>43228</v>
      </c>
      <c r="AD596" s="24">
        <v>44537.539583332997</v>
      </c>
      <c r="AE596" t="s">
        <v>5857</v>
      </c>
      <c r="AF596" s="24" cm="1">
        <f t="array" ref="AF5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v>
      </c>
      <c r="AG596" s="35">
        <f>IFERROR((TableAllData3[[#This Row],[Decision date]]-TableAllData3[[#This Row],[First Date Captured]]),0)</f>
        <v>1269</v>
      </c>
      <c r="AH596" s="35">
        <f>IFERROR((TableAllData3[[#This Row],[First published]]-TableAllData3[[#This Row],[Date of opinion]]),0)</f>
        <v>0</v>
      </c>
      <c r="AI596" s="35">
        <f>IFERROR((TableAllData3[[#This Row],[Marketing authorisation date]]-TableAllData3[[#This Row],[Date of opinion]]),0)</f>
        <v>0</v>
      </c>
      <c r="AJ596" s="35">
        <f>IFERROR((TableAllData3[[#This Row],[Decision date]]-TableAllData3[[#This Row],[Marketing authorisation date]]),0)</f>
        <v>4470</v>
      </c>
    </row>
    <row r="597" spans="1:36" x14ac:dyDescent="0.25">
      <c r="A597" t="s">
        <v>37</v>
      </c>
      <c r="B597" t="s">
        <v>4420</v>
      </c>
      <c r="C597" t="s">
        <v>4421</v>
      </c>
      <c r="D597" t="s">
        <v>4422</v>
      </c>
      <c r="E597" t="s">
        <v>4423</v>
      </c>
      <c r="F597" t="s">
        <v>4424</v>
      </c>
      <c r="G597" t="s">
        <v>43</v>
      </c>
      <c r="H597" t="s">
        <v>44</v>
      </c>
      <c r="I597" t="s">
        <v>4425</v>
      </c>
      <c r="J597" t="s">
        <v>43</v>
      </c>
      <c r="K597" t="s">
        <v>43</v>
      </c>
      <c r="L597" t="s">
        <v>43</v>
      </c>
      <c r="M597" t="s">
        <v>43</v>
      </c>
      <c r="N597" t="s">
        <v>43</v>
      </c>
      <c r="O597" t="s">
        <v>43</v>
      </c>
      <c r="P597" t="s">
        <v>43</v>
      </c>
      <c r="Q597" s="24">
        <v>41980.041666666999</v>
      </c>
      <c r="R597" s="24"/>
      <c r="S597" t="s">
        <v>12248</v>
      </c>
      <c r="T597" t="s">
        <v>12249</v>
      </c>
      <c r="U597" t="s">
        <v>4426</v>
      </c>
      <c r="W597" s="25" t="s">
        <v>12054</v>
      </c>
      <c r="X597" s="24">
        <v>44574.041666666999</v>
      </c>
      <c r="Y597">
        <v>13</v>
      </c>
      <c r="Z597" t="s">
        <v>4427</v>
      </c>
      <c r="AC597" s="24">
        <v>43304.502777777998</v>
      </c>
      <c r="AD597" s="24">
        <v>44585.519444443999</v>
      </c>
      <c r="AE597" t="s">
        <v>4428</v>
      </c>
      <c r="AF597" s="24" cm="1">
        <f t="array" ref="AF5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43304.502777777998</v>
      </c>
      <c r="AG597" s="35">
        <f>IFERROR((TableAllData3[[#This Row],[Decision date]]-TableAllData3[[#This Row],[First Date Captured]]),0)</f>
        <v>1269.5388888890011</v>
      </c>
      <c r="AH597" s="35">
        <f>IFERROR((TableAllData3[[#This Row],[First published]]-TableAllData3[[#This Row],[Date of opinion]]),0)</f>
        <v>0</v>
      </c>
      <c r="AI597" s="35">
        <f>IFERROR((TableAllData3[[#This Row],[Marketing authorisation date]]-TableAllData3[[#This Row],[Date of opinion]]),0)</f>
        <v>0</v>
      </c>
      <c r="AJ597" s="35">
        <f>IFERROR((TableAllData3[[#This Row],[Decision date]]-TableAllData3[[#This Row],[Marketing authorisation date]]),0)</f>
        <v>2594</v>
      </c>
    </row>
    <row r="598" spans="1:36" x14ac:dyDescent="0.25">
      <c r="A598" t="s">
        <v>37</v>
      </c>
      <c r="B598" t="s">
        <v>3002</v>
      </c>
      <c r="C598" t="s">
        <v>3003</v>
      </c>
      <c r="D598" t="s">
        <v>842</v>
      </c>
      <c r="E598" t="s">
        <v>842</v>
      </c>
      <c r="F598" t="s">
        <v>3004</v>
      </c>
      <c r="G598" t="s">
        <v>43</v>
      </c>
      <c r="H598" t="s">
        <v>44</v>
      </c>
      <c r="I598" t="s">
        <v>2113</v>
      </c>
      <c r="J598" t="s">
        <v>43</v>
      </c>
      <c r="K598" t="s">
        <v>43</v>
      </c>
      <c r="L598" t="s">
        <v>43</v>
      </c>
      <c r="M598" t="s">
        <v>43</v>
      </c>
      <c r="N598" t="s">
        <v>43</v>
      </c>
      <c r="O598" t="s">
        <v>43</v>
      </c>
      <c r="P598" t="s">
        <v>43</v>
      </c>
      <c r="Q598" s="24">
        <v>38364.041666666999</v>
      </c>
      <c r="R598" s="24"/>
      <c r="S598" t="s">
        <v>12216</v>
      </c>
      <c r="T598" t="s">
        <v>12236</v>
      </c>
      <c r="U598" t="s">
        <v>48</v>
      </c>
      <c r="W598" s="25" t="s">
        <v>12054</v>
      </c>
      <c r="X598" s="24">
        <v>44592.041666666999</v>
      </c>
      <c r="Y598">
        <v>59</v>
      </c>
      <c r="Z598" t="s">
        <v>3005</v>
      </c>
      <c r="AC598" s="24">
        <v>43321.520138888998</v>
      </c>
      <c r="AD598" s="24">
        <v>44636.645833333001</v>
      </c>
      <c r="AE598" t="s">
        <v>3006</v>
      </c>
      <c r="AF598" s="24" cm="1">
        <f t="array" ref="AF5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43321.520138888998</v>
      </c>
      <c r="AG598" s="35">
        <f>IFERROR((TableAllData3[[#This Row],[Decision date]]-TableAllData3[[#This Row],[First Date Captured]]),0)</f>
        <v>1270.5215277780007</v>
      </c>
      <c r="AH598" s="35">
        <f>IFERROR((TableAllData3[[#This Row],[First published]]-TableAllData3[[#This Row],[Date of opinion]]),0)</f>
        <v>0</v>
      </c>
      <c r="AI598" s="35">
        <f>IFERROR((TableAllData3[[#This Row],[Marketing authorisation date]]-TableAllData3[[#This Row],[Date of opinion]]),0)</f>
        <v>0</v>
      </c>
      <c r="AJ598" s="35">
        <f>IFERROR((TableAllData3[[#This Row],[Decision date]]-TableAllData3[[#This Row],[Marketing authorisation date]]),0)</f>
        <v>6228</v>
      </c>
    </row>
    <row r="599" spans="1:36" x14ac:dyDescent="0.25">
      <c r="A599" t="s">
        <v>37</v>
      </c>
      <c r="B599" t="s">
        <v>5127</v>
      </c>
      <c r="C599" t="s">
        <v>5128</v>
      </c>
      <c r="D599" t="s">
        <v>636</v>
      </c>
      <c r="E599" t="s">
        <v>636</v>
      </c>
      <c r="F599" t="s">
        <v>5129</v>
      </c>
      <c r="G599" t="s">
        <v>43</v>
      </c>
      <c r="H599" t="s">
        <v>44</v>
      </c>
      <c r="I599" t="s">
        <v>2589</v>
      </c>
      <c r="J599" t="s">
        <v>46</v>
      </c>
      <c r="K599" t="s">
        <v>43</v>
      </c>
      <c r="L599" t="s">
        <v>43</v>
      </c>
      <c r="M599" t="s">
        <v>43</v>
      </c>
      <c r="N599" t="s">
        <v>43</v>
      </c>
      <c r="O599" t="s">
        <v>43</v>
      </c>
      <c r="P599" t="s">
        <v>43</v>
      </c>
      <c r="Q599" s="24">
        <v>39247</v>
      </c>
      <c r="R599" s="24"/>
      <c r="S599" t="s">
        <v>12274</v>
      </c>
      <c r="T599" t="s">
        <v>12275</v>
      </c>
      <c r="U599" t="s">
        <v>76</v>
      </c>
      <c r="W599" s="25" t="s">
        <v>12054</v>
      </c>
      <c r="X599" s="24">
        <v>44551.041666666999</v>
      </c>
      <c r="Y599">
        <v>46</v>
      </c>
      <c r="Z599" t="s">
        <v>5130</v>
      </c>
      <c r="AC599" s="24">
        <v>43280.450694444</v>
      </c>
      <c r="AD599" s="24">
        <v>44568.702777778002</v>
      </c>
      <c r="AE599" t="s">
        <v>5131</v>
      </c>
      <c r="AF599" s="24" cm="1">
        <f t="array" ref="AF5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43280.450694444</v>
      </c>
      <c r="AG599" s="35">
        <f>IFERROR((TableAllData3[[#This Row],[Decision date]]-TableAllData3[[#This Row],[First Date Captured]]),0)</f>
        <v>1270.590972222999</v>
      </c>
      <c r="AH599" s="35">
        <f>IFERROR((TableAllData3[[#This Row],[First published]]-TableAllData3[[#This Row],[Date of opinion]]),0)</f>
        <v>0</v>
      </c>
      <c r="AI599" s="35">
        <f>IFERROR((TableAllData3[[#This Row],[Marketing authorisation date]]-TableAllData3[[#This Row],[Date of opinion]]),0)</f>
        <v>0</v>
      </c>
      <c r="AJ599" s="35">
        <f>IFERROR((TableAllData3[[#This Row],[Decision date]]-TableAllData3[[#This Row],[Marketing authorisation date]]),0)</f>
        <v>5304.0416666669989</v>
      </c>
    </row>
    <row r="600" spans="1:36" x14ac:dyDescent="0.25">
      <c r="A600" t="s">
        <v>37</v>
      </c>
      <c r="B600" t="s">
        <v>3156</v>
      </c>
      <c r="C600" t="s">
        <v>3157</v>
      </c>
      <c r="D600" t="s">
        <v>556</v>
      </c>
      <c r="E600" t="s">
        <v>556</v>
      </c>
      <c r="F600" t="s">
        <v>3158</v>
      </c>
      <c r="G600" t="s">
        <v>43</v>
      </c>
      <c r="H600" t="s">
        <v>44</v>
      </c>
      <c r="I600" t="s">
        <v>558</v>
      </c>
      <c r="J600" t="s">
        <v>46</v>
      </c>
      <c r="K600" t="s">
        <v>43</v>
      </c>
      <c r="L600" t="s">
        <v>46</v>
      </c>
      <c r="M600" t="s">
        <v>43</v>
      </c>
      <c r="N600" t="s">
        <v>43</v>
      </c>
      <c r="O600" t="s">
        <v>43</v>
      </c>
      <c r="P600" t="s">
        <v>43</v>
      </c>
      <c r="Q600" s="24">
        <v>43307</v>
      </c>
      <c r="R600" s="24"/>
      <c r="S600" t="s">
        <v>382</v>
      </c>
      <c r="U600" t="s">
        <v>76</v>
      </c>
      <c r="W600" s="24">
        <v>43215</v>
      </c>
      <c r="X600" s="24">
        <v>44488</v>
      </c>
      <c r="Y600">
        <v>9</v>
      </c>
      <c r="Z600" t="s">
        <v>3159</v>
      </c>
      <c r="AC600" s="24">
        <v>43307.512499999997</v>
      </c>
      <c r="AD600" s="24">
        <v>44630.742361110999</v>
      </c>
      <c r="AE600" t="s">
        <v>3160</v>
      </c>
      <c r="AF600" s="24" cm="1">
        <f t="array" ref="AF6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43215</v>
      </c>
      <c r="AG600" s="35">
        <f>IFERROR((TableAllData3[[#This Row],[Decision date]]-TableAllData3[[#This Row],[First Date Captured]]),0)</f>
        <v>1273</v>
      </c>
      <c r="AH600" s="35">
        <f>IFERROR((TableAllData3[[#This Row],[First published]]-TableAllData3[[#This Row],[Date of opinion]]),0)</f>
        <v>92.51249999999709</v>
      </c>
      <c r="AI600" s="35">
        <f>IFERROR((TableAllData3[[#This Row],[Marketing authorisation date]]-TableAllData3[[#This Row],[Date of opinion]]),0)</f>
        <v>92</v>
      </c>
      <c r="AJ600" s="35">
        <f>IFERROR((TableAllData3[[#This Row],[Decision date]]-TableAllData3[[#This Row],[Marketing authorisation date]]),0)</f>
        <v>1181</v>
      </c>
    </row>
    <row r="601" spans="1:36" x14ac:dyDescent="0.25">
      <c r="A601" t="s">
        <v>2117</v>
      </c>
      <c r="B601" t="s">
        <v>5231</v>
      </c>
      <c r="D601" t="s">
        <v>5232</v>
      </c>
      <c r="E601" t="s">
        <v>5232</v>
      </c>
      <c r="F601" t="s">
        <v>5233</v>
      </c>
      <c r="G601" t="s">
        <v>43</v>
      </c>
      <c r="H601" t="s">
        <v>44</v>
      </c>
      <c r="J601" t="s">
        <v>43</v>
      </c>
      <c r="K601" t="s">
        <v>43</v>
      </c>
      <c r="L601" t="s">
        <v>43</v>
      </c>
      <c r="M601" t="s">
        <v>43</v>
      </c>
      <c r="N601" t="s">
        <v>43</v>
      </c>
      <c r="O601" t="s">
        <v>43</v>
      </c>
      <c r="P601" t="s">
        <v>43</v>
      </c>
      <c r="Q601" s="24">
        <v>43339</v>
      </c>
      <c r="R601" s="24"/>
      <c r="S601" t="s">
        <v>5234</v>
      </c>
      <c r="V601" t="s">
        <v>5235</v>
      </c>
      <c r="W601" s="25" t="s">
        <v>12054</v>
      </c>
      <c r="X601" s="24">
        <v>44547.041666666999</v>
      </c>
      <c r="Y601">
        <v>3</v>
      </c>
      <c r="Z601" t="s">
        <v>5236</v>
      </c>
      <c r="AA601" t="s">
        <v>3067</v>
      </c>
      <c r="AB601" t="s">
        <v>5237</v>
      </c>
      <c r="AC601" s="24">
        <v>43273.679166667003</v>
      </c>
      <c r="AD601" s="24">
        <v>44565.749305555997</v>
      </c>
      <c r="AE601" t="s">
        <v>5238</v>
      </c>
      <c r="AF601" s="24" cm="1">
        <f t="array" ref="AF6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43273.679166667003</v>
      </c>
      <c r="AG601" s="35">
        <f>IFERROR((TableAllData3[[#This Row],[Decision date]]-TableAllData3[[#This Row],[First Date Captured]]),0)</f>
        <v>1273.3624999999956</v>
      </c>
      <c r="AH601" s="35">
        <f>IFERROR((TableAllData3[[#This Row],[First published]]-TableAllData3[[#This Row],[Date of opinion]]),0)</f>
        <v>0</v>
      </c>
      <c r="AI601" s="35">
        <f>IFERROR((TableAllData3[[#This Row],[Marketing authorisation date]]-TableAllData3[[#This Row],[Date of opinion]]),0)</f>
        <v>0</v>
      </c>
      <c r="AJ601" s="35">
        <f>IFERROR((TableAllData3[[#This Row],[Decision date]]-TableAllData3[[#This Row],[Marketing authorisation date]]),0)</f>
        <v>1208.0416666669989</v>
      </c>
    </row>
    <row r="602" spans="1:36" x14ac:dyDescent="0.25">
      <c r="A602" t="s">
        <v>37</v>
      </c>
      <c r="B602" t="s">
        <v>8575</v>
      </c>
      <c r="C602" t="s">
        <v>4464</v>
      </c>
      <c r="D602" t="s">
        <v>8576</v>
      </c>
      <c r="E602" t="s">
        <v>8576</v>
      </c>
      <c r="F602" t="s">
        <v>8577</v>
      </c>
      <c r="G602" t="s">
        <v>43</v>
      </c>
      <c r="H602" t="s">
        <v>44</v>
      </c>
      <c r="I602" t="s">
        <v>8578</v>
      </c>
      <c r="J602" t="s">
        <v>46</v>
      </c>
      <c r="K602" t="s">
        <v>43</v>
      </c>
      <c r="L602" t="s">
        <v>43</v>
      </c>
      <c r="M602" t="s">
        <v>43</v>
      </c>
      <c r="N602" t="s">
        <v>43</v>
      </c>
      <c r="O602" t="s">
        <v>43</v>
      </c>
      <c r="P602" t="s">
        <v>43</v>
      </c>
      <c r="Q602" s="24">
        <v>42018.041666666999</v>
      </c>
      <c r="R602" s="24"/>
      <c r="S602" t="s">
        <v>567</v>
      </c>
      <c r="U602" t="s">
        <v>495</v>
      </c>
      <c r="W602" s="25" t="s">
        <v>12054</v>
      </c>
      <c r="X602" s="24">
        <v>44265.041666666999</v>
      </c>
      <c r="Y602">
        <v>11</v>
      </c>
      <c r="Z602" t="s">
        <v>8579</v>
      </c>
      <c r="AC602" s="24">
        <v>42991.396527778001</v>
      </c>
      <c r="AD602" s="24">
        <v>44293.644444443999</v>
      </c>
      <c r="AE602" t="s">
        <v>8580</v>
      </c>
      <c r="AF602" s="24" cm="1">
        <f t="array" ref="AF6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42991.396527778001</v>
      </c>
      <c r="AG602" s="35">
        <f>IFERROR((TableAllData3[[#This Row],[Decision date]]-TableAllData3[[#This Row],[First Date Captured]]),0)</f>
        <v>1273.6451388889982</v>
      </c>
      <c r="AH602" s="35">
        <f>IFERROR((TableAllData3[[#This Row],[First published]]-TableAllData3[[#This Row],[Date of opinion]]),0)</f>
        <v>0</v>
      </c>
      <c r="AI602" s="35">
        <f>IFERROR((TableAllData3[[#This Row],[Marketing authorisation date]]-TableAllData3[[#This Row],[Date of opinion]]),0)</f>
        <v>0</v>
      </c>
      <c r="AJ602" s="35">
        <f>IFERROR((TableAllData3[[#This Row],[Decision date]]-TableAllData3[[#This Row],[Marketing authorisation date]]),0)</f>
        <v>2247</v>
      </c>
    </row>
    <row r="603" spans="1:36" x14ac:dyDescent="0.25">
      <c r="A603" t="s">
        <v>37</v>
      </c>
      <c r="B603" t="s">
        <v>2889</v>
      </c>
      <c r="C603" t="s">
        <v>2890</v>
      </c>
      <c r="D603" t="s">
        <v>2891</v>
      </c>
      <c r="E603" t="s">
        <v>2892</v>
      </c>
      <c r="F603" t="s">
        <v>2893</v>
      </c>
      <c r="G603" t="s">
        <v>43</v>
      </c>
      <c r="H603" t="s">
        <v>44</v>
      </c>
      <c r="I603" t="s">
        <v>2894</v>
      </c>
      <c r="J603" t="s">
        <v>43</v>
      </c>
      <c r="K603" t="s">
        <v>43</v>
      </c>
      <c r="L603" t="s">
        <v>43</v>
      </c>
      <c r="M603" t="s">
        <v>43</v>
      </c>
      <c r="N603" t="s">
        <v>43</v>
      </c>
      <c r="O603" t="s">
        <v>43</v>
      </c>
      <c r="P603" t="s">
        <v>43</v>
      </c>
      <c r="Q603" s="24">
        <v>39948</v>
      </c>
      <c r="R603" s="24"/>
      <c r="S603" t="s">
        <v>12150</v>
      </c>
      <c r="T603" t="s">
        <v>12067</v>
      </c>
      <c r="U603" t="s">
        <v>2896</v>
      </c>
      <c r="W603" s="25" t="s">
        <v>12054</v>
      </c>
      <c r="X603" s="24">
        <v>44608.041666666999</v>
      </c>
      <c r="Y603">
        <v>24</v>
      </c>
      <c r="Z603" t="s">
        <v>2897</v>
      </c>
      <c r="AC603" s="24">
        <v>43334</v>
      </c>
      <c r="AD603" s="24">
        <v>44641.5625</v>
      </c>
      <c r="AE603" t="s">
        <v>2898</v>
      </c>
      <c r="AF603" s="24" cm="1">
        <f t="array" ref="AF6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43334</v>
      </c>
      <c r="AG603" s="35">
        <f>IFERROR((TableAllData3[[#This Row],[Decision date]]-TableAllData3[[#This Row],[First Date Captured]]),0)</f>
        <v>1274.0416666669989</v>
      </c>
      <c r="AH603" s="35">
        <f>IFERROR((TableAllData3[[#This Row],[First published]]-TableAllData3[[#This Row],[Date of opinion]]),0)</f>
        <v>0</v>
      </c>
      <c r="AI603" s="35">
        <f>IFERROR((TableAllData3[[#This Row],[Marketing authorisation date]]-TableAllData3[[#This Row],[Date of opinion]]),0)</f>
        <v>0</v>
      </c>
      <c r="AJ603" s="35">
        <f>IFERROR((TableAllData3[[#This Row],[Decision date]]-TableAllData3[[#This Row],[Marketing authorisation date]]),0)</f>
        <v>4660.0416666669989</v>
      </c>
    </row>
    <row r="604" spans="1:36" x14ac:dyDescent="0.25">
      <c r="A604" t="s">
        <v>37</v>
      </c>
      <c r="B604" t="s">
        <v>5903</v>
      </c>
      <c r="C604" t="s">
        <v>5904</v>
      </c>
      <c r="D604" t="s">
        <v>5905</v>
      </c>
      <c r="E604" t="s">
        <v>5906</v>
      </c>
      <c r="F604" t="s">
        <v>5907</v>
      </c>
      <c r="G604" t="s">
        <v>43</v>
      </c>
      <c r="H604" t="s">
        <v>44</v>
      </c>
      <c r="I604" t="s">
        <v>5908</v>
      </c>
      <c r="J604" t="s">
        <v>46</v>
      </c>
      <c r="K604" t="s">
        <v>43</v>
      </c>
      <c r="L604" t="s">
        <v>43</v>
      </c>
      <c r="M604" t="s">
        <v>43</v>
      </c>
      <c r="N604" t="s">
        <v>43</v>
      </c>
      <c r="O604" t="s">
        <v>43</v>
      </c>
      <c r="P604" t="s">
        <v>46</v>
      </c>
      <c r="Q604" s="24">
        <v>43342</v>
      </c>
      <c r="R604" s="24"/>
      <c r="S604" t="s">
        <v>5909</v>
      </c>
      <c r="U604" t="s">
        <v>58</v>
      </c>
      <c r="W604" s="24">
        <v>43251</v>
      </c>
      <c r="X604" s="24">
        <v>44525.041666666999</v>
      </c>
      <c r="Y604">
        <v>5</v>
      </c>
      <c r="Z604" t="s">
        <v>5910</v>
      </c>
      <c r="AC604" s="24">
        <v>43343.530555555997</v>
      </c>
      <c r="AD604" s="24">
        <v>44536.513888889</v>
      </c>
      <c r="AE604" t="s">
        <v>5911</v>
      </c>
      <c r="AF604" s="24" cm="1">
        <f t="array" ref="AF6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604" s="35">
        <f>IFERROR((TableAllData3[[#This Row],[Decision date]]-TableAllData3[[#This Row],[First Date Captured]]),0)</f>
        <v>1274.0416666669989</v>
      </c>
      <c r="AH604" s="35">
        <f>IFERROR((TableAllData3[[#This Row],[First published]]-TableAllData3[[#This Row],[Date of opinion]]),0)</f>
        <v>92.530555555997125</v>
      </c>
      <c r="AI604" s="35">
        <f>IFERROR((TableAllData3[[#This Row],[Marketing authorisation date]]-TableAllData3[[#This Row],[Date of opinion]]),0)</f>
        <v>91</v>
      </c>
      <c r="AJ604" s="35">
        <f>IFERROR((TableAllData3[[#This Row],[Decision date]]-TableAllData3[[#This Row],[Marketing authorisation date]]),0)</f>
        <v>1183.0416666669989</v>
      </c>
    </row>
    <row r="605" spans="1:36" x14ac:dyDescent="0.25">
      <c r="A605" t="s">
        <v>37</v>
      </c>
      <c r="B605" t="s">
        <v>4147</v>
      </c>
      <c r="C605" t="s">
        <v>533</v>
      </c>
      <c r="D605" t="s">
        <v>4148</v>
      </c>
      <c r="E605" t="s">
        <v>4148</v>
      </c>
      <c r="F605" t="s">
        <v>4149</v>
      </c>
      <c r="G605" t="s">
        <v>43</v>
      </c>
      <c r="H605" t="s">
        <v>44</v>
      </c>
      <c r="I605" t="s">
        <v>4150</v>
      </c>
      <c r="J605" t="s">
        <v>43</v>
      </c>
      <c r="K605" t="s">
        <v>43</v>
      </c>
      <c r="L605" t="s">
        <v>43</v>
      </c>
      <c r="M605" t="s">
        <v>43</v>
      </c>
      <c r="N605" t="s">
        <v>43</v>
      </c>
      <c r="O605" t="s">
        <v>43</v>
      </c>
      <c r="P605" t="s">
        <v>43</v>
      </c>
      <c r="Q605" s="24">
        <v>41012</v>
      </c>
      <c r="R605" s="24"/>
      <c r="S605" t="s">
        <v>12442</v>
      </c>
      <c r="T605" t="s">
        <v>12071</v>
      </c>
      <c r="U605" t="s">
        <v>4152</v>
      </c>
      <c r="W605" s="25" t="s">
        <v>12054</v>
      </c>
      <c r="X605" s="24">
        <v>44595.041666666999</v>
      </c>
      <c r="Y605">
        <v>18</v>
      </c>
      <c r="Z605" t="s">
        <v>4153</v>
      </c>
      <c r="AC605" s="24">
        <v>43320.536111111003</v>
      </c>
      <c r="AD605" s="24">
        <v>44595.497222222002</v>
      </c>
      <c r="AE605" t="s">
        <v>4154</v>
      </c>
      <c r="AF605" s="24" cm="1">
        <f t="array" ref="AF6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43320.536111111003</v>
      </c>
      <c r="AG605" s="35">
        <f>IFERROR((TableAllData3[[#This Row],[Decision date]]-TableAllData3[[#This Row],[First Date Captured]]),0)</f>
        <v>1274.5055555559957</v>
      </c>
      <c r="AH605" s="35">
        <f>IFERROR((TableAllData3[[#This Row],[First published]]-TableAllData3[[#This Row],[Date of opinion]]),0)</f>
        <v>0</v>
      </c>
      <c r="AI605" s="35">
        <f>IFERROR((TableAllData3[[#This Row],[Marketing authorisation date]]-TableAllData3[[#This Row],[Date of opinion]]),0)</f>
        <v>0</v>
      </c>
      <c r="AJ605" s="35">
        <f>IFERROR((TableAllData3[[#This Row],[Decision date]]-TableAllData3[[#This Row],[Marketing authorisation date]]),0)</f>
        <v>3583.0416666669989</v>
      </c>
    </row>
    <row r="606" spans="1:36" x14ac:dyDescent="0.25">
      <c r="A606" t="s">
        <v>37</v>
      </c>
      <c r="B606" t="s">
        <v>3140</v>
      </c>
      <c r="C606" t="s">
        <v>3141</v>
      </c>
      <c r="D606" t="s">
        <v>556</v>
      </c>
      <c r="E606" t="s">
        <v>556</v>
      </c>
      <c r="F606" t="s">
        <v>3142</v>
      </c>
      <c r="G606" t="s">
        <v>43</v>
      </c>
      <c r="H606" t="s">
        <v>44</v>
      </c>
      <c r="I606" t="s">
        <v>558</v>
      </c>
      <c r="J606" t="s">
        <v>46</v>
      </c>
      <c r="K606" t="s">
        <v>43</v>
      </c>
      <c r="L606" t="s">
        <v>46</v>
      </c>
      <c r="M606" t="s">
        <v>43</v>
      </c>
      <c r="N606" t="s">
        <v>43</v>
      </c>
      <c r="O606" t="s">
        <v>43</v>
      </c>
      <c r="P606" t="s">
        <v>43</v>
      </c>
      <c r="Q606" s="24">
        <v>43307</v>
      </c>
      <c r="R606" s="24"/>
      <c r="S606" t="s">
        <v>382</v>
      </c>
      <c r="U606" t="s">
        <v>76</v>
      </c>
      <c r="W606" s="24">
        <v>43215</v>
      </c>
      <c r="X606" s="24">
        <v>44491</v>
      </c>
      <c r="Y606">
        <v>9</v>
      </c>
      <c r="Z606" t="s">
        <v>3143</v>
      </c>
      <c r="AC606" s="24">
        <v>43307.512499999997</v>
      </c>
      <c r="AD606" s="24">
        <v>44630.775000000001</v>
      </c>
      <c r="AE606" t="s">
        <v>3144</v>
      </c>
      <c r="AF606" s="24" cm="1">
        <f t="array" ref="AF6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43215</v>
      </c>
      <c r="AG606" s="35">
        <f>IFERROR((TableAllData3[[#This Row],[Decision date]]-TableAllData3[[#This Row],[First Date Captured]]),0)</f>
        <v>1276</v>
      </c>
      <c r="AH606" s="35">
        <f>IFERROR((TableAllData3[[#This Row],[First published]]-TableAllData3[[#This Row],[Date of opinion]]),0)</f>
        <v>92.51249999999709</v>
      </c>
      <c r="AI606" s="35">
        <f>IFERROR((TableAllData3[[#This Row],[Marketing authorisation date]]-TableAllData3[[#This Row],[Date of opinion]]),0)</f>
        <v>92</v>
      </c>
      <c r="AJ606" s="35">
        <f>IFERROR((TableAllData3[[#This Row],[Decision date]]-TableAllData3[[#This Row],[Marketing authorisation date]]),0)</f>
        <v>1184</v>
      </c>
    </row>
    <row r="607" spans="1:36" x14ac:dyDescent="0.25">
      <c r="A607" t="s">
        <v>37</v>
      </c>
      <c r="B607" t="s">
        <v>4280</v>
      </c>
      <c r="C607" t="s">
        <v>1575</v>
      </c>
      <c r="D607" t="s">
        <v>4281</v>
      </c>
      <c r="E607" t="s">
        <v>4281</v>
      </c>
      <c r="F607" t="s">
        <v>4282</v>
      </c>
      <c r="G607" t="s">
        <v>43</v>
      </c>
      <c r="H607" t="s">
        <v>44</v>
      </c>
      <c r="I607" t="s">
        <v>4283</v>
      </c>
      <c r="J607" t="s">
        <v>46</v>
      </c>
      <c r="K607" t="s">
        <v>43</v>
      </c>
      <c r="L607" t="s">
        <v>43</v>
      </c>
      <c r="M607" t="s">
        <v>43</v>
      </c>
      <c r="N607" t="s">
        <v>43</v>
      </c>
      <c r="O607" t="s">
        <v>43</v>
      </c>
      <c r="P607" t="s">
        <v>43</v>
      </c>
      <c r="Q607" s="24">
        <v>43363</v>
      </c>
      <c r="R607" s="24"/>
      <c r="S607" t="s">
        <v>12307</v>
      </c>
      <c r="T607" t="s">
        <v>12308</v>
      </c>
      <c r="U607" t="s">
        <v>48</v>
      </c>
      <c r="W607" s="25" t="s">
        <v>12054</v>
      </c>
      <c r="X607" s="24">
        <v>44585.041666666999</v>
      </c>
      <c r="Y607">
        <v>6</v>
      </c>
      <c r="Z607" t="s">
        <v>4284</v>
      </c>
      <c r="AC607" s="24">
        <v>43308.548611111</v>
      </c>
      <c r="AD607" s="24">
        <v>44587.726388889001</v>
      </c>
      <c r="AE607" t="s">
        <v>4285</v>
      </c>
      <c r="AF607" s="24" cm="1">
        <f t="array" ref="AF6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43308.548611111</v>
      </c>
      <c r="AG607" s="35">
        <f>IFERROR((TableAllData3[[#This Row],[Decision date]]-TableAllData3[[#This Row],[First Date Captured]]),0)</f>
        <v>1276.4930555559986</v>
      </c>
      <c r="AH607" s="35">
        <f>IFERROR((TableAllData3[[#This Row],[First published]]-TableAllData3[[#This Row],[Date of opinion]]),0)</f>
        <v>0</v>
      </c>
      <c r="AI607" s="35">
        <f>IFERROR((TableAllData3[[#This Row],[Marketing authorisation date]]-TableAllData3[[#This Row],[Date of opinion]]),0)</f>
        <v>0</v>
      </c>
      <c r="AJ607" s="35">
        <f>IFERROR((TableAllData3[[#This Row],[Decision date]]-TableAllData3[[#This Row],[Marketing authorisation date]]),0)</f>
        <v>1222.0416666669989</v>
      </c>
    </row>
    <row r="608" spans="1:36" x14ac:dyDescent="0.25">
      <c r="A608" t="s">
        <v>37</v>
      </c>
      <c r="B608" t="s">
        <v>4220</v>
      </c>
      <c r="C608" t="s">
        <v>4221</v>
      </c>
      <c r="D608" t="s">
        <v>4222</v>
      </c>
      <c r="E608" t="s">
        <v>4223</v>
      </c>
      <c r="F608" t="s">
        <v>4224</v>
      </c>
      <c r="G608" t="s">
        <v>43</v>
      </c>
      <c r="H608" t="s">
        <v>44</v>
      </c>
      <c r="I608" t="s">
        <v>4225</v>
      </c>
      <c r="J608" t="s">
        <v>46</v>
      </c>
      <c r="K608" t="s">
        <v>43</v>
      </c>
      <c r="L608" t="s">
        <v>43</v>
      </c>
      <c r="M608" t="s">
        <v>43</v>
      </c>
      <c r="N608" t="s">
        <v>43</v>
      </c>
      <c r="O608" t="s">
        <v>43</v>
      </c>
      <c r="P608" t="s">
        <v>43</v>
      </c>
      <c r="Q608" s="24">
        <v>43362</v>
      </c>
      <c r="R608" s="24"/>
      <c r="S608" t="s">
        <v>12307</v>
      </c>
      <c r="T608" t="s">
        <v>12308</v>
      </c>
      <c r="U608" t="s">
        <v>48</v>
      </c>
      <c r="W608" s="24">
        <v>43307</v>
      </c>
      <c r="X608" s="24">
        <v>44585.041666666999</v>
      </c>
      <c r="Y608">
        <v>9</v>
      </c>
      <c r="Z608" t="s">
        <v>4226</v>
      </c>
      <c r="AC608" s="24">
        <v>43308.548611111</v>
      </c>
      <c r="AD608" s="24">
        <v>44589.463194443997</v>
      </c>
      <c r="AE608" t="s">
        <v>4227</v>
      </c>
      <c r="AF608" s="24" cm="1">
        <f t="array" ref="AF6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608" s="35">
        <f>IFERROR((TableAllData3[[#This Row],[Decision date]]-TableAllData3[[#This Row],[First Date Captured]]),0)</f>
        <v>1278.0416666669989</v>
      </c>
      <c r="AH608" s="35">
        <f>IFERROR((TableAllData3[[#This Row],[First published]]-TableAllData3[[#This Row],[Date of opinion]]),0)</f>
        <v>1.5486111110003549</v>
      </c>
      <c r="AI608" s="35">
        <f>IFERROR((TableAllData3[[#This Row],[Marketing authorisation date]]-TableAllData3[[#This Row],[Date of opinion]]),0)</f>
        <v>55</v>
      </c>
      <c r="AJ608" s="35">
        <f>IFERROR((TableAllData3[[#This Row],[Decision date]]-TableAllData3[[#This Row],[Marketing authorisation date]]),0)</f>
        <v>1223.0416666669989</v>
      </c>
    </row>
    <row r="609" spans="1:36" x14ac:dyDescent="0.25">
      <c r="A609" t="s">
        <v>37</v>
      </c>
      <c r="B609" t="s">
        <v>6126</v>
      </c>
      <c r="C609" t="s">
        <v>627</v>
      </c>
      <c r="D609" t="s">
        <v>6127</v>
      </c>
      <c r="E609" t="s">
        <v>6127</v>
      </c>
      <c r="F609" t="s">
        <v>6128</v>
      </c>
      <c r="G609" t="s">
        <v>43</v>
      </c>
      <c r="H609" t="s">
        <v>44</v>
      </c>
      <c r="I609" t="s">
        <v>6129</v>
      </c>
      <c r="J609" t="s">
        <v>43</v>
      </c>
      <c r="K609" t="s">
        <v>43</v>
      </c>
      <c r="L609" t="s">
        <v>43</v>
      </c>
      <c r="M609" t="s">
        <v>43</v>
      </c>
      <c r="N609" t="s">
        <v>43</v>
      </c>
      <c r="O609" t="s">
        <v>43</v>
      </c>
      <c r="P609" t="s">
        <v>43</v>
      </c>
      <c r="Q609" s="24">
        <v>36984</v>
      </c>
      <c r="R609" s="24"/>
      <c r="S609" t="s">
        <v>12218</v>
      </c>
      <c r="T609" t="s">
        <v>12219</v>
      </c>
      <c r="U609" t="s">
        <v>264</v>
      </c>
      <c r="W609" s="25" t="s">
        <v>12054</v>
      </c>
      <c r="X609" s="24">
        <v>44508.041666666999</v>
      </c>
      <c r="Y609">
        <v>14</v>
      </c>
      <c r="Z609" t="s">
        <v>6130</v>
      </c>
      <c r="AC609" s="24">
        <v>43228.498611110997</v>
      </c>
      <c r="AD609" s="24">
        <v>44524.688888889003</v>
      </c>
      <c r="AE609" t="s">
        <v>6131</v>
      </c>
      <c r="AF609" s="24" cm="1">
        <f t="array" ref="AF6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43228.498611110997</v>
      </c>
      <c r="AG609" s="35">
        <f>IFERROR((TableAllData3[[#This Row],[Decision date]]-TableAllData3[[#This Row],[First Date Captured]]),0)</f>
        <v>1279.5430555560015</v>
      </c>
      <c r="AH609" s="35">
        <f>IFERROR((TableAllData3[[#This Row],[First published]]-TableAllData3[[#This Row],[Date of opinion]]),0)</f>
        <v>0</v>
      </c>
      <c r="AI609" s="35">
        <f>IFERROR((TableAllData3[[#This Row],[Marketing authorisation date]]-TableAllData3[[#This Row],[Date of opinion]]),0)</f>
        <v>0</v>
      </c>
      <c r="AJ609" s="35">
        <f>IFERROR((TableAllData3[[#This Row],[Decision date]]-TableAllData3[[#This Row],[Marketing authorisation date]]),0)</f>
        <v>7524.0416666669989</v>
      </c>
    </row>
    <row r="610" spans="1:36" x14ac:dyDescent="0.25">
      <c r="A610" t="s">
        <v>37</v>
      </c>
      <c r="B610" t="s">
        <v>8156</v>
      </c>
      <c r="C610" t="s">
        <v>8157</v>
      </c>
      <c r="D610" t="s">
        <v>8158</v>
      </c>
      <c r="E610" t="s">
        <v>8158</v>
      </c>
      <c r="F610" t="s">
        <v>8159</v>
      </c>
      <c r="G610" t="s">
        <v>43</v>
      </c>
      <c r="H610" t="s">
        <v>44</v>
      </c>
      <c r="I610" t="s">
        <v>8160</v>
      </c>
      <c r="J610" t="s">
        <v>43</v>
      </c>
      <c r="K610" t="s">
        <v>43</v>
      </c>
      <c r="L610" t="s">
        <v>43</v>
      </c>
      <c r="M610" t="s">
        <v>43</v>
      </c>
      <c r="N610" t="s">
        <v>43</v>
      </c>
      <c r="O610" t="s">
        <v>43</v>
      </c>
      <c r="P610" t="s">
        <v>43</v>
      </c>
      <c r="Q610" s="24">
        <v>38002.041666666999</v>
      </c>
      <c r="R610" s="24"/>
      <c r="S610" t="s">
        <v>12566</v>
      </c>
      <c r="T610" t="s">
        <v>12182</v>
      </c>
      <c r="U610" t="s">
        <v>8162</v>
      </c>
      <c r="W610" s="25" t="s">
        <v>12054</v>
      </c>
      <c r="X610" s="24">
        <v>44357</v>
      </c>
      <c r="Y610">
        <v>23</v>
      </c>
      <c r="Z610" t="s">
        <v>8163</v>
      </c>
      <c r="AC610" s="24">
        <v>43077.083333333001</v>
      </c>
      <c r="AD610" s="24">
        <v>44376.716666667002</v>
      </c>
      <c r="AE610" t="s">
        <v>8164</v>
      </c>
      <c r="AF610" s="24" cm="1">
        <f t="array" ref="AF6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43077.083333333001</v>
      </c>
      <c r="AG610" s="35">
        <f>IFERROR((TableAllData3[[#This Row],[Decision date]]-TableAllData3[[#This Row],[First Date Captured]]),0)</f>
        <v>1279.9166666669989</v>
      </c>
      <c r="AH610" s="35">
        <f>IFERROR((TableAllData3[[#This Row],[First published]]-TableAllData3[[#This Row],[Date of opinion]]),0)</f>
        <v>0</v>
      </c>
      <c r="AI610" s="35">
        <f>IFERROR((TableAllData3[[#This Row],[Marketing authorisation date]]-TableAllData3[[#This Row],[Date of opinion]]),0)</f>
        <v>0</v>
      </c>
      <c r="AJ610" s="35">
        <f>IFERROR((TableAllData3[[#This Row],[Decision date]]-TableAllData3[[#This Row],[Marketing authorisation date]]),0)</f>
        <v>6354.9583333330011</v>
      </c>
    </row>
    <row r="611" spans="1:36" x14ac:dyDescent="0.25">
      <c r="A611" t="s">
        <v>37</v>
      </c>
      <c r="B611" t="s">
        <v>6092</v>
      </c>
      <c r="C611" t="s">
        <v>3226</v>
      </c>
      <c r="D611" t="s">
        <v>3430</v>
      </c>
      <c r="E611" t="s">
        <v>3430</v>
      </c>
      <c r="F611" t="s">
        <v>6093</v>
      </c>
      <c r="G611" t="s">
        <v>43</v>
      </c>
      <c r="H611" t="s">
        <v>44</v>
      </c>
      <c r="I611" t="s">
        <v>3432</v>
      </c>
      <c r="J611" t="s">
        <v>43</v>
      </c>
      <c r="K611" t="s">
        <v>43</v>
      </c>
      <c r="L611" t="s">
        <v>43</v>
      </c>
      <c r="M611" t="s">
        <v>43</v>
      </c>
      <c r="N611" t="s">
        <v>43</v>
      </c>
      <c r="O611" t="s">
        <v>43</v>
      </c>
      <c r="P611" t="s">
        <v>43</v>
      </c>
      <c r="Q611" s="24">
        <v>37686.041666666999</v>
      </c>
      <c r="R611" s="24"/>
      <c r="S611" t="s">
        <v>3433</v>
      </c>
      <c r="U611" t="s">
        <v>207</v>
      </c>
      <c r="W611" s="25" t="s">
        <v>12054</v>
      </c>
      <c r="X611" s="24">
        <v>44489</v>
      </c>
      <c r="Y611">
        <v>32</v>
      </c>
      <c r="Z611" t="s">
        <v>6094</v>
      </c>
      <c r="AC611" s="24">
        <v>43209</v>
      </c>
      <c r="AD611" s="24">
        <v>44524.761805556001</v>
      </c>
      <c r="AE611" t="s">
        <v>6095</v>
      </c>
      <c r="AF611" s="24" cm="1">
        <f t="array" ref="AF6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43209</v>
      </c>
      <c r="AG611" s="35">
        <f>IFERROR((TableAllData3[[#This Row],[Decision date]]-TableAllData3[[#This Row],[First Date Captured]]),0)</f>
        <v>1280</v>
      </c>
      <c r="AH611" s="35">
        <f>IFERROR((TableAllData3[[#This Row],[First published]]-TableAllData3[[#This Row],[Date of opinion]]),0)</f>
        <v>0</v>
      </c>
      <c r="AI611" s="35">
        <f>IFERROR((TableAllData3[[#This Row],[Marketing authorisation date]]-TableAllData3[[#This Row],[Date of opinion]]),0)</f>
        <v>0</v>
      </c>
      <c r="AJ611" s="35">
        <f>IFERROR((TableAllData3[[#This Row],[Decision date]]-TableAllData3[[#This Row],[Marketing authorisation date]]),0)</f>
        <v>6802.9583333330011</v>
      </c>
    </row>
    <row r="612" spans="1:36" x14ac:dyDescent="0.25">
      <c r="A612" t="s">
        <v>37</v>
      </c>
      <c r="B612" t="s">
        <v>7027</v>
      </c>
      <c r="C612" t="s">
        <v>3226</v>
      </c>
      <c r="D612" t="s">
        <v>1713</v>
      </c>
      <c r="E612" t="s">
        <v>1713</v>
      </c>
      <c r="F612" t="s">
        <v>7028</v>
      </c>
      <c r="G612" t="s">
        <v>43</v>
      </c>
      <c r="H612" t="s">
        <v>44</v>
      </c>
      <c r="I612" t="s">
        <v>1715</v>
      </c>
      <c r="J612" t="s">
        <v>43</v>
      </c>
      <c r="K612" t="s">
        <v>46</v>
      </c>
      <c r="L612" t="s">
        <v>43</v>
      </c>
      <c r="M612" t="s">
        <v>43</v>
      </c>
      <c r="N612" t="s">
        <v>43</v>
      </c>
      <c r="O612" t="s">
        <v>43</v>
      </c>
      <c r="P612" t="s">
        <v>43</v>
      </c>
      <c r="Q612" s="24">
        <v>40170.041666666999</v>
      </c>
      <c r="R612" s="24"/>
      <c r="S612" t="s">
        <v>231</v>
      </c>
      <c r="U612" t="s">
        <v>207</v>
      </c>
      <c r="W612" s="25" t="s">
        <v>12054</v>
      </c>
      <c r="X612" s="24">
        <v>44460</v>
      </c>
      <c r="Y612">
        <v>18</v>
      </c>
      <c r="Z612" t="s">
        <v>7029</v>
      </c>
      <c r="AC612" s="24">
        <v>43179.041666666999</v>
      </c>
      <c r="AD612" s="24">
        <v>44481.601388889001</v>
      </c>
      <c r="AE612" t="s">
        <v>7030</v>
      </c>
      <c r="AF612" s="24" cm="1">
        <f t="array" ref="AF6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43179.041666666999</v>
      </c>
      <c r="AG612" s="35">
        <f>IFERROR((TableAllData3[[#This Row],[Decision date]]-TableAllData3[[#This Row],[First Date Captured]]),0)</f>
        <v>1280.9583333330011</v>
      </c>
      <c r="AH612" s="35">
        <f>IFERROR((TableAllData3[[#This Row],[First published]]-TableAllData3[[#This Row],[Date of opinion]]),0)</f>
        <v>0</v>
      </c>
      <c r="AI612" s="35">
        <f>IFERROR((TableAllData3[[#This Row],[Marketing authorisation date]]-TableAllData3[[#This Row],[Date of opinion]]),0)</f>
        <v>0</v>
      </c>
      <c r="AJ612" s="35">
        <f>IFERROR((TableAllData3[[#This Row],[Decision date]]-TableAllData3[[#This Row],[Marketing authorisation date]]),0)</f>
        <v>4289.9583333330011</v>
      </c>
    </row>
    <row r="613" spans="1:36" x14ac:dyDescent="0.25">
      <c r="A613" t="s">
        <v>37</v>
      </c>
      <c r="B613" t="s">
        <v>5329</v>
      </c>
      <c r="C613" t="s">
        <v>268</v>
      </c>
      <c r="D613" t="s">
        <v>4633</v>
      </c>
      <c r="E613" t="s">
        <v>4633</v>
      </c>
      <c r="F613" t="s">
        <v>5330</v>
      </c>
      <c r="G613" t="s">
        <v>43</v>
      </c>
      <c r="H613" t="s">
        <v>44</v>
      </c>
      <c r="I613" t="s">
        <v>4635</v>
      </c>
      <c r="J613" t="s">
        <v>43</v>
      </c>
      <c r="K613" t="s">
        <v>46</v>
      </c>
      <c r="L613" t="s">
        <v>43</v>
      </c>
      <c r="M613" t="s">
        <v>43</v>
      </c>
      <c r="N613" t="s">
        <v>43</v>
      </c>
      <c r="O613" t="s">
        <v>43</v>
      </c>
      <c r="P613" t="s">
        <v>43</v>
      </c>
      <c r="Q613" s="24">
        <v>43118.041666666999</v>
      </c>
      <c r="R613" s="24"/>
      <c r="S613" t="s">
        <v>12269</v>
      </c>
      <c r="T613" t="s">
        <v>12072</v>
      </c>
      <c r="U613" t="s">
        <v>290</v>
      </c>
      <c r="W613" s="25" t="s">
        <v>12054</v>
      </c>
      <c r="X613" s="24">
        <v>44546.041666666999</v>
      </c>
      <c r="Y613">
        <v>8</v>
      </c>
      <c r="Z613" t="s">
        <v>5331</v>
      </c>
      <c r="AC613" s="24">
        <v>43264.508333332997</v>
      </c>
      <c r="AD613" s="24">
        <v>44551.735416666997</v>
      </c>
      <c r="AE613" t="s">
        <v>5332</v>
      </c>
      <c r="AF613" s="24" cm="1">
        <f t="array" ref="AF6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43264.508333332997</v>
      </c>
      <c r="AG613" s="35">
        <f>IFERROR((TableAllData3[[#This Row],[Decision date]]-TableAllData3[[#This Row],[First Date Captured]]),0)</f>
        <v>1281.5333333340022</v>
      </c>
      <c r="AH613" s="35">
        <f>IFERROR((TableAllData3[[#This Row],[First published]]-TableAllData3[[#This Row],[Date of opinion]]),0)</f>
        <v>0</v>
      </c>
      <c r="AI613" s="35">
        <f>IFERROR((TableAllData3[[#This Row],[Marketing authorisation date]]-TableAllData3[[#This Row],[Date of opinion]]),0)</f>
        <v>0</v>
      </c>
      <c r="AJ613" s="35">
        <f>IFERROR((TableAllData3[[#This Row],[Decision date]]-TableAllData3[[#This Row],[Marketing authorisation date]]),0)</f>
        <v>1428</v>
      </c>
    </row>
    <row r="614" spans="1:36" x14ac:dyDescent="0.25">
      <c r="A614" t="s">
        <v>37</v>
      </c>
      <c r="B614" t="s">
        <v>2025</v>
      </c>
      <c r="C614" t="s">
        <v>268</v>
      </c>
      <c r="D614" t="s">
        <v>2026</v>
      </c>
      <c r="E614" t="s">
        <v>2027</v>
      </c>
      <c r="F614" t="s">
        <v>2028</v>
      </c>
      <c r="G614" t="s">
        <v>43</v>
      </c>
      <c r="H614" t="s">
        <v>44</v>
      </c>
      <c r="I614" t="s">
        <v>2029</v>
      </c>
      <c r="J614" t="s">
        <v>46</v>
      </c>
      <c r="K614" t="s">
        <v>43</v>
      </c>
      <c r="L614" t="s">
        <v>43</v>
      </c>
      <c r="M614" t="s">
        <v>43</v>
      </c>
      <c r="N614" t="s">
        <v>43</v>
      </c>
      <c r="O614" t="s">
        <v>43</v>
      </c>
      <c r="P614" t="s">
        <v>43</v>
      </c>
      <c r="Q614" s="24">
        <v>43426.041666666999</v>
      </c>
      <c r="R614" s="24"/>
      <c r="S614" t="s">
        <v>12252</v>
      </c>
      <c r="T614" t="s">
        <v>12253</v>
      </c>
      <c r="U614" t="s">
        <v>2030</v>
      </c>
      <c r="W614" s="24">
        <v>43363</v>
      </c>
      <c r="X614" s="24">
        <v>44648</v>
      </c>
      <c r="Y614">
        <v>7</v>
      </c>
      <c r="Z614" t="s">
        <v>2031</v>
      </c>
      <c r="AC614" s="24">
        <v>43364.584027778001</v>
      </c>
      <c r="AD614" s="24">
        <v>44663.739583333001</v>
      </c>
      <c r="AE614" t="s">
        <v>2032</v>
      </c>
      <c r="AF614" s="24" cm="1">
        <f t="array" ref="AF6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614" s="35">
        <f>IFERROR((TableAllData3[[#This Row],[Decision date]]-TableAllData3[[#This Row],[First Date Captured]]),0)</f>
        <v>1285</v>
      </c>
      <c r="AH614" s="35">
        <f>IFERROR((TableAllData3[[#This Row],[First published]]-TableAllData3[[#This Row],[Date of opinion]]),0)</f>
        <v>1.5840277780007455</v>
      </c>
      <c r="AI614" s="35">
        <f>IFERROR((TableAllData3[[#This Row],[Marketing authorisation date]]-TableAllData3[[#This Row],[Date of opinion]]),0)</f>
        <v>63.041666666998935</v>
      </c>
      <c r="AJ614" s="35">
        <f>IFERROR((TableAllData3[[#This Row],[Decision date]]-TableAllData3[[#This Row],[Marketing authorisation date]]),0)</f>
        <v>1221.9583333330011</v>
      </c>
    </row>
    <row r="615" spans="1:36" x14ac:dyDescent="0.25">
      <c r="A615" t="s">
        <v>37</v>
      </c>
      <c r="B615" t="s">
        <v>4228</v>
      </c>
      <c r="C615" t="s">
        <v>2418</v>
      </c>
      <c r="D615" t="s">
        <v>4229</v>
      </c>
      <c r="E615" t="s">
        <v>4230</v>
      </c>
      <c r="F615" t="s">
        <v>4231</v>
      </c>
      <c r="G615" t="s">
        <v>43</v>
      </c>
      <c r="H615" t="s">
        <v>44</v>
      </c>
      <c r="I615" t="s">
        <v>1872</v>
      </c>
      <c r="J615" t="s">
        <v>43</v>
      </c>
      <c r="K615" t="s">
        <v>43</v>
      </c>
      <c r="L615" t="s">
        <v>43</v>
      </c>
      <c r="M615" t="s">
        <v>43</v>
      </c>
      <c r="N615" t="s">
        <v>43</v>
      </c>
      <c r="O615" t="s">
        <v>43</v>
      </c>
      <c r="P615" t="s">
        <v>43</v>
      </c>
      <c r="Q615" s="24">
        <v>41992.041666666999</v>
      </c>
      <c r="R615" s="24"/>
      <c r="S615" t="s">
        <v>12310</v>
      </c>
      <c r="T615" t="s">
        <v>12311</v>
      </c>
      <c r="U615" t="s">
        <v>48</v>
      </c>
      <c r="W615" s="25" t="s">
        <v>12054</v>
      </c>
      <c r="X615" s="24">
        <v>44429</v>
      </c>
      <c r="Y615">
        <v>12</v>
      </c>
      <c r="Z615" t="s">
        <v>4232</v>
      </c>
      <c r="AC615" s="24">
        <v>43143.544444444</v>
      </c>
      <c r="AD615" s="24">
        <v>44589.429861110999</v>
      </c>
      <c r="AE615" t="s">
        <v>4233</v>
      </c>
      <c r="AF615" s="24" cm="1">
        <f t="array" ref="AF6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43143.544444444</v>
      </c>
      <c r="AG615" s="35">
        <f>IFERROR((TableAllData3[[#This Row],[Decision date]]-TableAllData3[[#This Row],[First Date Captured]]),0)</f>
        <v>1285.455555556</v>
      </c>
      <c r="AH615" s="35">
        <f>IFERROR((TableAllData3[[#This Row],[First published]]-TableAllData3[[#This Row],[Date of opinion]]),0)</f>
        <v>0</v>
      </c>
      <c r="AI615" s="35">
        <f>IFERROR((TableAllData3[[#This Row],[Marketing authorisation date]]-TableAllData3[[#This Row],[Date of opinion]]),0)</f>
        <v>0</v>
      </c>
      <c r="AJ615" s="35">
        <f>IFERROR((TableAllData3[[#This Row],[Decision date]]-TableAllData3[[#This Row],[Marketing authorisation date]]),0)</f>
        <v>2436.9583333330011</v>
      </c>
    </row>
    <row r="616" spans="1:36" x14ac:dyDescent="0.25">
      <c r="A616" t="s">
        <v>37</v>
      </c>
      <c r="B616" t="s">
        <v>3326</v>
      </c>
      <c r="C616" t="s">
        <v>326</v>
      </c>
      <c r="D616" t="s">
        <v>3316</v>
      </c>
      <c r="E616" t="s">
        <v>3316</v>
      </c>
      <c r="F616" t="s">
        <v>3327</v>
      </c>
      <c r="G616" t="s">
        <v>43</v>
      </c>
      <c r="H616" t="s">
        <v>44</v>
      </c>
      <c r="I616" t="s">
        <v>3318</v>
      </c>
      <c r="J616" t="s">
        <v>43</v>
      </c>
      <c r="K616" t="s">
        <v>43</v>
      </c>
      <c r="L616" t="s">
        <v>43</v>
      </c>
      <c r="M616" t="s">
        <v>43</v>
      </c>
      <c r="N616" t="s">
        <v>43</v>
      </c>
      <c r="O616" t="s">
        <v>43</v>
      </c>
      <c r="P616" t="s">
        <v>43</v>
      </c>
      <c r="Q616" s="24">
        <v>35109.041666666999</v>
      </c>
      <c r="R616" s="24"/>
      <c r="S616" t="s">
        <v>12216</v>
      </c>
      <c r="T616" t="s">
        <v>12236</v>
      </c>
      <c r="U616" t="s">
        <v>76</v>
      </c>
      <c r="W616" s="25" t="s">
        <v>12054</v>
      </c>
      <c r="X616" s="24">
        <v>44608.041666666999</v>
      </c>
      <c r="Y616">
        <v>37</v>
      </c>
      <c r="Z616" t="s">
        <v>3328</v>
      </c>
      <c r="AC616" s="24">
        <v>43321.006249999999</v>
      </c>
      <c r="AD616" s="24">
        <v>44622.740972222004</v>
      </c>
      <c r="AE616" t="s">
        <v>3329</v>
      </c>
      <c r="AF616" s="24" cm="1">
        <f t="array" ref="AF6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43321.006249999999</v>
      </c>
      <c r="AG616" s="35">
        <f>IFERROR((TableAllData3[[#This Row],[Decision date]]-TableAllData3[[#This Row],[First Date Captured]]),0)</f>
        <v>1287.0354166670004</v>
      </c>
      <c r="AH616" s="35">
        <f>IFERROR((TableAllData3[[#This Row],[First published]]-TableAllData3[[#This Row],[Date of opinion]]),0)</f>
        <v>0</v>
      </c>
      <c r="AI616" s="35">
        <f>IFERROR((TableAllData3[[#This Row],[Marketing authorisation date]]-TableAllData3[[#This Row],[Date of opinion]]),0)</f>
        <v>0</v>
      </c>
      <c r="AJ616" s="35">
        <f>IFERROR((TableAllData3[[#This Row],[Decision date]]-TableAllData3[[#This Row],[Marketing authorisation date]]),0)</f>
        <v>9499</v>
      </c>
    </row>
    <row r="617" spans="1:36" x14ac:dyDescent="0.25">
      <c r="A617" t="s">
        <v>37</v>
      </c>
      <c r="B617" t="s">
        <v>5665</v>
      </c>
      <c r="C617" t="s">
        <v>184</v>
      </c>
      <c r="D617" t="s">
        <v>5666</v>
      </c>
      <c r="E617" t="s">
        <v>5666</v>
      </c>
      <c r="F617" t="s">
        <v>5667</v>
      </c>
      <c r="G617" t="s">
        <v>43</v>
      </c>
      <c r="H617" t="s">
        <v>44</v>
      </c>
      <c r="I617" t="s">
        <v>5668</v>
      </c>
      <c r="J617" t="s">
        <v>43</v>
      </c>
      <c r="K617" t="s">
        <v>43</v>
      </c>
      <c r="L617" t="s">
        <v>43</v>
      </c>
      <c r="M617" t="s">
        <v>43</v>
      </c>
      <c r="N617" t="s">
        <v>43</v>
      </c>
      <c r="O617" t="s">
        <v>43</v>
      </c>
      <c r="P617" t="s">
        <v>43</v>
      </c>
      <c r="Q617" s="24">
        <v>41337.041666666999</v>
      </c>
      <c r="R617" s="24"/>
      <c r="S617" t="s">
        <v>12216</v>
      </c>
      <c r="T617" t="s">
        <v>12217</v>
      </c>
      <c r="U617" t="s">
        <v>2535</v>
      </c>
      <c r="W617" s="25" t="s">
        <v>12054</v>
      </c>
      <c r="X617" s="24">
        <v>44539.041666666999</v>
      </c>
      <c r="Y617">
        <v>22</v>
      </c>
      <c r="Z617" t="s">
        <v>5669</v>
      </c>
      <c r="AC617" s="24">
        <v>43251.630555556003</v>
      </c>
      <c r="AD617" s="24">
        <v>44539.583333333001</v>
      </c>
      <c r="AE617" t="s">
        <v>5670</v>
      </c>
      <c r="AF617" s="24" cm="1">
        <f t="array" ref="AF6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43251.630555556003</v>
      </c>
      <c r="AG617" s="35">
        <f>IFERROR((TableAllData3[[#This Row],[Decision date]]-TableAllData3[[#This Row],[First Date Captured]]),0)</f>
        <v>1287.411111110996</v>
      </c>
      <c r="AH617" s="35">
        <f>IFERROR((TableAllData3[[#This Row],[First published]]-TableAllData3[[#This Row],[Date of opinion]]),0)</f>
        <v>0</v>
      </c>
      <c r="AI617" s="35">
        <f>IFERROR((TableAllData3[[#This Row],[Marketing authorisation date]]-TableAllData3[[#This Row],[Date of opinion]]),0)</f>
        <v>0</v>
      </c>
      <c r="AJ617" s="35">
        <f>IFERROR((TableAllData3[[#This Row],[Decision date]]-TableAllData3[[#This Row],[Marketing authorisation date]]),0)</f>
        <v>3202</v>
      </c>
    </row>
    <row r="618" spans="1:36" x14ac:dyDescent="0.25">
      <c r="A618" t="s">
        <v>37</v>
      </c>
      <c r="B618" t="s">
        <v>3127</v>
      </c>
      <c r="C618" t="s">
        <v>3128</v>
      </c>
      <c r="D618" t="s">
        <v>3129</v>
      </c>
      <c r="E618" t="s">
        <v>3129</v>
      </c>
      <c r="F618" t="s">
        <v>3130</v>
      </c>
      <c r="G618" t="s">
        <v>43</v>
      </c>
      <c r="H618" t="s">
        <v>44</v>
      </c>
      <c r="I618" t="s">
        <v>3131</v>
      </c>
      <c r="J618" t="s">
        <v>43</v>
      </c>
      <c r="K618" t="s">
        <v>43</v>
      </c>
      <c r="L618" t="s">
        <v>43</v>
      </c>
      <c r="M618" t="s">
        <v>43</v>
      </c>
      <c r="N618" t="s">
        <v>43</v>
      </c>
      <c r="O618" t="s">
        <v>43</v>
      </c>
      <c r="P618" t="s">
        <v>43</v>
      </c>
      <c r="Q618" s="24">
        <v>38153</v>
      </c>
      <c r="R618" s="24"/>
      <c r="S618" t="s">
        <v>3132</v>
      </c>
      <c r="U618" t="s">
        <v>207</v>
      </c>
      <c r="W618" s="25" t="s">
        <v>12054</v>
      </c>
      <c r="X618" s="24">
        <v>44511.041666666999</v>
      </c>
      <c r="Y618">
        <v>20</v>
      </c>
      <c r="Z618" t="s">
        <v>3133</v>
      </c>
      <c r="AC618" s="24">
        <v>43223</v>
      </c>
      <c r="AD618" s="24">
        <v>44631.738888888998</v>
      </c>
      <c r="AE618" t="s">
        <v>3134</v>
      </c>
      <c r="AF618" s="24" cm="1">
        <f t="array" ref="AF6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43223</v>
      </c>
      <c r="AG618" s="35">
        <f>IFERROR((TableAllData3[[#This Row],[Decision date]]-TableAllData3[[#This Row],[First Date Captured]]),0)</f>
        <v>1288.0416666669989</v>
      </c>
      <c r="AH618" s="35">
        <f>IFERROR((TableAllData3[[#This Row],[First published]]-TableAllData3[[#This Row],[Date of opinion]]),0)</f>
        <v>0</v>
      </c>
      <c r="AI618" s="35">
        <f>IFERROR((TableAllData3[[#This Row],[Marketing authorisation date]]-TableAllData3[[#This Row],[Date of opinion]]),0)</f>
        <v>0</v>
      </c>
      <c r="AJ618" s="35">
        <f>IFERROR((TableAllData3[[#This Row],[Decision date]]-TableAllData3[[#This Row],[Marketing authorisation date]]),0)</f>
        <v>6358.0416666669989</v>
      </c>
    </row>
    <row r="619" spans="1:36" x14ac:dyDescent="0.25">
      <c r="A619" t="s">
        <v>37</v>
      </c>
      <c r="B619" t="s">
        <v>4826</v>
      </c>
      <c r="C619" t="s">
        <v>1219</v>
      </c>
      <c r="D619" t="s">
        <v>71</v>
      </c>
      <c r="E619" t="s">
        <v>71</v>
      </c>
      <c r="F619" t="s">
        <v>4827</v>
      </c>
      <c r="G619" t="s">
        <v>43</v>
      </c>
      <c r="H619" t="s">
        <v>44</v>
      </c>
      <c r="I619" t="s">
        <v>4828</v>
      </c>
      <c r="J619" t="s">
        <v>43</v>
      </c>
      <c r="K619" t="s">
        <v>43</v>
      </c>
      <c r="L619" t="s">
        <v>43</v>
      </c>
      <c r="M619" t="s">
        <v>43</v>
      </c>
      <c r="N619" t="s">
        <v>43</v>
      </c>
      <c r="O619" t="s">
        <v>43</v>
      </c>
      <c r="P619" t="s">
        <v>43</v>
      </c>
      <c r="Q619" s="24">
        <v>37314.041666666999</v>
      </c>
      <c r="R619" s="24"/>
      <c r="S619" t="s">
        <v>1451</v>
      </c>
      <c r="U619" t="s">
        <v>3049</v>
      </c>
      <c r="W619" s="25" t="s">
        <v>12054</v>
      </c>
      <c r="X619" s="24">
        <v>44571.041666666999</v>
      </c>
      <c r="Y619">
        <v>25</v>
      </c>
      <c r="Z619" t="s">
        <v>4829</v>
      </c>
      <c r="AC619" s="24">
        <v>43281</v>
      </c>
      <c r="AD619" s="24">
        <v>44574.531944444003</v>
      </c>
      <c r="AE619" t="s">
        <v>4830</v>
      </c>
      <c r="AF619" s="24" cm="1">
        <f t="array" ref="AF6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43281</v>
      </c>
      <c r="AG619" s="35">
        <f>IFERROR((TableAllData3[[#This Row],[Decision date]]-TableAllData3[[#This Row],[First Date Captured]]),0)</f>
        <v>1290.0416666669989</v>
      </c>
      <c r="AH619" s="35">
        <f>IFERROR((TableAllData3[[#This Row],[First published]]-TableAllData3[[#This Row],[Date of opinion]]),0)</f>
        <v>0</v>
      </c>
      <c r="AI619" s="35">
        <f>IFERROR((TableAllData3[[#This Row],[Marketing authorisation date]]-TableAllData3[[#This Row],[Date of opinion]]),0)</f>
        <v>0</v>
      </c>
      <c r="AJ619" s="35">
        <f>IFERROR((TableAllData3[[#This Row],[Decision date]]-TableAllData3[[#This Row],[Marketing authorisation date]]),0)</f>
        <v>7257</v>
      </c>
    </row>
    <row r="620" spans="1:36" x14ac:dyDescent="0.25">
      <c r="A620" t="s">
        <v>37</v>
      </c>
      <c r="B620" t="s">
        <v>6184</v>
      </c>
      <c r="C620" t="s">
        <v>3226</v>
      </c>
      <c r="D620" t="s">
        <v>6185</v>
      </c>
      <c r="E620" t="s">
        <v>6185</v>
      </c>
      <c r="F620" t="s">
        <v>6186</v>
      </c>
      <c r="G620" t="s">
        <v>43</v>
      </c>
      <c r="H620" t="s">
        <v>44</v>
      </c>
      <c r="I620" t="s">
        <v>6187</v>
      </c>
      <c r="J620" t="s">
        <v>43</v>
      </c>
      <c r="K620" t="s">
        <v>43</v>
      </c>
      <c r="L620" t="s">
        <v>43</v>
      </c>
      <c r="M620" t="s">
        <v>43</v>
      </c>
      <c r="N620" t="s">
        <v>43</v>
      </c>
      <c r="O620" t="s">
        <v>43</v>
      </c>
      <c r="P620" t="s">
        <v>43</v>
      </c>
      <c r="Q620" s="24">
        <v>41446</v>
      </c>
      <c r="R620" s="24">
        <v>41390</v>
      </c>
      <c r="S620" t="s">
        <v>12370</v>
      </c>
      <c r="T620" t="s">
        <v>12371</v>
      </c>
      <c r="U620" t="s">
        <v>6188</v>
      </c>
      <c r="W620" s="25" t="s">
        <v>12054</v>
      </c>
      <c r="X620" s="24">
        <v>44504.041666666999</v>
      </c>
      <c r="Y620">
        <v>13</v>
      </c>
      <c r="Z620" t="s">
        <v>6189</v>
      </c>
      <c r="AC620" s="24">
        <v>43213.597222222001</v>
      </c>
      <c r="AD620" s="24">
        <v>44524.561111110997</v>
      </c>
      <c r="AE620" t="s">
        <v>6190</v>
      </c>
      <c r="AF620" s="24" cm="1">
        <f t="array" ref="AF6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43213.597222222001</v>
      </c>
      <c r="AG620" s="35">
        <f>IFERROR((TableAllData3[[#This Row],[Decision date]]-TableAllData3[[#This Row],[First Date Captured]]),0)</f>
        <v>1290.4444444449982</v>
      </c>
      <c r="AH620" s="35">
        <f>IFERROR((TableAllData3[[#This Row],[First published]]-TableAllData3[[#This Row],[Date of opinion]]),0)</f>
        <v>0</v>
      </c>
      <c r="AI620" s="35">
        <f>IFERROR((TableAllData3[[#This Row],[Marketing authorisation date]]-TableAllData3[[#This Row],[Date of opinion]]),0)</f>
        <v>0</v>
      </c>
      <c r="AJ620" s="35">
        <f>IFERROR((TableAllData3[[#This Row],[Decision date]]-TableAllData3[[#This Row],[Marketing authorisation date]]),0)</f>
        <v>3058.0416666669989</v>
      </c>
    </row>
    <row r="621" spans="1:36" x14ac:dyDescent="0.25">
      <c r="A621" t="s">
        <v>37</v>
      </c>
      <c r="B621" t="s">
        <v>6685</v>
      </c>
      <c r="C621" t="s">
        <v>268</v>
      </c>
      <c r="D621" t="s">
        <v>4639</v>
      </c>
      <c r="E621" t="s">
        <v>4639</v>
      </c>
      <c r="F621" t="s">
        <v>6686</v>
      </c>
      <c r="G621" t="s">
        <v>43</v>
      </c>
      <c r="H621" t="s">
        <v>44</v>
      </c>
      <c r="I621" t="s">
        <v>4641</v>
      </c>
      <c r="J621" t="s">
        <v>43</v>
      </c>
      <c r="K621" t="s">
        <v>43</v>
      </c>
      <c r="L621" t="s">
        <v>43</v>
      </c>
      <c r="M621" t="s">
        <v>43</v>
      </c>
      <c r="N621" t="s">
        <v>43</v>
      </c>
      <c r="O621" t="s">
        <v>43</v>
      </c>
      <c r="P621" t="s">
        <v>43</v>
      </c>
      <c r="Q621" s="24">
        <v>35285</v>
      </c>
      <c r="R621" s="24"/>
      <c r="S621" t="s">
        <v>12141</v>
      </c>
      <c r="T621" t="s">
        <v>12080</v>
      </c>
      <c r="U621" t="s">
        <v>290</v>
      </c>
      <c r="W621" s="25" t="s">
        <v>12054</v>
      </c>
      <c r="X621" s="24">
        <v>44455</v>
      </c>
      <c r="Y621">
        <v>48</v>
      </c>
      <c r="Z621" t="s">
        <v>6687</v>
      </c>
      <c r="AC621" s="24">
        <v>43164.041666666999</v>
      </c>
      <c r="AD621" s="24">
        <v>44497.409722222001</v>
      </c>
      <c r="AE621" t="s">
        <v>6688</v>
      </c>
      <c r="AF621" s="24" cm="1">
        <f t="array" ref="AF6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43164.041666666999</v>
      </c>
      <c r="AG621" s="35">
        <f>IFERROR((TableAllData3[[#This Row],[Decision date]]-TableAllData3[[#This Row],[First Date Captured]]),0)</f>
        <v>1290.9583333330011</v>
      </c>
      <c r="AH621" s="35">
        <f>IFERROR((TableAllData3[[#This Row],[First published]]-TableAllData3[[#This Row],[Date of opinion]]),0)</f>
        <v>0</v>
      </c>
      <c r="AI621" s="35">
        <f>IFERROR((TableAllData3[[#This Row],[Marketing authorisation date]]-TableAllData3[[#This Row],[Date of opinion]]),0)</f>
        <v>0</v>
      </c>
      <c r="AJ621" s="35">
        <f>IFERROR((TableAllData3[[#This Row],[Decision date]]-TableAllData3[[#This Row],[Marketing authorisation date]]),0)</f>
        <v>9170</v>
      </c>
    </row>
    <row r="622" spans="1:36" x14ac:dyDescent="0.25">
      <c r="A622" t="s">
        <v>37</v>
      </c>
      <c r="B622" t="s">
        <v>1786</v>
      </c>
      <c r="C622" t="s">
        <v>163</v>
      </c>
      <c r="D622" t="s">
        <v>1787</v>
      </c>
      <c r="E622" t="s">
        <v>1787</v>
      </c>
      <c r="F622" t="s">
        <v>1788</v>
      </c>
      <c r="G622" t="s">
        <v>43</v>
      </c>
      <c r="H622" t="s">
        <v>44</v>
      </c>
      <c r="I622" t="s">
        <v>1789</v>
      </c>
      <c r="J622" t="s">
        <v>43</v>
      </c>
      <c r="K622" t="s">
        <v>46</v>
      </c>
      <c r="L622" t="s">
        <v>43</v>
      </c>
      <c r="M622" t="s">
        <v>43</v>
      </c>
      <c r="N622" t="s">
        <v>43</v>
      </c>
      <c r="O622" t="s">
        <v>43</v>
      </c>
      <c r="P622" t="s">
        <v>43</v>
      </c>
      <c r="Q622" s="24">
        <v>43370</v>
      </c>
      <c r="R622" s="24"/>
      <c r="S622" t="s">
        <v>12225</v>
      </c>
      <c r="T622" t="s">
        <v>12226</v>
      </c>
      <c r="U622" t="s">
        <v>175</v>
      </c>
      <c r="W622" s="25" t="s">
        <v>12054</v>
      </c>
      <c r="X622" s="24">
        <v>44676</v>
      </c>
      <c r="Y622">
        <v>4</v>
      </c>
      <c r="Z622" t="s">
        <v>1790</v>
      </c>
      <c r="AC622" s="24">
        <v>43383.548611111</v>
      </c>
      <c r="AD622" s="24">
        <v>44677.619444443997</v>
      </c>
      <c r="AE622" t="s">
        <v>1791</v>
      </c>
      <c r="AF622" s="24" cm="1">
        <f t="array" ref="AF6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43383.548611111</v>
      </c>
      <c r="AG622" s="35">
        <f>IFERROR((TableAllData3[[#This Row],[Decision date]]-TableAllData3[[#This Row],[First Date Captured]]),0)</f>
        <v>1292.4513888889996</v>
      </c>
      <c r="AH622" s="35">
        <f>IFERROR((TableAllData3[[#This Row],[First published]]-TableAllData3[[#This Row],[Date of opinion]]),0)</f>
        <v>0</v>
      </c>
      <c r="AI622" s="35">
        <f>IFERROR((TableAllData3[[#This Row],[Marketing authorisation date]]-TableAllData3[[#This Row],[Date of opinion]]),0)</f>
        <v>0</v>
      </c>
      <c r="AJ622" s="35">
        <f>IFERROR((TableAllData3[[#This Row],[Decision date]]-TableAllData3[[#This Row],[Marketing authorisation date]]),0)</f>
        <v>1306</v>
      </c>
    </row>
    <row r="623" spans="1:36" x14ac:dyDescent="0.25">
      <c r="A623" t="s">
        <v>37</v>
      </c>
      <c r="B623" t="s">
        <v>3372</v>
      </c>
      <c r="C623" t="s">
        <v>523</v>
      </c>
      <c r="D623" t="s">
        <v>3373</v>
      </c>
      <c r="E623" t="s">
        <v>3373</v>
      </c>
      <c r="F623" t="s">
        <v>3374</v>
      </c>
      <c r="G623" t="s">
        <v>43</v>
      </c>
      <c r="H623" t="s">
        <v>44</v>
      </c>
      <c r="I623" t="s">
        <v>3375</v>
      </c>
      <c r="J623" t="s">
        <v>46</v>
      </c>
      <c r="K623" t="s">
        <v>43</v>
      </c>
      <c r="L623" t="s">
        <v>43</v>
      </c>
      <c r="M623" t="s">
        <v>43</v>
      </c>
      <c r="N623" t="s">
        <v>43</v>
      </c>
      <c r="O623" t="s">
        <v>43</v>
      </c>
      <c r="P623" t="s">
        <v>43</v>
      </c>
      <c r="Q623" s="24">
        <v>43307</v>
      </c>
      <c r="R623" s="24"/>
      <c r="S623" t="s">
        <v>12218</v>
      </c>
      <c r="T623" t="s">
        <v>12219</v>
      </c>
      <c r="U623" t="s">
        <v>602</v>
      </c>
      <c r="W623" s="24">
        <v>43252</v>
      </c>
      <c r="X623" s="24">
        <v>44545.041666666999</v>
      </c>
      <c r="Y623">
        <v>8</v>
      </c>
      <c r="Z623" t="s">
        <v>3376</v>
      </c>
      <c r="AC623" s="24">
        <v>43307.513888889</v>
      </c>
      <c r="AD623" s="24">
        <v>44621.762499999997</v>
      </c>
      <c r="AE623" t="s">
        <v>3377</v>
      </c>
      <c r="AF623" s="24" cm="1">
        <f t="array" ref="AF6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43252</v>
      </c>
      <c r="AG623" s="35">
        <f>IFERROR((TableAllData3[[#This Row],[Decision date]]-TableAllData3[[#This Row],[First Date Captured]]),0)</f>
        <v>1293.0416666669989</v>
      </c>
      <c r="AH623" s="35">
        <f>IFERROR((TableAllData3[[#This Row],[First published]]-TableAllData3[[#This Row],[Date of opinion]]),0)</f>
        <v>55.513888888999645</v>
      </c>
      <c r="AI623" s="35">
        <f>IFERROR((TableAllData3[[#This Row],[Marketing authorisation date]]-TableAllData3[[#This Row],[Date of opinion]]),0)</f>
        <v>55</v>
      </c>
      <c r="AJ623" s="35">
        <f>IFERROR((TableAllData3[[#This Row],[Decision date]]-TableAllData3[[#This Row],[Marketing authorisation date]]),0)</f>
        <v>1238.0416666669989</v>
      </c>
    </row>
    <row r="624" spans="1:36" x14ac:dyDescent="0.25">
      <c r="A624" t="s">
        <v>37</v>
      </c>
      <c r="B624" t="s">
        <v>4723</v>
      </c>
      <c r="C624" t="s">
        <v>268</v>
      </c>
      <c r="D624" t="s">
        <v>4724</v>
      </c>
      <c r="E624" t="s">
        <v>4724</v>
      </c>
      <c r="F624" t="s">
        <v>4725</v>
      </c>
      <c r="G624" t="s">
        <v>43</v>
      </c>
      <c r="H624" t="s">
        <v>44</v>
      </c>
      <c r="I624" t="s">
        <v>271</v>
      </c>
      <c r="J624" t="s">
        <v>43</v>
      </c>
      <c r="K624" t="s">
        <v>43</v>
      </c>
      <c r="L624" t="s">
        <v>43</v>
      </c>
      <c r="M624" t="s">
        <v>43</v>
      </c>
      <c r="N624" t="s">
        <v>43</v>
      </c>
      <c r="O624" t="s">
        <v>43</v>
      </c>
      <c r="P624" t="s">
        <v>43</v>
      </c>
      <c r="Q624" s="24">
        <v>41962.041666666999</v>
      </c>
      <c r="R624" s="24"/>
      <c r="S624" t="s">
        <v>12223</v>
      </c>
      <c r="T624" t="s">
        <v>12288</v>
      </c>
      <c r="U624" t="s">
        <v>4726</v>
      </c>
      <c r="W624" s="25" t="s">
        <v>12054</v>
      </c>
      <c r="X624" s="24">
        <v>44574.041666666999</v>
      </c>
      <c r="Y624">
        <v>13</v>
      </c>
      <c r="Z624" t="s">
        <v>4727</v>
      </c>
      <c r="AC624" s="24">
        <v>43280.586111110999</v>
      </c>
      <c r="AD624" s="24">
        <v>44575.579166666997</v>
      </c>
      <c r="AE624" t="s">
        <v>4728</v>
      </c>
      <c r="AF624" s="24" cm="1">
        <f t="array" ref="AF6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43280.586111110999</v>
      </c>
      <c r="AG624" s="35">
        <f>IFERROR((TableAllData3[[#This Row],[Decision date]]-TableAllData3[[#This Row],[First Date Captured]]),0)</f>
        <v>1293.455555556</v>
      </c>
      <c r="AH624" s="35">
        <f>IFERROR((TableAllData3[[#This Row],[First published]]-TableAllData3[[#This Row],[Date of opinion]]),0)</f>
        <v>0</v>
      </c>
      <c r="AI624" s="35">
        <f>IFERROR((TableAllData3[[#This Row],[Marketing authorisation date]]-TableAllData3[[#This Row],[Date of opinion]]),0)</f>
        <v>0</v>
      </c>
      <c r="AJ624" s="35">
        <f>IFERROR((TableAllData3[[#This Row],[Decision date]]-TableAllData3[[#This Row],[Marketing authorisation date]]),0)</f>
        <v>2612</v>
      </c>
    </row>
    <row r="625" spans="1:36" x14ac:dyDescent="0.25">
      <c r="A625" t="s">
        <v>37</v>
      </c>
      <c r="B625" t="s">
        <v>1538</v>
      </c>
      <c r="C625" t="s">
        <v>897</v>
      </c>
      <c r="D625" t="s">
        <v>1539</v>
      </c>
      <c r="E625" t="s">
        <v>1540</v>
      </c>
      <c r="F625" t="s">
        <v>1541</v>
      </c>
      <c r="G625" t="s">
        <v>43</v>
      </c>
      <c r="H625" t="s">
        <v>44</v>
      </c>
      <c r="I625" t="s">
        <v>1542</v>
      </c>
      <c r="J625" t="s">
        <v>43</v>
      </c>
      <c r="K625" t="s">
        <v>43</v>
      </c>
      <c r="L625" t="s">
        <v>43</v>
      </c>
      <c r="M625" t="s">
        <v>43</v>
      </c>
      <c r="N625" t="s">
        <v>43</v>
      </c>
      <c r="O625" t="s">
        <v>43</v>
      </c>
      <c r="P625" t="s">
        <v>43</v>
      </c>
      <c r="Q625" s="24">
        <v>41989.041666666999</v>
      </c>
      <c r="R625" s="24"/>
      <c r="S625" t="s">
        <v>484</v>
      </c>
      <c r="U625" t="s">
        <v>48</v>
      </c>
      <c r="W625" s="25" t="s">
        <v>12054</v>
      </c>
      <c r="X625" s="24">
        <v>44522.041666666999</v>
      </c>
      <c r="Y625">
        <v>17</v>
      </c>
      <c r="Z625" t="s">
        <v>1543</v>
      </c>
      <c r="AC625" s="24">
        <v>43228.497916667002</v>
      </c>
      <c r="AD625" s="24">
        <v>44687.635416666999</v>
      </c>
      <c r="AE625" t="s">
        <v>1544</v>
      </c>
      <c r="AF625" s="24" cm="1">
        <f t="array" ref="AF6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43228.497916667002</v>
      </c>
      <c r="AG625" s="35">
        <f>IFERROR((TableAllData3[[#This Row],[Decision date]]-TableAllData3[[#This Row],[First Date Captured]]),0)</f>
        <v>1293.5437499999971</v>
      </c>
      <c r="AH625" s="35">
        <f>IFERROR((TableAllData3[[#This Row],[First published]]-TableAllData3[[#This Row],[Date of opinion]]),0)</f>
        <v>0</v>
      </c>
      <c r="AI625" s="35">
        <f>IFERROR((TableAllData3[[#This Row],[Marketing authorisation date]]-TableAllData3[[#This Row],[Date of opinion]]),0)</f>
        <v>0</v>
      </c>
      <c r="AJ625" s="35">
        <f>IFERROR((TableAllData3[[#This Row],[Decision date]]-TableAllData3[[#This Row],[Marketing authorisation date]]),0)</f>
        <v>2533</v>
      </c>
    </row>
    <row r="626" spans="1:36" x14ac:dyDescent="0.25">
      <c r="A626" t="s">
        <v>37</v>
      </c>
      <c r="B626" t="s">
        <v>2033</v>
      </c>
      <c r="C626" t="s">
        <v>268</v>
      </c>
      <c r="D626" t="s">
        <v>2034</v>
      </c>
      <c r="E626" t="s">
        <v>2034</v>
      </c>
      <c r="F626" t="s">
        <v>2035</v>
      </c>
      <c r="G626" t="s">
        <v>43</v>
      </c>
      <c r="H626" t="s">
        <v>44</v>
      </c>
      <c r="I626" t="s">
        <v>2036</v>
      </c>
      <c r="J626" t="s">
        <v>46</v>
      </c>
      <c r="K626" t="s">
        <v>43</v>
      </c>
      <c r="L626" t="s">
        <v>43</v>
      </c>
      <c r="M626" t="s">
        <v>43</v>
      </c>
      <c r="N626" t="s">
        <v>43</v>
      </c>
      <c r="O626" t="s">
        <v>43</v>
      </c>
      <c r="P626" t="s">
        <v>43</v>
      </c>
      <c r="Q626" s="24">
        <v>43426.041666666999</v>
      </c>
      <c r="R626" s="24"/>
      <c r="S626" t="s">
        <v>12252</v>
      </c>
      <c r="T626" t="s">
        <v>12253</v>
      </c>
      <c r="U626" t="s">
        <v>290</v>
      </c>
      <c r="W626" s="24">
        <v>43363</v>
      </c>
      <c r="X626" s="24">
        <v>44658</v>
      </c>
      <c r="Y626">
        <v>5</v>
      </c>
      <c r="Z626" t="s">
        <v>2037</v>
      </c>
      <c r="AC626" s="24">
        <v>43364.584027778001</v>
      </c>
      <c r="AD626" s="24">
        <v>44663.723611111003</v>
      </c>
      <c r="AE626" t="s">
        <v>2038</v>
      </c>
      <c r="AF626" s="24" cm="1">
        <f t="array" ref="AF6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626" s="35">
        <f>IFERROR((TableAllData3[[#This Row],[Decision date]]-TableAllData3[[#This Row],[First Date Captured]]),0)</f>
        <v>1295</v>
      </c>
      <c r="AH626" s="35">
        <f>IFERROR((TableAllData3[[#This Row],[First published]]-TableAllData3[[#This Row],[Date of opinion]]),0)</f>
        <v>1.5840277780007455</v>
      </c>
      <c r="AI626" s="35">
        <f>IFERROR((TableAllData3[[#This Row],[Marketing authorisation date]]-TableAllData3[[#This Row],[Date of opinion]]),0)</f>
        <v>63.041666666998935</v>
      </c>
      <c r="AJ626" s="35">
        <f>IFERROR((TableAllData3[[#This Row],[Decision date]]-TableAllData3[[#This Row],[Marketing authorisation date]]),0)</f>
        <v>1231.9583333330011</v>
      </c>
    </row>
    <row r="627" spans="1:36" x14ac:dyDescent="0.25">
      <c r="A627" t="s">
        <v>37</v>
      </c>
      <c r="B627" t="s">
        <v>4650</v>
      </c>
      <c r="C627" t="s">
        <v>4651</v>
      </c>
      <c r="D627" t="s">
        <v>2223</v>
      </c>
      <c r="E627" t="s">
        <v>2223</v>
      </c>
      <c r="F627" t="s">
        <v>4652</v>
      </c>
      <c r="G627" t="s">
        <v>43</v>
      </c>
      <c r="H627" t="s">
        <v>44</v>
      </c>
      <c r="I627" t="s">
        <v>2225</v>
      </c>
      <c r="J627" t="s">
        <v>43</v>
      </c>
      <c r="K627" t="s">
        <v>43</v>
      </c>
      <c r="L627" t="s">
        <v>43</v>
      </c>
      <c r="M627" t="s">
        <v>43</v>
      </c>
      <c r="N627" t="s">
        <v>43</v>
      </c>
      <c r="O627" t="s">
        <v>43</v>
      </c>
      <c r="P627" t="s">
        <v>43</v>
      </c>
      <c r="Q627" s="24">
        <v>39559</v>
      </c>
      <c r="R627" s="24"/>
      <c r="S627" t="s">
        <v>12370</v>
      </c>
      <c r="T627" t="s">
        <v>12463</v>
      </c>
      <c r="U627" t="s">
        <v>2226</v>
      </c>
      <c r="W627" s="25" t="s">
        <v>12054</v>
      </c>
      <c r="X627" s="24">
        <v>44546.041666666999</v>
      </c>
      <c r="Y627">
        <v>21</v>
      </c>
      <c r="Z627" t="s">
        <v>4654</v>
      </c>
      <c r="AC627" s="24">
        <v>43251</v>
      </c>
      <c r="AD627" s="24">
        <v>44579.711805555999</v>
      </c>
      <c r="AE627" t="s">
        <v>4655</v>
      </c>
      <c r="AF627" s="24" cm="1">
        <f t="array" ref="AF6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627" s="35">
        <f>IFERROR((TableAllData3[[#This Row],[Decision date]]-TableAllData3[[#This Row],[First Date Captured]]),0)</f>
        <v>1295.0416666669989</v>
      </c>
      <c r="AH627" s="35">
        <f>IFERROR((TableAllData3[[#This Row],[First published]]-TableAllData3[[#This Row],[Date of opinion]]),0)</f>
        <v>0</v>
      </c>
      <c r="AI627" s="35">
        <f>IFERROR((TableAllData3[[#This Row],[Marketing authorisation date]]-TableAllData3[[#This Row],[Date of opinion]]),0)</f>
        <v>0</v>
      </c>
      <c r="AJ627" s="35">
        <f>IFERROR((TableAllData3[[#This Row],[Decision date]]-TableAllData3[[#This Row],[Marketing authorisation date]]),0)</f>
        <v>4987.0416666669989</v>
      </c>
    </row>
    <row r="628" spans="1:36" x14ac:dyDescent="0.25">
      <c r="A628" t="s">
        <v>37</v>
      </c>
      <c r="B628" t="s">
        <v>7009</v>
      </c>
      <c r="C628" t="s">
        <v>391</v>
      </c>
      <c r="D628" t="s">
        <v>392</v>
      </c>
      <c r="E628" t="s">
        <v>392</v>
      </c>
      <c r="F628" t="s">
        <v>7010</v>
      </c>
      <c r="G628" t="s">
        <v>43</v>
      </c>
      <c r="H628" t="s">
        <v>44</v>
      </c>
      <c r="I628" t="s">
        <v>394</v>
      </c>
      <c r="J628" t="s">
        <v>43</v>
      </c>
      <c r="K628" t="s">
        <v>43</v>
      </c>
      <c r="L628" t="s">
        <v>43</v>
      </c>
      <c r="M628" t="s">
        <v>43</v>
      </c>
      <c r="N628" t="s">
        <v>43</v>
      </c>
      <c r="O628" t="s">
        <v>43</v>
      </c>
      <c r="P628" t="s">
        <v>43</v>
      </c>
      <c r="Q628" s="24">
        <v>39262</v>
      </c>
      <c r="R628" s="24"/>
      <c r="S628" t="s">
        <v>7011</v>
      </c>
      <c r="U628" t="s">
        <v>48</v>
      </c>
      <c r="W628" s="25" t="s">
        <v>12054</v>
      </c>
      <c r="X628" s="24">
        <v>44546.041666666999</v>
      </c>
      <c r="Y628">
        <v>21</v>
      </c>
      <c r="Z628" t="s">
        <v>7012</v>
      </c>
      <c r="AC628" s="24">
        <v>43251</v>
      </c>
      <c r="AD628" s="24">
        <v>44482.519444443999</v>
      </c>
      <c r="AE628" t="s">
        <v>7013</v>
      </c>
      <c r="AF628" s="24" cm="1">
        <f t="array" ref="AF6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628" s="35">
        <f>IFERROR((TableAllData3[[#This Row],[Decision date]]-TableAllData3[[#This Row],[First Date Captured]]),0)</f>
        <v>1295.0416666669989</v>
      </c>
      <c r="AH628" s="35">
        <f>IFERROR((TableAllData3[[#This Row],[First published]]-TableAllData3[[#This Row],[Date of opinion]]),0)</f>
        <v>0</v>
      </c>
      <c r="AI628" s="35">
        <f>IFERROR((TableAllData3[[#This Row],[Marketing authorisation date]]-TableAllData3[[#This Row],[Date of opinion]]),0)</f>
        <v>0</v>
      </c>
      <c r="AJ628" s="35">
        <f>IFERROR((TableAllData3[[#This Row],[Decision date]]-TableAllData3[[#This Row],[Marketing authorisation date]]),0)</f>
        <v>5284.0416666669989</v>
      </c>
    </row>
    <row r="629" spans="1:36" x14ac:dyDescent="0.25">
      <c r="A629" t="s">
        <v>37</v>
      </c>
      <c r="B629" t="s">
        <v>5066</v>
      </c>
      <c r="C629" t="s">
        <v>5067</v>
      </c>
      <c r="D629" t="s">
        <v>2011</v>
      </c>
      <c r="E629" t="s">
        <v>2012</v>
      </c>
      <c r="F629" t="s">
        <v>5068</v>
      </c>
      <c r="G629" t="s">
        <v>43</v>
      </c>
      <c r="H629" t="s">
        <v>44</v>
      </c>
      <c r="I629" t="s">
        <v>2014</v>
      </c>
      <c r="J629" t="s">
        <v>43</v>
      </c>
      <c r="K629" t="s">
        <v>43</v>
      </c>
      <c r="L629" t="s">
        <v>43</v>
      </c>
      <c r="M629" t="s">
        <v>43</v>
      </c>
      <c r="N629" t="s">
        <v>43</v>
      </c>
      <c r="O629" t="s">
        <v>43</v>
      </c>
      <c r="P629" t="s">
        <v>43</v>
      </c>
      <c r="Q629" s="24">
        <v>38282</v>
      </c>
      <c r="R629" s="24"/>
      <c r="S629" t="s">
        <v>12260</v>
      </c>
      <c r="T629" t="s">
        <v>12103</v>
      </c>
      <c r="U629" t="s">
        <v>2015</v>
      </c>
      <c r="W629" s="25" t="s">
        <v>12054</v>
      </c>
      <c r="X629" s="24">
        <v>44552.041666666999</v>
      </c>
      <c r="Y629">
        <v>23</v>
      </c>
      <c r="Z629" t="s">
        <v>5069</v>
      </c>
      <c r="AC629" s="24">
        <v>43255.006249999999</v>
      </c>
      <c r="AD629" s="24">
        <v>44571.707638888998</v>
      </c>
      <c r="AE629" t="s">
        <v>5070</v>
      </c>
      <c r="AF629" s="24" cm="1">
        <f t="array" ref="AF6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43255.006249999999</v>
      </c>
      <c r="AG629" s="35">
        <f>IFERROR((TableAllData3[[#This Row],[Decision date]]-TableAllData3[[#This Row],[First Date Captured]]),0)</f>
        <v>1297.0354166670004</v>
      </c>
      <c r="AH629" s="35">
        <f>IFERROR((TableAllData3[[#This Row],[First published]]-TableAllData3[[#This Row],[Date of opinion]]),0)</f>
        <v>0</v>
      </c>
      <c r="AI629" s="35">
        <f>IFERROR((TableAllData3[[#This Row],[Marketing authorisation date]]-TableAllData3[[#This Row],[Date of opinion]]),0)</f>
        <v>0</v>
      </c>
      <c r="AJ629" s="35">
        <f>IFERROR((TableAllData3[[#This Row],[Decision date]]-TableAllData3[[#This Row],[Marketing authorisation date]]),0)</f>
        <v>6270.0416666669989</v>
      </c>
    </row>
    <row r="630" spans="1:36" x14ac:dyDescent="0.25">
      <c r="A630" t="s">
        <v>37</v>
      </c>
      <c r="B630" t="s">
        <v>4186</v>
      </c>
      <c r="C630" t="s">
        <v>2278</v>
      </c>
      <c r="D630" t="s">
        <v>2279</v>
      </c>
      <c r="E630" t="s">
        <v>2279</v>
      </c>
      <c r="F630" t="s">
        <v>4187</v>
      </c>
      <c r="G630" t="s">
        <v>43</v>
      </c>
      <c r="H630" t="s">
        <v>44</v>
      </c>
      <c r="I630" t="s">
        <v>2281</v>
      </c>
      <c r="J630" t="s">
        <v>46</v>
      </c>
      <c r="K630" t="s">
        <v>43</v>
      </c>
      <c r="L630" t="s">
        <v>46</v>
      </c>
      <c r="M630" t="s">
        <v>43</v>
      </c>
      <c r="N630" t="s">
        <v>43</v>
      </c>
      <c r="O630" t="s">
        <v>43</v>
      </c>
      <c r="P630" t="s">
        <v>43</v>
      </c>
      <c r="Q630" s="24">
        <v>43307</v>
      </c>
      <c r="R630" s="24"/>
      <c r="S630" t="s">
        <v>12227</v>
      </c>
      <c r="T630" t="s">
        <v>12076</v>
      </c>
      <c r="U630" t="s">
        <v>48</v>
      </c>
      <c r="W630" s="24">
        <v>43251</v>
      </c>
      <c r="X630" s="24">
        <v>44550.041666666999</v>
      </c>
      <c r="Y630">
        <v>10</v>
      </c>
      <c r="Z630" t="s">
        <v>4188</v>
      </c>
      <c r="AC630" s="24">
        <v>43357.597222222001</v>
      </c>
      <c r="AD630" s="24">
        <v>44589.637499999997</v>
      </c>
      <c r="AE630" t="s">
        <v>4189</v>
      </c>
      <c r="AF630" s="24" cm="1">
        <f t="array" ref="AF6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630" s="35">
        <f>IFERROR((TableAllData3[[#This Row],[Decision date]]-TableAllData3[[#This Row],[First Date Captured]]),0)</f>
        <v>1299.0416666669989</v>
      </c>
      <c r="AH630" s="35">
        <f>IFERROR((TableAllData3[[#This Row],[First published]]-TableAllData3[[#This Row],[Date of opinion]]),0)</f>
        <v>106.59722222200071</v>
      </c>
      <c r="AI630" s="35">
        <f>IFERROR((TableAllData3[[#This Row],[Marketing authorisation date]]-TableAllData3[[#This Row],[Date of opinion]]),0)</f>
        <v>56</v>
      </c>
      <c r="AJ630" s="35">
        <f>IFERROR((TableAllData3[[#This Row],[Decision date]]-TableAllData3[[#This Row],[Marketing authorisation date]]),0)</f>
        <v>1243.0416666669989</v>
      </c>
    </row>
    <row r="631" spans="1:36" x14ac:dyDescent="0.25">
      <c r="A631" t="s">
        <v>37</v>
      </c>
      <c r="B631" t="s">
        <v>8318</v>
      </c>
      <c r="C631" t="s">
        <v>2755</v>
      </c>
      <c r="D631" t="s">
        <v>2756</v>
      </c>
      <c r="E631" t="s">
        <v>2756</v>
      </c>
      <c r="F631" t="s">
        <v>8319</v>
      </c>
      <c r="G631" t="s">
        <v>43</v>
      </c>
      <c r="H631" t="s">
        <v>44</v>
      </c>
      <c r="I631" t="s">
        <v>2758</v>
      </c>
      <c r="J631" t="s">
        <v>43</v>
      </c>
      <c r="K631" t="s">
        <v>46</v>
      </c>
      <c r="L631" t="s">
        <v>43</v>
      </c>
      <c r="M631" t="s">
        <v>43</v>
      </c>
      <c r="N631" t="s">
        <v>43</v>
      </c>
      <c r="O631" t="s">
        <v>43</v>
      </c>
      <c r="P631" t="s">
        <v>43</v>
      </c>
      <c r="Q631" s="24">
        <v>43307</v>
      </c>
      <c r="R631" s="24"/>
      <c r="S631" t="s">
        <v>12570</v>
      </c>
      <c r="T631" t="s">
        <v>12571</v>
      </c>
      <c r="U631" t="s">
        <v>869</v>
      </c>
      <c r="W631" s="24">
        <v>43251</v>
      </c>
      <c r="X631" s="24">
        <v>44551.041666666999</v>
      </c>
      <c r="Y631">
        <v>2</v>
      </c>
      <c r="Z631" t="s">
        <v>8321</v>
      </c>
      <c r="AC631" s="24">
        <v>43307.597222222001</v>
      </c>
      <c r="AD631" s="24">
        <v>44350.513888889</v>
      </c>
      <c r="AE631" t="s">
        <v>8322</v>
      </c>
      <c r="AF631" s="24" cm="1">
        <f t="array" ref="AF6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631" s="35">
        <f>IFERROR((TableAllData3[[#This Row],[Decision date]]-TableAllData3[[#This Row],[First Date Captured]]),0)</f>
        <v>1300.0416666669989</v>
      </c>
      <c r="AH631" s="35">
        <f>IFERROR((TableAllData3[[#This Row],[First published]]-TableAllData3[[#This Row],[Date of opinion]]),0)</f>
        <v>56.59722222200071</v>
      </c>
      <c r="AI631" s="35">
        <f>IFERROR((TableAllData3[[#This Row],[Marketing authorisation date]]-TableAllData3[[#This Row],[Date of opinion]]),0)</f>
        <v>56</v>
      </c>
      <c r="AJ631" s="35">
        <f>IFERROR((TableAllData3[[#This Row],[Decision date]]-TableAllData3[[#This Row],[Marketing authorisation date]]),0)</f>
        <v>1244.0416666669989</v>
      </c>
    </row>
    <row r="632" spans="1:36" x14ac:dyDescent="0.25">
      <c r="A632" t="s">
        <v>2117</v>
      </c>
      <c r="B632" t="s">
        <v>7362</v>
      </c>
      <c r="D632" t="s">
        <v>7363</v>
      </c>
      <c r="E632" t="s">
        <v>7363</v>
      </c>
      <c r="F632" t="s">
        <v>7364</v>
      </c>
      <c r="G632" t="s">
        <v>43</v>
      </c>
      <c r="H632" t="s">
        <v>44</v>
      </c>
      <c r="J632" t="s">
        <v>43</v>
      </c>
      <c r="K632" t="s">
        <v>43</v>
      </c>
      <c r="L632" t="s">
        <v>43</v>
      </c>
      <c r="M632" t="s">
        <v>43</v>
      </c>
      <c r="N632" t="s">
        <v>43</v>
      </c>
      <c r="O632" t="s">
        <v>43</v>
      </c>
      <c r="P632" t="s">
        <v>43</v>
      </c>
      <c r="Q632" s="24">
        <v>42850</v>
      </c>
      <c r="R632" s="24"/>
      <c r="S632" t="s">
        <v>12353</v>
      </c>
      <c r="T632" t="s">
        <v>12092</v>
      </c>
      <c r="V632" t="s">
        <v>7365</v>
      </c>
      <c r="W632" s="24">
        <v>42782.041666666999</v>
      </c>
      <c r="X632" s="24">
        <v>44083</v>
      </c>
      <c r="Y632">
        <v>6</v>
      </c>
      <c r="Z632" t="s">
        <v>7366</v>
      </c>
      <c r="AA632" t="s">
        <v>3067</v>
      </c>
      <c r="AB632" t="s">
        <v>7367</v>
      </c>
      <c r="AC632" s="24">
        <v>43125.713888888997</v>
      </c>
      <c r="AD632" s="24">
        <v>44454.720833332998</v>
      </c>
      <c r="AE632" t="s">
        <v>7368</v>
      </c>
      <c r="AF632" s="24" cm="1">
        <f t="array" ref="AF6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42782.041666666999</v>
      </c>
      <c r="AG632" s="35">
        <f>IFERROR((TableAllData3[[#This Row],[Decision date]]-TableAllData3[[#This Row],[First Date Captured]]),0)</f>
        <v>1300.9583333330011</v>
      </c>
      <c r="AH632" s="35">
        <f>IFERROR((TableAllData3[[#This Row],[First published]]-TableAllData3[[#This Row],[Date of opinion]]),0)</f>
        <v>343.6722222219978</v>
      </c>
      <c r="AI632" s="35">
        <f>IFERROR((TableAllData3[[#This Row],[Marketing authorisation date]]-TableAllData3[[#This Row],[Date of opinion]]),0)</f>
        <v>67.958333333001065</v>
      </c>
      <c r="AJ632" s="35">
        <f>IFERROR((TableAllData3[[#This Row],[Decision date]]-TableAllData3[[#This Row],[Marketing authorisation date]]),0)</f>
        <v>1233</v>
      </c>
    </row>
    <row r="633" spans="1:36" x14ac:dyDescent="0.25">
      <c r="A633" t="s">
        <v>37</v>
      </c>
      <c r="B633" t="s">
        <v>1295</v>
      </c>
      <c r="C633" t="s">
        <v>480</v>
      </c>
      <c r="D633" t="s">
        <v>1296</v>
      </c>
      <c r="E633" t="s">
        <v>1296</v>
      </c>
      <c r="F633" t="s">
        <v>1297</v>
      </c>
      <c r="G633" t="s">
        <v>43</v>
      </c>
      <c r="H633" t="s">
        <v>44</v>
      </c>
      <c r="I633" t="s">
        <v>1298</v>
      </c>
      <c r="J633" t="s">
        <v>43</v>
      </c>
      <c r="K633" t="s">
        <v>43</v>
      </c>
      <c r="L633" t="s">
        <v>43</v>
      </c>
      <c r="M633" t="s">
        <v>43</v>
      </c>
      <c r="N633" t="s">
        <v>43</v>
      </c>
      <c r="O633" t="s">
        <v>43</v>
      </c>
      <c r="P633" t="s">
        <v>43</v>
      </c>
      <c r="Q633" s="24">
        <v>43452.041666666999</v>
      </c>
      <c r="R633" s="24"/>
      <c r="S633" t="s">
        <v>484</v>
      </c>
      <c r="U633" t="s">
        <v>1299</v>
      </c>
      <c r="W633" s="24">
        <v>43391</v>
      </c>
      <c r="X633" s="24">
        <v>44692</v>
      </c>
      <c r="Y633">
        <v>4</v>
      </c>
      <c r="Z633" t="s">
        <v>1300</v>
      </c>
      <c r="AC633" s="24">
        <v>43501.657638889003</v>
      </c>
      <c r="AD633" s="24">
        <v>44693.445138889001</v>
      </c>
      <c r="AE633" t="s">
        <v>1301</v>
      </c>
      <c r="AF633" s="24" cm="1">
        <f t="array" ref="AF6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43391</v>
      </c>
      <c r="AG633" s="35">
        <f>IFERROR((TableAllData3[[#This Row],[Decision date]]-TableAllData3[[#This Row],[First Date Captured]]),0)</f>
        <v>1301</v>
      </c>
      <c r="AH633" s="35">
        <f>IFERROR((TableAllData3[[#This Row],[First published]]-TableAllData3[[#This Row],[Date of opinion]]),0)</f>
        <v>110.65763888900256</v>
      </c>
      <c r="AI633" s="35">
        <f>IFERROR((TableAllData3[[#This Row],[Marketing authorisation date]]-TableAllData3[[#This Row],[Date of opinion]]),0)</f>
        <v>61.041666666998935</v>
      </c>
      <c r="AJ633" s="35">
        <f>IFERROR((TableAllData3[[#This Row],[Decision date]]-TableAllData3[[#This Row],[Marketing authorisation date]]),0)</f>
        <v>1239.9583333330011</v>
      </c>
    </row>
    <row r="634" spans="1:36" x14ac:dyDescent="0.25">
      <c r="A634" t="s">
        <v>37</v>
      </c>
      <c r="B634" t="s">
        <v>5971</v>
      </c>
      <c r="C634" t="s">
        <v>480</v>
      </c>
      <c r="D634" t="s">
        <v>5972</v>
      </c>
      <c r="E634" t="s">
        <v>5973</v>
      </c>
      <c r="F634" t="s">
        <v>5974</v>
      </c>
      <c r="G634" t="s">
        <v>43</v>
      </c>
      <c r="H634" t="s">
        <v>44</v>
      </c>
      <c r="I634" t="s">
        <v>2509</v>
      </c>
      <c r="J634" t="s">
        <v>43</v>
      </c>
      <c r="K634" t="s">
        <v>43</v>
      </c>
      <c r="L634" t="s">
        <v>43</v>
      </c>
      <c r="M634" t="s">
        <v>43</v>
      </c>
      <c r="N634" t="s">
        <v>43</v>
      </c>
      <c r="O634" t="s">
        <v>43</v>
      </c>
      <c r="P634" t="s">
        <v>43</v>
      </c>
      <c r="Q634" s="24">
        <v>43213</v>
      </c>
      <c r="R634" s="24"/>
      <c r="S634" t="s">
        <v>12304</v>
      </c>
      <c r="T634" t="s">
        <v>12305</v>
      </c>
      <c r="U634" t="s">
        <v>485</v>
      </c>
      <c r="W634" s="25" t="s">
        <v>12054</v>
      </c>
      <c r="X634" s="24">
        <v>44515.041666666999</v>
      </c>
      <c r="Y634">
        <v>3</v>
      </c>
      <c r="Z634" t="s">
        <v>3223</v>
      </c>
      <c r="AC634" s="24">
        <v>43213.584722222004</v>
      </c>
      <c r="AD634" s="24">
        <v>44531.689583332998</v>
      </c>
      <c r="AE634" t="s">
        <v>5975</v>
      </c>
      <c r="AF634" s="24" cm="1">
        <f t="array" ref="AF6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43213.584722222004</v>
      </c>
      <c r="AG634" s="35">
        <f>IFERROR((TableAllData3[[#This Row],[Decision date]]-TableAllData3[[#This Row],[First Date Captured]]),0)</f>
        <v>1301.4569444449953</v>
      </c>
      <c r="AH634" s="35">
        <f>IFERROR((TableAllData3[[#This Row],[First published]]-TableAllData3[[#This Row],[Date of opinion]]),0)</f>
        <v>0</v>
      </c>
      <c r="AI634" s="35">
        <f>IFERROR((TableAllData3[[#This Row],[Marketing authorisation date]]-TableAllData3[[#This Row],[Date of opinion]]),0)</f>
        <v>0</v>
      </c>
      <c r="AJ634" s="35">
        <f>IFERROR((TableAllData3[[#This Row],[Decision date]]-TableAllData3[[#This Row],[Marketing authorisation date]]),0)</f>
        <v>1302.0416666669989</v>
      </c>
    </row>
    <row r="635" spans="1:36" x14ac:dyDescent="0.25">
      <c r="A635" t="s">
        <v>37</v>
      </c>
      <c r="B635" t="s">
        <v>1202</v>
      </c>
      <c r="C635" t="s">
        <v>1203</v>
      </c>
      <c r="D635" t="s">
        <v>1204</v>
      </c>
      <c r="E635" t="s">
        <v>1205</v>
      </c>
      <c r="F635" t="s">
        <v>1206</v>
      </c>
      <c r="G635" t="s">
        <v>43</v>
      </c>
      <c r="H635" t="s">
        <v>44</v>
      </c>
      <c r="I635" t="s">
        <v>1207</v>
      </c>
      <c r="J635" t="s">
        <v>43</v>
      </c>
      <c r="K635" t="s">
        <v>43</v>
      </c>
      <c r="L635" t="s">
        <v>43</v>
      </c>
      <c r="M635" t="s">
        <v>43</v>
      </c>
      <c r="N635" t="s">
        <v>43</v>
      </c>
      <c r="O635" t="s">
        <v>43</v>
      </c>
      <c r="P635" t="s">
        <v>43</v>
      </c>
      <c r="Q635" s="24">
        <v>41498</v>
      </c>
      <c r="R635" s="24"/>
      <c r="S635" t="s">
        <v>112</v>
      </c>
      <c r="U635" t="s">
        <v>1208</v>
      </c>
      <c r="W635" s="25" t="s">
        <v>12054</v>
      </c>
      <c r="X635" s="24">
        <v>44519.041666666999</v>
      </c>
      <c r="Y635">
        <v>15</v>
      </c>
      <c r="Z635" t="s">
        <v>1209</v>
      </c>
      <c r="AC635" s="24">
        <v>43216.503472222001</v>
      </c>
      <c r="AD635" s="24">
        <v>44694.697916666999</v>
      </c>
      <c r="AE635" t="s">
        <v>1210</v>
      </c>
      <c r="AF635" s="24" cm="1">
        <f t="array" ref="AF6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43216.503472222001</v>
      </c>
      <c r="AG635" s="35">
        <f>IFERROR((TableAllData3[[#This Row],[Decision date]]-TableAllData3[[#This Row],[First Date Captured]]),0)</f>
        <v>1302.5381944449982</v>
      </c>
      <c r="AH635" s="35">
        <f>IFERROR((TableAllData3[[#This Row],[First published]]-TableAllData3[[#This Row],[Date of opinion]]),0)</f>
        <v>0</v>
      </c>
      <c r="AI635" s="35">
        <f>IFERROR((TableAllData3[[#This Row],[Marketing authorisation date]]-TableAllData3[[#This Row],[Date of opinion]]),0)</f>
        <v>0</v>
      </c>
      <c r="AJ635" s="35">
        <f>IFERROR((TableAllData3[[#This Row],[Decision date]]-TableAllData3[[#This Row],[Marketing authorisation date]]),0)</f>
        <v>3021.0416666669989</v>
      </c>
    </row>
    <row r="636" spans="1:36" x14ac:dyDescent="0.25">
      <c r="A636" t="s">
        <v>37</v>
      </c>
      <c r="B636" t="s">
        <v>6161</v>
      </c>
      <c r="C636" t="s">
        <v>268</v>
      </c>
      <c r="D636" t="s">
        <v>6162</v>
      </c>
      <c r="E636" t="s">
        <v>6162</v>
      </c>
      <c r="F636" t="s">
        <v>6163</v>
      </c>
      <c r="G636" t="s">
        <v>43</v>
      </c>
      <c r="H636" t="s">
        <v>44</v>
      </c>
      <c r="I636" t="s">
        <v>6164</v>
      </c>
      <c r="J636" t="s">
        <v>43</v>
      </c>
      <c r="K636" t="s">
        <v>43</v>
      </c>
      <c r="L636" t="s">
        <v>43</v>
      </c>
      <c r="M636" t="s">
        <v>43</v>
      </c>
      <c r="N636" t="s">
        <v>43</v>
      </c>
      <c r="O636" t="s">
        <v>43</v>
      </c>
      <c r="P636" t="s">
        <v>43</v>
      </c>
      <c r="Q636" s="24">
        <v>37768</v>
      </c>
      <c r="R636" s="24"/>
      <c r="S636" t="s">
        <v>12216</v>
      </c>
      <c r="T636" t="s">
        <v>12236</v>
      </c>
      <c r="U636" t="s">
        <v>290</v>
      </c>
      <c r="W636" s="25" t="s">
        <v>12054</v>
      </c>
      <c r="X636" s="24">
        <v>44504.041666666999</v>
      </c>
      <c r="Y636">
        <v>22</v>
      </c>
      <c r="Z636" t="s">
        <v>6165</v>
      </c>
      <c r="AC636" s="24">
        <v>43196.083333333001</v>
      </c>
      <c r="AD636" s="24">
        <v>44524.663194444001</v>
      </c>
      <c r="AE636" t="s">
        <v>6166</v>
      </c>
      <c r="AF636" s="24" cm="1">
        <f t="array" ref="AF6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43196.083333333001</v>
      </c>
      <c r="AG636" s="35">
        <f>IFERROR((TableAllData3[[#This Row],[Decision date]]-TableAllData3[[#This Row],[First Date Captured]]),0)</f>
        <v>1307.9583333339979</v>
      </c>
      <c r="AH636" s="35">
        <f>IFERROR((TableAllData3[[#This Row],[First published]]-TableAllData3[[#This Row],[Date of opinion]]),0)</f>
        <v>0</v>
      </c>
      <c r="AI636" s="35">
        <f>IFERROR((TableAllData3[[#This Row],[Marketing authorisation date]]-TableAllData3[[#This Row],[Date of opinion]]),0)</f>
        <v>0</v>
      </c>
      <c r="AJ636" s="35">
        <f>IFERROR((TableAllData3[[#This Row],[Decision date]]-TableAllData3[[#This Row],[Marketing authorisation date]]),0)</f>
        <v>6736.0416666669989</v>
      </c>
    </row>
    <row r="637" spans="1:36" x14ac:dyDescent="0.25">
      <c r="A637" t="s">
        <v>37</v>
      </c>
      <c r="B637" t="s">
        <v>5060</v>
      </c>
      <c r="C637" t="s">
        <v>947</v>
      </c>
      <c r="D637" t="s">
        <v>5061</v>
      </c>
      <c r="E637" t="s">
        <v>5061</v>
      </c>
      <c r="F637" t="s">
        <v>5062</v>
      </c>
      <c r="G637" t="s">
        <v>43</v>
      </c>
      <c r="H637" t="s">
        <v>44</v>
      </c>
      <c r="I637" t="s">
        <v>5063</v>
      </c>
      <c r="J637" t="s">
        <v>43</v>
      </c>
      <c r="K637" t="s">
        <v>43</v>
      </c>
      <c r="L637" t="s">
        <v>43</v>
      </c>
      <c r="M637" t="s">
        <v>43</v>
      </c>
      <c r="N637" t="s">
        <v>43</v>
      </c>
      <c r="O637" t="s">
        <v>43</v>
      </c>
      <c r="P637" t="s">
        <v>43</v>
      </c>
      <c r="Q637" s="24">
        <v>40458</v>
      </c>
      <c r="R637" s="24"/>
      <c r="S637" t="s">
        <v>12241</v>
      </c>
      <c r="T637" t="s">
        <v>12242</v>
      </c>
      <c r="U637" t="s">
        <v>953</v>
      </c>
      <c r="W637" s="25" t="s">
        <v>12054</v>
      </c>
      <c r="X637" s="24">
        <v>44552.041666666999</v>
      </c>
      <c r="Y637">
        <v>12</v>
      </c>
      <c r="Z637" t="s">
        <v>5064</v>
      </c>
      <c r="AC637" s="24">
        <v>43242</v>
      </c>
      <c r="AD637" s="24">
        <v>44571.713194443997</v>
      </c>
      <c r="AE637" t="s">
        <v>5065</v>
      </c>
      <c r="AF637" s="24" cm="1">
        <f t="array" ref="AF6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43242</v>
      </c>
      <c r="AG637" s="35">
        <f>IFERROR((TableAllData3[[#This Row],[Decision date]]-TableAllData3[[#This Row],[First Date Captured]]),0)</f>
        <v>1310.0416666669989</v>
      </c>
      <c r="AH637" s="35">
        <f>IFERROR((TableAllData3[[#This Row],[First published]]-TableAllData3[[#This Row],[Date of opinion]]),0)</f>
        <v>0</v>
      </c>
      <c r="AI637" s="35">
        <f>IFERROR((TableAllData3[[#This Row],[Marketing authorisation date]]-TableAllData3[[#This Row],[Date of opinion]]),0)</f>
        <v>0</v>
      </c>
      <c r="AJ637" s="35">
        <f>IFERROR((TableAllData3[[#This Row],[Decision date]]-TableAllData3[[#This Row],[Marketing authorisation date]]),0)</f>
        <v>4094.0416666669989</v>
      </c>
    </row>
    <row r="638" spans="1:36" x14ac:dyDescent="0.25">
      <c r="A638" t="s">
        <v>37</v>
      </c>
      <c r="B638" t="s">
        <v>1697</v>
      </c>
      <c r="C638" t="s">
        <v>1698</v>
      </c>
      <c r="D638" t="s">
        <v>1699</v>
      </c>
      <c r="E638" t="s">
        <v>1700</v>
      </c>
      <c r="F638" t="s">
        <v>1701</v>
      </c>
      <c r="G638" t="s">
        <v>43</v>
      </c>
      <c r="H638" t="s">
        <v>44</v>
      </c>
      <c r="I638" t="s">
        <v>1702</v>
      </c>
      <c r="J638" t="s">
        <v>46</v>
      </c>
      <c r="K638" t="s">
        <v>43</v>
      </c>
      <c r="L638" t="s">
        <v>43</v>
      </c>
      <c r="M638" t="s">
        <v>43</v>
      </c>
      <c r="N638" t="s">
        <v>43</v>
      </c>
      <c r="O638" t="s">
        <v>43</v>
      </c>
      <c r="P638" t="s">
        <v>46</v>
      </c>
      <c r="Q638" s="24">
        <v>43426.041666666999</v>
      </c>
      <c r="R638" s="24"/>
      <c r="S638" t="s">
        <v>12248</v>
      </c>
      <c r="T638" t="s">
        <v>12249</v>
      </c>
      <c r="U638" t="s">
        <v>48</v>
      </c>
      <c r="W638" s="24">
        <v>43363</v>
      </c>
      <c r="X638" s="24">
        <v>44676</v>
      </c>
      <c r="Y638">
        <v>5</v>
      </c>
      <c r="Z638" t="s">
        <v>1703</v>
      </c>
      <c r="AC638" s="24">
        <v>43364.500694444003</v>
      </c>
      <c r="AD638" s="24">
        <v>44679.604166666999</v>
      </c>
      <c r="AE638" t="s">
        <v>1704</v>
      </c>
      <c r="AF638" s="24" cm="1">
        <f t="array" ref="AF6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638" s="35">
        <f>IFERROR((TableAllData3[[#This Row],[Decision date]]-TableAllData3[[#This Row],[First Date Captured]]),0)</f>
        <v>1313</v>
      </c>
      <c r="AH638" s="35">
        <f>IFERROR((TableAllData3[[#This Row],[First published]]-TableAllData3[[#This Row],[Date of opinion]]),0)</f>
        <v>1.5006944440028747</v>
      </c>
      <c r="AI638" s="35">
        <f>IFERROR((TableAllData3[[#This Row],[Marketing authorisation date]]-TableAllData3[[#This Row],[Date of opinion]]),0)</f>
        <v>63.041666666998935</v>
      </c>
      <c r="AJ638" s="35">
        <f>IFERROR((TableAllData3[[#This Row],[Decision date]]-TableAllData3[[#This Row],[Marketing authorisation date]]),0)</f>
        <v>1249.9583333330011</v>
      </c>
    </row>
    <row r="639" spans="1:36" x14ac:dyDescent="0.25">
      <c r="A639" t="s">
        <v>37</v>
      </c>
      <c r="B639" t="s">
        <v>2767</v>
      </c>
      <c r="C639" t="s">
        <v>2768</v>
      </c>
      <c r="D639" t="s">
        <v>2769</v>
      </c>
      <c r="E639" t="s">
        <v>2769</v>
      </c>
      <c r="F639" t="s">
        <v>2770</v>
      </c>
      <c r="G639" t="s">
        <v>43</v>
      </c>
      <c r="H639" t="s">
        <v>44</v>
      </c>
      <c r="I639" t="s">
        <v>2771</v>
      </c>
      <c r="J639" t="s">
        <v>43</v>
      </c>
      <c r="K639" t="s">
        <v>46</v>
      </c>
      <c r="L639" t="s">
        <v>43</v>
      </c>
      <c r="M639" t="s">
        <v>43</v>
      </c>
      <c r="N639" t="s">
        <v>43</v>
      </c>
      <c r="O639" t="s">
        <v>43</v>
      </c>
      <c r="P639" t="s">
        <v>43</v>
      </c>
      <c r="Q639" s="24">
        <v>43299</v>
      </c>
      <c r="R639" s="24"/>
      <c r="S639" t="s">
        <v>12375</v>
      </c>
      <c r="T639" t="s">
        <v>12376</v>
      </c>
      <c r="U639" t="s">
        <v>48</v>
      </c>
      <c r="W639" s="24">
        <v>43216</v>
      </c>
      <c r="X639" s="24">
        <v>44529.041666666999</v>
      </c>
      <c r="Y639">
        <v>6</v>
      </c>
      <c r="Z639" t="s">
        <v>2773</v>
      </c>
      <c r="AC639" s="24">
        <v>43300</v>
      </c>
      <c r="AD639" s="24">
        <v>44644.453472221998</v>
      </c>
      <c r="AE639" t="s">
        <v>2774</v>
      </c>
      <c r="AF639" s="24" cm="1">
        <f t="array" ref="AF6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v>
      </c>
      <c r="AG639" s="35">
        <f>IFERROR((TableAllData3[[#This Row],[Decision date]]-TableAllData3[[#This Row],[First Date Captured]]),0)</f>
        <v>1313.0416666669989</v>
      </c>
      <c r="AH639" s="35">
        <f>IFERROR((TableAllData3[[#This Row],[First published]]-TableAllData3[[#This Row],[Date of opinion]]),0)</f>
        <v>84</v>
      </c>
      <c r="AI639" s="35">
        <f>IFERROR((TableAllData3[[#This Row],[Marketing authorisation date]]-TableAllData3[[#This Row],[Date of opinion]]),0)</f>
        <v>83</v>
      </c>
      <c r="AJ639" s="35">
        <f>IFERROR((TableAllData3[[#This Row],[Decision date]]-TableAllData3[[#This Row],[Marketing authorisation date]]),0)</f>
        <v>1230.0416666669989</v>
      </c>
    </row>
    <row r="640" spans="1:36" x14ac:dyDescent="0.25">
      <c r="A640" t="s">
        <v>37</v>
      </c>
      <c r="B640" t="s">
        <v>7163</v>
      </c>
      <c r="C640" t="s">
        <v>2129</v>
      </c>
      <c r="D640" t="s">
        <v>2207</v>
      </c>
      <c r="E640" t="s">
        <v>2207</v>
      </c>
      <c r="F640" t="s">
        <v>7164</v>
      </c>
      <c r="G640" t="s">
        <v>43</v>
      </c>
      <c r="H640" t="s">
        <v>44</v>
      </c>
      <c r="I640" t="s">
        <v>2999</v>
      </c>
      <c r="J640" t="s">
        <v>43</v>
      </c>
      <c r="K640" t="s">
        <v>43</v>
      </c>
      <c r="L640" t="s">
        <v>43</v>
      </c>
      <c r="M640" t="s">
        <v>43</v>
      </c>
      <c r="N640" t="s">
        <v>43</v>
      </c>
      <c r="O640" t="s">
        <v>43</v>
      </c>
      <c r="P640" t="s">
        <v>43</v>
      </c>
      <c r="Q640" s="24">
        <v>35185</v>
      </c>
      <c r="R640" s="24"/>
      <c r="S640" t="s">
        <v>12310</v>
      </c>
      <c r="T640" t="s">
        <v>12311</v>
      </c>
      <c r="U640" t="s">
        <v>264</v>
      </c>
      <c r="W640" s="25" t="s">
        <v>12054</v>
      </c>
      <c r="X640" s="24">
        <v>44446</v>
      </c>
      <c r="Y640">
        <v>34</v>
      </c>
      <c r="Z640" t="s">
        <v>7165</v>
      </c>
      <c r="AC640" s="24">
        <v>43132.571527777996</v>
      </c>
      <c r="AD640" s="24">
        <v>44474.733333333003</v>
      </c>
      <c r="AE640" t="s">
        <v>7166</v>
      </c>
      <c r="AF640" s="24" cm="1">
        <f t="array" ref="AF6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43132.571527777996</v>
      </c>
      <c r="AG640" s="35">
        <f>IFERROR((TableAllData3[[#This Row],[Decision date]]-TableAllData3[[#This Row],[First Date Captured]]),0)</f>
        <v>1313.4284722220036</v>
      </c>
      <c r="AH640" s="35">
        <f>IFERROR((TableAllData3[[#This Row],[First published]]-TableAllData3[[#This Row],[Date of opinion]]),0)</f>
        <v>0</v>
      </c>
      <c r="AI640" s="35">
        <f>IFERROR((TableAllData3[[#This Row],[Marketing authorisation date]]-TableAllData3[[#This Row],[Date of opinion]]),0)</f>
        <v>0</v>
      </c>
      <c r="AJ640" s="35">
        <f>IFERROR((TableAllData3[[#This Row],[Decision date]]-TableAllData3[[#This Row],[Marketing authorisation date]]),0)</f>
        <v>9261</v>
      </c>
    </row>
    <row r="641" spans="1:36" x14ac:dyDescent="0.25">
      <c r="A641" t="s">
        <v>37</v>
      </c>
      <c r="B641" t="s">
        <v>6024</v>
      </c>
      <c r="C641" t="s">
        <v>1845</v>
      </c>
      <c r="D641" t="s">
        <v>473</v>
      </c>
      <c r="E641" t="s">
        <v>473</v>
      </c>
      <c r="F641" t="s">
        <v>6025</v>
      </c>
      <c r="G641" t="s">
        <v>43</v>
      </c>
      <c r="H641" t="s">
        <v>44</v>
      </c>
      <c r="I641" t="s">
        <v>475</v>
      </c>
      <c r="J641" t="s">
        <v>43</v>
      </c>
      <c r="K641" t="s">
        <v>43</v>
      </c>
      <c r="L641" t="s">
        <v>43</v>
      </c>
      <c r="M641" t="s">
        <v>43</v>
      </c>
      <c r="N641" t="s">
        <v>43</v>
      </c>
      <c r="O641" t="s">
        <v>43</v>
      </c>
      <c r="P641" t="s">
        <v>43</v>
      </c>
      <c r="Q641" s="24">
        <v>41690.041666666999</v>
      </c>
      <c r="R641" s="24"/>
      <c r="S641" t="s">
        <v>12218</v>
      </c>
      <c r="T641" t="s">
        <v>12219</v>
      </c>
      <c r="U641" t="s">
        <v>6026</v>
      </c>
      <c r="W641" s="25" t="s">
        <v>12054</v>
      </c>
      <c r="X641" s="24">
        <v>44460</v>
      </c>
      <c r="Y641">
        <v>6</v>
      </c>
      <c r="Z641" t="s">
        <v>6027</v>
      </c>
      <c r="AC641" s="24">
        <v>43146.543749999997</v>
      </c>
      <c r="AD641" s="24">
        <v>44529.641666666997</v>
      </c>
      <c r="AE641" t="s">
        <v>6028</v>
      </c>
      <c r="AF641" s="24" cm="1">
        <f t="array" ref="AF6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43146.543749999997</v>
      </c>
      <c r="AG641" s="35">
        <f>IFERROR((TableAllData3[[#This Row],[Decision date]]-TableAllData3[[#This Row],[First Date Captured]]),0)</f>
        <v>1313.4562500000029</v>
      </c>
      <c r="AH641" s="35">
        <f>IFERROR((TableAllData3[[#This Row],[First published]]-TableAllData3[[#This Row],[Date of opinion]]),0)</f>
        <v>0</v>
      </c>
      <c r="AI641" s="35">
        <f>IFERROR((TableAllData3[[#This Row],[Marketing authorisation date]]-TableAllData3[[#This Row],[Date of opinion]]),0)</f>
        <v>0</v>
      </c>
      <c r="AJ641" s="35">
        <f>IFERROR((TableAllData3[[#This Row],[Decision date]]-TableAllData3[[#This Row],[Marketing authorisation date]]),0)</f>
        <v>2769.9583333330011</v>
      </c>
    </row>
    <row r="642" spans="1:36" x14ac:dyDescent="0.25">
      <c r="A642" t="s">
        <v>37</v>
      </c>
      <c r="B642" t="s">
        <v>5142</v>
      </c>
      <c r="C642" t="s">
        <v>3880</v>
      </c>
      <c r="D642" t="s">
        <v>4639</v>
      </c>
      <c r="E642" t="s">
        <v>4639</v>
      </c>
      <c r="F642" t="s">
        <v>5143</v>
      </c>
      <c r="G642" t="s">
        <v>43</v>
      </c>
      <c r="H642" t="s">
        <v>44</v>
      </c>
      <c r="I642" t="s">
        <v>4641</v>
      </c>
      <c r="J642" t="s">
        <v>43</v>
      </c>
      <c r="K642" t="s">
        <v>46</v>
      </c>
      <c r="L642" t="s">
        <v>43</v>
      </c>
      <c r="M642" t="s">
        <v>43</v>
      </c>
      <c r="N642" t="s">
        <v>43</v>
      </c>
      <c r="O642" t="s">
        <v>43</v>
      </c>
      <c r="P642" t="s">
        <v>43</v>
      </c>
      <c r="Q642" s="24">
        <v>40109</v>
      </c>
      <c r="R642" s="24"/>
      <c r="S642" t="s">
        <v>75</v>
      </c>
      <c r="U642" t="s">
        <v>290</v>
      </c>
      <c r="W642" s="25" t="s">
        <v>12054</v>
      </c>
      <c r="X642" s="24">
        <v>44552.041666666999</v>
      </c>
      <c r="Y642">
        <v>12</v>
      </c>
      <c r="Z642" t="s">
        <v>5144</v>
      </c>
      <c r="AC642" s="24">
        <v>43238</v>
      </c>
      <c r="AD642" s="24">
        <v>44567.648611110999</v>
      </c>
      <c r="AE642" t="s">
        <v>5145</v>
      </c>
      <c r="AF642" s="24" cm="1">
        <f t="array" ref="AF6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43238</v>
      </c>
      <c r="AG642" s="35">
        <f>IFERROR((TableAllData3[[#This Row],[Decision date]]-TableAllData3[[#This Row],[First Date Captured]]),0)</f>
        <v>1314.0416666669989</v>
      </c>
      <c r="AH642" s="35">
        <f>IFERROR((TableAllData3[[#This Row],[First published]]-TableAllData3[[#This Row],[Date of opinion]]),0)</f>
        <v>0</v>
      </c>
      <c r="AI642" s="35">
        <f>IFERROR((TableAllData3[[#This Row],[Marketing authorisation date]]-TableAllData3[[#This Row],[Date of opinion]]),0)</f>
        <v>0</v>
      </c>
      <c r="AJ642" s="35">
        <f>IFERROR((TableAllData3[[#This Row],[Decision date]]-TableAllData3[[#This Row],[Marketing authorisation date]]),0)</f>
        <v>4443.0416666669989</v>
      </c>
    </row>
    <row r="643" spans="1:36" x14ac:dyDescent="0.25">
      <c r="A643" t="s">
        <v>37</v>
      </c>
      <c r="B643" t="s">
        <v>3879</v>
      </c>
      <c r="C643" t="s">
        <v>3880</v>
      </c>
      <c r="D643" t="s">
        <v>1959</v>
      </c>
      <c r="E643" t="s">
        <v>3881</v>
      </c>
      <c r="F643" t="s">
        <v>3882</v>
      </c>
      <c r="G643" t="s">
        <v>43</v>
      </c>
      <c r="H643" t="s">
        <v>44</v>
      </c>
      <c r="I643" t="s">
        <v>1962</v>
      </c>
      <c r="J643" t="s">
        <v>43</v>
      </c>
      <c r="K643" t="s">
        <v>43</v>
      </c>
      <c r="L643" t="s">
        <v>43</v>
      </c>
      <c r="M643" t="s">
        <v>43</v>
      </c>
      <c r="N643" t="s">
        <v>43</v>
      </c>
      <c r="O643" t="s">
        <v>43</v>
      </c>
      <c r="P643" t="s">
        <v>43</v>
      </c>
      <c r="Q643" s="24">
        <v>38894</v>
      </c>
      <c r="R643" s="24"/>
      <c r="S643" t="s">
        <v>12274</v>
      </c>
      <c r="T643" t="s">
        <v>12275</v>
      </c>
      <c r="U643" t="s">
        <v>290</v>
      </c>
      <c r="W643" s="25" t="s">
        <v>12054</v>
      </c>
      <c r="X643" s="24">
        <v>44592.041666666999</v>
      </c>
      <c r="Y643">
        <v>27</v>
      </c>
      <c r="Z643" t="s">
        <v>3883</v>
      </c>
      <c r="AC643" s="24">
        <v>43277.041666666999</v>
      </c>
      <c r="AD643" s="24">
        <v>44603.679166667003</v>
      </c>
      <c r="AE643" t="s">
        <v>3884</v>
      </c>
      <c r="AF643" s="24" cm="1">
        <f t="array" ref="AF6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43277.041666666999</v>
      </c>
      <c r="AG643" s="35">
        <f>IFERROR((TableAllData3[[#This Row],[Decision date]]-TableAllData3[[#This Row],[First Date Captured]]),0)</f>
        <v>1315</v>
      </c>
      <c r="AH643" s="35">
        <f>IFERROR((TableAllData3[[#This Row],[First published]]-TableAllData3[[#This Row],[Date of opinion]]),0)</f>
        <v>0</v>
      </c>
      <c r="AI643" s="35">
        <f>IFERROR((TableAllData3[[#This Row],[Marketing authorisation date]]-TableAllData3[[#This Row],[Date of opinion]]),0)</f>
        <v>0</v>
      </c>
      <c r="AJ643" s="35">
        <f>IFERROR((TableAllData3[[#This Row],[Decision date]]-TableAllData3[[#This Row],[Marketing authorisation date]]),0)</f>
        <v>5698.0416666669989</v>
      </c>
    </row>
    <row r="644" spans="1:36" x14ac:dyDescent="0.25">
      <c r="A644" t="s">
        <v>37</v>
      </c>
      <c r="B644" t="s">
        <v>4458</v>
      </c>
      <c r="C644" t="s">
        <v>268</v>
      </c>
      <c r="D644" t="s">
        <v>835</v>
      </c>
      <c r="E644" t="s">
        <v>4459</v>
      </c>
      <c r="F644" t="s">
        <v>4460</v>
      </c>
      <c r="G644" t="s">
        <v>43</v>
      </c>
      <c r="H644" t="s">
        <v>950</v>
      </c>
      <c r="I644" t="s">
        <v>838</v>
      </c>
      <c r="J644" t="s">
        <v>43</v>
      </c>
      <c r="K644" t="s">
        <v>43</v>
      </c>
      <c r="L644" t="s">
        <v>43</v>
      </c>
      <c r="M644" t="s">
        <v>43</v>
      </c>
      <c r="N644" t="s">
        <v>43</v>
      </c>
      <c r="O644" t="s">
        <v>43</v>
      </c>
      <c r="P644" t="s">
        <v>43</v>
      </c>
      <c r="Q644" s="24">
        <v>39429.041666666999</v>
      </c>
      <c r="R644" s="24"/>
      <c r="S644" t="s">
        <v>12118</v>
      </c>
      <c r="T644" t="s">
        <v>12119</v>
      </c>
      <c r="U644" t="s">
        <v>290</v>
      </c>
      <c r="W644" s="25" t="s">
        <v>12054</v>
      </c>
      <c r="X644" s="24">
        <v>44425</v>
      </c>
      <c r="Y644">
        <v>36</v>
      </c>
      <c r="Z644" t="s">
        <v>4461</v>
      </c>
      <c r="AC644" s="24">
        <v>43306</v>
      </c>
      <c r="AD644" s="24">
        <v>44582.525000000001</v>
      </c>
      <c r="AE644" t="s">
        <v>4462</v>
      </c>
      <c r="AF644" s="24" cm="1">
        <f t="array" ref="AF6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43306</v>
      </c>
      <c r="AG644" s="35">
        <f>IFERROR((TableAllData3[[#This Row],[Decision date]]-TableAllData3[[#This Row],[First Date Captured]]),0)</f>
        <v>1119</v>
      </c>
      <c r="AH644" s="35">
        <f>IFERROR((TableAllData3[[#This Row],[First published]]-TableAllData3[[#This Row],[Date of opinion]]),0)</f>
        <v>0</v>
      </c>
      <c r="AI644" s="35">
        <f>IFERROR((TableAllData3[[#This Row],[Marketing authorisation date]]-TableAllData3[[#This Row],[Date of opinion]]),0)</f>
        <v>0</v>
      </c>
      <c r="AJ644" s="35">
        <f>IFERROR((TableAllData3[[#This Row],[Decision date]]-TableAllData3[[#This Row],[Marketing authorisation date]]),0)</f>
        <v>4995.9583333330011</v>
      </c>
    </row>
    <row r="645" spans="1:36" x14ac:dyDescent="0.25">
      <c r="A645" t="s">
        <v>2117</v>
      </c>
      <c r="B645" t="s">
        <v>6886</v>
      </c>
      <c r="D645" t="s">
        <v>6850</v>
      </c>
      <c r="E645" t="s">
        <v>6887</v>
      </c>
      <c r="F645" t="s">
        <v>6888</v>
      </c>
      <c r="G645" t="s">
        <v>43</v>
      </c>
      <c r="H645" t="s">
        <v>44</v>
      </c>
      <c r="J645" t="s">
        <v>43</v>
      </c>
      <c r="K645" t="s">
        <v>46</v>
      </c>
      <c r="L645" t="s">
        <v>43</v>
      </c>
      <c r="M645" t="s">
        <v>43</v>
      </c>
      <c r="N645" t="s">
        <v>43</v>
      </c>
      <c r="O645" t="s">
        <v>43</v>
      </c>
      <c r="P645" t="s">
        <v>43</v>
      </c>
      <c r="Q645" s="24">
        <v>42717.041666666999</v>
      </c>
      <c r="R645" s="24"/>
      <c r="S645" t="s">
        <v>6889</v>
      </c>
      <c r="V645" t="s">
        <v>6890</v>
      </c>
      <c r="W645" s="25" t="s">
        <v>12054</v>
      </c>
      <c r="X645" s="24">
        <v>44455</v>
      </c>
      <c r="Y645">
        <v>4</v>
      </c>
      <c r="Z645" t="s">
        <v>6891</v>
      </c>
      <c r="AA645" t="s">
        <v>6853</v>
      </c>
      <c r="AB645" t="s">
        <v>6854</v>
      </c>
      <c r="AC645" s="24">
        <v>43139.651388888997</v>
      </c>
      <c r="AD645" s="24">
        <v>44487.656944444003</v>
      </c>
      <c r="AE645" t="s">
        <v>6892</v>
      </c>
      <c r="AF645" s="24" cm="1">
        <f t="array" ref="AF6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43139.651388888997</v>
      </c>
      <c r="AG645" s="35">
        <f>IFERROR((TableAllData3[[#This Row],[Decision date]]-TableAllData3[[#This Row],[First Date Captured]]),0)</f>
        <v>1315.3486111110033</v>
      </c>
      <c r="AH645" s="35">
        <f>IFERROR((TableAllData3[[#This Row],[First published]]-TableAllData3[[#This Row],[Date of opinion]]),0)</f>
        <v>0</v>
      </c>
      <c r="AI645" s="35">
        <f>IFERROR((TableAllData3[[#This Row],[Marketing authorisation date]]-TableAllData3[[#This Row],[Date of opinion]]),0)</f>
        <v>0</v>
      </c>
      <c r="AJ645" s="35">
        <f>IFERROR((TableAllData3[[#This Row],[Decision date]]-TableAllData3[[#This Row],[Marketing authorisation date]]),0)</f>
        <v>1737.9583333330011</v>
      </c>
    </row>
    <row r="646" spans="1:36" x14ac:dyDescent="0.25">
      <c r="A646" t="s">
        <v>37</v>
      </c>
      <c r="B646" t="s">
        <v>4259</v>
      </c>
      <c r="C646" t="s">
        <v>4260</v>
      </c>
      <c r="D646" t="s">
        <v>4261</v>
      </c>
      <c r="E646" t="s">
        <v>4262</v>
      </c>
      <c r="F646" t="s">
        <v>4263</v>
      </c>
      <c r="G646" t="s">
        <v>43</v>
      </c>
      <c r="H646" t="s">
        <v>44</v>
      </c>
      <c r="I646" t="s">
        <v>4264</v>
      </c>
      <c r="J646" t="s">
        <v>43</v>
      </c>
      <c r="K646" t="s">
        <v>46</v>
      </c>
      <c r="L646" t="s">
        <v>43</v>
      </c>
      <c r="M646" t="s">
        <v>43</v>
      </c>
      <c r="N646" t="s">
        <v>43</v>
      </c>
      <c r="O646" t="s">
        <v>43</v>
      </c>
      <c r="P646" t="s">
        <v>43</v>
      </c>
      <c r="Q646" s="24">
        <v>43235</v>
      </c>
      <c r="R646" s="24"/>
      <c r="S646" t="s">
        <v>12225</v>
      </c>
      <c r="T646" t="s">
        <v>12226</v>
      </c>
      <c r="U646" t="s">
        <v>58</v>
      </c>
      <c r="W646" s="25" t="s">
        <v>12054</v>
      </c>
      <c r="X646" s="24">
        <v>44552.041666666999</v>
      </c>
      <c r="Y646">
        <v>7</v>
      </c>
      <c r="Z646" t="s">
        <v>4265</v>
      </c>
      <c r="AC646" s="24">
        <v>43236</v>
      </c>
      <c r="AD646" s="24">
        <v>44588.556944443997</v>
      </c>
      <c r="AE646" t="s">
        <v>4266</v>
      </c>
      <c r="AF646" s="24" cm="1">
        <f t="array" ref="AF6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43236</v>
      </c>
      <c r="AG646" s="35">
        <f>IFERROR((TableAllData3[[#This Row],[Decision date]]-TableAllData3[[#This Row],[First Date Captured]]),0)</f>
        <v>1316.0416666669989</v>
      </c>
      <c r="AH646" s="35">
        <f>IFERROR((TableAllData3[[#This Row],[First published]]-TableAllData3[[#This Row],[Date of opinion]]),0)</f>
        <v>0</v>
      </c>
      <c r="AI646" s="35">
        <f>IFERROR((TableAllData3[[#This Row],[Marketing authorisation date]]-TableAllData3[[#This Row],[Date of opinion]]),0)</f>
        <v>0</v>
      </c>
      <c r="AJ646" s="35">
        <f>IFERROR((TableAllData3[[#This Row],[Decision date]]-TableAllData3[[#This Row],[Marketing authorisation date]]),0)</f>
        <v>1317.0416666669989</v>
      </c>
    </row>
    <row r="647" spans="1:36" x14ac:dyDescent="0.25">
      <c r="A647" t="s">
        <v>37</v>
      </c>
      <c r="B647" t="s">
        <v>7890</v>
      </c>
      <c r="C647" t="s">
        <v>7891</v>
      </c>
      <c r="D647" t="s">
        <v>7892</v>
      </c>
      <c r="E647" t="s">
        <v>7892</v>
      </c>
      <c r="F647" t="s">
        <v>7893</v>
      </c>
      <c r="G647" t="s">
        <v>43</v>
      </c>
      <c r="H647" t="s">
        <v>44</v>
      </c>
      <c r="I647" t="s">
        <v>7894</v>
      </c>
      <c r="J647" t="s">
        <v>43</v>
      </c>
      <c r="K647" t="s">
        <v>43</v>
      </c>
      <c r="L647" t="s">
        <v>43</v>
      </c>
      <c r="M647" t="s">
        <v>43</v>
      </c>
      <c r="N647" t="s">
        <v>43</v>
      </c>
      <c r="O647" t="s">
        <v>43</v>
      </c>
      <c r="P647" t="s">
        <v>43</v>
      </c>
      <c r="Q647" s="24">
        <v>39405.041666666999</v>
      </c>
      <c r="R647" s="24"/>
      <c r="S647" t="s">
        <v>12218</v>
      </c>
      <c r="T647" t="s">
        <v>12219</v>
      </c>
      <c r="U647" t="s">
        <v>48</v>
      </c>
      <c r="W647" s="25" t="s">
        <v>12054</v>
      </c>
      <c r="X647" s="24">
        <v>44371</v>
      </c>
      <c r="Y647">
        <v>41</v>
      </c>
      <c r="Z647" t="s">
        <v>7895</v>
      </c>
      <c r="AC647" s="24">
        <v>43054.047916666997</v>
      </c>
      <c r="AD647" s="24">
        <v>44398.464583333</v>
      </c>
      <c r="AE647" t="s">
        <v>7896</v>
      </c>
      <c r="AF647" s="24" cm="1">
        <f t="array" ref="AF6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43054.047916666997</v>
      </c>
      <c r="AG647" s="35">
        <f>IFERROR((TableAllData3[[#This Row],[Decision date]]-TableAllData3[[#This Row],[First Date Captured]]),0)</f>
        <v>1316.9520833330025</v>
      </c>
      <c r="AH647" s="35">
        <f>IFERROR((TableAllData3[[#This Row],[First published]]-TableAllData3[[#This Row],[Date of opinion]]),0)</f>
        <v>0</v>
      </c>
      <c r="AI647" s="35">
        <f>IFERROR((TableAllData3[[#This Row],[Marketing authorisation date]]-TableAllData3[[#This Row],[Date of opinion]]),0)</f>
        <v>0</v>
      </c>
      <c r="AJ647" s="35">
        <f>IFERROR((TableAllData3[[#This Row],[Decision date]]-TableAllData3[[#This Row],[Marketing authorisation date]]),0)</f>
        <v>4965.9583333330011</v>
      </c>
    </row>
    <row r="648" spans="1:36" x14ac:dyDescent="0.25">
      <c r="A648" t="s">
        <v>37</v>
      </c>
      <c r="B648" t="s">
        <v>6696</v>
      </c>
      <c r="C648" t="s">
        <v>997</v>
      </c>
      <c r="D648" t="s">
        <v>6697</v>
      </c>
      <c r="E648" t="s">
        <v>6697</v>
      </c>
      <c r="F648" t="s">
        <v>6698</v>
      </c>
      <c r="G648" t="s">
        <v>43</v>
      </c>
      <c r="H648" t="s">
        <v>44</v>
      </c>
      <c r="I648" t="s">
        <v>6699</v>
      </c>
      <c r="J648" t="s">
        <v>46</v>
      </c>
      <c r="K648" t="s">
        <v>43</v>
      </c>
      <c r="L648" t="s">
        <v>43</v>
      </c>
      <c r="M648" t="s">
        <v>43</v>
      </c>
      <c r="N648" t="s">
        <v>43</v>
      </c>
      <c r="O648" t="s">
        <v>43</v>
      </c>
      <c r="P648" t="s">
        <v>46</v>
      </c>
      <c r="Q648" s="24">
        <v>43209</v>
      </c>
      <c r="R648" s="24"/>
      <c r="S648" t="s">
        <v>12227</v>
      </c>
      <c r="T648" t="s">
        <v>12076</v>
      </c>
      <c r="U648" t="s">
        <v>48</v>
      </c>
      <c r="W648" s="24">
        <v>43153.041666666999</v>
      </c>
      <c r="X648" s="24">
        <v>44470</v>
      </c>
      <c r="Y648">
        <v>8</v>
      </c>
      <c r="Z648" t="s">
        <v>6700</v>
      </c>
      <c r="AC648" s="24">
        <v>43311.503472222001</v>
      </c>
      <c r="AD648" s="24">
        <v>44496.623611110997</v>
      </c>
      <c r="AE648" t="s">
        <v>6701</v>
      </c>
      <c r="AF648" s="24" cm="1">
        <f t="array" ref="AF6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43153.041666666999</v>
      </c>
      <c r="AG648" s="35">
        <f>IFERROR((TableAllData3[[#This Row],[Decision date]]-TableAllData3[[#This Row],[First Date Captured]]),0)</f>
        <v>1316.9583333330011</v>
      </c>
      <c r="AH648" s="35">
        <f>IFERROR((TableAllData3[[#This Row],[First published]]-TableAllData3[[#This Row],[Date of opinion]]),0)</f>
        <v>158.46180555500177</v>
      </c>
      <c r="AI648" s="35">
        <f>IFERROR((TableAllData3[[#This Row],[Marketing authorisation date]]-TableAllData3[[#This Row],[Date of opinion]]),0)</f>
        <v>55.958333333001065</v>
      </c>
      <c r="AJ648" s="35">
        <f>IFERROR((TableAllData3[[#This Row],[Decision date]]-TableAllData3[[#This Row],[Marketing authorisation date]]),0)</f>
        <v>1261</v>
      </c>
    </row>
    <row r="649" spans="1:36" x14ac:dyDescent="0.25">
      <c r="A649" t="s">
        <v>37</v>
      </c>
      <c r="B649" t="s">
        <v>2969</v>
      </c>
      <c r="C649" t="s">
        <v>690</v>
      </c>
      <c r="D649" t="s">
        <v>691</v>
      </c>
      <c r="E649" t="s">
        <v>691</v>
      </c>
      <c r="F649" t="s">
        <v>2970</v>
      </c>
      <c r="G649" t="s">
        <v>43</v>
      </c>
      <c r="H649" t="s">
        <v>44</v>
      </c>
      <c r="I649" t="s">
        <v>693</v>
      </c>
      <c r="J649" t="s">
        <v>43</v>
      </c>
      <c r="K649" t="s">
        <v>46</v>
      </c>
      <c r="L649" t="s">
        <v>43</v>
      </c>
      <c r="M649" t="s">
        <v>43</v>
      </c>
      <c r="N649" t="s">
        <v>43</v>
      </c>
      <c r="O649" t="s">
        <v>43</v>
      </c>
      <c r="P649" t="s">
        <v>43</v>
      </c>
      <c r="Q649" s="24">
        <v>40737</v>
      </c>
      <c r="R649" s="24"/>
      <c r="S649" t="s">
        <v>12388</v>
      </c>
      <c r="T649" t="s">
        <v>12389</v>
      </c>
      <c r="U649" t="s">
        <v>48</v>
      </c>
      <c r="W649" s="25" t="s">
        <v>12054</v>
      </c>
      <c r="X649" s="24">
        <v>44635.041666666999</v>
      </c>
      <c r="Y649">
        <v>19</v>
      </c>
      <c r="Z649" t="s">
        <v>2972</v>
      </c>
      <c r="AC649" s="24">
        <v>43315</v>
      </c>
      <c r="AD649" s="24">
        <v>44637.555555555999</v>
      </c>
      <c r="AE649" t="s">
        <v>2973</v>
      </c>
      <c r="AF649" s="24" cm="1">
        <f t="array" ref="AF6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43315</v>
      </c>
      <c r="AG649" s="35">
        <f>IFERROR((TableAllData3[[#This Row],[Decision date]]-TableAllData3[[#This Row],[First Date Captured]]),0)</f>
        <v>1320.0416666669989</v>
      </c>
      <c r="AH649" s="35">
        <f>IFERROR((TableAllData3[[#This Row],[First published]]-TableAllData3[[#This Row],[Date of opinion]]),0)</f>
        <v>0</v>
      </c>
      <c r="AI649" s="35">
        <f>IFERROR((TableAllData3[[#This Row],[Marketing authorisation date]]-TableAllData3[[#This Row],[Date of opinion]]),0)</f>
        <v>0</v>
      </c>
      <c r="AJ649" s="35">
        <f>IFERROR((TableAllData3[[#This Row],[Decision date]]-TableAllData3[[#This Row],[Marketing authorisation date]]),0)</f>
        <v>3898.0416666669989</v>
      </c>
    </row>
    <row r="650" spans="1:36" x14ac:dyDescent="0.25">
      <c r="A650" t="s">
        <v>37</v>
      </c>
      <c r="B650" t="s">
        <v>3252</v>
      </c>
      <c r="C650" t="s">
        <v>627</v>
      </c>
      <c r="D650" t="s">
        <v>3253</v>
      </c>
      <c r="E650" t="s">
        <v>3254</v>
      </c>
      <c r="F650" t="s">
        <v>3255</v>
      </c>
      <c r="G650" t="s">
        <v>43</v>
      </c>
      <c r="H650" t="s">
        <v>44</v>
      </c>
      <c r="I650" t="s">
        <v>3256</v>
      </c>
      <c r="J650" t="s">
        <v>43</v>
      </c>
      <c r="K650" t="s">
        <v>43</v>
      </c>
      <c r="L650" t="s">
        <v>43</v>
      </c>
      <c r="M650" t="s">
        <v>43</v>
      </c>
      <c r="N650" t="s">
        <v>43</v>
      </c>
      <c r="O650" t="s">
        <v>43</v>
      </c>
      <c r="P650" t="s">
        <v>43</v>
      </c>
      <c r="Q650" s="24">
        <v>41109</v>
      </c>
      <c r="R650" s="24"/>
      <c r="S650" t="s">
        <v>12241</v>
      </c>
      <c r="T650" t="s">
        <v>12242</v>
      </c>
      <c r="U650" t="s">
        <v>264</v>
      </c>
      <c r="W650" s="25" t="s">
        <v>12054</v>
      </c>
      <c r="X650" s="24">
        <v>44624.041666666999</v>
      </c>
      <c r="Y650">
        <v>20</v>
      </c>
      <c r="Z650" t="s">
        <v>3257</v>
      </c>
      <c r="AC650" s="24">
        <v>43301</v>
      </c>
      <c r="AD650" s="24">
        <v>44627.511111111002</v>
      </c>
      <c r="AE650" t="s">
        <v>3258</v>
      </c>
      <c r="AF650" s="24" cm="1">
        <f t="array" ref="AF6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43301</v>
      </c>
      <c r="AG650" s="35">
        <f>IFERROR((TableAllData3[[#This Row],[Decision date]]-TableAllData3[[#This Row],[First Date Captured]]),0)</f>
        <v>1323.0416666669989</v>
      </c>
      <c r="AH650" s="35">
        <f>IFERROR((TableAllData3[[#This Row],[First published]]-TableAllData3[[#This Row],[Date of opinion]]),0)</f>
        <v>0</v>
      </c>
      <c r="AI650" s="35">
        <f>IFERROR((TableAllData3[[#This Row],[Marketing authorisation date]]-TableAllData3[[#This Row],[Date of opinion]]),0)</f>
        <v>0</v>
      </c>
      <c r="AJ650" s="35">
        <f>IFERROR((TableAllData3[[#This Row],[Decision date]]-TableAllData3[[#This Row],[Marketing authorisation date]]),0)</f>
        <v>3515.0416666669989</v>
      </c>
    </row>
    <row r="651" spans="1:36" x14ac:dyDescent="0.25">
      <c r="A651" t="s">
        <v>37</v>
      </c>
      <c r="B651" t="s">
        <v>2948</v>
      </c>
      <c r="C651" t="s">
        <v>99</v>
      </c>
      <c r="D651" t="s">
        <v>2949</v>
      </c>
      <c r="E651" t="s">
        <v>2950</v>
      </c>
      <c r="F651" t="s">
        <v>2951</v>
      </c>
      <c r="G651" t="s">
        <v>43</v>
      </c>
      <c r="H651" t="s">
        <v>44</v>
      </c>
      <c r="I651" t="s">
        <v>2952</v>
      </c>
      <c r="J651" t="s">
        <v>43</v>
      </c>
      <c r="K651" t="s">
        <v>43</v>
      </c>
      <c r="L651" t="s">
        <v>43</v>
      </c>
      <c r="M651" t="s">
        <v>43</v>
      </c>
      <c r="N651" t="s">
        <v>43</v>
      </c>
      <c r="O651" t="s">
        <v>43</v>
      </c>
      <c r="P651" t="s">
        <v>43</v>
      </c>
      <c r="Q651" s="24">
        <v>42382.041666666999</v>
      </c>
      <c r="R651" s="24"/>
      <c r="S651" t="s">
        <v>1152</v>
      </c>
      <c r="U651" t="s">
        <v>104</v>
      </c>
      <c r="W651" s="25" t="s">
        <v>12054</v>
      </c>
      <c r="X651" s="24">
        <v>44616.041666666999</v>
      </c>
      <c r="Y651">
        <v>15</v>
      </c>
      <c r="Z651" t="s">
        <v>2953</v>
      </c>
      <c r="AC651" s="24">
        <v>43292.500694444003</v>
      </c>
      <c r="AD651" s="24">
        <v>44637.751388889003</v>
      </c>
      <c r="AE651" t="s">
        <v>2954</v>
      </c>
      <c r="AF651" s="24" cm="1">
        <f t="array" ref="AF6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43292.500694444003</v>
      </c>
      <c r="AG651" s="35">
        <f>IFERROR((TableAllData3[[#This Row],[Decision date]]-TableAllData3[[#This Row],[First Date Captured]]),0)</f>
        <v>1323.5409722229961</v>
      </c>
      <c r="AH651" s="35">
        <f>IFERROR((TableAllData3[[#This Row],[First published]]-TableAllData3[[#This Row],[Date of opinion]]),0)</f>
        <v>0</v>
      </c>
      <c r="AI651" s="35">
        <f>IFERROR((TableAllData3[[#This Row],[Marketing authorisation date]]-TableAllData3[[#This Row],[Date of opinion]]),0)</f>
        <v>0</v>
      </c>
      <c r="AJ651" s="35">
        <f>IFERROR((TableAllData3[[#This Row],[Decision date]]-TableAllData3[[#This Row],[Marketing authorisation date]]),0)</f>
        <v>2234</v>
      </c>
    </row>
    <row r="652" spans="1:36" x14ac:dyDescent="0.25">
      <c r="A652" t="s">
        <v>37</v>
      </c>
      <c r="B652" t="s">
        <v>6467</v>
      </c>
      <c r="C652" t="s">
        <v>6468</v>
      </c>
      <c r="D652" t="s">
        <v>4413</v>
      </c>
      <c r="E652" t="s">
        <v>4414</v>
      </c>
      <c r="F652" t="s">
        <v>6469</v>
      </c>
      <c r="G652" t="s">
        <v>43</v>
      </c>
      <c r="H652" t="s">
        <v>44</v>
      </c>
      <c r="I652" t="s">
        <v>4416</v>
      </c>
      <c r="J652" t="s">
        <v>43</v>
      </c>
      <c r="K652" t="s">
        <v>46</v>
      </c>
      <c r="L652" t="s">
        <v>43</v>
      </c>
      <c r="M652" t="s">
        <v>43</v>
      </c>
      <c r="N652" t="s">
        <v>43</v>
      </c>
      <c r="O652" t="s">
        <v>43</v>
      </c>
      <c r="P652" t="s">
        <v>43</v>
      </c>
      <c r="Q652" s="24">
        <v>41232.041666666999</v>
      </c>
      <c r="R652" s="24"/>
      <c r="S652" t="s">
        <v>12227</v>
      </c>
      <c r="T652" t="s">
        <v>12076</v>
      </c>
      <c r="U652" t="s">
        <v>2089</v>
      </c>
      <c r="W652" s="25" t="s">
        <v>12054</v>
      </c>
      <c r="X652" s="24">
        <v>44470</v>
      </c>
      <c r="Y652">
        <v>18</v>
      </c>
      <c r="Z652" t="s">
        <v>6470</v>
      </c>
      <c r="AC652" s="24">
        <v>43143.703472221998</v>
      </c>
      <c r="AD652" s="24">
        <v>44509.772222222004</v>
      </c>
      <c r="AE652" t="s">
        <v>6471</v>
      </c>
      <c r="AF652" s="24" cm="1">
        <f t="array" ref="AF6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43143.703472221998</v>
      </c>
      <c r="AG652" s="35">
        <f>IFERROR((TableAllData3[[#This Row],[Decision date]]-TableAllData3[[#This Row],[First Date Captured]]),0)</f>
        <v>1326.2965277780022</v>
      </c>
      <c r="AH652" s="35">
        <f>IFERROR((TableAllData3[[#This Row],[First published]]-TableAllData3[[#This Row],[Date of opinion]]),0)</f>
        <v>0</v>
      </c>
      <c r="AI652" s="35">
        <f>IFERROR((TableAllData3[[#This Row],[Marketing authorisation date]]-TableAllData3[[#This Row],[Date of opinion]]),0)</f>
        <v>0</v>
      </c>
      <c r="AJ652" s="35">
        <f>IFERROR((TableAllData3[[#This Row],[Decision date]]-TableAllData3[[#This Row],[Marketing authorisation date]]),0)</f>
        <v>3237.9583333330011</v>
      </c>
    </row>
    <row r="653" spans="1:36" x14ac:dyDescent="0.25">
      <c r="A653" t="s">
        <v>37</v>
      </c>
      <c r="B653" t="s">
        <v>2179</v>
      </c>
      <c r="C653" t="s">
        <v>1178</v>
      </c>
      <c r="D653" t="s">
        <v>1179</v>
      </c>
      <c r="E653" t="s">
        <v>2180</v>
      </c>
      <c r="F653" t="s">
        <v>2181</v>
      </c>
      <c r="G653" t="s">
        <v>43</v>
      </c>
      <c r="H653" t="s">
        <v>44</v>
      </c>
      <c r="I653" t="s">
        <v>1182</v>
      </c>
      <c r="J653" t="s">
        <v>43</v>
      </c>
      <c r="K653" t="s">
        <v>43</v>
      </c>
      <c r="L653" t="s">
        <v>43</v>
      </c>
      <c r="M653" t="s">
        <v>43</v>
      </c>
      <c r="N653" t="s">
        <v>43</v>
      </c>
      <c r="O653" t="s">
        <v>43</v>
      </c>
      <c r="P653" t="s">
        <v>43</v>
      </c>
      <c r="Q653" s="24">
        <v>38306.041666666999</v>
      </c>
      <c r="R653" s="24"/>
      <c r="S653" t="s">
        <v>12343</v>
      </c>
      <c r="T653" t="s">
        <v>12148</v>
      </c>
      <c r="U653" t="s">
        <v>48</v>
      </c>
      <c r="W653" s="25" t="s">
        <v>12054</v>
      </c>
      <c r="X653" s="24">
        <v>44620.041666666999</v>
      </c>
      <c r="Y653">
        <v>38</v>
      </c>
      <c r="Z653" t="s">
        <v>2183</v>
      </c>
      <c r="AC653" s="24">
        <v>43292.964583333</v>
      </c>
      <c r="AD653" s="24">
        <v>44659.46875</v>
      </c>
      <c r="AE653" t="s">
        <v>2184</v>
      </c>
      <c r="AF653" s="24" cm="1">
        <f t="array" ref="AF6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43292.964583333</v>
      </c>
      <c r="AG653" s="35">
        <f>IFERROR((TableAllData3[[#This Row],[Decision date]]-TableAllData3[[#This Row],[First Date Captured]]),0)</f>
        <v>1327.0770833339993</v>
      </c>
      <c r="AH653" s="35">
        <f>IFERROR((TableAllData3[[#This Row],[First published]]-TableAllData3[[#This Row],[Date of opinion]]),0)</f>
        <v>0</v>
      </c>
      <c r="AI653" s="35">
        <f>IFERROR((TableAllData3[[#This Row],[Marketing authorisation date]]-TableAllData3[[#This Row],[Date of opinion]]),0)</f>
        <v>0</v>
      </c>
      <c r="AJ653" s="35">
        <f>IFERROR((TableAllData3[[#This Row],[Decision date]]-TableAllData3[[#This Row],[Marketing authorisation date]]),0)</f>
        <v>6314</v>
      </c>
    </row>
    <row r="654" spans="1:36" x14ac:dyDescent="0.25">
      <c r="A654" t="s">
        <v>2117</v>
      </c>
      <c r="B654" t="s">
        <v>6916</v>
      </c>
      <c r="D654" t="s">
        <v>6917</v>
      </c>
      <c r="E654" t="s">
        <v>6918</v>
      </c>
      <c r="F654" t="s">
        <v>6919</v>
      </c>
      <c r="G654" t="s">
        <v>43</v>
      </c>
      <c r="H654" t="s">
        <v>44</v>
      </c>
      <c r="J654" t="s">
        <v>43</v>
      </c>
      <c r="K654" t="s">
        <v>43</v>
      </c>
      <c r="L654" t="s">
        <v>43</v>
      </c>
      <c r="M654" t="s">
        <v>43</v>
      </c>
      <c r="N654" t="s">
        <v>43</v>
      </c>
      <c r="O654" t="s">
        <v>43</v>
      </c>
      <c r="P654" t="s">
        <v>43</v>
      </c>
      <c r="Q654" s="24">
        <v>39491.041666666999</v>
      </c>
      <c r="R654" s="24"/>
      <c r="S654" t="s">
        <v>12241</v>
      </c>
      <c r="T654" t="s">
        <v>12337</v>
      </c>
      <c r="V654" t="s">
        <v>2394</v>
      </c>
      <c r="W654" s="25" t="s">
        <v>12054</v>
      </c>
      <c r="X654" s="24">
        <v>44392</v>
      </c>
      <c r="Y654">
        <v>16</v>
      </c>
      <c r="Z654" t="s">
        <v>6920</v>
      </c>
      <c r="AA654" t="s">
        <v>2406</v>
      </c>
      <c r="AB654" t="s">
        <v>2407</v>
      </c>
      <c r="AC654" s="24">
        <v>43063.041666666999</v>
      </c>
      <c r="AD654" s="24">
        <v>44487.509027777996</v>
      </c>
      <c r="AE654" t="s">
        <v>6921</v>
      </c>
      <c r="AF654" s="24" cm="1">
        <f t="array" ref="AF6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43063.041666666999</v>
      </c>
      <c r="AG654" s="35">
        <f>IFERROR((TableAllData3[[#This Row],[Decision date]]-TableAllData3[[#This Row],[First Date Captured]]),0)</f>
        <v>1328.9583333330011</v>
      </c>
      <c r="AH654" s="35">
        <f>IFERROR((TableAllData3[[#This Row],[First published]]-TableAllData3[[#This Row],[Date of opinion]]),0)</f>
        <v>0</v>
      </c>
      <c r="AI654" s="35">
        <f>IFERROR((TableAllData3[[#This Row],[Marketing authorisation date]]-TableAllData3[[#This Row],[Date of opinion]]),0)</f>
        <v>0</v>
      </c>
      <c r="AJ654" s="35">
        <f>IFERROR((TableAllData3[[#This Row],[Decision date]]-TableAllData3[[#This Row],[Marketing authorisation date]]),0)</f>
        <v>4900.9583333330011</v>
      </c>
    </row>
    <row r="655" spans="1:36" x14ac:dyDescent="0.25">
      <c r="A655" t="s">
        <v>37</v>
      </c>
      <c r="B655" t="s">
        <v>4114</v>
      </c>
      <c r="C655" t="s">
        <v>4115</v>
      </c>
      <c r="D655" t="s">
        <v>4116</v>
      </c>
      <c r="E655" t="s">
        <v>4117</v>
      </c>
      <c r="F655" t="s">
        <v>4118</v>
      </c>
      <c r="G655" t="s">
        <v>43</v>
      </c>
      <c r="H655" t="s">
        <v>44</v>
      </c>
      <c r="I655" t="s">
        <v>4119</v>
      </c>
      <c r="J655" t="s">
        <v>43</v>
      </c>
      <c r="K655" t="s">
        <v>43</v>
      </c>
      <c r="L655" t="s">
        <v>43</v>
      </c>
      <c r="M655" t="s">
        <v>43</v>
      </c>
      <c r="N655" t="s">
        <v>43</v>
      </c>
      <c r="O655" t="s">
        <v>43</v>
      </c>
      <c r="P655" t="s">
        <v>43</v>
      </c>
      <c r="Q655" s="24">
        <v>39524.041666666999</v>
      </c>
      <c r="R655" s="24"/>
      <c r="S655" t="s">
        <v>12241</v>
      </c>
      <c r="T655" t="s">
        <v>12242</v>
      </c>
      <c r="U655" t="s">
        <v>58</v>
      </c>
      <c r="W655" s="25" t="s">
        <v>12054</v>
      </c>
      <c r="X655" s="24">
        <v>44588.041666666999</v>
      </c>
      <c r="Y655">
        <v>37</v>
      </c>
      <c r="Z655" t="s">
        <v>4120</v>
      </c>
      <c r="AC655" s="24">
        <v>43258.564583332998</v>
      </c>
      <c r="AD655" s="24">
        <v>44596.458333333001</v>
      </c>
      <c r="AE655" t="s">
        <v>4121</v>
      </c>
      <c r="AF655" s="24" cm="1">
        <f t="array" ref="AF6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43258.564583332998</v>
      </c>
      <c r="AG655" s="35">
        <f>IFERROR((TableAllData3[[#This Row],[Decision date]]-TableAllData3[[#This Row],[First Date Captured]]),0)</f>
        <v>1329.4770833340008</v>
      </c>
      <c r="AH655" s="35">
        <f>IFERROR((TableAllData3[[#This Row],[First published]]-TableAllData3[[#This Row],[Date of opinion]]),0)</f>
        <v>0</v>
      </c>
      <c r="AI655" s="35">
        <f>IFERROR((TableAllData3[[#This Row],[Marketing authorisation date]]-TableAllData3[[#This Row],[Date of opinion]]),0)</f>
        <v>0</v>
      </c>
      <c r="AJ655" s="35">
        <f>IFERROR((TableAllData3[[#This Row],[Decision date]]-TableAllData3[[#This Row],[Marketing authorisation date]]),0)</f>
        <v>5064</v>
      </c>
    </row>
    <row r="656" spans="1:36" x14ac:dyDescent="0.25">
      <c r="A656" t="s">
        <v>37</v>
      </c>
      <c r="B656" t="s">
        <v>6673</v>
      </c>
      <c r="C656" t="s">
        <v>1326</v>
      </c>
      <c r="D656" t="s">
        <v>3853</v>
      </c>
      <c r="E656" t="s">
        <v>3853</v>
      </c>
      <c r="F656" t="s">
        <v>6674</v>
      </c>
      <c r="G656" t="s">
        <v>43</v>
      </c>
      <c r="H656" t="s">
        <v>44</v>
      </c>
      <c r="I656" t="s">
        <v>3855</v>
      </c>
      <c r="J656" t="s">
        <v>43</v>
      </c>
      <c r="K656" t="s">
        <v>46</v>
      </c>
      <c r="L656" t="s">
        <v>43</v>
      </c>
      <c r="M656" t="s">
        <v>43</v>
      </c>
      <c r="N656" t="s">
        <v>43</v>
      </c>
      <c r="O656" t="s">
        <v>43</v>
      </c>
      <c r="P656" t="s">
        <v>43</v>
      </c>
      <c r="Q656" s="24">
        <v>39428.041666666999</v>
      </c>
      <c r="R656" s="24"/>
      <c r="S656" t="s">
        <v>6675</v>
      </c>
      <c r="U656" t="s">
        <v>458</v>
      </c>
      <c r="W656" s="25" t="s">
        <v>12054</v>
      </c>
      <c r="X656" s="24">
        <v>44480</v>
      </c>
      <c r="Y656">
        <v>29</v>
      </c>
      <c r="Z656" t="s">
        <v>3856</v>
      </c>
      <c r="AC656" s="24">
        <v>43150.041666666999</v>
      </c>
      <c r="AD656" s="24">
        <v>44497.511111111002</v>
      </c>
      <c r="AE656" t="s">
        <v>6676</v>
      </c>
      <c r="AF656" s="24" cm="1">
        <f t="array" ref="AF6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43150.041666666999</v>
      </c>
      <c r="AG656" s="35">
        <f>IFERROR((TableAllData3[[#This Row],[Decision date]]-TableAllData3[[#This Row],[First Date Captured]]),0)</f>
        <v>1329.9583333330011</v>
      </c>
      <c r="AH656" s="35">
        <f>IFERROR((TableAllData3[[#This Row],[First published]]-TableAllData3[[#This Row],[Date of opinion]]),0)</f>
        <v>0</v>
      </c>
      <c r="AI656" s="35">
        <f>IFERROR((TableAllData3[[#This Row],[Marketing authorisation date]]-TableAllData3[[#This Row],[Date of opinion]]),0)</f>
        <v>0</v>
      </c>
      <c r="AJ656" s="35">
        <f>IFERROR((TableAllData3[[#This Row],[Decision date]]-TableAllData3[[#This Row],[Marketing authorisation date]]),0)</f>
        <v>5051.9583333330011</v>
      </c>
    </row>
    <row r="657" spans="1:36" x14ac:dyDescent="0.25">
      <c r="A657" t="s">
        <v>37</v>
      </c>
      <c r="B657" t="s">
        <v>5751</v>
      </c>
      <c r="C657" t="s">
        <v>947</v>
      </c>
      <c r="D657" t="s">
        <v>3465</v>
      </c>
      <c r="E657" t="s">
        <v>3465</v>
      </c>
      <c r="F657" t="s">
        <v>5752</v>
      </c>
      <c r="G657" t="s">
        <v>43</v>
      </c>
      <c r="H657" t="s">
        <v>44</v>
      </c>
      <c r="I657" t="s">
        <v>3467</v>
      </c>
      <c r="J657" t="s">
        <v>43</v>
      </c>
      <c r="K657" t="s">
        <v>43</v>
      </c>
      <c r="L657" t="s">
        <v>43</v>
      </c>
      <c r="M657" t="s">
        <v>43</v>
      </c>
      <c r="N657" t="s">
        <v>43</v>
      </c>
      <c r="O657" t="s">
        <v>43</v>
      </c>
      <c r="P657" t="s">
        <v>43</v>
      </c>
      <c r="Q657" s="24">
        <v>37368</v>
      </c>
      <c r="R657" s="24"/>
      <c r="S657" t="s">
        <v>1490</v>
      </c>
      <c r="U657" t="s">
        <v>953</v>
      </c>
      <c r="W657" s="25" t="s">
        <v>12054</v>
      </c>
      <c r="X657" s="24">
        <v>44536.041666666999</v>
      </c>
      <c r="Y657">
        <v>36</v>
      </c>
      <c r="Z657" t="s">
        <v>5753</v>
      </c>
      <c r="AC657" s="24">
        <v>43203</v>
      </c>
      <c r="AD657" s="24">
        <v>44538.623611110997</v>
      </c>
      <c r="AE657" t="s">
        <v>5754</v>
      </c>
      <c r="AF657" s="24" cm="1">
        <f t="array" ref="AF6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43203</v>
      </c>
      <c r="AG657" s="35">
        <f>IFERROR((TableAllData3[[#This Row],[Decision date]]-TableAllData3[[#This Row],[First Date Captured]]),0)</f>
        <v>1333.0416666669989</v>
      </c>
      <c r="AH657" s="35">
        <f>IFERROR((TableAllData3[[#This Row],[First published]]-TableAllData3[[#This Row],[Date of opinion]]),0)</f>
        <v>0</v>
      </c>
      <c r="AI657" s="35">
        <f>IFERROR((TableAllData3[[#This Row],[Marketing authorisation date]]-TableAllData3[[#This Row],[Date of opinion]]),0)</f>
        <v>0</v>
      </c>
      <c r="AJ657" s="35">
        <f>IFERROR((TableAllData3[[#This Row],[Decision date]]-TableAllData3[[#This Row],[Marketing authorisation date]]),0)</f>
        <v>7168.0416666669989</v>
      </c>
    </row>
    <row r="658" spans="1:36" x14ac:dyDescent="0.25">
      <c r="A658" t="s">
        <v>37</v>
      </c>
      <c r="B658" t="s">
        <v>5747</v>
      </c>
      <c r="C658" t="s">
        <v>947</v>
      </c>
      <c r="D658" t="s">
        <v>3465</v>
      </c>
      <c r="E658" t="s">
        <v>3465</v>
      </c>
      <c r="F658" t="s">
        <v>5748</v>
      </c>
      <c r="G658" t="s">
        <v>43</v>
      </c>
      <c r="H658" t="s">
        <v>44</v>
      </c>
      <c r="I658" t="s">
        <v>3467</v>
      </c>
      <c r="J658" t="s">
        <v>43</v>
      </c>
      <c r="K658" t="s">
        <v>43</v>
      </c>
      <c r="L658" t="s">
        <v>43</v>
      </c>
      <c r="M658" t="s">
        <v>43</v>
      </c>
      <c r="N658" t="s">
        <v>43</v>
      </c>
      <c r="O658" t="s">
        <v>43</v>
      </c>
      <c r="P658" t="s">
        <v>43</v>
      </c>
      <c r="Q658" s="24">
        <v>37365</v>
      </c>
      <c r="R658" s="24"/>
      <c r="S658" t="s">
        <v>1490</v>
      </c>
      <c r="U658" t="s">
        <v>953</v>
      </c>
      <c r="W658" s="25" t="s">
        <v>12054</v>
      </c>
      <c r="X658" s="24">
        <v>44536.041666666999</v>
      </c>
      <c r="Y658">
        <v>38</v>
      </c>
      <c r="Z658" t="s">
        <v>5749</v>
      </c>
      <c r="AC658" s="24">
        <v>43202</v>
      </c>
      <c r="AD658" s="24">
        <v>44538.630555556003</v>
      </c>
      <c r="AE658" t="s">
        <v>5750</v>
      </c>
      <c r="AF658" s="24" cm="1">
        <f t="array" ref="AF6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43202</v>
      </c>
      <c r="AG658" s="35">
        <f>IFERROR((TableAllData3[[#This Row],[Decision date]]-TableAllData3[[#This Row],[First Date Captured]]),0)</f>
        <v>1334.0416666669989</v>
      </c>
      <c r="AH658" s="35">
        <f>IFERROR((TableAllData3[[#This Row],[First published]]-TableAllData3[[#This Row],[Date of opinion]]),0)</f>
        <v>0</v>
      </c>
      <c r="AI658" s="35">
        <f>IFERROR((TableAllData3[[#This Row],[Marketing authorisation date]]-TableAllData3[[#This Row],[Date of opinion]]),0)</f>
        <v>0</v>
      </c>
      <c r="AJ658" s="35">
        <f>IFERROR((TableAllData3[[#This Row],[Decision date]]-TableAllData3[[#This Row],[Marketing authorisation date]]),0)</f>
        <v>7171.0416666669989</v>
      </c>
    </row>
    <row r="659" spans="1:36" x14ac:dyDescent="0.25">
      <c r="A659" t="s">
        <v>37</v>
      </c>
      <c r="B659" t="s">
        <v>7241</v>
      </c>
      <c r="C659" t="s">
        <v>268</v>
      </c>
      <c r="D659" t="s">
        <v>3914</v>
      </c>
      <c r="E659" t="s">
        <v>3914</v>
      </c>
      <c r="F659" t="s">
        <v>7242</v>
      </c>
      <c r="G659" t="s">
        <v>43</v>
      </c>
      <c r="H659" t="s">
        <v>44</v>
      </c>
      <c r="I659" t="s">
        <v>3916</v>
      </c>
      <c r="J659" t="s">
        <v>43</v>
      </c>
      <c r="K659" t="s">
        <v>43</v>
      </c>
      <c r="L659" t="s">
        <v>43</v>
      </c>
      <c r="M659" t="s">
        <v>43</v>
      </c>
      <c r="N659" t="s">
        <v>43</v>
      </c>
      <c r="O659" t="s">
        <v>43</v>
      </c>
      <c r="P659" t="s">
        <v>43</v>
      </c>
      <c r="Q659" s="24">
        <v>36308</v>
      </c>
      <c r="R659" s="24"/>
      <c r="S659" t="s">
        <v>12274</v>
      </c>
      <c r="T659" t="s">
        <v>12275</v>
      </c>
      <c r="U659" t="s">
        <v>290</v>
      </c>
      <c r="W659" s="25" t="s">
        <v>12054</v>
      </c>
      <c r="X659" s="24">
        <v>44419</v>
      </c>
      <c r="Y659">
        <v>45</v>
      </c>
      <c r="Z659" t="s">
        <v>7243</v>
      </c>
      <c r="AC659" s="24">
        <v>43084.614583333001</v>
      </c>
      <c r="AD659" s="24">
        <v>44467.496527777999</v>
      </c>
      <c r="AE659" t="s">
        <v>7244</v>
      </c>
      <c r="AF659" s="24" cm="1">
        <f t="array" ref="AF6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43084.614583333001</v>
      </c>
      <c r="AG659" s="35">
        <f>IFERROR((TableAllData3[[#This Row],[Decision date]]-TableAllData3[[#This Row],[First Date Captured]]),0)</f>
        <v>1334.3854166669989</v>
      </c>
      <c r="AH659" s="35">
        <f>IFERROR((TableAllData3[[#This Row],[First published]]-TableAllData3[[#This Row],[Date of opinion]]),0)</f>
        <v>0</v>
      </c>
      <c r="AI659" s="35">
        <f>IFERROR((TableAllData3[[#This Row],[Marketing authorisation date]]-TableAllData3[[#This Row],[Date of opinion]]),0)</f>
        <v>0</v>
      </c>
      <c r="AJ659" s="35">
        <f>IFERROR((TableAllData3[[#This Row],[Decision date]]-TableAllData3[[#This Row],[Marketing authorisation date]]),0)</f>
        <v>8111</v>
      </c>
    </row>
    <row r="660" spans="1:36" x14ac:dyDescent="0.25">
      <c r="A660" t="s">
        <v>37</v>
      </c>
      <c r="B660" t="s">
        <v>4568</v>
      </c>
      <c r="C660" t="s">
        <v>1194</v>
      </c>
      <c r="D660" t="s">
        <v>4569</v>
      </c>
      <c r="E660" t="s">
        <v>4570</v>
      </c>
      <c r="F660" t="s">
        <v>4571</v>
      </c>
      <c r="G660" t="s">
        <v>43</v>
      </c>
      <c r="H660" t="s">
        <v>844</v>
      </c>
      <c r="I660" t="s">
        <v>1197</v>
      </c>
      <c r="J660" t="s">
        <v>43</v>
      </c>
      <c r="K660" t="s">
        <v>43</v>
      </c>
      <c r="L660" t="s">
        <v>43</v>
      </c>
      <c r="M660" t="s">
        <v>43</v>
      </c>
      <c r="N660" t="s">
        <v>43</v>
      </c>
      <c r="O660" t="s">
        <v>43</v>
      </c>
      <c r="P660" t="s">
        <v>43</v>
      </c>
      <c r="Q660" s="25" t="s">
        <v>12054</v>
      </c>
      <c r="R660" s="24">
        <v>44567.041666666999</v>
      </c>
      <c r="S660" t="s">
        <v>12248</v>
      </c>
      <c r="T660" t="s">
        <v>12249</v>
      </c>
      <c r="U660" t="s">
        <v>1199</v>
      </c>
      <c r="W660" s="24">
        <v>44399</v>
      </c>
      <c r="X660" s="25" t="s">
        <v>12054</v>
      </c>
      <c r="Z660" t="s">
        <v>4572</v>
      </c>
      <c r="AC660" s="24">
        <v>44396.665277777996</v>
      </c>
      <c r="AD660" s="24">
        <v>44580.734722221998</v>
      </c>
      <c r="AE660" t="s">
        <v>4573</v>
      </c>
      <c r="AF660" s="24" cm="1">
        <f t="array" ref="AF6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44396.665277777996</v>
      </c>
      <c r="AG660" s="35">
        <f>IFERROR((TableAllData3[[#This Row],[Decision date]]-TableAllData3[[#This Row],[First Date Captured]]),0)</f>
        <v>0</v>
      </c>
      <c r="AH660" s="35">
        <f>IFERROR((TableAllData3[[#This Row],[First published]]-TableAllData3[[#This Row],[Date of opinion]]),0)</f>
        <v>-2.3347222220036201</v>
      </c>
      <c r="AI660" s="35">
        <f>IFERROR((TableAllData3[[#This Row],[Marketing authorisation date]]-TableAllData3[[#This Row],[Date of opinion]]),0)</f>
        <v>0</v>
      </c>
      <c r="AJ660" s="35">
        <f>IFERROR((TableAllData3[[#This Row],[Decision date]]-TableAllData3[[#This Row],[Marketing authorisation date]]),0)</f>
        <v>0</v>
      </c>
    </row>
    <row r="661" spans="1:36" x14ac:dyDescent="0.25">
      <c r="A661" t="s">
        <v>37</v>
      </c>
      <c r="B661" t="s">
        <v>5154</v>
      </c>
      <c r="C661" t="s">
        <v>5155</v>
      </c>
      <c r="D661" t="s">
        <v>5156</v>
      </c>
      <c r="E661" t="s">
        <v>5156</v>
      </c>
      <c r="F661" t="s">
        <v>5157</v>
      </c>
      <c r="G661" t="s">
        <v>43</v>
      </c>
      <c r="H661" t="s">
        <v>44</v>
      </c>
      <c r="I661" t="s">
        <v>5158</v>
      </c>
      <c r="J661" t="s">
        <v>46</v>
      </c>
      <c r="K661" t="s">
        <v>43</v>
      </c>
      <c r="L661" t="s">
        <v>43</v>
      </c>
      <c r="M661" t="s">
        <v>43</v>
      </c>
      <c r="N661" t="s">
        <v>46</v>
      </c>
      <c r="O661" t="s">
        <v>43</v>
      </c>
      <c r="P661" t="s">
        <v>46</v>
      </c>
      <c r="Q661" s="24">
        <v>43335</v>
      </c>
      <c r="R661" s="24"/>
      <c r="S661" t="s">
        <v>12476</v>
      </c>
      <c r="T661" t="s">
        <v>12167</v>
      </c>
      <c r="U661" t="s">
        <v>5160</v>
      </c>
      <c r="W661" s="24">
        <v>43216</v>
      </c>
      <c r="X661" s="24">
        <v>44551.041666666999</v>
      </c>
      <c r="Y661">
        <v>6</v>
      </c>
      <c r="Z661" t="s">
        <v>5161</v>
      </c>
      <c r="AC661" s="24">
        <v>43335.530555555997</v>
      </c>
      <c r="AD661" s="24">
        <v>44567.622916667002</v>
      </c>
      <c r="AE661" t="s">
        <v>5162</v>
      </c>
      <c r="AF661" s="24" cm="1">
        <f t="array" ref="AF6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v>
      </c>
      <c r="AG661" s="35">
        <f>IFERROR((TableAllData3[[#This Row],[Decision date]]-TableAllData3[[#This Row],[First Date Captured]]),0)</f>
        <v>1335.0416666669989</v>
      </c>
      <c r="AH661" s="35">
        <f>IFERROR((TableAllData3[[#This Row],[First published]]-TableAllData3[[#This Row],[Date of opinion]]),0)</f>
        <v>119.53055555599713</v>
      </c>
      <c r="AI661" s="35">
        <f>IFERROR((TableAllData3[[#This Row],[Marketing authorisation date]]-TableAllData3[[#This Row],[Date of opinion]]),0)</f>
        <v>119</v>
      </c>
      <c r="AJ661" s="35">
        <f>IFERROR((TableAllData3[[#This Row],[Decision date]]-TableAllData3[[#This Row],[Marketing authorisation date]]),0)</f>
        <v>1216.0416666669989</v>
      </c>
    </row>
    <row r="662" spans="1:36" x14ac:dyDescent="0.25">
      <c r="A662" t="s">
        <v>37</v>
      </c>
      <c r="B662" t="s">
        <v>8300</v>
      </c>
      <c r="C662" t="s">
        <v>8301</v>
      </c>
      <c r="D662" t="s">
        <v>8302</v>
      </c>
      <c r="E662" t="s">
        <v>8303</v>
      </c>
      <c r="F662" t="s">
        <v>8304</v>
      </c>
      <c r="G662" t="s">
        <v>43</v>
      </c>
      <c r="H662" t="s">
        <v>44</v>
      </c>
      <c r="I662" t="s">
        <v>8305</v>
      </c>
      <c r="J662" t="s">
        <v>46</v>
      </c>
      <c r="K662" t="s">
        <v>43</v>
      </c>
      <c r="L662" t="s">
        <v>43</v>
      </c>
      <c r="M662" t="s">
        <v>43</v>
      </c>
      <c r="N662" t="s">
        <v>43</v>
      </c>
      <c r="O662" t="s">
        <v>46</v>
      </c>
      <c r="P662" t="s">
        <v>46</v>
      </c>
      <c r="Q662" s="24">
        <v>41961.041666666999</v>
      </c>
      <c r="R662" s="24"/>
      <c r="S662" t="s">
        <v>12125</v>
      </c>
      <c r="T662" t="s">
        <v>12079</v>
      </c>
      <c r="U662" t="s">
        <v>1535</v>
      </c>
      <c r="W662" s="25" t="s">
        <v>12054</v>
      </c>
      <c r="X662" s="24">
        <v>44306</v>
      </c>
      <c r="Y662">
        <v>10</v>
      </c>
      <c r="Z662" t="s">
        <v>8306</v>
      </c>
      <c r="AC662" s="24">
        <v>42969.502777777998</v>
      </c>
      <c r="AD662" s="24">
        <v>44354.551388888998</v>
      </c>
      <c r="AE662" t="s">
        <v>8307</v>
      </c>
      <c r="AF662" s="24" cm="1">
        <f t="array" ref="AF6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42969.502777777998</v>
      </c>
      <c r="AG662" s="35">
        <f>IFERROR((TableAllData3[[#This Row],[Decision date]]-TableAllData3[[#This Row],[First Date Captured]]),0)</f>
        <v>1336.4972222220022</v>
      </c>
      <c r="AH662" s="35">
        <f>IFERROR((TableAllData3[[#This Row],[First published]]-TableAllData3[[#This Row],[Date of opinion]]),0)</f>
        <v>0</v>
      </c>
      <c r="AI662" s="35">
        <f>IFERROR((TableAllData3[[#This Row],[Marketing authorisation date]]-TableAllData3[[#This Row],[Date of opinion]]),0)</f>
        <v>0</v>
      </c>
      <c r="AJ662" s="35">
        <f>IFERROR((TableAllData3[[#This Row],[Decision date]]-TableAllData3[[#This Row],[Marketing authorisation date]]),0)</f>
        <v>2344.9583333330011</v>
      </c>
    </row>
    <row r="663" spans="1:36" x14ac:dyDescent="0.25">
      <c r="A663" t="s">
        <v>37</v>
      </c>
      <c r="B663" t="s">
        <v>2520</v>
      </c>
      <c r="C663" t="s">
        <v>2521</v>
      </c>
      <c r="D663" t="s">
        <v>1624</v>
      </c>
      <c r="E663" t="s">
        <v>2522</v>
      </c>
      <c r="F663" t="s">
        <v>2523</v>
      </c>
      <c r="G663" t="s">
        <v>43</v>
      </c>
      <c r="H663" t="s">
        <v>44</v>
      </c>
      <c r="I663" t="s">
        <v>1626</v>
      </c>
      <c r="J663" t="s">
        <v>43</v>
      </c>
      <c r="K663" t="s">
        <v>46</v>
      </c>
      <c r="L663" t="s">
        <v>43</v>
      </c>
      <c r="M663" t="s">
        <v>43</v>
      </c>
      <c r="N663" t="s">
        <v>43</v>
      </c>
      <c r="O663" t="s">
        <v>43</v>
      </c>
      <c r="P663" t="s">
        <v>43</v>
      </c>
      <c r="Q663" s="24">
        <v>43242</v>
      </c>
      <c r="R663" s="24"/>
      <c r="S663" t="s">
        <v>2524</v>
      </c>
      <c r="U663" t="s">
        <v>48</v>
      </c>
      <c r="W663" s="24">
        <v>43181.041666666999</v>
      </c>
      <c r="X663" s="24">
        <v>44518.041666666999</v>
      </c>
      <c r="Y663">
        <v>4</v>
      </c>
      <c r="Z663" t="s">
        <v>2525</v>
      </c>
      <c r="AC663" s="24">
        <v>43242.518750000003</v>
      </c>
      <c r="AD663" s="24">
        <v>44652.594444444003</v>
      </c>
      <c r="AE663" t="s">
        <v>2526</v>
      </c>
      <c r="AF663" s="24" cm="1">
        <f t="array" ref="AF6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43181.041666666999</v>
      </c>
      <c r="AG663" s="35">
        <f>IFERROR((TableAllData3[[#This Row],[Decision date]]-TableAllData3[[#This Row],[First Date Captured]]),0)</f>
        <v>1337</v>
      </c>
      <c r="AH663" s="35">
        <f>IFERROR((TableAllData3[[#This Row],[First published]]-TableAllData3[[#This Row],[Date of opinion]]),0)</f>
        <v>61.477083333003975</v>
      </c>
      <c r="AI663" s="35">
        <f>IFERROR((TableAllData3[[#This Row],[Marketing authorisation date]]-TableAllData3[[#This Row],[Date of opinion]]),0)</f>
        <v>60.958333333001065</v>
      </c>
      <c r="AJ663" s="35">
        <f>IFERROR((TableAllData3[[#This Row],[Decision date]]-TableAllData3[[#This Row],[Marketing authorisation date]]),0)</f>
        <v>1276.0416666669989</v>
      </c>
    </row>
    <row r="664" spans="1:36" x14ac:dyDescent="0.25">
      <c r="A664" t="s">
        <v>37</v>
      </c>
      <c r="B664" t="s">
        <v>4597</v>
      </c>
      <c r="C664" t="s">
        <v>4598</v>
      </c>
      <c r="D664" t="s">
        <v>4599</v>
      </c>
      <c r="E664" t="s">
        <v>4600</v>
      </c>
      <c r="F664" t="s">
        <v>4601</v>
      </c>
      <c r="G664" t="s">
        <v>43</v>
      </c>
      <c r="H664" t="s">
        <v>950</v>
      </c>
      <c r="I664" t="s">
        <v>4602</v>
      </c>
      <c r="J664" t="s">
        <v>43</v>
      </c>
      <c r="K664" t="s">
        <v>43</v>
      </c>
      <c r="L664" t="s">
        <v>43</v>
      </c>
      <c r="M664" t="s">
        <v>43</v>
      </c>
      <c r="N664" t="s">
        <v>43</v>
      </c>
      <c r="O664" t="s">
        <v>43</v>
      </c>
      <c r="P664" t="s">
        <v>43</v>
      </c>
      <c r="Q664" s="24">
        <v>37704.041666666999</v>
      </c>
      <c r="R664" s="24"/>
      <c r="S664" t="s">
        <v>12461</v>
      </c>
      <c r="T664" t="s">
        <v>12462</v>
      </c>
      <c r="U664" t="s">
        <v>1261</v>
      </c>
      <c r="W664" s="25" t="s">
        <v>12054</v>
      </c>
      <c r="X664" s="24">
        <v>42153</v>
      </c>
      <c r="Y664">
        <v>7</v>
      </c>
      <c r="Z664" t="s">
        <v>4604</v>
      </c>
      <c r="AC664" s="24">
        <v>42153</v>
      </c>
      <c r="AD664" s="24">
        <v>44580.587500000001</v>
      </c>
      <c r="AE664" t="s">
        <v>4605</v>
      </c>
      <c r="AF664" s="24" cm="1">
        <f t="array" ref="AF6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42153</v>
      </c>
      <c r="AG664" s="35">
        <f>IFERROR((TableAllData3[[#This Row],[Decision date]]-TableAllData3[[#This Row],[First Date Captured]]),0)</f>
        <v>0</v>
      </c>
      <c r="AH664" s="35">
        <f>IFERROR((TableAllData3[[#This Row],[First published]]-TableAllData3[[#This Row],[Date of opinion]]),0)</f>
        <v>0</v>
      </c>
      <c r="AI664" s="35">
        <f>IFERROR((TableAllData3[[#This Row],[Marketing authorisation date]]-TableAllData3[[#This Row],[Date of opinion]]),0)</f>
        <v>0</v>
      </c>
      <c r="AJ664" s="35">
        <f>IFERROR((TableAllData3[[#This Row],[Decision date]]-TableAllData3[[#This Row],[Marketing authorisation date]]),0)</f>
        <v>4448.9583333330011</v>
      </c>
    </row>
    <row r="665" spans="1:36" x14ac:dyDescent="0.25">
      <c r="A665" t="s">
        <v>37</v>
      </c>
      <c r="B665" t="s">
        <v>7545</v>
      </c>
      <c r="C665" t="s">
        <v>7546</v>
      </c>
      <c r="D665" t="s">
        <v>842</v>
      </c>
      <c r="E665" t="s">
        <v>842</v>
      </c>
      <c r="F665" t="s">
        <v>7547</v>
      </c>
      <c r="G665" t="s">
        <v>43</v>
      </c>
      <c r="H665" t="s">
        <v>44</v>
      </c>
      <c r="I665" t="s">
        <v>2113</v>
      </c>
      <c r="J665" t="s">
        <v>46</v>
      </c>
      <c r="K665" t="s">
        <v>43</v>
      </c>
      <c r="L665" t="s">
        <v>46</v>
      </c>
      <c r="M665" t="s">
        <v>43</v>
      </c>
      <c r="N665" t="s">
        <v>43</v>
      </c>
      <c r="O665" t="s">
        <v>43</v>
      </c>
      <c r="P665" t="s">
        <v>43</v>
      </c>
      <c r="Q665" s="24">
        <v>43115.041666666999</v>
      </c>
      <c r="R665" s="24"/>
      <c r="S665" t="s">
        <v>12545</v>
      </c>
      <c r="T665" t="s">
        <v>12546</v>
      </c>
      <c r="U665" t="s">
        <v>48</v>
      </c>
      <c r="W665" s="24">
        <v>43047.041666666999</v>
      </c>
      <c r="X665" s="24">
        <v>44386</v>
      </c>
      <c r="Y665">
        <v>11</v>
      </c>
      <c r="Z665" t="s">
        <v>7549</v>
      </c>
      <c r="AC665" s="24">
        <v>43143.547916666997</v>
      </c>
      <c r="AD665" s="24">
        <v>44445.71875</v>
      </c>
      <c r="AE665" t="s">
        <v>7550</v>
      </c>
      <c r="AF665" s="24" cm="1">
        <f t="array" ref="AF6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43047.041666666999</v>
      </c>
      <c r="AG665" s="35">
        <f>IFERROR((TableAllData3[[#This Row],[Decision date]]-TableAllData3[[#This Row],[First Date Captured]]),0)</f>
        <v>1338.9583333330011</v>
      </c>
      <c r="AH665" s="35">
        <f>IFERROR((TableAllData3[[#This Row],[First published]]-TableAllData3[[#This Row],[Date of opinion]]),0)</f>
        <v>96.506249999998545</v>
      </c>
      <c r="AI665" s="35">
        <f>IFERROR((TableAllData3[[#This Row],[Marketing authorisation date]]-TableAllData3[[#This Row],[Date of opinion]]),0)</f>
        <v>68</v>
      </c>
      <c r="AJ665" s="35">
        <f>IFERROR((TableAllData3[[#This Row],[Decision date]]-TableAllData3[[#This Row],[Marketing authorisation date]]),0)</f>
        <v>1270.9583333330011</v>
      </c>
    </row>
    <row r="666" spans="1:36" x14ac:dyDescent="0.25">
      <c r="A666" t="s">
        <v>37</v>
      </c>
      <c r="B666" t="s">
        <v>1574</v>
      </c>
      <c r="C666" t="s">
        <v>1575</v>
      </c>
      <c r="D666" t="s">
        <v>1576</v>
      </c>
      <c r="E666" t="s">
        <v>1576</v>
      </c>
      <c r="F666" t="s">
        <v>1577</v>
      </c>
      <c r="G666" t="s">
        <v>43</v>
      </c>
      <c r="H666" t="s">
        <v>44</v>
      </c>
      <c r="I666" t="s">
        <v>1578</v>
      </c>
      <c r="J666" t="s">
        <v>43</v>
      </c>
      <c r="K666" t="s">
        <v>43</v>
      </c>
      <c r="L666" t="s">
        <v>43</v>
      </c>
      <c r="M666" t="s">
        <v>43</v>
      </c>
      <c r="N666" t="s">
        <v>43</v>
      </c>
      <c r="O666" t="s">
        <v>43</v>
      </c>
      <c r="P666" t="s">
        <v>43</v>
      </c>
      <c r="Q666" s="24">
        <v>41820</v>
      </c>
      <c r="R666" s="24"/>
      <c r="S666" t="s">
        <v>12218</v>
      </c>
      <c r="T666" t="s">
        <v>12219</v>
      </c>
      <c r="U666" t="s">
        <v>48</v>
      </c>
      <c r="W666" s="24">
        <v>44012</v>
      </c>
      <c r="X666" s="24">
        <v>44680</v>
      </c>
      <c r="Y666">
        <v>27</v>
      </c>
      <c r="Z666" t="s">
        <v>1579</v>
      </c>
      <c r="AC666" s="24">
        <v>43339.440972222001</v>
      </c>
      <c r="AD666" s="24">
        <v>44686.386111111002</v>
      </c>
      <c r="AE666" t="s">
        <v>1580</v>
      </c>
      <c r="AF666" s="24" cm="1">
        <f t="array" ref="AF6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43339.440972222001</v>
      </c>
      <c r="AG666" s="35">
        <f>IFERROR((TableAllData3[[#This Row],[Decision date]]-TableAllData3[[#This Row],[First Date Captured]]),0)</f>
        <v>1340.5590277779993</v>
      </c>
      <c r="AH666" s="35">
        <f>IFERROR((TableAllData3[[#This Row],[First published]]-TableAllData3[[#This Row],[Date of opinion]]),0)</f>
        <v>-672.55902777799929</v>
      </c>
      <c r="AI666" s="35">
        <f>IFERROR((TableAllData3[[#This Row],[Marketing authorisation date]]-TableAllData3[[#This Row],[Date of opinion]]),0)</f>
        <v>-2192</v>
      </c>
      <c r="AJ666" s="35">
        <f>IFERROR((TableAllData3[[#This Row],[Decision date]]-TableAllData3[[#This Row],[Marketing authorisation date]]),0)</f>
        <v>2860</v>
      </c>
    </row>
    <row r="667" spans="1:36" x14ac:dyDescent="0.25">
      <c r="A667" t="s">
        <v>37</v>
      </c>
      <c r="B667" t="s">
        <v>2596</v>
      </c>
      <c r="C667" t="s">
        <v>89</v>
      </c>
      <c r="D667" t="s">
        <v>2597</v>
      </c>
      <c r="E667" t="s">
        <v>2597</v>
      </c>
      <c r="F667" t="s">
        <v>2598</v>
      </c>
      <c r="G667" t="s">
        <v>43</v>
      </c>
      <c r="H667" t="s">
        <v>44</v>
      </c>
      <c r="I667" t="s">
        <v>2599</v>
      </c>
      <c r="J667" t="s">
        <v>43</v>
      </c>
      <c r="K667" t="s">
        <v>43</v>
      </c>
      <c r="L667" t="s">
        <v>43</v>
      </c>
      <c r="M667" t="s">
        <v>43</v>
      </c>
      <c r="N667" t="s">
        <v>43</v>
      </c>
      <c r="O667" t="s">
        <v>43</v>
      </c>
      <c r="P667" t="s">
        <v>43</v>
      </c>
      <c r="Q667" s="24">
        <v>39861.041666666999</v>
      </c>
      <c r="R667" s="24"/>
      <c r="S667" t="s">
        <v>12368</v>
      </c>
      <c r="T667" t="s">
        <v>12369</v>
      </c>
      <c r="U667" t="s">
        <v>95</v>
      </c>
      <c r="W667" s="25" t="s">
        <v>12054</v>
      </c>
      <c r="X667" s="24">
        <v>44650</v>
      </c>
      <c r="Y667">
        <v>19</v>
      </c>
      <c r="Z667" t="s">
        <v>2601</v>
      </c>
      <c r="AC667" s="24">
        <v>43306</v>
      </c>
      <c r="AD667" s="24">
        <v>44650.675694443999</v>
      </c>
      <c r="AE667" t="s">
        <v>2602</v>
      </c>
      <c r="AF667" s="24" cm="1">
        <f t="array" ref="AF6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43306</v>
      </c>
      <c r="AG667" s="35">
        <f>IFERROR((TableAllData3[[#This Row],[Decision date]]-TableAllData3[[#This Row],[First Date Captured]]),0)</f>
        <v>1344</v>
      </c>
      <c r="AH667" s="35">
        <f>IFERROR((TableAllData3[[#This Row],[First published]]-TableAllData3[[#This Row],[Date of opinion]]),0)</f>
        <v>0</v>
      </c>
      <c r="AI667" s="35">
        <f>IFERROR((TableAllData3[[#This Row],[Marketing authorisation date]]-TableAllData3[[#This Row],[Date of opinion]]),0)</f>
        <v>0</v>
      </c>
      <c r="AJ667" s="35">
        <f>IFERROR((TableAllData3[[#This Row],[Decision date]]-TableAllData3[[#This Row],[Marketing authorisation date]]),0)</f>
        <v>4788.9583333330011</v>
      </c>
    </row>
    <row r="668" spans="1:36" x14ac:dyDescent="0.25">
      <c r="A668" t="s">
        <v>37</v>
      </c>
      <c r="B668" t="s">
        <v>1936</v>
      </c>
      <c r="C668" t="s">
        <v>184</v>
      </c>
      <c r="D668" t="s">
        <v>1937</v>
      </c>
      <c r="E668" t="s">
        <v>1937</v>
      </c>
      <c r="F668" t="s">
        <v>1938</v>
      </c>
      <c r="G668" t="s">
        <v>43</v>
      </c>
      <c r="H668" t="s">
        <v>44</v>
      </c>
      <c r="I668" t="s">
        <v>1939</v>
      </c>
      <c r="J668" t="s">
        <v>46</v>
      </c>
      <c r="K668" t="s">
        <v>43</v>
      </c>
      <c r="L668" t="s">
        <v>43</v>
      </c>
      <c r="M668" t="s">
        <v>43</v>
      </c>
      <c r="N668" t="s">
        <v>43</v>
      </c>
      <c r="O668" t="s">
        <v>43</v>
      </c>
      <c r="P668" t="s">
        <v>43</v>
      </c>
      <c r="Q668" s="24">
        <v>43369</v>
      </c>
      <c r="R668" s="24"/>
      <c r="S668" t="s">
        <v>12310</v>
      </c>
      <c r="T668" t="s">
        <v>12311</v>
      </c>
      <c r="U668" t="s">
        <v>48</v>
      </c>
      <c r="W668" s="24">
        <v>43306</v>
      </c>
      <c r="X668" s="24">
        <v>44652</v>
      </c>
      <c r="Y668">
        <v>8</v>
      </c>
      <c r="Z668" t="s">
        <v>1940</v>
      </c>
      <c r="AC668" s="24">
        <v>43402.770833333001</v>
      </c>
      <c r="AD668" s="24">
        <v>44672.449305556001</v>
      </c>
      <c r="AE668" t="s">
        <v>1941</v>
      </c>
      <c r="AF668" s="24" cm="1">
        <f t="array" ref="AF6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43306</v>
      </c>
      <c r="AG668" s="35">
        <f>IFERROR((TableAllData3[[#This Row],[Decision date]]-TableAllData3[[#This Row],[First Date Captured]]),0)</f>
        <v>1346</v>
      </c>
      <c r="AH668" s="35">
        <f>IFERROR((TableAllData3[[#This Row],[First published]]-TableAllData3[[#This Row],[Date of opinion]]),0)</f>
        <v>96.770833333001065</v>
      </c>
      <c r="AI668" s="35">
        <f>IFERROR((TableAllData3[[#This Row],[Marketing authorisation date]]-TableAllData3[[#This Row],[Date of opinion]]),0)</f>
        <v>63</v>
      </c>
      <c r="AJ668" s="35">
        <f>IFERROR((TableAllData3[[#This Row],[Decision date]]-TableAllData3[[#This Row],[Marketing authorisation date]]),0)</f>
        <v>1283</v>
      </c>
    </row>
    <row r="669" spans="1:36" x14ac:dyDescent="0.25">
      <c r="A669" t="s">
        <v>37</v>
      </c>
      <c r="B669" t="s">
        <v>7690</v>
      </c>
      <c r="C669" t="s">
        <v>268</v>
      </c>
      <c r="D669" t="s">
        <v>7691</v>
      </c>
      <c r="E669" t="s">
        <v>7692</v>
      </c>
      <c r="F669" t="s">
        <v>7693</v>
      </c>
      <c r="G669" t="s">
        <v>43</v>
      </c>
      <c r="H669" t="s">
        <v>44</v>
      </c>
      <c r="I669" t="s">
        <v>7694</v>
      </c>
      <c r="J669" t="s">
        <v>43</v>
      </c>
      <c r="K669" t="s">
        <v>43</v>
      </c>
      <c r="L669" t="s">
        <v>43</v>
      </c>
      <c r="M669" t="s">
        <v>43</v>
      </c>
      <c r="N669" t="s">
        <v>43</v>
      </c>
      <c r="O669" t="s">
        <v>43</v>
      </c>
      <c r="P669" t="s">
        <v>43</v>
      </c>
      <c r="Q669" s="24">
        <v>39688</v>
      </c>
      <c r="R669" s="24"/>
      <c r="S669" t="s">
        <v>12223</v>
      </c>
      <c r="T669" t="s">
        <v>12224</v>
      </c>
      <c r="U669" t="s">
        <v>7695</v>
      </c>
      <c r="W669" s="25" t="s">
        <v>12054</v>
      </c>
      <c r="X669" s="24">
        <v>44279.041666666999</v>
      </c>
      <c r="Y669">
        <v>28</v>
      </c>
      <c r="Z669" t="s">
        <v>7696</v>
      </c>
      <c r="AC669" s="24">
        <v>42929.444444444001</v>
      </c>
      <c r="AD669" s="24">
        <v>44438.520138888998</v>
      </c>
      <c r="AE669" t="s">
        <v>7697</v>
      </c>
      <c r="AF669" s="24" cm="1">
        <f t="array" ref="AF6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42929.444444444001</v>
      </c>
      <c r="AG669" s="35">
        <f>IFERROR((TableAllData3[[#This Row],[Decision date]]-TableAllData3[[#This Row],[First Date Captured]]),0)</f>
        <v>1349.5972222229975</v>
      </c>
      <c r="AH669" s="35">
        <f>IFERROR((TableAllData3[[#This Row],[First published]]-TableAllData3[[#This Row],[Date of opinion]]),0)</f>
        <v>0</v>
      </c>
      <c r="AI669" s="35">
        <f>IFERROR((TableAllData3[[#This Row],[Marketing authorisation date]]-TableAllData3[[#This Row],[Date of opinion]]),0)</f>
        <v>0</v>
      </c>
      <c r="AJ669" s="35">
        <f>IFERROR((TableAllData3[[#This Row],[Decision date]]-TableAllData3[[#This Row],[Marketing authorisation date]]),0)</f>
        <v>4591.0416666669989</v>
      </c>
    </row>
    <row r="670" spans="1:36" x14ac:dyDescent="0.25">
      <c r="A670" t="s">
        <v>37</v>
      </c>
      <c r="B670" t="s">
        <v>1659</v>
      </c>
      <c r="C670" t="s">
        <v>163</v>
      </c>
      <c r="D670" t="s">
        <v>1660</v>
      </c>
      <c r="E670" t="s">
        <v>1660</v>
      </c>
      <c r="F670" t="s">
        <v>1661</v>
      </c>
      <c r="G670" t="s">
        <v>43</v>
      </c>
      <c r="H670" t="s">
        <v>44</v>
      </c>
      <c r="I670" t="s">
        <v>1662</v>
      </c>
      <c r="J670" t="s">
        <v>46</v>
      </c>
      <c r="K670" t="s">
        <v>43</v>
      </c>
      <c r="L670" t="s">
        <v>43</v>
      </c>
      <c r="M670" t="s">
        <v>43</v>
      </c>
      <c r="N670" t="s">
        <v>43</v>
      </c>
      <c r="O670" t="s">
        <v>43</v>
      </c>
      <c r="P670" t="s">
        <v>43</v>
      </c>
      <c r="Q670" s="24">
        <v>43364</v>
      </c>
      <c r="R670" s="24"/>
      <c r="S670" t="s">
        <v>484</v>
      </c>
      <c r="U670" t="s">
        <v>48</v>
      </c>
      <c r="W670" s="24">
        <v>43307</v>
      </c>
      <c r="X670" s="24">
        <v>44657</v>
      </c>
      <c r="Y670">
        <v>11</v>
      </c>
      <c r="Z670" t="s">
        <v>1663</v>
      </c>
      <c r="AC670" s="24">
        <v>43403.6875</v>
      </c>
      <c r="AD670" s="24">
        <v>44680.556250000001</v>
      </c>
      <c r="AE670" t="s">
        <v>1664</v>
      </c>
      <c r="AF670" s="24" cm="1">
        <f t="array" ref="AF6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670" s="35">
        <f>IFERROR((TableAllData3[[#This Row],[Decision date]]-TableAllData3[[#This Row],[First Date Captured]]),0)</f>
        <v>1350</v>
      </c>
      <c r="AH670" s="35">
        <f>IFERROR((TableAllData3[[#This Row],[First published]]-TableAllData3[[#This Row],[Date of opinion]]),0)</f>
        <v>96.6875</v>
      </c>
      <c r="AI670" s="35">
        <f>IFERROR((TableAllData3[[#This Row],[Marketing authorisation date]]-TableAllData3[[#This Row],[Date of opinion]]),0)</f>
        <v>57</v>
      </c>
      <c r="AJ670" s="35">
        <f>IFERROR((TableAllData3[[#This Row],[Decision date]]-TableAllData3[[#This Row],[Marketing authorisation date]]),0)</f>
        <v>1293</v>
      </c>
    </row>
    <row r="671" spans="1:36" x14ac:dyDescent="0.25">
      <c r="A671" t="s">
        <v>37</v>
      </c>
      <c r="B671" t="s">
        <v>8104</v>
      </c>
      <c r="C671" t="s">
        <v>8105</v>
      </c>
      <c r="D671" t="s">
        <v>8106</v>
      </c>
      <c r="E671" t="s">
        <v>8106</v>
      </c>
      <c r="F671" t="s">
        <v>8107</v>
      </c>
      <c r="G671" t="s">
        <v>43</v>
      </c>
      <c r="H671" t="s">
        <v>44</v>
      </c>
      <c r="I671" t="s">
        <v>8108</v>
      </c>
      <c r="J671" t="s">
        <v>43</v>
      </c>
      <c r="K671" t="s">
        <v>43</v>
      </c>
      <c r="L671" t="s">
        <v>43</v>
      </c>
      <c r="M671" t="s">
        <v>43</v>
      </c>
      <c r="N671" t="s">
        <v>43</v>
      </c>
      <c r="O671" t="s">
        <v>43</v>
      </c>
      <c r="P671" t="s">
        <v>43</v>
      </c>
      <c r="Q671" s="24">
        <v>36594.041666666999</v>
      </c>
      <c r="R671" s="24"/>
      <c r="S671" t="s">
        <v>12252</v>
      </c>
      <c r="T671" t="s">
        <v>12253</v>
      </c>
      <c r="U671" t="s">
        <v>3814</v>
      </c>
      <c r="W671" s="25" t="s">
        <v>12054</v>
      </c>
      <c r="X671" s="24">
        <v>44357</v>
      </c>
      <c r="Y671">
        <v>34</v>
      </c>
      <c r="Z671" t="s">
        <v>8109</v>
      </c>
      <c r="AC671" s="24">
        <v>43006.416666666999</v>
      </c>
      <c r="AD671" s="24">
        <v>44383.721527777998</v>
      </c>
      <c r="AE671" t="s">
        <v>8110</v>
      </c>
      <c r="AF671" s="24" cm="1">
        <f t="array" ref="AF6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43006.416666666999</v>
      </c>
      <c r="AG671" s="35">
        <f>IFERROR((TableAllData3[[#This Row],[Decision date]]-TableAllData3[[#This Row],[First Date Captured]]),0)</f>
        <v>1350.5833333330011</v>
      </c>
      <c r="AH671" s="35">
        <f>IFERROR((TableAllData3[[#This Row],[First published]]-TableAllData3[[#This Row],[Date of opinion]]),0)</f>
        <v>0</v>
      </c>
      <c r="AI671" s="35">
        <f>IFERROR((TableAllData3[[#This Row],[Marketing authorisation date]]-TableAllData3[[#This Row],[Date of opinion]]),0)</f>
        <v>0</v>
      </c>
      <c r="AJ671" s="35">
        <f>IFERROR((TableAllData3[[#This Row],[Decision date]]-TableAllData3[[#This Row],[Marketing authorisation date]]),0)</f>
        <v>7762.9583333330011</v>
      </c>
    </row>
    <row r="672" spans="1:36" x14ac:dyDescent="0.25">
      <c r="A672" t="s">
        <v>37</v>
      </c>
      <c r="B672" t="s">
        <v>3135</v>
      </c>
      <c r="C672" t="s">
        <v>675</v>
      </c>
      <c r="D672" t="s">
        <v>3136</v>
      </c>
      <c r="E672" t="s">
        <v>3136</v>
      </c>
      <c r="F672" t="s">
        <v>3137</v>
      </c>
      <c r="G672" t="s">
        <v>43</v>
      </c>
      <c r="H672" t="s">
        <v>44</v>
      </c>
      <c r="I672" t="s">
        <v>678</v>
      </c>
      <c r="J672" t="s">
        <v>43</v>
      </c>
      <c r="K672" t="s">
        <v>43</v>
      </c>
      <c r="L672" t="s">
        <v>43</v>
      </c>
      <c r="M672" t="s">
        <v>43</v>
      </c>
      <c r="N672" t="s">
        <v>43</v>
      </c>
      <c r="O672" t="s">
        <v>43</v>
      </c>
      <c r="P672" t="s">
        <v>43</v>
      </c>
      <c r="Q672" s="24">
        <v>38048.041666666999</v>
      </c>
      <c r="R672" s="24"/>
      <c r="S672" t="s">
        <v>12276</v>
      </c>
      <c r="T672" t="s">
        <v>12277</v>
      </c>
      <c r="U672" t="s">
        <v>568</v>
      </c>
      <c r="W672" s="25" t="s">
        <v>12054</v>
      </c>
      <c r="X672" s="24">
        <v>44616.041666666999</v>
      </c>
      <c r="Y672">
        <v>29</v>
      </c>
      <c r="Z672" t="s">
        <v>3138</v>
      </c>
      <c r="AC672" s="24">
        <v>43265</v>
      </c>
      <c r="AD672" s="24">
        <v>44631.639583333003</v>
      </c>
      <c r="AE672" t="s">
        <v>3139</v>
      </c>
      <c r="AF672" s="24" cm="1">
        <f t="array" ref="AF6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43265</v>
      </c>
      <c r="AG672" s="35">
        <f>IFERROR((TableAllData3[[#This Row],[Decision date]]-TableAllData3[[#This Row],[First Date Captured]]),0)</f>
        <v>1351.0416666669989</v>
      </c>
      <c r="AH672" s="35">
        <f>IFERROR((TableAllData3[[#This Row],[First published]]-TableAllData3[[#This Row],[Date of opinion]]),0)</f>
        <v>0</v>
      </c>
      <c r="AI672" s="35">
        <f>IFERROR((TableAllData3[[#This Row],[Marketing authorisation date]]-TableAllData3[[#This Row],[Date of opinion]]),0)</f>
        <v>0</v>
      </c>
      <c r="AJ672" s="35">
        <f>IFERROR((TableAllData3[[#This Row],[Decision date]]-TableAllData3[[#This Row],[Marketing authorisation date]]),0)</f>
        <v>6568</v>
      </c>
    </row>
    <row r="673" spans="1:36" x14ac:dyDescent="0.25">
      <c r="A673" t="s">
        <v>37</v>
      </c>
      <c r="B673" t="s">
        <v>5310</v>
      </c>
      <c r="C673" t="s">
        <v>399</v>
      </c>
      <c r="D673" t="s">
        <v>5311</v>
      </c>
      <c r="E673" t="s">
        <v>5311</v>
      </c>
      <c r="F673" t="s">
        <v>5312</v>
      </c>
      <c r="G673" t="s">
        <v>43</v>
      </c>
      <c r="H673" t="s">
        <v>44</v>
      </c>
      <c r="I673" t="s">
        <v>5313</v>
      </c>
      <c r="J673" t="s">
        <v>43</v>
      </c>
      <c r="K673" t="s">
        <v>43</v>
      </c>
      <c r="L673" t="s">
        <v>43</v>
      </c>
      <c r="M673" t="s">
        <v>43</v>
      </c>
      <c r="N673" t="s">
        <v>43</v>
      </c>
      <c r="O673" t="s">
        <v>43</v>
      </c>
      <c r="P673" t="s">
        <v>43</v>
      </c>
      <c r="Q673" s="24">
        <v>37323.041666666999</v>
      </c>
      <c r="R673" s="24"/>
      <c r="S673" t="s">
        <v>12420</v>
      </c>
      <c r="T673" t="s">
        <v>12421</v>
      </c>
      <c r="U673" t="s">
        <v>76</v>
      </c>
      <c r="W673" s="25" t="s">
        <v>12054</v>
      </c>
      <c r="X673" s="24">
        <v>44547.041666666999</v>
      </c>
      <c r="Y673">
        <v>31</v>
      </c>
      <c r="Z673" t="s">
        <v>5314</v>
      </c>
      <c r="AC673" s="24">
        <v>43196</v>
      </c>
      <c r="AD673" s="24">
        <v>44552.443749999999</v>
      </c>
      <c r="AE673" t="s">
        <v>5315</v>
      </c>
      <c r="AF673" s="24" cm="1">
        <f t="array" ref="AF6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43196</v>
      </c>
      <c r="AG673" s="35">
        <f>IFERROR((TableAllData3[[#This Row],[Decision date]]-TableAllData3[[#This Row],[First Date Captured]]),0)</f>
        <v>1351.0416666669989</v>
      </c>
      <c r="AH673" s="35">
        <f>IFERROR((TableAllData3[[#This Row],[First published]]-TableAllData3[[#This Row],[Date of opinion]]),0)</f>
        <v>0</v>
      </c>
      <c r="AI673" s="35">
        <f>IFERROR((TableAllData3[[#This Row],[Marketing authorisation date]]-TableAllData3[[#This Row],[Date of opinion]]),0)</f>
        <v>0</v>
      </c>
      <c r="AJ673" s="35">
        <f>IFERROR((TableAllData3[[#This Row],[Decision date]]-TableAllData3[[#This Row],[Marketing authorisation date]]),0)</f>
        <v>7224</v>
      </c>
    </row>
    <row r="674" spans="1:36" x14ac:dyDescent="0.25">
      <c r="A674" t="s">
        <v>37</v>
      </c>
      <c r="B674" t="s">
        <v>4662</v>
      </c>
      <c r="C674" t="s">
        <v>849</v>
      </c>
      <c r="D674" t="s">
        <v>850</v>
      </c>
      <c r="E674" t="s">
        <v>850</v>
      </c>
      <c r="F674" t="s">
        <v>4663</v>
      </c>
      <c r="G674" t="s">
        <v>43</v>
      </c>
      <c r="H674" t="s">
        <v>950</v>
      </c>
      <c r="I674" t="s">
        <v>852</v>
      </c>
      <c r="J674" t="s">
        <v>43</v>
      </c>
      <c r="K674" t="s">
        <v>43</v>
      </c>
      <c r="L674" t="s">
        <v>43</v>
      </c>
      <c r="M674" t="s">
        <v>43</v>
      </c>
      <c r="N674" t="s">
        <v>43</v>
      </c>
      <c r="O674" t="s">
        <v>43</v>
      </c>
      <c r="P674" t="s">
        <v>43</v>
      </c>
      <c r="Q674" s="24">
        <v>39975</v>
      </c>
      <c r="R674" s="24"/>
      <c r="S674" t="s">
        <v>853</v>
      </c>
      <c r="U674" t="s">
        <v>854</v>
      </c>
      <c r="W674" s="24">
        <v>39863.041666666999</v>
      </c>
      <c r="X674" s="24">
        <v>44210.041666666999</v>
      </c>
      <c r="Y674">
        <v>18</v>
      </c>
      <c r="Z674" t="s">
        <v>855</v>
      </c>
      <c r="AC674" s="24">
        <v>43276</v>
      </c>
      <c r="AD674" s="24">
        <v>44579.563194444003</v>
      </c>
      <c r="AE674" t="s">
        <v>4664</v>
      </c>
      <c r="AF674" s="24" cm="1">
        <f t="array" ref="AF6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39863.041666666999</v>
      </c>
      <c r="AG674" s="35">
        <f>IFERROR((TableAllData3[[#This Row],[Decision date]]-TableAllData3[[#This Row],[First Date Captured]]),0)</f>
        <v>4347</v>
      </c>
      <c r="AH674" s="35">
        <f>IFERROR((TableAllData3[[#This Row],[First published]]-TableAllData3[[#This Row],[Date of opinion]]),0)</f>
        <v>3412.9583333330011</v>
      </c>
      <c r="AI674" s="35">
        <f>IFERROR((TableAllData3[[#This Row],[Marketing authorisation date]]-TableAllData3[[#This Row],[Date of opinion]]),0)</f>
        <v>111.95833333300106</v>
      </c>
      <c r="AJ674" s="35">
        <f>IFERROR((TableAllData3[[#This Row],[Decision date]]-TableAllData3[[#This Row],[Marketing authorisation date]]),0)</f>
        <v>4235.0416666669989</v>
      </c>
    </row>
    <row r="675" spans="1:36" x14ac:dyDescent="0.25">
      <c r="A675" t="s">
        <v>37</v>
      </c>
      <c r="B675" t="s">
        <v>5873</v>
      </c>
      <c r="C675" t="s">
        <v>523</v>
      </c>
      <c r="D675" t="s">
        <v>5874</v>
      </c>
      <c r="E675" t="s">
        <v>5875</v>
      </c>
      <c r="F675" t="s">
        <v>5876</v>
      </c>
      <c r="G675" t="s">
        <v>43</v>
      </c>
      <c r="H675" t="s">
        <v>44</v>
      </c>
      <c r="I675" t="s">
        <v>3807</v>
      </c>
      <c r="J675" t="s">
        <v>46</v>
      </c>
      <c r="K675" t="s">
        <v>43</v>
      </c>
      <c r="L675" t="s">
        <v>43</v>
      </c>
      <c r="M675" t="s">
        <v>43</v>
      </c>
      <c r="N675" t="s">
        <v>43</v>
      </c>
      <c r="O675" t="s">
        <v>43</v>
      </c>
      <c r="P675" t="s">
        <v>43</v>
      </c>
      <c r="Q675" s="24">
        <v>43418.041666666999</v>
      </c>
      <c r="R675" s="24"/>
      <c r="S675" t="s">
        <v>12310</v>
      </c>
      <c r="T675" t="s">
        <v>12311</v>
      </c>
      <c r="U675" t="s">
        <v>5877</v>
      </c>
      <c r="W675" s="24">
        <v>43363</v>
      </c>
      <c r="X675" s="24">
        <v>44497</v>
      </c>
      <c r="Y675">
        <v>7</v>
      </c>
      <c r="Z675" t="s">
        <v>5878</v>
      </c>
      <c r="AC675" s="24">
        <v>43145.773611110999</v>
      </c>
      <c r="AD675" s="24">
        <v>44537.438888889003</v>
      </c>
      <c r="AE675" t="s">
        <v>5879</v>
      </c>
      <c r="AF675" s="24" cm="1">
        <f t="array" ref="AF6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43145.773611110999</v>
      </c>
      <c r="AG675" s="35">
        <f>IFERROR((TableAllData3[[#This Row],[Decision date]]-TableAllData3[[#This Row],[First Date Captured]]),0)</f>
        <v>1351.2263888890011</v>
      </c>
      <c r="AH675" s="35">
        <f>IFERROR((TableAllData3[[#This Row],[First published]]-TableAllData3[[#This Row],[Date of opinion]]),0)</f>
        <v>-217.2263888890011</v>
      </c>
      <c r="AI675" s="35">
        <f>IFERROR((TableAllData3[[#This Row],[Marketing authorisation date]]-TableAllData3[[#This Row],[Date of opinion]]),0)</f>
        <v>55.041666666998935</v>
      </c>
      <c r="AJ675" s="35">
        <f>IFERROR((TableAllData3[[#This Row],[Decision date]]-TableAllData3[[#This Row],[Marketing authorisation date]]),0)</f>
        <v>1078.9583333330011</v>
      </c>
    </row>
    <row r="676" spans="1:36" x14ac:dyDescent="0.25">
      <c r="A676" t="s">
        <v>37</v>
      </c>
      <c r="B676" t="s">
        <v>4767</v>
      </c>
      <c r="C676" t="s">
        <v>4768</v>
      </c>
      <c r="D676" t="s">
        <v>4769</v>
      </c>
      <c r="E676" t="s">
        <v>4770</v>
      </c>
      <c r="F676" t="s">
        <v>4771</v>
      </c>
      <c r="G676" t="s">
        <v>43</v>
      </c>
      <c r="H676" t="s">
        <v>44</v>
      </c>
      <c r="I676" t="s">
        <v>4772</v>
      </c>
      <c r="J676" t="s">
        <v>43</v>
      </c>
      <c r="K676" t="s">
        <v>43</v>
      </c>
      <c r="L676" t="s">
        <v>43</v>
      </c>
      <c r="M676" t="s">
        <v>43</v>
      </c>
      <c r="N676" t="s">
        <v>43</v>
      </c>
      <c r="O676" t="s">
        <v>43</v>
      </c>
      <c r="P676" t="s">
        <v>43</v>
      </c>
      <c r="Q676" s="24">
        <v>43276</v>
      </c>
      <c r="R676" s="24"/>
      <c r="S676" t="s">
        <v>12465</v>
      </c>
      <c r="T676" t="s">
        <v>12466</v>
      </c>
      <c r="U676" t="s">
        <v>4774</v>
      </c>
      <c r="W676" s="24">
        <v>43216</v>
      </c>
      <c r="X676" s="24">
        <v>44571.041666666999</v>
      </c>
      <c r="Y676">
        <v>3</v>
      </c>
      <c r="Z676" t="s">
        <v>4775</v>
      </c>
      <c r="AC676" s="24">
        <v>43368.7</v>
      </c>
      <c r="AD676" s="24">
        <v>44574.668749999997</v>
      </c>
      <c r="AE676" t="s">
        <v>4776</v>
      </c>
      <c r="AF676" s="24" cm="1">
        <f t="array" ref="AF6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v>
      </c>
      <c r="AG676" s="35">
        <f>IFERROR((TableAllData3[[#This Row],[Decision date]]-TableAllData3[[#This Row],[First Date Captured]]),0)</f>
        <v>1355.0416666669989</v>
      </c>
      <c r="AH676" s="35">
        <f>IFERROR((TableAllData3[[#This Row],[First published]]-TableAllData3[[#This Row],[Date of opinion]]),0)</f>
        <v>152.69999999999709</v>
      </c>
      <c r="AI676" s="35">
        <f>IFERROR((TableAllData3[[#This Row],[Marketing authorisation date]]-TableAllData3[[#This Row],[Date of opinion]]),0)</f>
        <v>60</v>
      </c>
      <c r="AJ676" s="35">
        <f>IFERROR((TableAllData3[[#This Row],[Decision date]]-TableAllData3[[#This Row],[Marketing authorisation date]]),0)</f>
        <v>1295.0416666669989</v>
      </c>
    </row>
    <row r="677" spans="1:36" x14ac:dyDescent="0.25">
      <c r="A677" t="s">
        <v>37</v>
      </c>
      <c r="B677" t="s">
        <v>5398</v>
      </c>
      <c r="C677" t="s">
        <v>3398</v>
      </c>
      <c r="D677" t="s">
        <v>3399</v>
      </c>
      <c r="E677" t="s">
        <v>3400</v>
      </c>
      <c r="F677" t="s">
        <v>5399</v>
      </c>
      <c r="G677" t="s">
        <v>43</v>
      </c>
      <c r="H677" t="s">
        <v>44</v>
      </c>
      <c r="I677" t="s">
        <v>3402</v>
      </c>
      <c r="J677" t="s">
        <v>43</v>
      </c>
      <c r="K677" t="s">
        <v>43</v>
      </c>
      <c r="L677" t="s">
        <v>43</v>
      </c>
      <c r="M677" t="s">
        <v>43</v>
      </c>
      <c r="N677" t="s">
        <v>43</v>
      </c>
      <c r="O677" t="s">
        <v>43</v>
      </c>
      <c r="P677" t="s">
        <v>43</v>
      </c>
      <c r="Q677" s="24">
        <v>38650</v>
      </c>
      <c r="R677" s="24"/>
      <c r="S677" t="s">
        <v>12243</v>
      </c>
      <c r="T677" t="s">
        <v>12078</v>
      </c>
      <c r="W677" s="25" t="s">
        <v>12054</v>
      </c>
      <c r="X677" s="24">
        <v>44469</v>
      </c>
      <c r="Y677">
        <v>26</v>
      </c>
      <c r="Z677" t="s">
        <v>5400</v>
      </c>
      <c r="AC677" s="24">
        <v>43111.041666666999</v>
      </c>
      <c r="AD677" s="24">
        <v>44547.688888889003</v>
      </c>
      <c r="AE677" t="s">
        <v>5401</v>
      </c>
      <c r="AF677" s="24" cm="1">
        <f t="array" ref="AF6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43111.041666666999</v>
      </c>
      <c r="AG677" s="35">
        <f>IFERROR((TableAllData3[[#This Row],[Decision date]]-TableAllData3[[#This Row],[First Date Captured]]),0)</f>
        <v>1357.9583333330011</v>
      </c>
      <c r="AH677" s="35">
        <f>IFERROR((TableAllData3[[#This Row],[First published]]-TableAllData3[[#This Row],[Date of opinion]]),0)</f>
        <v>0</v>
      </c>
      <c r="AI677" s="35">
        <f>IFERROR((TableAllData3[[#This Row],[Marketing authorisation date]]-TableAllData3[[#This Row],[Date of opinion]]),0)</f>
        <v>0</v>
      </c>
      <c r="AJ677" s="35">
        <f>IFERROR((TableAllData3[[#This Row],[Decision date]]-TableAllData3[[#This Row],[Marketing authorisation date]]),0)</f>
        <v>5819</v>
      </c>
    </row>
    <row r="678" spans="1:36" x14ac:dyDescent="0.25">
      <c r="A678" t="s">
        <v>37</v>
      </c>
      <c r="B678" t="s">
        <v>5402</v>
      </c>
      <c r="C678" t="s">
        <v>3398</v>
      </c>
      <c r="D678" t="s">
        <v>3399</v>
      </c>
      <c r="E678" t="s">
        <v>3400</v>
      </c>
      <c r="F678" t="s">
        <v>5403</v>
      </c>
      <c r="G678" t="s">
        <v>43</v>
      </c>
      <c r="H678" t="s">
        <v>44</v>
      </c>
      <c r="I678" t="s">
        <v>3402</v>
      </c>
      <c r="J678" t="s">
        <v>43</v>
      </c>
      <c r="K678" t="s">
        <v>43</v>
      </c>
      <c r="L678" t="s">
        <v>43</v>
      </c>
      <c r="M678" t="s">
        <v>43</v>
      </c>
      <c r="N678" t="s">
        <v>43</v>
      </c>
      <c r="O678" t="s">
        <v>43</v>
      </c>
      <c r="P678" t="s">
        <v>43</v>
      </c>
      <c r="Q678" s="24">
        <v>38650</v>
      </c>
      <c r="R678" s="24"/>
      <c r="S678" t="s">
        <v>12243</v>
      </c>
      <c r="T678" t="s">
        <v>12078</v>
      </c>
      <c r="U678" t="s">
        <v>2157</v>
      </c>
      <c r="W678" s="25" t="s">
        <v>12054</v>
      </c>
      <c r="X678" s="24">
        <v>44469</v>
      </c>
      <c r="Y678">
        <v>22</v>
      </c>
      <c r="Z678" t="s">
        <v>5404</v>
      </c>
      <c r="AC678" s="24">
        <v>43111.041666666999</v>
      </c>
      <c r="AD678" s="24">
        <v>44547.682638888997</v>
      </c>
      <c r="AE678" t="s">
        <v>5405</v>
      </c>
      <c r="AF678" s="24" cm="1">
        <f t="array" ref="AF6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43111.041666666999</v>
      </c>
      <c r="AG678" s="35">
        <f>IFERROR((TableAllData3[[#This Row],[Decision date]]-TableAllData3[[#This Row],[First Date Captured]]),0)</f>
        <v>1357.9583333330011</v>
      </c>
      <c r="AH678" s="35">
        <f>IFERROR((TableAllData3[[#This Row],[First published]]-TableAllData3[[#This Row],[Date of opinion]]),0)</f>
        <v>0</v>
      </c>
      <c r="AI678" s="35">
        <f>IFERROR((TableAllData3[[#This Row],[Marketing authorisation date]]-TableAllData3[[#This Row],[Date of opinion]]),0)</f>
        <v>0</v>
      </c>
      <c r="AJ678" s="35">
        <f>IFERROR((TableAllData3[[#This Row],[Decision date]]-TableAllData3[[#This Row],[Marketing authorisation date]]),0)</f>
        <v>5819</v>
      </c>
    </row>
    <row r="679" spans="1:36" x14ac:dyDescent="0.25">
      <c r="A679" t="s">
        <v>37</v>
      </c>
      <c r="B679" t="s">
        <v>1440</v>
      </c>
      <c r="C679" t="s">
        <v>1441</v>
      </c>
      <c r="D679" t="s">
        <v>1442</v>
      </c>
      <c r="E679" t="s">
        <v>1442</v>
      </c>
      <c r="F679" t="s">
        <v>1443</v>
      </c>
      <c r="G679" t="s">
        <v>43</v>
      </c>
      <c r="H679" t="s">
        <v>44</v>
      </c>
      <c r="I679" t="s">
        <v>1444</v>
      </c>
      <c r="J679" t="s">
        <v>46</v>
      </c>
      <c r="K679" t="s">
        <v>43</v>
      </c>
      <c r="L679" t="s">
        <v>43</v>
      </c>
      <c r="M679" t="s">
        <v>43</v>
      </c>
      <c r="N679" t="s">
        <v>46</v>
      </c>
      <c r="O679" t="s">
        <v>43</v>
      </c>
      <c r="P679" t="s">
        <v>43</v>
      </c>
      <c r="Q679" s="24">
        <v>38740.041666666999</v>
      </c>
      <c r="R679" s="24"/>
      <c r="S679" t="s">
        <v>12212</v>
      </c>
      <c r="T679" t="s">
        <v>12213</v>
      </c>
      <c r="U679" t="s">
        <v>869</v>
      </c>
      <c r="W679" s="25" t="s">
        <v>12054</v>
      </c>
      <c r="X679" s="24">
        <v>44652</v>
      </c>
      <c r="Y679">
        <v>19</v>
      </c>
      <c r="Z679" t="s">
        <v>1445</v>
      </c>
      <c r="AC679" s="24">
        <v>43294.006249999999</v>
      </c>
      <c r="AD679" s="24">
        <v>44691.677777778001</v>
      </c>
      <c r="AE679" t="s">
        <v>1446</v>
      </c>
      <c r="AF679" s="24" cm="1">
        <f t="array" ref="AF6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43294.006249999999</v>
      </c>
      <c r="AG679" s="35">
        <f>IFERROR((TableAllData3[[#This Row],[Decision date]]-TableAllData3[[#This Row],[First Date Captured]]),0)</f>
        <v>1357.9937500000015</v>
      </c>
      <c r="AH679" s="35">
        <f>IFERROR((TableAllData3[[#This Row],[First published]]-TableAllData3[[#This Row],[Date of opinion]]),0)</f>
        <v>0</v>
      </c>
      <c r="AI679" s="35">
        <f>IFERROR((TableAllData3[[#This Row],[Marketing authorisation date]]-TableAllData3[[#This Row],[Date of opinion]]),0)</f>
        <v>0</v>
      </c>
      <c r="AJ679" s="35">
        <f>IFERROR((TableAllData3[[#This Row],[Decision date]]-TableAllData3[[#This Row],[Marketing authorisation date]]),0)</f>
        <v>5911.9583333330011</v>
      </c>
    </row>
    <row r="680" spans="1:36" x14ac:dyDescent="0.25">
      <c r="A680" t="s">
        <v>2117</v>
      </c>
      <c r="B680" t="s">
        <v>7279</v>
      </c>
      <c r="D680" t="s">
        <v>3895</v>
      </c>
      <c r="E680" t="s">
        <v>3895</v>
      </c>
      <c r="F680" t="s">
        <v>7280</v>
      </c>
      <c r="G680" t="s">
        <v>43</v>
      </c>
      <c r="H680" t="s">
        <v>44</v>
      </c>
      <c r="J680" t="s">
        <v>43</v>
      </c>
      <c r="K680" t="s">
        <v>43</v>
      </c>
      <c r="L680" t="s">
        <v>43</v>
      </c>
      <c r="M680" t="s">
        <v>43</v>
      </c>
      <c r="N680" t="s">
        <v>43</v>
      </c>
      <c r="O680" t="s">
        <v>43</v>
      </c>
      <c r="P680" t="s">
        <v>43</v>
      </c>
      <c r="Q680" s="24">
        <v>37936.041666666999</v>
      </c>
      <c r="R680" s="24"/>
      <c r="S680" t="s">
        <v>12353</v>
      </c>
      <c r="T680" t="s">
        <v>12092</v>
      </c>
      <c r="V680" t="s">
        <v>3953</v>
      </c>
      <c r="W680" s="25" t="s">
        <v>12054</v>
      </c>
      <c r="X680" s="24">
        <v>44393</v>
      </c>
      <c r="Y680">
        <v>25</v>
      </c>
      <c r="Z680" t="s">
        <v>7281</v>
      </c>
      <c r="AA680" t="s">
        <v>7282</v>
      </c>
      <c r="AB680" t="s">
        <v>3901</v>
      </c>
      <c r="AC680" s="24">
        <v>43035.006249999999</v>
      </c>
      <c r="AD680" s="24">
        <v>44463.382638889001</v>
      </c>
      <c r="AE680" t="s">
        <v>7283</v>
      </c>
      <c r="AF680" s="24" cm="1">
        <f t="array" ref="AF6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43035.006249999999</v>
      </c>
      <c r="AG680" s="35">
        <f>IFERROR((TableAllData3[[#This Row],[Decision date]]-TableAllData3[[#This Row],[First Date Captured]]),0)</f>
        <v>1357.9937500000015</v>
      </c>
      <c r="AH680" s="35">
        <f>IFERROR((TableAllData3[[#This Row],[First published]]-TableAllData3[[#This Row],[Date of opinion]]),0)</f>
        <v>0</v>
      </c>
      <c r="AI680" s="35">
        <f>IFERROR((TableAllData3[[#This Row],[Marketing authorisation date]]-TableAllData3[[#This Row],[Date of opinion]]),0)</f>
        <v>0</v>
      </c>
      <c r="AJ680" s="35">
        <f>IFERROR((TableAllData3[[#This Row],[Decision date]]-TableAllData3[[#This Row],[Marketing authorisation date]]),0)</f>
        <v>6456.9583333330011</v>
      </c>
    </row>
    <row r="681" spans="1:36" x14ac:dyDescent="0.25">
      <c r="A681" t="s">
        <v>2117</v>
      </c>
      <c r="B681" t="s">
        <v>5862</v>
      </c>
      <c r="D681" t="s">
        <v>5863</v>
      </c>
      <c r="E681" t="s">
        <v>5863</v>
      </c>
      <c r="F681" t="s">
        <v>5864</v>
      </c>
      <c r="G681" t="s">
        <v>43</v>
      </c>
      <c r="H681" t="s">
        <v>44</v>
      </c>
      <c r="J681" t="s">
        <v>43</v>
      </c>
      <c r="K681" t="s">
        <v>43</v>
      </c>
      <c r="L681" t="s">
        <v>43</v>
      </c>
      <c r="M681" t="s">
        <v>43</v>
      </c>
      <c r="N681" t="s">
        <v>43</v>
      </c>
      <c r="O681" t="s">
        <v>43</v>
      </c>
      <c r="P681" t="s">
        <v>43</v>
      </c>
      <c r="Q681" s="24">
        <v>43228</v>
      </c>
      <c r="R681" s="24"/>
      <c r="S681" t="s">
        <v>12354</v>
      </c>
      <c r="T681" t="s">
        <v>12355</v>
      </c>
      <c r="V681" t="s">
        <v>5865</v>
      </c>
      <c r="W681" s="24">
        <v>43174.041666666999</v>
      </c>
      <c r="X681" s="24">
        <v>44533.041666666999</v>
      </c>
      <c r="Y681">
        <v>8</v>
      </c>
      <c r="Z681" t="s">
        <v>5866</v>
      </c>
      <c r="AA681" t="s">
        <v>2125</v>
      </c>
      <c r="AB681" t="s">
        <v>4436</v>
      </c>
      <c r="AC681" s="24">
        <v>43228.647916667003</v>
      </c>
      <c r="AD681" s="24">
        <v>44537.488194443999</v>
      </c>
      <c r="AE681" t="s">
        <v>5867</v>
      </c>
      <c r="AF681" s="24" cm="1">
        <f t="array" ref="AF6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43174.041666666999</v>
      </c>
      <c r="AG681" s="35">
        <f>IFERROR((TableAllData3[[#This Row],[Decision date]]-TableAllData3[[#This Row],[First Date Captured]]),0)</f>
        <v>1359</v>
      </c>
      <c r="AH681" s="35">
        <f>IFERROR((TableAllData3[[#This Row],[First published]]-TableAllData3[[#This Row],[Date of opinion]]),0)</f>
        <v>54.606250000004366</v>
      </c>
      <c r="AI681" s="35">
        <f>IFERROR((TableAllData3[[#This Row],[Marketing authorisation date]]-TableAllData3[[#This Row],[Date of opinion]]),0)</f>
        <v>53.958333333001065</v>
      </c>
      <c r="AJ681" s="35">
        <f>IFERROR((TableAllData3[[#This Row],[Decision date]]-TableAllData3[[#This Row],[Marketing authorisation date]]),0)</f>
        <v>1305.0416666669989</v>
      </c>
    </row>
    <row r="682" spans="1:36" x14ac:dyDescent="0.25">
      <c r="A682" t="s">
        <v>37</v>
      </c>
      <c r="B682" t="s">
        <v>5557</v>
      </c>
      <c r="C682" t="s">
        <v>3390</v>
      </c>
      <c r="D682" t="s">
        <v>3391</v>
      </c>
      <c r="E682" t="s">
        <v>3391</v>
      </c>
      <c r="F682" t="s">
        <v>5558</v>
      </c>
      <c r="G682" t="s">
        <v>43</v>
      </c>
      <c r="H682" t="s">
        <v>44</v>
      </c>
      <c r="I682" t="s">
        <v>3393</v>
      </c>
      <c r="J682" t="s">
        <v>43</v>
      </c>
      <c r="K682" t="s">
        <v>46</v>
      </c>
      <c r="L682" t="s">
        <v>43</v>
      </c>
      <c r="M682" t="s">
        <v>43</v>
      </c>
      <c r="N682" t="s">
        <v>43</v>
      </c>
      <c r="O682" t="s">
        <v>43</v>
      </c>
      <c r="P682" t="s">
        <v>43</v>
      </c>
      <c r="Q682" s="24">
        <v>40549.041666666999</v>
      </c>
      <c r="R682" s="24"/>
      <c r="S682" t="s">
        <v>12221</v>
      </c>
      <c r="T682" t="s">
        <v>12222</v>
      </c>
      <c r="U682" t="s">
        <v>5559</v>
      </c>
      <c r="W682" s="25" t="s">
        <v>12054</v>
      </c>
      <c r="X682" s="24">
        <v>44539.041666666999</v>
      </c>
      <c r="Y682">
        <v>9</v>
      </c>
      <c r="Z682" t="s">
        <v>5560</v>
      </c>
      <c r="AC682" s="24">
        <v>43179.504861111003</v>
      </c>
      <c r="AD682" s="24">
        <v>44543.715972222002</v>
      </c>
      <c r="AE682" t="s">
        <v>5561</v>
      </c>
      <c r="AF682" s="24" cm="1">
        <f t="array" ref="AF6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43179.504861111003</v>
      </c>
      <c r="AG682" s="35">
        <f>IFERROR((TableAllData3[[#This Row],[Decision date]]-TableAllData3[[#This Row],[First Date Captured]]),0)</f>
        <v>1359.5368055559957</v>
      </c>
      <c r="AH682" s="35">
        <f>IFERROR((TableAllData3[[#This Row],[First published]]-TableAllData3[[#This Row],[Date of opinion]]),0)</f>
        <v>0</v>
      </c>
      <c r="AI682" s="35">
        <f>IFERROR((TableAllData3[[#This Row],[Marketing authorisation date]]-TableAllData3[[#This Row],[Date of opinion]]),0)</f>
        <v>0</v>
      </c>
      <c r="AJ682" s="35">
        <f>IFERROR((TableAllData3[[#This Row],[Decision date]]-TableAllData3[[#This Row],[Marketing authorisation date]]),0)</f>
        <v>3990</v>
      </c>
    </row>
    <row r="683" spans="1:36" x14ac:dyDescent="0.25">
      <c r="A683" t="s">
        <v>37</v>
      </c>
      <c r="B683" t="s">
        <v>1569</v>
      </c>
      <c r="C683" t="s">
        <v>343</v>
      </c>
      <c r="D683" t="s">
        <v>1455</v>
      </c>
      <c r="E683" t="s">
        <v>1456</v>
      </c>
      <c r="F683" t="s">
        <v>1570</v>
      </c>
      <c r="G683" t="s">
        <v>43</v>
      </c>
      <c r="H683" t="s">
        <v>44</v>
      </c>
      <c r="I683" t="s">
        <v>1458</v>
      </c>
      <c r="J683" t="s">
        <v>43</v>
      </c>
      <c r="K683" t="s">
        <v>43</v>
      </c>
      <c r="L683" t="s">
        <v>43</v>
      </c>
      <c r="M683" t="s">
        <v>43</v>
      </c>
      <c r="N683" t="s">
        <v>43</v>
      </c>
      <c r="O683" t="s">
        <v>43</v>
      </c>
      <c r="P683" t="s">
        <v>43</v>
      </c>
      <c r="Q683" s="24">
        <v>40744</v>
      </c>
      <c r="R683" s="24"/>
      <c r="S683" t="s">
        <v>12233</v>
      </c>
      <c r="T683" t="s">
        <v>12309</v>
      </c>
      <c r="U683" t="s">
        <v>420</v>
      </c>
      <c r="W683" s="25" t="s">
        <v>12054</v>
      </c>
      <c r="X683" s="24">
        <v>44676</v>
      </c>
      <c r="Y683">
        <v>16</v>
      </c>
      <c r="Z683" t="s">
        <v>1572</v>
      </c>
      <c r="AC683" s="24">
        <v>43314.472916667</v>
      </c>
      <c r="AD683" s="24">
        <v>44686.390972221998</v>
      </c>
      <c r="AE683" t="s">
        <v>1573</v>
      </c>
      <c r="AF683" s="24" cm="1">
        <f t="array" ref="AF6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43314.472916667</v>
      </c>
      <c r="AG683" s="35">
        <f>IFERROR((TableAllData3[[#This Row],[Decision date]]-TableAllData3[[#This Row],[First Date Captured]]),0)</f>
        <v>1361.5270833329996</v>
      </c>
      <c r="AH683" s="35">
        <f>IFERROR((TableAllData3[[#This Row],[First published]]-TableAllData3[[#This Row],[Date of opinion]]),0)</f>
        <v>0</v>
      </c>
      <c r="AI683" s="35">
        <f>IFERROR((TableAllData3[[#This Row],[Marketing authorisation date]]-TableAllData3[[#This Row],[Date of opinion]]),0)</f>
        <v>0</v>
      </c>
      <c r="AJ683" s="35">
        <f>IFERROR((TableAllData3[[#This Row],[Decision date]]-TableAllData3[[#This Row],[Marketing authorisation date]]),0)</f>
        <v>3932</v>
      </c>
    </row>
    <row r="684" spans="1:36" x14ac:dyDescent="0.25">
      <c r="A684" t="s">
        <v>37</v>
      </c>
      <c r="B684" t="s">
        <v>8749</v>
      </c>
      <c r="C684" t="s">
        <v>343</v>
      </c>
      <c r="D684" t="s">
        <v>8750</v>
      </c>
      <c r="E684" t="s">
        <v>8750</v>
      </c>
      <c r="F684" t="s">
        <v>8751</v>
      </c>
      <c r="G684" t="s">
        <v>43</v>
      </c>
      <c r="H684" t="s">
        <v>44</v>
      </c>
      <c r="I684" t="s">
        <v>8752</v>
      </c>
      <c r="J684" t="s">
        <v>43</v>
      </c>
      <c r="K684" t="s">
        <v>43</v>
      </c>
      <c r="L684" t="s">
        <v>43</v>
      </c>
      <c r="M684" t="s">
        <v>43</v>
      </c>
      <c r="N684" t="s">
        <v>43</v>
      </c>
      <c r="O684" t="s">
        <v>43</v>
      </c>
      <c r="P684" t="s">
        <v>43</v>
      </c>
      <c r="Q684" s="24">
        <v>35502.041666666999</v>
      </c>
      <c r="R684" s="24"/>
      <c r="S684" t="s">
        <v>12233</v>
      </c>
      <c r="T684" t="s">
        <v>12309</v>
      </c>
      <c r="U684" t="s">
        <v>3814</v>
      </c>
      <c r="W684" s="25" t="s">
        <v>12054</v>
      </c>
      <c r="X684" s="24">
        <v>44238.041666666999</v>
      </c>
      <c r="Y684">
        <v>34</v>
      </c>
      <c r="Z684" t="s">
        <v>8753</v>
      </c>
      <c r="AC684" s="24">
        <v>42876</v>
      </c>
      <c r="AD684" s="24">
        <v>44267.763888889</v>
      </c>
      <c r="AE684" t="s">
        <v>8754</v>
      </c>
      <c r="AF684" s="24" cm="1">
        <f t="array" ref="AF6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42876</v>
      </c>
      <c r="AG684" s="35">
        <f>IFERROR((TableAllData3[[#This Row],[Decision date]]-TableAllData3[[#This Row],[First Date Captured]]),0)</f>
        <v>1362.0416666669989</v>
      </c>
      <c r="AH684" s="35">
        <f>IFERROR((TableAllData3[[#This Row],[First published]]-TableAllData3[[#This Row],[Date of opinion]]),0)</f>
        <v>0</v>
      </c>
      <c r="AI684" s="35">
        <f>IFERROR((TableAllData3[[#This Row],[Marketing authorisation date]]-TableAllData3[[#This Row],[Date of opinion]]),0)</f>
        <v>0</v>
      </c>
      <c r="AJ684" s="35">
        <f>IFERROR((TableAllData3[[#This Row],[Decision date]]-TableAllData3[[#This Row],[Marketing authorisation date]]),0)</f>
        <v>8736</v>
      </c>
    </row>
    <row r="685" spans="1:36" x14ac:dyDescent="0.25">
      <c r="A685" t="s">
        <v>37</v>
      </c>
      <c r="B685" t="s">
        <v>3042</v>
      </c>
      <c r="C685" t="s">
        <v>3043</v>
      </c>
      <c r="D685" t="s">
        <v>3044</v>
      </c>
      <c r="E685" t="s">
        <v>3045</v>
      </c>
      <c r="F685" t="s">
        <v>3046</v>
      </c>
      <c r="G685" t="s">
        <v>43</v>
      </c>
      <c r="H685" t="s">
        <v>44</v>
      </c>
      <c r="I685" t="s">
        <v>3047</v>
      </c>
      <c r="J685" t="s">
        <v>43</v>
      </c>
      <c r="K685" t="s">
        <v>43</v>
      </c>
      <c r="L685" t="s">
        <v>43</v>
      </c>
      <c r="M685" t="s">
        <v>43</v>
      </c>
      <c r="N685" t="s">
        <v>43</v>
      </c>
      <c r="O685" t="s">
        <v>43</v>
      </c>
      <c r="P685" t="s">
        <v>43</v>
      </c>
      <c r="Q685" s="24">
        <v>41690.041666666999</v>
      </c>
      <c r="R685" s="24"/>
      <c r="S685" t="s">
        <v>12392</v>
      </c>
      <c r="T685" t="s">
        <v>12160</v>
      </c>
      <c r="U685" t="s">
        <v>3049</v>
      </c>
      <c r="W685" s="25" t="s">
        <v>12054</v>
      </c>
      <c r="X685" s="24">
        <v>44579.041666666999</v>
      </c>
      <c r="Y685">
        <v>11</v>
      </c>
      <c r="Z685" t="s">
        <v>3050</v>
      </c>
      <c r="AC685" s="24">
        <v>43216</v>
      </c>
      <c r="AD685" s="24">
        <v>44635.669444444</v>
      </c>
      <c r="AE685" t="s">
        <v>3051</v>
      </c>
      <c r="AF685" s="24" cm="1">
        <f t="array" ref="AF6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v>
      </c>
      <c r="AG685" s="35">
        <f>IFERROR((TableAllData3[[#This Row],[Decision date]]-TableAllData3[[#This Row],[First Date Captured]]),0)</f>
        <v>1363.0416666669989</v>
      </c>
      <c r="AH685" s="35">
        <f>IFERROR((TableAllData3[[#This Row],[First published]]-TableAllData3[[#This Row],[Date of opinion]]),0)</f>
        <v>0</v>
      </c>
      <c r="AI685" s="35">
        <f>IFERROR((TableAllData3[[#This Row],[Marketing authorisation date]]-TableAllData3[[#This Row],[Date of opinion]]),0)</f>
        <v>0</v>
      </c>
      <c r="AJ685" s="35">
        <f>IFERROR((TableAllData3[[#This Row],[Decision date]]-TableAllData3[[#This Row],[Marketing authorisation date]]),0)</f>
        <v>2889</v>
      </c>
    </row>
    <row r="686" spans="1:36" x14ac:dyDescent="0.25">
      <c r="A686" t="s">
        <v>37</v>
      </c>
      <c r="B686" t="s">
        <v>4638</v>
      </c>
      <c r="C686" t="s">
        <v>268</v>
      </c>
      <c r="D686" t="s">
        <v>4639</v>
      </c>
      <c r="E686" t="s">
        <v>4639</v>
      </c>
      <c r="F686" t="s">
        <v>4640</v>
      </c>
      <c r="G686" t="s">
        <v>43</v>
      </c>
      <c r="H686" t="s">
        <v>44</v>
      </c>
      <c r="I686" t="s">
        <v>4641</v>
      </c>
      <c r="J686" t="s">
        <v>43</v>
      </c>
      <c r="K686" t="s">
        <v>46</v>
      </c>
      <c r="L686" t="s">
        <v>43</v>
      </c>
      <c r="M686" t="s">
        <v>43</v>
      </c>
      <c r="N686" t="s">
        <v>43</v>
      </c>
      <c r="O686" t="s">
        <v>43</v>
      </c>
      <c r="P686" t="s">
        <v>43</v>
      </c>
      <c r="Q686" s="24">
        <v>40157.041666666999</v>
      </c>
      <c r="R686" s="24"/>
      <c r="S686" t="s">
        <v>3132</v>
      </c>
      <c r="U686" t="s">
        <v>290</v>
      </c>
      <c r="W686" s="25" t="s">
        <v>12054</v>
      </c>
      <c r="X686" s="24">
        <v>44574.041666666999</v>
      </c>
      <c r="Y686">
        <v>18</v>
      </c>
      <c r="Z686" t="s">
        <v>4642</v>
      </c>
      <c r="AC686" s="24">
        <v>43210</v>
      </c>
      <c r="AD686" s="24">
        <v>44579.724999999999</v>
      </c>
      <c r="AE686" t="s">
        <v>4643</v>
      </c>
      <c r="AF686" s="24" cm="1">
        <f t="array" ref="AF6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43210</v>
      </c>
      <c r="AG686" s="35">
        <f>IFERROR((TableAllData3[[#This Row],[Decision date]]-TableAllData3[[#This Row],[First Date Captured]]),0)</f>
        <v>1364.0416666669989</v>
      </c>
      <c r="AH686" s="35">
        <f>IFERROR((TableAllData3[[#This Row],[First published]]-TableAllData3[[#This Row],[Date of opinion]]),0)</f>
        <v>0</v>
      </c>
      <c r="AI686" s="35">
        <f>IFERROR((TableAllData3[[#This Row],[Marketing authorisation date]]-TableAllData3[[#This Row],[Date of opinion]]),0)</f>
        <v>0</v>
      </c>
      <c r="AJ686" s="35">
        <f>IFERROR((TableAllData3[[#This Row],[Decision date]]-TableAllData3[[#This Row],[Marketing authorisation date]]),0)</f>
        <v>4417</v>
      </c>
    </row>
    <row r="687" spans="1:36" x14ac:dyDescent="0.25">
      <c r="A687" t="s">
        <v>37</v>
      </c>
      <c r="B687" t="s">
        <v>4471</v>
      </c>
      <c r="C687" t="s">
        <v>2278</v>
      </c>
      <c r="D687" t="s">
        <v>2279</v>
      </c>
      <c r="E687" t="s">
        <v>2279</v>
      </c>
      <c r="F687" t="s">
        <v>4472</v>
      </c>
      <c r="G687" t="s">
        <v>43</v>
      </c>
      <c r="H687" t="s">
        <v>44</v>
      </c>
      <c r="I687" t="s">
        <v>2281</v>
      </c>
      <c r="J687" t="s">
        <v>46</v>
      </c>
      <c r="K687" t="s">
        <v>43</v>
      </c>
      <c r="L687" t="s">
        <v>46</v>
      </c>
      <c r="M687" t="s">
        <v>43</v>
      </c>
      <c r="N687" t="s">
        <v>43</v>
      </c>
      <c r="O687" t="s">
        <v>43</v>
      </c>
      <c r="P687" t="s">
        <v>43</v>
      </c>
      <c r="Q687" s="24">
        <v>43236</v>
      </c>
      <c r="R687" s="24"/>
      <c r="S687" t="s">
        <v>943</v>
      </c>
      <c r="U687" t="s">
        <v>48</v>
      </c>
      <c r="W687" s="24">
        <v>43181.041666666999</v>
      </c>
      <c r="X687" s="24">
        <v>44546.041666666999</v>
      </c>
      <c r="Y687">
        <v>9</v>
      </c>
      <c r="Z687" t="s">
        <v>4473</v>
      </c>
      <c r="AC687" s="24">
        <v>43329.518055556</v>
      </c>
      <c r="AD687" s="24">
        <v>44582.450694444</v>
      </c>
      <c r="AE687" t="s">
        <v>4474</v>
      </c>
      <c r="AF687" s="24" cm="1">
        <f t="array" ref="AF6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43181.041666666999</v>
      </c>
      <c r="AG687" s="35">
        <f>IFERROR((TableAllData3[[#This Row],[Decision date]]-TableAllData3[[#This Row],[First Date Captured]]),0)</f>
        <v>1365</v>
      </c>
      <c r="AH687" s="35">
        <f>IFERROR((TableAllData3[[#This Row],[First published]]-TableAllData3[[#This Row],[Date of opinion]]),0)</f>
        <v>148.4763888890011</v>
      </c>
      <c r="AI687" s="35">
        <f>IFERROR((TableAllData3[[#This Row],[Marketing authorisation date]]-TableAllData3[[#This Row],[Date of opinion]]),0)</f>
        <v>54.958333333001065</v>
      </c>
      <c r="AJ687" s="35">
        <f>IFERROR((TableAllData3[[#This Row],[Decision date]]-TableAllData3[[#This Row],[Marketing authorisation date]]),0)</f>
        <v>1310.0416666669989</v>
      </c>
    </row>
    <row r="688" spans="1:36" x14ac:dyDescent="0.25">
      <c r="A688" t="s">
        <v>37</v>
      </c>
      <c r="B688" t="s">
        <v>3983</v>
      </c>
      <c r="C688" t="s">
        <v>947</v>
      </c>
      <c r="D688" t="s">
        <v>3984</v>
      </c>
      <c r="E688" t="s">
        <v>3984</v>
      </c>
      <c r="F688" t="s">
        <v>3985</v>
      </c>
      <c r="G688" t="s">
        <v>43</v>
      </c>
      <c r="H688" t="s">
        <v>44</v>
      </c>
      <c r="I688" t="s">
        <v>3986</v>
      </c>
      <c r="J688" t="s">
        <v>43</v>
      </c>
      <c r="K688" t="s">
        <v>43</v>
      </c>
      <c r="L688" t="s">
        <v>43</v>
      </c>
      <c r="M688" t="s">
        <v>43</v>
      </c>
      <c r="N688" t="s">
        <v>43</v>
      </c>
      <c r="O688" t="s">
        <v>43</v>
      </c>
      <c r="P688" t="s">
        <v>43</v>
      </c>
      <c r="Q688" s="24">
        <v>39316</v>
      </c>
      <c r="R688" s="24"/>
      <c r="S688" t="s">
        <v>952</v>
      </c>
      <c r="U688" t="s">
        <v>953</v>
      </c>
      <c r="W688" s="25" t="s">
        <v>12054</v>
      </c>
      <c r="X688" s="24">
        <v>44589.041666666999</v>
      </c>
      <c r="Y688">
        <v>25</v>
      </c>
      <c r="Z688" t="s">
        <v>3987</v>
      </c>
      <c r="AC688" s="24">
        <v>43224</v>
      </c>
      <c r="AD688" s="24">
        <v>44601.486111111</v>
      </c>
      <c r="AE688" t="s">
        <v>3988</v>
      </c>
      <c r="AF688" s="24" cm="1">
        <f t="array" ref="AF6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43224</v>
      </c>
      <c r="AG688" s="35">
        <f>IFERROR((TableAllData3[[#This Row],[Decision date]]-TableAllData3[[#This Row],[First Date Captured]]),0)</f>
        <v>1365.0416666669989</v>
      </c>
      <c r="AH688" s="35">
        <f>IFERROR((TableAllData3[[#This Row],[First published]]-TableAllData3[[#This Row],[Date of opinion]]),0)</f>
        <v>0</v>
      </c>
      <c r="AI688" s="35">
        <f>IFERROR((TableAllData3[[#This Row],[Marketing authorisation date]]-TableAllData3[[#This Row],[Date of opinion]]),0)</f>
        <v>0</v>
      </c>
      <c r="AJ688" s="35">
        <f>IFERROR((TableAllData3[[#This Row],[Decision date]]-TableAllData3[[#This Row],[Marketing authorisation date]]),0)</f>
        <v>5273.0416666669989</v>
      </c>
    </row>
    <row r="689" spans="1:36" x14ac:dyDescent="0.25">
      <c r="A689" t="s">
        <v>37</v>
      </c>
      <c r="B689" t="s">
        <v>3712</v>
      </c>
      <c r="C689" t="s">
        <v>627</v>
      </c>
      <c r="D689" t="s">
        <v>3713</v>
      </c>
      <c r="E689" t="s">
        <v>3714</v>
      </c>
      <c r="F689" t="s">
        <v>3715</v>
      </c>
      <c r="G689" t="s">
        <v>43</v>
      </c>
      <c r="H689" t="s">
        <v>44</v>
      </c>
      <c r="I689" t="s">
        <v>3716</v>
      </c>
      <c r="J689" t="s">
        <v>46</v>
      </c>
      <c r="K689" t="s">
        <v>43</v>
      </c>
      <c r="L689" t="s">
        <v>43</v>
      </c>
      <c r="M689" t="s">
        <v>43</v>
      </c>
      <c r="N689" t="s">
        <v>43</v>
      </c>
      <c r="O689" t="s">
        <v>43</v>
      </c>
      <c r="P689" t="s">
        <v>43</v>
      </c>
      <c r="Q689" s="24">
        <v>43180.041666666999</v>
      </c>
      <c r="R689" s="24"/>
      <c r="S689" t="s">
        <v>12252</v>
      </c>
      <c r="T689" t="s">
        <v>12253</v>
      </c>
      <c r="U689" t="s">
        <v>3717</v>
      </c>
      <c r="W689" s="24">
        <v>43125.041666666999</v>
      </c>
      <c r="X689" s="24">
        <v>44491</v>
      </c>
      <c r="Y689">
        <v>7</v>
      </c>
      <c r="Z689" t="s">
        <v>3718</v>
      </c>
      <c r="AC689" s="24">
        <v>43216.504861111003</v>
      </c>
      <c r="AD689" s="24">
        <v>44608.770138888998</v>
      </c>
      <c r="AE689" t="s">
        <v>3719</v>
      </c>
      <c r="AF689" s="24" cm="1">
        <f t="array" ref="AF6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43125.041666666999</v>
      </c>
      <c r="AG689" s="35">
        <f>IFERROR((TableAllData3[[#This Row],[Decision date]]-TableAllData3[[#This Row],[First Date Captured]]),0)</f>
        <v>1365.9583333330011</v>
      </c>
      <c r="AH689" s="35">
        <f>IFERROR((TableAllData3[[#This Row],[First published]]-TableAllData3[[#This Row],[Date of opinion]]),0)</f>
        <v>91.46319444400433</v>
      </c>
      <c r="AI689" s="35">
        <f>IFERROR((TableAllData3[[#This Row],[Marketing authorisation date]]-TableAllData3[[#This Row],[Date of opinion]]),0)</f>
        <v>55</v>
      </c>
      <c r="AJ689" s="35">
        <f>IFERROR((TableAllData3[[#This Row],[Decision date]]-TableAllData3[[#This Row],[Marketing authorisation date]]),0)</f>
        <v>1310.9583333330011</v>
      </c>
    </row>
    <row r="690" spans="1:36" x14ac:dyDescent="0.25">
      <c r="A690" t="s">
        <v>37</v>
      </c>
      <c r="B690" t="s">
        <v>4019</v>
      </c>
      <c r="C690" t="s">
        <v>4020</v>
      </c>
      <c r="D690" t="s">
        <v>4021</v>
      </c>
      <c r="E690" t="s">
        <v>4022</v>
      </c>
      <c r="F690" t="s">
        <v>4023</v>
      </c>
      <c r="G690" t="s">
        <v>43</v>
      </c>
      <c r="H690" t="s">
        <v>44</v>
      </c>
      <c r="I690" t="s">
        <v>4024</v>
      </c>
      <c r="J690" t="s">
        <v>43</v>
      </c>
      <c r="K690" t="s">
        <v>43</v>
      </c>
      <c r="L690" t="s">
        <v>43</v>
      </c>
      <c r="M690" t="s">
        <v>43</v>
      </c>
      <c r="N690" t="s">
        <v>43</v>
      </c>
      <c r="O690" t="s">
        <v>43</v>
      </c>
      <c r="P690" t="s">
        <v>43</v>
      </c>
      <c r="Q690" s="24">
        <v>37364</v>
      </c>
      <c r="R690" s="24"/>
      <c r="S690" t="s">
        <v>12252</v>
      </c>
      <c r="T690" t="s">
        <v>12253</v>
      </c>
      <c r="U690" t="s">
        <v>1174</v>
      </c>
      <c r="W690" s="25" t="s">
        <v>12054</v>
      </c>
      <c r="X690" s="24">
        <v>44594.041666666999</v>
      </c>
      <c r="Y690">
        <v>25</v>
      </c>
      <c r="Z690" t="s">
        <v>4025</v>
      </c>
      <c r="AC690" s="24">
        <v>43228.041666666999</v>
      </c>
      <c r="AD690" s="24">
        <v>44601.426388888998</v>
      </c>
      <c r="AE690" t="s">
        <v>4026</v>
      </c>
      <c r="AF690" s="24" cm="1">
        <f t="array" ref="AF6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43228.041666666999</v>
      </c>
      <c r="AG690" s="35">
        <f>IFERROR((TableAllData3[[#This Row],[Decision date]]-TableAllData3[[#This Row],[First Date Captured]]),0)</f>
        <v>1366</v>
      </c>
      <c r="AH690" s="35">
        <f>IFERROR((TableAllData3[[#This Row],[First published]]-TableAllData3[[#This Row],[Date of opinion]]),0)</f>
        <v>0</v>
      </c>
      <c r="AI690" s="35">
        <f>IFERROR((TableAllData3[[#This Row],[Marketing authorisation date]]-TableAllData3[[#This Row],[Date of opinion]]),0)</f>
        <v>0</v>
      </c>
      <c r="AJ690" s="35">
        <f>IFERROR((TableAllData3[[#This Row],[Decision date]]-TableAllData3[[#This Row],[Marketing authorisation date]]),0)</f>
        <v>7230.0416666669989</v>
      </c>
    </row>
    <row r="691" spans="1:36" x14ac:dyDescent="0.25">
      <c r="A691" t="s">
        <v>37</v>
      </c>
      <c r="B691" t="s">
        <v>3691</v>
      </c>
      <c r="C691" t="s">
        <v>690</v>
      </c>
      <c r="D691" t="s">
        <v>691</v>
      </c>
      <c r="E691" t="s">
        <v>691</v>
      </c>
      <c r="F691" t="s">
        <v>3692</v>
      </c>
      <c r="G691" t="s">
        <v>43</v>
      </c>
      <c r="H691" t="s">
        <v>44</v>
      </c>
      <c r="I691" t="s">
        <v>693</v>
      </c>
      <c r="J691" t="s">
        <v>43</v>
      </c>
      <c r="K691" t="s">
        <v>46</v>
      </c>
      <c r="L691" t="s">
        <v>43</v>
      </c>
      <c r="M691" t="s">
        <v>43</v>
      </c>
      <c r="N691" t="s">
        <v>43</v>
      </c>
      <c r="O691" t="s">
        <v>43</v>
      </c>
      <c r="P691" t="s">
        <v>43</v>
      </c>
      <c r="Q691" s="24">
        <v>40206.041666666999</v>
      </c>
      <c r="R691" s="24"/>
      <c r="S691" t="s">
        <v>3132</v>
      </c>
      <c r="U691" t="s">
        <v>48</v>
      </c>
      <c r="W691" s="25" t="s">
        <v>12054</v>
      </c>
      <c r="X691" s="24">
        <v>44610.041666666999</v>
      </c>
      <c r="Y691">
        <v>21</v>
      </c>
      <c r="Z691" t="s">
        <v>695</v>
      </c>
      <c r="AC691" s="24">
        <v>43243.755555556003</v>
      </c>
      <c r="AD691" s="24">
        <v>44610.551388888998</v>
      </c>
      <c r="AE691" t="s">
        <v>3693</v>
      </c>
      <c r="AF691" s="24" cm="1">
        <f t="array" ref="AF6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43243.755555556003</v>
      </c>
      <c r="AG691" s="35">
        <f>IFERROR((TableAllData3[[#This Row],[Decision date]]-TableAllData3[[#This Row],[First Date Captured]]),0)</f>
        <v>1366.286111110996</v>
      </c>
      <c r="AH691" s="35">
        <f>IFERROR((TableAllData3[[#This Row],[First published]]-TableAllData3[[#This Row],[Date of opinion]]),0)</f>
        <v>0</v>
      </c>
      <c r="AI691" s="35">
        <f>IFERROR((TableAllData3[[#This Row],[Marketing authorisation date]]-TableAllData3[[#This Row],[Date of opinion]]),0)</f>
        <v>0</v>
      </c>
      <c r="AJ691" s="35">
        <f>IFERROR((TableAllData3[[#This Row],[Decision date]]-TableAllData3[[#This Row],[Marketing authorisation date]]),0)</f>
        <v>4404</v>
      </c>
    </row>
    <row r="692" spans="1:36" x14ac:dyDescent="0.25">
      <c r="A692" t="s">
        <v>37</v>
      </c>
      <c r="B692" t="s">
        <v>3725</v>
      </c>
      <c r="C692" t="s">
        <v>627</v>
      </c>
      <c r="D692" t="s">
        <v>3726</v>
      </c>
      <c r="E692" t="s">
        <v>3727</v>
      </c>
      <c r="F692" t="s">
        <v>3728</v>
      </c>
      <c r="G692" t="s">
        <v>43</v>
      </c>
      <c r="H692" t="s">
        <v>44</v>
      </c>
      <c r="I692" t="s">
        <v>3729</v>
      </c>
      <c r="J692" t="s">
        <v>46</v>
      </c>
      <c r="K692" t="s">
        <v>43</v>
      </c>
      <c r="L692" t="s">
        <v>43</v>
      </c>
      <c r="M692" t="s">
        <v>43</v>
      </c>
      <c r="N692" t="s">
        <v>43</v>
      </c>
      <c r="O692" t="s">
        <v>43</v>
      </c>
      <c r="P692" t="s">
        <v>43</v>
      </c>
      <c r="Q692" s="24">
        <v>43182.041666666999</v>
      </c>
      <c r="R692" s="24"/>
      <c r="S692" t="s">
        <v>12252</v>
      </c>
      <c r="T692" t="s">
        <v>12253</v>
      </c>
      <c r="U692" t="s">
        <v>3173</v>
      </c>
      <c r="W692" s="24">
        <v>43125.041666666999</v>
      </c>
      <c r="X692" s="24">
        <v>44494</v>
      </c>
      <c r="Y692">
        <v>5</v>
      </c>
      <c r="Z692" t="s">
        <v>3730</v>
      </c>
      <c r="AC692" s="24">
        <v>43216.504861111003</v>
      </c>
      <c r="AD692" s="24">
        <v>44608.748611110997</v>
      </c>
      <c r="AE692" t="s">
        <v>3731</v>
      </c>
      <c r="AF692" s="24" cm="1">
        <f t="array" ref="AF6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43125.041666666999</v>
      </c>
      <c r="AG692" s="35">
        <f>IFERROR((TableAllData3[[#This Row],[Decision date]]-TableAllData3[[#This Row],[First Date Captured]]),0)</f>
        <v>1368.9583333330011</v>
      </c>
      <c r="AH692" s="35">
        <f>IFERROR((TableAllData3[[#This Row],[First published]]-TableAllData3[[#This Row],[Date of opinion]]),0)</f>
        <v>91.46319444400433</v>
      </c>
      <c r="AI692" s="35">
        <f>IFERROR((TableAllData3[[#This Row],[Marketing authorisation date]]-TableAllData3[[#This Row],[Date of opinion]]),0)</f>
        <v>57</v>
      </c>
      <c r="AJ692" s="35">
        <f>IFERROR((TableAllData3[[#This Row],[Decision date]]-TableAllData3[[#This Row],[Marketing authorisation date]]),0)</f>
        <v>1311.9583333330011</v>
      </c>
    </row>
    <row r="693" spans="1:36" x14ac:dyDescent="0.25">
      <c r="A693" t="s">
        <v>37</v>
      </c>
      <c r="B693" t="s">
        <v>1234</v>
      </c>
      <c r="C693" t="s">
        <v>1123</v>
      </c>
      <c r="D693" t="s">
        <v>1235</v>
      </c>
      <c r="E693" t="s">
        <v>1235</v>
      </c>
      <c r="F693" t="s">
        <v>1236</v>
      </c>
      <c r="G693" t="s">
        <v>43</v>
      </c>
      <c r="H693" t="s">
        <v>44</v>
      </c>
      <c r="I693" t="s">
        <v>1127</v>
      </c>
      <c r="J693" t="s">
        <v>46</v>
      </c>
      <c r="K693" t="s">
        <v>43</v>
      </c>
      <c r="L693" t="s">
        <v>43</v>
      </c>
      <c r="M693" t="s">
        <v>43</v>
      </c>
      <c r="N693" t="s">
        <v>43</v>
      </c>
      <c r="O693" t="s">
        <v>43</v>
      </c>
      <c r="P693" t="s">
        <v>43</v>
      </c>
      <c r="Q693" s="24">
        <v>43360</v>
      </c>
      <c r="R693" s="24"/>
      <c r="S693" t="s">
        <v>1237</v>
      </c>
      <c r="U693" t="s">
        <v>1238</v>
      </c>
      <c r="W693" s="24">
        <v>43306</v>
      </c>
      <c r="X693" s="24">
        <v>44676</v>
      </c>
      <c r="Y693">
        <v>5</v>
      </c>
      <c r="Z693" t="s">
        <v>1239</v>
      </c>
      <c r="AC693" s="24">
        <v>43308.548611111</v>
      </c>
      <c r="AD693" s="24">
        <v>44694.378472222001</v>
      </c>
      <c r="AE693" t="s">
        <v>1240</v>
      </c>
      <c r="AF693" s="24" cm="1">
        <f t="array" ref="AF6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43306</v>
      </c>
      <c r="AG693" s="35">
        <f>IFERROR((TableAllData3[[#This Row],[Decision date]]-TableAllData3[[#This Row],[First Date Captured]]),0)</f>
        <v>1370</v>
      </c>
      <c r="AH693" s="35">
        <f>IFERROR((TableAllData3[[#This Row],[First published]]-TableAllData3[[#This Row],[Date of opinion]]),0)</f>
        <v>2.5486111110003549</v>
      </c>
      <c r="AI693" s="35">
        <f>IFERROR((TableAllData3[[#This Row],[Marketing authorisation date]]-TableAllData3[[#This Row],[Date of opinion]]),0)</f>
        <v>54</v>
      </c>
      <c r="AJ693" s="35">
        <f>IFERROR((TableAllData3[[#This Row],[Decision date]]-TableAllData3[[#This Row],[Marketing authorisation date]]),0)</f>
        <v>1316</v>
      </c>
    </row>
    <row r="694" spans="1:36" x14ac:dyDescent="0.25">
      <c r="A694" t="s">
        <v>37</v>
      </c>
      <c r="B694" t="s">
        <v>938</v>
      </c>
      <c r="C694" t="s">
        <v>939</v>
      </c>
      <c r="D694" t="s">
        <v>940</v>
      </c>
      <c r="E694" t="s">
        <v>940</v>
      </c>
      <c r="F694" t="s">
        <v>941</v>
      </c>
      <c r="G694" t="s">
        <v>43</v>
      </c>
      <c r="H694" t="s">
        <v>44</v>
      </c>
      <c r="I694" t="s">
        <v>942</v>
      </c>
      <c r="J694" t="s">
        <v>43</v>
      </c>
      <c r="K694" t="s">
        <v>43</v>
      </c>
      <c r="L694" t="s">
        <v>43</v>
      </c>
      <c r="M694" t="s">
        <v>43</v>
      </c>
      <c r="N694" t="s">
        <v>43</v>
      </c>
      <c r="O694" t="s">
        <v>43</v>
      </c>
      <c r="P694" t="s">
        <v>43</v>
      </c>
      <c r="Q694" s="24">
        <v>42019.041666666999</v>
      </c>
      <c r="R694" s="24"/>
      <c r="S694" t="s">
        <v>943</v>
      </c>
      <c r="U694" t="s">
        <v>76</v>
      </c>
      <c r="W694" s="25" t="s">
        <v>12054</v>
      </c>
      <c r="X694" s="24">
        <v>44686</v>
      </c>
      <c r="Y694">
        <v>18</v>
      </c>
      <c r="Z694" t="s">
        <v>944</v>
      </c>
      <c r="AC694" s="24">
        <v>43314.582638888998</v>
      </c>
      <c r="AD694" s="24">
        <v>44701.704166666997</v>
      </c>
      <c r="AE694" t="s">
        <v>945</v>
      </c>
      <c r="AF694" s="24" cm="1">
        <f t="array" ref="AF6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43314.582638888998</v>
      </c>
      <c r="AG694" s="35">
        <f>IFERROR((TableAllData3[[#This Row],[Decision date]]-TableAllData3[[#This Row],[First Date Captured]]),0)</f>
        <v>1371.4173611110018</v>
      </c>
      <c r="AH694" s="35">
        <f>IFERROR((TableAllData3[[#This Row],[First published]]-TableAllData3[[#This Row],[Date of opinion]]),0)</f>
        <v>0</v>
      </c>
      <c r="AI694" s="35">
        <f>IFERROR((TableAllData3[[#This Row],[Marketing authorisation date]]-TableAllData3[[#This Row],[Date of opinion]]),0)</f>
        <v>0</v>
      </c>
      <c r="AJ694" s="35">
        <f>IFERROR((TableAllData3[[#This Row],[Decision date]]-TableAllData3[[#This Row],[Marketing authorisation date]]),0)</f>
        <v>2666.9583333330011</v>
      </c>
    </row>
    <row r="695" spans="1:36" x14ac:dyDescent="0.25">
      <c r="A695" t="s">
        <v>37</v>
      </c>
      <c r="B695" t="s">
        <v>596</v>
      </c>
      <c r="C695" t="s">
        <v>597</v>
      </c>
      <c r="D695" t="s">
        <v>598</v>
      </c>
      <c r="E695" t="s">
        <v>598</v>
      </c>
      <c r="F695" t="s">
        <v>599</v>
      </c>
      <c r="G695" t="s">
        <v>43</v>
      </c>
      <c r="H695" t="s">
        <v>44</v>
      </c>
      <c r="I695" t="s">
        <v>600</v>
      </c>
      <c r="J695" t="s">
        <v>43</v>
      </c>
      <c r="K695" t="s">
        <v>43</v>
      </c>
      <c r="L695" t="s">
        <v>43</v>
      </c>
      <c r="M695" t="s">
        <v>43</v>
      </c>
      <c r="N695" t="s">
        <v>43</v>
      </c>
      <c r="O695" t="s">
        <v>43</v>
      </c>
      <c r="P695" t="s">
        <v>43</v>
      </c>
      <c r="Q695" s="24">
        <v>40421</v>
      </c>
      <c r="R695" s="24"/>
      <c r="S695" t="s">
        <v>12248</v>
      </c>
      <c r="T695" t="s">
        <v>12249</v>
      </c>
      <c r="U695" t="s">
        <v>602</v>
      </c>
      <c r="W695" s="25" t="s">
        <v>12054</v>
      </c>
      <c r="X695" s="24">
        <v>44672</v>
      </c>
      <c r="Y695">
        <v>22</v>
      </c>
      <c r="Z695" t="s">
        <v>603</v>
      </c>
      <c r="AC695" s="24">
        <v>43300.083333333001</v>
      </c>
      <c r="AD695" s="24">
        <v>44713.516666666997</v>
      </c>
      <c r="AE695" t="s">
        <v>604</v>
      </c>
      <c r="AF695" s="24" cm="1">
        <f t="array" ref="AF6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43300.083333333001</v>
      </c>
      <c r="AG695" s="35">
        <f>IFERROR((TableAllData3[[#This Row],[Decision date]]-TableAllData3[[#This Row],[First Date Captured]]),0)</f>
        <v>1371.9166666669989</v>
      </c>
      <c r="AH695" s="35">
        <f>IFERROR((TableAllData3[[#This Row],[First published]]-TableAllData3[[#This Row],[Date of opinion]]),0)</f>
        <v>0</v>
      </c>
      <c r="AI695" s="35">
        <f>IFERROR((TableAllData3[[#This Row],[Marketing authorisation date]]-TableAllData3[[#This Row],[Date of opinion]]),0)</f>
        <v>0</v>
      </c>
      <c r="AJ695" s="35">
        <f>IFERROR((TableAllData3[[#This Row],[Decision date]]-TableAllData3[[#This Row],[Marketing authorisation date]]),0)</f>
        <v>4251</v>
      </c>
    </row>
    <row r="696" spans="1:36" x14ac:dyDescent="0.25">
      <c r="A696" t="s">
        <v>37</v>
      </c>
      <c r="B696" t="s">
        <v>674</v>
      </c>
      <c r="C696" t="s">
        <v>675</v>
      </c>
      <c r="D696" t="s">
        <v>676</v>
      </c>
      <c r="E696" t="s">
        <v>676</v>
      </c>
      <c r="F696" t="s">
        <v>677</v>
      </c>
      <c r="G696" t="s">
        <v>43</v>
      </c>
      <c r="H696" t="s">
        <v>44</v>
      </c>
      <c r="I696" t="s">
        <v>678</v>
      </c>
      <c r="J696" t="s">
        <v>43</v>
      </c>
      <c r="K696" t="s">
        <v>43</v>
      </c>
      <c r="L696" t="s">
        <v>43</v>
      </c>
      <c r="M696" t="s">
        <v>43</v>
      </c>
      <c r="N696" t="s">
        <v>43</v>
      </c>
      <c r="O696" t="s">
        <v>43</v>
      </c>
      <c r="P696" t="s">
        <v>43</v>
      </c>
      <c r="Q696" s="24">
        <v>36263</v>
      </c>
      <c r="R696" s="24"/>
      <c r="S696" t="s">
        <v>12227</v>
      </c>
      <c r="T696" t="s">
        <v>12076</v>
      </c>
      <c r="U696" t="s">
        <v>568</v>
      </c>
      <c r="W696" s="25" t="s">
        <v>12054</v>
      </c>
      <c r="X696" s="24">
        <v>44686</v>
      </c>
      <c r="Y696">
        <v>39</v>
      </c>
      <c r="Z696" t="s">
        <v>679</v>
      </c>
      <c r="AC696" s="24">
        <v>43314.083333333001</v>
      </c>
      <c r="AD696" s="24">
        <v>44711.486111111</v>
      </c>
      <c r="AE696" t="s">
        <v>680</v>
      </c>
      <c r="AF696" s="24" cm="1">
        <f t="array" ref="AF6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43314.083333333001</v>
      </c>
      <c r="AG696" s="35">
        <f>IFERROR((TableAllData3[[#This Row],[Decision date]]-TableAllData3[[#This Row],[First Date Captured]]),0)</f>
        <v>1371.9166666669989</v>
      </c>
      <c r="AH696" s="35">
        <f>IFERROR((TableAllData3[[#This Row],[First published]]-TableAllData3[[#This Row],[Date of opinion]]),0)</f>
        <v>0</v>
      </c>
      <c r="AI696" s="35">
        <f>IFERROR((TableAllData3[[#This Row],[Marketing authorisation date]]-TableAllData3[[#This Row],[Date of opinion]]),0)</f>
        <v>0</v>
      </c>
      <c r="AJ696" s="35">
        <f>IFERROR((TableAllData3[[#This Row],[Decision date]]-TableAllData3[[#This Row],[Marketing authorisation date]]),0)</f>
        <v>8423</v>
      </c>
    </row>
    <row r="697" spans="1:36" x14ac:dyDescent="0.25">
      <c r="A697" t="s">
        <v>37</v>
      </c>
      <c r="B697" t="s">
        <v>3502</v>
      </c>
      <c r="C697" t="s">
        <v>947</v>
      </c>
      <c r="D697" t="s">
        <v>3503</v>
      </c>
      <c r="E697" t="s">
        <v>3503</v>
      </c>
      <c r="F697" t="s">
        <v>3504</v>
      </c>
      <c r="G697" t="s">
        <v>43</v>
      </c>
      <c r="H697" t="s">
        <v>44</v>
      </c>
      <c r="I697" t="s">
        <v>3505</v>
      </c>
      <c r="J697" t="s">
        <v>43</v>
      </c>
      <c r="K697" t="s">
        <v>43</v>
      </c>
      <c r="L697" t="s">
        <v>43</v>
      </c>
      <c r="M697" t="s">
        <v>43</v>
      </c>
      <c r="N697" t="s">
        <v>43</v>
      </c>
      <c r="O697" t="s">
        <v>43</v>
      </c>
      <c r="P697" t="s">
        <v>43</v>
      </c>
      <c r="Q697" s="24">
        <v>36145.041666666999</v>
      </c>
      <c r="R697" s="24"/>
      <c r="S697" t="s">
        <v>12241</v>
      </c>
      <c r="T697" t="s">
        <v>12242</v>
      </c>
      <c r="U697" t="s">
        <v>3506</v>
      </c>
      <c r="W697" s="25" t="s">
        <v>12054</v>
      </c>
      <c r="X697" s="24">
        <v>44615.041666666999</v>
      </c>
      <c r="Y697">
        <v>26</v>
      </c>
      <c r="Z697" t="s">
        <v>3507</v>
      </c>
      <c r="AC697" s="24">
        <v>43242</v>
      </c>
      <c r="AD697" s="24">
        <v>44617.422916666997</v>
      </c>
      <c r="AE697" t="s">
        <v>3508</v>
      </c>
      <c r="AF697" s="24" cm="1">
        <f t="array" ref="AF6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43242</v>
      </c>
      <c r="AG697" s="35">
        <f>IFERROR((TableAllData3[[#This Row],[Decision date]]-TableAllData3[[#This Row],[First Date Captured]]),0)</f>
        <v>1373.0416666669989</v>
      </c>
      <c r="AH697" s="35">
        <f>IFERROR((TableAllData3[[#This Row],[First published]]-TableAllData3[[#This Row],[Date of opinion]]),0)</f>
        <v>0</v>
      </c>
      <c r="AI697" s="35">
        <f>IFERROR((TableAllData3[[#This Row],[Marketing authorisation date]]-TableAllData3[[#This Row],[Date of opinion]]),0)</f>
        <v>0</v>
      </c>
      <c r="AJ697" s="35">
        <f>IFERROR((TableAllData3[[#This Row],[Decision date]]-TableAllData3[[#This Row],[Marketing authorisation date]]),0)</f>
        <v>8470</v>
      </c>
    </row>
    <row r="698" spans="1:36" x14ac:dyDescent="0.25">
      <c r="A698" t="s">
        <v>37</v>
      </c>
      <c r="B698" t="s">
        <v>2458</v>
      </c>
      <c r="C698" t="s">
        <v>947</v>
      </c>
      <c r="D698" t="s">
        <v>2459</v>
      </c>
      <c r="E698" t="s">
        <v>2460</v>
      </c>
      <c r="F698" t="s">
        <v>2461</v>
      </c>
      <c r="G698" t="s">
        <v>43</v>
      </c>
      <c r="H698" t="s">
        <v>44</v>
      </c>
      <c r="I698" t="s">
        <v>2462</v>
      </c>
      <c r="J698" t="s">
        <v>43</v>
      </c>
      <c r="K698" t="s">
        <v>43</v>
      </c>
      <c r="L698" t="s">
        <v>43</v>
      </c>
      <c r="M698" t="s">
        <v>43</v>
      </c>
      <c r="N698" t="s">
        <v>43</v>
      </c>
      <c r="O698" t="s">
        <v>43</v>
      </c>
      <c r="P698" t="s">
        <v>43</v>
      </c>
      <c r="Q698" s="24">
        <v>40120.041666666999</v>
      </c>
      <c r="R698" s="24"/>
      <c r="S698" t="s">
        <v>12218</v>
      </c>
      <c r="T698" t="s">
        <v>12219</v>
      </c>
      <c r="U698" t="s">
        <v>953</v>
      </c>
      <c r="W698" s="25" t="s">
        <v>12054</v>
      </c>
      <c r="X698" s="24">
        <v>44651</v>
      </c>
      <c r="Y698">
        <v>23</v>
      </c>
      <c r="Z698" t="s">
        <v>2463</v>
      </c>
      <c r="AC698" s="24">
        <v>43276</v>
      </c>
      <c r="AD698" s="24">
        <v>44655.509722221999</v>
      </c>
      <c r="AE698" t="s">
        <v>2464</v>
      </c>
      <c r="AF698" s="24" cm="1">
        <f t="array" ref="AF6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43276</v>
      </c>
      <c r="AG698" s="35">
        <f>IFERROR((TableAllData3[[#This Row],[Decision date]]-TableAllData3[[#This Row],[First Date Captured]]),0)</f>
        <v>1375</v>
      </c>
      <c r="AH698" s="35">
        <f>IFERROR((TableAllData3[[#This Row],[First published]]-TableAllData3[[#This Row],[Date of opinion]]),0)</f>
        <v>0</v>
      </c>
      <c r="AI698" s="35">
        <f>IFERROR((TableAllData3[[#This Row],[Marketing authorisation date]]-TableAllData3[[#This Row],[Date of opinion]]),0)</f>
        <v>0</v>
      </c>
      <c r="AJ698" s="35">
        <f>IFERROR((TableAllData3[[#This Row],[Decision date]]-TableAllData3[[#This Row],[Marketing authorisation date]]),0)</f>
        <v>4530.9583333330011</v>
      </c>
    </row>
    <row r="699" spans="1:36" x14ac:dyDescent="0.25">
      <c r="A699" t="s">
        <v>2117</v>
      </c>
      <c r="B699" t="s">
        <v>4170</v>
      </c>
      <c r="D699" t="s">
        <v>3943</v>
      </c>
      <c r="E699" t="s">
        <v>3943</v>
      </c>
      <c r="F699" t="s">
        <v>4171</v>
      </c>
      <c r="G699" t="s">
        <v>43</v>
      </c>
      <c r="H699" t="s">
        <v>44</v>
      </c>
      <c r="J699" t="s">
        <v>43</v>
      </c>
      <c r="K699" t="s">
        <v>46</v>
      </c>
      <c r="L699" t="s">
        <v>43</v>
      </c>
      <c r="M699" t="s">
        <v>43</v>
      </c>
      <c r="N699" t="s">
        <v>43</v>
      </c>
      <c r="O699" t="s">
        <v>43</v>
      </c>
      <c r="P699" t="s">
        <v>43</v>
      </c>
      <c r="Q699" s="24">
        <v>41386</v>
      </c>
      <c r="R699" s="24"/>
      <c r="S699" t="s">
        <v>12443</v>
      </c>
      <c r="T699" t="s">
        <v>12426</v>
      </c>
      <c r="V699" t="s">
        <v>4173</v>
      </c>
      <c r="W699" s="25" t="s">
        <v>12054</v>
      </c>
      <c r="X699" s="24">
        <v>44588.041666666999</v>
      </c>
      <c r="Y699">
        <v>9</v>
      </c>
      <c r="Z699" t="s">
        <v>4174</v>
      </c>
      <c r="AA699" t="s">
        <v>4175</v>
      </c>
      <c r="AB699" t="s">
        <v>3949</v>
      </c>
      <c r="AC699" s="24">
        <v>43210.770833333001</v>
      </c>
      <c r="AD699" s="24">
        <v>44589.708333333001</v>
      </c>
      <c r="AE699" t="s">
        <v>4176</v>
      </c>
      <c r="AF699" s="24" cm="1">
        <f t="array" ref="AF6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43210.770833333001</v>
      </c>
      <c r="AG699" s="35">
        <f>IFERROR((TableAllData3[[#This Row],[Decision date]]-TableAllData3[[#This Row],[First Date Captured]]),0)</f>
        <v>1377.2708333339979</v>
      </c>
      <c r="AH699" s="35">
        <f>IFERROR((TableAllData3[[#This Row],[First published]]-TableAllData3[[#This Row],[Date of opinion]]),0)</f>
        <v>0</v>
      </c>
      <c r="AI699" s="35">
        <f>IFERROR((TableAllData3[[#This Row],[Marketing authorisation date]]-TableAllData3[[#This Row],[Date of opinion]]),0)</f>
        <v>0</v>
      </c>
      <c r="AJ699" s="35">
        <f>IFERROR((TableAllData3[[#This Row],[Decision date]]-TableAllData3[[#This Row],[Marketing authorisation date]]),0)</f>
        <v>3202.0416666669989</v>
      </c>
    </row>
    <row r="700" spans="1:36" x14ac:dyDescent="0.25">
      <c r="A700" t="s">
        <v>37</v>
      </c>
      <c r="B700" t="s">
        <v>6506</v>
      </c>
      <c r="C700" t="s">
        <v>1950</v>
      </c>
      <c r="D700" t="s">
        <v>4894</v>
      </c>
      <c r="E700" t="s">
        <v>1951</v>
      </c>
      <c r="F700" t="s">
        <v>6507</v>
      </c>
      <c r="G700" t="s">
        <v>43</v>
      </c>
      <c r="H700" t="s">
        <v>44</v>
      </c>
      <c r="I700" t="s">
        <v>1953</v>
      </c>
      <c r="J700" t="s">
        <v>43</v>
      </c>
      <c r="K700" t="s">
        <v>46</v>
      </c>
      <c r="L700" t="s">
        <v>43</v>
      </c>
      <c r="M700" t="s">
        <v>43</v>
      </c>
      <c r="N700" t="s">
        <v>43</v>
      </c>
      <c r="O700" t="s">
        <v>43</v>
      </c>
      <c r="P700" t="s">
        <v>43</v>
      </c>
      <c r="Q700" s="24">
        <v>41385</v>
      </c>
      <c r="R700" s="24"/>
      <c r="S700" t="s">
        <v>12225</v>
      </c>
      <c r="T700" t="s">
        <v>12226</v>
      </c>
      <c r="U700" t="s">
        <v>6508</v>
      </c>
      <c r="W700" s="25" t="s">
        <v>12054</v>
      </c>
      <c r="X700" s="24">
        <v>44488</v>
      </c>
      <c r="Y700">
        <v>8</v>
      </c>
      <c r="Z700" t="s">
        <v>1956</v>
      </c>
      <c r="AC700" s="24">
        <v>43108.675000000003</v>
      </c>
      <c r="AD700" s="24">
        <v>44509.442361111003</v>
      </c>
      <c r="AE700" t="s">
        <v>6509</v>
      </c>
      <c r="AF700" s="24" cm="1">
        <f t="array" ref="AF7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43108.675000000003</v>
      </c>
      <c r="AG700" s="35">
        <f>IFERROR((TableAllData3[[#This Row],[Decision date]]-TableAllData3[[#This Row],[First Date Captured]]),0)</f>
        <v>1379.3249999999971</v>
      </c>
      <c r="AH700" s="35">
        <f>IFERROR((TableAllData3[[#This Row],[First published]]-TableAllData3[[#This Row],[Date of opinion]]),0)</f>
        <v>0</v>
      </c>
      <c r="AI700" s="35">
        <f>IFERROR((TableAllData3[[#This Row],[Marketing authorisation date]]-TableAllData3[[#This Row],[Date of opinion]]),0)</f>
        <v>0</v>
      </c>
      <c r="AJ700" s="35">
        <f>IFERROR((TableAllData3[[#This Row],[Decision date]]-TableAllData3[[#This Row],[Marketing authorisation date]]),0)</f>
        <v>3103</v>
      </c>
    </row>
    <row r="701" spans="1:36" x14ac:dyDescent="0.25">
      <c r="A701" t="s">
        <v>37</v>
      </c>
      <c r="B701" t="s">
        <v>413</v>
      </c>
      <c r="C701" t="s">
        <v>414</v>
      </c>
      <c r="D701" t="s">
        <v>415</v>
      </c>
      <c r="E701" t="s">
        <v>416</v>
      </c>
      <c r="F701" t="s">
        <v>417</v>
      </c>
      <c r="G701" t="s">
        <v>43</v>
      </c>
      <c r="H701" t="s">
        <v>44</v>
      </c>
      <c r="I701" t="s">
        <v>418</v>
      </c>
      <c r="J701" t="s">
        <v>46</v>
      </c>
      <c r="K701" t="s">
        <v>43</v>
      </c>
      <c r="L701" t="s">
        <v>43</v>
      </c>
      <c r="M701" t="s">
        <v>43</v>
      </c>
      <c r="N701" t="s">
        <v>43</v>
      </c>
      <c r="O701" t="s">
        <v>46</v>
      </c>
      <c r="P701" t="s">
        <v>46</v>
      </c>
      <c r="Q701" s="24">
        <v>43287</v>
      </c>
      <c r="R701" s="24"/>
      <c r="S701" t="s">
        <v>12234</v>
      </c>
      <c r="T701" t="s">
        <v>12235</v>
      </c>
      <c r="U701" t="s">
        <v>420</v>
      </c>
      <c r="W701" s="24">
        <v>43250</v>
      </c>
      <c r="X701" s="24">
        <v>44630.041666666999</v>
      </c>
      <c r="Y701">
        <v>10</v>
      </c>
      <c r="Z701" t="s">
        <v>421</v>
      </c>
      <c r="AC701" s="24">
        <v>43287.513888889</v>
      </c>
      <c r="AD701" s="24">
        <v>44720.477083332997</v>
      </c>
      <c r="AE701" t="s">
        <v>422</v>
      </c>
      <c r="AF701" s="24" cm="1">
        <f t="array" ref="AF7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43250</v>
      </c>
      <c r="AG701" s="35">
        <f>IFERROR((TableAllData3[[#This Row],[Decision date]]-TableAllData3[[#This Row],[First Date Captured]]),0)</f>
        <v>1380.0416666669989</v>
      </c>
      <c r="AH701" s="35">
        <f>IFERROR((TableAllData3[[#This Row],[First published]]-TableAllData3[[#This Row],[Date of opinion]]),0)</f>
        <v>37.513888888999645</v>
      </c>
      <c r="AI701" s="35">
        <f>IFERROR((TableAllData3[[#This Row],[Marketing authorisation date]]-TableAllData3[[#This Row],[Date of opinion]]),0)</f>
        <v>37</v>
      </c>
      <c r="AJ701" s="35">
        <f>IFERROR((TableAllData3[[#This Row],[Decision date]]-TableAllData3[[#This Row],[Marketing authorisation date]]),0)</f>
        <v>1343.0416666669989</v>
      </c>
    </row>
    <row r="702" spans="1:36" x14ac:dyDescent="0.25">
      <c r="A702" t="s">
        <v>37</v>
      </c>
      <c r="B702" t="s">
        <v>6221</v>
      </c>
      <c r="C702" t="s">
        <v>462</v>
      </c>
      <c r="D702" t="s">
        <v>6222</v>
      </c>
      <c r="E702" t="s">
        <v>6223</v>
      </c>
      <c r="F702" t="s">
        <v>6224</v>
      </c>
      <c r="G702" t="s">
        <v>43</v>
      </c>
      <c r="H702" t="s">
        <v>44</v>
      </c>
      <c r="I702" t="s">
        <v>6225</v>
      </c>
      <c r="J702" t="s">
        <v>46</v>
      </c>
      <c r="K702" t="s">
        <v>43</v>
      </c>
      <c r="L702" t="s">
        <v>43</v>
      </c>
      <c r="M702" t="s">
        <v>46</v>
      </c>
      <c r="N702" t="s">
        <v>43</v>
      </c>
      <c r="O702" t="s">
        <v>43</v>
      </c>
      <c r="P702" t="s">
        <v>46</v>
      </c>
      <c r="Q702" s="24">
        <v>41703.041666666999</v>
      </c>
      <c r="R702" s="24"/>
      <c r="S702" t="s">
        <v>12223</v>
      </c>
      <c r="T702" t="s">
        <v>12224</v>
      </c>
      <c r="U702" t="s">
        <v>468</v>
      </c>
      <c r="W702" s="25" t="s">
        <v>12054</v>
      </c>
      <c r="X702" s="24">
        <v>44545.041666666999</v>
      </c>
      <c r="Y702">
        <v>20</v>
      </c>
      <c r="Z702" t="s">
        <v>6226</v>
      </c>
      <c r="AC702" s="24">
        <v>43164.543749999997</v>
      </c>
      <c r="AD702" s="24">
        <v>44523.722222222001</v>
      </c>
      <c r="AE702" t="s">
        <v>6227</v>
      </c>
      <c r="AF702" s="24" cm="1">
        <f t="array" ref="AF7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43164.543749999997</v>
      </c>
      <c r="AG702" s="35">
        <f>IFERROR((TableAllData3[[#This Row],[Decision date]]-TableAllData3[[#This Row],[First Date Captured]]),0)</f>
        <v>1380.4979166670018</v>
      </c>
      <c r="AH702" s="35">
        <f>IFERROR((TableAllData3[[#This Row],[First published]]-TableAllData3[[#This Row],[Date of opinion]]),0)</f>
        <v>0</v>
      </c>
      <c r="AI702" s="35">
        <f>IFERROR((TableAllData3[[#This Row],[Marketing authorisation date]]-TableAllData3[[#This Row],[Date of opinion]]),0)</f>
        <v>0</v>
      </c>
      <c r="AJ702" s="35">
        <f>IFERROR((TableAllData3[[#This Row],[Decision date]]-TableAllData3[[#This Row],[Marketing authorisation date]]),0)</f>
        <v>2842</v>
      </c>
    </row>
    <row r="703" spans="1:36" x14ac:dyDescent="0.25">
      <c r="A703" t="s">
        <v>37</v>
      </c>
      <c r="B703" t="s">
        <v>4987</v>
      </c>
      <c r="C703" t="s">
        <v>4988</v>
      </c>
      <c r="D703" t="s">
        <v>4989</v>
      </c>
      <c r="E703" t="s">
        <v>4989</v>
      </c>
      <c r="F703" t="s">
        <v>4990</v>
      </c>
      <c r="G703" t="s">
        <v>43</v>
      </c>
      <c r="H703" t="s">
        <v>44</v>
      </c>
      <c r="I703" t="s">
        <v>4991</v>
      </c>
      <c r="J703" t="s">
        <v>43</v>
      </c>
      <c r="K703" t="s">
        <v>43</v>
      </c>
      <c r="L703" t="s">
        <v>43</v>
      </c>
      <c r="M703" t="s">
        <v>43</v>
      </c>
      <c r="N703" t="s">
        <v>43</v>
      </c>
      <c r="O703" t="s">
        <v>43</v>
      </c>
      <c r="P703" t="s">
        <v>43</v>
      </c>
      <c r="Q703" s="24">
        <v>40109</v>
      </c>
      <c r="R703" s="24"/>
      <c r="S703" t="s">
        <v>550</v>
      </c>
      <c r="U703" t="s">
        <v>752</v>
      </c>
      <c r="W703" s="25" t="s">
        <v>12054</v>
      </c>
      <c r="X703" s="24">
        <v>44566.041666666999</v>
      </c>
      <c r="Y703">
        <v>14</v>
      </c>
      <c r="Z703" t="s">
        <v>4992</v>
      </c>
      <c r="AC703" s="24">
        <v>43182.041666666999</v>
      </c>
      <c r="AD703" s="24">
        <v>44572.647222222004</v>
      </c>
      <c r="AE703" t="s">
        <v>4993</v>
      </c>
      <c r="AF703" s="24" cm="1">
        <f t="array" ref="AF7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43182.041666666999</v>
      </c>
      <c r="AG703" s="35">
        <f>IFERROR((TableAllData3[[#This Row],[Decision date]]-TableAllData3[[#This Row],[First Date Captured]]),0)</f>
        <v>1384</v>
      </c>
      <c r="AH703" s="35">
        <f>IFERROR((TableAllData3[[#This Row],[First published]]-TableAllData3[[#This Row],[Date of opinion]]),0)</f>
        <v>0</v>
      </c>
      <c r="AI703" s="35">
        <f>IFERROR((TableAllData3[[#This Row],[Marketing authorisation date]]-TableAllData3[[#This Row],[Date of opinion]]),0)</f>
        <v>0</v>
      </c>
      <c r="AJ703" s="35">
        <f>IFERROR((TableAllData3[[#This Row],[Decision date]]-TableAllData3[[#This Row],[Marketing authorisation date]]),0)</f>
        <v>4457.0416666669989</v>
      </c>
    </row>
    <row r="704" spans="1:36" x14ac:dyDescent="0.25">
      <c r="A704" t="s">
        <v>37</v>
      </c>
      <c r="B704" t="s">
        <v>5006</v>
      </c>
      <c r="C704" t="s">
        <v>4988</v>
      </c>
      <c r="D704" t="s">
        <v>4989</v>
      </c>
      <c r="E704" t="s">
        <v>4989</v>
      </c>
      <c r="F704" t="s">
        <v>5007</v>
      </c>
      <c r="G704" t="s">
        <v>43</v>
      </c>
      <c r="H704" t="s">
        <v>44</v>
      </c>
      <c r="I704" t="s">
        <v>4991</v>
      </c>
      <c r="J704" t="s">
        <v>43</v>
      </c>
      <c r="K704" t="s">
        <v>43</v>
      </c>
      <c r="L704" t="s">
        <v>43</v>
      </c>
      <c r="M704" t="s">
        <v>43</v>
      </c>
      <c r="N704" t="s">
        <v>43</v>
      </c>
      <c r="O704" t="s">
        <v>43</v>
      </c>
      <c r="P704" t="s">
        <v>43</v>
      </c>
      <c r="Q704" s="24">
        <v>40115.041666666999</v>
      </c>
      <c r="R704" s="24"/>
      <c r="S704" t="s">
        <v>231</v>
      </c>
      <c r="U704" t="s">
        <v>752</v>
      </c>
      <c r="W704" s="25" t="s">
        <v>12054</v>
      </c>
      <c r="X704" s="24">
        <v>44566.041666666999</v>
      </c>
      <c r="Y704">
        <v>12</v>
      </c>
      <c r="Z704" t="s">
        <v>4992</v>
      </c>
      <c r="AC704" s="24">
        <v>43182.041666666999</v>
      </c>
      <c r="AD704" s="24">
        <v>44572.465972222002</v>
      </c>
      <c r="AE704" t="s">
        <v>5008</v>
      </c>
      <c r="AF704" s="24" cm="1">
        <f t="array" ref="AF7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43182.041666666999</v>
      </c>
      <c r="AG704" s="35">
        <f>IFERROR((TableAllData3[[#This Row],[Decision date]]-TableAllData3[[#This Row],[First Date Captured]]),0)</f>
        <v>1384</v>
      </c>
      <c r="AH704" s="35">
        <f>IFERROR((TableAllData3[[#This Row],[First published]]-TableAllData3[[#This Row],[Date of opinion]]),0)</f>
        <v>0</v>
      </c>
      <c r="AI704" s="35">
        <f>IFERROR((TableAllData3[[#This Row],[Marketing authorisation date]]-TableAllData3[[#This Row],[Date of opinion]]),0)</f>
        <v>0</v>
      </c>
      <c r="AJ704" s="35">
        <f>IFERROR((TableAllData3[[#This Row],[Decision date]]-TableAllData3[[#This Row],[Marketing authorisation date]]),0)</f>
        <v>4451</v>
      </c>
    </row>
    <row r="705" spans="1:36" x14ac:dyDescent="0.25">
      <c r="A705" t="s">
        <v>37</v>
      </c>
      <c r="B705" t="s">
        <v>7911</v>
      </c>
      <c r="C705" t="s">
        <v>303</v>
      </c>
      <c r="D705" t="s">
        <v>7912</v>
      </c>
      <c r="E705" t="s">
        <v>7913</v>
      </c>
      <c r="F705" t="s">
        <v>7914</v>
      </c>
      <c r="G705" t="s">
        <v>43</v>
      </c>
      <c r="H705" t="s">
        <v>44</v>
      </c>
      <c r="I705" t="s">
        <v>7915</v>
      </c>
      <c r="J705" t="s">
        <v>43</v>
      </c>
      <c r="K705" t="s">
        <v>43</v>
      </c>
      <c r="L705" t="s">
        <v>43</v>
      </c>
      <c r="M705" t="s">
        <v>43</v>
      </c>
      <c r="N705" t="s">
        <v>43</v>
      </c>
      <c r="O705" t="s">
        <v>43</v>
      </c>
      <c r="P705" t="s">
        <v>46</v>
      </c>
      <c r="Q705" s="24">
        <v>41172</v>
      </c>
      <c r="R705" s="24"/>
      <c r="S705" t="s">
        <v>12223</v>
      </c>
      <c r="T705" t="s">
        <v>12380</v>
      </c>
      <c r="U705" t="s">
        <v>48</v>
      </c>
      <c r="W705" s="25" t="s">
        <v>12054</v>
      </c>
      <c r="X705" s="24">
        <v>44357</v>
      </c>
      <c r="Y705">
        <v>16</v>
      </c>
      <c r="Z705" t="s">
        <v>7916</v>
      </c>
      <c r="AC705" s="24">
        <v>42971.626388889003</v>
      </c>
      <c r="AD705" s="24">
        <v>44397.523611110999</v>
      </c>
      <c r="AE705" t="s">
        <v>7917</v>
      </c>
      <c r="AF705" s="24" cm="1">
        <f t="array" ref="AF7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42971.626388889003</v>
      </c>
      <c r="AG705" s="35">
        <f>IFERROR((TableAllData3[[#This Row],[Decision date]]-TableAllData3[[#This Row],[First Date Captured]]),0)</f>
        <v>1385.3736111109974</v>
      </c>
      <c r="AH705" s="35">
        <f>IFERROR((TableAllData3[[#This Row],[First published]]-TableAllData3[[#This Row],[Date of opinion]]),0)</f>
        <v>0</v>
      </c>
      <c r="AI705" s="35">
        <f>IFERROR((TableAllData3[[#This Row],[Marketing authorisation date]]-TableAllData3[[#This Row],[Date of opinion]]),0)</f>
        <v>0</v>
      </c>
      <c r="AJ705" s="35">
        <f>IFERROR((TableAllData3[[#This Row],[Decision date]]-TableAllData3[[#This Row],[Marketing authorisation date]]),0)</f>
        <v>3185</v>
      </c>
    </row>
    <row r="706" spans="1:36" x14ac:dyDescent="0.25">
      <c r="A706" t="s">
        <v>37</v>
      </c>
      <c r="B706" t="s">
        <v>3259</v>
      </c>
      <c r="C706" t="s">
        <v>3260</v>
      </c>
      <c r="D706" t="s">
        <v>3261</v>
      </c>
      <c r="E706" t="s">
        <v>3261</v>
      </c>
      <c r="F706" t="s">
        <v>3262</v>
      </c>
      <c r="G706" t="s">
        <v>43</v>
      </c>
      <c r="H706" t="s">
        <v>44</v>
      </c>
      <c r="I706" t="s">
        <v>3263</v>
      </c>
      <c r="J706" t="s">
        <v>43</v>
      </c>
      <c r="K706" t="s">
        <v>43</v>
      </c>
      <c r="L706" t="s">
        <v>43</v>
      </c>
      <c r="M706" t="s">
        <v>43</v>
      </c>
      <c r="N706" t="s">
        <v>43</v>
      </c>
      <c r="O706" t="s">
        <v>43</v>
      </c>
      <c r="P706" t="s">
        <v>43</v>
      </c>
      <c r="Q706" s="24">
        <v>40147.041666666999</v>
      </c>
      <c r="R706" s="24"/>
      <c r="S706" t="s">
        <v>12396</v>
      </c>
      <c r="T706" t="s">
        <v>12083</v>
      </c>
      <c r="U706" t="s">
        <v>113</v>
      </c>
      <c r="W706" s="25" t="s">
        <v>12054</v>
      </c>
      <c r="X706" s="24">
        <v>44624.041666666999</v>
      </c>
      <c r="Y706">
        <v>14</v>
      </c>
      <c r="Z706" t="s">
        <v>3265</v>
      </c>
      <c r="AC706" s="24">
        <v>43237</v>
      </c>
      <c r="AD706" s="24">
        <v>44624.748611110997</v>
      </c>
      <c r="AE706" t="s">
        <v>3266</v>
      </c>
      <c r="AF706" s="24" cm="1">
        <f t="array" ref="AF7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43237</v>
      </c>
      <c r="AG706" s="35">
        <f>IFERROR((TableAllData3[[#This Row],[Decision date]]-TableAllData3[[#This Row],[First Date Captured]]),0)</f>
        <v>1387.0416666669989</v>
      </c>
      <c r="AH706" s="35">
        <f>IFERROR((TableAllData3[[#This Row],[First published]]-TableAllData3[[#This Row],[Date of opinion]]),0)</f>
        <v>0</v>
      </c>
      <c r="AI706" s="35">
        <f>IFERROR((TableAllData3[[#This Row],[Marketing authorisation date]]-TableAllData3[[#This Row],[Date of opinion]]),0)</f>
        <v>0</v>
      </c>
      <c r="AJ706" s="35">
        <f>IFERROR((TableAllData3[[#This Row],[Decision date]]-TableAllData3[[#This Row],[Marketing authorisation date]]),0)</f>
        <v>4477</v>
      </c>
    </row>
    <row r="707" spans="1:36" x14ac:dyDescent="0.25">
      <c r="A707" t="s">
        <v>37</v>
      </c>
      <c r="B707" t="s">
        <v>1372</v>
      </c>
      <c r="C707" t="s">
        <v>1373</v>
      </c>
      <c r="D707" t="s">
        <v>1374</v>
      </c>
      <c r="E707" t="s">
        <v>1374</v>
      </c>
      <c r="F707" t="s">
        <v>1375</v>
      </c>
      <c r="G707" t="s">
        <v>43</v>
      </c>
      <c r="H707" t="s">
        <v>44</v>
      </c>
      <c r="I707" t="s">
        <v>1376</v>
      </c>
      <c r="J707" t="s">
        <v>43</v>
      </c>
      <c r="K707" t="s">
        <v>43</v>
      </c>
      <c r="L707" t="s">
        <v>43</v>
      </c>
      <c r="M707" t="s">
        <v>43</v>
      </c>
      <c r="N707" t="s">
        <v>43</v>
      </c>
      <c r="O707" t="s">
        <v>46</v>
      </c>
      <c r="P707" t="s">
        <v>46</v>
      </c>
      <c r="Q707" s="24">
        <v>41456</v>
      </c>
      <c r="R707" s="24"/>
      <c r="S707" t="s">
        <v>12299</v>
      </c>
      <c r="T707" t="s">
        <v>12300</v>
      </c>
      <c r="U707" t="s">
        <v>175</v>
      </c>
      <c r="W707" s="25" t="s">
        <v>12054</v>
      </c>
      <c r="X707" s="24">
        <v>44644.041666666999</v>
      </c>
      <c r="Y707">
        <v>23</v>
      </c>
      <c r="Z707" t="s">
        <v>1378</v>
      </c>
      <c r="AC707" s="24">
        <v>43255.508333332997</v>
      </c>
      <c r="AD707" s="24">
        <v>44692.643055556</v>
      </c>
      <c r="AE707" t="s">
        <v>1379</v>
      </c>
      <c r="AF707" s="24" cm="1">
        <f t="array" ref="AF7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43255.508333332997</v>
      </c>
      <c r="AG707" s="35">
        <f>IFERROR((TableAllData3[[#This Row],[Decision date]]-TableAllData3[[#This Row],[First Date Captured]]),0)</f>
        <v>1388.5333333340022</v>
      </c>
      <c r="AH707" s="35">
        <f>IFERROR((TableAllData3[[#This Row],[First published]]-TableAllData3[[#This Row],[Date of opinion]]),0)</f>
        <v>0</v>
      </c>
      <c r="AI707" s="35">
        <f>IFERROR((TableAllData3[[#This Row],[Marketing authorisation date]]-TableAllData3[[#This Row],[Date of opinion]]),0)</f>
        <v>0</v>
      </c>
      <c r="AJ707" s="35">
        <f>IFERROR((TableAllData3[[#This Row],[Decision date]]-TableAllData3[[#This Row],[Marketing authorisation date]]),0)</f>
        <v>3188.0416666669989</v>
      </c>
    </row>
    <row r="708" spans="1:36" x14ac:dyDescent="0.25">
      <c r="A708" t="s">
        <v>2117</v>
      </c>
      <c r="B708" t="s">
        <v>4737</v>
      </c>
      <c r="D708" t="s">
        <v>3943</v>
      </c>
      <c r="E708" t="s">
        <v>3943</v>
      </c>
      <c r="F708" t="s">
        <v>4738</v>
      </c>
      <c r="G708" t="s">
        <v>43</v>
      </c>
      <c r="H708" t="s">
        <v>44</v>
      </c>
      <c r="J708" t="s">
        <v>43</v>
      </c>
      <c r="K708" t="s">
        <v>43</v>
      </c>
      <c r="L708" t="s">
        <v>43</v>
      </c>
      <c r="M708" t="s">
        <v>43</v>
      </c>
      <c r="N708" t="s">
        <v>43</v>
      </c>
      <c r="O708" t="s">
        <v>43</v>
      </c>
      <c r="P708" t="s">
        <v>43</v>
      </c>
      <c r="Q708" s="24">
        <v>35802.041666666999</v>
      </c>
      <c r="R708" s="24"/>
      <c r="S708" t="s">
        <v>12241</v>
      </c>
      <c r="T708" t="s">
        <v>12337</v>
      </c>
      <c r="V708" t="s">
        <v>4173</v>
      </c>
      <c r="W708" s="25" t="s">
        <v>12054</v>
      </c>
      <c r="X708" s="24">
        <v>44568.041666666999</v>
      </c>
      <c r="Y708">
        <v>27</v>
      </c>
      <c r="Z708" t="s">
        <v>4739</v>
      </c>
      <c r="AA708" t="s">
        <v>4740</v>
      </c>
      <c r="AB708" t="s">
        <v>3949</v>
      </c>
      <c r="AC708" s="24">
        <v>43178.083333333001</v>
      </c>
      <c r="AD708" s="24">
        <v>44575.561111110997</v>
      </c>
      <c r="AE708" t="s">
        <v>4741</v>
      </c>
      <c r="AF708" s="24" cm="1">
        <f t="array" ref="AF7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43178.083333333001</v>
      </c>
      <c r="AG708" s="35">
        <f>IFERROR((TableAllData3[[#This Row],[Decision date]]-TableAllData3[[#This Row],[First Date Captured]]),0)</f>
        <v>1389.9583333339979</v>
      </c>
      <c r="AH708" s="35">
        <f>IFERROR((TableAllData3[[#This Row],[First published]]-TableAllData3[[#This Row],[Date of opinion]]),0)</f>
        <v>0</v>
      </c>
      <c r="AI708" s="35">
        <f>IFERROR((TableAllData3[[#This Row],[Marketing authorisation date]]-TableAllData3[[#This Row],[Date of opinion]]),0)</f>
        <v>0</v>
      </c>
      <c r="AJ708" s="35">
        <f>IFERROR((TableAllData3[[#This Row],[Decision date]]-TableAllData3[[#This Row],[Marketing authorisation date]]),0)</f>
        <v>8766</v>
      </c>
    </row>
    <row r="709" spans="1:36" x14ac:dyDescent="0.25">
      <c r="A709" t="s">
        <v>37</v>
      </c>
      <c r="B709" t="s">
        <v>860</v>
      </c>
      <c r="C709" t="s">
        <v>849</v>
      </c>
      <c r="D709" t="s">
        <v>850</v>
      </c>
      <c r="E709" t="s">
        <v>850</v>
      </c>
      <c r="F709" t="s">
        <v>861</v>
      </c>
      <c r="G709" t="s">
        <v>43</v>
      </c>
      <c r="H709" t="s">
        <v>44</v>
      </c>
      <c r="I709" t="s">
        <v>852</v>
      </c>
      <c r="J709" t="s">
        <v>43</v>
      </c>
      <c r="K709" t="s">
        <v>43</v>
      </c>
      <c r="L709" t="s">
        <v>43</v>
      </c>
      <c r="M709" t="s">
        <v>43</v>
      </c>
      <c r="N709" t="s">
        <v>43</v>
      </c>
      <c r="O709" t="s">
        <v>43</v>
      </c>
      <c r="P709" t="s">
        <v>43</v>
      </c>
      <c r="Q709" s="24">
        <v>39975</v>
      </c>
      <c r="R709" s="24"/>
      <c r="S709" t="s">
        <v>853</v>
      </c>
      <c r="U709" t="s">
        <v>854</v>
      </c>
      <c r="W709" s="25" t="s">
        <v>12054</v>
      </c>
      <c r="X709" s="24">
        <v>44673</v>
      </c>
      <c r="Y709">
        <v>14</v>
      </c>
      <c r="Z709" t="s">
        <v>855</v>
      </c>
      <c r="AC709" s="24">
        <v>43283.006249999999</v>
      </c>
      <c r="AD709" s="24">
        <v>44705.382638889001</v>
      </c>
      <c r="AE709" t="s">
        <v>862</v>
      </c>
      <c r="AF709" s="24" cm="1">
        <f t="array" ref="AF7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43283.006249999999</v>
      </c>
      <c r="AG709" s="35">
        <f>IFERROR((TableAllData3[[#This Row],[Decision date]]-TableAllData3[[#This Row],[First Date Captured]]),0)</f>
        <v>1389.9937500000015</v>
      </c>
      <c r="AH709" s="35">
        <f>IFERROR((TableAllData3[[#This Row],[First published]]-TableAllData3[[#This Row],[Date of opinion]]),0)</f>
        <v>0</v>
      </c>
      <c r="AI709" s="35">
        <f>IFERROR((TableAllData3[[#This Row],[Marketing authorisation date]]-TableAllData3[[#This Row],[Date of opinion]]),0)</f>
        <v>0</v>
      </c>
      <c r="AJ709" s="35">
        <f>IFERROR((TableAllData3[[#This Row],[Decision date]]-TableAllData3[[#This Row],[Marketing authorisation date]]),0)</f>
        <v>4698</v>
      </c>
    </row>
    <row r="710" spans="1:36" x14ac:dyDescent="0.25">
      <c r="A710" t="s">
        <v>37</v>
      </c>
      <c r="B710" t="s">
        <v>6753</v>
      </c>
      <c r="C710" t="s">
        <v>1194</v>
      </c>
      <c r="D710" t="s">
        <v>6754</v>
      </c>
      <c r="E710" t="s">
        <v>6755</v>
      </c>
      <c r="F710" t="s">
        <v>6756</v>
      </c>
      <c r="G710" t="s">
        <v>43</v>
      </c>
      <c r="H710" t="s">
        <v>44</v>
      </c>
      <c r="I710" t="s">
        <v>6757</v>
      </c>
      <c r="J710" t="s">
        <v>43</v>
      </c>
      <c r="K710" t="s">
        <v>43</v>
      </c>
      <c r="L710" t="s">
        <v>43</v>
      </c>
      <c r="M710" t="s">
        <v>43</v>
      </c>
      <c r="N710" t="s">
        <v>43</v>
      </c>
      <c r="O710" t="s">
        <v>43</v>
      </c>
      <c r="P710" t="s">
        <v>43</v>
      </c>
      <c r="Q710" s="24">
        <v>42058.041666666999</v>
      </c>
      <c r="R710" s="24"/>
      <c r="S710" t="s">
        <v>6758</v>
      </c>
      <c r="U710" t="s">
        <v>1199</v>
      </c>
      <c r="W710" s="25" t="s">
        <v>12054</v>
      </c>
      <c r="X710" s="24">
        <v>44480</v>
      </c>
      <c r="Y710">
        <v>12</v>
      </c>
      <c r="Z710" t="s">
        <v>6759</v>
      </c>
      <c r="AC710" s="24">
        <v>43089.547916666997</v>
      </c>
      <c r="AD710" s="24">
        <v>44495.727083332997</v>
      </c>
      <c r="AE710" t="s">
        <v>6760</v>
      </c>
      <c r="AF710" s="24" cm="1">
        <f t="array" ref="AF7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43089.547916666997</v>
      </c>
      <c r="AG710" s="35">
        <f>IFERROR((TableAllData3[[#This Row],[Decision date]]-TableAllData3[[#This Row],[First Date Captured]]),0)</f>
        <v>1390.4520833330025</v>
      </c>
      <c r="AH710" s="35">
        <f>IFERROR((TableAllData3[[#This Row],[First published]]-TableAllData3[[#This Row],[Date of opinion]]),0)</f>
        <v>0</v>
      </c>
      <c r="AI710" s="35">
        <f>IFERROR((TableAllData3[[#This Row],[Marketing authorisation date]]-TableAllData3[[#This Row],[Date of opinion]]),0)</f>
        <v>0</v>
      </c>
      <c r="AJ710" s="35">
        <f>IFERROR((TableAllData3[[#This Row],[Decision date]]-TableAllData3[[#This Row],[Marketing authorisation date]]),0)</f>
        <v>2421.9583333330011</v>
      </c>
    </row>
    <row r="711" spans="1:36" x14ac:dyDescent="0.25">
      <c r="A711" t="s">
        <v>37</v>
      </c>
      <c r="B711" t="s">
        <v>2844</v>
      </c>
      <c r="C711" t="s">
        <v>1509</v>
      </c>
      <c r="D711" t="s">
        <v>2845</v>
      </c>
      <c r="E711" t="s">
        <v>2846</v>
      </c>
      <c r="F711" t="s">
        <v>2847</v>
      </c>
      <c r="G711" t="s">
        <v>43</v>
      </c>
      <c r="H711" t="s">
        <v>44</v>
      </c>
      <c r="I711" t="s">
        <v>2848</v>
      </c>
      <c r="J711" t="s">
        <v>46</v>
      </c>
      <c r="K711" t="s">
        <v>43</v>
      </c>
      <c r="L711" t="s">
        <v>43</v>
      </c>
      <c r="M711" t="s">
        <v>43</v>
      </c>
      <c r="N711" t="s">
        <v>43</v>
      </c>
      <c r="O711" t="s">
        <v>43</v>
      </c>
      <c r="P711" t="s">
        <v>43</v>
      </c>
      <c r="Q711" s="24">
        <v>42708.041666666999</v>
      </c>
      <c r="R711" s="24"/>
      <c r="S711" t="s">
        <v>12231</v>
      </c>
      <c r="T711" t="s">
        <v>12329</v>
      </c>
      <c r="U711" t="s">
        <v>48</v>
      </c>
      <c r="W711" s="25" t="s">
        <v>12054</v>
      </c>
      <c r="X711" s="24">
        <v>44642.041666666999</v>
      </c>
      <c r="Y711">
        <v>13</v>
      </c>
      <c r="Z711" t="s">
        <v>2849</v>
      </c>
      <c r="AC711" s="24">
        <v>43251.5</v>
      </c>
      <c r="AD711" s="24">
        <v>44642.543055556001</v>
      </c>
      <c r="AE711" t="s">
        <v>2850</v>
      </c>
      <c r="AF711" s="24" cm="1">
        <f t="array" ref="AF7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43251.5</v>
      </c>
      <c r="AG711" s="35">
        <f>IFERROR((TableAllData3[[#This Row],[Decision date]]-TableAllData3[[#This Row],[First Date Captured]]),0)</f>
        <v>1390.5416666669989</v>
      </c>
      <c r="AH711" s="35">
        <f>IFERROR((TableAllData3[[#This Row],[First published]]-TableAllData3[[#This Row],[Date of opinion]]),0)</f>
        <v>0</v>
      </c>
      <c r="AI711" s="35">
        <f>IFERROR((TableAllData3[[#This Row],[Marketing authorisation date]]-TableAllData3[[#This Row],[Date of opinion]]),0)</f>
        <v>0</v>
      </c>
      <c r="AJ711" s="35">
        <f>IFERROR((TableAllData3[[#This Row],[Decision date]]-TableAllData3[[#This Row],[Marketing authorisation date]]),0)</f>
        <v>1934</v>
      </c>
    </row>
    <row r="712" spans="1:36" x14ac:dyDescent="0.25">
      <c r="A712" t="s">
        <v>37</v>
      </c>
      <c r="B712" t="s">
        <v>4361</v>
      </c>
      <c r="C712" t="s">
        <v>4362</v>
      </c>
      <c r="D712" t="s">
        <v>4363</v>
      </c>
      <c r="E712" t="s">
        <v>4364</v>
      </c>
      <c r="F712" t="s">
        <v>4365</v>
      </c>
      <c r="G712" t="s">
        <v>43</v>
      </c>
      <c r="H712" t="s">
        <v>44</v>
      </c>
      <c r="I712" t="s">
        <v>4366</v>
      </c>
      <c r="J712" t="s">
        <v>46</v>
      </c>
      <c r="K712" t="s">
        <v>43</v>
      </c>
      <c r="L712" t="s">
        <v>43</v>
      </c>
      <c r="M712" t="s">
        <v>43</v>
      </c>
      <c r="N712" t="s">
        <v>43</v>
      </c>
      <c r="O712" t="s">
        <v>43</v>
      </c>
      <c r="P712" t="s">
        <v>46</v>
      </c>
      <c r="Q712" s="24">
        <v>42995</v>
      </c>
      <c r="R712" s="24"/>
      <c r="S712" t="s">
        <v>299</v>
      </c>
      <c r="U712" t="s">
        <v>150</v>
      </c>
      <c r="W712" s="24">
        <v>42935</v>
      </c>
      <c r="X712" s="24">
        <v>44326</v>
      </c>
      <c r="Y712">
        <v>12</v>
      </c>
      <c r="Z712" t="s">
        <v>4367</v>
      </c>
      <c r="AC712" s="24">
        <v>43209.500694444003</v>
      </c>
      <c r="AD712" s="24">
        <v>44586.5625</v>
      </c>
      <c r="AE712" t="s">
        <v>4368</v>
      </c>
      <c r="AF712" s="24" cm="1">
        <f t="array" ref="AF7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42935</v>
      </c>
      <c r="AG712" s="35">
        <f>IFERROR((TableAllData3[[#This Row],[Decision date]]-TableAllData3[[#This Row],[First Date Captured]]),0)</f>
        <v>1391</v>
      </c>
      <c r="AH712" s="35">
        <f>IFERROR((TableAllData3[[#This Row],[First published]]-TableAllData3[[#This Row],[Date of opinion]]),0)</f>
        <v>274.50069444400287</v>
      </c>
      <c r="AI712" s="35">
        <f>IFERROR((TableAllData3[[#This Row],[Marketing authorisation date]]-TableAllData3[[#This Row],[Date of opinion]]),0)</f>
        <v>60</v>
      </c>
      <c r="AJ712" s="35">
        <f>IFERROR((TableAllData3[[#This Row],[Decision date]]-TableAllData3[[#This Row],[Marketing authorisation date]]),0)</f>
        <v>1331</v>
      </c>
    </row>
    <row r="713" spans="1:36" x14ac:dyDescent="0.25">
      <c r="A713" t="s">
        <v>37</v>
      </c>
      <c r="B713" t="s">
        <v>2527</v>
      </c>
      <c r="C713" t="s">
        <v>947</v>
      </c>
      <c r="D713" t="s">
        <v>2459</v>
      </c>
      <c r="E713" t="s">
        <v>2460</v>
      </c>
      <c r="F713" t="s">
        <v>2528</v>
      </c>
      <c r="G713" t="s">
        <v>43</v>
      </c>
      <c r="H713" t="s">
        <v>44</v>
      </c>
      <c r="I713" t="s">
        <v>2462</v>
      </c>
      <c r="J713" t="s">
        <v>43</v>
      </c>
      <c r="K713" t="s">
        <v>43</v>
      </c>
      <c r="L713" t="s">
        <v>43</v>
      </c>
      <c r="M713" t="s">
        <v>43</v>
      </c>
      <c r="N713" t="s">
        <v>43</v>
      </c>
      <c r="O713" t="s">
        <v>43</v>
      </c>
      <c r="P713" t="s">
        <v>43</v>
      </c>
      <c r="Q713" s="24">
        <v>40101</v>
      </c>
      <c r="R713" s="24"/>
      <c r="S713" t="s">
        <v>12218</v>
      </c>
      <c r="T713" t="s">
        <v>12219</v>
      </c>
      <c r="U713" t="s">
        <v>953</v>
      </c>
      <c r="W713" s="25" t="s">
        <v>12054</v>
      </c>
      <c r="X713" s="24">
        <v>44651</v>
      </c>
      <c r="Y713">
        <v>21</v>
      </c>
      <c r="Z713" t="s">
        <v>2463</v>
      </c>
      <c r="AC713" s="24">
        <v>43258</v>
      </c>
      <c r="AD713" s="24">
        <v>44652.560416667002</v>
      </c>
      <c r="AE713" t="s">
        <v>2529</v>
      </c>
      <c r="AF713" s="24" cm="1">
        <f t="array" ref="AF7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43258</v>
      </c>
      <c r="AG713" s="35">
        <f>IFERROR((TableAllData3[[#This Row],[Decision date]]-TableAllData3[[#This Row],[First Date Captured]]),0)</f>
        <v>1393</v>
      </c>
      <c r="AH713" s="35">
        <f>IFERROR((TableAllData3[[#This Row],[First published]]-TableAllData3[[#This Row],[Date of opinion]]),0)</f>
        <v>0</v>
      </c>
      <c r="AI713" s="35">
        <f>IFERROR((TableAllData3[[#This Row],[Marketing authorisation date]]-TableAllData3[[#This Row],[Date of opinion]]),0)</f>
        <v>0</v>
      </c>
      <c r="AJ713" s="35">
        <f>IFERROR((TableAllData3[[#This Row],[Decision date]]-TableAllData3[[#This Row],[Marketing authorisation date]]),0)</f>
        <v>4550</v>
      </c>
    </row>
    <row r="714" spans="1:36" x14ac:dyDescent="0.25">
      <c r="A714" t="s">
        <v>37</v>
      </c>
      <c r="B714" t="s">
        <v>5246</v>
      </c>
      <c r="C714" t="s">
        <v>5247</v>
      </c>
      <c r="D714" t="s">
        <v>5248</v>
      </c>
      <c r="E714" t="s">
        <v>5248</v>
      </c>
      <c r="F714" t="s">
        <v>5249</v>
      </c>
      <c r="G714" t="s">
        <v>43</v>
      </c>
      <c r="H714" t="s">
        <v>44</v>
      </c>
      <c r="I714" t="s">
        <v>5250</v>
      </c>
      <c r="J714" t="s">
        <v>43</v>
      </c>
      <c r="K714" t="s">
        <v>43</v>
      </c>
      <c r="L714" t="s">
        <v>43</v>
      </c>
      <c r="M714" t="s">
        <v>43</v>
      </c>
      <c r="N714" t="s">
        <v>43</v>
      </c>
      <c r="O714" t="s">
        <v>43</v>
      </c>
      <c r="P714" t="s">
        <v>43</v>
      </c>
      <c r="Q714" s="24">
        <v>39563</v>
      </c>
      <c r="R714" s="24"/>
      <c r="S714" t="s">
        <v>12111</v>
      </c>
      <c r="T714" t="s">
        <v>12112</v>
      </c>
      <c r="U714" t="s">
        <v>1535</v>
      </c>
      <c r="W714" s="25" t="s">
        <v>12054</v>
      </c>
      <c r="X714" s="24">
        <v>44547.041666666999</v>
      </c>
      <c r="Y714">
        <v>16</v>
      </c>
      <c r="Z714" t="s">
        <v>5251</v>
      </c>
      <c r="AC714" s="24">
        <v>43151.006249999999</v>
      </c>
      <c r="AD714" s="24">
        <v>44565.731249999997</v>
      </c>
      <c r="AE714" t="s">
        <v>5252</v>
      </c>
      <c r="AF714" s="24" cm="1">
        <f t="array" ref="AF7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43151.006249999999</v>
      </c>
      <c r="AG714" s="35">
        <f>IFERROR((TableAllData3[[#This Row],[Decision date]]-TableAllData3[[#This Row],[First Date Captured]]),0)</f>
        <v>1396.0354166670004</v>
      </c>
      <c r="AH714" s="35">
        <f>IFERROR((TableAllData3[[#This Row],[First published]]-TableAllData3[[#This Row],[Date of opinion]]),0)</f>
        <v>0</v>
      </c>
      <c r="AI714" s="35">
        <f>IFERROR((TableAllData3[[#This Row],[Marketing authorisation date]]-TableAllData3[[#This Row],[Date of opinion]]),0)</f>
        <v>0</v>
      </c>
      <c r="AJ714" s="35">
        <f>IFERROR((TableAllData3[[#This Row],[Decision date]]-TableAllData3[[#This Row],[Marketing authorisation date]]),0)</f>
        <v>4984.0416666669989</v>
      </c>
    </row>
    <row r="715" spans="1:36" x14ac:dyDescent="0.25">
      <c r="A715" t="s">
        <v>37</v>
      </c>
      <c r="B715" t="s">
        <v>406</v>
      </c>
      <c r="C715" t="s">
        <v>343</v>
      </c>
      <c r="D715" t="s">
        <v>407</v>
      </c>
      <c r="E715" t="s">
        <v>407</v>
      </c>
      <c r="F715" t="s">
        <v>408</v>
      </c>
      <c r="G715" t="s">
        <v>43</v>
      </c>
      <c r="H715" t="s">
        <v>44</v>
      </c>
      <c r="I715" t="s">
        <v>409</v>
      </c>
      <c r="J715" t="s">
        <v>43</v>
      </c>
      <c r="K715" t="s">
        <v>43</v>
      </c>
      <c r="L715" t="s">
        <v>43</v>
      </c>
      <c r="M715" t="s">
        <v>43</v>
      </c>
      <c r="N715" t="s">
        <v>43</v>
      </c>
      <c r="O715" t="s">
        <v>43</v>
      </c>
      <c r="P715" t="s">
        <v>43</v>
      </c>
      <c r="Q715" s="24">
        <v>38895</v>
      </c>
      <c r="R715" s="24"/>
      <c r="S715" t="s">
        <v>12233</v>
      </c>
      <c r="T715" t="s">
        <v>12137</v>
      </c>
      <c r="U715" t="s">
        <v>348</v>
      </c>
      <c r="W715" s="25" t="s">
        <v>12054</v>
      </c>
      <c r="X715" s="24">
        <v>44711</v>
      </c>
      <c r="Y715">
        <v>39</v>
      </c>
      <c r="Z715" t="s">
        <v>411</v>
      </c>
      <c r="AC715" s="24">
        <v>43314</v>
      </c>
      <c r="AD715" s="24">
        <v>44720.484722221998</v>
      </c>
      <c r="AE715" t="s">
        <v>412</v>
      </c>
      <c r="AF715" s="24" cm="1">
        <f t="array" ref="AF7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43314</v>
      </c>
      <c r="AG715" s="35">
        <f>IFERROR((TableAllData3[[#This Row],[Decision date]]-TableAllData3[[#This Row],[First Date Captured]]),0)</f>
        <v>1397</v>
      </c>
      <c r="AH715" s="35">
        <f>IFERROR((TableAllData3[[#This Row],[First published]]-TableAllData3[[#This Row],[Date of opinion]]),0)</f>
        <v>0</v>
      </c>
      <c r="AI715" s="35">
        <f>IFERROR((TableAllData3[[#This Row],[Marketing authorisation date]]-TableAllData3[[#This Row],[Date of opinion]]),0)</f>
        <v>0</v>
      </c>
      <c r="AJ715" s="35">
        <f>IFERROR((TableAllData3[[#This Row],[Decision date]]-TableAllData3[[#This Row],[Marketing authorisation date]]),0)</f>
        <v>5816</v>
      </c>
    </row>
    <row r="716" spans="1:36" x14ac:dyDescent="0.25">
      <c r="A716" t="s">
        <v>37</v>
      </c>
      <c r="B716" t="s">
        <v>1545</v>
      </c>
      <c r="C716" t="s">
        <v>184</v>
      </c>
      <c r="D716" t="s">
        <v>1546</v>
      </c>
      <c r="E716" t="s">
        <v>1546</v>
      </c>
      <c r="F716" t="s">
        <v>1547</v>
      </c>
      <c r="G716" t="s">
        <v>43</v>
      </c>
      <c r="H716" t="s">
        <v>44</v>
      </c>
      <c r="I716" t="s">
        <v>1548</v>
      </c>
      <c r="J716" t="s">
        <v>46</v>
      </c>
      <c r="K716" t="s">
        <v>43</v>
      </c>
      <c r="L716" t="s">
        <v>43</v>
      </c>
      <c r="M716" t="s">
        <v>43</v>
      </c>
      <c r="N716" t="s">
        <v>43</v>
      </c>
      <c r="O716" t="s">
        <v>43</v>
      </c>
      <c r="P716" t="s">
        <v>43</v>
      </c>
      <c r="Q716" s="24">
        <v>43343</v>
      </c>
      <c r="R716" s="24"/>
      <c r="S716" t="s">
        <v>12307</v>
      </c>
      <c r="T716" t="s">
        <v>12308</v>
      </c>
      <c r="U716" t="s">
        <v>48</v>
      </c>
      <c r="W716" s="24">
        <v>43279</v>
      </c>
      <c r="X716" s="24">
        <v>44676</v>
      </c>
      <c r="Y716">
        <v>10</v>
      </c>
      <c r="Z716" t="s">
        <v>1550</v>
      </c>
      <c r="AC716" s="24">
        <v>43343.501388889003</v>
      </c>
      <c r="AD716" s="24">
        <v>44687.628472222001</v>
      </c>
      <c r="AE716" t="s">
        <v>1551</v>
      </c>
      <c r="AF716" s="24" cm="1">
        <f t="array" ref="AF7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43279</v>
      </c>
      <c r="AG716" s="35">
        <f>IFERROR((TableAllData3[[#This Row],[Decision date]]-TableAllData3[[#This Row],[First Date Captured]]),0)</f>
        <v>1397</v>
      </c>
      <c r="AH716" s="35">
        <f>IFERROR((TableAllData3[[#This Row],[First published]]-TableAllData3[[#This Row],[Date of opinion]]),0)</f>
        <v>64.501388889002556</v>
      </c>
      <c r="AI716" s="35">
        <f>IFERROR((TableAllData3[[#This Row],[Marketing authorisation date]]-TableAllData3[[#This Row],[Date of opinion]]),0)</f>
        <v>64</v>
      </c>
      <c r="AJ716" s="35">
        <f>IFERROR((TableAllData3[[#This Row],[Decision date]]-TableAllData3[[#This Row],[Marketing authorisation date]]),0)</f>
        <v>1333</v>
      </c>
    </row>
    <row r="717" spans="1:36" x14ac:dyDescent="0.25">
      <c r="A717" t="s">
        <v>37</v>
      </c>
      <c r="B717" t="s">
        <v>3075</v>
      </c>
      <c r="C717" t="s">
        <v>3076</v>
      </c>
      <c r="D717" t="s">
        <v>3077</v>
      </c>
      <c r="E717" t="s">
        <v>3077</v>
      </c>
      <c r="F717" t="s">
        <v>3078</v>
      </c>
      <c r="G717" t="s">
        <v>43</v>
      </c>
      <c r="H717" t="s">
        <v>44</v>
      </c>
      <c r="I717" t="s">
        <v>3079</v>
      </c>
      <c r="J717" t="s">
        <v>43</v>
      </c>
      <c r="K717" t="s">
        <v>43</v>
      </c>
      <c r="L717" t="s">
        <v>43</v>
      </c>
      <c r="M717" t="s">
        <v>43</v>
      </c>
      <c r="N717" t="s">
        <v>43</v>
      </c>
      <c r="O717" t="s">
        <v>43</v>
      </c>
      <c r="P717" t="s">
        <v>43</v>
      </c>
      <c r="Q717" s="24">
        <v>40850.041666666999</v>
      </c>
      <c r="R717" s="24"/>
      <c r="S717" t="s">
        <v>12272</v>
      </c>
      <c r="T717" t="s">
        <v>12273</v>
      </c>
      <c r="U717" t="s">
        <v>3080</v>
      </c>
      <c r="W717" s="25" t="s">
        <v>12054</v>
      </c>
      <c r="X717" s="24">
        <v>44634.041666666999</v>
      </c>
      <c r="Y717">
        <v>11</v>
      </c>
      <c r="Z717" t="s">
        <v>3081</v>
      </c>
      <c r="AC717" s="24">
        <v>43235.585416667003</v>
      </c>
      <c r="AD717" s="24">
        <v>44635.485416666997</v>
      </c>
      <c r="AE717" t="s">
        <v>3082</v>
      </c>
      <c r="AF717" s="24" cm="1">
        <f t="array" ref="AF7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43235.585416667003</v>
      </c>
      <c r="AG717" s="35">
        <f>IFERROR((TableAllData3[[#This Row],[Decision date]]-TableAllData3[[#This Row],[First Date Captured]]),0)</f>
        <v>1398.4562499999956</v>
      </c>
      <c r="AH717" s="35">
        <f>IFERROR((TableAllData3[[#This Row],[First published]]-TableAllData3[[#This Row],[Date of opinion]]),0)</f>
        <v>0</v>
      </c>
      <c r="AI717" s="35">
        <f>IFERROR((TableAllData3[[#This Row],[Marketing authorisation date]]-TableAllData3[[#This Row],[Date of opinion]]),0)</f>
        <v>0</v>
      </c>
      <c r="AJ717" s="35">
        <f>IFERROR((TableAllData3[[#This Row],[Decision date]]-TableAllData3[[#This Row],[Marketing authorisation date]]),0)</f>
        <v>3784</v>
      </c>
    </row>
    <row r="718" spans="1:36" x14ac:dyDescent="0.25">
      <c r="A718" t="s">
        <v>37</v>
      </c>
      <c r="B718" t="s">
        <v>3184</v>
      </c>
      <c r="C718" t="s">
        <v>627</v>
      </c>
      <c r="D718" t="s">
        <v>3185</v>
      </c>
      <c r="E718" t="s">
        <v>3185</v>
      </c>
      <c r="F718" t="s">
        <v>3186</v>
      </c>
      <c r="G718" t="s">
        <v>43</v>
      </c>
      <c r="H718" t="s">
        <v>44</v>
      </c>
      <c r="I718" t="s">
        <v>3187</v>
      </c>
      <c r="J718" t="s">
        <v>43</v>
      </c>
      <c r="K718" t="s">
        <v>43</v>
      </c>
      <c r="L718" t="s">
        <v>43</v>
      </c>
      <c r="M718" t="s">
        <v>43</v>
      </c>
      <c r="N718" t="s">
        <v>43</v>
      </c>
      <c r="O718" t="s">
        <v>43</v>
      </c>
      <c r="P718" t="s">
        <v>43</v>
      </c>
      <c r="Q718" s="24">
        <v>39771.041666666999</v>
      </c>
      <c r="R718" s="24"/>
      <c r="S718" t="s">
        <v>12218</v>
      </c>
      <c r="T718" t="s">
        <v>12219</v>
      </c>
      <c r="U718" t="s">
        <v>264</v>
      </c>
      <c r="W718" s="25" t="s">
        <v>12054</v>
      </c>
      <c r="X718" s="24">
        <v>44617.041666666999</v>
      </c>
      <c r="Y718">
        <v>21</v>
      </c>
      <c r="Z718" t="s">
        <v>3188</v>
      </c>
      <c r="AC718" s="24">
        <v>43216.583333333001</v>
      </c>
      <c r="AD718" s="24">
        <v>44630.518055556</v>
      </c>
      <c r="AE718" t="s">
        <v>3189</v>
      </c>
      <c r="AF718" s="24" cm="1">
        <f t="array" ref="AF7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43216.583333333001</v>
      </c>
      <c r="AG718" s="35">
        <f>IFERROR((TableAllData3[[#This Row],[Decision date]]-TableAllData3[[#This Row],[First Date Captured]]),0)</f>
        <v>1400.4583333339979</v>
      </c>
      <c r="AH718" s="35">
        <f>IFERROR((TableAllData3[[#This Row],[First published]]-TableAllData3[[#This Row],[Date of opinion]]),0)</f>
        <v>0</v>
      </c>
      <c r="AI718" s="35">
        <f>IFERROR((TableAllData3[[#This Row],[Marketing authorisation date]]-TableAllData3[[#This Row],[Date of opinion]]),0)</f>
        <v>0</v>
      </c>
      <c r="AJ718" s="35">
        <f>IFERROR((TableAllData3[[#This Row],[Decision date]]-TableAllData3[[#This Row],[Marketing authorisation date]]),0)</f>
        <v>4846</v>
      </c>
    </row>
    <row r="719" spans="1:36" x14ac:dyDescent="0.25">
      <c r="A719" t="s">
        <v>37</v>
      </c>
      <c r="B719" t="s">
        <v>1011</v>
      </c>
      <c r="C719" t="s">
        <v>1012</v>
      </c>
      <c r="D719" t="s">
        <v>1013</v>
      </c>
      <c r="E719" t="s">
        <v>1013</v>
      </c>
      <c r="F719" t="s">
        <v>1014</v>
      </c>
      <c r="G719" t="s">
        <v>43</v>
      </c>
      <c r="H719" t="s">
        <v>44</v>
      </c>
      <c r="I719" t="s">
        <v>1015</v>
      </c>
      <c r="J719" t="s">
        <v>46</v>
      </c>
      <c r="K719" t="s">
        <v>43</v>
      </c>
      <c r="L719" t="s">
        <v>43</v>
      </c>
      <c r="M719" t="s">
        <v>43</v>
      </c>
      <c r="N719" t="s">
        <v>43</v>
      </c>
      <c r="O719" t="s">
        <v>43</v>
      </c>
      <c r="P719" t="s">
        <v>46</v>
      </c>
      <c r="Q719" s="24">
        <v>43334</v>
      </c>
      <c r="R719" s="24"/>
      <c r="S719" t="s">
        <v>12218</v>
      </c>
      <c r="T719" t="s">
        <v>12219</v>
      </c>
      <c r="U719" t="s">
        <v>48</v>
      </c>
      <c r="W719" s="24">
        <v>43278</v>
      </c>
      <c r="X719" s="24">
        <v>44680</v>
      </c>
      <c r="Y719">
        <v>11</v>
      </c>
      <c r="Z719" t="s">
        <v>1016</v>
      </c>
      <c r="AC719" s="24">
        <v>43335.530555555997</v>
      </c>
      <c r="AD719" s="24">
        <v>44700.615277778001</v>
      </c>
      <c r="AE719" t="s">
        <v>1017</v>
      </c>
      <c r="AF719" s="24" cm="1">
        <f t="array" ref="AF7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43278</v>
      </c>
      <c r="AG719" s="35">
        <f>IFERROR((TableAllData3[[#This Row],[Decision date]]-TableAllData3[[#This Row],[First Date Captured]]),0)</f>
        <v>1402</v>
      </c>
      <c r="AH719" s="35">
        <f>IFERROR((TableAllData3[[#This Row],[First published]]-TableAllData3[[#This Row],[Date of opinion]]),0)</f>
        <v>57.530555555997125</v>
      </c>
      <c r="AI719" s="35">
        <f>IFERROR((TableAllData3[[#This Row],[Marketing authorisation date]]-TableAllData3[[#This Row],[Date of opinion]]),0)</f>
        <v>56</v>
      </c>
      <c r="AJ719" s="35">
        <f>IFERROR((TableAllData3[[#This Row],[Decision date]]-TableAllData3[[#This Row],[Marketing authorisation date]]),0)</f>
        <v>1346</v>
      </c>
    </row>
    <row r="720" spans="1:36" x14ac:dyDescent="0.25">
      <c r="A720" t="s">
        <v>37</v>
      </c>
      <c r="B720" t="s">
        <v>4644</v>
      </c>
      <c r="C720" t="s">
        <v>4645</v>
      </c>
      <c r="D720" t="s">
        <v>1005</v>
      </c>
      <c r="E720" t="s">
        <v>1005</v>
      </c>
      <c r="F720" t="s">
        <v>4646</v>
      </c>
      <c r="G720" t="s">
        <v>43</v>
      </c>
      <c r="H720" t="s">
        <v>44</v>
      </c>
      <c r="I720" t="s">
        <v>760</v>
      </c>
      <c r="J720" t="s">
        <v>43</v>
      </c>
      <c r="K720" t="s">
        <v>43</v>
      </c>
      <c r="L720" t="s">
        <v>43</v>
      </c>
      <c r="M720" t="s">
        <v>43</v>
      </c>
      <c r="N720" t="s">
        <v>43</v>
      </c>
      <c r="O720" t="s">
        <v>43</v>
      </c>
      <c r="P720" t="s">
        <v>43</v>
      </c>
      <c r="Q720" s="24">
        <v>40252.041666666999</v>
      </c>
      <c r="R720" s="24">
        <v>40164.041666666999</v>
      </c>
      <c r="S720" t="s">
        <v>12411</v>
      </c>
      <c r="T720" t="s">
        <v>12412</v>
      </c>
      <c r="U720" t="s">
        <v>4647</v>
      </c>
      <c r="W720" s="25" t="s">
        <v>12054</v>
      </c>
      <c r="X720" s="24">
        <v>44578.041666666999</v>
      </c>
      <c r="Y720">
        <v>31</v>
      </c>
      <c r="Z720" t="s">
        <v>4648</v>
      </c>
      <c r="AC720" s="24">
        <v>43174.041666666999</v>
      </c>
      <c r="AD720" s="24">
        <v>44579.719444444003</v>
      </c>
      <c r="AE720" t="s">
        <v>4649</v>
      </c>
      <c r="AF720" s="24" cm="1">
        <f t="array" ref="AF7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43174.041666666999</v>
      </c>
      <c r="AG720" s="35">
        <f>IFERROR((TableAllData3[[#This Row],[Decision date]]-TableAllData3[[#This Row],[First Date Captured]]),0)</f>
        <v>1404</v>
      </c>
      <c r="AH720" s="35">
        <f>IFERROR((TableAllData3[[#This Row],[First published]]-TableAllData3[[#This Row],[Date of opinion]]),0)</f>
        <v>0</v>
      </c>
      <c r="AI720" s="35">
        <f>IFERROR((TableAllData3[[#This Row],[Marketing authorisation date]]-TableAllData3[[#This Row],[Date of opinion]]),0)</f>
        <v>0</v>
      </c>
      <c r="AJ720" s="35">
        <f>IFERROR((TableAllData3[[#This Row],[Decision date]]-TableAllData3[[#This Row],[Marketing authorisation date]]),0)</f>
        <v>4326</v>
      </c>
    </row>
    <row r="721" spans="1:36" x14ac:dyDescent="0.25">
      <c r="A721" t="s">
        <v>2117</v>
      </c>
      <c r="B721" t="s">
        <v>2389</v>
      </c>
      <c r="D721" t="s">
        <v>2390</v>
      </c>
      <c r="E721" t="s">
        <v>2391</v>
      </c>
      <c r="F721" t="s">
        <v>2392</v>
      </c>
      <c r="G721" t="s">
        <v>43</v>
      </c>
      <c r="H721" t="s">
        <v>44</v>
      </c>
      <c r="J721" t="s">
        <v>43</v>
      </c>
      <c r="K721" t="s">
        <v>43</v>
      </c>
      <c r="L721" t="s">
        <v>43</v>
      </c>
      <c r="M721" t="s">
        <v>43</v>
      </c>
      <c r="N721" t="s">
        <v>43</v>
      </c>
      <c r="O721" t="s">
        <v>43</v>
      </c>
      <c r="P721" t="s">
        <v>43</v>
      </c>
      <c r="Q721" s="24">
        <v>39944</v>
      </c>
      <c r="R721" s="24"/>
      <c r="S721" t="s">
        <v>12353</v>
      </c>
      <c r="T721" t="s">
        <v>12092</v>
      </c>
      <c r="V721" t="s">
        <v>2394</v>
      </c>
      <c r="W721" s="25" t="s">
        <v>12054</v>
      </c>
      <c r="X721" s="24">
        <v>44581.041666666999</v>
      </c>
      <c r="Y721">
        <v>20</v>
      </c>
      <c r="Z721" t="s">
        <v>2395</v>
      </c>
      <c r="AA721" t="s">
        <v>2396</v>
      </c>
      <c r="AB721" t="s">
        <v>2397</v>
      </c>
      <c r="AC721" s="24">
        <v>43175.041666666999</v>
      </c>
      <c r="AD721" s="24">
        <v>44656.422222221998</v>
      </c>
      <c r="AE721" t="s">
        <v>2398</v>
      </c>
      <c r="AF721" s="24" cm="1">
        <f t="array" ref="AF7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43175.041666666999</v>
      </c>
      <c r="AG721" s="35">
        <f>IFERROR((TableAllData3[[#This Row],[Decision date]]-TableAllData3[[#This Row],[First Date Captured]]),0)</f>
        <v>1406</v>
      </c>
      <c r="AH721" s="35">
        <f>IFERROR((TableAllData3[[#This Row],[First published]]-TableAllData3[[#This Row],[Date of opinion]]),0)</f>
        <v>0</v>
      </c>
      <c r="AI721" s="35">
        <f>IFERROR((TableAllData3[[#This Row],[Marketing authorisation date]]-TableAllData3[[#This Row],[Date of opinion]]),0)</f>
        <v>0</v>
      </c>
      <c r="AJ721" s="35">
        <f>IFERROR((TableAllData3[[#This Row],[Decision date]]-TableAllData3[[#This Row],[Marketing authorisation date]]),0)</f>
        <v>4637.0416666669989</v>
      </c>
    </row>
    <row r="722" spans="1:36" x14ac:dyDescent="0.25">
      <c r="A722" t="s">
        <v>37</v>
      </c>
      <c r="B722" t="s">
        <v>7639</v>
      </c>
      <c r="C722" t="s">
        <v>4863</v>
      </c>
      <c r="D722" t="s">
        <v>7640</v>
      </c>
      <c r="E722" t="s">
        <v>7641</v>
      </c>
      <c r="F722" t="s">
        <v>7642</v>
      </c>
      <c r="G722" t="s">
        <v>43</v>
      </c>
      <c r="H722" t="s">
        <v>44</v>
      </c>
      <c r="I722" t="s">
        <v>7643</v>
      </c>
      <c r="J722" t="s">
        <v>43</v>
      </c>
      <c r="K722" t="s">
        <v>43</v>
      </c>
      <c r="L722" t="s">
        <v>43</v>
      </c>
      <c r="M722" t="s">
        <v>43</v>
      </c>
      <c r="N722" t="s">
        <v>43</v>
      </c>
      <c r="O722" t="s">
        <v>43</v>
      </c>
      <c r="P722" t="s">
        <v>43</v>
      </c>
      <c r="Q722" s="24">
        <v>40843</v>
      </c>
      <c r="R722" s="24"/>
      <c r="S722" t="s">
        <v>7644</v>
      </c>
      <c r="U722" t="s">
        <v>4868</v>
      </c>
      <c r="W722" s="25" t="s">
        <v>12054</v>
      </c>
      <c r="X722" s="24">
        <v>44399</v>
      </c>
      <c r="Y722">
        <v>12</v>
      </c>
      <c r="Z722" t="s">
        <v>7645</v>
      </c>
      <c r="AC722" s="24">
        <v>42992.702777778002</v>
      </c>
      <c r="AD722" s="24">
        <v>44440.518055556</v>
      </c>
      <c r="AE722" t="s">
        <v>7646</v>
      </c>
      <c r="AF722" s="24" cm="1">
        <f t="array" ref="AF7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42992.702777778002</v>
      </c>
      <c r="AG722" s="35">
        <f>IFERROR((TableAllData3[[#This Row],[Decision date]]-TableAllData3[[#This Row],[First Date Captured]]),0)</f>
        <v>1406.2972222219978</v>
      </c>
      <c r="AH722" s="35">
        <f>IFERROR((TableAllData3[[#This Row],[First published]]-TableAllData3[[#This Row],[Date of opinion]]),0)</f>
        <v>0</v>
      </c>
      <c r="AI722" s="35">
        <f>IFERROR((TableAllData3[[#This Row],[Marketing authorisation date]]-TableAllData3[[#This Row],[Date of opinion]]),0)</f>
        <v>0</v>
      </c>
      <c r="AJ722" s="35">
        <f>IFERROR((TableAllData3[[#This Row],[Decision date]]-TableAllData3[[#This Row],[Marketing authorisation date]]),0)</f>
        <v>3556</v>
      </c>
    </row>
    <row r="723" spans="1:36" x14ac:dyDescent="0.25">
      <c r="A723" t="s">
        <v>37</v>
      </c>
      <c r="B723" t="s">
        <v>7937</v>
      </c>
      <c r="C723" t="s">
        <v>5247</v>
      </c>
      <c r="D723" t="s">
        <v>7938</v>
      </c>
      <c r="E723" t="s">
        <v>7938</v>
      </c>
      <c r="F723" t="s">
        <v>7939</v>
      </c>
      <c r="G723" t="s">
        <v>43</v>
      </c>
      <c r="H723" t="s">
        <v>44</v>
      </c>
      <c r="I723" t="s">
        <v>7940</v>
      </c>
      <c r="J723" t="s">
        <v>43</v>
      </c>
      <c r="K723" t="s">
        <v>43</v>
      </c>
      <c r="L723" t="s">
        <v>43</v>
      </c>
      <c r="M723" t="s">
        <v>43</v>
      </c>
      <c r="N723" t="s">
        <v>43</v>
      </c>
      <c r="O723" t="s">
        <v>43</v>
      </c>
      <c r="P723" t="s">
        <v>43</v>
      </c>
      <c r="Q723" s="24">
        <v>39345</v>
      </c>
      <c r="R723" s="24"/>
      <c r="S723" t="s">
        <v>12227</v>
      </c>
      <c r="T723" t="s">
        <v>12076</v>
      </c>
      <c r="U723" t="s">
        <v>1535</v>
      </c>
      <c r="W723" s="25" t="s">
        <v>12054</v>
      </c>
      <c r="X723" s="24">
        <v>44385</v>
      </c>
      <c r="Y723">
        <v>23</v>
      </c>
      <c r="Z723" t="s">
        <v>7941</v>
      </c>
      <c r="AC723" s="24">
        <v>42975</v>
      </c>
      <c r="AD723" s="24">
        <v>44397.461805555999</v>
      </c>
      <c r="AE723" t="s">
        <v>7942</v>
      </c>
      <c r="AF723" s="24" cm="1">
        <f t="array" ref="AF7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42975</v>
      </c>
      <c r="AG723" s="35">
        <f>IFERROR((TableAllData3[[#This Row],[Decision date]]-TableAllData3[[#This Row],[First Date Captured]]),0)</f>
        <v>1410</v>
      </c>
      <c r="AH723" s="35">
        <f>IFERROR((TableAllData3[[#This Row],[First published]]-TableAllData3[[#This Row],[Date of opinion]]),0)</f>
        <v>0</v>
      </c>
      <c r="AI723" s="35">
        <f>IFERROR((TableAllData3[[#This Row],[Marketing authorisation date]]-TableAllData3[[#This Row],[Date of opinion]]),0)</f>
        <v>0</v>
      </c>
      <c r="AJ723" s="35">
        <f>IFERROR((TableAllData3[[#This Row],[Decision date]]-TableAllData3[[#This Row],[Marketing authorisation date]]),0)</f>
        <v>5040</v>
      </c>
    </row>
    <row r="724" spans="1:36" x14ac:dyDescent="0.25">
      <c r="A724" t="s">
        <v>37</v>
      </c>
      <c r="B724" t="s">
        <v>4857</v>
      </c>
      <c r="C724" t="s">
        <v>2513</v>
      </c>
      <c r="D724" t="s">
        <v>3339</v>
      </c>
      <c r="E724" t="s">
        <v>3339</v>
      </c>
      <c r="F724" t="s">
        <v>4858</v>
      </c>
      <c r="G724" t="s">
        <v>43</v>
      </c>
      <c r="H724" t="s">
        <v>44</v>
      </c>
      <c r="I724" t="s">
        <v>3341</v>
      </c>
      <c r="J724" t="s">
        <v>43</v>
      </c>
      <c r="K724" t="s">
        <v>46</v>
      </c>
      <c r="L724" t="s">
        <v>43</v>
      </c>
      <c r="M724" t="s">
        <v>43</v>
      </c>
      <c r="N724" t="s">
        <v>43</v>
      </c>
      <c r="O724" t="s">
        <v>43</v>
      </c>
      <c r="P724" t="s">
        <v>43</v>
      </c>
      <c r="Q724" s="24">
        <v>43048.041666666999</v>
      </c>
      <c r="R724" s="24"/>
      <c r="S724" t="s">
        <v>4859</v>
      </c>
      <c r="U724" t="s">
        <v>869</v>
      </c>
      <c r="W724" s="25" t="s">
        <v>12054</v>
      </c>
      <c r="X724" s="24">
        <v>44572.041666666999</v>
      </c>
      <c r="Y724">
        <v>8</v>
      </c>
      <c r="Z724" t="s">
        <v>4860</v>
      </c>
      <c r="AC724" s="24">
        <v>43161.740972222004</v>
      </c>
      <c r="AD724" s="24">
        <v>44574.470833332998</v>
      </c>
      <c r="AE724" t="s">
        <v>4861</v>
      </c>
      <c r="AF724" s="24" cm="1">
        <f t="array" ref="AF7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43161.740972222004</v>
      </c>
      <c r="AG724" s="35">
        <f>IFERROR((TableAllData3[[#This Row],[Decision date]]-TableAllData3[[#This Row],[First Date Captured]]),0)</f>
        <v>1410.3006944449953</v>
      </c>
      <c r="AH724" s="35">
        <f>IFERROR((TableAllData3[[#This Row],[First published]]-TableAllData3[[#This Row],[Date of opinion]]),0)</f>
        <v>0</v>
      </c>
      <c r="AI724" s="35">
        <f>IFERROR((TableAllData3[[#This Row],[Marketing authorisation date]]-TableAllData3[[#This Row],[Date of opinion]]),0)</f>
        <v>0</v>
      </c>
      <c r="AJ724" s="35">
        <f>IFERROR((TableAllData3[[#This Row],[Decision date]]-TableAllData3[[#This Row],[Marketing authorisation date]]),0)</f>
        <v>1524</v>
      </c>
    </row>
    <row r="725" spans="1:36" x14ac:dyDescent="0.25">
      <c r="A725" t="s">
        <v>37</v>
      </c>
      <c r="B725" t="s">
        <v>3220</v>
      </c>
      <c r="C725" t="s">
        <v>480</v>
      </c>
      <c r="D725" t="s">
        <v>2506</v>
      </c>
      <c r="E725" t="s">
        <v>3221</v>
      </c>
      <c r="F725" t="s">
        <v>3222</v>
      </c>
      <c r="G725" t="s">
        <v>43</v>
      </c>
      <c r="H725" t="s">
        <v>44</v>
      </c>
      <c r="I725" t="s">
        <v>2509</v>
      </c>
      <c r="J725" t="s">
        <v>43</v>
      </c>
      <c r="K725" t="s">
        <v>43</v>
      </c>
      <c r="L725" t="s">
        <v>43</v>
      </c>
      <c r="M725" t="s">
        <v>43</v>
      </c>
      <c r="N725" t="s">
        <v>43</v>
      </c>
      <c r="O725" t="s">
        <v>43</v>
      </c>
      <c r="P725" t="s">
        <v>43</v>
      </c>
      <c r="Q725" s="24">
        <v>43216</v>
      </c>
      <c r="R725" s="24"/>
      <c r="S725" t="s">
        <v>12304</v>
      </c>
      <c r="T725" t="s">
        <v>12305</v>
      </c>
      <c r="U725" t="s">
        <v>485</v>
      </c>
      <c r="W725" s="25" t="s">
        <v>12054</v>
      </c>
      <c r="X725" s="24">
        <v>44627.041666666999</v>
      </c>
      <c r="Y725">
        <v>4</v>
      </c>
      <c r="Z725" t="s">
        <v>3223</v>
      </c>
      <c r="AC725" s="24">
        <v>43216.501388889003</v>
      </c>
      <c r="AD725" s="24">
        <v>44628.560416667002</v>
      </c>
      <c r="AE725" t="s">
        <v>3224</v>
      </c>
      <c r="AF725" s="24" cm="1">
        <f t="array" ref="AF7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43216.501388889003</v>
      </c>
      <c r="AG725" s="35">
        <f>IFERROR((TableAllData3[[#This Row],[Decision date]]-TableAllData3[[#This Row],[First Date Captured]]),0)</f>
        <v>1410.5402777779964</v>
      </c>
      <c r="AH725" s="35">
        <f>IFERROR((TableAllData3[[#This Row],[First published]]-TableAllData3[[#This Row],[Date of opinion]]),0)</f>
        <v>0</v>
      </c>
      <c r="AI725" s="35">
        <f>IFERROR((TableAllData3[[#This Row],[Marketing authorisation date]]-TableAllData3[[#This Row],[Date of opinion]]),0)</f>
        <v>0</v>
      </c>
      <c r="AJ725" s="35">
        <f>IFERROR((TableAllData3[[#This Row],[Decision date]]-TableAllData3[[#This Row],[Marketing authorisation date]]),0)</f>
        <v>1411.0416666669989</v>
      </c>
    </row>
    <row r="726" spans="1:36" x14ac:dyDescent="0.25">
      <c r="A726" t="s">
        <v>37</v>
      </c>
      <c r="B726" t="s">
        <v>359</v>
      </c>
      <c r="C726" t="s">
        <v>360</v>
      </c>
      <c r="D726" t="s">
        <v>361</v>
      </c>
      <c r="E726" t="s">
        <v>362</v>
      </c>
      <c r="F726" t="s">
        <v>363</v>
      </c>
      <c r="G726" t="s">
        <v>43</v>
      </c>
      <c r="H726" t="s">
        <v>44</v>
      </c>
      <c r="I726" t="s">
        <v>364</v>
      </c>
      <c r="J726" t="s">
        <v>43</v>
      </c>
      <c r="K726" t="s">
        <v>46</v>
      </c>
      <c r="L726" t="s">
        <v>43</v>
      </c>
      <c r="M726" t="s">
        <v>43</v>
      </c>
      <c r="N726" t="s">
        <v>43</v>
      </c>
      <c r="O726" t="s">
        <v>43</v>
      </c>
      <c r="P726" t="s">
        <v>43</v>
      </c>
      <c r="Q726" s="24">
        <v>43362</v>
      </c>
      <c r="R726" s="24"/>
      <c r="S726" t="s">
        <v>365</v>
      </c>
      <c r="U726" t="s">
        <v>366</v>
      </c>
      <c r="W726" s="24">
        <v>43307</v>
      </c>
      <c r="X726" s="24">
        <v>44720</v>
      </c>
      <c r="Y726">
        <v>6</v>
      </c>
      <c r="Z726" t="s">
        <v>367</v>
      </c>
      <c r="AC726" s="24">
        <v>43308.548611111</v>
      </c>
      <c r="AD726" s="24">
        <v>44720.617361110999</v>
      </c>
      <c r="AE726" t="s">
        <v>368</v>
      </c>
      <c r="AF726" s="24" cm="1">
        <f t="array" ref="AF7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43307</v>
      </c>
      <c r="AG726" s="35">
        <f>IFERROR((TableAllData3[[#This Row],[Decision date]]-TableAllData3[[#This Row],[First Date Captured]]),0)</f>
        <v>1413</v>
      </c>
      <c r="AH726" s="35">
        <f>IFERROR((TableAllData3[[#This Row],[First published]]-TableAllData3[[#This Row],[Date of opinion]]),0)</f>
        <v>1.5486111110003549</v>
      </c>
      <c r="AI726" s="35">
        <f>IFERROR((TableAllData3[[#This Row],[Marketing authorisation date]]-TableAllData3[[#This Row],[Date of opinion]]),0)</f>
        <v>55</v>
      </c>
      <c r="AJ726" s="35">
        <f>IFERROR((TableAllData3[[#This Row],[Decision date]]-TableAllData3[[#This Row],[Marketing authorisation date]]),0)</f>
        <v>1358</v>
      </c>
    </row>
    <row r="727" spans="1:36" x14ac:dyDescent="0.25">
      <c r="A727" t="s">
        <v>2117</v>
      </c>
      <c r="B727" t="s">
        <v>8861</v>
      </c>
      <c r="D727" t="s">
        <v>8862</v>
      </c>
      <c r="E727" t="s">
        <v>8862</v>
      </c>
      <c r="F727" t="s">
        <v>8863</v>
      </c>
      <c r="G727" t="s">
        <v>43</v>
      </c>
      <c r="H727" t="s">
        <v>44</v>
      </c>
      <c r="J727" t="s">
        <v>43</v>
      </c>
      <c r="K727" t="s">
        <v>43</v>
      </c>
      <c r="L727" t="s">
        <v>43</v>
      </c>
      <c r="M727" t="s">
        <v>43</v>
      </c>
      <c r="N727" t="s">
        <v>43</v>
      </c>
      <c r="O727" t="s">
        <v>43</v>
      </c>
      <c r="P727" t="s">
        <v>43</v>
      </c>
      <c r="Q727" s="24">
        <v>36014</v>
      </c>
      <c r="R727" s="24"/>
      <c r="S727" t="s">
        <v>12353</v>
      </c>
      <c r="T727" t="s">
        <v>12092</v>
      </c>
      <c r="V727" t="s">
        <v>3415</v>
      </c>
      <c r="W727" s="25" t="s">
        <v>12054</v>
      </c>
      <c r="X727" s="24">
        <v>44230.041666666999</v>
      </c>
      <c r="Y727">
        <v>15</v>
      </c>
      <c r="Z727" t="s">
        <v>8864</v>
      </c>
      <c r="AA727" t="s">
        <v>2406</v>
      </c>
      <c r="AB727" t="s">
        <v>8865</v>
      </c>
      <c r="AC727" s="24">
        <v>42817.041666666999</v>
      </c>
      <c r="AD727" s="24">
        <v>44249.774305555999</v>
      </c>
      <c r="AE727" t="s">
        <v>8866</v>
      </c>
      <c r="AF727" s="24" cm="1">
        <f t="array" ref="AF7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727" s="35">
        <f>IFERROR((TableAllData3[[#This Row],[Decision date]]-TableAllData3[[#This Row],[First Date Captured]]),0)</f>
        <v>1413</v>
      </c>
      <c r="AH727" s="35">
        <f>IFERROR((TableAllData3[[#This Row],[First published]]-TableAllData3[[#This Row],[Date of opinion]]),0)</f>
        <v>0</v>
      </c>
      <c r="AI727" s="35">
        <f>IFERROR((TableAllData3[[#This Row],[Marketing authorisation date]]-TableAllData3[[#This Row],[Date of opinion]]),0)</f>
        <v>0</v>
      </c>
      <c r="AJ727" s="35">
        <f>IFERROR((TableAllData3[[#This Row],[Decision date]]-TableAllData3[[#This Row],[Marketing authorisation date]]),0)</f>
        <v>8216.0416666669989</v>
      </c>
    </row>
    <row r="728" spans="1:36" x14ac:dyDescent="0.25">
      <c r="A728" t="s">
        <v>37</v>
      </c>
      <c r="B728" t="s">
        <v>2857</v>
      </c>
      <c r="C728" t="s">
        <v>597</v>
      </c>
      <c r="D728" t="s">
        <v>598</v>
      </c>
      <c r="E728" t="s">
        <v>2858</v>
      </c>
      <c r="F728" t="s">
        <v>2859</v>
      </c>
      <c r="G728" t="s">
        <v>43</v>
      </c>
      <c r="H728" t="s">
        <v>44</v>
      </c>
      <c r="I728" t="s">
        <v>600</v>
      </c>
      <c r="J728" t="s">
        <v>43</v>
      </c>
      <c r="K728" t="s">
        <v>43</v>
      </c>
      <c r="L728" t="s">
        <v>43</v>
      </c>
      <c r="M728" t="s">
        <v>43</v>
      </c>
      <c r="N728" t="s">
        <v>43</v>
      </c>
      <c r="O728" t="s">
        <v>43</v>
      </c>
      <c r="P728" t="s">
        <v>43</v>
      </c>
      <c r="Q728" s="24">
        <v>40014</v>
      </c>
      <c r="R728" s="24"/>
      <c r="S728" t="s">
        <v>12282</v>
      </c>
      <c r="T728" t="s">
        <v>12144</v>
      </c>
      <c r="U728" t="s">
        <v>602</v>
      </c>
      <c r="W728" s="25" t="s">
        <v>12054</v>
      </c>
      <c r="X728" s="24">
        <v>44641.041666666999</v>
      </c>
      <c r="Y728">
        <v>32</v>
      </c>
      <c r="Z728" t="s">
        <v>2860</v>
      </c>
      <c r="AC728" s="24">
        <v>43228</v>
      </c>
      <c r="AD728" s="24">
        <v>44642.508333332997</v>
      </c>
      <c r="AE728" t="s">
        <v>2861</v>
      </c>
      <c r="AF728" s="24" cm="1">
        <f t="array" ref="AF7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43228</v>
      </c>
      <c r="AG728" s="35">
        <f>IFERROR((TableAllData3[[#This Row],[Decision date]]-TableAllData3[[#This Row],[First Date Captured]]),0)</f>
        <v>1413.0416666669989</v>
      </c>
      <c r="AH728" s="35">
        <f>IFERROR((TableAllData3[[#This Row],[First published]]-TableAllData3[[#This Row],[Date of opinion]]),0)</f>
        <v>0</v>
      </c>
      <c r="AI728" s="35">
        <f>IFERROR((TableAllData3[[#This Row],[Marketing authorisation date]]-TableAllData3[[#This Row],[Date of opinion]]),0)</f>
        <v>0</v>
      </c>
      <c r="AJ728" s="35">
        <f>IFERROR((TableAllData3[[#This Row],[Decision date]]-TableAllData3[[#This Row],[Marketing authorisation date]]),0)</f>
        <v>4627.0416666669989</v>
      </c>
    </row>
    <row r="729" spans="1:36" x14ac:dyDescent="0.25">
      <c r="A729" t="s">
        <v>37</v>
      </c>
      <c r="B729" t="s">
        <v>1485</v>
      </c>
      <c r="C729" t="s">
        <v>1486</v>
      </c>
      <c r="D729" t="s">
        <v>1487</v>
      </c>
      <c r="E729" t="s">
        <v>1487</v>
      </c>
      <c r="F729" t="s">
        <v>1488</v>
      </c>
      <c r="G729" t="s">
        <v>43</v>
      </c>
      <c r="H729" t="s">
        <v>44</v>
      </c>
      <c r="I729" t="s">
        <v>1489</v>
      </c>
      <c r="J729" t="s">
        <v>43</v>
      </c>
      <c r="K729" t="s">
        <v>43</v>
      </c>
      <c r="L729" t="s">
        <v>43</v>
      </c>
      <c r="M729" t="s">
        <v>43</v>
      </c>
      <c r="N729" t="s">
        <v>43</v>
      </c>
      <c r="O729" t="s">
        <v>43</v>
      </c>
      <c r="P729" t="s">
        <v>46</v>
      </c>
      <c r="Q729" s="24">
        <v>38917</v>
      </c>
      <c r="R729" s="24"/>
      <c r="S729" t="s">
        <v>1490</v>
      </c>
      <c r="U729" t="s">
        <v>48</v>
      </c>
      <c r="W729" s="25" t="s">
        <v>12054</v>
      </c>
      <c r="X729" s="24">
        <v>44690</v>
      </c>
      <c r="Y729">
        <v>30</v>
      </c>
      <c r="Z729" t="s">
        <v>1491</v>
      </c>
      <c r="AC729" s="24">
        <v>43276.492361110999</v>
      </c>
      <c r="AD729" s="24">
        <v>44691.527083333</v>
      </c>
      <c r="AE729" t="s">
        <v>1492</v>
      </c>
      <c r="AF729" s="24" cm="1">
        <f t="array" ref="AF7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43276.492361110999</v>
      </c>
      <c r="AG729" s="35">
        <f>IFERROR((TableAllData3[[#This Row],[Decision date]]-TableAllData3[[#This Row],[First Date Captured]]),0)</f>
        <v>1413.5076388890011</v>
      </c>
      <c r="AH729" s="35">
        <f>IFERROR((TableAllData3[[#This Row],[First published]]-TableAllData3[[#This Row],[Date of opinion]]),0)</f>
        <v>0</v>
      </c>
      <c r="AI729" s="35">
        <f>IFERROR((TableAllData3[[#This Row],[Marketing authorisation date]]-TableAllData3[[#This Row],[Date of opinion]]),0)</f>
        <v>0</v>
      </c>
      <c r="AJ729" s="35">
        <f>IFERROR((TableAllData3[[#This Row],[Decision date]]-TableAllData3[[#This Row],[Marketing authorisation date]]),0)</f>
        <v>5773</v>
      </c>
    </row>
    <row r="730" spans="1:36" x14ac:dyDescent="0.25">
      <c r="A730" t="s">
        <v>37</v>
      </c>
      <c r="B730" t="s">
        <v>5163</v>
      </c>
      <c r="C730" t="s">
        <v>5078</v>
      </c>
      <c r="D730" t="s">
        <v>5164</v>
      </c>
      <c r="E730" t="s">
        <v>5165</v>
      </c>
      <c r="F730" t="s">
        <v>5166</v>
      </c>
      <c r="G730" t="s">
        <v>43</v>
      </c>
      <c r="H730" t="s">
        <v>44</v>
      </c>
      <c r="I730" t="s">
        <v>5167</v>
      </c>
      <c r="J730" t="s">
        <v>43</v>
      </c>
      <c r="K730" t="s">
        <v>43</v>
      </c>
      <c r="L730" t="s">
        <v>43</v>
      </c>
      <c r="M730" t="s">
        <v>43</v>
      </c>
      <c r="N730" t="s">
        <v>43</v>
      </c>
      <c r="O730" t="s">
        <v>43</v>
      </c>
      <c r="P730" t="s">
        <v>43</v>
      </c>
      <c r="Q730" s="24">
        <v>40100</v>
      </c>
      <c r="R730" s="24"/>
      <c r="S730" t="s">
        <v>12272</v>
      </c>
      <c r="T730" t="s">
        <v>12273</v>
      </c>
      <c r="U730" t="s">
        <v>5168</v>
      </c>
      <c r="W730" s="25" t="s">
        <v>12054</v>
      </c>
      <c r="X730" s="24">
        <v>44551.041666666999</v>
      </c>
      <c r="Y730">
        <v>27</v>
      </c>
      <c r="Z730" t="s">
        <v>5169</v>
      </c>
      <c r="AC730" s="24">
        <v>43136.041666666999</v>
      </c>
      <c r="AD730" s="24">
        <v>44567.506944444001</v>
      </c>
      <c r="AE730" t="s">
        <v>5170</v>
      </c>
      <c r="AF730" s="24" cm="1">
        <f t="array" ref="AF7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43136.041666666999</v>
      </c>
      <c r="AG730" s="35">
        <f>IFERROR((TableAllData3[[#This Row],[Decision date]]-TableAllData3[[#This Row],[First Date Captured]]),0)</f>
        <v>1415</v>
      </c>
      <c r="AH730" s="35">
        <f>IFERROR((TableAllData3[[#This Row],[First published]]-TableAllData3[[#This Row],[Date of opinion]]),0)</f>
        <v>0</v>
      </c>
      <c r="AI730" s="35">
        <f>IFERROR((TableAllData3[[#This Row],[Marketing authorisation date]]-TableAllData3[[#This Row],[Date of opinion]]),0)</f>
        <v>0</v>
      </c>
      <c r="AJ730" s="35">
        <f>IFERROR((TableAllData3[[#This Row],[Decision date]]-TableAllData3[[#This Row],[Marketing authorisation date]]),0)</f>
        <v>4451.0416666669989</v>
      </c>
    </row>
    <row r="731" spans="1:36" x14ac:dyDescent="0.25">
      <c r="A731" t="s">
        <v>37</v>
      </c>
      <c r="B731" t="s">
        <v>5671</v>
      </c>
      <c r="C731" t="s">
        <v>1326</v>
      </c>
      <c r="D731" t="s">
        <v>3853</v>
      </c>
      <c r="E731" t="s">
        <v>3853</v>
      </c>
      <c r="F731" t="s">
        <v>5672</v>
      </c>
      <c r="G731" t="s">
        <v>43</v>
      </c>
      <c r="H731" t="s">
        <v>44</v>
      </c>
      <c r="I731" t="s">
        <v>3855</v>
      </c>
      <c r="J731" t="s">
        <v>43</v>
      </c>
      <c r="K731" t="s">
        <v>46</v>
      </c>
      <c r="L731" t="s">
        <v>43</v>
      </c>
      <c r="M731" t="s">
        <v>43</v>
      </c>
      <c r="N731" t="s">
        <v>43</v>
      </c>
      <c r="O731" t="s">
        <v>43</v>
      </c>
      <c r="P731" t="s">
        <v>43</v>
      </c>
      <c r="Q731" s="24">
        <v>39352</v>
      </c>
      <c r="R731" s="24"/>
      <c r="S731" t="s">
        <v>5673</v>
      </c>
      <c r="U731" t="s">
        <v>458</v>
      </c>
      <c r="W731" s="25" t="s">
        <v>12054</v>
      </c>
      <c r="X731" s="24">
        <v>44537.041666666999</v>
      </c>
      <c r="Y731">
        <v>19</v>
      </c>
      <c r="Z731" t="s">
        <v>5674</v>
      </c>
      <c r="AC731" s="24">
        <v>43119.083333333001</v>
      </c>
      <c r="AD731" s="24">
        <v>44539.573611111002</v>
      </c>
      <c r="AE731" t="s">
        <v>5675</v>
      </c>
      <c r="AF731" s="24" cm="1">
        <f t="array" ref="AF7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43119.083333333001</v>
      </c>
      <c r="AG731" s="35">
        <f>IFERROR((TableAllData3[[#This Row],[Decision date]]-TableAllData3[[#This Row],[First Date Captured]]),0)</f>
        <v>1417.9583333339979</v>
      </c>
      <c r="AH731" s="35">
        <f>IFERROR((TableAllData3[[#This Row],[First published]]-TableAllData3[[#This Row],[Date of opinion]]),0)</f>
        <v>0</v>
      </c>
      <c r="AI731" s="35">
        <f>IFERROR((TableAllData3[[#This Row],[Marketing authorisation date]]-TableAllData3[[#This Row],[Date of opinion]]),0)</f>
        <v>0</v>
      </c>
      <c r="AJ731" s="35">
        <f>IFERROR((TableAllData3[[#This Row],[Decision date]]-TableAllData3[[#This Row],[Marketing authorisation date]]),0)</f>
        <v>5185.0416666669989</v>
      </c>
    </row>
    <row r="732" spans="1:36" x14ac:dyDescent="0.25">
      <c r="A732" t="s">
        <v>37</v>
      </c>
      <c r="B732" t="s">
        <v>697</v>
      </c>
      <c r="C732" t="s">
        <v>690</v>
      </c>
      <c r="D732" t="s">
        <v>691</v>
      </c>
      <c r="E732" t="s">
        <v>691</v>
      </c>
      <c r="F732" t="s">
        <v>698</v>
      </c>
      <c r="G732" t="s">
        <v>43</v>
      </c>
      <c r="H732" t="s">
        <v>44</v>
      </c>
      <c r="I732" t="s">
        <v>693</v>
      </c>
      <c r="J732" t="s">
        <v>43</v>
      </c>
      <c r="K732" t="s">
        <v>46</v>
      </c>
      <c r="L732" t="s">
        <v>43</v>
      </c>
      <c r="M732" t="s">
        <v>43</v>
      </c>
      <c r="N732" t="s">
        <v>43</v>
      </c>
      <c r="O732" t="s">
        <v>43</v>
      </c>
      <c r="P732" t="s">
        <v>43</v>
      </c>
      <c r="Q732" s="24">
        <v>40252.041666666999</v>
      </c>
      <c r="R732" s="24"/>
      <c r="S732" t="s">
        <v>382</v>
      </c>
      <c r="U732" t="s">
        <v>48</v>
      </c>
      <c r="W732" s="25" t="s">
        <v>12054</v>
      </c>
      <c r="X732" s="24">
        <v>44705</v>
      </c>
      <c r="Y732">
        <v>17</v>
      </c>
      <c r="Z732" t="s">
        <v>695</v>
      </c>
      <c r="AC732" s="24">
        <v>43287</v>
      </c>
      <c r="AD732" s="24">
        <v>44711.434722222002</v>
      </c>
      <c r="AE732" t="s">
        <v>699</v>
      </c>
      <c r="AF732" s="24" cm="1">
        <f t="array" ref="AF7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43287</v>
      </c>
      <c r="AG732" s="35">
        <f>IFERROR((TableAllData3[[#This Row],[Decision date]]-TableAllData3[[#This Row],[First Date Captured]]),0)</f>
        <v>1418</v>
      </c>
      <c r="AH732" s="35">
        <f>IFERROR((TableAllData3[[#This Row],[First published]]-TableAllData3[[#This Row],[Date of opinion]]),0)</f>
        <v>0</v>
      </c>
      <c r="AI732" s="35">
        <f>IFERROR((TableAllData3[[#This Row],[Marketing authorisation date]]-TableAllData3[[#This Row],[Date of opinion]]),0)</f>
        <v>0</v>
      </c>
      <c r="AJ732" s="35">
        <f>IFERROR((TableAllData3[[#This Row],[Decision date]]-TableAllData3[[#This Row],[Marketing authorisation date]]),0)</f>
        <v>4452.9583333330011</v>
      </c>
    </row>
    <row r="733" spans="1:36" x14ac:dyDescent="0.25">
      <c r="A733" t="s">
        <v>37</v>
      </c>
      <c r="B733" t="s">
        <v>2417</v>
      </c>
      <c r="C733" t="s">
        <v>2418</v>
      </c>
      <c r="D733" t="s">
        <v>2419</v>
      </c>
      <c r="E733" t="s">
        <v>2419</v>
      </c>
      <c r="F733" t="s">
        <v>2420</v>
      </c>
      <c r="G733" t="s">
        <v>43</v>
      </c>
      <c r="H733" t="s">
        <v>44</v>
      </c>
      <c r="I733" t="s">
        <v>2421</v>
      </c>
      <c r="J733" t="s">
        <v>43</v>
      </c>
      <c r="K733" t="s">
        <v>43</v>
      </c>
      <c r="L733" t="s">
        <v>43</v>
      </c>
      <c r="M733" t="s">
        <v>43</v>
      </c>
      <c r="N733" t="s">
        <v>43</v>
      </c>
      <c r="O733" t="s">
        <v>43</v>
      </c>
      <c r="P733" t="s">
        <v>43</v>
      </c>
      <c r="Q733" s="24">
        <v>40616.041666666999</v>
      </c>
      <c r="R733" s="24"/>
      <c r="S733" t="s">
        <v>12356</v>
      </c>
      <c r="T733" t="s">
        <v>12103</v>
      </c>
      <c r="U733" t="s">
        <v>48</v>
      </c>
      <c r="W733" s="25" t="s">
        <v>12054</v>
      </c>
      <c r="X733" s="24">
        <v>44585.041666666999</v>
      </c>
      <c r="Y733">
        <v>21</v>
      </c>
      <c r="Z733" t="s">
        <v>2423</v>
      </c>
      <c r="AC733" s="24">
        <v>43166.041666666999</v>
      </c>
      <c r="AD733" s="24">
        <v>44655.704166666997</v>
      </c>
      <c r="AE733" t="s">
        <v>2424</v>
      </c>
      <c r="AF733" s="24" cm="1">
        <f t="array" ref="AF7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43166.041666666999</v>
      </c>
      <c r="AG733" s="35">
        <f>IFERROR((TableAllData3[[#This Row],[Decision date]]-TableAllData3[[#This Row],[First Date Captured]]),0)</f>
        <v>1419</v>
      </c>
      <c r="AH733" s="35">
        <f>IFERROR((TableAllData3[[#This Row],[First published]]-TableAllData3[[#This Row],[Date of opinion]]),0)</f>
        <v>0</v>
      </c>
      <c r="AI733" s="35">
        <f>IFERROR((TableAllData3[[#This Row],[Marketing authorisation date]]-TableAllData3[[#This Row],[Date of opinion]]),0)</f>
        <v>0</v>
      </c>
      <c r="AJ733" s="35">
        <f>IFERROR((TableAllData3[[#This Row],[Decision date]]-TableAllData3[[#This Row],[Marketing authorisation date]]),0)</f>
        <v>3969</v>
      </c>
    </row>
    <row r="734" spans="1:36" x14ac:dyDescent="0.25">
      <c r="A734" t="s">
        <v>37</v>
      </c>
      <c r="B734" t="s">
        <v>3168</v>
      </c>
      <c r="C734" t="s">
        <v>627</v>
      </c>
      <c r="D734" t="s">
        <v>3169</v>
      </c>
      <c r="E734" t="s">
        <v>3170</v>
      </c>
      <c r="F734" t="s">
        <v>3171</v>
      </c>
      <c r="G734" t="s">
        <v>43</v>
      </c>
      <c r="H734" t="s">
        <v>44</v>
      </c>
      <c r="I734" t="s">
        <v>3172</v>
      </c>
      <c r="J734" t="s">
        <v>43</v>
      </c>
      <c r="K734" t="s">
        <v>43</v>
      </c>
      <c r="L734" t="s">
        <v>43</v>
      </c>
      <c r="M734" t="s">
        <v>43</v>
      </c>
      <c r="N734" t="s">
        <v>43</v>
      </c>
      <c r="O734" t="s">
        <v>43</v>
      </c>
      <c r="P734" t="s">
        <v>43</v>
      </c>
      <c r="Q734" s="24">
        <v>39782.041666666999</v>
      </c>
      <c r="R734" s="24"/>
      <c r="S734" t="s">
        <v>12218</v>
      </c>
      <c r="T734" t="s">
        <v>12219</v>
      </c>
      <c r="U734" t="s">
        <v>3173</v>
      </c>
      <c r="W734" s="25" t="s">
        <v>12054</v>
      </c>
      <c r="X734" s="24">
        <v>44621.041666666999</v>
      </c>
      <c r="Y734">
        <v>24</v>
      </c>
      <c r="Z734" t="s">
        <v>3174</v>
      </c>
      <c r="AC734" s="24">
        <v>43202</v>
      </c>
      <c r="AD734" s="24">
        <v>44630.573611111002</v>
      </c>
      <c r="AE734" t="s">
        <v>3175</v>
      </c>
      <c r="AF734" s="24" cm="1">
        <f t="array" ref="AF7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43202</v>
      </c>
      <c r="AG734" s="35">
        <f>IFERROR((TableAllData3[[#This Row],[Decision date]]-TableAllData3[[#This Row],[First Date Captured]]),0)</f>
        <v>1419.0416666669989</v>
      </c>
      <c r="AH734" s="35">
        <f>IFERROR((TableAllData3[[#This Row],[First published]]-TableAllData3[[#This Row],[Date of opinion]]),0)</f>
        <v>0</v>
      </c>
      <c r="AI734" s="35">
        <f>IFERROR((TableAllData3[[#This Row],[Marketing authorisation date]]-TableAllData3[[#This Row],[Date of opinion]]),0)</f>
        <v>0</v>
      </c>
      <c r="AJ734" s="35">
        <f>IFERROR((TableAllData3[[#This Row],[Decision date]]-TableAllData3[[#This Row],[Marketing authorisation date]]),0)</f>
        <v>4839</v>
      </c>
    </row>
    <row r="735" spans="1:36" x14ac:dyDescent="0.25">
      <c r="A735" t="s">
        <v>37</v>
      </c>
      <c r="B735" t="s">
        <v>2350</v>
      </c>
      <c r="C735" t="s">
        <v>2351</v>
      </c>
      <c r="D735" t="s">
        <v>2352</v>
      </c>
      <c r="E735" t="s">
        <v>2352</v>
      </c>
      <c r="F735" t="s">
        <v>2353</v>
      </c>
      <c r="G735" t="s">
        <v>43</v>
      </c>
      <c r="H735" t="s">
        <v>44</v>
      </c>
      <c r="I735" t="s">
        <v>2354</v>
      </c>
      <c r="J735" t="s">
        <v>46</v>
      </c>
      <c r="K735" t="s">
        <v>43</v>
      </c>
      <c r="L735" t="s">
        <v>43</v>
      </c>
      <c r="M735" t="s">
        <v>43</v>
      </c>
      <c r="N735" t="s">
        <v>46</v>
      </c>
      <c r="O735" t="s">
        <v>43</v>
      </c>
      <c r="P735" t="s">
        <v>46</v>
      </c>
      <c r="Q735" s="24">
        <v>43182.041666666999</v>
      </c>
      <c r="R735" s="24"/>
      <c r="S735" t="s">
        <v>12304</v>
      </c>
      <c r="T735" t="s">
        <v>12305</v>
      </c>
      <c r="U735" t="s">
        <v>869</v>
      </c>
      <c r="W735" s="24">
        <v>43083.041666666999</v>
      </c>
      <c r="X735" s="24">
        <v>44503.041666666999</v>
      </c>
      <c r="Y735">
        <v>4</v>
      </c>
      <c r="Z735" t="s">
        <v>2355</v>
      </c>
      <c r="AC735" s="24">
        <v>43182.588194443997</v>
      </c>
      <c r="AD735" s="24">
        <v>44656.514583333003</v>
      </c>
      <c r="AE735" t="s">
        <v>2356</v>
      </c>
      <c r="AF735" s="24" cm="1">
        <f t="array" ref="AF7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735" s="35">
        <f>IFERROR((TableAllData3[[#This Row],[Decision date]]-TableAllData3[[#This Row],[First Date Captured]]),0)</f>
        <v>1420</v>
      </c>
      <c r="AH735" s="35">
        <f>IFERROR((TableAllData3[[#This Row],[First published]]-TableAllData3[[#This Row],[Date of opinion]]),0)</f>
        <v>99.546527776998118</v>
      </c>
      <c r="AI735" s="35">
        <f>IFERROR((TableAllData3[[#This Row],[Marketing authorisation date]]-TableAllData3[[#This Row],[Date of opinion]]),0)</f>
        <v>99</v>
      </c>
      <c r="AJ735" s="35">
        <f>IFERROR((TableAllData3[[#This Row],[Decision date]]-TableAllData3[[#This Row],[Marketing authorisation date]]),0)</f>
        <v>1321</v>
      </c>
    </row>
    <row r="736" spans="1:36" x14ac:dyDescent="0.25">
      <c r="A736" t="s">
        <v>37</v>
      </c>
      <c r="B736" t="s">
        <v>8563</v>
      </c>
      <c r="C736" t="s">
        <v>8564</v>
      </c>
      <c r="D736" t="s">
        <v>8565</v>
      </c>
      <c r="E736" t="s">
        <v>8565</v>
      </c>
      <c r="F736" t="s">
        <v>8566</v>
      </c>
      <c r="G736" t="s">
        <v>43</v>
      </c>
      <c r="H736" t="s">
        <v>44</v>
      </c>
      <c r="I736" t="s">
        <v>1444</v>
      </c>
      <c r="J736" t="s">
        <v>46</v>
      </c>
      <c r="K736" t="s">
        <v>43</v>
      </c>
      <c r="L736" t="s">
        <v>43</v>
      </c>
      <c r="M736" t="s">
        <v>43</v>
      </c>
      <c r="N736" t="s">
        <v>46</v>
      </c>
      <c r="O736" t="s">
        <v>46</v>
      </c>
      <c r="P736" t="s">
        <v>46</v>
      </c>
      <c r="Q736" s="24">
        <v>42885</v>
      </c>
      <c r="R736" s="24"/>
      <c r="S736" t="s">
        <v>12212</v>
      </c>
      <c r="T736" t="s">
        <v>12213</v>
      </c>
      <c r="U736" t="s">
        <v>869</v>
      </c>
      <c r="W736" s="24">
        <v>42846</v>
      </c>
      <c r="X736" s="24">
        <v>44266.041666666999</v>
      </c>
      <c r="Y736">
        <v>5</v>
      </c>
      <c r="Z736" t="s">
        <v>8567</v>
      </c>
      <c r="AC736" s="24">
        <v>43076.611111111</v>
      </c>
      <c r="AD736" s="24">
        <v>44294.684027777999</v>
      </c>
      <c r="AE736" t="s">
        <v>8568</v>
      </c>
      <c r="AF736" s="24" cm="1">
        <f t="array" ref="AF7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736" s="35">
        <f>IFERROR((TableAllData3[[#This Row],[Decision date]]-TableAllData3[[#This Row],[First Date Captured]]),0)</f>
        <v>1420.0416666669989</v>
      </c>
      <c r="AH736" s="35">
        <f>IFERROR((TableAllData3[[#This Row],[First published]]-TableAllData3[[#This Row],[Date of opinion]]),0)</f>
        <v>230.61111111100035</v>
      </c>
      <c r="AI736" s="35">
        <f>IFERROR((TableAllData3[[#This Row],[Marketing authorisation date]]-TableAllData3[[#This Row],[Date of opinion]]),0)</f>
        <v>39</v>
      </c>
      <c r="AJ736" s="35">
        <f>IFERROR((TableAllData3[[#This Row],[Decision date]]-TableAllData3[[#This Row],[Marketing authorisation date]]),0)</f>
        <v>1381.0416666669989</v>
      </c>
    </row>
    <row r="737" spans="1:36" x14ac:dyDescent="0.25">
      <c r="A737" t="s">
        <v>37</v>
      </c>
      <c r="B737" t="s">
        <v>1581</v>
      </c>
      <c r="C737" t="s">
        <v>1582</v>
      </c>
      <c r="D737" t="s">
        <v>1583</v>
      </c>
      <c r="E737" t="s">
        <v>1584</v>
      </c>
      <c r="F737" t="s">
        <v>1585</v>
      </c>
      <c r="G737" t="s">
        <v>43</v>
      </c>
      <c r="H737" t="s">
        <v>44</v>
      </c>
      <c r="I737" t="s">
        <v>1586</v>
      </c>
      <c r="J737" t="s">
        <v>43</v>
      </c>
      <c r="K737" t="s">
        <v>43</v>
      </c>
      <c r="L737" t="s">
        <v>43</v>
      </c>
      <c r="M737" t="s">
        <v>43</v>
      </c>
      <c r="N737" t="s">
        <v>43</v>
      </c>
      <c r="O737" t="s">
        <v>43</v>
      </c>
      <c r="P737" t="s">
        <v>43</v>
      </c>
      <c r="Q737" s="24">
        <v>39345</v>
      </c>
      <c r="R737" s="24"/>
      <c r="S737" t="s">
        <v>12070</v>
      </c>
      <c r="T737" t="s">
        <v>12117</v>
      </c>
      <c r="U737" t="s">
        <v>440</v>
      </c>
      <c r="W737" s="25" t="s">
        <v>12054</v>
      </c>
      <c r="X737" s="24">
        <v>44658</v>
      </c>
      <c r="Y737">
        <v>38</v>
      </c>
      <c r="Z737" t="s">
        <v>1587</v>
      </c>
      <c r="AC737" s="24">
        <v>43237</v>
      </c>
      <c r="AD737" s="24">
        <v>44686.374305555997</v>
      </c>
      <c r="AE737" t="s">
        <v>1588</v>
      </c>
      <c r="AF737" s="24" cm="1">
        <f t="array" ref="AF7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43237</v>
      </c>
      <c r="AG737" s="35">
        <f>IFERROR((TableAllData3[[#This Row],[Decision date]]-TableAllData3[[#This Row],[First Date Captured]]),0)</f>
        <v>1421</v>
      </c>
      <c r="AH737" s="35">
        <f>IFERROR((TableAllData3[[#This Row],[First published]]-TableAllData3[[#This Row],[Date of opinion]]),0)</f>
        <v>0</v>
      </c>
      <c r="AI737" s="35">
        <f>IFERROR((TableAllData3[[#This Row],[Marketing authorisation date]]-TableAllData3[[#This Row],[Date of opinion]]),0)</f>
        <v>0</v>
      </c>
      <c r="AJ737" s="35">
        <f>IFERROR((TableAllData3[[#This Row],[Decision date]]-TableAllData3[[#This Row],[Marketing authorisation date]]),0)</f>
        <v>5313</v>
      </c>
    </row>
    <row r="738" spans="1:36" x14ac:dyDescent="0.25">
      <c r="A738" t="s">
        <v>37</v>
      </c>
      <c r="B738" t="s">
        <v>2741</v>
      </c>
      <c r="C738" t="s">
        <v>268</v>
      </c>
      <c r="D738" t="s">
        <v>2742</v>
      </c>
      <c r="E738" t="s">
        <v>2743</v>
      </c>
      <c r="F738" t="s">
        <v>2744</v>
      </c>
      <c r="G738" t="s">
        <v>43</v>
      </c>
      <c r="H738" t="s">
        <v>44</v>
      </c>
      <c r="I738" t="s">
        <v>2029</v>
      </c>
      <c r="J738" t="s">
        <v>46</v>
      </c>
      <c r="K738" t="s">
        <v>43</v>
      </c>
      <c r="L738" t="s">
        <v>43</v>
      </c>
      <c r="M738" t="s">
        <v>43</v>
      </c>
      <c r="N738" t="s">
        <v>43</v>
      </c>
      <c r="O738" t="s">
        <v>43</v>
      </c>
      <c r="P738" t="s">
        <v>43</v>
      </c>
      <c r="Q738" s="24">
        <v>43236</v>
      </c>
      <c r="R738" s="24"/>
      <c r="S738" t="s">
        <v>12141</v>
      </c>
      <c r="T738" t="s">
        <v>12068</v>
      </c>
      <c r="U738" t="s">
        <v>290</v>
      </c>
      <c r="W738" s="24">
        <v>43181.041666666999</v>
      </c>
      <c r="X738" s="24">
        <v>44602.041666666999</v>
      </c>
      <c r="Y738">
        <v>9</v>
      </c>
      <c r="Z738" t="s">
        <v>2745</v>
      </c>
      <c r="AC738" s="24">
        <v>43236.518055556</v>
      </c>
      <c r="AD738" s="24">
        <v>44644.708333333001</v>
      </c>
      <c r="AE738" t="s">
        <v>2746</v>
      </c>
      <c r="AF738" s="24" cm="1">
        <f t="array" ref="AF7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43181.041666666999</v>
      </c>
      <c r="AG738" s="35">
        <f>IFERROR((TableAllData3[[#This Row],[Decision date]]-TableAllData3[[#This Row],[First Date Captured]]),0)</f>
        <v>1421</v>
      </c>
      <c r="AH738" s="35">
        <f>IFERROR((TableAllData3[[#This Row],[First published]]-TableAllData3[[#This Row],[Date of opinion]]),0)</f>
        <v>55.4763888890011</v>
      </c>
      <c r="AI738" s="35">
        <f>IFERROR((TableAllData3[[#This Row],[Marketing authorisation date]]-TableAllData3[[#This Row],[Date of opinion]]),0)</f>
        <v>54.958333333001065</v>
      </c>
      <c r="AJ738" s="35">
        <f>IFERROR((TableAllData3[[#This Row],[Decision date]]-TableAllData3[[#This Row],[Marketing authorisation date]]),0)</f>
        <v>1366.0416666669989</v>
      </c>
    </row>
    <row r="739" spans="1:36" x14ac:dyDescent="0.25">
      <c r="A739" t="s">
        <v>37</v>
      </c>
      <c r="B739" t="s">
        <v>5121</v>
      </c>
      <c r="C739" t="s">
        <v>268</v>
      </c>
      <c r="D739" t="s">
        <v>5122</v>
      </c>
      <c r="E739" t="s">
        <v>5122</v>
      </c>
      <c r="F739" t="s">
        <v>5123</v>
      </c>
      <c r="G739" t="s">
        <v>43</v>
      </c>
      <c r="H739" t="s">
        <v>44</v>
      </c>
      <c r="I739" t="s">
        <v>5124</v>
      </c>
      <c r="J739" t="s">
        <v>43</v>
      </c>
      <c r="K739" t="s">
        <v>43</v>
      </c>
      <c r="L739" t="s">
        <v>43</v>
      </c>
      <c r="M739" t="s">
        <v>43</v>
      </c>
      <c r="N739" t="s">
        <v>43</v>
      </c>
      <c r="O739" t="s">
        <v>43</v>
      </c>
      <c r="P739" t="s">
        <v>43</v>
      </c>
      <c r="Q739" s="24">
        <v>38337.041666666999</v>
      </c>
      <c r="R739" s="24"/>
      <c r="S739" t="s">
        <v>12141</v>
      </c>
      <c r="T739" t="s">
        <v>12080</v>
      </c>
      <c r="U739" t="s">
        <v>273</v>
      </c>
      <c r="W739" s="25" t="s">
        <v>12054</v>
      </c>
      <c r="X739" s="24">
        <v>44546.041666666999</v>
      </c>
      <c r="Y739">
        <v>35</v>
      </c>
      <c r="Z739" t="s">
        <v>5125</v>
      </c>
      <c r="AC739" s="24">
        <v>43125.041666666999</v>
      </c>
      <c r="AD739" s="24">
        <v>44568.709722222004</v>
      </c>
      <c r="AE739" t="s">
        <v>5126</v>
      </c>
      <c r="AF739" s="24" cm="1">
        <f t="array" ref="AF7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43125.041666666999</v>
      </c>
      <c r="AG739" s="35">
        <f>IFERROR((TableAllData3[[#This Row],[Decision date]]-TableAllData3[[#This Row],[First Date Captured]]),0)</f>
        <v>1421</v>
      </c>
      <c r="AH739" s="35">
        <f>IFERROR((TableAllData3[[#This Row],[First published]]-TableAllData3[[#This Row],[Date of opinion]]),0)</f>
        <v>0</v>
      </c>
      <c r="AI739" s="35">
        <f>IFERROR((TableAllData3[[#This Row],[Marketing authorisation date]]-TableAllData3[[#This Row],[Date of opinion]]),0)</f>
        <v>0</v>
      </c>
      <c r="AJ739" s="35">
        <f>IFERROR((TableAllData3[[#This Row],[Decision date]]-TableAllData3[[#This Row],[Marketing authorisation date]]),0)</f>
        <v>6209</v>
      </c>
    </row>
    <row r="740" spans="1:36" x14ac:dyDescent="0.25">
      <c r="A740" t="s">
        <v>37</v>
      </c>
      <c r="B740" t="s">
        <v>3444</v>
      </c>
      <c r="C740" t="s">
        <v>597</v>
      </c>
      <c r="D740" t="s">
        <v>598</v>
      </c>
      <c r="E740" t="s">
        <v>598</v>
      </c>
      <c r="F740" t="s">
        <v>3445</v>
      </c>
      <c r="G740" t="s">
        <v>43</v>
      </c>
      <c r="H740" t="s">
        <v>44</v>
      </c>
      <c r="I740" t="s">
        <v>600</v>
      </c>
      <c r="J740" t="s">
        <v>43</v>
      </c>
      <c r="K740" t="s">
        <v>43</v>
      </c>
      <c r="L740" t="s">
        <v>43</v>
      </c>
      <c r="M740" t="s">
        <v>43</v>
      </c>
      <c r="N740" t="s">
        <v>43</v>
      </c>
      <c r="O740" t="s">
        <v>43</v>
      </c>
      <c r="P740" t="s">
        <v>43</v>
      </c>
      <c r="Q740" s="24">
        <v>39542</v>
      </c>
      <c r="R740" s="24"/>
      <c r="S740" t="s">
        <v>75</v>
      </c>
      <c r="U740" t="s">
        <v>602</v>
      </c>
      <c r="W740" s="25" t="s">
        <v>12054</v>
      </c>
      <c r="X740" s="24">
        <v>44673</v>
      </c>
      <c r="Y740">
        <v>27</v>
      </c>
      <c r="Z740" t="s">
        <v>3446</v>
      </c>
      <c r="AC740" s="24">
        <v>43251.614583333001</v>
      </c>
      <c r="AD740" s="24">
        <v>44620.459027778001</v>
      </c>
      <c r="AE740" t="s">
        <v>3447</v>
      </c>
      <c r="AF740" s="24" cm="1">
        <f t="array" ref="AF7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43251.614583333001</v>
      </c>
      <c r="AG740" s="35">
        <f>IFERROR((TableAllData3[[#This Row],[Decision date]]-TableAllData3[[#This Row],[First Date Captured]]),0)</f>
        <v>1421.3854166669989</v>
      </c>
      <c r="AH740" s="35">
        <f>IFERROR((TableAllData3[[#This Row],[First published]]-TableAllData3[[#This Row],[Date of opinion]]),0)</f>
        <v>0</v>
      </c>
      <c r="AI740" s="35">
        <f>IFERROR((TableAllData3[[#This Row],[Marketing authorisation date]]-TableAllData3[[#This Row],[Date of opinion]]),0)</f>
        <v>0</v>
      </c>
      <c r="AJ740" s="35">
        <f>IFERROR((TableAllData3[[#This Row],[Decision date]]-TableAllData3[[#This Row],[Marketing authorisation date]]),0)</f>
        <v>5131</v>
      </c>
    </row>
    <row r="741" spans="1:36" x14ac:dyDescent="0.25">
      <c r="A741" t="s">
        <v>37</v>
      </c>
      <c r="B741" t="s">
        <v>7508</v>
      </c>
      <c r="C741" t="s">
        <v>7509</v>
      </c>
      <c r="D741" t="s">
        <v>7510</v>
      </c>
      <c r="E741" t="s">
        <v>7511</v>
      </c>
      <c r="F741" t="s">
        <v>7512</v>
      </c>
      <c r="G741" t="s">
        <v>43</v>
      </c>
      <c r="H741" t="s">
        <v>44</v>
      </c>
      <c r="I741" t="s">
        <v>7513</v>
      </c>
      <c r="J741" t="s">
        <v>46</v>
      </c>
      <c r="K741" t="s">
        <v>43</v>
      </c>
      <c r="L741" t="s">
        <v>43</v>
      </c>
      <c r="M741" t="s">
        <v>43</v>
      </c>
      <c r="N741" t="s">
        <v>43</v>
      </c>
      <c r="O741" t="s">
        <v>43</v>
      </c>
      <c r="P741" t="s">
        <v>46</v>
      </c>
      <c r="Q741" s="24">
        <v>43055.041666666999</v>
      </c>
      <c r="R741" s="24"/>
      <c r="S741" t="s">
        <v>12070</v>
      </c>
      <c r="T741" t="s">
        <v>12104</v>
      </c>
      <c r="U741" t="s">
        <v>48</v>
      </c>
      <c r="W741" s="24">
        <v>42992</v>
      </c>
      <c r="X741" s="24">
        <v>44417</v>
      </c>
      <c r="Y741">
        <v>15</v>
      </c>
      <c r="Z741" t="s">
        <v>7514</v>
      </c>
      <c r="AC741" s="24">
        <v>43088.740972222004</v>
      </c>
      <c r="AD741" s="24">
        <v>44447.448611111002</v>
      </c>
      <c r="AE741" t="s">
        <v>7515</v>
      </c>
      <c r="AF741" s="24" cm="1">
        <f t="array" ref="AF7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741" s="35">
        <f>IFERROR((TableAllData3[[#This Row],[Decision date]]-TableAllData3[[#This Row],[First Date Captured]]),0)</f>
        <v>1425</v>
      </c>
      <c r="AH741" s="35">
        <f>IFERROR((TableAllData3[[#This Row],[First published]]-TableAllData3[[#This Row],[Date of opinion]]),0)</f>
        <v>96.74097222200362</v>
      </c>
      <c r="AI741" s="35">
        <f>IFERROR((TableAllData3[[#This Row],[Marketing authorisation date]]-TableAllData3[[#This Row],[Date of opinion]]),0)</f>
        <v>63.041666666998935</v>
      </c>
      <c r="AJ741" s="35">
        <f>IFERROR((TableAllData3[[#This Row],[Decision date]]-TableAllData3[[#This Row],[Marketing authorisation date]]),0)</f>
        <v>1361.9583333330011</v>
      </c>
    </row>
    <row r="742" spans="1:36" x14ac:dyDescent="0.25">
      <c r="A742" t="s">
        <v>37</v>
      </c>
      <c r="B742" t="s">
        <v>863</v>
      </c>
      <c r="C742" t="s">
        <v>864</v>
      </c>
      <c r="D742" t="s">
        <v>865</v>
      </c>
      <c r="E742" t="s">
        <v>865</v>
      </c>
      <c r="F742" t="s">
        <v>866</v>
      </c>
      <c r="G742" t="s">
        <v>43</v>
      </c>
      <c r="H742" t="s">
        <v>44</v>
      </c>
      <c r="I742" t="s">
        <v>867</v>
      </c>
      <c r="J742" t="s">
        <v>46</v>
      </c>
      <c r="K742" t="s">
        <v>43</v>
      </c>
      <c r="L742" t="s">
        <v>43</v>
      </c>
      <c r="M742" t="s">
        <v>43</v>
      </c>
      <c r="N742" t="s">
        <v>46</v>
      </c>
      <c r="O742" t="s">
        <v>43</v>
      </c>
      <c r="P742" t="s">
        <v>43</v>
      </c>
      <c r="Q742" s="24">
        <v>39090.041666666999</v>
      </c>
      <c r="R742" s="24"/>
      <c r="S742" t="s">
        <v>12272</v>
      </c>
      <c r="T742" t="s">
        <v>12273</v>
      </c>
      <c r="U742" t="s">
        <v>869</v>
      </c>
      <c r="W742" s="25" t="s">
        <v>12054</v>
      </c>
      <c r="X742" s="24">
        <v>44698</v>
      </c>
      <c r="Y742">
        <v>23</v>
      </c>
      <c r="Z742" t="s">
        <v>870</v>
      </c>
      <c r="AC742" s="24">
        <v>43272.447222221999</v>
      </c>
      <c r="AD742" s="24">
        <v>44705.372916667002</v>
      </c>
      <c r="AE742" t="s">
        <v>871</v>
      </c>
      <c r="AF742" s="24" cm="1">
        <f t="array" ref="AF7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43272.447222221999</v>
      </c>
      <c r="AG742" s="35">
        <f>IFERROR((TableAllData3[[#This Row],[Decision date]]-TableAllData3[[#This Row],[First Date Captured]]),0)</f>
        <v>1425.5527777780007</v>
      </c>
      <c r="AH742" s="35">
        <f>IFERROR((TableAllData3[[#This Row],[First published]]-TableAllData3[[#This Row],[Date of opinion]]),0)</f>
        <v>0</v>
      </c>
      <c r="AI742" s="35">
        <f>IFERROR((TableAllData3[[#This Row],[Marketing authorisation date]]-TableAllData3[[#This Row],[Date of opinion]]),0)</f>
        <v>0</v>
      </c>
      <c r="AJ742" s="35">
        <f>IFERROR((TableAllData3[[#This Row],[Decision date]]-TableAllData3[[#This Row],[Marketing authorisation date]]),0)</f>
        <v>5607.9583333330011</v>
      </c>
    </row>
    <row r="743" spans="1:36" x14ac:dyDescent="0.25">
      <c r="A743" t="s">
        <v>37</v>
      </c>
      <c r="B743" t="s">
        <v>2775</v>
      </c>
      <c r="C743" t="s">
        <v>997</v>
      </c>
      <c r="D743" t="s">
        <v>2776</v>
      </c>
      <c r="E743" t="s">
        <v>2777</v>
      </c>
      <c r="F743" t="s">
        <v>2778</v>
      </c>
      <c r="G743" t="s">
        <v>43</v>
      </c>
      <c r="H743" t="s">
        <v>44</v>
      </c>
      <c r="I743" t="s">
        <v>2779</v>
      </c>
      <c r="J743" t="s">
        <v>43</v>
      </c>
      <c r="K743" t="s">
        <v>43</v>
      </c>
      <c r="L743" t="s">
        <v>43</v>
      </c>
      <c r="M743" t="s">
        <v>43</v>
      </c>
      <c r="N743" t="s">
        <v>43</v>
      </c>
      <c r="O743" t="s">
        <v>43</v>
      </c>
      <c r="P743" t="s">
        <v>46</v>
      </c>
      <c r="Q743" s="24">
        <v>43335</v>
      </c>
      <c r="R743" s="24"/>
      <c r="S743" t="s">
        <v>12377</v>
      </c>
      <c r="T743" t="s">
        <v>12378</v>
      </c>
      <c r="U743" t="s">
        <v>48</v>
      </c>
      <c r="W743" s="24">
        <v>43216</v>
      </c>
      <c r="X743" s="24">
        <v>44642.041666666999</v>
      </c>
      <c r="Y743">
        <v>6</v>
      </c>
      <c r="Z743" t="s">
        <v>2781</v>
      </c>
      <c r="AC743" s="24">
        <v>43280.530555555997</v>
      </c>
      <c r="AD743" s="24">
        <v>44644.447222221999</v>
      </c>
      <c r="AE743" t="s">
        <v>2782</v>
      </c>
      <c r="AF743" s="24" cm="1">
        <f t="array" ref="AF7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43216</v>
      </c>
      <c r="AG743" s="35">
        <f>IFERROR((TableAllData3[[#This Row],[Decision date]]-TableAllData3[[#This Row],[First Date Captured]]),0)</f>
        <v>1426.0416666669989</v>
      </c>
      <c r="AH743" s="35">
        <f>IFERROR((TableAllData3[[#This Row],[First published]]-TableAllData3[[#This Row],[Date of opinion]]),0)</f>
        <v>64.530555555997125</v>
      </c>
      <c r="AI743" s="35">
        <f>IFERROR((TableAllData3[[#This Row],[Marketing authorisation date]]-TableAllData3[[#This Row],[Date of opinion]]),0)</f>
        <v>119</v>
      </c>
      <c r="AJ743" s="35">
        <f>IFERROR((TableAllData3[[#This Row],[Decision date]]-TableAllData3[[#This Row],[Marketing authorisation date]]),0)</f>
        <v>1307.0416666669989</v>
      </c>
    </row>
    <row r="744" spans="1:36" x14ac:dyDescent="0.25">
      <c r="A744" t="s">
        <v>37</v>
      </c>
      <c r="B744" t="s">
        <v>532</v>
      </c>
      <c r="C744" t="s">
        <v>533</v>
      </c>
      <c r="D744" t="s">
        <v>534</v>
      </c>
      <c r="E744" t="s">
        <v>534</v>
      </c>
      <c r="F744" t="s">
        <v>535</v>
      </c>
      <c r="G744" t="s">
        <v>43</v>
      </c>
      <c r="H744" t="s">
        <v>44</v>
      </c>
      <c r="I744" t="s">
        <v>536</v>
      </c>
      <c r="J744" t="s">
        <v>46</v>
      </c>
      <c r="K744" t="s">
        <v>43</v>
      </c>
      <c r="L744" t="s">
        <v>43</v>
      </c>
      <c r="M744" t="s">
        <v>43</v>
      </c>
      <c r="N744" t="s">
        <v>43</v>
      </c>
      <c r="O744" t="s">
        <v>43</v>
      </c>
      <c r="P744" t="s">
        <v>46</v>
      </c>
      <c r="Q744" s="24">
        <v>43404.041666666999</v>
      </c>
      <c r="R744" s="24"/>
      <c r="S744" t="s">
        <v>12246</v>
      </c>
      <c r="T744" t="s">
        <v>12247</v>
      </c>
      <c r="U744" t="s">
        <v>538</v>
      </c>
      <c r="W744" s="24">
        <v>43278</v>
      </c>
      <c r="X744" s="24">
        <v>44705</v>
      </c>
      <c r="Y744">
        <v>10</v>
      </c>
      <c r="Z744" t="s">
        <v>539</v>
      </c>
      <c r="AC744" s="24">
        <v>43426.5</v>
      </c>
      <c r="AD744" s="24">
        <v>44719.433333333</v>
      </c>
      <c r="AE744" t="s">
        <v>540</v>
      </c>
      <c r="AF744" s="24" cm="1">
        <f t="array" ref="AF7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43278</v>
      </c>
      <c r="AG744" s="35">
        <f>IFERROR((TableAllData3[[#This Row],[Decision date]]-TableAllData3[[#This Row],[First Date Captured]]),0)</f>
        <v>1427</v>
      </c>
      <c r="AH744" s="35">
        <f>IFERROR((TableAllData3[[#This Row],[First published]]-TableAllData3[[#This Row],[Date of opinion]]),0)</f>
        <v>148.5</v>
      </c>
      <c r="AI744" s="35">
        <f>IFERROR((TableAllData3[[#This Row],[Marketing authorisation date]]-TableAllData3[[#This Row],[Date of opinion]]),0)</f>
        <v>126.04166666699894</v>
      </c>
      <c r="AJ744" s="35">
        <f>IFERROR((TableAllData3[[#This Row],[Decision date]]-TableAllData3[[#This Row],[Marketing authorisation date]]),0)</f>
        <v>1300.9583333330011</v>
      </c>
    </row>
    <row r="745" spans="1:36" x14ac:dyDescent="0.25">
      <c r="A745" t="s">
        <v>2117</v>
      </c>
      <c r="B745" t="s">
        <v>7127</v>
      </c>
      <c r="D745" t="s">
        <v>7128</v>
      </c>
      <c r="E745" t="s">
        <v>7129</v>
      </c>
      <c r="F745" t="s">
        <v>7130</v>
      </c>
      <c r="G745" t="s">
        <v>43</v>
      </c>
      <c r="H745" t="s">
        <v>44</v>
      </c>
      <c r="J745" t="s">
        <v>43</v>
      </c>
      <c r="K745" t="s">
        <v>43</v>
      </c>
      <c r="L745" t="s">
        <v>43</v>
      </c>
      <c r="M745" t="s">
        <v>43</v>
      </c>
      <c r="N745" t="s">
        <v>43</v>
      </c>
      <c r="O745" t="s">
        <v>43</v>
      </c>
      <c r="P745" t="s">
        <v>43</v>
      </c>
      <c r="Q745" s="24">
        <v>43045.041666666999</v>
      </c>
      <c r="R745" s="24"/>
      <c r="S745" t="s">
        <v>5860</v>
      </c>
      <c r="V745" t="s">
        <v>4555</v>
      </c>
      <c r="W745" s="25" t="s">
        <v>12054</v>
      </c>
      <c r="X745" s="24">
        <v>44476</v>
      </c>
      <c r="Y745">
        <v>3</v>
      </c>
      <c r="Z745" t="s">
        <v>7131</v>
      </c>
      <c r="AA745" t="s">
        <v>2125</v>
      </c>
      <c r="AB745" t="s">
        <v>7132</v>
      </c>
      <c r="AC745" s="24">
        <v>43045.704861111</v>
      </c>
      <c r="AD745" s="24">
        <v>44476.549305556</v>
      </c>
      <c r="AE745" t="s">
        <v>7133</v>
      </c>
      <c r="AF745" s="24" cm="1">
        <f t="array" ref="AF7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43045.704861111</v>
      </c>
      <c r="AG745" s="35">
        <f>IFERROR((TableAllData3[[#This Row],[Decision date]]-TableAllData3[[#This Row],[First Date Captured]]),0)</f>
        <v>1430.2951388889996</v>
      </c>
      <c r="AH745" s="35">
        <f>IFERROR((TableAllData3[[#This Row],[First published]]-TableAllData3[[#This Row],[Date of opinion]]),0)</f>
        <v>0</v>
      </c>
      <c r="AI745" s="35">
        <f>IFERROR((TableAllData3[[#This Row],[Marketing authorisation date]]-TableAllData3[[#This Row],[Date of opinion]]),0)</f>
        <v>0</v>
      </c>
      <c r="AJ745" s="35">
        <f>IFERROR((TableAllData3[[#This Row],[Decision date]]-TableAllData3[[#This Row],[Marketing authorisation date]]),0)</f>
        <v>1430.9583333330011</v>
      </c>
    </row>
    <row r="746" spans="1:36" x14ac:dyDescent="0.25">
      <c r="A746" t="s">
        <v>37</v>
      </c>
      <c r="B746" t="s">
        <v>6198</v>
      </c>
      <c r="C746" t="s">
        <v>1326</v>
      </c>
      <c r="D746" t="s">
        <v>3853</v>
      </c>
      <c r="E746" t="s">
        <v>3853</v>
      </c>
      <c r="F746" t="s">
        <v>6199</v>
      </c>
      <c r="G746" t="s">
        <v>43</v>
      </c>
      <c r="H746" t="s">
        <v>44</v>
      </c>
      <c r="I746" t="s">
        <v>3855</v>
      </c>
      <c r="J746" t="s">
        <v>43</v>
      </c>
      <c r="K746" t="s">
        <v>46</v>
      </c>
      <c r="L746" t="s">
        <v>43</v>
      </c>
      <c r="M746" t="s">
        <v>43</v>
      </c>
      <c r="N746" t="s">
        <v>43</v>
      </c>
      <c r="O746" t="s">
        <v>43</v>
      </c>
      <c r="P746" t="s">
        <v>43</v>
      </c>
      <c r="Q746" s="24">
        <v>39727</v>
      </c>
      <c r="R746" s="24"/>
      <c r="S746" t="s">
        <v>12225</v>
      </c>
      <c r="T746" t="s">
        <v>12226</v>
      </c>
      <c r="U746" t="s">
        <v>458</v>
      </c>
      <c r="W746" s="25" t="s">
        <v>12054</v>
      </c>
      <c r="X746" s="24">
        <v>44512.041666666999</v>
      </c>
      <c r="Y746">
        <v>17</v>
      </c>
      <c r="Z746" t="s">
        <v>3856</v>
      </c>
      <c r="AC746" s="24">
        <v>43081.047916666997</v>
      </c>
      <c r="AD746" s="24">
        <v>44524.518055556</v>
      </c>
      <c r="AE746" t="s">
        <v>6200</v>
      </c>
      <c r="AF746" s="24" cm="1">
        <f t="array" ref="AF7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43081.047916666997</v>
      </c>
      <c r="AG746" s="35">
        <f>IFERROR((TableAllData3[[#This Row],[Decision date]]-TableAllData3[[#This Row],[First Date Captured]]),0)</f>
        <v>1430.9937500000015</v>
      </c>
      <c r="AH746" s="35">
        <f>IFERROR((TableAllData3[[#This Row],[First published]]-TableAllData3[[#This Row],[Date of opinion]]),0)</f>
        <v>0</v>
      </c>
      <c r="AI746" s="35">
        <f>IFERROR((TableAllData3[[#This Row],[Marketing authorisation date]]-TableAllData3[[#This Row],[Date of opinion]]),0)</f>
        <v>0</v>
      </c>
      <c r="AJ746" s="35">
        <f>IFERROR((TableAllData3[[#This Row],[Decision date]]-TableAllData3[[#This Row],[Marketing authorisation date]]),0)</f>
        <v>4785.0416666669989</v>
      </c>
    </row>
    <row r="747" spans="1:36" x14ac:dyDescent="0.25">
      <c r="A747" t="s">
        <v>37</v>
      </c>
      <c r="B747" t="s">
        <v>689</v>
      </c>
      <c r="C747" t="s">
        <v>690</v>
      </c>
      <c r="D747" t="s">
        <v>691</v>
      </c>
      <c r="E747" t="s">
        <v>691</v>
      </c>
      <c r="F747" t="s">
        <v>692</v>
      </c>
      <c r="G747" t="s">
        <v>43</v>
      </c>
      <c r="H747" t="s">
        <v>44</v>
      </c>
      <c r="I747" t="s">
        <v>693</v>
      </c>
      <c r="J747" t="s">
        <v>43</v>
      </c>
      <c r="K747" t="s">
        <v>46</v>
      </c>
      <c r="L747" t="s">
        <v>43</v>
      </c>
      <c r="M747" t="s">
        <v>43</v>
      </c>
      <c r="N747" t="s">
        <v>43</v>
      </c>
      <c r="O747" t="s">
        <v>43</v>
      </c>
      <c r="P747" t="s">
        <v>43</v>
      </c>
      <c r="Q747" s="24">
        <v>40252.041666666999</v>
      </c>
      <c r="R747" s="24"/>
      <c r="S747" t="s">
        <v>694</v>
      </c>
      <c r="U747" t="s">
        <v>48</v>
      </c>
      <c r="W747" s="25" t="s">
        <v>12054</v>
      </c>
      <c r="X747" s="24">
        <v>44705</v>
      </c>
      <c r="Y747">
        <v>17</v>
      </c>
      <c r="Z747" t="s">
        <v>695</v>
      </c>
      <c r="AC747" s="24">
        <v>43270.485416666997</v>
      </c>
      <c r="AD747" s="24">
        <v>44711.440972222001</v>
      </c>
      <c r="AE747" t="s">
        <v>696</v>
      </c>
      <c r="AF747" s="24" cm="1">
        <f t="array" ref="AF7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43270.485416666997</v>
      </c>
      <c r="AG747" s="35">
        <f>IFERROR((TableAllData3[[#This Row],[Decision date]]-TableAllData3[[#This Row],[First Date Captured]]),0)</f>
        <v>1434.5145833330025</v>
      </c>
      <c r="AH747" s="35">
        <f>IFERROR((TableAllData3[[#This Row],[First published]]-TableAllData3[[#This Row],[Date of opinion]]),0)</f>
        <v>0</v>
      </c>
      <c r="AI747" s="35">
        <f>IFERROR((TableAllData3[[#This Row],[Marketing authorisation date]]-TableAllData3[[#This Row],[Date of opinion]]),0)</f>
        <v>0</v>
      </c>
      <c r="AJ747" s="35">
        <f>IFERROR((TableAllData3[[#This Row],[Decision date]]-TableAllData3[[#This Row],[Marketing authorisation date]]),0)</f>
        <v>4452.9583333330011</v>
      </c>
    </row>
    <row r="748" spans="1:36" x14ac:dyDescent="0.25">
      <c r="A748" t="s">
        <v>37</v>
      </c>
      <c r="B748" t="s">
        <v>6080</v>
      </c>
      <c r="C748" t="s">
        <v>6081</v>
      </c>
      <c r="D748" t="s">
        <v>1864</v>
      </c>
      <c r="E748" t="s">
        <v>6082</v>
      </c>
      <c r="F748" t="s">
        <v>6083</v>
      </c>
      <c r="G748" t="s">
        <v>43</v>
      </c>
      <c r="H748" t="s">
        <v>44</v>
      </c>
      <c r="I748" t="s">
        <v>6084</v>
      </c>
      <c r="J748" t="s">
        <v>43</v>
      </c>
      <c r="K748" t="s">
        <v>43</v>
      </c>
      <c r="L748" t="s">
        <v>43</v>
      </c>
      <c r="M748" t="s">
        <v>43</v>
      </c>
      <c r="N748" t="s">
        <v>43</v>
      </c>
      <c r="O748" t="s">
        <v>43</v>
      </c>
      <c r="P748" t="s">
        <v>43</v>
      </c>
      <c r="Q748" s="24">
        <v>39901.041666666999</v>
      </c>
      <c r="R748" s="24"/>
      <c r="S748" t="s">
        <v>12070</v>
      </c>
      <c r="T748" t="s">
        <v>12117</v>
      </c>
      <c r="U748" t="s">
        <v>440</v>
      </c>
      <c r="W748" s="25" t="s">
        <v>12054</v>
      </c>
      <c r="X748" s="24">
        <v>44455</v>
      </c>
      <c r="Y748">
        <v>33</v>
      </c>
      <c r="Z748" t="s">
        <v>6085</v>
      </c>
      <c r="AC748" s="24">
        <v>43020.420833333003</v>
      </c>
      <c r="AD748" s="24">
        <v>44524.784027777998</v>
      </c>
      <c r="AE748" t="s">
        <v>6086</v>
      </c>
      <c r="AF748" s="24" cm="1">
        <f t="array" ref="AF7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43020.420833333003</v>
      </c>
      <c r="AG748" s="35">
        <f>IFERROR((TableAllData3[[#This Row],[Decision date]]-TableAllData3[[#This Row],[First Date Captured]]),0)</f>
        <v>1434.5791666669975</v>
      </c>
      <c r="AH748" s="35">
        <f>IFERROR((TableAllData3[[#This Row],[First published]]-TableAllData3[[#This Row],[Date of opinion]]),0)</f>
        <v>0</v>
      </c>
      <c r="AI748" s="35">
        <f>IFERROR((TableAllData3[[#This Row],[Marketing authorisation date]]-TableAllData3[[#This Row],[Date of opinion]]),0)</f>
        <v>0</v>
      </c>
      <c r="AJ748" s="35">
        <f>IFERROR((TableAllData3[[#This Row],[Decision date]]-TableAllData3[[#This Row],[Marketing authorisation date]]),0)</f>
        <v>4553.9583333330011</v>
      </c>
    </row>
    <row r="749" spans="1:36" x14ac:dyDescent="0.25">
      <c r="A749" t="s">
        <v>37</v>
      </c>
      <c r="B749" t="s">
        <v>178</v>
      </c>
      <c r="C749" t="s">
        <v>99</v>
      </c>
      <c r="D749" t="s">
        <v>100</v>
      </c>
      <c r="E749" t="s">
        <v>100</v>
      </c>
      <c r="F749" t="s">
        <v>179</v>
      </c>
      <c r="G749" t="s">
        <v>43</v>
      </c>
      <c r="H749" t="s">
        <v>44</v>
      </c>
      <c r="I749" t="s">
        <v>102</v>
      </c>
      <c r="J749" t="s">
        <v>43</v>
      </c>
      <c r="K749" t="s">
        <v>46</v>
      </c>
      <c r="L749" t="s">
        <v>43</v>
      </c>
      <c r="M749" t="s">
        <v>43</v>
      </c>
      <c r="N749" t="s">
        <v>43</v>
      </c>
      <c r="O749" t="s">
        <v>43</v>
      </c>
      <c r="P749" t="s">
        <v>43</v>
      </c>
      <c r="Q749" s="24">
        <v>40819</v>
      </c>
      <c r="R749" s="24"/>
      <c r="S749" t="s">
        <v>180</v>
      </c>
      <c r="U749" t="s">
        <v>104</v>
      </c>
      <c r="W749" s="25" t="s">
        <v>12054</v>
      </c>
      <c r="X749" s="24">
        <v>44721</v>
      </c>
      <c r="Y749">
        <v>26</v>
      </c>
      <c r="Z749" t="s">
        <v>181</v>
      </c>
      <c r="AC749" s="24">
        <v>43283.6875</v>
      </c>
      <c r="AD749" s="24">
        <v>44721.663888889001</v>
      </c>
      <c r="AE749" t="s">
        <v>182</v>
      </c>
      <c r="AF749" s="24" cm="1">
        <f t="array" ref="AF7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43283.6875</v>
      </c>
      <c r="AG749" s="35">
        <f>IFERROR((TableAllData3[[#This Row],[Decision date]]-TableAllData3[[#This Row],[First Date Captured]]),0)</f>
        <v>1437.3125</v>
      </c>
      <c r="AH749" s="35">
        <f>IFERROR((TableAllData3[[#This Row],[First published]]-TableAllData3[[#This Row],[Date of opinion]]),0)</f>
        <v>0</v>
      </c>
      <c r="AI749" s="35">
        <f>IFERROR((TableAllData3[[#This Row],[Marketing authorisation date]]-TableAllData3[[#This Row],[Date of opinion]]),0)</f>
        <v>0</v>
      </c>
      <c r="AJ749" s="35">
        <f>IFERROR((TableAllData3[[#This Row],[Decision date]]-TableAllData3[[#This Row],[Marketing authorisation date]]),0)</f>
        <v>3902</v>
      </c>
    </row>
    <row r="750" spans="1:36" x14ac:dyDescent="0.25">
      <c r="A750" t="s">
        <v>37</v>
      </c>
      <c r="B750" t="s">
        <v>4353</v>
      </c>
      <c r="C750" t="s">
        <v>3612</v>
      </c>
      <c r="D750" t="s">
        <v>4354</v>
      </c>
      <c r="E750" t="s">
        <v>4355</v>
      </c>
      <c r="F750" t="s">
        <v>4356</v>
      </c>
      <c r="G750" t="s">
        <v>43</v>
      </c>
      <c r="H750" t="s">
        <v>44</v>
      </c>
      <c r="I750" t="s">
        <v>4357</v>
      </c>
      <c r="J750" t="s">
        <v>43</v>
      </c>
      <c r="K750" t="s">
        <v>43</v>
      </c>
      <c r="L750" t="s">
        <v>43</v>
      </c>
      <c r="M750" t="s">
        <v>43</v>
      </c>
      <c r="N750" t="s">
        <v>43</v>
      </c>
      <c r="O750" t="s">
        <v>43</v>
      </c>
      <c r="P750" t="s">
        <v>43</v>
      </c>
      <c r="Q750" s="24">
        <v>43048.041666666999</v>
      </c>
      <c r="R750" s="24"/>
      <c r="S750" t="s">
        <v>12448</v>
      </c>
      <c r="T750" t="s">
        <v>12449</v>
      </c>
      <c r="U750" t="s">
        <v>366</v>
      </c>
      <c r="W750" s="25" t="s">
        <v>12054</v>
      </c>
      <c r="X750" s="24">
        <v>44550.041666666999</v>
      </c>
      <c r="Y750">
        <v>6</v>
      </c>
      <c r="Z750" t="s">
        <v>4359</v>
      </c>
      <c r="AC750" s="24">
        <v>43110.740972222004</v>
      </c>
      <c r="AD750" s="24">
        <v>44586.571527777996</v>
      </c>
      <c r="AE750" t="s">
        <v>4360</v>
      </c>
      <c r="AF750" s="24" cm="1">
        <f t="array" ref="AF7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43110.740972222004</v>
      </c>
      <c r="AG750" s="35">
        <f>IFERROR((TableAllData3[[#This Row],[Decision date]]-TableAllData3[[#This Row],[First Date Captured]]),0)</f>
        <v>1439.3006944449953</v>
      </c>
      <c r="AH750" s="35">
        <f>IFERROR((TableAllData3[[#This Row],[First published]]-TableAllData3[[#This Row],[Date of opinion]]),0)</f>
        <v>0</v>
      </c>
      <c r="AI750" s="35">
        <f>IFERROR((TableAllData3[[#This Row],[Marketing authorisation date]]-TableAllData3[[#This Row],[Date of opinion]]),0)</f>
        <v>0</v>
      </c>
      <c r="AJ750" s="35">
        <f>IFERROR((TableAllData3[[#This Row],[Decision date]]-TableAllData3[[#This Row],[Marketing authorisation date]]),0)</f>
        <v>1502</v>
      </c>
    </row>
    <row r="751" spans="1:36" x14ac:dyDescent="0.25">
      <c r="A751" t="s">
        <v>37</v>
      </c>
      <c r="B751" t="s">
        <v>2310</v>
      </c>
      <c r="C751" t="s">
        <v>2311</v>
      </c>
      <c r="D751" t="s">
        <v>2312</v>
      </c>
      <c r="E751" t="s">
        <v>2313</v>
      </c>
      <c r="F751" t="s">
        <v>2314</v>
      </c>
      <c r="G751" t="s">
        <v>43</v>
      </c>
      <c r="H751" t="s">
        <v>44</v>
      </c>
      <c r="I751" t="s">
        <v>2315</v>
      </c>
      <c r="J751" t="s">
        <v>43</v>
      </c>
      <c r="K751" t="s">
        <v>43</v>
      </c>
      <c r="L751" t="s">
        <v>43</v>
      </c>
      <c r="M751" t="s">
        <v>43</v>
      </c>
      <c r="N751" t="s">
        <v>43</v>
      </c>
      <c r="O751" t="s">
        <v>43</v>
      </c>
      <c r="P751" t="s">
        <v>43</v>
      </c>
      <c r="Q751" s="24">
        <v>36187.041666666999</v>
      </c>
      <c r="R751" s="24"/>
      <c r="S751" t="s">
        <v>12143</v>
      </c>
      <c r="T751" t="s">
        <v>12075</v>
      </c>
      <c r="U751" t="s">
        <v>476</v>
      </c>
      <c r="W751" s="25" t="s">
        <v>12054</v>
      </c>
      <c r="X751" s="24">
        <v>44655</v>
      </c>
      <c r="Y751">
        <v>25</v>
      </c>
      <c r="Z751" t="s">
        <v>2317</v>
      </c>
      <c r="AC751" s="24">
        <v>43213</v>
      </c>
      <c r="AD751" s="24">
        <v>44657.393750000003</v>
      </c>
      <c r="AE751" t="s">
        <v>2318</v>
      </c>
      <c r="AF751" s="24" cm="1">
        <f t="array" ref="AF7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43213</v>
      </c>
      <c r="AG751" s="35">
        <f>IFERROR((TableAllData3[[#This Row],[Decision date]]-TableAllData3[[#This Row],[First Date Captured]]),0)</f>
        <v>1442</v>
      </c>
      <c r="AH751" s="35">
        <f>IFERROR((TableAllData3[[#This Row],[First published]]-TableAllData3[[#This Row],[Date of opinion]]),0)</f>
        <v>0</v>
      </c>
      <c r="AI751" s="35">
        <f>IFERROR((TableAllData3[[#This Row],[Marketing authorisation date]]-TableAllData3[[#This Row],[Date of opinion]]),0)</f>
        <v>0</v>
      </c>
      <c r="AJ751" s="35">
        <f>IFERROR((TableAllData3[[#This Row],[Decision date]]-TableAllData3[[#This Row],[Marketing authorisation date]]),0)</f>
        <v>8467.9583333330011</v>
      </c>
    </row>
    <row r="752" spans="1:36" x14ac:dyDescent="0.25">
      <c r="A752" t="s">
        <v>37</v>
      </c>
      <c r="B752" t="s">
        <v>3567</v>
      </c>
      <c r="C752" t="s">
        <v>1194</v>
      </c>
      <c r="D752" t="s">
        <v>3568</v>
      </c>
      <c r="E752" t="s">
        <v>3569</v>
      </c>
      <c r="F752" t="s">
        <v>3570</v>
      </c>
      <c r="G752" t="s">
        <v>43</v>
      </c>
      <c r="H752" t="s">
        <v>44</v>
      </c>
      <c r="I752" t="s">
        <v>3571</v>
      </c>
      <c r="J752" t="s">
        <v>43</v>
      </c>
      <c r="K752" t="s">
        <v>46</v>
      </c>
      <c r="L752" t="s">
        <v>43</v>
      </c>
      <c r="M752" t="s">
        <v>43</v>
      </c>
      <c r="N752" t="s">
        <v>43</v>
      </c>
      <c r="O752" t="s">
        <v>43</v>
      </c>
      <c r="P752" t="s">
        <v>43</v>
      </c>
      <c r="Q752" s="24">
        <v>39703</v>
      </c>
      <c r="R752" s="24"/>
      <c r="S752" t="s">
        <v>12210</v>
      </c>
      <c r="T752" t="s">
        <v>12072</v>
      </c>
      <c r="U752" t="s">
        <v>1199</v>
      </c>
      <c r="W752" s="25" t="s">
        <v>12054</v>
      </c>
      <c r="X752" s="24">
        <v>44614.041666666999</v>
      </c>
      <c r="Y752">
        <v>21</v>
      </c>
      <c r="Z752" t="s">
        <v>3572</v>
      </c>
      <c r="AC752" s="24">
        <v>43171.477083332997</v>
      </c>
      <c r="AD752" s="24">
        <v>44614.595138889003</v>
      </c>
      <c r="AE752" t="s">
        <v>3573</v>
      </c>
      <c r="AF752" s="24" cm="1">
        <f t="array" ref="AF7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43171.477083332997</v>
      </c>
      <c r="AG752" s="35">
        <f>IFERROR((TableAllData3[[#This Row],[Decision date]]-TableAllData3[[#This Row],[First Date Captured]]),0)</f>
        <v>1442.5645833340022</v>
      </c>
      <c r="AH752" s="35">
        <f>IFERROR((TableAllData3[[#This Row],[First published]]-TableAllData3[[#This Row],[Date of opinion]]),0)</f>
        <v>0</v>
      </c>
      <c r="AI752" s="35">
        <f>IFERROR((TableAllData3[[#This Row],[Marketing authorisation date]]-TableAllData3[[#This Row],[Date of opinion]]),0)</f>
        <v>0</v>
      </c>
      <c r="AJ752" s="35">
        <f>IFERROR((TableAllData3[[#This Row],[Decision date]]-TableAllData3[[#This Row],[Marketing authorisation date]]),0)</f>
        <v>4911.0416666669989</v>
      </c>
    </row>
    <row r="753" spans="1:36" x14ac:dyDescent="0.25">
      <c r="A753" t="s">
        <v>37</v>
      </c>
      <c r="B753" t="s">
        <v>3315</v>
      </c>
      <c r="C753" t="s">
        <v>326</v>
      </c>
      <c r="D753" t="s">
        <v>3316</v>
      </c>
      <c r="E753" t="s">
        <v>3316</v>
      </c>
      <c r="F753" t="s">
        <v>3317</v>
      </c>
      <c r="G753" t="s">
        <v>43</v>
      </c>
      <c r="H753" t="s">
        <v>44</v>
      </c>
      <c r="I753" t="s">
        <v>3318</v>
      </c>
      <c r="J753" t="s">
        <v>43</v>
      </c>
      <c r="K753" t="s">
        <v>46</v>
      </c>
      <c r="L753" t="s">
        <v>43</v>
      </c>
      <c r="M753" t="s">
        <v>43</v>
      </c>
      <c r="N753" t="s">
        <v>43</v>
      </c>
      <c r="O753" t="s">
        <v>43</v>
      </c>
      <c r="P753" t="s">
        <v>43</v>
      </c>
      <c r="Q753" s="24">
        <v>40458</v>
      </c>
      <c r="R753" s="24"/>
      <c r="S753" t="s">
        <v>12156</v>
      </c>
      <c r="T753" t="s">
        <v>12069</v>
      </c>
      <c r="U753" t="s">
        <v>76</v>
      </c>
      <c r="W753" s="25" t="s">
        <v>12054</v>
      </c>
      <c r="X753" s="24">
        <v>44608.041666666999</v>
      </c>
      <c r="Y753">
        <v>14</v>
      </c>
      <c r="Z753" t="s">
        <v>3320</v>
      </c>
      <c r="AC753" s="24">
        <v>43164.638888889</v>
      </c>
      <c r="AD753" s="24">
        <v>44623.393750000003</v>
      </c>
      <c r="AE753" t="s">
        <v>3321</v>
      </c>
      <c r="AF753" s="24" cm="1">
        <f t="array" ref="AF7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43164.638888889</v>
      </c>
      <c r="AG753" s="35">
        <f>IFERROR((TableAllData3[[#This Row],[Decision date]]-TableAllData3[[#This Row],[First Date Captured]]),0)</f>
        <v>1443.4027777779993</v>
      </c>
      <c r="AH753" s="35">
        <f>IFERROR((TableAllData3[[#This Row],[First published]]-TableAllData3[[#This Row],[Date of opinion]]),0)</f>
        <v>0</v>
      </c>
      <c r="AI753" s="35">
        <f>IFERROR((TableAllData3[[#This Row],[Marketing authorisation date]]-TableAllData3[[#This Row],[Date of opinion]]),0)</f>
        <v>0</v>
      </c>
      <c r="AJ753" s="35">
        <f>IFERROR((TableAllData3[[#This Row],[Decision date]]-TableAllData3[[#This Row],[Marketing authorisation date]]),0)</f>
        <v>4150.0416666669989</v>
      </c>
    </row>
    <row r="754" spans="1:36" x14ac:dyDescent="0.25">
      <c r="A754" t="s">
        <v>37</v>
      </c>
      <c r="B754" t="s">
        <v>3997</v>
      </c>
      <c r="C754" t="s">
        <v>1068</v>
      </c>
      <c r="D754" t="s">
        <v>3998</v>
      </c>
      <c r="E754" t="s">
        <v>3998</v>
      </c>
      <c r="F754" t="s">
        <v>3999</v>
      </c>
      <c r="G754" t="s">
        <v>43</v>
      </c>
      <c r="H754" t="s">
        <v>44</v>
      </c>
      <c r="I754" t="s">
        <v>4000</v>
      </c>
      <c r="J754" t="s">
        <v>43</v>
      </c>
      <c r="K754" t="s">
        <v>43</v>
      </c>
      <c r="L754" t="s">
        <v>43</v>
      </c>
      <c r="M754" t="s">
        <v>43</v>
      </c>
      <c r="N754" t="s">
        <v>43</v>
      </c>
      <c r="O754" t="s">
        <v>43</v>
      </c>
      <c r="P754" t="s">
        <v>43</v>
      </c>
      <c r="Q754" s="24">
        <v>40077</v>
      </c>
      <c r="R754" s="24"/>
      <c r="S754" t="s">
        <v>12307</v>
      </c>
      <c r="T754" t="s">
        <v>12308</v>
      </c>
      <c r="U754" t="s">
        <v>48</v>
      </c>
      <c r="W754" s="25" t="s">
        <v>12054</v>
      </c>
      <c r="X754" s="24">
        <v>44594.041666666999</v>
      </c>
      <c r="Y754">
        <v>9</v>
      </c>
      <c r="Z754" t="s">
        <v>4001</v>
      </c>
      <c r="AC754" s="24">
        <v>43150.089583333</v>
      </c>
      <c r="AD754" s="24">
        <v>44601.472916667</v>
      </c>
      <c r="AE754" t="s">
        <v>4002</v>
      </c>
      <c r="AF754" s="24" cm="1">
        <f t="array" ref="AF7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43150.089583333</v>
      </c>
      <c r="AG754" s="35">
        <f>IFERROR((TableAllData3[[#This Row],[Decision date]]-TableAllData3[[#This Row],[First Date Captured]]),0)</f>
        <v>1443.9520833339993</v>
      </c>
      <c r="AH754" s="35">
        <f>IFERROR((TableAllData3[[#This Row],[First published]]-TableAllData3[[#This Row],[Date of opinion]]),0)</f>
        <v>0</v>
      </c>
      <c r="AI754" s="35">
        <f>IFERROR((TableAllData3[[#This Row],[Marketing authorisation date]]-TableAllData3[[#This Row],[Date of opinion]]),0)</f>
        <v>0</v>
      </c>
      <c r="AJ754" s="35">
        <f>IFERROR((TableAllData3[[#This Row],[Decision date]]-TableAllData3[[#This Row],[Marketing authorisation date]]),0)</f>
        <v>4517.0416666669989</v>
      </c>
    </row>
    <row r="755" spans="1:36" x14ac:dyDescent="0.25">
      <c r="A755" t="s">
        <v>37</v>
      </c>
      <c r="B755" t="s">
        <v>2465</v>
      </c>
      <c r="C755" t="s">
        <v>947</v>
      </c>
      <c r="D755" t="s">
        <v>2466</v>
      </c>
      <c r="E755" t="s">
        <v>2466</v>
      </c>
      <c r="F755" t="s">
        <v>2467</v>
      </c>
      <c r="G755" t="s">
        <v>43</v>
      </c>
      <c r="H755" t="s">
        <v>44</v>
      </c>
      <c r="I755" t="s">
        <v>2462</v>
      </c>
      <c r="J755" t="s">
        <v>43</v>
      </c>
      <c r="K755" t="s">
        <v>43</v>
      </c>
      <c r="L755" t="s">
        <v>43</v>
      </c>
      <c r="M755" t="s">
        <v>43</v>
      </c>
      <c r="N755" t="s">
        <v>43</v>
      </c>
      <c r="O755" t="s">
        <v>43</v>
      </c>
      <c r="P755" t="s">
        <v>43</v>
      </c>
      <c r="Q755" s="24">
        <v>40120.041666666999</v>
      </c>
      <c r="R755" s="24"/>
      <c r="S755" t="s">
        <v>12218</v>
      </c>
      <c r="T755" t="s">
        <v>12219</v>
      </c>
      <c r="U755" t="s">
        <v>2468</v>
      </c>
      <c r="W755" s="25" t="s">
        <v>12054</v>
      </c>
      <c r="X755" s="24">
        <v>44651</v>
      </c>
      <c r="Y755">
        <v>21</v>
      </c>
      <c r="Z755" t="s">
        <v>2463</v>
      </c>
      <c r="AC755" s="24">
        <v>43207</v>
      </c>
      <c r="AD755" s="24">
        <v>44655.505555556003</v>
      </c>
      <c r="AE755" t="s">
        <v>2469</v>
      </c>
      <c r="AF755" s="24" cm="1">
        <f t="array" ref="AF7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43207</v>
      </c>
      <c r="AG755" s="35">
        <f>IFERROR((TableAllData3[[#This Row],[Decision date]]-TableAllData3[[#This Row],[First Date Captured]]),0)</f>
        <v>1444</v>
      </c>
      <c r="AH755" s="35">
        <f>IFERROR((TableAllData3[[#This Row],[First published]]-TableAllData3[[#This Row],[Date of opinion]]),0)</f>
        <v>0</v>
      </c>
      <c r="AI755" s="35">
        <f>IFERROR((TableAllData3[[#This Row],[Marketing authorisation date]]-TableAllData3[[#This Row],[Date of opinion]]),0)</f>
        <v>0</v>
      </c>
      <c r="AJ755" s="35">
        <f>IFERROR((TableAllData3[[#This Row],[Decision date]]-TableAllData3[[#This Row],[Marketing authorisation date]]),0)</f>
        <v>4530.9583333330011</v>
      </c>
    </row>
    <row r="756" spans="1:36" x14ac:dyDescent="0.25">
      <c r="A756" t="s">
        <v>2117</v>
      </c>
      <c r="B756" t="s">
        <v>7752</v>
      </c>
      <c r="D756" t="s">
        <v>7194</v>
      </c>
      <c r="E756" t="s">
        <v>7753</v>
      </c>
      <c r="F756" t="s">
        <v>7754</v>
      </c>
      <c r="G756" t="s">
        <v>43</v>
      </c>
      <c r="H756" t="s">
        <v>44</v>
      </c>
      <c r="J756" t="s">
        <v>43</v>
      </c>
      <c r="K756" t="s">
        <v>43</v>
      </c>
      <c r="L756" t="s">
        <v>43</v>
      </c>
      <c r="M756" t="s">
        <v>43</v>
      </c>
      <c r="N756" t="s">
        <v>43</v>
      </c>
      <c r="O756" t="s">
        <v>43</v>
      </c>
      <c r="P756" t="s">
        <v>43</v>
      </c>
      <c r="Q756" s="24">
        <v>38988</v>
      </c>
      <c r="R756" s="24"/>
      <c r="S756" t="s">
        <v>12353</v>
      </c>
      <c r="T756" t="s">
        <v>12092</v>
      </c>
      <c r="V756" t="s">
        <v>6089</v>
      </c>
      <c r="W756" s="25" t="s">
        <v>12054</v>
      </c>
      <c r="X756" s="24">
        <v>44421</v>
      </c>
      <c r="Y756">
        <v>21</v>
      </c>
      <c r="Z756" t="s">
        <v>7755</v>
      </c>
      <c r="AA756" t="s">
        <v>2876</v>
      </c>
      <c r="AB756" t="s">
        <v>7198</v>
      </c>
      <c r="AC756" s="24">
        <v>42977</v>
      </c>
      <c r="AD756" s="24">
        <v>44426.708333333001</v>
      </c>
      <c r="AE756" t="s">
        <v>7756</v>
      </c>
      <c r="AF756" s="24" cm="1">
        <f t="array" ref="AF7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42977</v>
      </c>
      <c r="AG756" s="35">
        <f>IFERROR((TableAllData3[[#This Row],[Decision date]]-TableAllData3[[#This Row],[First Date Captured]]),0)</f>
        <v>1444</v>
      </c>
      <c r="AH756" s="35">
        <f>IFERROR((TableAllData3[[#This Row],[First published]]-TableAllData3[[#This Row],[Date of opinion]]),0)</f>
        <v>0</v>
      </c>
      <c r="AI756" s="35">
        <f>IFERROR((TableAllData3[[#This Row],[Marketing authorisation date]]-TableAllData3[[#This Row],[Date of opinion]]),0)</f>
        <v>0</v>
      </c>
      <c r="AJ756" s="35">
        <f>IFERROR((TableAllData3[[#This Row],[Decision date]]-TableAllData3[[#This Row],[Marketing authorisation date]]),0)</f>
        <v>5433</v>
      </c>
    </row>
    <row r="757" spans="1:36" x14ac:dyDescent="0.25">
      <c r="A757" t="s">
        <v>37</v>
      </c>
      <c r="B757" t="s">
        <v>3111</v>
      </c>
      <c r="C757" t="s">
        <v>675</v>
      </c>
      <c r="D757" t="s">
        <v>3112</v>
      </c>
      <c r="E757" t="s">
        <v>3112</v>
      </c>
      <c r="F757" t="s">
        <v>3113</v>
      </c>
      <c r="G757" t="s">
        <v>43</v>
      </c>
      <c r="H757" t="s">
        <v>44</v>
      </c>
      <c r="I757" t="s">
        <v>678</v>
      </c>
      <c r="J757" t="s">
        <v>46</v>
      </c>
      <c r="K757" t="s">
        <v>43</v>
      </c>
      <c r="L757" t="s">
        <v>43</v>
      </c>
      <c r="M757" t="s">
        <v>43</v>
      </c>
      <c r="N757" t="s">
        <v>43</v>
      </c>
      <c r="O757" t="s">
        <v>43</v>
      </c>
      <c r="P757" t="s">
        <v>43</v>
      </c>
      <c r="Q757" s="24">
        <v>43108.041666666999</v>
      </c>
      <c r="R757" s="24"/>
      <c r="S757" t="s">
        <v>12346</v>
      </c>
      <c r="T757" t="s">
        <v>12347</v>
      </c>
      <c r="U757" t="s">
        <v>568</v>
      </c>
      <c r="W757" s="25" t="s">
        <v>12054</v>
      </c>
      <c r="X757" s="24">
        <v>44616.041666666999</v>
      </c>
      <c r="Y757">
        <v>7</v>
      </c>
      <c r="Z757" t="s">
        <v>3114</v>
      </c>
      <c r="AC757" s="24">
        <v>43171.55</v>
      </c>
      <c r="AD757" s="24">
        <v>44634.529166667002</v>
      </c>
      <c r="AE757" t="s">
        <v>3115</v>
      </c>
      <c r="AF757" s="24" cm="1">
        <f t="array" ref="AF7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43171.55</v>
      </c>
      <c r="AG757" s="35">
        <f>IFERROR((TableAllData3[[#This Row],[Decision date]]-TableAllData3[[#This Row],[First Date Captured]]),0)</f>
        <v>1444.491666666996</v>
      </c>
      <c r="AH757" s="35">
        <f>IFERROR((TableAllData3[[#This Row],[First published]]-TableAllData3[[#This Row],[Date of opinion]]),0)</f>
        <v>0</v>
      </c>
      <c r="AI757" s="35">
        <f>IFERROR((TableAllData3[[#This Row],[Marketing authorisation date]]-TableAllData3[[#This Row],[Date of opinion]]),0)</f>
        <v>0</v>
      </c>
      <c r="AJ757" s="35">
        <f>IFERROR((TableAllData3[[#This Row],[Decision date]]-TableAllData3[[#This Row],[Marketing authorisation date]]),0)</f>
        <v>1508</v>
      </c>
    </row>
    <row r="758" spans="1:36" x14ac:dyDescent="0.25">
      <c r="A758" t="s">
        <v>37</v>
      </c>
      <c r="B758" t="s">
        <v>4746</v>
      </c>
      <c r="C758" t="s">
        <v>2129</v>
      </c>
      <c r="D758" t="s">
        <v>2130</v>
      </c>
      <c r="E758" t="s">
        <v>2130</v>
      </c>
      <c r="F758" t="s">
        <v>4747</v>
      </c>
      <c r="G758" t="s">
        <v>43</v>
      </c>
      <c r="H758" t="s">
        <v>44</v>
      </c>
      <c r="I758" t="s">
        <v>2132</v>
      </c>
      <c r="J758" t="s">
        <v>46</v>
      </c>
      <c r="K758" t="s">
        <v>43</v>
      </c>
      <c r="L758" t="s">
        <v>46</v>
      </c>
      <c r="M758" t="s">
        <v>43</v>
      </c>
      <c r="N758" t="s">
        <v>43</v>
      </c>
      <c r="O758" t="s">
        <v>43</v>
      </c>
      <c r="P758" t="s">
        <v>43</v>
      </c>
      <c r="Q758" s="24">
        <v>43182.041666666999</v>
      </c>
      <c r="R758" s="24"/>
      <c r="S758" t="s">
        <v>206</v>
      </c>
      <c r="U758" t="s">
        <v>264</v>
      </c>
      <c r="W758" s="24">
        <v>43125.041666666999</v>
      </c>
      <c r="X758" s="24">
        <v>44571.041666666999</v>
      </c>
      <c r="Y758">
        <v>6</v>
      </c>
      <c r="Z758" t="s">
        <v>4748</v>
      </c>
      <c r="AC758" s="24">
        <v>43193.504861111003</v>
      </c>
      <c r="AD758" s="24">
        <v>44575.508333332997</v>
      </c>
      <c r="AE758" t="s">
        <v>4749</v>
      </c>
      <c r="AF758" s="24" cm="1">
        <f t="array" ref="AF7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43125.041666666999</v>
      </c>
      <c r="AG758" s="35">
        <f>IFERROR((TableAllData3[[#This Row],[Decision date]]-TableAllData3[[#This Row],[First Date Captured]]),0)</f>
        <v>1446</v>
      </c>
      <c r="AH758" s="35">
        <f>IFERROR((TableAllData3[[#This Row],[First published]]-TableAllData3[[#This Row],[Date of opinion]]),0)</f>
        <v>68.46319444400433</v>
      </c>
      <c r="AI758" s="35">
        <f>IFERROR((TableAllData3[[#This Row],[Marketing authorisation date]]-TableAllData3[[#This Row],[Date of opinion]]),0)</f>
        <v>57</v>
      </c>
      <c r="AJ758" s="35">
        <f>IFERROR((TableAllData3[[#This Row],[Decision date]]-TableAllData3[[#This Row],[Marketing authorisation date]]),0)</f>
        <v>1389</v>
      </c>
    </row>
    <row r="759" spans="1:36" x14ac:dyDescent="0.25">
      <c r="A759" t="s">
        <v>37</v>
      </c>
      <c r="B759" t="s">
        <v>6258</v>
      </c>
      <c r="C759" t="s">
        <v>6259</v>
      </c>
      <c r="D759" t="s">
        <v>6260</v>
      </c>
      <c r="E759" t="s">
        <v>6260</v>
      </c>
      <c r="F759" t="s">
        <v>6261</v>
      </c>
      <c r="G759" t="s">
        <v>43</v>
      </c>
      <c r="H759" t="s">
        <v>44</v>
      </c>
      <c r="I759" t="s">
        <v>6262</v>
      </c>
      <c r="J759" t="s">
        <v>43</v>
      </c>
      <c r="K759" t="s">
        <v>43</v>
      </c>
      <c r="L759" t="s">
        <v>43</v>
      </c>
      <c r="M759" t="s">
        <v>43</v>
      </c>
      <c r="N759" t="s">
        <v>43</v>
      </c>
      <c r="O759" t="s">
        <v>43</v>
      </c>
      <c r="P759" t="s">
        <v>43</v>
      </c>
      <c r="Q759" s="24">
        <v>36945.041666666999</v>
      </c>
      <c r="R759" s="24"/>
      <c r="S759" t="s">
        <v>12340</v>
      </c>
      <c r="T759" t="s">
        <v>12348</v>
      </c>
      <c r="U759" t="s">
        <v>366</v>
      </c>
      <c r="W759" s="25" t="s">
        <v>12054</v>
      </c>
      <c r="X759" s="24">
        <v>44509.041666666999</v>
      </c>
      <c r="Y759">
        <v>27</v>
      </c>
      <c r="Z759" t="s">
        <v>6263</v>
      </c>
      <c r="AC759" s="24">
        <v>43062.542361111002</v>
      </c>
      <c r="AD759" s="24">
        <v>44522.743750000001</v>
      </c>
      <c r="AE759" t="s">
        <v>6264</v>
      </c>
      <c r="AF759" s="24" cm="1">
        <f t="array" ref="AF7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43062.542361111002</v>
      </c>
      <c r="AG759" s="35">
        <f>IFERROR((TableAllData3[[#This Row],[Decision date]]-TableAllData3[[#This Row],[First Date Captured]]),0)</f>
        <v>1446.4993055559971</v>
      </c>
      <c r="AH759" s="35">
        <f>IFERROR((TableAllData3[[#This Row],[First published]]-TableAllData3[[#This Row],[Date of opinion]]),0)</f>
        <v>0</v>
      </c>
      <c r="AI759" s="35">
        <f>IFERROR((TableAllData3[[#This Row],[Marketing authorisation date]]-TableAllData3[[#This Row],[Date of opinion]]),0)</f>
        <v>0</v>
      </c>
      <c r="AJ759" s="35">
        <f>IFERROR((TableAllData3[[#This Row],[Decision date]]-TableAllData3[[#This Row],[Marketing authorisation date]]),0)</f>
        <v>7564</v>
      </c>
    </row>
    <row r="760" spans="1:36" x14ac:dyDescent="0.25">
      <c r="A760" t="s">
        <v>37</v>
      </c>
      <c r="B760" t="s">
        <v>8375</v>
      </c>
      <c r="C760" t="s">
        <v>2836</v>
      </c>
      <c r="D760" t="s">
        <v>8376</v>
      </c>
      <c r="E760" t="s">
        <v>8377</v>
      </c>
      <c r="F760" t="s">
        <v>8378</v>
      </c>
      <c r="G760" t="s">
        <v>43</v>
      </c>
      <c r="H760" t="s">
        <v>44</v>
      </c>
      <c r="I760" t="s">
        <v>8379</v>
      </c>
      <c r="J760" t="s">
        <v>43</v>
      </c>
      <c r="K760" t="s">
        <v>43</v>
      </c>
      <c r="L760" t="s">
        <v>43</v>
      </c>
      <c r="M760" t="s">
        <v>43</v>
      </c>
      <c r="N760" t="s">
        <v>43</v>
      </c>
      <c r="O760" t="s">
        <v>43</v>
      </c>
      <c r="P760" t="s">
        <v>43</v>
      </c>
      <c r="Q760" s="24">
        <v>38055.041666666999</v>
      </c>
      <c r="R760" s="24"/>
      <c r="S760" t="s">
        <v>12261</v>
      </c>
      <c r="T760" t="s">
        <v>12262</v>
      </c>
      <c r="U760" t="s">
        <v>1605</v>
      </c>
      <c r="W760" s="25" t="s">
        <v>12054</v>
      </c>
      <c r="X760" s="24">
        <v>44302</v>
      </c>
      <c r="Y760">
        <v>23</v>
      </c>
      <c r="Z760" t="s">
        <v>8380</v>
      </c>
      <c r="AC760" s="24">
        <v>42853.422222221998</v>
      </c>
      <c r="AD760" s="24">
        <v>44341.454861111</v>
      </c>
      <c r="AE760" t="s">
        <v>8381</v>
      </c>
      <c r="AF760" s="24" cm="1">
        <f t="array" ref="AF7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42853.422222221998</v>
      </c>
      <c r="AG760" s="35">
        <f>IFERROR((TableAllData3[[#This Row],[Decision date]]-TableAllData3[[#This Row],[First Date Captured]]),0)</f>
        <v>1448.5777777780022</v>
      </c>
      <c r="AH760" s="35">
        <f>IFERROR((TableAllData3[[#This Row],[First published]]-TableAllData3[[#This Row],[Date of opinion]]),0)</f>
        <v>0</v>
      </c>
      <c r="AI760" s="35">
        <f>IFERROR((TableAllData3[[#This Row],[Marketing authorisation date]]-TableAllData3[[#This Row],[Date of opinion]]),0)</f>
        <v>0</v>
      </c>
      <c r="AJ760" s="35">
        <f>IFERROR((TableAllData3[[#This Row],[Decision date]]-TableAllData3[[#This Row],[Marketing authorisation date]]),0)</f>
        <v>6246.9583333330011</v>
      </c>
    </row>
    <row r="761" spans="1:36" x14ac:dyDescent="0.25">
      <c r="A761" t="s">
        <v>37</v>
      </c>
      <c r="B761" t="s">
        <v>4058</v>
      </c>
      <c r="C761" t="s">
        <v>1194</v>
      </c>
      <c r="D761" t="s">
        <v>4040</v>
      </c>
      <c r="E761" t="s">
        <v>4040</v>
      </c>
      <c r="F761" t="s">
        <v>4059</v>
      </c>
      <c r="G761" t="s">
        <v>43</v>
      </c>
      <c r="H761" t="s">
        <v>44</v>
      </c>
      <c r="I761" t="s">
        <v>4042</v>
      </c>
      <c r="J761" t="s">
        <v>43</v>
      </c>
      <c r="K761" t="s">
        <v>43</v>
      </c>
      <c r="L761" t="s">
        <v>43</v>
      </c>
      <c r="M761" t="s">
        <v>43</v>
      </c>
      <c r="N761" t="s">
        <v>43</v>
      </c>
      <c r="O761" t="s">
        <v>43</v>
      </c>
      <c r="P761" t="s">
        <v>43</v>
      </c>
      <c r="Q761" s="24">
        <v>37911</v>
      </c>
      <c r="R761" s="24"/>
      <c r="S761" t="s">
        <v>12427</v>
      </c>
      <c r="T761" t="s">
        <v>12428</v>
      </c>
      <c r="U761" t="s">
        <v>1199</v>
      </c>
      <c r="W761" s="25" t="s">
        <v>12054</v>
      </c>
      <c r="X761" s="24">
        <v>44588.041666666999</v>
      </c>
      <c r="Y761">
        <v>28</v>
      </c>
      <c r="Z761" t="s">
        <v>4060</v>
      </c>
      <c r="AC761" s="24">
        <v>43139.041666666999</v>
      </c>
      <c r="AD761" s="24">
        <v>44600.474305556003</v>
      </c>
      <c r="AE761" t="s">
        <v>4061</v>
      </c>
      <c r="AF761" s="24" cm="1">
        <f t="array" ref="AF7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43139.041666666999</v>
      </c>
      <c r="AG761" s="35">
        <f>IFERROR((TableAllData3[[#This Row],[Decision date]]-TableAllData3[[#This Row],[First Date Captured]]),0)</f>
        <v>1449</v>
      </c>
      <c r="AH761" s="35">
        <f>IFERROR((TableAllData3[[#This Row],[First published]]-TableAllData3[[#This Row],[Date of opinion]]),0)</f>
        <v>0</v>
      </c>
      <c r="AI761" s="35">
        <f>IFERROR((TableAllData3[[#This Row],[Marketing authorisation date]]-TableAllData3[[#This Row],[Date of opinion]]),0)</f>
        <v>0</v>
      </c>
      <c r="AJ761" s="35">
        <f>IFERROR((TableAllData3[[#This Row],[Decision date]]-TableAllData3[[#This Row],[Marketing authorisation date]]),0)</f>
        <v>6677.0416666669989</v>
      </c>
    </row>
    <row r="762" spans="1:36" x14ac:dyDescent="0.25">
      <c r="A762" t="s">
        <v>37</v>
      </c>
      <c r="B762" t="s">
        <v>3277</v>
      </c>
      <c r="C762" t="s">
        <v>627</v>
      </c>
      <c r="D762" t="s">
        <v>3278</v>
      </c>
      <c r="E762" t="s">
        <v>3279</v>
      </c>
      <c r="F762" t="s">
        <v>3280</v>
      </c>
      <c r="G762" t="s">
        <v>43</v>
      </c>
      <c r="H762" t="s">
        <v>44</v>
      </c>
      <c r="I762" t="s">
        <v>3281</v>
      </c>
      <c r="J762" t="s">
        <v>43</v>
      </c>
      <c r="K762" t="s">
        <v>43</v>
      </c>
      <c r="L762" t="s">
        <v>43</v>
      </c>
      <c r="M762" t="s">
        <v>43</v>
      </c>
      <c r="N762" t="s">
        <v>43</v>
      </c>
      <c r="O762" t="s">
        <v>43</v>
      </c>
      <c r="P762" t="s">
        <v>43</v>
      </c>
      <c r="Q762" s="24">
        <v>41752</v>
      </c>
      <c r="R762" s="24"/>
      <c r="S762" t="s">
        <v>12223</v>
      </c>
      <c r="T762" t="s">
        <v>12224</v>
      </c>
      <c r="U762" t="s">
        <v>264</v>
      </c>
      <c r="W762" s="25" t="s">
        <v>12054</v>
      </c>
      <c r="X762" s="24">
        <v>44624.041666666999</v>
      </c>
      <c r="Y762">
        <v>19</v>
      </c>
      <c r="Z762" t="s">
        <v>3282</v>
      </c>
      <c r="AC762" s="24">
        <v>43174.710416667003</v>
      </c>
      <c r="AD762" s="24">
        <v>44624.529861110997</v>
      </c>
      <c r="AE762" t="s">
        <v>3283</v>
      </c>
      <c r="AF762" s="24" cm="1">
        <f t="array" ref="AF7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43174.710416667003</v>
      </c>
      <c r="AG762" s="35">
        <f>IFERROR((TableAllData3[[#This Row],[Decision date]]-TableAllData3[[#This Row],[First Date Captured]]),0)</f>
        <v>1449.3312499999956</v>
      </c>
      <c r="AH762" s="35">
        <f>IFERROR((TableAllData3[[#This Row],[First published]]-TableAllData3[[#This Row],[Date of opinion]]),0)</f>
        <v>0</v>
      </c>
      <c r="AI762" s="35">
        <f>IFERROR((TableAllData3[[#This Row],[Marketing authorisation date]]-TableAllData3[[#This Row],[Date of opinion]]),0)</f>
        <v>0</v>
      </c>
      <c r="AJ762" s="35">
        <f>IFERROR((TableAllData3[[#This Row],[Decision date]]-TableAllData3[[#This Row],[Marketing authorisation date]]),0)</f>
        <v>2872.0416666669989</v>
      </c>
    </row>
    <row r="763" spans="1:36" x14ac:dyDescent="0.25">
      <c r="A763" t="s">
        <v>37</v>
      </c>
      <c r="B763" t="s">
        <v>5616</v>
      </c>
      <c r="C763" t="s">
        <v>5617</v>
      </c>
      <c r="D763" t="s">
        <v>5618</v>
      </c>
      <c r="E763" t="s">
        <v>5619</v>
      </c>
      <c r="F763" t="s">
        <v>5620</v>
      </c>
      <c r="G763" t="s">
        <v>43</v>
      </c>
      <c r="H763" t="s">
        <v>44</v>
      </c>
      <c r="I763" t="s">
        <v>5621</v>
      </c>
      <c r="J763" t="s">
        <v>46</v>
      </c>
      <c r="K763" t="s">
        <v>43</v>
      </c>
      <c r="L763" t="s">
        <v>43</v>
      </c>
      <c r="M763" t="s">
        <v>46</v>
      </c>
      <c r="N763" t="s">
        <v>43</v>
      </c>
      <c r="O763" t="s">
        <v>43</v>
      </c>
      <c r="P763" t="s">
        <v>46</v>
      </c>
      <c r="Q763" s="24">
        <v>43150.041666666999</v>
      </c>
      <c r="R763" s="24"/>
      <c r="S763" t="s">
        <v>12248</v>
      </c>
      <c r="T763" t="s">
        <v>12249</v>
      </c>
      <c r="U763" t="s">
        <v>2089</v>
      </c>
      <c r="W763" s="24">
        <v>43083.041666666999</v>
      </c>
      <c r="X763" s="24">
        <v>44533.041666666999</v>
      </c>
      <c r="Y763">
        <v>9</v>
      </c>
      <c r="Z763" t="s">
        <v>5622</v>
      </c>
      <c r="AC763" s="24">
        <v>43150.545138889</v>
      </c>
      <c r="AD763" s="24">
        <v>44540.614583333001</v>
      </c>
      <c r="AE763" t="s">
        <v>5623</v>
      </c>
      <c r="AF763" s="24" cm="1">
        <f t="array" ref="AF7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763" s="35">
        <f>IFERROR((TableAllData3[[#This Row],[Decision date]]-TableAllData3[[#This Row],[First Date Captured]]),0)</f>
        <v>1450</v>
      </c>
      <c r="AH763" s="35">
        <f>IFERROR((TableAllData3[[#This Row],[First published]]-TableAllData3[[#This Row],[Date of opinion]]),0)</f>
        <v>67.50347222200071</v>
      </c>
      <c r="AI763" s="35">
        <f>IFERROR((TableAllData3[[#This Row],[Marketing authorisation date]]-TableAllData3[[#This Row],[Date of opinion]]),0)</f>
        <v>67</v>
      </c>
      <c r="AJ763" s="35">
        <f>IFERROR((TableAllData3[[#This Row],[Decision date]]-TableAllData3[[#This Row],[Marketing authorisation date]]),0)</f>
        <v>1383</v>
      </c>
    </row>
    <row r="764" spans="1:36" x14ac:dyDescent="0.25">
      <c r="A764" t="s">
        <v>37</v>
      </c>
      <c r="B764" t="s">
        <v>3671</v>
      </c>
      <c r="C764" t="s">
        <v>268</v>
      </c>
      <c r="D764" t="s">
        <v>3672</v>
      </c>
      <c r="E764" t="s">
        <v>3673</v>
      </c>
      <c r="F764" t="s">
        <v>3674</v>
      </c>
      <c r="G764" t="s">
        <v>43</v>
      </c>
      <c r="H764" t="s">
        <v>44</v>
      </c>
      <c r="I764" t="s">
        <v>3675</v>
      </c>
      <c r="J764" t="s">
        <v>43</v>
      </c>
      <c r="K764" t="s">
        <v>43</v>
      </c>
      <c r="L764" t="s">
        <v>43</v>
      </c>
      <c r="M764" t="s">
        <v>43</v>
      </c>
      <c r="N764" t="s">
        <v>43</v>
      </c>
      <c r="O764" t="s">
        <v>43</v>
      </c>
      <c r="P764" t="s">
        <v>43</v>
      </c>
      <c r="Q764" s="24">
        <v>38047.041666666999</v>
      </c>
      <c r="R764" s="24"/>
      <c r="S764" t="s">
        <v>12274</v>
      </c>
      <c r="T764" t="s">
        <v>12275</v>
      </c>
      <c r="U764" t="s">
        <v>290</v>
      </c>
      <c r="W764" s="25" t="s">
        <v>12054</v>
      </c>
      <c r="X764" s="24">
        <v>44608.041666666999</v>
      </c>
      <c r="Y764">
        <v>52</v>
      </c>
      <c r="Z764" t="s">
        <v>3676</v>
      </c>
      <c r="AC764" s="24">
        <v>43153.041666666999</v>
      </c>
      <c r="AD764" s="24">
        <v>44610.761111111002</v>
      </c>
      <c r="AE764" t="s">
        <v>3677</v>
      </c>
      <c r="AF764" s="24" cm="1">
        <f t="array" ref="AF7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43153.041666666999</v>
      </c>
      <c r="AG764" s="35">
        <f>IFERROR((TableAllData3[[#This Row],[Decision date]]-TableAllData3[[#This Row],[First Date Captured]]),0)</f>
        <v>1455</v>
      </c>
      <c r="AH764" s="35">
        <f>IFERROR((TableAllData3[[#This Row],[First published]]-TableAllData3[[#This Row],[Date of opinion]]),0)</f>
        <v>0</v>
      </c>
      <c r="AI764" s="35">
        <f>IFERROR((TableAllData3[[#This Row],[Marketing authorisation date]]-TableAllData3[[#This Row],[Date of opinion]]),0)</f>
        <v>0</v>
      </c>
      <c r="AJ764" s="35">
        <f>IFERROR((TableAllData3[[#This Row],[Decision date]]-TableAllData3[[#This Row],[Marketing authorisation date]]),0)</f>
        <v>6561</v>
      </c>
    </row>
    <row r="765" spans="1:36" x14ac:dyDescent="0.25">
      <c r="A765" t="s">
        <v>37</v>
      </c>
      <c r="B765" t="s">
        <v>4397</v>
      </c>
      <c r="C765" t="s">
        <v>192</v>
      </c>
      <c r="D765" t="s">
        <v>4398</v>
      </c>
      <c r="E765" t="s">
        <v>4398</v>
      </c>
      <c r="F765" t="s">
        <v>4399</v>
      </c>
      <c r="G765" t="s">
        <v>43</v>
      </c>
      <c r="H765" t="s">
        <v>44</v>
      </c>
      <c r="I765" t="s">
        <v>4400</v>
      </c>
      <c r="J765" t="s">
        <v>46</v>
      </c>
      <c r="K765" t="s">
        <v>43</v>
      </c>
      <c r="L765" t="s">
        <v>43</v>
      </c>
      <c r="M765" t="s">
        <v>43</v>
      </c>
      <c r="N765" t="s">
        <v>43</v>
      </c>
      <c r="O765" t="s">
        <v>43</v>
      </c>
      <c r="P765" t="s">
        <v>43</v>
      </c>
      <c r="Q765" s="24">
        <v>43181.041666666999</v>
      </c>
      <c r="R765" s="24"/>
      <c r="S765" t="s">
        <v>484</v>
      </c>
      <c r="U765" t="s">
        <v>366</v>
      </c>
      <c r="W765" s="24">
        <v>42761.041666666999</v>
      </c>
      <c r="X765" s="24">
        <v>44217.041666666999</v>
      </c>
      <c r="Y765">
        <v>5</v>
      </c>
      <c r="Z765" t="s">
        <v>4401</v>
      </c>
      <c r="AC765" s="24">
        <v>43217.495833333</v>
      </c>
      <c r="AD765" s="24">
        <v>44585.705555556</v>
      </c>
      <c r="AE765" t="s">
        <v>4402</v>
      </c>
      <c r="AF765" s="24" cm="1">
        <f t="array" ref="AF7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42761.041666666999</v>
      </c>
      <c r="AG765" s="35">
        <f>IFERROR((TableAllData3[[#This Row],[Decision date]]-TableAllData3[[#This Row],[First Date Captured]]),0)</f>
        <v>1456</v>
      </c>
      <c r="AH765" s="35">
        <f>IFERROR((TableAllData3[[#This Row],[First published]]-TableAllData3[[#This Row],[Date of opinion]]),0)</f>
        <v>456.45416666600067</v>
      </c>
      <c r="AI765" s="35">
        <f>IFERROR((TableAllData3[[#This Row],[Marketing authorisation date]]-TableAllData3[[#This Row],[Date of opinion]]),0)</f>
        <v>420</v>
      </c>
      <c r="AJ765" s="35">
        <f>IFERROR((TableAllData3[[#This Row],[Decision date]]-TableAllData3[[#This Row],[Marketing authorisation date]]),0)</f>
        <v>1036</v>
      </c>
    </row>
    <row r="766" spans="1:36" x14ac:dyDescent="0.25">
      <c r="A766" t="s">
        <v>37</v>
      </c>
      <c r="B766" t="s">
        <v>8013</v>
      </c>
      <c r="C766" t="s">
        <v>3240</v>
      </c>
      <c r="D766" t="s">
        <v>8014</v>
      </c>
      <c r="E766" t="s">
        <v>8015</v>
      </c>
      <c r="F766" t="s">
        <v>8016</v>
      </c>
      <c r="G766" t="s">
        <v>43</v>
      </c>
      <c r="H766" t="s">
        <v>44</v>
      </c>
      <c r="I766" t="s">
        <v>3244</v>
      </c>
      <c r="J766" t="s">
        <v>43</v>
      </c>
      <c r="K766" t="s">
        <v>43</v>
      </c>
      <c r="L766" t="s">
        <v>43</v>
      </c>
      <c r="M766" t="s">
        <v>43</v>
      </c>
      <c r="N766" t="s">
        <v>43</v>
      </c>
      <c r="O766" t="s">
        <v>43</v>
      </c>
      <c r="P766" t="s">
        <v>43</v>
      </c>
      <c r="Q766" s="24">
        <v>35669</v>
      </c>
      <c r="R766" s="24"/>
      <c r="S766" t="s">
        <v>12227</v>
      </c>
      <c r="T766" t="s">
        <v>12076</v>
      </c>
      <c r="U766" t="s">
        <v>568</v>
      </c>
      <c r="W766" s="25" t="s">
        <v>12054</v>
      </c>
      <c r="X766" s="24">
        <v>44371</v>
      </c>
      <c r="Y766">
        <v>41</v>
      </c>
      <c r="Z766" t="s">
        <v>8017</v>
      </c>
      <c r="AC766" s="24">
        <v>42912</v>
      </c>
      <c r="AD766" s="24">
        <v>44389.653472222002</v>
      </c>
      <c r="AE766" t="s">
        <v>8018</v>
      </c>
      <c r="AF766" s="24" cm="1">
        <f t="array" ref="AF7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42912</v>
      </c>
      <c r="AG766" s="35">
        <f>IFERROR((TableAllData3[[#This Row],[Decision date]]-TableAllData3[[#This Row],[First Date Captured]]),0)</f>
        <v>1459</v>
      </c>
      <c r="AH766" s="35">
        <f>IFERROR((TableAllData3[[#This Row],[First published]]-TableAllData3[[#This Row],[Date of opinion]]),0)</f>
        <v>0</v>
      </c>
      <c r="AI766" s="35">
        <f>IFERROR((TableAllData3[[#This Row],[Marketing authorisation date]]-TableAllData3[[#This Row],[Date of opinion]]),0)</f>
        <v>0</v>
      </c>
      <c r="AJ766" s="35">
        <f>IFERROR((TableAllData3[[#This Row],[Decision date]]-TableAllData3[[#This Row],[Marketing authorisation date]]),0)</f>
        <v>8702</v>
      </c>
    </row>
    <row r="767" spans="1:36" x14ac:dyDescent="0.25">
      <c r="A767" t="s">
        <v>2117</v>
      </c>
      <c r="B767" t="s">
        <v>8598</v>
      </c>
      <c r="D767" t="s">
        <v>8599</v>
      </c>
      <c r="E767" t="s">
        <v>8599</v>
      </c>
      <c r="F767" t="s">
        <v>8600</v>
      </c>
      <c r="G767" t="s">
        <v>43</v>
      </c>
      <c r="H767" t="s">
        <v>44</v>
      </c>
      <c r="J767" t="s">
        <v>43</v>
      </c>
      <c r="K767" t="s">
        <v>43</v>
      </c>
      <c r="L767" t="s">
        <v>43</v>
      </c>
      <c r="M767" t="s">
        <v>43</v>
      </c>
      <c r="N767" t="s">
        <v>43</v>
      </c>
      <c r="O767" t="s">
        <v>43</v>
      </c>
      <c r="P767" t="s">
        <v>43</v>
      </c>
      <c r="Q767" s="24">
        <v>40079</v>
      </c>
      <c r="R767" s="24"/>
      <c r="S767" t="s">
        <v>12353</v>
      </c>
      <c r="T767" t="s">
        <v>12092</v>
      </c>
      <c r="V767" t="s">
        <v>48</v>
      </c>
      <c r="W767" s="25" t="s">
        <v>12054</v>
      </c>
      <c r="X767" s="24">
        <v>44278.041666666999</v>
      </c>
      <c r="Y767">
        <v>10</v>
      </c>
      <c r="Z767" t="s">
        <v>8601</v>
      </c>
      <c r="AA767" t="s">
        <v>3067</v>
      </c>
      <c r="AB767" t="s">
        <v>8602</v>
      </c>
      <c r="AC767" s="24">
        <v>42817.047916666997</v>
      </c>
      <c r="AD767" s="24">
        <v>44285.536805556003</v>
      </c>
      <c r="AE767" t="s">
        <v>8603</v>
      </c>
      <c r="AF767" s="24" cm="1">
        <f t="array" ref="AF7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42817.047916666997</v>
      </c>
      <c r="AG767" s="35">
        <f>IFERROR((TableAllData3[[#This Row],[Decision date]]-TableAllData3[[#This Row],[First Date Captured]]),0)</f>
        <v>1460.9937500000015</v>
      </c>
      <c r="AH767" s="35">
        <f>IFERROR((TableAllData3[[#This Row],[First published]]-TableAllData3[[#This Row],[Date of opinion]]),0)</f>
        <v>0</v>
      </c>
      <c r="AI767" s="35">
        <f>IFERROR((TableAllData3[[#This Row],[Marketing authorisation date]]-TableAllData3[[#This Row],[Date of opinion]]),0)</f>
        <v>0</v>
      </c>
      <c r="AJ767" s="35">
        <f>IFERROR((TableAllData3[[#This Row],[Decision date]]-TableAllData3[[#This Row],[Marketing authorisation date]]),0)</f>
        <v>4199.0416666669989</v>
      </c>
    </row>
    <row r="768" spans="1:36" x14ac:dyDescent="0.25">
      <c r="A768" t="s">
        <v>37</v>
      </c>
      <c r="B768" t="s">
        <v>4875</v>
      </c>
      <c r="C768" t="s">
        <v>4876</v>
      </c>
      <c r="D768" t="s">
        <v>4877</v>
      </c>
      <c r="E768" t="s">
        <v>4877</v>
      </c>
      <c r="F768" t="s">
        <v>4878</v>
      </c>
      <c r="G768" t="s">
        <v>43</v>
      </c>
      <c r="H768" t="s">
        <v>44</v>
      </c>
      <c r="I768" t="s">
        <v>4879</v>
      </c>
      <c r="J768" t="s">
        <v>43</v>
      </c>
      <c r="K768" t="s">
        <v>43</v>
      </c>
      <c r="L768" t="s">
        <v>43</v>
      </c>
      <c r="M768" t="s">
        <v>43</v>
      </c>
      <c r="N768" t="s">
        <v>43</v>
      </c>
      <c r="O768" t="s">
        <v>43</v>
      </c>
      <c r="P768" t="s">
        <v>43</v>
      </c>
      <c r="Q768" s="24">
        <v>40427</v>
      </c>
      <c r="R768" s="24"/>
      <c r="S768" t="s">
        <v>6682</v>
      </c>
      <c r="T768" t="s">
        <v>12086</v>
      </c>
      <c r="U768" t="s">
        <v>2157</v>
      </c>
      <c r="W768" s="25" t="s">
        <v>12054</v>
      </c>
      <c r="X768" s="24">
        <v>44543.041666666999</v>
      </c>
      <c r="Y768">
        <v>14</v>
      </c>
      <c r="Z768" t="s">
        <v>4881</v>
      </c>
      <c r="AC768" s="24">
        <v>43076.041666666999</v>
      </c>
      <c r="AD768" s="24">
        <v>44574.418055556001</v>
      </c>
      <c r="AE768" t="s">
        <v>4882</v>
      </c>
      <c r="AF768" s="24" cm="1">
        <f t="array" ref="AF7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43076.041666666999</v>
      </c>
      <c r="AG768" s="35">
        <f>IFERROR((TableAllData3[[#This Row],[Decision date]]-TableAllData3[[#This Row],[First Date Captured]]),0)</f>
        <v>1467</v>
      </c>
      <c r="AH768" s="35">
        <f>IFERROR((TableAllData3[[#This Row],[First published]]-TableAllData3[[#This Row],[Date of opinion]]),0)</f>
        <v>0</v>
      </c>
      <c r="AI768" s="35">
        <f>IFERROR((TableAllData3[[#This Row],[Marketing authorisation date]]-TableAllData3[[#This Row],[Date of opinion]]),0)</f>
        <v>0</v>
      </c>
      <c r="AJ768" s="35">
        <f>IFERROR((TableAllData3[[#This Row],[Decision date]]-TableAllData3[[#This Row],[Marketing authorisation date]]),0)</f>
        <v>4116.0416666669989</v>
      </c>
    </row>
    <row r="769" spans="1:36" x14ac:dyDescent="0.25">
      <c r="A769" t="s">
        <v>37</v>
      </c>
      <c r="B769" t="s">
        <v>1891</v>
      </c>
      <c r="C769" t="s">
        <v>1892</v>
      </c>
      <c r="D769" t="s">
        <v>1893</v>
      </c>
      <c r="E769" t="s">
        <v>1893</v>
      </c>
      <c r="F769" t="s">
        <v>1894</v>
      </c>
      <c r="G769" t="s">
        <v>43</v>
      </c>
      <c r="H769" t="s">
        <v>44</v>
      </c>
      <c r="I769" t="s">
        <v>1895</v>
      </c>
      <c r="J769" t="s">
        <v>43</v>
      </c>
      <c r="K769" t="s">
        <v>43</v>
      </c>
      <c r="L769" t="s">
        <v>43</v>
      </c>
      <c r="M769" t="s">
        <v>43</v>
      </c>
      <c r="N769" t="s">
        <v>43</v>
      </c>
      <c r="O769" t="s">
        <v>43</v>
      </c>
      <c r="P769" t="s">
        <v>43</v>
      </c>
      <c r="Q769" s="24">
        <v>36937.041666666999</v>
      </c>
      <c r="R769" s="24"/>
      <c r="S769" t="s">
        <v>299</v>
      </c>
      <c r="U769" t="s">
        <v>1896</v>
      </c>
      <c r="W769" s="25" t="s">
        <v>12054</v>
      </c>
      <c r="X769" s="24">
        <v>44622.041666666999</v>
      </c>
      <c r="Y769">
        <v>19</v>
      </c>
      <c r="Z769" t="s">
        <v>1897</v>
      </c>
      <c r="AC769" s="24">
        <v>43153.047916666997</v>
      </c>
      <c r="AD769" s="24">
        <v>44672.604861111002</v>
      </c>
      <c r="AE769" t="s">
        <v>1898</v>
      </c>
      <c r="AF769" s="24" cm="1">
        <f t="array" ref="AF7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43153.047916666997</v>
      </c>
      <c r="AG769" s="35">
        <f>IFERROR((TableAllData3[[#This Row],[Decision date]]-TableAllData3[[#This Row],[First Date Captured]]),0)</f>
        <v>1468.9937500000015</v>
      </c>
      <c r="AH769" s="35">
        <f>IFERROR((TableAllData3[[#This Row],[First published]]-TableAllData3[[#This Row],[Date of opinion]]),0)</f>
        <v>0</v>
      </c>
      <c r="AI769" s="35">
        <f>IFERROR((TableAllData3[[#This Row],[Marketing authorisation date]]-TableAllData3[[#This Row],[Date of opinion]]),0)</f>
        <v>0</v>
      </c>
      <c r="AJ769" s="35">
        <f>IFERROR((TableAllData3[[#This Row],[Decision date]]-TableAllData3[[#This Row],[Marketing authorisation date]]),0)</f>
        <v>7685</v>
      </c>
    </row>
    <row r="770" spans="1:36" x14ac:dyDescent="0.25">
      <c r="A770" t="s">
        <v>37</v>
      </c>
      <c r="B770" t="s">
        <v>5171</v>
      </c>
      <c r="C770" t="s">
        <v>1685</v>
      </c>
      <c r="D770" t="s">
        <v>2079</v>
      </c>
      <c r="E770" t="s">
        <v>4213</v>
      </c>
      <c r="F770" t="s">
        <v>5172</v>
      </c>
      <c r="G770" t="s">
        <v>43</v>
      </c>
      <c r="H770" t="s">
        <v>44</v>
      </c>
      <c r="I770" t="s">
        <v>2081</v>
      </c>
      <c r="J770" t="s">
        <v>43</v>
      </c>
      <c r="K770" t="s">
        <v>43</v>
      </c>
      <c r="L770" t="s">
        <v>43</v>
      </c>
      <c r="M770" t="s">
        <v>43</v>
      </c>
      <c r="N770" t="s">
        <v>43</v>
      </c>
      <c r="O770" t="s">
        <v>43</v>
      </c>
      <c r="P770" t="s">
        <v>43</v>
      </c>
      <c r="Q770" s="24">
        <v>40801</v>
      </c>
      <c r="R770" s="24"/>
      <c r="S770" t="s">
        <v>12427</v>
      </c>
      <c r="T770" t="s">
        <v>12428</v>
      </c>
      <c r="U770" t="s">
        <v>458</v>
      </c>
      <c r="W770" s="25" t="s">
        <v>12054</v>
      </c>
      <c r="X770" s="24">
        <v>44546.041666666999</v>
      </c>
      <c r="Y770">
        <v>14</v>
      </c>
      <c r="Z770" t="s">
        <v>5173</v>
      </c>
      <c r="AC770" s="24">
        <v>43077.041666666999</v>
      </c>
      <c r="AD770" s="24">
        <v>44566.645833333001</v>
      </c>
      <c r="AE770" t="s">
        <v>5174</v>
      </c>
      <c r="AF770" s="24" cm="1">
        <f t="array" ref="AF7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43077.041666666999</v>
      </c>
      <c r="AG770" s="35">
        <f>IFERROR((TableAllData3[[#This Row],[Decision date]]-TableAllData3[[#This Row],[First Date Captured]]),0)</f>
        <v>1469</v>
      </c>
      <c r="AH770" s="35">
        <f>IFERROR((TableAllData3[[#This Row],[First published]]-TableAllData3[[#This Row],[Date of opinion]]),0)</f>
        <v>0</v>
      </c>
      <c r="AI770" s="35">
        <f>IFERROR((TableAllData3[[#This Row],[Marketing authorisation date]]-TableAllData3[[#This Row],[Date of opinion]]),0)</f>
        <v>0</v>
      </c>
      <c r="AJ770" s="35">
        <f>IFERROR((TableAllData3[[#This Row],[Decision date]]-TableAllData3[[#This Row],[Marketing authorisation date]]),0)</f>
        <v>3745.0416666669989</v>
      </c>
    </row>
    <row r="771" spans="1:36" x14ac:dyDescent="0.25">
      <c r="A771" t="s">
        <v>37</v>
      </c>
      <c r="B771" t="s">
        <v>1804</v>
      </c>
      <c r="C771" t="s">
        <v>1805</v>
      </c>
      <c r="D771" t="s">
        <v>1806</v>
      </c>
      <c r="E771" t="s">
        <v>1806</v>
      </c>
      <c r="F771" t="s">
        <v>1807</v>
      </c>
      <c r="G771" t="s">
        <v>43</v>
      </c>
      <c r="H771" t="s">
        <v>44</v>
      </c>
      <c r="I771" t="s">
        <v>1808</v>
      </c>
      <c r="J771" t="s">
        <v>43</v>
      </c>
      <c r="K771" t="s">
        <v>43</v>
      </c>
      <c r="L771" t="s">
        <v>43</v>
      </c>
      <c r="M771" t="s">
        <v>43</v>
      </c>
      <c r="N771" t="s">
        <v>43</v>
      </c>
      <c r="O771" t="s">
        <v>43</v>
      </c>
      <c r="P771" t="s">
        <v>43</v>
      </c>
      <c r="Q771" s="24">
        <v>39828.041666666999</v>
      </c>
      <c r="R771" s="24"/>
      <c r="S771" t="s">
        <v>12216</v>
      </c>
      <c r="T771" t="s">
        <v>12236</v>
      </c>
      <c r="U771" t="s">
        <v>76</v>
      </c>
      <c r="W771" s="25" t="s">
        <v>12054</v>
      </c>
      <c r="X771" s="24">
        <v>44673</v>
      </c>
      <c r="Y771">
        <v>38</v>
      </c>
      <c r="Z771" t="s">
        <v>1809</v>
      </c>
      <c r="AC771" s="24">
        <v>43202.083333333001</v>
      </c>
      <c r="AD771" s="24">
        <v>44677.586805555999</v>
      </c>
      <c r="AE771" t="s">
        <v>1810</v>
      </c>
      <c r="AF771" s="24" cm="1">
        <f t="array" ref="AF7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43202.083333333001</v>
      </c>
      <c r="AG771" s="35">
        <f>IFERROR((TableAllData3[[#This Row],[Decision date]]-TableAllData3[[#This Row],[First Date Captured]]),0)</f>
        <v>1470.9166666669989</v>
      </c>
      <c r="AH771" s="35">
        <f>IFERROR((TableAllData3[[#This Row],[First published]]-TableAllData3[[#This Row],[Date of opinion]]),0)</f>
        <v>0</v>
      </c>
      <c r="AI771" s="35">
        <f>IFERROR((TableAllData3[[#This Row],[Marketing authorisation date]]-TableAllData3[[#This Row],[Date of opinion]]),0)</f>
        <v>0</v>
      </c>
      <c r="AJ771" s="35">
        <f>IFERROR((TableAllData3[[#This Row],[Decision date]]-TableAllData3[[#This Row],[Marketing authorisation date]]),0)</f>
        <v>4844.9583333330011</v>
      </c>
    </row>
    <row r="772" spans="1:36" x14ac:dyDescent="0.25">
      <c r="A772" t="s">
        <v>2117</v>
      </c>
      <c r="B772" t="s">
        <v>5471</v>
      </c>
      <c r="D772" t="s">
        <v>5472</v>
      </c>
      <c r="E772" t="s">
        <v>5472</v>
      </c>
      <c r="F772" t="s">
        <v>5473</v>
      </c>
      <c r="G772" t="s">
        <v>43</v>
      </c>
      <c r="H772" t="s">
        <v>44</v>
      </c>
      <c r="J772" t="s">
        <v>43</v>
      </c>
      <c r="K772" t="s">
        <v>43</v>
      </c>
      <c r="L772" t="s">
        <v>43</v>
      </c>
      <c r="M772" t="s">
        <v>43</v>
      </c>
      <c r="N772" t="s">
        <v>43</v>
      </c>
      <c r="O772" t="s">
        <v>43</v>
      </c>
      <c r="P772" t="s">
        <v>43</v>
      </c>
      <c r="Q772" s="24">
        <v>42019.041666666999</v>
      </c>
      <c r="R772" s="24"/>
      <c r="S772" t="s">
        <v>12241</v>
      </c>
      <c r="T772" t="s">
        <v>12337</v>
      </c>
      <c r="V772" t="s">
        <v>5474</v>
      </c>
      <c r="W772" s="25" t="s">
        <v>12054</v>
      </c>
      <c r="X772" s="24">
        <v>44544.041666666999</v>
      </c>
      <c r="Y772">
        <v>9</v>
      </c>
      <c r="Z772" t="s">
        <v>5475</v>
      </c>
      <c r="AA772" t="s">
        <v>3067</v>
      </c>
      <c r="AB772" t="s">
        <v>5476</v>
      </c>
      <c r="AC772" s="24">
        <v>43069.696527777996</v>
      </c>
      <c r="AD772" s="24">
        <v>44544.783333332998</v>
      </c>
      <c r="AE772" t="s">
        <v>5477</v>
      </c>
      <c r="AF772" s="24" cm="1">
        <f t="array" ref="AF7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43069.696527777996</v>
      </c>
      <c r="AG772" s="35">
        <f>IFERROR((TableAllData3[[#This Row],[Decision date]]-TableAllData3[[#This Row],[First Date Captured]]),0)</f>
        <v>1474.3451388890026</v>
      </c>
      <c r="AH772" s="35">
        <f>IFERROR((TableAllData3[[#This Row],[First published]]-TableAllData3[[#This Row],[Date of opinion]]),0)</f>
        <v>0</v>
      </c>
      <c r="AI772" s="35">
        <f>IFERROR((TableAllData3[[#This Row],[Marketing authorisation date]]-TableAllData3[[#This Row],[Date of opinion]]),0)</f>
        <v>0</v>
      </c>
      <c r="AJ772" s="35">
        <f>IFERROR((TableAllData3[[#This Row],[Decision date]]-TableAllData3[[#This Row],[Marketing authorisation date]]),0)</f>
        <v>2525</v>
      </c>
    </row>
    <row r="773" spans="1:36" x14ac:dyDescent="0.25">
      <c r="A773" t="s">
        <v>37</v>
      </c>
      <c r="B773" t="s">
        <v>2300</v>
      </c>
      <c r="C773" t="s">
        <v>1462</v>
      </c>
      <c r="D773" t="s">
        <v>1463</v>
      </c>
      <c r="E773" t="s">
        <v>1463</v>
      </c>
      <c r="F773" t="s">
        <v>2301</v>
      </c>
      <c r="G773" t="s">
        <v>43</v>
      </c>
      <c r="H773" t="s">
        <v>44</v>
      </c>
      <c r="I773" t="s">
        <v>1466</v>
      </c>
      <c r="J773" t="s">
        <v>43</v>
      </c>
      <c r="K773" t="s">
        <v>46</v>
      </c>
      <c r="L773" t="s">
        <v>43</v>
      </c>
      <c r="M773" t="s">
        <v>43</v>
      </c>
      <c r="N773" t="s">
        <v>43</v>
      </c>
      <c r="O773" t="s">
        <v>43</v>
      </c>
      <c r="P773" t="s">
        <v>43</v>
      </c>
      <c r="Q773" s="24">
        <v>39944</v>
      </c>
      <c r="R773" s="24"/>
      <c r="S773" t="s">
        <v>12210</v>
      </c>
      <c r="T773" t="s">
        <v>12072</v>
      </c>
      <c r="U773" t="s">
        <v>1467</v>
      </c>
      <c r="W773" s="25" t="s">
        <v>12054</v>
      </c>
      <c r="X773" s="24">
        <v>44599.041666666999</v>
      </c>
      <c r="Y773">
        <v>9</v>
      </c>
      <c r="Z773" t="s">
        <v>1468</v>
      </c>
      <c r="AC773" s="24">
        <v>43118.041666666999</v>
      </c>
      <c r="AD773" s="24">
        <v>44657.623611110997</v>
      </c>
      <c r="AE773" t="s">
        <v>2302</v>
      </c>
      <c r="AF773" s="24" cm="1">
        <f t="array" ref="AF7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43118.041666666999</v>
      </c>
      <c r="AG773" s="35">
        <f>IFERROR((TableAllData3[[#This Row],[Decision date]]-TableAllData3[[#This Row],[First Date Captured]]),0)</f>
        <v>1481</v>
      </c>
      <c r="AH773" s="35">
        <f>IFERROR((TableAllData3[[#This Row],[First published]]-TableAllData3[[#This Row],[Date of opinion]]),0)</f>
        <v>0</v>
      </c>
      <c r="AI773" s="35">
        <f>IFERROR((TableAllData3[[#This Row],[Marketing authorisation date]]-TableAllData3[[#This Row],[Date of opinion]]),0)</f>
        <v>0</v>
      </c>
      <c r="AJ773" s="35">
        <f>IFERROR((TableAllData3[[#This Row],[Decision date]]-TableAllData3[[#This Row],[Marketing authorisation date]]),0)</f>
        <v>4655.0416666669989</v>
      </c>
    </row>
    <row r="774" spans="1:36" x14ac:dyDescent="0.25">
      <c r="A774" t="s">
        <v>37</v>
      </c>
      <c r="B774" t="s">
        <v>325</v>
      </c>
      <c r="C774" t="s">
        <v>326</v>
      </c>
      <c r="D774" t="s">
        <v>71</v>
      </c>
      <c r="E774" t="s">
        <v>71</v>
      </c>
      <c r="F774" t="s">
        <v>327</v>
      </c>
      <c r="G774" t="s">
        <v>43</v>
      </c>
      <c r="H774" t="s">
        <v>44</v>
      </c>
      <c r="I774" t="s">
        <v>74</v>
      </c>
      <c r="J774" t="s">
        <v>43</v>
      </c>
      <c r="K774" t="s">
        <v>43</v>
      </c>
      <c r="L774" t="s">
        <v>43</v>
      </c>
      <c r="M774" t="s">
        <v>43</v>
      </c>
      <c r="N774" t="s">
        <v>43</v>
      </c>
      <c r="O774" t="s">
        <v>43</v>
      </c>
      <c r="P774" t="s">
        <v>43</v>
      </c>
      <c r="Q774" s="24">
        <v>39948</v>
      </c>
      <c r="R774" s="24"/>
      <c r="S774" t="s">
        <v>12111</v>
      </c>
      <c r="T774" t="s">
        <v>12112</v>
      </c>
      <c r="U774" t="s">
        <v>76</v>
      </c>
      <c r="W774" s="25" t="s">
        <v>12054</v>
      </c>
      <c r="X774" s="24">
        <v>44719</v>
      </c>
      <c r="Y774">
        <v>17</v>
      </c>
      <c r="Z774" t="s">
        <v>329</v>
      </c>
      <c r="AC774" s="24">
        <v>43237.083333333001</v>
      </c>
      <c r="AD774" s="24">
        <v>44721.359027778002</v>
      </c>
      <c r="AE774" t="s">
        <v>330</v>
      </c>
      <c r="AF774" s="24" cm="1">
        <f t="array" ref="AF7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43237.083333333001</v>
      </c>
      <c r="AG774" s="35">
        <f>IFERROR((TableAllData3[[#This Row],[Decision date]]-TableAllData3[[#This Row],[First Date Captured]]),0)</f>
        <v>1481.9166666669989</v>
      </c>
      <c r="AH774" s="35">
        <f>IFERROR((TableAllData3[[#This Row],[First published]]-TableAllData3[[#This Row],[Date of opinion]]),0)</f>
        <v>0</v>
      </c>
      <c r="AI774" s="35">
        <f>IFERROR((TableAllData3[[#This Row],[Marketing authorisation date]]-TableAllData3[[#This Row],[Date of opinion]]),0)</f>
        <v>0</v>
      </c>
      <c r="AJ774" s="35">
        <f>IFERROR((TableAllData3[[#This Row],[Decision date]]-TableAllData3[[#This Row],[Marketing authorisation date]]),0)</f>
        <v>4771</v>
      </c>
    </row>
    <row r="775" spans="1:36" x14ac:dyDescent="0.25">
      <c r="A775" t="s">
        <v>37</v>
      </c>
      <c r="B775" t="s">
        <v>331</v>
      </c>
      <c r="C775" t="s">
        <v>326</v>
      </c>
      <c r="D775" t="s">
        <v>71</v>
      </c>
      <c r="E775" t="s">
        <v>71</v>
      </c>
      <c r="F775" t="s">
        <v>332</v>
      </c>
      <c r="G775" t="s">
        <v>43</v>
      </c>
      <c r="H775" t="s">
        <v>44</v>
      </c>
      <c r="I775" t="s">
        <v>74</v>
      </c>
      <c r="J775" t="s">
        <v>43</v>
      </c>
      <c r="K775" t="s">
        <v>43</v>
      </c>
      <c r="L775" t="s">
        <v>43</v>
      </c>
      <c r="M775" t="s">
        <v>43</v>
      </c>
      <c r="N775" t="s">
        <v>43</v>
      </c>
      <c r="O775" t="s">
        <v>43</v>
      </c>
      <c r="P775" t="s">
        <v>43</v>
      </c>
      <c r="Q775" s="24">
        <v>39195</v>
      </c>
      <c r="R775" s="24"/>
      <c r="S775" t="s">
        <v>12111</v>
      </c>
      <c r="T775" t="s">
        <v>12112</v>
      </c>
      <c r="U775" t="s">
        <v>76</v>
      </c>
      <c r="W775" s="25" t="s">
        <v>12054</v>
      </c>
      <c r="X775" s="24">
        <v>44719</v>
      </c>
      <c r="Y775">
        <v>24</v>
      </c>
      <c r="Z775" t="s">
        <v>77</v>
      </c>
      <c r="AC775" s="24">
        <v>43237.083333333001</v>
      </c>
      <c r="AD775" s="24">
        <v>44721.35</v>
      </c>
      <c r="AE775" t="s">
        <v>333</v>
      </c>
      <c r="AF775" s="24" cm="1">
        <f t="array" ref="AF7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43237.083333333001</v>
      </c>
      <c r="AG775" s="35">
        <f>IFERROR((TableAllData3[[#This Row],[Decision date]]-TableAllData3[[#This Row],[First Date Captured]]),0)</f>
        <v>1481.9166666669989</v>
      </c>
      <c r="AH775" s="35">
        <f>IFERROR((TableAllData3[[#This Row],[First published]]-TableAllData3[[#This Row],[Date of opinion]]),0)</f>
        <v>0</v>
      </c>
      <c r="AI775" s="35">
        <f>IFERROR((TableAllData3[[#This Row],[Marketing authorisation date]]-TableAllData3[[#This Row],[Date of opinion]]),0)</f>
        <v>0</v>
      </c>
      <c r="AJ775" s="35">
        <f>IFERROR((TableAllData3[[#This Row],[Decision date]]-TableAllData3[[#This Row],[Marketing authorisation date]]),0)</f>
        <v>5524</v>
      </c>
    </row>
    <row r="776" spans="1:36" x14ac:dyDescent="0.25">
      <c r="A776" t="s">
        <v>37</v>
      </c>
      <c r="B776" t="s">
        <v>2627</v>
      </c>
      <c r="C776" t="s">
        <v>2628</v>
      </c>
      <c r="D776" t="s">
        <v>2629</v>
      </c>
      <c r="E776" t="s">
        <v>2629</v>
      </c>
      <c r="F776" t="s">
        <v>2630</v>
      </c>
      <c r="G776" t="s">
        <v>43</v>
      </c>
      <c r="H776" t="s">
        <v>44</v>
      </c>
      <c r="I776" t="s">
        <v>2631</v>
      </c>
      <c r="J776" t="s">
        <v>43</v>
      </c>
      <c r="K776" t="s">
        <v>43</v>
      </c>
      <c r="L776" t="s">
        <v>43</v>
      </c>
      <c r="M776" t="s">
        <v>43</v>
      </c>
      <c r="N776" t="s">
        <v>43</v>
      </c>
      <c r="O776" t="s">
        <v>43</v>
      </c>
      <c r="P776" t="s">
        <v>43</v>
      </c>
      <c r="Q776" s="24">
        <v>39458.041666666999</v>
      </c>
      <c r="R776" s="24"/>
      <c r="S776" t="s">
        <v>12070</v>
      </c>
      <c r="T776" t="s">
        <v>12104</v>
      </c>
      <c r="U776" t="s">
        <v>2632</v>
      </c>
      <c r="W776" s="25" t="s">
        <v>12054</v>
      </c>
      <c r="X776" s="24">
        <v>44449</v>
      </c>
      <c r="Y776">
        <v>22</v>
      </c>
      <c r="Z776" t="s">
        <v>2633</v>
      </c>
      <c r="AC776" s="24">
        <v>42965.083333333001</v>
      </c>
      <c r="AD776" s="24">
        <v>44649.690277777998</v>
      </c>
      <c r="AE776" t="s">
        <v>2634</v>
      </c>
      <c r="AF776" s="24" cm="1">
        <f t="array" ref="AF7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42965.083333333001</v>
      </c>
      <c r="AG776" s="35">
        <f>IFERROR((TableAllData3[[#This Row],[Decision date]]-TableAllData3[[#This Row],[First Date Captured]]),0)</f>
        <v>1483.9166666669989</v>
      </c>
      <c r="AH776" s="35">
        <f>IFERROR((TableAllData3[[#This Row],[First published]]-TableAllData3[[#This Row],[Date of opinion]]),0)</f>
        <v>0</v>
      </c>
      <c r="AI776" s="35">
        <f>IFERROR((TableAllData3[[#This Row],[Marketing authorisation date]]-TableAllData3[[#This Row],[Date of opinion]]),0)</f>
        <v>0</v>
      </c>
      <c r="AJ776" s="35">
        <f>IFERROR((TableAllData3[[#This Row],[Decision date]]-TableAllData3[[#This Row],[Marketing authorisation date]]),0)</f>
        <v>4990.9583333330011</v>
      </c>
    </row>
    <row r="777" spans="1:36" x14ac:dyDescent="0.25">
      <c r="A777" t="s">
        <v>37</v>
      </c>
      <c r="B777" t="s">
        <v>1622</v>
      </c>
      <c r="C777" t="s">
        <v>1623</v>
      </c>
      <c r="D777" t="s">
        <v>1624</v>
      </c>
      <c r="E777" t="s">
        <v>1624</v>
      </c>
      <c r="F777" t="s">
        <v>1625</v>
      </c>
      <c r="G777" t="s">
        <v>43</v>
      </c>
      <c r="H777" t="s">
        <v>44</v>
      </c>
      <c r="I777" t="s">
        <v>1626</v>
      </c>
      <c r="J777" t="s">
        <v>43</v>
      </c>
      <c r="K777" t="s">
        <v>43</v>
      </c>
      <c r="L777" t="s">
        <v>43</v>
      </c>
      <c r="M777" t="s">
        <v>43</v>
      </c>
      <c r="N777" t="s">
        <v>43</v>
      </c>
      <c r="O777" t="s">
        <v>43</v>
      </c>
      <c r="P777" t="s">
        <v>43</v>
      </c>
      <c r="Q777" s="24">
        <v>38250</v>
      </c>
      <c r="R777" s="24"/>
      <c r="S777" t="s">
        <v>12310</v>
      </c>
      <c r="T777" t="s">
        <v>12311</v>
      </c>
      <c r="U777" t="s">
        <v>48</v>
      </c>
      <c r="W777" s="25" t="s">
        <v>12054</v>
      </c>
      <c r="X777" s="24">
        <v>44673</v>
      </c>
      <c r="Y777">
        <v>27</v>
      </c>
      <c r="Z777" t="s">
        <v>1628</v>
      </c>
      <c r="AC777" s="24">
        <v>43182.808333333</v>
      </c>
      <c r="AD777" s="24">
        <v>44684.386111111002</v>
      </c>
      <c r="AE777" t="s">
        <v>1629</v>
      </c>
      <c r="AF777" s="24" cm="1">
        <f t="array" ref="AF7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43182.808333333</v>
      </c>
      <c r="AG777" s="35">
        <f>IFERROR((TableAllData3[[#This Row],[Decision date]]-TableAllData3[[#This Row],[First Date Captured]]),0)</f>
        <v>1490.1916666670004</v>
      </c>
      <c r="AH777" s="35">
        <f>IFERROR((TableAllData3[[#This Row],[First published]]-TableAllData3[[#This Row],[Date of opinion]]),0)</f>
        <v>0</v>
      </c>
      <c r="AI777" s="35">
        <f>IFERROR((TableAllData3[[#This Row],[Marketing authorisation date]]-TableAllData3[[#This Row],[Date of opinion]]),0)</f>
        <v>0</v>
      </c>
      <c r="AJ777" s="35">
        <f>IFERROR((TableAllData3[[#This Row],[Decision date]]-TableAllData3[[#This Row],[Marketing authorisation date]]),0)</f>
        <v>6423</v>
      </c>
    </row>
    <row r="778" spans="1:36" x14ac:dyDescent="0.25">
      <c r="A778" t="s">
        <v>37</v>
      </c>
      <c r="B778" t="s">
        <v>4504</v>
      </c>
      <c r="C778" t="s">
        <v>1412</v>
      </c>
      <c r="D778" t="s">
        <v>4505</v>
      </c>
      <c r="E778" t="s">
        <v>4505</v>
      </c>
      <c r="F778" t="s">
        <v>4506</v>
      </c>
      <c r="G778" t="s">
        <v>43</v>
      </c>
      <c r="H778" t="s">
        <v>44</v>
      </c>
      <c r="I778" t="s">
        <v>4507</v>
      </c>
      <c r="J778" t="s">
        <v>46</v>
      </c>
      <c r="K778" t="s">
        <v>43</v>
      </c>
      <c r="L778" t="s">
        <v>43</v>
      </c>
      <c r="M778" t="s">
        <v>43</v>
      </c>
      <c r="N778" t="s">
        <v>43</v>
      </c>
      <c r="O778" t="s">
        <v>43</v>
      </c>
      <c r="P778" t="s">
        <v>43</v>
      </c>
      <c r="Q778" s="24">
        <v>43108.041666666999</v>
      </c>
      <c r="R778" s="24"/>
      <c r="S778" t="s">
        <v>484</v>
      </c>
      <c r="U778" t="s">
        <v>485</v>
      </c>
      <c r="W778" s="24">
        <v>43048.041666666999</v>
      </c>
      <c r="X778" s="24">
        <v>44539.041666666999</v>
      </c>
      <c r="Y778">
        <v>7</v>
      </c>
      <c r="Z778" t="s">
        <v>4508</v>
      </c>
      <c r="AC778" s="24">
        <v>43159.55</v>
      </c>
      <c r="AD778" s="24">
        <v>44581.769444443999</v>
      </c>
      <c r="AE778" t="s">
        <v>4509</v>
      </c>
      <c r="AF778" s="24" cm="1">
        <f t="array" ref="AF7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778" s="35">
        <f>IFERROR((TableAllData3[[#This Row],[Decision date]]-TableAllData3[[#This Row],[First Date Captured]]),0)</f>
        <v>1491</v>
      </c>
      <c r="AH778" s="35">
        <f>IFERROR((TableAllData3[[#This Row],[First published]]-TableAllData3[[#This Row],[Date of opinion]]),0)</f>
        <v>111.50833333300397</v>
      </c>
      <c r="AI778" s="35">
        <f>IFERROR((TableAllData3[[#This Row],[Marketing authorisation date]]-TableAllData3[[#This Row],[Date of opinion]]),0)</f>
        <v>60</v>
      </c>
      <c r="AJ778" s="35">
        <f>IFERROR((TableAllData3[[#This Row],[Decision date]]-TableAllData3[[#This Row],[Marketing authorisation date]]),0)</f>
        <v>1431</v>
      </c>
    </row>
    <row r="779" spans="1:36" x14ac:dyDescent="0.25">
      <c r="A779" t="s">
        <v>37</v>
      </c>
      <c r="B779" t="s">
        <v>1131</v>
      </c>
      <c r="C779" t="s">
        <v>1132</v>
      </c>
      <c r="D779" t="s">
        <v>1133</v>
      </c>
      <c r="E779" t="s">
        <v>1133</v>
      </c>
      <c r="F779" t="s">
        <v>1134</v>
      </c>
      <c r="G779" t="s">
        <v>43</v>
      </c>
      <c r="H779" t="s">
        <v>44</v>
      </c>
      <c r="I779" t="s">
        <v>1135</v>
      </c>
      <c r="J779" t="s">
        <v>43</v>
      </c>
      <c r="K779" t="s">
        <v>43</v>
      </c>
      <c r="L779" t="s">
        <v>43</v>
      </c>
      <c r="M779" t="s">
        <v>43</v>
      </c>
      <c r="N779" t="s">
        <v>43</v>
      </c>
      <c r="O779" t="s">
        <v>43</v>
      </c>
      <c r="P779" t="s">
        <v>43</v>
      </c>
      <c r="Q779" s="24">
        <v>40186.041666666999</v>
      </c>
      <c r="R779" s="24"/>
      <c r="S779" t="s">
        <v>961</v>
      </c>
      <c r="U779" t="s">
        <v>76</v>
      </c>
      <c r="W779" s="25" t="s">
        <v>12054</v>
      </c>
      <c r="X779" s="24">
        <v>44694</v>
      </c>
      <c r="Y779">
        <v>18</v>
      </c>
      <c r="Z779" t="s">
        <v>1136</v>
      </c>
      <c r="AC779" s="24">
        <v>43199</v>
      </c>
      <c r="AD779" s="24">
        <v>44698.575694444</v>
      </c>
      <c r="AE779" t="s">
        <v>1137</v>
      </c>
      <c r="AF779" s="24" cm="1">
        <f t="array" ref="AF7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43199</v>
      </c>
      <c r="AG779" s="35">
        <f>IFERROR((TableAllData3[[#This Row],[Decision date]]-TableAllData3[[#This Row],[First Date Captured]]),0)</f>
        <v>1495</v>
      </c>
      <c r="AH779" s="35">
        <f>IFERROR((TableAllData3[[#This Row],[First published]]-TableAllData3[[#This Row],[Date of opinion]]),0)</f>
        <v>0</v>
      </c>
      <c r="AI779" s="35">
        <f>IFERROR((TableAllData3[[#This Row],[Marketing authorisation date]]-TableAllData3[[#This Row],[Date of opinion]]),0)</f>
        <v>0</v>
      </c>
      <c r="AJ779" s="35">
        <f>IFERROR((TableAllData3[[#This Row],[Decision date]]-TableAllData3[[#This Row],[Marketing authorisation date]]),0)</f>
        <v>4507.9583333330011</v>
      </c>
    </row>
    <row r="780" spans="1:36" x14ac:dyDescent="0.25">
      <c r="A780" t="s">
        <v>37</v>
      </c>
      <c r="B780" t="s">
        <v>1461</v>
      </c>
      <c r="C780" t="s">
        <v>1462</v>
      </c>
      <c r="D780" t="s">
        <v>1463</v>
      </c>
      <c r="E780" t="s">
        <v>1464</v>
      </c>
      <c r="F780" t="s">
        <v>1465</v>
      </c>
      <c r="G780" t="s">
        <v>43</v>
      </c>
      <c r="H780" t="s">
        <v>44</v>
      </c>
      <c r="I780" t="s">
        <v>1466</v>
      </c>
      <c r="J780" t="s">
        <v>43</v>
      </c>
      <c r="K780" t="s">
        <v>46</v>
      </c>
      <c r="L780" t="s">
        <v>43</v>
      </c>
      <c r="M780" t="s">
        <v>43</v>
      </c>
      <c r="N780" t="s">
        <v>43</v>
      </c>
      <c r="O780" t="s">
        <v>43</v>
      </c>
      <c r="P780" t="s">
        <v>43</v>
      </c>
      <c r="Q780" s="24">
        <v>40710</v>
      </c>
      <c r="R780" s="24"/>
      <c r="S780" t="s">
        <v>12221</v>
      </c>
      <c r="T780" t="s">
        <v>12222</v>
      </c>
      <c r="U780" t="s">
        <v>1467</v>
      </c>
      <c r="W780" s="25" t="s">
        <v>12054</v>
      </c>
      <c r="X780" s="24">
        <v>44690</v>
      </c>
      <c r="Y780">
        <v>16</v>
      </c>
      <c r="Z780" t="s">
        <v>1468</v>
      </c>
      <c r="AC780" s="24">
        <v>43194.485416666997</v>
      </c>
      <c r="AD780" s="24">
        <v>44691.586111110999</v>
      </c>
      <c r="AE780" t="s">
        <v>1469</v>
      </c>
      <c r="AF780" s="24" cm="1">
        <f t="array" ref="AF7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43194.485416666997</v>
      </c>
      <c r="AG780" s="35">
        <f>IFERROR((TableAllData3[[#This Row],[Decision date]]-TableAllData3[[#This Row],[First Date Captured]]),0)</f>
        <v>1495.5145833330025</v>
      </c>
      <c r="AH780" s="35">
        <f>IFERROR((TableAllData3[[#This Row],[First published]]-TableAllData3[[#This Row],[Date of opinion]]),0)</f>
        <v>0</v>
      </c>
      <c r="AI780" s="35">
        <f>IFERROR((TableAllData3[[#This Row],[Marketing authorisation date]]-TableAllData3[[#This Row],[Date of opinion]]),0)</f>
        <v>0</v>
      </c>
      <c r="AJ780" s="35">
        <f>IFERROR((TableAllData3[[#This Row],[Decision date]]-TableAllData3[[#This Row],[Marketing authorisation date]]),0)</f>
        <v>3980</v>
      </c>
    </row>
    <row r="781" spans="1:36" x14ac:dyDescent="0.25">
      <c r="A781" t="s">
        <v>37</v>
      </c>
      <c r="B781" t="s">
        <v>5333</v>
      </c>
      <c r="C781" t="s">
        <v>268</v>
      </c>
      <c r="D781" t="s">
        <v>4633</v>
      </c>
      <c r="E781" t="s">
        <v>4633</v>
      </c>
      <c r="F781" t="s">
        <v>5334</v>
      </c>
      <c r="G781" t="s">
        <v>43</v>
      </c>
      <c r="H781" t="s">
        <v>44</v>
      </c>
      <c r="I781" t="s">
        <v>4635</v>
      </c>
      <c r="J781" t="s">
        <v>43</v>
      </c>
      <c r="K781" t="s">
        <v>46</v>
      </c>
      <c r="L781" t="s">
        <v>43</v>
      </c>
      <c r="M781" t="s">
        <v>43</v>
      </c>
      <c r="N781" t="s">
        <v>43</v>
      </c>
      <c r="O781" t="s">
        <v>43</v>
      </c>
      <c r="P781" t="s">
        <v>43</v>
      </c>
      <c r="Q781" s="24">
        <v>43126.041666666999</v>
      </c>
      <c r="R781" s="24"/>
      <c r="S781" t="s">
        <v>12269</v>
      </c>
      <c r="T781" t="s">
        <v>12072</v>
      </c>
      <c r="U781" t="s">
        <v>290</v>
      </c>
      <c r="W781" s="24">
        <v>43048.041666666999</v>
      </c>
      <c r="X781" s="24">
        <v>44546.041666666999</v>
      </c>
      <c r="Y781">
        <v>7</v>
      </c>
      <c r="Z781" t="s">
        <v>5335</v>
      </c>
      <c r="AC781" s="24">
        <v>43264.508333332997</v>
      </c>
      <c r="AD781" s="24">
        <v>44551.731249999997</v>
      </c>
      <c r="AE781" t="s">
        <v>5336</v>
      </c>
      <c r="AF781" s="24" cm="1">
        <f t="array" ref="AF7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781" s="35">
        <f>IFERROR((TableAllData3[[#This Row],[Decision date]]-TableAllData3[[#This Row],[First Date Captured]]),0)</f>
        <v>1498</v>
      </c>
      <c r="AH781" s="35">
        <f>IFERROR((TableAllData3[[#This Row],[First published]]-TableAllData3[[#This Row],[Date of opinion]]),0)</f>
        <v>216.46666666599776</v>
      </c>
      <c r="AI781" s="35">
        <f>IFERROR((TableAllData3[[#This Row],[Marketing authorisation date]]-TableAllData3[[#This Row],[Date of opinion]]),0)</f>
        <v>78</v>
      </c>
      <c r="AJ781" s="35">
        <f>IFERROR((TableAllData3[[#This Row],[Decision date]]-TableAllData3[[#This Row],[Marketing authorisation date]]),0)</f>
        <v>1420</v>
      </c>
    </row>
    <row r="782" spans="1:36" x14ac:dyDescent="0.25">
      <c r="A782" t="s">
        <v>37</v>
      </c>
      <c r="B782" t="s">
        <v>6368</v>
      </c>
      <c r="C782" t="s">
        <v>2278</v>
      </c>
      <c r="D782" t="s">
        <v>2279</v>
      </c>
      <c r="E782" t="s">
        <v>2279</v>
      </c>
      <c r="F782" t="s">
        <v>6369</v>
      </c>
      <c r="G782" t="s">
        <v>43</v>
      </c>
      <c r="H782" t="s">
        <v>44</v>
      </c>
      <c r="I782" t="s">
        <v>2281</v>
      </c>
      <c r="J782" t="s">
        <v>46</v>
      </c>
      <c r="K782" t="s">
        <v>43</v>
      </c>
      <c r="L782" t="s">
        <v>46</v>
      </c>
      <c r="M782" t="s">
        <v>43</v>
      </c>
      <c r="N782" t="s">
        <v>43</v>
      </c>
      <c r="O782" t="s">
        <v>43</v>
      </c>
      <c r="P782" t="s">
        <v>43</v>
      </c>
      <c r="Q782" s="24">
        <v>43054.041666666999</v>
      </c>
      <c r="R782" s="24"/>
      <c r="S782" t="s">
        <v>12113</v>
      </c>
      <c r="T782" t="s">
        <v>12114</v>
      </c>
      <c r="U782" t="s">
        <v>48</v>
      </c>
      <c r="W782" s="24">
        <v>42992</v>
      </c>
      <c r="X782" s="24">
        <v>44490</v>
      </c>
      <c r="Y782">
        <v>12</v>
      </c>
      <c r="Z782" t="s">
        <v>6370</v>
      </c>
      <c r="AC782" s="24">
        <v>43325.699305556001</v>
      </c>
      <c r="AD782" s="24">
        <v>44516.708333333001</v>
      </c>
      <c r="AE782" t="s">
        <v>6371</v>
      </c>
      <c r="AF782" s="24" cm="1">
        <f t="array" ref="AF7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782" s="35">
        <f>IFERROR((TableAllData3[[#This Row],[Decision date]]-TableAllData3[[#This Row],[First Date Captured]]),0)</f>
        <v>1498</v>
      </c>
      <c r="AH782" s="35">
        <f>IFERROR((TableAllData3[[#This Row],[First published]]-TableAllData3[[#This Row],[Date of opinion]]),0)</f>
        <v>333.69930555600149</v>
      </c>
      <c r="AI782" s="35">
        <f>IFERROR((TableAllData3[[#This Row],[Marketing authorisation date]]-TableAllData3[[#This Row],[Date of opinion]]),0)</f>
        <v>62.041666666998935</v>
      </c>
      <c r="AJ782" s="35">
        <f>IFERROR((TableAllData3[[#This Row],[Decision date]]-TableAllData3[[#This Row],[Marketing authorisation date]]),0)</f>
        <v>1435.9583333330011</v>
      </c>
    </row>
    <row r="783" spans="1:36" x14ac:dyDescent="0.25">
      <c r="A783" t="s">
        <v>37</v>
      </c>
      <c r="B783" t="s">
        <v>6536</v>
      </c>
      <c r="C783" t="s">
        <v>6537</v>
      </c>
      <c r="D783" t="s">
        <v>6538</v>
      </c>
      <c r="E783" t="s">
        <v>6539</v>
      </c>
      <c r="F783" t="s">
        <v>6540</v>
      </c>
      <c r="G783" t="s">
        <v>43</v>
      </c>
      <c r="H783" t="s">
        <v>44</v>
      </c>
      <c r="I783" t="s">
        <v>6541</v>
      </c>
      <c r="J783" t="s">
        <v>43</v>
      </c>
      <c r="K783" t="s">
        <v>43</v>
      </c>
      <c r="L783" t="s">
        <v>43</v>
      </c>
      <c r="M783" t="s">
        <v>43</v>
      </c>
      <c r="N783" t="s">
        <v>43</v>
      </c>
      <c r="O783" t="s">
        <v>43</v>
      </c>
      <c r="P783" t="s">
        <v>43</v>
      </c>
      <c r="Q783" s="24">
        <v>41263.041666666999</v>
      </c>
      <c r="R783" s="24"/>
      <c r="S783" t="s">
        <v>12111</v>
      </c>
      <c r="T783" t="s">
        <v>12112</v>
      </c>
      <c r="U783" t="s">
        <v>207</v>
      </c>
      <c r="W783" s="25" t="s">
        <v>12054</v>
      </c>
      <c r="X783" s="24">
        <v>44495</v>
      </c>
      <c r="Y783">
        <v>13</v>
      </c>
      <c r="Z783" t="s">
        <v>6542</v>
      </c>
      <c r="AC783" s="24">
        <v>42996</v>
      </c>
      <c r="AD783" s="24">
        <v>44505.666666666999</v>
      </c>
      <c r="AE783" t="s">
        <v>6543</v>
      </c>
      <c r="AF783" s="24" cm="1">
        <f t="array" ref="AF7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42996</v>
      </c>
      <c r="AG783" s="35">
        <f>IFERROR((TableAllData3[[#This Row],[Decision date]]-TableAllData3[[#This Row],[First Date Captured]]),0)</f>
        <v>1499</v>
      </c>
      <c r="AH783" s="35">
        <f>IFERROR((TableAllData3[[#This Row],[First published]]-TableAllData3[[#This Row],[Date of opinion]]),0)</f>
        <v>0</v>
      </c>
      <c r="AI783" s="35">
        <f>IFERROR((TableAllData3[[#This Row],[Marketing authorisation date]]-TableAllData3[[#This Row],[Date of opinion]]),0)</f>
        <v>0</v>
      </c>
      <c r="AJ783" s="35">
        <f>IFERROR((TableAllData3[[#This Row],[Decision date]]-TableAllData3[[#This Row],[Marketing authorisation date]]),0)</f>
        <v>3231.9583333330011</v>
      </c>
    </row>
    <row r="784" spans="1:36" x14ac:dyDescent="0.25">
      <c r="A784" t="s">
        <v>37</v>
      </c>
      <c r="B784" t="s">
        <v>7980</v>
      </c>
      <c r="C784" t="s">
        <v>7981</v>
      </c>
      <c r="D784" t="s">
        <v>7982</v>
      </c>
      <c r="E784" t="s">
        <v>7982</v>
      </c>
      <c r="F784" t="s">
        <v>7983</v>
      </c>
      <c r="G784" t="s">
        <v>43</v>
      </c>
      <c r="H784" t="s">
        <v>44</v>
      </c>
      <c r="I784" t="s">
        <v>7984</v>
      </c>
      <c r="J784" t="s">
        <v>46</v>
      </c>
      <c r="K784" t="s">
        <v>43</v>
      </c>
      <c r="L784" t="s">
        <v>43</v>
      </c>
      <c r="M784" t="s">
        <v>43</v>
      </c>
      <c r="N784" t="s">
        <v>43</v>
      </c>
      <c r="O784" t="s">
        <v>43</v>
      </c>
      <c r="P784" t="s">
        <v>43</v>
      </c>
      <c r="Q784" s="24">
        <v>42926</v>
      </c>
      <c r="R784" s="24"/>
      <c r="S784" t="s">
        <v>7985</v>
      </c>
      <c r="U784" t="s">
        <v>3910</v>
      </c>
      <c r="W784" s="24">
        <v>42873</v>
      </c>
      <c r="X784" s="24">
        <v>44375</v>
      </c>
      <c r="Y784">
        <v>5</v>
      </c>
      <c r="Z784" t="s">
        <v>7986</v>
      </c>
      <c r="AC784" s="24">
        <v>43216.520138888998</v>
      </c>
      <c r="AD784" s="24">
        <v>44391.504166667</v>
      </c>
      <c r="AE784" t="s">
        <v>7987</v>
      </c>
      <c r="AF784" s="24" cm="1">
        <f t="array" ref="AF7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784" s="35">
        <f>IFERROR((TableAllData3[[#This Row],[Decision date]]-TableAllData3[[#This Row],[First Date Captured]]),0)</f>
        <v>1502</v>
      </c>
      <c r="AH784" s="35">
        <f>IFERROR((TableAllData3[[#This Row],[First published]]-TableAllData3[[#This Row],[Date of opinion]]),0)</f>
        <v>343.52013888899819</v>
      </c>
      <c r="AI784" s="35">
        <f>IFERROR((TableAllData3[[#This Row],[Marketing authorisation date]]-TableAllData3[[#This Row],[Date of opinion]]),0)</f>
        <v>53</v>
      </c>
      <c r="AJ784" s="35">
        <f>IFERROR((TableAllData3[[#This Row],[Decision date]]-TableAllData3[[#This Row],[Marketing authorisation date]]),0)</f>
        <v>1449</v>
      </c>
    </row>
    <row r="785" spans="1:36" x14ac:dyDescent="0.25">
      <c r="A785" t="s">
        <v>37</v>
      </c>
      <c r="B785" t="s">
        <v>918</v>
      </c>
      <c r="C785" t="s">
        <v>919</v>
      </c>
      <c r="D785" t="s">
        <v>353</v>
      </c>
      <c r="E785" t="s">
        <v>353</v>
      </c>
      <c r="F785" t="s">
        <v>920</v>
      </c>
      <c r="G785" t="s">
        <v>43</v>
      </c>
      <c r="H785" t="s">
        <v>44</v>
      </c>
      <c r="I785" t="s">
        <v>355</v>
      </c>
      <c r="J785" t="s">
        <v>46</v>
      </c>
      <c r="K785" t="s">
        <v>43</v>
      </c>
      <c r="L785" t="s">
        <v>46</v>
      </c>
      <c r="M785" t="s">
        <v>43</v>
      </c>
      <c r="N785" t="s">
        <v>43</v>
      </c>
      <c r="O785" t="s">
        <v>43</v>
      </c>
      <c r="P785" t="s">
        <v>43</v>
      </c>
      <c r="Q785" s="24">
        <v>43238</v>
      </c>
      <c r="R785" s="24"/>
      <c r="S785" t="s">
        <v>382</v>
      </c>
      <c r="U785" t="s">
        <v>76</v>
      </c>
      <c r="W785" s="24">
        <v>43181.041666666999</v>
      </c>
      <c r="X785" s="24">
        <v>44686</v>
      </c>
      <c r="Y785">
        <v>9</v>
      </c>
      <c r="Z785" t="s">
        <v>921</v>
      </c>
      <c r="AC785" s="24">
        <v>43238.601388889001</v>
      </c>
      <c r="AD785" s="24">
        <v>44704.559027777999</v>
      </c>
      <c r="AE785" t="s">
        <v>922</v>
      </c>
      <c r="AF785" s="24" cm="1">
        <f t="array" ref="AF7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43181.041666666999</v>
      </c>
      <c r="AG785" s="35">
        <f>IFERROR((TableAllData3[[#This Row],[Decision date]]-TableAllData3[[#This Row],[First Date Captured]]),0)</f>
        <v>1504.9583333330011</v>
      </c>
      <c r="AH785" s="35">
        <f>IFERROR((TableAllData3[[#This Row],[First published]]-TableAllData3[[#This Row],[Date of opinion]]),0)</f>
        <v>57.559722222002165</v>
      </c>
      <c r="AI785" s="35">
        <f>IFERROR((TableAllData3[[#This Row],[Marketing authorisation date]]-TableAllData3[[#This Row],[Date of opinion]]),0)</f>
        <v>56.958333333001065</v>
      </c>
      <c r="AJ785" s="35">
        <f>IFERROR((TableAllData3[[#This Row],[Decision date]]-TableAllData3[[#This Row],[Marketing authorisation date]]),0)</f>
        <v>1448</v>
      </c>
    </row>
    <row r="786" spans="1:36" x14ac:dyDescent="0.25">
      <c r="A786" t="s">
        <v>37</v>
      </c>
      <c r="B786" t="s">
        <v>1493</v>
      </c>
      <c r="C786" t="s">
        <v>675</v>
      </c>
      <c r="D786" t="s">
        <v>1494</v>
      </c>
      <c r="E786" t="s">
        <v>1495</v>
      </c>
      <c r="F786" t="s">
        <v>1496</v>
      </c>
      <c r="G786" t="s">
        <v>43</v>
      </c>
      <c r="H786" t="s">
        <v>44</v>
      </c>
      <c r="I786" t="s">
        <v>566</v>
      </c>
      <c r="J786" t="s">
        <v>46</v>
      </c>
      <c r="K786" t="s">
        <v>43</v>
      </c>
      <c r="L786" t="s">
        <v>43</v>
      </c>
      <c r="M786" t="s">
        <v>43</v>
      </c>
      <c r="N786" t="s">
        <v>43</v>
      </c>
      <c r="O786" t="s">
        <v>46</v>
      </c>
      <c r="P786" t="s">
        <v>43</v>
      </c>
      <c r="Q786" s="24">
        <v>43154.041666666999</v>
      </c>
      <c r="R786" s="24"/>
      <c r="S786" t="s">
        <v>12216</v>
      </c>
      <c r="T786" t="s">
        <v>12306</v>
      </c>
      <c r="U786" t="s">
        <v>568</v>
      </c>
      <c r="W786" s="24">
        <v>43125.041666666999</v>
      </c>
      <c r="X786" s="24">
        <v>44630.041666666999</v>
      </c>
      <c r="Y786">
        <v>10</v>
      </c>
      <c r="Z786" t="s">
        <v>1498</v>
      </c>
      <c r="AC786" s="24">
        <v>43335.504861111003</v>
      </c>
      <c r="AD786" s="24">
        <v>44691.393055556</v>
      </c>
      <c r="AE786" t="s">
        <v>1499</v>
      </c>
      <c r="AF786" s="24" cm="1">
        <f t="array" ref="AF7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43125.041666666999</v>
      </c>
      <c r="AG786" s="35">
        <f>IFERROR((TableAllData3[[#This Row],[Decision date]]-TableAllData3[[#This Row],[First Date Captured]]),0)</f>
        <v>1505</v>
      </c>
      <c r="AH786" s="35">
        <f>IFERROR((TableAllData3[[#This Row],[First published]]-TableAllData3[[#This Row],[Date of opinion]]),0)</f>
        <v>210.46319444400433</v>
      </c>
      <c r="AI786" s="35">
        <f>IFERROR((TableAllData3[[#This Row],[Marketing authorisation date]]-TableAllData3[[#This Row],[Date of opinion]]),0)</f>
        <v>29</v>
      </c>
      <c r="AJ786" s="35">
        <f>IFERROR((TableAllData3[[#This Row],[Decision date]]-TableAllData3[[#This Row],[Marketing authorisation date]]),0)</f>
        <v>1476</v>
      </c>
    </row>
    <row r="787" spans="1:36" x14ac:dyDescent="0.25">
      <c r="A787" t="s">
        <v>37</v>
      </c>
      <c r="B787" t="s">
        <v>116</v>
      </c>
      <c r="C787" t="s">
        <v>117</v>
      </c>
      <c r="D787" t="s">
        <v>53</v>
      </c>
      <c r="E787" t="s">
        <v>54</v>
      </c>
      <c r="F787" t="s">
        <v>118</v>
      </c>
      <c r="G787" t="s">
        <v>43</v>
      </c>
      <c r="H787" t="s">
        <v>44</v>
      </c>
      <c r="I787" t="s">
        <v>56</v>
      </c>
      <c r="J787" t="s">
        <v>43</v>
      </c>
      <c r="K787" t="s">
        <v>46</v>
      </c>
      <c r="L787" t="s">
        <v>43</v>
      </c>
      <c r="M787" t="s">
        <v>43</v>
      </c>
      <c r="N787" t="s">
        <v>43</v>
      </c>
      <c r="O787" t="s">
        <v>43</v>
      </c>
      <c r="P787" t="s">
        <v>43</v>
      </c>
      <c r="Q787" s="24">
        <v>40084</v>
      </c>
      <c r="R787" s="24"/>
      <c r="S787" t="s">
        <v>12210</v>
      </c>
      <c r="T787" t="s">
        <v>12072</v>
      </c>
      <c r="U787" t="s">
        <v>58</v>
      </c>
      <c r="W787" s="25" t="s">
        <v>12054</v>
      </c>
      <c r="X787" s="24">
        <v>44721</v>
      </c>
      <c r="Y787">
        <v>16</v>
      </c>
      <c r="Z787" t="s">
        <v>120</v>
      </c>
      <c r="AC787" s="24">
        <v>43214.381249999999</v>
      </c>
      <c r="AD787" s="24">
        <v>44722.474305556003</v>
      </c>
      <c r="AE787" t="s">
        <v>121</v>
      </c>
      <c r="AF787" s="24" cm="1">
        <f t="array" ref="AF7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43214.381249999999</v>
      </c>
      <c r="AG787" s="35">
        <f>IFERROR((TableAllData3[[#This Row],[Decision date]]-TableAllData3[[#This Row],[First Date Captured]]),0)</f>
        <v>1506.6187500000015</v>
      </c>
      <c r="AH787" s="35">
        <f>IFERROR((TableAllData3[[#This Row],[First published]]-TableAllData3[[#This Row],[Date of opinion]]),0)</f>
        <v>0</v>
      </c>
      <c r="AI787" s="35">
        <f>IFERROR((TableAllData3[[#This Row],[Marketing authorisation date]]-TableAllData3[[#This Row],[Date of opinion]]),0)</f>
        <v>0</v>
      </c>
      <c r="AJ787" s="35">
        <f>IFERROR((TableAllData3[[#This Row],[Decision date]]-TableAllData3[[#This Row],[Marketing authorisation date]]),0)</f>
        <v>4637</v>
      </c>
    </row>
    <row r="788" spans="1:36" x14ac:dyDescent="0.25">
      <c r="A788" t="s">
        <v>37</v>
      </c>
      <c r="B788" t="s">
        <v>3976</v>
      </c>
      <c r="C788" t="s">
        <v>947</v>
      </c>
      <c r="D788" t="s">
        <v>2257</v>
      </c>
      <c r="E788" t="s">
        <v>2257</v>
      </c>
      <c r="F788" t="s">
        <v>3977</v>
      </c>
      <c r="G788" t="s">
        <v>43</v>
      </c>
      <c r="H788" t="s">
        <v>44</v>
      </c>
      <c r="I788" t="s">
        <v>2259</v>
      </c>
      <c r="J788" t="s">
        <v>43</v>
      </c>
      <c r="K788" t="s">
        <v>46</v>
      </c>
      <c r="L788" t="s">
        <v>43</v>
      </c>
      <c r="M788" t="s">
        <v>43</v>
      </c>
      <c r="N788" t="s">
        <v>43</v>
      </c>
      <c r="O788" t="s">
        <v>43</v>
      </c>
      <c r="P788" t="s">
        <v>43</v>
      </c>
      <c r="Q788" s="24">
        <v>40606.041666666999</v>
      </c>
      <c r="R788" s="24"/>
      <c r="S788" t="s">
        <v>12210</v>
      </c>
      <c r="T788" t="s">
        <v>12072</v>
      </c>
      <c r="U788" t="s">
        <v>953</v>
      </c>
      <c r="W788" s="25" t="s">
        <v>12054</v>
      </c>
      <c r="X788" s="24">
        <v>44600.041666666999</v>
      </c>
      <c r="Y788">
        <v>14</v>
      </c>
      <c r="Z788" t="s">
        <v>3783</v>
      </c>
      <c r="AC788" s="24">
        <v>43089.500694444003</v>
      </c>
      <c r="AD788" s="24">
        <v>44601.503472222001</v>
      </c>
      <c r="AE788" t="s">
        <v>3978</v>
      </c>
      <c r="AF788" s="24" cm="1">
        <f t="array" ref="AF7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43089.500694444003</v>
      </c>
      <c r="AG788" s="35">
        <f>IFERROR((TableAllData3[[#This Row],[Decision date]]-TableAllData3[[#This Row],[First Date Captured]]),0)</f>
        <v>1510.5409722229961</v>
      </c>
      <c r="AH788" s="35">
        <f>IFERROR((TableAllData3[[#This Row],[First published]]-TableAllData3[[#This Row],[Date of opinion]]),0)</f>
        <v>0</v>
      </c>
      <c r="AI788" s="35">
        <f>IFERROR((TableAllData3[[#This Row],[Marketing authorisation date]]-TableAllData3[[#This Row],[Date of opinion]]),0)</f>
        <v>0</v>
      </c>
      <c r="AJ788" s="35">
        <f>IFERROR((TableAllData3[[#This Row],[Decision date]]-TableAllData3[[#This Row],[Marketing authorisation date]]),0)</f>
        <v>3994</v>
      </c>
    </row>
    <row r="789" spans="1:36" x14ac:dyDescent="0.25">
      <c r="A789" t="s">
        <v>37</v>
      </c>
      <c r="B789" t="s">
        <v>3303</v>
      </c>
      <c r="C789" t="s">
        <v>2153</v>
      </c>
      <c r="D789" t="s">
        <v>3304</v>
      </c>
      <c r="E789" t="s">
        <v>3305</v>
      </c>
      <c r="F789" t="s">
        <v>3306</v>
      </c>
      <c r="G789" t="s">
        <v>43</v>
      </c>
      <c r="H789" t="s">
        <v>44</v>
      </c>
      <c r="I789" t="s">
        <v>3307</v>
      </c>
      <c r="J789" t="s">
        <v>43</v>
      </c>
      <c r="K789" t="s">
        <v>43</v>
      </c>
      <c r="L789" t="s">
        <v>43</v>
      </c>
      <c r="M789" t="s">
        <v>43</v>
      </c>
      <c r="N789" t="s">
        <v>43</v>
      </c>
      <c r="O789" t="s">
        <v>43</v>
      </c>
      <c r="P789" t="s">
        <v>43</v>
      </c>
      <c r="Q789" s="24">
        <v>40422</v>
      </c>
      <c r="R789" s="24"/>
      <c r="S789" t="s">
        <v>3308</v>
      </c>
      <c r="U789" t="s">
        <v>2157</v>
      </c>
      <c r="W789" s="25" t="s">
        <v>12054</v>
      </c>
      <c r="X789" s="24">
        <v>44622.041666666999</v>
      </c>
      <c r="Y789">
        <v>16</v>
      </c>
      <c r="Z789" t="s">
        <v>3309</v>
      </c>
      <c r="AC789" s="24">
        <v>43109.041666666999</v>
      </c>
      <c r="AD789" s="24">
        <v>44623.648611110999</v>
      </c>
      <c r="AE789" t="s">
        <v>3310</v>
      </c>
      <c r="AF789" s="24" cm="1">
        <f t="array" ref="AF7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43109.041666666999</v>
      </c>
      <c r="AG789" s="35">
        <f>IFERROR((TableAllData3[[#This Row],[Decision date]]-TableAllData3[[#This Row],[First Date Captured]]),0)</f>
        <v>1513</v>
      </c>
      <c r="AH789" s="35">
        <f>IFERROR((TableAllData3[[#This Row],[First published]]-TableAllData3[[#This Row],[Date of opinion]]),0)</f>
        <v>0</v>
      </c>
      <c r="AI789" s="35">
        <f>IFERROR((TableAllData3[[#This Row],[Marketing authorisation date]]-TableAllData3[[#This Row],[Date of opinion]]),0)</f>
        <v>0</v>
      </c>
      <c r="AJ789" s="35">
        <f>IFERROR((TableAllData3[[#This Row],[Decision date]]-TableAllData3[[#This Row],[Marketing authorisation date]]),0)</f>
        <v>4200.0416666669989</v>
      </c>
    </row>
    <row r="790" spans="1:36" x14ac:dyDescent="0.25">
      <c r="A790" t="s">
        <v>37</v>
      </c>
      <c r="B790" t="s">
        <v>3869</v>
      </c>
      <c r="C790" t="s">
        <v>3076</v>
      </c>
      <c r="D790" t="s">
        <v>3077</v>
      </c>
      <c r="E790" t="s">
        <v>3077</v>
      </c>
      <c r="F790" t="s">
        <v>3870</v>
      </c>
      <c r="G790" t="s">
        <v>43</v>
      </c>
      <c r="H790" t="s">
        <v>44</v>
      </c>
      <c r="I790" t="s">
        <v>3079</v>
      </c>
      <c r="J790" t="s">
        <v>43</v>
      </c>
      <c r="K790" t="s">
        <v>43</v>
      </c>
      <c r="L790" t="s">
        <v>43</v>
      </c>
      <c r="M790" t="s">
        <v>43</v>
      </c>
      <c r="N790" t="s">
        <v>43</v>
      </c>
      <c r="O790" t="s">
        <v>43</v>
      </c>
      <c r="P790" t="s">
        <v>43</v>
      </c>
      <c r="Q790" s="24">
        <v>43140.041666666999</v>
      </c>
      <c r="R790" s="24"/>
      <c r="S790" t="s">
        <v>12429</v>
      </c>
      <c r="T790" t="s">
        <v>12107</v>
      </c>
      <c r="U790" t="s">
        <v>3080</v>
      </c>
      <c r="W790" s="24">
        <v>43083.041666666999</v>
      </c>
      <c r="X790" s="24">
        <v>44599.041666666999</v>
      </c>
      <c r="Y790">
        <v>7</v>
      </c>
      <c r="Z790" t="s">
        <v>3872</v>
      </c>
      <c r="AC790" s="24">
        <v>43280.503472222001</v>
      </c>
      <c r="AD790" s="24">
        <v>44603.693055556003</v>
      </c>
      <c r="AE790" t="s">
        <v>3873</v>
      </c>
      <c r="AF790" s="24" cm="1">
        <f t="array" ref="AF7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790" s="35">
        <f>IFERROR((TableAllData3[[#This Row],[Decision date]]-TableAllData3[[#This Row],[First Date Captured]]),0)</f>
        <v>1516</v>
      </c>
      <c r="AH790" s="35">
        <f>IFERROR((TableAllData3[[#This Row],[First published]]-TableAllData3[[#This Row],[Date of opinion]]),0)</f>
        <v>197.46180555500177</v>
      </c>
      <c r="AI790" s="35">
        <f>IFERROR((TableAllData3[[#This Row],[Marketing authorisation date]]-TableAllData3[[#This Row],[Date of opinion]]),0)</f>
        <v>57</v>
      </c>
      <c r="AJ790" s="35">
        <f>IFERROR((TableAllData3[[#This Row],[Decision date]]-TableAllData3[[#This Row],[Marketing authorisation date]]),0)</f>
        <v>1459</v>
      </c>
    </row>
    <row r="791" spans="1:36" x14ac:dyDescent="0.25">
      <c r="A791" t="s">
        <v>37</v>
      </c>
      <c r="B791" t="s">
        <v>1929</v>
      </c>
      <c r="C791" t="s">
        <v>572</v>
      </c>
      <c r="D791" t="s">
        <v>1930</v>
      </c>
      <c r="E791" t="s">
        <v>1930</v>
      </c>
      <c r="F791" t="s">
        <v>1931</v>
      </c>
      <c r="G791" t="s">
        <v>43</v>
      </c>
      <c r="H791" t="s">
        <v>44</v>
      </c>
      <c r="I791" t="s">
        <v>1932</v>
      </c>
      <c r="J791" t="s">
        <v>46</v>
      </c>
      <c r="K791" t="s">
        <v>43</v>
      </c>
      <c r="L791" t="s">
        <v>43</v>
      </c>
      <c r="M791" t="s">
        <v>43</v>
      </c>
      <c r="N791" t="s">
        <v>43</v>
      </c>
      <c r="O791" t="s">
        <v>46</v>
      </c>
      <c r="P791" t="s">
        <v>43</v>
      </c>
      <c r="Q791" s="24">
        <v>42942</v>
      </c>
      <c r="R791" s="24"/>
      <c r="S791" t="s">
        <v>12231</v>
      </c>
      <c r="T791" t="s">
        <v>12329</v>
      </c>
      <c r="U791" t="s">
        <v>290</v>
      </c>
      <c r="W791" s="24">
        <v>42908</v>
      </c>
      <c r="X791" s="24">
        <v>44427</v>
      </c>
      <c r="Y791">
        <v>15</v>
      </c>
      <c r="Z791" t="s">
        <v>1934</v>
      </c>
      <c r="AC791" s="24">
        <v>43266.507638889001</v>
      </c>
      <c r="AD791" s="24">
        <v>44672.459722222004</v>
      </c>
      <c r="AE791" t="s">
        <v>1935</v>
      </c>
      <c r="AF791" s="24" cm="1">
        <f t="array" ref="AF7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791" s="35">
        <f>IFERROR((TableAllData3[[#This Row],[Decision date]]-TableAllData3[[#This Row],[First Date Captured]]),0)</f>
        <v>1519</v>
      </c>
      <c r="AH791" s="35">
        <f>IFERROR((TableAllData3[[#This Row],[First published]]-TableAllData3[[#This Row],[Date of opinion]]),0)</f>
        <v>358.5076388890011</v>
      </c>
      <c r="AI791" s="35">
        <f>IFERROR((TableAllData3[[#This Row],[Marketing authorisation date]]-TableAllData3[[#This Row],[Date of opinion]]),0)</f>
        <v>34</v>
      </c>
      <c r="AJ791" s="35">
        <f>IFERROR((TableAllData3[[#This Row],[Decision date]]-TableAllData3[[#This Row],[Marketing authorisation date]]),0)</f>
        <v>1485</v>
      </c>
    </row>
    <row r="792" spans="1:36" x14ac:dyDescent="0.25">
      <c r="A792" t="s">
        <v>37</v>
      </c>
      <c r="B792" t="s">
        <v>4974</v>
      </c>
      <c r="C792" t="s">
        <v>4975</v>
      </c>
      <c r="D792" t="s">
        <v>4976</v>
      </c>
      <c r="E792" t="s">
        <v>4977</v>
      </c>
      <c r="F792" t="s">
        <v>4978</v>
      </c>
      <c r="G792" t="s">
        <v>43</v>
      </c>
      <c r="H792" t="s">
        <v>44</v>
      </c>
      <c r="I792" t="s">
        <v>4979</v>
      </c>
      <c r="J792" t="s">
        <v>46</v>
      </c>
      <c r="K792" t="s">
        <v>43</v>
      </c>
      <c r="L792" t="s">
        <v>43</v>
      </c>
      <c r="M792" t="s">
        <v>43</v>
      </c>
      <c r="N792" t="s">
        <v>46</v>
      </c>
      <c r="O792" t="s">
        <v>43</v>
      </c>
      <c r="P792" t="s">
        <v>43</v>
      </c>
      <c r="Q792" s="24">
        <v>39296</v>
      </c>
      <c r="R792" s="24"/>
      <c r="S792" t="s">
        <v>299</v>
      </c>
      <c r="U792" t="s">
        <v>1896</v>
      </c>
      <c r="W792" s="25" t="s">
        <v>12054</v>
      </c>
      <c r="X792" s="24">
        <v>44511.041666666999</v>
      </c>
      <c r="Y792">
        <v>24</v>
      </c>
      <c r="Z792" t="s">
        <v>4980</v>
      </c>
      <c r="AC792" s="24">
        <v>42992</v>
      </c>
      <c r="AD792" s="24">
        <v>44572.715972222002</v>
      </c>
      <c r="AE792" t="s">
        <v>4981</v>
      </c>
      <c r="AF792" s="24" cm="1">
        <f t="array" ref="AF7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792" s="35">
        <f>IFERROR((TableAllData3[[#This Row],[Decision date]]-TableAllData3[[#This Row],[First Date Captured]]),0)</f>
        <v>1519.0416666669989</v>
      </c>
      <c r="AH792" s="35">
        <f>IFERROR((TableAllData3[[#This Row],[First published]]-TableAllData3[[#This Row],[Date of opinion]]),0)</f>
        <v>0</v>
      </c>
      <c r="AI792" s="35">
        <f>IFERROR((TableAllData3[[#This Row],[Marketing authorisation date]]-TableAllData3[[#This Row],[Date of opinion]]),0)</f>
        <v>0</v>
      </c>
      <c r="AJ792" s="35">
        <f>IFERROR((TableAllData3[[#This Row],[Decision date]]-TableAllData3[[#This Row],[Marketing authorisation date]]),0)</f>
        <v>5215.0416666669989</v>
      </c>
    </row>
    <row r="793" spans="1:36" x14ac:dyDescent="0.25">
      <c r="A793" t="s">
        <v>37</v>
      </c>
      <c r="B793" t="s">
        <v>5425</v>
      </c>
      <c r="C793" t="s">
        <v>480</v>
      </c>
      <c r="D793" t="s">
        <v>5414</v>
      </c>
      <c r="E793" t="s">
        <v>5415</v>
      </c>
      <c r="F793" t="s">
        <v>5426</v>
      </c>
      <c r="G793" t="s">
        <v>43</v>
      </c>
      <c r="H793" t="s">
        <v>44</v>
      </c>
      <c r="I793" t="s">
        <v>5417</v>
      </c>
      <c r="J793" t="s">
        <v>46</v>
      </c>
      <c r="K793" t="s">
        <v>43</v>
      </c>
      <c r="L793" t="s">
        <v>43</v>
      </c>
      <c r="M793" t="s">
        <v>43</v>
      </c>
      <c r="N793" t="s">
        <v>43</v>
      </c>
      <c r="O793" t="s">
        <v>43</v>
      </c>
      <c r="P793" t="s">
        <v>43</v>
      </c>
      <c r="Q793" s="24">
        <v>43054.041666666999</v>
      </c>
      <c r="R793" s="24"/>
      <c r="S793" t="s">
        <v>12070</v>
      </c>
      <c r="T793" t="s">
        <v>12120</v>
      </c>
      <c r="U793" t="s">
        <v>485</v>
      </c>
      <c r="W793" s="24">
        <v>42992</v>
      </c>
      <c r="X793" s="24">
        <v>44511.041666666999</v>
      </c>
      <c r="Y793">
        <v>9</v>
      </c>
      <c r="Z793" t="s">
        <v>5427</v>
      </c>
      <c r="AC793" s="24">
        <v>43250.699305556001</v>
      </c>
      <c r="AD793" s="24">
        <v>44547.583333333001</v>
      </c>
      <c r="AE793" t="s">
        <v>5428</v>
      </c>
      <c r="AF793" s="24" cm="1">
        <f t="array" ref="AF7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793" s="35">
        <f>IFERROR((TableAllData3[[#This Row],[Decision date]]-TableAllData3[[#This Row],[First Date Captured]]),0)</f>
        <v>1519.0416666669989</v>
      </c>
      <c r="AH793" s="35">
        <f>IFERROR((TableAllData3[[#This Row],[First published]]-TableAllData3[[#This Row],[Date of opinion]]),0)</f>
        <v>258.69930555600149</v>
      </c>
      <c r="AI793" s="35">
        <f>IFERROR((TableAllData3[[#This Row],[Marketing authorisation date]]-TableAllData3[[#This Row],[Date of opinion]]),0)</f>
        <v>62.041666666998935</v>
      </c>
      <c r="AJ793" s="35">
        <f>IFERROR((TableAllData3[[#This Row],[Decision date]]-TableAllData3[[#This Row],[Marketing authorisation date]]),0)</f>
        <v>1457</v>
      </c>
    </row>
    <row r="794" spans="1:36" x14ac:dyDescent="0.25">
      <c r="A794" t="s">
        <v>37</v>
      </c>
      <c r="B794" t="s">
        <v>3526</v>
      </c>
      <c r="C794" t="s">
        <v>2129</v>
      </c>
      <c r="D794" t="s">
        <v>3146</v>
      </c>
      <c r="E794" t="s">
        <v>3146</v>
      </c>
      <c r="F794" t="s">
        <v>3527</v>
      </c>
      <c r="G794" t="s">
        <v>43</v>
      </c>
      <c r="H794" t="s">
        <v>44</v>
      </c>
      <c r="I794" t="s">
        <v>3148</v>
      </c>
      <c r="J794" t="s">
        <v>46</v>
      </c>
      <c r="K794" t="s">
        <v>43</v>
      </c>
      <c r="L794" t="s">
        <v>43</v>
      </c>
      <c r="M794" t="s">
        <v>43</v>
      </c>
      <c r="N794" t="s">
        <v>43</v>
      </c>
      <c r="O794" t="s">
        <v>43</v>
      </c>
      <c r="P794" t="s">
        <v>43</v>
      </c>
      <c r="Q794" s="24">
        <v>43139.041666666999</v>
      </c>
      <c r="R794" s="24"/>
      <c r="S794" t="s">
        <v>2361</v>
      </c>
      <c r="U794" t="s">
        <v>264</v>
      </c>
      <c r="W794" s="24">
        <v>43048.041666666999</v>
      </c>
      <c r="X794" s="24">
        <v>44572.041666666999</v>
      </c>
      <c r="Y794">
        <v>6</v>
      </c>
      <c r="Z794" t="s">
        <v>3528</v>
      </c>
      <c r="AC794" s="24">
        <v>43251.592361110997</v>
      </c>
      <c r="AD794" s="24">
        <v>44615.632638889001</v>
      </c>
      <c r="AE794" t="s">
        <v>3529</v>
      </c>
      <c r="AF794" s="24" cm="1">
        <f t="array" ref="AF7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794" s="35">
        <f>IFERROR((TableAllData3[[#This Row],[Decision date]]-TableAllData3[[#This Row],[First Date Captured]]),0)</f>
        <v>1524</v>
      </c>
      <c r="AH794" s="35">
        <f>IFERROR((TableAllData3[[#This Row],[First published]]-TableAllData3[[#This Row],[Date of opinion]]),0)</f>
        <v>203.55069444399851</v>
      </c>
      <c r="AI794" s="35">
        <f>IFERROR((TableAllData3[[#This Row],[Marketing authorisation date]]-TableAllData3[[#This Row],[Date of opinion]]),0)</f>
        <v>91</v>
      </c>
      <c r="AJ794" s="35">
        <f>IFERROR((TableAllData3[[#This Row],[Decision date]]-TableAllData3[[#This Row],[Marketing authorisation date]]),0)</f>
        <v>1433</v>
      </c>
    </row>
    <row r="795" spans="1:36" x14ac:dyDescent="0.25">
      <c r="A795" t="s">
        <v>37</v>
      </c>
      <c r="B795" t="s">
        <v>2635</v>
      </c>
      <c r="C795" t="s">
        <v>2636</v>
      </c>
      <c r="D795" t="s">
        <v>2637</v>
      </c>
      <c r="E795" t="s">
        <v>2638</v>
      </c>
      <c r="F795" t="s">
        <v>2639</v>
      </c>
      <c r="G795" t="s">
        <v>43</v>
      </c>
      <c r="H795" t="s">
        <v>44</v>
      </c>
      <c r="I795" t="s">
        <v>2640</v>
      </c>
      <c r="J795" t="s">
        <v>46</v>
      </c>
      <c r="K795" t="s">
        <v>43</v>
      </c>
      <c r="L795" t="s">
        <v>43</v>
      </c>
      <c r="M795" t="s">
        <v>43</v>
      </c>
      <c r="N795" t="s">
        <v>43</v>
      </c>
      <c r="O795" t="s">
        <v>43</v>
      </c>
      <c r="P795" t="s">
        <v>43</v>
      </c>
      <c r="Q795" s="24">
        <v>42264</v>
      </c>
      <c r="R795" s="24"/>
      <c r="S795" t="s">
        <v>12272</v>
      </c>
      <c r="T795" t="s">
        <v>12273</v>
      </c>
      <c r="U795" t="s">
        <v>2641</v>
      </c>
      <c r="W795" s="25" t="s">
        <v>12054</v>
      </c>
      <c r="X795" s="24">
        <v>44550.041666666999</v>
      </c>
      <c r="Y795">
        <v>10</v>
      </c>
      <c r="Z795" t="s">
        <v>2642</v>
      </c>
      <c r="AC795" s="24">
        <v>43024.675694443999</v>
      </c>
      <c r="AD795" s="24">
        <v>44649.507638889001</v>
      </c>
      <c r="AE795" t="s">
        <v>2643</v>
      </c>
      <c r="AF795" s="24" cm="1">
        <f t="array" ref="AF7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43024.675694443999</v>
      </c>
      <c r="AG795" s="35">
        <f>IFERROR((TableAllData3[[#This Row],[Decision date]]-TableAllData3[[#This Row],[First Date Captured]]),0)</f>
        <v>1525.3659722230004</v>
      </c>
      <c r="AH795" s="35">
        <f>IFERROR((TableAllData3[[#This Row],[First published]]-TableAllData3[[#This Row],[Date of opinion]]),0)</f>
        <v>0</v>
      </c>
      <c r="AI795" s="35">
        <f>IFERROR((TableAllData3[[#This Row],[Marketing authorisation date]]-TableAllData3[[#This Row],[Date of opinion]]),0)</f>
        <v>0</v>
      </c>
      <c r="AJ795" s="35">
        <f>IFERROR((TableAllData3[[#This Row],[Decision date]]-TableAllData3[[#This Row],[Marketing authorisation date]]),0)</f>
        <v>2286.0416666669989</v>
      </c>
    </row>
    <row r="796" spans="1:36" x14ac:dyDescent="0.25">
      <c r="A796" t="s">
        <v>37</v>
      </c>
      <c r="B796" t="s">
        <v>6302</v>
      </c>
      <c r="C796" t="s">
        <v>5199</v>
      </c>
      <c r="D796" t="s">
        <v>4413</v>
      </c>
      <c r="E796" t="s">
        <v>4413</v>
      </c>
      <c r="F796" t="s">
        <v>6303</v>
      </c>
      <c r="G796" t="s">
        <v>43</v>
      </c>
      <c r="H796" t="s">
        <v>44</v>
      </c>
      <c r="I796" t="s">
        <v>4416</v>
      </c>
      <c r="J796" t="s">
        <v>43</v>
      </c>
      <c r="K796" t="s">
        <v>46</v>
      </c>
      <c r="L796" t="s">
        <v>43</v>
      </c>
      <c r="M796" t="s">
        <v>43</v>
      </c>
      <c r="N796" t="s">
        <v>43</v>
      </c>
      <c r="O796" t="s">
        <v>43</v>
      </c>
      <c r="P796" t="s">
        <v>43</v>
      </c>
      <c r="Q796" s="24">
        <v>41144</v>
      </c>
      <c r="R796" s="24"/>
      <c r="S796" t="s">
        <v>12225</v>
      </c>
      <c r="T796" t="s">
        <v>12226</v>
      </c>
      <c r="U796" t="s">
        <v>2089</v>
      </c>
      <c r="W796" s="25" t="s">
        <v>12054</v>
      </c>
      <c r="X796" s="24">
        <v>44515.041666666999</v>
      </c>
      <c r="Y796">
        <v>12</v>
      </c>
      <c r="Z796" t="s">
        <v>6304</v>
      </c>
      <c r="AC796" s="24">
        <v>42989.479166666999</v>
      </c>
      <c r="AD796" s="24">
        <v>44519.509722221999</v>
      </c>
      <c r="AE796" t="s">
        <v>6305</v>
      </c>
      <c r="AF796" s="24" cm="1">
        <f t="array" ref="AF7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42989.479166666999</v>
      </c>
      <c r="AG796" s="35">
        <f>IFERROR((TableAllData3[[#This Row],[Decision date]]-TableAllData3[[#This Row],[First Date Captured]]),0)</f>
        <v>1525.5625</v>
      </c>
      <c r="AH796" s="35">
        <f>IFERROR((TableAllData3[[#This Row],[First published]]-TableAllData3[[#This Row],[Date of opinion]]),0)</f>
        <v>0</v>
      </c>
      <c r="AI796" s="35">
        <f>IFERROR((TableAllData3[[#This Row],[Marketing authorisation date]]-TableAllData3[[#This Row],[Date of opinion]]),0)</f>
        <v>0</v>
      </c>
      <c r="AJ796" s="35">
        <f>IFERROR((TableAllData3[[#This Row],[Decision date]]-TableAllData3[[#This Row],[Marketing authorisation date]]),0)</f>
        <v>3371.0416666669989</v>
      </c>
    </row>
    <row r="797" spans="1:36" x14ac:dyDescent="0.25">
      <c r="A797" t="s">
        <v>37</v>
      </c>
      <c r="B797" t="s">
        <v>514</v>
      </c>
      <c r="C797" t="s">
        <v>515</v>
      </c>
      <c r="D797" t="s">
        <v>516</v>
      </c>
      <c r="E797" t="s">
        <v>516</v>
      </c>
      <c r="F797" t="s">
        <v>517</v>
      </c>
      <c r="G797" t="s">
        <v>43</v>
      </c>
      <c r="H797" t="s">
        <v>44</v>
      </c>
      <c r="I797" t="s">
        <v>518</v>
      </c>
      <c r="J797" t="s">
        <v>43</v>
      </c>
      <c r="K797" t="s">
        <v>43</v>
      </c>
      <c r="L797" t="s">
        <v>43</v>
      </c>
      <c r="M797" t="s">
        <v>43</v>
      </c>
      <c r="N797" t="s">
        <v>43</v>
      </c>
      <c r="O797" t="s">
        <v>43</v>
      </c>
      <c r="P797" t="s">
        <v>43</v>
      </c>
      <c r="Q797" s="24">
        <v>42383.041666666999</v>
      </c>
      <c r="R797" s="24"/>
      <c r="S797" t="s">
        <v>12243</v>
      </c>
      <c r="T797" t="s">
        <v>12078</v>
      </c>
      <c r="U797" t="s">
        <v>48</v>
      </c>
      <c r="W797" s="25" t="s">
        <v>12054</v>
      </c>
      <c r="X797" s="24">
        <v>44714</v>
      </c>
      <c r="Y797">
        <v>14</v>
      </c>
      <c r="Z797" t="s">
        <v>520</v>
      </c>
      <c r="AC797" s="24">
        <v>43186.500694444003</v>
      </c>
      <c r="AD797" s="24">
        <v>44719.621527777999</v>
      </c>
      <c r="AE797" t="s">
        <v>521</v>
      </c>
      <c r="AF797" s="24" cm="1">
        <f t="array" ref="AF7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43186.500694444003</v>
      </c>
      <c r="AG797" s="35">
        <f>IFERROR((TableAllData3[[#This Row],[Decision date]]-TableAllData3[[#This Row],[First Date Captured]]),0)</f>
        <v>1527.4993055559971</v>
      </c>
      <c r="AH797" s="35">
        <f>IFERROR((TableAllData3[[#This Row],[First published]]-TableAllData3[[#This Row],[Date of opinion]]),0)</f>
        <v>0</v>
      </c>
      <c r="AI797" s="35">
        <f>IFERROR((TableAllData3[[#This Row],[Marketing authorisation date]]-TableAllData3[[#This Row],[Date of opinion]]),0)</f>
        <v>0</v>
      </c>
      <c r="AJ797" s="35">
        <f>IFERROR((TableAllData3[[#This Row],[Decision date]]-TableAllData3[[#This Row],[Marketing authorisation date]]),0)</f>
        <v>2330.9583333330011</v>
      </c>
    </row>
    <row r="798" spans="1:36" x14ac:dyDescent="0.25">
      <c r="A798" t="s">
        <v>37</v>
      </c>
      <c r="B798" t="s">
        <v>234</v>
      </c>
      <c r="C798" t="s">
        <v>229</v>
      </c>
      <c r="D798" t="s">
        <v>221</v>
      </c>
      <c r="E798" t="s">
        <v>221</v>
      </c>
      <c r="F798" t="s">
        <v>235</v>
      </c>
      <c r="G798" t="s">
        <v>43</v>
      </c>
      <c r="H798" t="s">
        <v>44</v>
      </c>
      <c r="I798" t="s">
        <v>223</v>
      </c>
      <c r="J798" t="s">
        <v>43</v>
      </c>
      <c r="K798" t="s">
        <v>46</v>
      </c>
      <c r="L798" t="s">
        <v>43</v>
      </c>
      <c r="M798" t="s">
        <v>43</v>
      </c>
      <c r="N798" t="s">
        <v>43</v>
      </c>
      <c r="O798" t="s">
        <v>43</v>
      </c>
      <c r="P798" t="s">
        <v>43</v>
      </c>
      <c r="Q798" s="24">
        <v>40921.041666666999</v>
      </c>
      <c r="R798" s="24"/>
      <c r="S798" t="s">
        <v>12221</v>
      </c>
      <c r="T798" t="s">
        <v>12222</v>
      </c>
      <c r="U798" t="s">
        <v>225</v>
      </c>
      <c r="W798" s="25" t="s">
        <v>12054</v>
      </c>
      <c r="X798" s="24">
        <v>44711</v>
      </c>
      <c r="Y798">
        <v>15</v>
      </c>
      <c r="Z798" t="s">
        <v>237</v>
      </c>
      <c r="AC798" s="24">
        <v>43180.541666666999</v>
      </c>
      <c r="AD798" s="24">
        <v>44721.486111111</v>
      </c>
      <c r="AE798" t="s">
        <v>238</v>
      </c>
      <c r="AF798" s="24" cm="1">
        <f t="array" ref="AF7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43180.541666666999</v>
      </c>
      <c r="AG798" s="35">
        <f>IFERROR((TableAllData3[[#This Row],[Decision date]]-TableAllData3[[#This Row],[First Date Captured]]),0)</f>
        <v>1530.4583333330011</v>
      </c>
      <c r="AH798" s="35">
        <f>IFERROR((TableAllData3[[#This Row],[First published]]-TableAllData3[[#This Row],[Date of opinion]]),0)</f>
        <v>0</v>
      </c>
      <c r="AI798" s="35">
        <f>IFERROR((TableAllData3[[#This Row],[Marketing authorisation date]]-TableAllData3[[#This Row],[Date of opinion]]),0)</f>
        <v>0</v>
      </c>
      <c r="AJ798" s="35">
        <f>IFERROR((TableAllData3[[#This Row],[Decision date]]-TableAllData3[[#This Row],[Marketing authorisation date]]),0)</f>
        <v>3789.9583333330011</v>
      </c>
    </row>
    <row r="799" spans="1:36" x14ac:dyDescent="0.25">
      <c r="A799" t="s">
        <v>37</v>
      </c>
      <c r="B799" t="s">
        <v>4534</v>
      </c>
      <c r="C799" t="s">
        <v>4464</v>
      </c>
      <c r="D799" t="s">
        <v>4535</v>
      </c>
      <c r="E799" t="s">
        <v>4536</v>
      </c>
      <c r="F799" t="s">
        <v>4537</v>
      </c>
      <c r="G799" t="s">
        <v>43</v>
      </c>
      <c r="H799" t="s">
        <v>44</v>
      </c>
      <c r="I799" t="s">
        <v>4538</v>
      </c>
      <c r="J799" t="s">
        <v>46</v>
      </c>
      <c r="K799" t="s">
        <v>43</v>
      </c>
      <c r="L799" t="s">
        <v>43</v>
      </c>
      <c r="M799" t="s">
        <v>43</v>
      </c>
      <c r="N799" t="s">
        <v>43</v>
      </c>
      <c r="O799" t="s">
        <v>43</v>
      </c>
      <c r="P799" t="s">
        <v>43</v>
      </c>
      <c r="Q799" s="24">
        <v>43108.041666666999</v>
      </c>
      <c r="R799" s="24"/>
      <c r="S799" t="s">
        <v>4539</v>
      </c>
      <c r="U799" t="s">
        <v>4540</v>
      </c>
      <c r="W799" s="24">
        <v>43048.041666666999</v>
      </c>
      <c r="X799" s="24">
        <v>44581.041666666999</v>
      </c>
      <c r="Y799">
        <v>5</v>
      </c>
      <c r="Z799" t="s">
        <v>4541</v>
      </c>
      <c r="AC799" s="24">
        <v>43108.547916666997</v>
      </c>
      <c r="AD799" s="24">
        <v>44581.711111110999</v>
      </c>
      <c r="AE799" t="s">
        <v>4542</v>
      </c>
      <c r="AF799" s="24" cm="1">
        <f t="array" ref="AF7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799" s="35">
        <f>IFERROR((TableAllData3[[#This Row],[Decision date]]-TableAllData3[[#This Row],[First Date Captured]]),0)</f>
        <v>1533</v>
      </c>
      <c r="AH799" s="35">
        <f>IFERROR((TableAllData3[[#This Row],[First published]]-TableAllData3[[#This Row],[Date of opinion]]),0)</f>
        <v>60.506249999998545</v>
      </c>
      <c r="AI799" s="35">
        <f>IFERROR((TableAllData3[[#This Row],[Marketing authorisation date]]-TableAllData3[[#This Row],[Date of opinion]]),0)</f>
        <v>60</v>
      </c>
      <c r="AJ799" s="35">
        <f>IFERROR((TableAllData3[[#This Row],[Decision date]]-TableAllData3[[#This Row],[Marketing authorisation date]]),0)</f>
        <v>1473</v>
      </c>
    </row>
    <row r="800" spans="1:36" x14ac:dyDescent="0.25">
      <c r="A800" t="s">
        <v>37</v>
      </c>
      <c r="B800" t="s">
        <v>1825</v>
      </c>
      <c r="C800" t="s">
        <v>1826</v>
      </c>
      <c r="D800" t="s">
        <v>1532</v>
      </c>
      <c r="E800" t="s">
        <v>1532</v>
      </c>
      <c r="F800" t="s">
        <v>1827</v>
      </c>
      <c r="G800" t="s">
        <v>43</v>
      </c>
      <c r="H800" t="s">
        <v>44</v>
      </c>
      <c r="I800" t="s">
        <v>1534</v>
      </c>
      <c r="J800" t="s">
        <v>43</v>
      </c>
      <c r="K800" t="s">
        <v>46</v>
      </c>
      <c r="L800" t="s">
        <v>43</v>
      </c>
      <c r="M800" t="s">
        <v>43</v>
      </c>
      <c r="N800" t="s">
        <v>43</v>
      </c>
      <c r="O800" t="s">
        <v>43</v>
      </c>
      <c r="P800" t="s">
        <v>43</v>
      </c>
      <c r="Q800" s="24">
        <v>41410</v>
      </c>
      <c r="R800" s="24"/>
      <c r="S800" t="s">
        <v>12206</v>
      </c>
      <c r="T800" t="s">
        <v>12207</v>
      </c>
      <c r="U800" t="s">
        <v>1828</v>
      </c>
      <c r="W800" s="25" t="s">
        <v>12054</v>
      </c>
      <c r="X800" s="24">
        <v>44673</v>
      </c>
      <c r="Y800">
        <v>16</v>
      </c>
      <c r="Z800" t="s">
        <v>1829</v>
      </c>
      <c r="AC800" s="24">
        <v>43139.583333333001</v>
      </c>
      <c r="AD800" s="24">
        <v>44676.659027777998</v>
      </c>
      <c r="AE800" t="s">
        <v>1830</v>
      </c>
      <c r="AF800" s="24" cm="1">
        <f t="array" ref="AF8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43139.583333333001</v>
      </c>
      <c r="AG800" s="35">
        <f>IFERROR((TableAllData3[[#This Row],[Decision date]]-TableAllData3[[#This Row],[First Date Captured]]),0)</f>
        <v>1533.4166666669989</v>
      </c>
      <c r="AH800" s="35">
        <f>IFERROR((TableAllData3[[#This Row],[First published]]-TableAllData3[[#This Row],[Date of opinion]]),0)</f>
        <v>0</v>
      </c>
      <c r="AI800" s="35">
        <f>IFERROR((TableAllData3[[#This Row],[Marketing authorisation date]]-TableAllData3[[#This Row],[Date of opinion]]),0)</f>
        <v>0</v>
      </c>
      <c r="AJ800" s="35">
        <f>IFERROR((TableAllData3[[#This Row],[Decision date]]-TableAllData3[[#This Row],[Marketing authorisation date]]),0)</f>
        <v>3263</v>
      </c>
    </row>
    <row r="801" spans="1:36" x14ac:dyDescent="0.25">
      <c r="A801" t="s">
        <v>37</v>
      </c>
      <c r="B801" t="s">
        <v>3176</v>
      </c>
      <c r="C801" t="s">
        <v>1186</v>
      </c>
      <c r="D801" t="s">
        <v>1187</v>
      </c>
      <c r="E801" t="s">
        <v>1188</v>
      </c>
      <c r="F801" t="s">
        <v>3177</v>
      </c>
      <c r="G801" t="s">
        <v>43</v>
      </c>
      <c r="H801" t="s">
        <v>44</v>
      </c>
      <c r="I801" t="s">
        <v>1190</v>
      </c>
      <c r="J801" t="s">
        <v>43</v>
      </c>
      <c r="K801" t="s">
        <v>43</v>
      </c>
      <c r="L801" t="s">
        <v>43</v>
      </c>
      <c r="M801" t="s">
        <v>43</v>
      </c>
      <c r="N801" t="s">
        <v>43</v>
      </c>
      <c r="O801" t="s">
        <v>43</v>
      </c>
      <c r="P801" t="s">
        <v>43</v>
      </c>
      <c r="Q801" s="24">
        <v>37320.041666666999</v>
      </c>
      <c r="R801" s="24"/>
      <c r="S801" t="s">
        <v>75</v>
      </c>
      <c r="U801" t="s">
        <v>48</v>
      </c>
      <c r="W801" s="25" t="s">
        <v>12054</v>
      </c>
      <c r="X801" s="24">
        <v>44614.041666666999</v>
      </c>
      <c r="Y801">
        <v>30</v>
      </c>
      <c r="Z801" t="s">
        <v>3178</v>
      </c>
      <c r="AC801" s="24">
        <v>43076.041666666999</v>
      </c>
      <c r="AD801" s="24">
        <v>44630.568749999999</v>
      </c>
      <c r="AE801" t="s">
        <v>3179</v>
      </c>
      <c r="AF801" s="24" cm="1">
        <f t="array" ref="AF8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43076.041666666999</v>
      </c>
      <c r="AG801" s="35">
        <f>IFERROR((TableAllData3[[#This Row],[Decision date]]-TableAllData3[[#This Row],[First Date Captured]]),0)</f>
        <v>1538</v>
      </c>
      <c r="AH801" s="35">
        <f>IFERROR((TableAllData3[[#This Row],[First published]]-TableAllData3[[#This Row],[Date of opinion]]),0)</f>
        <v>0</v>
      </c>
      <c r="AI801" s="35">
        <f>IFERROR((TableAllData3[[#This Row],[Marketing authorisation date]]-TableAllData3[[#This Row],[Date of opinion]]),0)</f>
        <v>0</v>
      </c>
      <c r="AJ801" s="35">
        <f>IFERROR((TableAllData3[[#This Row],[Decision date]]-TableAllData3[[#This Row],[Marketing authorisation date]]),0)</f>
        <v>7294</v>
      </c>
    </row>
    <row r="802" spans="1:36" x14ac:dyDescent="0.25">
      <c r="A802" t="s">
        <v>37</v>
      </c>
      <c r="B802" t="s">
        <v>4100</v>
      </c>
      <c r="C802" t="s">
        <v>4101</v>
      </c>
      <c r="D802" t="s">
        <v>4102</v>
      </c>
      <c r="E802" t="s">
        <v>4102</v>
      </c>
      <c r="F802" t="s">
        <v>4103</v>
      </c>
      <c r="G802" t="s">
        <v>43</v>
      </c>
      <c r="H802" t="s">
        <v>44</v>
      </c>
      <c r="I802" t="s">
        <v>4104</v>
      </c>
      <c r="J802" t="s">
        <v>43</v>
      </c>
      <c r="K802" t="s">
        <v>43</v>
      </c>
      <c r="L802" t="s">
        <v>43</v>
      </c>
      <c r="M802" t="s">
        <v>43</v>
      </c>
      <c r="N802" t="s">
        <v>43</v>
      </c>
      <c r="O802" t="s">
        <v>46</v>
      </c>
      <c r="P802" t="s">
        <v>46</v>
      </c>
      <c r="Q802" s="24">
        <v>43108.041666666999</v>
      </c>
      <c r="R802" s="24"/>
      <c r="S802" t="s">
        <v>12159</v>
      </c>
      <c r="T802" t="s">
        <v>12069</v>
      </c>
      <c r="U802" t="s">
        <v>3236</v>
      </c>
      <c r="W802" s="24">
        <v>43048.041666666999</v>
      </c>
      <c r="X802" s="24">
        <v>44586.041666666999</v>
      </c>
      <c r="Y802">
        <v>4</v>
      </c>
      <c r="Z802" t="s">
        <v>4106</v>
      </c>
      <c r="AC802" s="24">
        <v>43108.589583333</v>
      </c>
      <c r="AD802" s="24">
        <v>44596.600694444001</v>
      </c>
      <c r="AE802" t="s">
        <v>4107</v>
      </c>
      <c r="AF802" s="24" cm="1">
        <f t="array" ref="AF8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802" s="35">
        <f>IFERROR((TableAllData3[[#This Row],[Decision date]]-TableAllData3[[#This Row],[First Date Captured]]),0)</f>
        <v>1538</v>
      </c>
      <c r="AH802" s="35">
        <f>IFERROR((TableAllData3[[#This Row],[First published]]-TableAllData3[[#This Row],[Date of opinion]]),0)</f>
        <v>60.547916666000674</v>
      </c>
      <c r="AI802" s="35">
        <f>IFERROR((TableAllData3[[#This Row],[Marketing authorisation date]]-TableAllData3[[#This Row],[Date of opinion]]),0)</f>
        <v>60</v>
      </c>
      <c r="AJ802" s="35">
        <f>IFERROR((TableAllData3[[#This Row],[Decision date]]-TableAllData3[[#This Row],[Marketing authorisation date]]),0)</f>
        <v>1478</v>
      </c>
    </row>
    <row r="803" spans="1:36" x14ac:dyDescent="0.25">
      <c r="A803" t="s">
        <v>37</v>
      </c>
      <c r="B803" t="s">
        <v>4708</v>
      </c>
      <c r="C803" t="s">
        <v>2093</v>
      </c>
      <c r="D803" t="s">
        <v>4709</v>
      </c>
      <c r="E803" t="s">
        <v>1053</v>
      </c>
      <c r="F803" t="s">
        <v>4710</v>
      </c>
      <c r="G803" t="s">
        <v>43</v>
      </c>
      <c r="H803" t="s">
        <v>44</v>
      </c>
      <c r="I803" t="s">
        <v>1055</v>
      </c>
      <c r="J803" t="s">
        <v>43</v>
      </c>
      <c r="K803" t="s">
        <v>43</v>
      </c>
      <c r="L803" t="s">
        <v>43</v>
      </c>
      <c r="M803" t="s">
        <v>43</v>
      </c>
      <c r="N803" t="s">
        <v>43</v>
      </c>
      <c r="O803" t="s">
        <v>43</v>
      </c>
      <c r="P803" t="s">
        <v>43</v>
      </c>
      <c r="Q803" s="24">
        <v>38385.041666666999</v>
      </c>
      <c r="R803" s="24"/>
      <c r="S803" t="s">
        <v>12070</v>
      </c>
      <c r="T803" t="s">
        <v>12117</v>
      </c>
      <c r="U803" t="s">
        <v>440</v>
      </c>
      <c r="W803" s="25" t="s">
        <v>12054</v>
      </c>
      <c r="X803" s="24">
        <v>44574.041666666999</v>
      </c>
      <c r="Y803">
        <v>11</v>
      </c>
      <c r="Z803" t="s">
        <v>4711</v>
      </c>
      <c r="AC803" s="24">
        <v>43035.964583333</v>
      </c>
      <c r="AD803" s="24">
        <v>44575.715972222002</v>
      </c>
      <c r="AE803" t="s">
        <v>4712</v>
      </c>
      <c r="AF803" s="24" cm="1">
        <f t="array" ref="AF8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43035.964583333</v>
      </c>
      <c r="AG803" s="35">
        <f>IFERROR((TableAllData3[[#This Row],[Decision date]]-TableAllData3[[#This Row],[First Date Captured]]),0)</f>
        <v>1538.0770833339993</v>
      </c>
      <c r="AH803" s="35">
        <f>IFERROR((TableAllData3[[#This Row],[First published]]-TableAllData3[[#This Row],[Date of opinion]]),0)</f>
        <v>0</v>
      </c>
      <c r="AI803" s="35">
        <f>IFERROR((TableAllData3[[#This Row],[Marketing authorisation date]]-TableAllData3[[#This Row],[Date of opinion]]),0)</f>
        <v>0</v>
      </c>
      <c r="AJ803" s="35">
        <f>IFERROR((TableAllData3[[#This Row],[Decision date]]-TableAllData3[[#This Row],[Marketing authorisation date]]),0)</f>
        <v>6189</v>
      </c>
    </row>
    <row r="804" spans="1:36" x14ac:dyDescent="0.25">
      <c r="A804" t="s">
        <v>37</v>
      </c>
      <c r="B804" t="s">
        <v>4693</v>
      </c>
      <c r="C804" t="s">
        <v>4694</v>
      </c>
      <c r="D804" t="s">
        <v>4695</v>
      </c>
      <c r="E804" t="s">
        <v>4696</v>
      </c>
      <c r="F804" t="s">
        <v>4697</v>
      </c>
      <c r="G804" t="s">
        <v>43</v>
      </c>
      <c r="H804" t="s">
        <v>44</v>
      </c>
      <c r="I804" t="s">
        <v>4698</v>
      </c>
      <c r="J804" t="s">
        <v>43</v>
      </c>
      <c r="K804" t="s">
        <v>43</v>
      </c>
      <c r="L804" t="s">
        <v>43</v>
      </c>
      <c r="M804" t="s">
        <v>43</v>
      </c>
      <c r="N804" t="s">
        <v>43</v>
      </c>
      <c r="O804" t="s">
        <v>43</v>
      </c>
      <c r="P804" t="s">
        <v>43</v>
      </c>
      <c r="Q804" s="24">
        <v>35471.041666666999</v>
      </c>
      <c r="R804" s="24"/>
      <c r="S804" t="s">
        <v>12070</v>
      </c>
      <c r="T804" t="s">
        <v>12117</v>
      </c>
      <c r="U804" t="s">
        <v>440</v>
      </c>
      <c r="W804" s="25" t="s">
        <v>12054</v>
      </c>
      <c r="X804" s="24">
        <v>44574.041666666999</v>
      </c>
      <c r="Y804">
        <v>22</v>
      </c>
      <c r="Z804" t="s">
        <v>4699</v>
      </c>
      <c r="AC804" s="24">
        <v>43035.006249999999</v>
      </c>
      <c r="AD804" s="24">
        <v>44575.726388889001</v>
      </c>
      <c r="AE804" t="s">
        <v>4700</v>
      </c>
      <c r="AF804" s="24" cm="1">
        <f t="array" ref="AF8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43035.006249999999</v>
      </c>
      <c r="AG804" s="35">
        <f>IFERROR((TableAllData3[[#This Row],[Decision date]]-TableAllData3[[#This Row],[First Date Captured]]),0)</f>
        <v>1539.0354166670004</v>
      </c>
      <c r="AH804" s="35">
        <f>IFERROR((TableAllData3[[#This Row],[First published]]-TableAllData3[[#This Row],[Date of opinion]]),0)</f>
        <v>0</v>
      </c>
      <c r="AI804" s="35">
        <f>IFERROR((TableAllData3[[#This Row],[Marketing authorisation date]]-TableAllData3[[#This Row],[Date of opinion]]),0)</f>
        <v>0</v>
      </c>
      <c r="AJ804" s="35">
        <f>IFERROR((TableAllData3[[#This Row],[Decision date]]-TableAllData3[[#This Row],[Marketing authorisation date]]),0)</f>
        <v>9103</v>
      </c>
    </row>
    <row r="805" spans="1:36" x14ac:dyDescent="0.25">
      <c r="A805" t="s">
        <v>37</v>
      </c>
      <c r="B805" t="s">
        <v>4701</v>
      </c>
      <c r="C805" t="s">
        <v>4702</v>
      </c>
      <c r="D805" t="s">
        <v>4703</v>
      </c>
      <c r="E805" t="s">
        <v>4704</v>
      </c>
      <c r="F805" t="s">
        <v>4705</v>
      </c>
      <c r="G805" t="s">
        <v>43</v>
      </c>
      <c r="H805" t="s">
        <v>44</v>
      </c>
      <c r="I805" t="s">
        <v>4698</v>
      </c>
      <c r="J805" t="s">
        <v>43</v>
      </c>
      <c r="K805" t="s">
        <v>43</v>
      </c>
      <c r="L805" t="s">
        <v>43</v>
      </c>
      <c r="M805" t="s">
        <v>43</v>
      </c>
      <c r="N805" t="s">
        <v>43</v>
      </c>
      <c r="O805" t="s">
        <v>43</v>
      </c>
      <c r="P805" t="s">
        <v>43</v>
      </c>
      <c r="Q805" s="24">
        <v>35327</v>
      </c>
      <c r="R805" s="24"/>
      <c r="S805" t="s">
        <v>12070</v>
      </c>
      <c r="T805" t="s">
        <v>12117</v>
      </c>
      <c r="U805" t="s">
        <v>440</v>
      </c>
      <c r="W805" s="25" t="s">
        <v>12054</v>
      </c>
      <c r="X805" s="24">
        <v>44574.041666666999</v>
      </c>
      <c r="Y805">
        <v>22</v>
      </c>
      <c r="Z805" t="s">
        <v>4706</v>
      </c>
      <c r="AC805" s="24">
        <v>43035.006249999999</v>
      </c>
      <c r="AD805" s="24">
        <v>44575.720833332998</v>
      </c>
      <c r="AE805" t="s">
        <v>4707</v>
      </c>
      <c r="AF805" s="24" cm="1">
        <f t="array" ref="AF8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43035.006249999999</v>
      </c>
      <c r="AG805" s="35">
        <f>IFERROR((TableAllData3[[#This Row],[Decision date]]-TableAllData3[[#This Row],[First Date Captured]]),0)</f>
        <v>1539.0354166670004</v>
      </c>
      <c r="AH805" s="35">
        <f>IFERROR((TableAllData3[[#This Row],[First published]]-TableAllData3[[#This Row],[Date of opinion]]),0)</f>
        <v>0</v>
      </c>
      <c r="AI805" s="35">
        <f>IFERROR((TableAllData3[[#This Row],[Marketing authorisation date]]-TableAllData3[[#This Row],[Date of opinion]]),0)</f>
        <v>0</v>
      </c>
      <c r="AJ805" s="35">
        <f>IFERROR((TableAllData3[[#This Row],[Decision date]]-TableAllData3[[#This Row],[Marketing authorisation date]]),0)</f>
        <v>9247.0416666669989</v>
      </c>
    </row>
    <row r="806" spans="1:36" x14ac:dyDescent="0.25">
      <c r="A806" t="s">
        <v>37</v>
      </c>
      <c r="B806" t="s">
        <v>4713</v>
      </c>
      <c r="C806" t="s">
        <v>4702</v>
      </c>
      <c r="D806" t="s">
        <v>4695</v>
      </c>
      <c r="E806" t="s">
        <v>4696</v>
      </c>
      <c r="F806" t="s">
        <v>4714</v>
      </c>
      <c r="G806" t="s">
        <v>43</v>
      </c>
      <c r="H806" t="s">
        <v>44</v>
      </c>
      <c r="I806" t="s">
        <v>4698</v>
      </c>
      <c r="J806" t="s">
        <v>43</v>
      </c>
      <c r="K806" t="s">
        <v>43</v>
      </c>
      <c r="L806" t="s">
        <v>43</v>
      </c>
      <c r="M806" t="s">
        <v>43</v>
      </c>
      <c r="N806" t="s">
        <v>43</v>
      </c>
      <c r="O806" t="s">
        <v>43</v>
      </c>
      <c r="P806" t="s">
        <v>43</v>
      </c>
      <c r="Q806" s="24">
        <v>37498</v>
      </c>
      <c r="R806" s="24"/>
      <c r="S806" t="s">
        <v>12070</v>
      </c>
      <c r="T806" t="s">
        <v>12117</v>
      </c>
      <c r="U806" t="s">
        <v>440</v>
      </c>
      <c r="W806" s="25" t="s">
        <v>12054</v>
      </c>
      <c r="X806" s="24">
        <v>44574.041666666999</v>
      </c>
      <c r="Y806">
        <v>16</v>
      </c>
      <c r="Z806" t="s">
        <v>4715</v>
      </c>
      <c r="AC806" s="24">
        <v>43035</v>
      </c>
      <c r="AD806" s="24">
        <v>44575.694444444001</v>
      </c>
      <c r="AE806" t="s">
        <v>4716</v>
      </c>
      <c r="AF806" s="24" cm="1">
        <f t="array" ref="AF8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43035</v>
      </c>
      <c r="AG806" s="35">
        <f>IFERROR((TableAllData3[[#This Row],[Decision date]]-TableAllData3[[#This Row],[First Date Captured]]),0)</f>
        <v>1539.0416666669989</v>
      </c>
      <c r="AH806" s="35">
        <f>IFERROR((TableAllData3[[#This Row],[First published]]-TableAllData3[[#This Row],[Date of opinion]]),0)</f>
        <v>0</v>
      </c>
      <c r="AI806" s="35">
        <f>IFERROR((TableAllData3[[#This Row],[Marketing authorisation date]]-TableAllData3[[#This Row],[Date of opinion]]),0)</f>
        <v>0</v>
      </c>
      <c r="AJ806" s="35">
        <f>IFERROR((TableAllData3[[#This Row],[Decision date]]-TableAllData3[[#This Row],[Marketing authorisation date]]),0)</f>
        <v>7076.0416666669989</v>
      </c>
    </row>
    <row r="807" spans="1:36" x14ac:dyDescent="0.25">
      <c r="A807" t="s">
        <v>37</v>
      </c>
      <c r="B807" t="s">
        <v>239</v>
      </c>
      <c r="C807" t="s">
        <v>240</v>
      </c>
      <c r="D807" t="s">
        <v>221</v>
      </c>
      <c r="E807" t="s">
        <v>221</v>
      </c>
      <c r="F807" t="s">
        <v>241</v>
      </c>
      <c r="G807" t="s">
        <v>43</v>
      </c>
      <c r="H807" t="s">
        <v>44</v>
      </c>
      <c r="I807" t="s">
        <v>223</v>
      </c>
      <c r="J807" t="s">
        <v>43</v>
      </c>
      <c r="K807" t="s">
        <v>46</v>
      </c>
      <c r="L807" t="s">
        <v>43</v>
      </c>
      <c r="M807" t="s">
        <v>43</v>
      </c>
      <c r="N807" t="s">
        <v>43</v>
      </c>
      <c r="O807" t="s">
        <v>43</v>
      </c>
      <c r="P807" t="s">
        <v>43</v>
      </c>
      <c r="Q807" s="24">
        <v>40875.041666666999</v>
      </c>
      <c r="R807" s="24"/>
      <c r="S807" t="s">
        <v>12210</v>
      </c>
      <c r="T807" t="s">
        <v>12072</v>
      </c>
      <c r="U807" t="s">
        <v>225</v>
      </c>
      <c r="W807" s="25" t="s">
        <v>12054</v>
      </c>
      <c r="X807" s="24">
        <v>44711</v>
      </c>
      <c r="Y807">
        <v>13</v>
      </c>
      <c r="Z807" t="s">
        <v>242</v>
      </c>
      <c r="AC807" s="24">
        <v>43171.041666666999</v>
      </c>
      <c r="AD807" s="24">
        <v>44721.476388889001</v>
      </c>
      <c r="AE807" t="s">
        <v>243</v>
      </c>
      <c r="AF807" s="24" cm="1">
        <f t="array" ref="AF8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43171.041666666999</v>
      </c>
      <c r="AG807" s="35">
        <f>IFERROR((TableAllData3[[#This Row],[Decision date]]-TableAllData3[[#This Row],[First Date Captured]]),0)</f>
        <v>1539.9583333330011</v>
      </c>
      <c r="AH807" s="35">
        <f>IFERROR((TableAllData3[[#This Row],[First published]]-TableAllData3[[#This Row],[Date of opinion]]),0)</f>
        <v>0</v>
      </c>
      <c r="AI807" s="35">
        <f>IFERROR((TableAllData3[[#This Row],[Marketing authorisation date]]-TableAllData3[[#This Row],[Date of opinion]]),0)</f>
        <v>0</v>
      </c>
      <c r="AJ807" s="35">
        <f>IFERROR((TableAllData3[[#This Row],[Decision date]]-TableAllData3[[#This Row],[Marketing authorisation date]]),0)</f>
        <v>3835.9583333330011</v>
      </c>
    </row>
    <row r="808" spans="1:36" x14ac:dyDescent="0.25">
      <c r="A808" t="s">
        <v>37</v>
      </c>
      <c r="B808" t="s">
        <v>3290</v>
      </c>
      <c r="C808" t="s">
        <v>3291</v>
      </c>
      <c r="D808" t="s">
        <v>3292</v>
      </c>
      <c r="E808" t="s">
        <v>3292</v>
      </c>
      <c r="F808" t="s">
        <v>3293</v>
      </c>
      <c r="G808" t="s">
        <v>43</v>
      </c>
      <c r="H808" t="s">
        <v>44</v>
      </c>
      <c r="I808" t="s">
        <v>3294</v>
      </c>
      <c r="J808" t="s">
        <v>46</v>
      </c>
      <c r="K808" t="s">
        <v>43</v>
      </c>
      <c r="L808" t="s">
        <v>43</v>
      </c>
      <c r="M808" t="s">
        <v>43</v>
      </c>
      <c r="N808" t="s">
        <v>43</v>
      </c>
      <c r="O808" t="s">
        <v>43</v>
      </c>
      <c r="P808" t="s">
        <v>46</v>
      </c>
      <c r="Q808" s="24">
        <v>43182.041666666999</v>
      </c>
      <c r="R808" s="24"/>
      <c r="S808" t="s">
        <v>12282</v>
      </c>
      <c r="T808" t="s">
        <v>12144</v>
      </c>
      <c r="U808" t="s">
        <v>76</v>
      </c>
      <c r="W808" s="24">
        <v>43083.041666666999</v>
      </c>
      <c r="X808" s="24">
        <v>44624.041666666999</v>
      </c>
      <c r="Y808">
        <v>8</v>
      </c>
      <c r="Z808" t="s">
        <v>3295</v>
      </c>
      <c r="AC808" s="24">
        <v>43228.503472222001</v>
      </c>
      <c r="AD808" s="24">
        <v>44624.476388889001</v>
      </c>
      <c r="AE808" t="s">
        <v>3296</v>
      </c>
      <c r="AF808" s="24" cm="1">
        <f t="array" ref="AF8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808" s="35">
        <f>IFERROR((TableAllData3[[#This Row],[Decision date]]-TableAllData3[[#This Row],[First Date Captured]]),0)</f>
        <v>1541</v>
      </c>
      <c r="AH808" s="35">
        <f>IFERROR((TableAllData3[[#This Row],[First published]]-TableAllData3[[#This Row],[Date of opinion]]),0)</f>
        <v>145.46180555500177</v>
      </c>
      <c r="AI808" s="35">
        <f>IFERROR((TableAllData3[[#This Row],[Marketing authorisation date]]-TableAllData3[[#This Row],[Date of opinion]]),0)</f>
        <v>99</v>
      </c>
      <c r="AJ808" s="35">
        <f>IFERROR((TableAllData3[[#This Row],[Decision date]]-TableAllData3[[#This Row],[Marketing authorisation date]]),0)</f>
        <v>1442</v>
      </c>
    </row>
    <row r="809" spans="1:36" x14ac:dyDescent="0.25">
      <c r="A809" t="s">
        <v>37</v>
      </c>
      <c r="B809" t="s">
        <v>8308</v>
      </c>
      <c r="C809" t="s">
        <v>154</v>
      </c>
      <c r="D809" t="s">
        <v>2702</v>
      </c>
      <c r="E809" t="s">
        <v>2702</v>
      </c>
      <c r="F809" t="s">
        <v>8309</v>
      </c>
      <c r="G809" t="s">
        <v>43</v>
      </c>
      <c r="H809" t="s">
        <v>44</v>
      </c>
      <c r="I809" t="s">
        <v>3407</v>
      </c>
      <c r="J809" t="s">
        <v>43</v>
      </c>
      <c r="K809" t="s">
        <v>43</v>
      </c>
      <c r="L809" t="s">
        <v>43</v>
      </c>
      <c r="M809" t="s">
        <v>43</v>
      </c>
      <c r="N809" t="s">
        <v>43</v>
      </c>
      <c r="O809" t="s">
        <v>43</v>
      </c>
      <c r="P809" t="s">
        <v>43</v>
      </c>
      <c r="Q809" s="24">
        <v>38103</v>
      </c>
      <c r="R809" s="24"/>
      <c r="S809" t="s">
        <v>12223</v>
      </c>
      <c r="T809" t="s">
        <v>12224</v>
      </c>
      <c r="U809" t="s">
        <v>48</v>
      </c>
      <c r="W809" s="25" t="s">
        <v>12054</v>
      </c>
      <c r="X809" s="24">
        <v>44329</v>
      </c>
      <c r="Y809">
        <v>45</v>
      </c>
      <c r="Z809" t="s">
        <v>8310</v>
      </c>
      <c r="AC809" s="24">
        <v>42787.083333333001</v>
      </c>
      <c r="AD809" s="24">
        <v>44351.672222221998</v>
      </c>
      <c r="AE809" t="s">
        <v>8311</v>
      </c>
      <c r="AF809" s="24" cm="1">
        <f t="array" ref="AF8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42787.083333333001</v>
      </c>
      <c r="AG809" s="35">
        <f>IFERROR((TableAllData3[[#This Row],[Decision date]]-TableAllData3[[#This Row],[First Date Captured]]),0)</f>
        <v>1541.9166666669989</v>
      </c>
      <c r="AH809" s="35">
        <f>IFERROR((TableAllData3[[#This Row],[First published]]-TableAllData3[[#This Row],[Date of opinion]]),0)</f>
        <v>0</v>
      </c>
      <c r="AI809" s="35">
        <f>IFERROR((TableAllData3[[#This Row],[Marketing authorisation date]]-TableAllData3[[#This Row],[Date of opinion]]),0)</f>
        <v>0</v>
      </c>
      <c r="AJ809" s="35">
        <f>IFERROR((TableAllData3[[#This Row],[Decision date]]-TableAllData3[[#This Row],[Marketing authorisation date]]),0)</f>
        <v>6226</v>
      </c>
    </row>
    <row r="810" spans="1:36" x14ac:dyDescent="0.25">
      <c r="A810" t="s">
        <v>37</v>
      </c>
      <c r="B810" t="s">
        <v>5029</v>
      </c>
      <c r="C810" t="s">
        <v>5030</v>
      </c>
      <c r="D810" t="s">
        <v>5031</v>
      </c>
      <c r="E810" t="s">
        <v>5032</v>
      </c>
      <c r="F810" t="s">
        <v>5033</v>
      </c>
      <c r="G810" t="s">
        <v>43</v>
      </c>
      <c r="H810" t="s">
        <v>44</v>
      </c>
      <c r="I810" t="s">
        <v>271</v>
      </c>
      <c r="J810" t="s">
        <v>46</v>
      </c>
      <c r="K810" t="s">
        <v>43</v>
      </c>
      <c r="L810" t="s">
        <v>43</v>
      </c>
      <c r="M810" t="s">
        <v>43</v>
      </c>
      <c r="N810" t="s">
        <v>43</v>
      </c>
      <c r="O810" t="s">
        <v>43</v>
      </c>
      <c r="P810" t="s">
        <v>46</v>
      </c>
      <c r="Q810" s="24">
        <v>43108.041666666999</v>
      </c>
      <c r="R810" s="24"/>
      <c r="S810" t="s">
        <v>12252</v>
      </c>
      <c r="T810" t="s">
        <v>12253</v>
      </c>
      <c r="U810" t="s">
        <v>290</v>
      </c>
      <c r="W810" s="24">
        <v>43020</v>
      </c>
      <c r="X810" s="24">
        <v>44565.041666666999</v>
      </c>
      <c r="Y810">
        <v>10</v>
      </c>
      <c r="Z810" t="s">
        <v>5034</v>
      </c>
      <c r="AC810" s="24">
        <v>43304.509027777996</v>
      </c>
      <c r="AD810" s="24">
        <v>44571.745833333</v>
      </c>
      <c r="AE810" t="s">
        <v>5035</v>
      </c>
      <c r="AF810" s="24" cm="1">
        <f t="array" ref="AF8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43020</v>
      </c>
      <c r="AG810" s="35">
        <f>IFERROR((TableAllData3[[#This Row],[Decision date]]-TableAllData3[[#This Row],[First Date Captured]]),0)</f>
        <v>1545.0416666669989</v>
      </c>
      <c r="AH810" s="35">
        <f>IFERROR((TableAllData3[[#This Row],[First published]]-TableAllData3[[#This Row],[Date of opinion]]),0)</f>
        <v>284.50902777799638</v>
      </c>
      <c r="AI810" s="35">
        <f>IFERROR((TableAllData3[[#This Row],[Marketing authorisation date]]-TableAllData3[[#This Row],[Date of opinion]]),0)</f>
        <v>88.041666666998935</v>
      </c>
      <c r="AJ810" s="35">
        <f>IFERROR((TableAllData3[[#This Row],[Decision date]]-TableAllData3[[#This Row],[Marketing authorisation date]]),0)</f>
        <v>1457</v>
      </c>
    </row>
    <row r="811" spans="1:36" x14ac:dyDescent="0.25">
      <c r="A811" t="s">
        <v>2117</v>
      </c>
      <c r="B811" t="s">
        <v>3597</v>
      </c>
      <c r="D811" t="s">
        <v>3598</v>
      </c>
      <c r="E811" t="s">
        <v>3599</v>
      </c>
      <c r="F811" t="s">
        <v>3600</v>
      </c>
      <c r="G811" t="s">
        <v>43</v>
      </c>
      <c r="H811" t="s">
        <v>44</v>
      </c>
      <c r="J811" t="s">
        <v>43</v>
      </c>
      <c r="K811" t="s">
        <v>43</v>
      </c>
      <c r="L811" t="s">
        <v>43</v>
      </c>
      <c r="M811" t="s">
        <v>43</v>
      </c>
      <c r="N811" t="s">
        <v>43</v>
      </c>
      <c r="O811" t="s">
        <v>43</v>
      </c>
      <c r="P811" t="s">
        <v>43</v>
      </c>
      <c r="Q811" s="24">
        <v>42480</v>
      </c>
      <c r="R811" s="24"/>
      <c r="S811" t="s">
        <v>12418</v>
      </c>
      <c r="T811" t="s">
        <v>12419</v>
      </c>
      <c r="V811" t="s">
        <v>3602</v>
      </c>
      <c r="W811" s="25" t="s">
        <v>12054</v>
      </c>
      <c r="X811" s="24">
        <v>44610.041666666999</v>
      </c>
      <c r="Y811">
        <v>11</v>
      </c>
      <c r="Z811" t="s">
        <v>3603</v>
      </c>
      <c r="AA811" t="s">
        <v>3067</v>
      </c>
      <c r="AB811" t="s">
        <v>3604</v>
      </c>
      <c r="AC811" s="24">
        <v>43063.041666666999</v>
      </c>
      <c r="AD811" s="24">
        <v>44614.488194443999</v>
      </c>
      <c r="AE811" t="s">
        <v>3605</v>
      </c>
      <c r="AF811" s="24" cm="1">
        <f t="array" ref="AF8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43063.041666666999</v>
      </c>
      <c r="AG811" s="35">
        <f>IFERROR((TableAllData3[[#This Row],[Decision date]]-TableAllData3[[#This Row],[First Date Captured]]),0)</f>
        <v>1547</v>
      </c>
      <c r="AH811" s="35">
        <f>IFERROR((TableAllData3[[#This Row],[First published]]-TableAllData3[[#This Row],[Date of opinion]]),0)</f>
        <v>0</v>
      </c>
      <c r="AI811" s="35">
        <f>IFERROR((TableAllData3[[#This Row],[Marketing authorisation date]]-TableAllData3[[#This Row],[Date of opinion]]),0)</f>
        <v>0</v>
      </c>
      <c r="AJ811" s="35">
        <f>IFERROR((TableAllData3[[#This Row],[Decision date]]-TableAllData3[[#This Row],[Marketing authorisation date]]),0)</f>
        <v>2130.0416666669989</v>
      </c>
    </row>
    <row r="812" spans="1:36" x14ac:dyDescent="0.25">
      <c r="A812" t="s">
        <v>37</v>
      </c>
      <c r="B812" t="s">
        <v>5494</v>
      </c>
      <c r="C812" t="s">
        <v>957</v>
      </c>
      <c r="D812" t="s">
        <v>958</v>
      </c>
      <c r="E812" t="s">
        <v>958</v>
      </c>
      <c r="F812" t="s">
        <v>5495</v>
      </c>
      <c r="G812" t="s">
        <v>43</v>
      </c>
      <c r="H812" t="s">
        <v>950</v>
      </c>
      <c r="I812" t="s">
        <v>960</v>
      </c>
      <c r="J812" t="s">
        <v>43</v>
      </c>
      <c r="K812" t="s">
        <v>46</v>
      </c>
      <c r="L812" t="s">
        <v>43</v>
      </c>
      <c r="M812" t="s">
        <v>43</v>
      </c>
      <c r="N812" t="s">
        <v>43</v>
      </c>
      <c r="O812" t="s">
        <v>43</v>
      </c>
      <c r="P812" t="s">
        <v>43</v>
      </c>
      <c r="Q812" s="24">
        <v>40204.041666666999</v>
      </c>
      <c r="R812" s="24"/>
      <c r="S812" t="s">
        <v>3132</v>
      </c>
      <c r="U812" t="s">
        <v>48</v>
      </c>
      <c r="W812" s="24">
        <v>40136.041666666999</v>
      </c>
      <c r="X812" s="24">
        <v>43949</v>
      </c>
      <c r="Y812">
        <v>18</v>
      </c>
      <c r="Z812" t="s">
        <v>5496</v>
      </c>
      <c r="AC812" s="24">
        <v>43276.793749999997</v>
      </c>
      <c r="AD812" s="24">
        <v>44544.569444444001</v>
      </c>
      <c r="AE812" t="s">
        <v>5497</v>
      </c>
      <c r="AF812" s="24" cm="1">
        <f t="array" ref="AF8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812" s="35">
        <f>IFERROR((TableAllData3[[#This Row],[Decision date]]-TableAllData3[[#This Row],[First Date Captured]]),0)</f>
        <v>3812.9583333330011</v>
      </c>
      <c r="AH812" s="35">
        <f>IFERROR((TableAllData3[[#This Row],[First published]]-TableAllData3[[#This Row],[Date of opinion]]),0)</f>
        <v>3140.7520833329982</v>
      </c>
      <c r="AI812" s="35">
        <f>IFERROR((TableAllData3[[#This Row],[Marketing authorisation date]]-TableAllData3[[#This Row],[Date of opinion]]),0)</f>
        <v>68</v>
      </c>
      <c r="AJ812" s="35">
        <f>IFERROR((TableAllData3[[#This Row],[Decision date]]-TableAllData3[[#This Row],[Marketing authorisation date]]),0)</f>
        <v>3744.9583333330011</v>
      </c>
    </row>
    <row r="813" spans="1:36" x14ac:dyDescent="0.25">
      <c r="A813" t="s">
        <v>37</v>
      </c>
      <c r="B813" t="s">
        <v>4095</v>
      </c>
      <c r="C813" t="s">
        <v>343</v>
      </c>
      <c r="D813" t="s">
        <v>4096</v>
      </c>
      <c r="E813" t="s">
        <v>4096</v>
      </c>
      <c r="F813" t="s">
        <v>4097</v>
      </c>
      <c r="G813" t="s">
        <v>43</v>
      </c>
      <c r="H813" t="s">
        <v>44</v>
      </c>
      <c r="I813" t="s">
        <v>402</v>
      </c>
      <c r="J813" t="s">
        <v>46</v>
      </c>
      <c r="K813" t="s">
        <v>43</v>
      </c>
      <c r="L813" t="s">
        <v>43</v>
      </c>
      <c r="M813" t="s">
        <v>43</v>
      </c>
      <c r="N813" t="s">
        <v>43</v>
      </c>
      <c r="O813" t="s">
        <v>43</v>
      </c>
      <c r="P813" t="s">
        <v>43</v>
      </c>
      <c r="Q813" s="24">
        <v>43108.041666666999</v>
      </c>
      <c r="R813" s="24"/>
      <c r="S813" t="s">
        <v>12216</v>
      </c>
      <c r="T813" t="s">
        <v>12236</v>
      </c>
      <c r="U813" t="s">
        <v>76</v>
      </c>
      <c r="W813" s="24">
        <v>43048.041666666999</v>
      </c>
      <c r="X813" s="24">
        <v>44595.041666666999</v>
      </c>
      <c r="Y813">
        <v>13</v>
      </c>
      <c r="Z813" t="s">
        <v>4098</v>
      </c>
      <c r="AC813" s="24">
        <v>43321.699305556001</v>
      </c>
      <c r="AD813" s="24">
        <v>44596.641666666997</v>
      </c>
      <c r="AE813" t="s">
        <v>4099</v>
      </c>
      <c r="AF813" s="24" cm="1">
        <f t="array" ref="AF8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813" s="35">
        <f>IFERROR((TableAllData3[[#This Row],[Decision date]]-TableAllData3[[#This Row],[First Date Captured]]),0)</f>
        <v>1547</v>
      </c>
      <c r="AH813" s="35">
        <f>IFERROR((TableAllData3[[#This Row],[First published]]-TableAllData3[[#This Row],[Date of opinion]]),0)</f>
        <v>273.65763888900256</v>
      </c>
      <c r="AI813" s="35">
        <f>IFERROR((TableAllData3[[#This Row],[Marketing authorisation date]]-TableAllData3[[#This Row],[Date of opinion]]),0)</f>
        <v>60</v>
      </c>
      <c r="AJ813" s="35">
        <f>IFERROR((TableAllData3[[#This Row],[Decision date]]-TableAllData3[[#This Row],[Marketing authorisation date]]),0)</f>
        <v>1487</v>
      </c>
    </row>
    <row r="814" spans="1:36" x14ac:dyDescent="0.25">
      <c r="A814" t="s">
        <v>2117</v>
      </c>
      <c r="B814" t="s">
        <v>6591</v>
      </c>
      <c r="D814" t="s">
        <v>6592</v>
      </c>
      <c r="E814" t="s">
        <v>6593</v>
      </c>
      <c r="F814" t="s">
        <v>6594</v>
      </c>
      <c r="G814" t="s">
        <v>43</v>
      </c>
      <c r="H814" t="s">
        <v>44</v>
      </c>
      <c r="J814" t="s">
        <v>43</v>
      </c>
      <c r="K814" t="s">
        <v>43</v>
      </c>
      <c r="L814" t="s">
        <v>43</v>
      </c>
      <c r="M814" t="s">
        <v>43</v>
      </c>
      <c r="N814" t="s">
        <v>43</v>
      </c>
      <c r="O814" t="s">
        <v>43</v>
      </c>
      <c r="P814" t="s">
        <v>43</v>
      </c>
      <c r="Q814" s="24">
        <v>42969</v>
      </c>
      <c r="R814" s="24"/>
      <c r="S814" t="s">
        <v>12354</v>
      </c>
      <c r="T814" t="s">
        <v>12355</v>
      </c>
      <c r="V814" t="s">
        <v>6595</v>
      </c>
      <c r="W814" s="24">
        <v>42901</v>
      </c>
      <c r="X814" s="24">
        <v>44448</v>
      </c>
      <c r="Y814">
        <v>5</v>
      </c>
      <c r="Z814" t="s">
        <v>6596</v>
      </c>
      <c r="AA814" t="s">
        <v>6597</v>
      </c>
      <c r="AB814" t="s">
        <v>6598</v>
      </c>
      <c r="AC814" s="24">
        <v>42969.423611111</v>
      </c>
      <c r="AD814" s="24">
        <v>44504.631944444001</v>
      </c>
      <c r="AE814" t="s">
        <v>6599</v>
      </c>
      <c r="AF814" s="24" cm="1">
        <f t="array" ref="AF8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42901</v>
      </c>
      <c r="AG814" s="35">
        <f>IFERROR((TableAllData3[[#This Row],[Decision date]]-TableAllData3[[#This Row],[First Date Captured]]),0)</f>
        <v>1547</v>
      </c>
      <c r="AH814" s="35">
        <f>IFERROR((TableAllData3[[#This Row],[First published]]-TableAllData3[[#This Row],[Date of opinion]]),0)</f>
        <v>68.423611111000355</v>
      </c>
      <c r="AI814" s="35">
        <f>IFERROR((TableAllData3[[#This Row],[Marketing authorisation date]]-TableAllData3[[#This Row],[Date of opinion]]),0)</f>
        <v>68</v>
      </c>
      <c r="AJ814" s="35">
        <f>IFERROR((TableAllData3[[#This Row],[Decision date]]-TableAllData3[[#This Row],[Marketing authorisation date]]),0)</f>
        <v>1479</v>
      </c>
    </row>
    <row r="815" spans="1:36" x14ac:dyDescent="0.25">
      <c r="A815" t="s">
        <v>2117</v>
      </c>
      <c r="B815" t="s">
        <v>8224</v>
      </c>
      <c r="D815" t="s">
        <v>8225</v>
      </c>
      <c r="E815" t="s">
        <v>8225</v>
      </c>
      <c r="F815" t="s">
        <v>8226</v>
      </c>
      <c r="G815" t="s">
        <v>43</v>
      </c>
      <c r="H815" t="s">
        <v>44</v>
      </c>
      <c r="J815" t="s">
        <v>43</v>
      </c>
      <c r="K815" t="s">
        <v>43</v>
      </c>
      <c r="L815" t="s">
        <v>43</v>
      </c>
      <c r="M815" t="s">
        <v>43</v>
      </c>
      <c r="N815" t="s">
        <v>43</v>
      </c>
      <c r="O815" t="s">
        <v>43</v>
      </c>
      <c r="P815" t="s">
        <v>43</v>
      </c>
      <c r="Q815" s="24">
        <v>36920.041666666999</v>
      </c>
      <c r="R815" s="24"/>
      <c r="S815" t="s">
        <v>12353</v>
      </c>
      <c r="T815" t="s">
        <v>12092</v>
      </c>
      <c r="V815" t="s">
        <v>8227</v>
      </c>
      <c r="W815" s="25" t="s">
        <v>12054</v>
      </c>
      <c r="X815" s="24">
        <v>44365</v>
      </c>
      <c r="Y815">
        <v>15</v>
      </c>
      <c r="Z815" t="s">
        <v>8228</v>
      </c>
      <c r="AA815" t="s">
        <v>5848</v>
      </c>
      <c r="AB815" t="s">
        <v>8229</v>
      </c>
      <c r="AC815" s="24">
        <v>42817.083333333001</v>
      </c>
      <c r="AD815" s="24">
        <v>44365.700694444</v>
      </c>
      <c r="AE815" t="s">
        <v>8230</v>
      </c>
      <c r="AF815" s="24" cm="1">
        <f t="array" ref="AF8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42817.083333333001</v>
      </c>
      <c r="AG815" s="35">
        <f>IFERROR((TableAllData3[[#This Row],[Decision date]]-TableAllData3[[#This Row],[First Date Captured]]),0)</f>
        <v>1547.9166666669989</v>
      </c>
      <c r="AH815" s="35">
        <f>IFERROR((TableAllData3[[#This Row],[First published]]-TableAllData3[[#This Row],[Date of opinion]]),0)</f>
        <v>0</v>
      </c>
      <c r="AI815" s="35">
        <f>IFERROR((TableAllData3[[#This Row],[Marketing authorisation date]]-TableAllData3[[#This Row],[Date of opinion]]),0)</f>
        <v>0</v>
      </c>
      <c r="AJ815" s="35">
        <f>IFERROR((TableAllData3[[#This Row],[Decision date]]-TableAllData3[[#This Row],[Marketing authorisation date]]),0)</f>
        <v>7444.9583333330011</v>
      </c>
    </row>
    <row r="816" spans="1:36" x14ac:dyDescent="0.25">
      <c r="A816" t="s">
        <v>2117</v>
      </c>
      <c r="B816" t="s">
        <v>5770</v>
      </c>
      <c r="D816" t="s">
        <v>5771</v>
      </c>
      <c r="E816" t="s">
        <v>5772</v>
      </c>
      <c r="F816" t="s">
        <v>5773</v>
      </c>
      <c r="G816" t="s">
        <v>43</v>
      </c>
      <c r="H816" t="s">
        <v>44</v>
      </c>
      <c r="J816" t="s">
        <v>43</v>
      </c>
      <c r="K816" t="s">
        <v>43</v>
      </c>
      <c r="L816" t="s">
        <v>43</v>
      </c>
      <c r="M816" t="s">
        <v>43</v>
      </c>
      <c r="N816" t="s">
        <v>43</v>
      </c>
      <c r="O816" t="s">
        <v>43</v>
      </c>
      <c r="P816" t="s">
        <v>43</v>
      </c>
      <c r="Q816" s="24">
        <v>39254</v>
      </c>
      <c r="R816" s="24"/>
      <c r="S816" t="s">
        <v>12491</v>
      </c>
      <c r="T816" t="s">
        <v>12492</v>
      </c>
      <c r="V816" t="s">
        <v>2394</v>
      </c>
      <c r="W816" s="25" t="s">
        <v>12054</v>
      </c>
      <c r="X816" s="24">
        <v>44448</v>
      </c>
      <c r="Y816">
        <v>12</v>
      </c>
      <c r="Z816" t="s">
        <v>5775</v>
      </c>
      <c r="AA816" t="s">
        <v>5776</v>
      </c>
      <c r="AB816" t="s">
        <v>2407</v>
      </c>
      <c r="AC816" s="24">
        <v>42899.672222221998</v>
      </c>
      <c r="AD816" s="24">
        <v>44538.568055556003</v>
      </c>
      <c r="AE816" t="s">
        <v>5777</v>
      </c>
      <c r="AF816" s="24" cm="1">
        <f t="array" ref="AF8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42899.672222221998</v>
      </c>
      <c r="AG816" s="35">
        <f>IFERROR((TableAllData3[[#This Row],[Decision date]]-TableAllData3[[#This Row],[First Date Captured]]),0)</f>
        <v>1548.3277777780022</v>
      </c>
      <c r="AH816" s="35">
        <f>IFERROR((TableAllData3[[#This Row],[First published]]-TableAllData3[[#This Row],[Date of opinion]]),0)</f>
        <v>0</v>
      </c>
      <c r="AI816" s="35">
        <f>IFERROR((TableAllData3[[#This Row],[Marketing authorisation date]]-TableAllData3[[#This Row],[Date of opinion]]),0)</f>
        <v>0</v>
      </c>
      <c r="AJ816" s="35">
        <f>IFERROR((TableAllData3[[#This Row],[Decision date]]-TableAllData3[[#This Row],[Marketing authorisation date]]),0)</f>
        <v>5194</v>
      </c>
    </row>
    <row r="817" spans="1:36" x14ac:dyDescent="0.25">
      <c r="A817" t="s">
        <v>37</v>
      </c>
      <c r="B817" t="s">
        <v>6811</v>
      </c>
      <c r="C817" t="s">
        <v>4932</v>
      </c>
      <c r="D817" t="s">
        <v>6812</v>
      </c>
      <c r="E817" t="s">
        <v>6812</v>
      </c>
      <c r="F817" t="s">
        <v>6813</v>
      </c>
      <c r="G817" t="s">
        <v>43</v>
      </c>
      <c r="H817" t="s">
        <v>44</v>
      </c>
      <c r="I817" t="s">
        <v>6814</v>
      </c>
      <c r="J817" t="s">
        <v>43</v>
      </c>
      <c r="K817" t="s">
        <v>43</v>
      </c>
      <c r="L817" t="s">
        <v>43</v>
      </c>
      <c r="M817" t="s">
        <v>43</v>
      </c>
      <c r="N817" t="s">
        <v>43</v>
      </c>
      <c r="O817" t="s">
        <v>43</v>
      </c>
      <c r="P817" t="s">
        <v>43</v>
      </c>
      <c r="Q817" s="24">
        <v>37490</v>
      </c>
      <c r="R817" s="24"/>
      <c r="S817" t="s">
        <v>12313</v>
      </c>
      <c r="T817" t="s">
        <v>12314</v>
      </c>
      <c r="U817" t="s">
        <v>495</v>
      </c>
      <c r="W817" s="25" t="s">
        <v>12054</v>
      </c>
      <c r="X817" s="24">
        <v>44459</v>
      </c>
      <c r="Y817">
        <v>23</v>
      </c>
      <c r="Z817" t="s">
        <v>6815</v>
      </c>
      <c r="AC817" s="24">
        <v>42909</v>
      </c>
      <c r="AD817" s="24">
        <v>44495.480555556001</v>
      </c>
      <c r="AE817" t="s">
        <v>6816</v>
      </c>
      <c r="AF817" s="24" cm="1">
        <f t="array" ref="AF8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42909</v>
      </c>
      <c r="AG817" s="35">
        <f>IFERROR((TableAllData3[[#This Row],[Decision date]]-TableAllData3[[#This Row],[First Date Captured]]),0)</f>
        <v>1550</v>
      </c>
      <c r="AH817" s="35">
        <f>IFERROR((TableAllData3[[#This Row],[First published]]-TableAllData3[[#This Row],[Date of opinion]]),0)</f>
        <v>0</v>
      </c>
      <c r="AI817" s="35">
        <f>IFERROR((TableAllData3[[#This Row],[Marketing authorisation date]]-TableAllData3[[#This Row],[Date of opinion]]),0)</f>
        <v>0</v>
      </c>
      <c r="AJ817" s="35">
        <f>IFERROR((TableAllData3[[#This Row],[Decision date]]-TableAllData3[[#This Row],[Marketing authorisation date]]),0)</f>
        <v>6969</v>
      </c>
    </row>
    <row r="818" spans="1:36" x14ac:dyDescent="0.25">
      <c r="A818" t="s">
        <v>37</v>
      </c>
      <c r="B818" t="s">
        <v>5593</v>
      </c>
      <c r="C818" t="s">
        <v>5594</v>
      </c>
      <c r="D818" t="s">
        <v>5595</v>
      </c>
      <c r="E818" t="s">
        <v>5595</v>
      </c>
      <c r="F818" t="s">
        <v>5596</v>
      </c>
      <c r="G818" t="s">
        <v>43</v>
      </c>
      <c r="H818" t="s">
        <v>44</v>
      </c>
      <c r="I818" t="s">
        <v>5597</v>
      </c>
      <c r="J818" t="s">
        <v>43</v>
      </c>
      <c r="K818" t="s">
        <v>43</v>
      </c>
      <c r="L818" t="s">
        <v>43</v>
      </c>
      <c r="M818" t="s">
        <v>43</v>
      </c>
      <c r="N818" t="s">
        <v>43</v>
      </c>
      <c r="O818" t="s">
        <v>43</v>
      </c>
      <c r="P818" t="s">
        <v>43</v>
      </c>
      <c r="Q818" s="24">
        <v>38804</v>
      </c>
      <c r="R818" s="24"/>
      <c r="S818" t="s">
        <v>12365</v>
      </c>
      <c r="T818" t="s">
        <v>12426</v>
      </c>
      <c r="U818" t="s">
        <v>869</v>
      </c>
      <c r="W818" s="25" t="s">
        <v>12054</v>
      </c>
      <c r="X818" s="24">
        <v>44538.041666666999</v>
      </c>
      <c r="Y818">
        <v>19</v>
      </c>
      <c r="Z818" t="s">
        <v>5598</v>
      </c>
      <c r="AC818" s="24">
        <v>42986</v>
      </c>
      <c r="AD818" s="24">
        <v>44543.605555556001</v>
      </c>
      <c r="AE818" t="s">
        <v>5599</v>
      </c>
      <c r="AF818" s="24" cm="1">
        <f t="array" ref="AF8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42986</v>
      </c>
      <c r="AG818" s="35">
        <f>IFERROR((TableAllData3[[#This Row],[Decision date]]-TableAllData3[[#This Row],[First Date Captured]]),0)</f>
        <v>1552.0416666669989</v>
      </c>
      <c r="AH818" s="35">
        <f>IFERROR((TableAllData3[[#This Row],[First published]]-TableAllData3[[#This Row],[Date of opinion]]),0)</f>
        <v>0</v>
      </c>
      <c r="AI818" s="35">
        <f>IFERROR((TableAllData3[[#This Row],[Marketing authorisation date]]-TableAllData3[[#This Row],[Date of opinion]]),0)</f>
        <v>0</v>
      </c>
      <c r="AJ818" s="35">
        <f>IFERROR((TableAllData3[[#This Row],[Decision date]]-TableAllData3[[#This Row],[Marketing authorisation date]]),0)</f>
        <v>5734.0416666669989</v>
      </c>
    </row>
    <row r="819" spans="1:36" x14ac:dyDescent="0.25">
      <c r="A819" t="s">
        <v>2117</v>
      </c>
      <c r="B819" t="s">
        <v>7616</v>
      </c>
      <c r="D819" t="s">
        <v>7617</v>
      </c>
      <c r="E819" t="s">
        <v>7618</v>
      </c>
      <c r="F819" t="s">
        <v>7619</v>
      </c>
      <c r="G819" t="s">
        <v>43</v>
      </c>
      <c r="H819" t="s">
        <v>44</v>
      </c>
      <c r="J819" t="s">
        <v>43</v>
      </c>
      <c r="K819" t="s">
        <v>43</v>
      </c>
      <c r="L819" t="s">
        <v>43</v>
      </c>
      <c r="M819" t="s">
        <v>43</v>
      </c>
      <c r="N819" t="s">
        <v>43</v>
      </c>
      <c r="O819" t="s">
        <v>43</v>
      </c>
      <c r="P819" t="s">
        <v>43</v>
      </c>
      <c r="Q819" s="24">
        <v>42850</v>
      </c>
      <c r="R819" s="24"/>
      <c r="S819" t="s">
        <v>12353</v>
      </c>
      <c r="T819" t="s">
        <v>12092</v>
      </c>
      <c r="V819" t="s">
        <v>7620</v>
      </c>
      <c r="W819" s="24">
        <v>42782.041666666999</v>
      </c>
      <c r="X819" s="24">
        <v>44336</v>
      </c>
      <c r="Y819">
        <v>2</v>
      </c>
      <c r="Z819" t="s">
        <v>7621</v>
      </c>
      <c r="AA819" t="s">
        <v>7622</v>
      </c>
      <c r="AB819" t="s">
        <v>7623</v>
      </c>
      <c r="AC819" s="24">
        <v>42850.755555556003</v>
      </c>
      <c r="AD819" s="24">
        <v>44440.733333333003</v>
      </c>
      <c r="AE819" t="s">
        <v>7624</v>
      </c>
      <c r="AF819" s="24" cm="1">
        <f t="array" ref="AF8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42782.041666666999</v>
      </c>
      <c r="AG819" s="35">
        <f>IFERROR((TableAllData3[[#This Row],[Decision date]]-TableAllData3[[#This Row],[First Date Captured]]),0)</f>
        <v>1553.9583333330011</v>
      </c>
      <c r="AH819" s="35">
        <f>IFERROR((TableAllData3[[#This Row],[First published]]-TableAllData3[[#This Row],[Date of opinion]]),0)</f>
        <v>68.713888889004011</v>
      </c>
      <c r="AI819" s="35">
        <f>IFERROR((TableAllData3[[#This Row],[Marketing authorisation date]]-TableAllData3[[#This Row],[Date of opinion]]),0)</f>
        <v>67.958333333001065</v>
      </c>
      <c r="AJ819" s="35">
        <f>IFERROR((TableAllData3[[#This Row],[Decision date]]-TableAllData3[[#This Row],[Marketing authorisation date]]),0)</f>
        <v>1486</v>
      </c>
    </row>
    <row r="820" spans="1:36" x14ac:dyDescent="0.25">
      <c r="A820" t="s">
        <v>37</v>
      </c>
      <c r="B820" t="s">
        <v>5212</v>
      </c>
      <c r="C820" t="s">
        <v>5213</v>
      </c>
      <c r="D820" t="s">
        <v>5214</v>
      </c>
      <c r="E820" t="s">
        <v>5214</v>
      </c>
      <c r="F820" t="s">
        <v>5215</v>
      </c>
      <c r="G820" t="s">
        <v>43</v>
      </c>
      <c r="H820" t="s">
        <v>44</v>
      </c>
      <c r="I820" t="s">
        <v>5216</v>
      </c>
      <c r="J820" t="s">
        <v>46</v>
      </c>
      <c r="K820" t="s">
        <v>43</v>
      </c>
      <c r="L820" t="s">
        <v>43</v>
      </c>
      <c r="M820" t="s">
        <v>43</v>
      </c>
      <c r="N820" t="s">
        <v>43</v>
      </c>
      <c r="O820" t="s">
        <v>43</v>
      </c>
      <c r="P820" t="s">
        <v>43</v>
      </c>
      <c r="Q820" s="24">
        <v>43049.041666666999</v>
      </c>
      <c r="R820" s="24"/>
      <c r="S820" t="s">
        <v>12440</v>
      </c>
      <c r="T820" t="s">
        <v>12478</v>
      </c>
      <c r="U820" t="s">
        <v>568</v>
      </c>
      <c r="W820" s="24">
        <v>42992</v>
      </c>
      <c r="X820" s="24">
        <v>44550.041666666999</v>
      </c>
      <c r="Y820">
        <v>5</v>
      </c>
      <c r="Z820" t="s">
        <v>5218</v>
      </c>
      <c r="AC820" s="24">
        <v>43049.740972222004</v>
      </c>
      <c r="AD820" s="24">
        <v>44566.469444444003</v>
      </c>
      <c r="AE820" t="s">
        <v>5219</v>
      </c>
      <c r="AF820" s="24" cm="1">
        <f t="array" ref="AF8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820" s="35">
        <f>IFERROR((TableAllData3[[#This Row],[Decision date]]-TableAllData3[[#This Row],[First Date Captured]]),0)</f>
        <v>1558.0416666669989</v>
      </c>
      <c r="AH820" s="35">
        <f>IFERROR((TableAllData3[[#This Row],[First published]]-TableAllData3[[#This Row],[Date of opinion]]),0)</f>
        <v>57.74097222200362</v>
      </c>
      <c r="AI820" s="35">
        <f>IFERROR((TableAllData3[[#This Row],[Marketing authorisation date]]-TableAllData3[[#This Row],[Date of opinion]]),0)</f>
        <v>57.041666666998935</v>
      </c>
      <c r="AJ820" s="35">
        <f>IFERROR((TableAllData3[[#This Row],[Decision date]]-TableAllData3[[#This Row],[Marketing authorisation date]]),0)</f>
        <v>1501</v>
      </c>
    </row>
    <row r="821" spans="1:36" x14ac:dyDescent="0.25">
      <c r="A821" t="s">
        <v>37</v>
      </c>
      <c r="B821" t="s">
        <v>6935</v>
      </c>
      <c r="C821" t="s">
        <v>268</v>
      </c>
      <c r="D821" t="s">
        <v>835</v>
      </c>
      <c r="E821" t="s">
        <v>6936</v>
      </c>
      <c r="F821" t="s">
        <v>6937</v>
      </c>
      <c r="G821" t="s">
        <v>43</v>
      </c>
      <c r="H821" t="s">
        <v>44</v>
      </c>
      <c r="I821" t="s">
        <v>838</v>
      </c>
      <c r="J821" t="s">
        <v>43</v>
      </c>
      <c r="K821" t="s">
        <v>46</v>
      </c>
      <c r="L821" t="s">
        <v>43</v>
      </c>
      <c r="M821" t="s">
        <v>43</v>
      </c>
      <c r="N821" t="s">
        <v>43</v>
      </c>
      <c r="O821" t="s">
        <v>43</v>
      </c>
      <c r="P821" t="s">
        <v>43</v>
      </c>
      <c r="Q821" s="24">
        <v>42983</v>
      </c>
      <c r="R821" s="24"/>
      <c r="S821" t="s">
        <v>12225</v>
      </c>
      <c r="T821" t="s">
        <v>12226</v>
      </c>
      <c r="U821" t="s">
        <v>290</v>
      </c>
      <c r="W821" s="24">
        <v>42908</v>
      </c>
      <c r="X821" s="24">
        <v>44468</v>
      </c>
      <c r="Y821">
        <v>12</v>
      </c>
      <c r="Z821" t="s">
        <v>6938</v>
      </c>
      <c r="AC821" s="24">
        <v>43327.507638889001</v>
      </c>
      <c r="AD821" s="24">
        <v>44487.459722222004</v>
      </c>
      <c r="AE821" t="s">
        <v>6939</v>
      </c>
      <c r="AF821" s="24" cm="1">
        <f t="array" ref="AF8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821" s="35">
        <f>IFERROR((TableAllData3[[#This Row],[Decision date]]-TableAllData3[[#This Row],[First Date Captured]]),0)</f>
        <v>1560</v>
      </c>
      <c r="AH821" s="35">
        <f>IFERROR((TableAllData3[[#This Row],[First published]]-TableAllData3[[#This Row],[Date of opinion]]),0)</f>
        <v>419.5076388890011</v>
      </c>
      <c r="AI821" s="35">
        <f>IFERROR((TableAllData3[[#This Row],[Marketing authorisation date]]-TableAllData3[[#This Row],[Date of opinion]]),0)</f>
        <v>75</v>
      </c>
      <c r="AJ821" s="35">
        <f>IFERROR((TableAllData3[[#This Row],[Decision date]]-TableAllData3[[#This Row],[Marketing authorisation date]]),0)</f>
        <v>1485</v>
      </c>
    </row>
    <row r="822" spans="1:36" x14ac:dyDescent="0.25">
      <c r="A822" t="s">
        <v>37</v>
      </c>
      <c r="B822" t="s">
        <v>6721</v>
      </c>
      <c r="C822" t="s">
        <v>5993</v>
      </c>
      <c r="D822" t="s">
        <v>6722</v>
      </c>
      <c r="E822" t="s">
        <v>6723</v>
      </c>
      <c r="F822" t="s">
        <v>6724</v>
      </c>
      <c r="G822" t="s">
        <v>43</v>
      </c>
      <c r="H822" t="s">
        <v>44</v>
      </c>
      <c r="I822" t="s">
        <v>6725</v>
      </c>
      <c r="J822" t="s">
        <v>46</v>
      </c>
      <c r="K822" t="s">
        <v>43</v>
      </c>
      <c r="L822" t="s">
        <v>43</v>
      </c>
      <c r="M822" t="s">
        <v>43</v>
      </c>
      <c r="N822" t="s">
        <v>43</v>
      </c>
      <c r="O822" t="s">
        <v>43</v>
      </c>
      <c r="P822" t="s">
        <v>43</v>
      </c>
      <c r="Q822" s="24">
        <v>42971</v>
      </c>
      <c r="R822" s="24"/>
      <c r="S822" t="s">
        <v>12517</v>
      </c>
      <c r="T822" t="s">
        <v>12518</v>
      </c>
      <c r="U822" t="s">
        <v>48</v>
      </c>
      <c r="W822" s="24">
        <v>42908</v>
      </c>
      <c r="X822" s="24">
        <v>44469</v>
      </c>
      <c r="Y822">
        <v>7</v>
      </c>
      <c r="Z822" t="s">
        <v>6727</v>
      </c>
      <c r="AC822" s="24">
        <v>43139.553472222004</v>
      </c>
      <c r="AD822" s="24">
        <v>44496.438888889003</v>
      </c>
      <c r="AE822" t="s">
        <v>6728</v>
      </c>
      <c r="AF822" s="24" cm="1">
        <f t="array" ref="AF8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822" s="35">
        <f>IFERROR((TableAllData3[[#This Row],[Decision date]]-TableAllData3[[#This Row],[First Date Captured]]),0)</f>
        <v>1561</v>
      </c>
      <c r="AH822" s="35">
        <f>IFERROR((TableAllData3[[#This Row],[First published]]-TableAllData3[[#This Row],[Date of opinion]]),0)</f>
        <v>231.55347222200362</v>
      </c>
      <c r="AI822" s="35">
        <f>IFERROR((TableAllData3[[#This Row],[Marketing authorisation date]]-TableAllData3[[#This Row],[Date of opinion]]),0)</f>
        <v>63</v>
      </c>
      <c r="AJ822" s="35">
        <f>IFERROR((TableAllData3[[#This Row],[Decision date]]-TableAllData3[[#This Row],[Marketing authorisation date]]),0)</f>
        <v>1498</v>
      </c>
    </row>
    <row r="823" spans="1:36" x14ac:dyDescent="0.25">
      <c r="A823" t="s">
        <v>37</v>
      </c>
      <c r="B823" t="s">
        <v>1163</v>
      </c>
      <c r="C823" t="s">
        <v>399</v>
      </c>
      <c r="D823" t="s">
        <v>1133</v>
      </c>
      <c r="E823" t="s">
        <v>1133</v>
      </c>
      <c r="F823" t="s">
        <v>1164</v>
      </c>
      <c r="G823" t="s">
        <v>43</v>
      </c>
      <c r="H823" t="s">
        <v>44</v>
      </c>
      <c r="I823" t="s">
        <v>1135</v>
      </c>
      <c r="J823" t="s">
        <v>43</v>
      </c>
      <c r="K823" t="s">
        <v>46</v>
      </c>
      <c r="L823" t="s">
        <v>43</v>
      </c>
      <c r="M823" t="s">
        <v>43</v>
      </c>
      <c r="N823" t="s">
        <v>43</v>
      </c>
      <c r="O823" t="s">
        <v>43</v>
      </c>
      <c r="P823" t="s">
        <v>43</v>
      </c>
      <c r="Q823" s="24">
        <v>40386</v>
      </c>
      <c r="R823" s="24"/>
      <c r="S823" t="s">
        <v>12284</v>
      </c>
      <c r="T823" t="s">
        <v>12285</v>
      </c>
      <c r="U823" t="s">
        <v>348</v>
      </c>
      <c r="W823" s="25" t="s">
        <v>12054</v>
      </c>
      <c r="X823" s="24">
        <v>44694</v>
      </c>
      <c r="Y823">
        <v>16</v>
      </c>
      <c r="Z823" t="s">
        <v>1166</v>
      </c>
      <c r="AC823" s="24">
        <v>43130.590277777999</v>
      </c>
      <c r="AD823" s="24">
        <v>44697.409027777998</v>
      </c>
      <c r="AE823" t="s">
        <v>1167</v>
      </c>
      <c r="AF823" s="24" cm="1">
        <f t="array" ref="AF8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43130.590277777999</v>
      </c>
      <c r="AG823" s="35">
        <f>IFERROR((TableAllData3[[#This Row],[Decision date]]-TableAllData3[[#This Row],[First Date Captured]]),0)</f>
        <v>1563.4097222220007</v>
      </c>
      <c r="AH823" s="35">
        <f>IFERROR((TableAllData3[[#This Row],[First published]]-TableAllData3[[#This Row],[Date of opinion]]),0)</f>
        <v>0</v>
      </c>
      <c r="AI823" s="35">
        <f>IFERROR((TableAllData3[[#This Row],[Marketing authorisation date]]-TableAllData3[[#This Row],[Date of opinion]]),0)</f>
        <v>0</v>
      </c>
      <c r="AJ823" s="35">
        <f>IFERROR((TableAllData3[[#This Row],[Decision date]]-TableAllData3[[#This Row],[Marketing authorisation date]]),0)</f>
        <v>4308</v>
      </c>
    </row>
    <row r="824" spans="1:36" x14ac:dyDescent="0.25">
      <c r="A824" t="s">
        <v>37</v>
      </c>
      <c r="B824" t="s">
        <v>2092</v>
      </c>
      <c r="C824" t="s">
        <v>2093</v>
      </c>
      <c r="D824" t="s">
        <v>2094</v>
      </c>
      <c r="E824" t="s">
        <v>2095</v>
      </c>
      <c r="F824" t="s">
        <v>2096</v>
      </c>
      <c r="G824" t="s">
        <v>43</v>
      </c>
      <c r="H824" t="s">
        <v>44</v>
      </c>
      <c r="I824" t="s">
        <v>1055</v>
      </c>
      <c r="J824" t="s">
        <v>43</v>
      </c>
      <c r="K824" t="s">
        <v>43</v>
      </c>
      <c r="L824" t="s">
        <v>43</v>
      </c>
      <c r="M824" t="s">
        <v>43</v>
      </c>
      <c r="N824" t="s">
        <v>43</v>
      </c>
      <c r="O824" t="s">
        <v>43</v>
      </c>
      <c r="P824" t="s">
        <v>43</v>
      </c>
      <c r="Q824" s="24">
        <v>37008</v>
      </c>
      <c r="R824" s="24"/>
      <c r="S824" t="s">
        <v>12252</v>
      </c>
      <c r="T824" t="s">
        <v>12303</v>
      </c>
      <c r="U824" t="s">
        <v>440</v>
      </c>
      <c r="W824" s="25" t="s">
        <v>12054</v>
      </c>
      <c r="X824" s="24">
        <v>44655</v>
      </c>
      <c r="Y824">
        <v>29</v>
      </c>
      <c r="Z824" t="s">
        <v>2097</v>
      </c>
      <c r="AC824" s="24">
        <v>43088.006249999999</v>
      </c>
      <c r="AD824" s="24">
        <v>44663.424305556</v>
      </c>
      <c r="AE824" t="s">
        <v>2098</v>
      </c>
      <c r="AF824" s="24" cm="1">
        <f t="array" ref="AF8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43088.006249999999</v>
      </c>
      <c r="AG824" s="35">
        <f>IFERROR((TableAllData3[[#This Row],[Decision date]]-TableAllData3[[#This Row],[First Date Captured]]),0)</f>
        <v>1566.9937500000015</v>
      </c>
      <c r="AH824" s="35">
        <f>IFERROR((TableAllData3[[#This Row],[First published]]-TableAllData3[[#This Row],[Date of opinion]]),0)</f>
        <v>0</v>
      </c>
      <c r="AI824" s="35">
        <f>IFERROR((TableAllData3[[#This Row],[Marketing authorisation date]]-TableAllData3[[#This Row],[Date of opinion]]),0)</f>
        <v>0</v>
      </c>
      <c r="AJ824" s="35">
        <f>IFERROR((TableAllData3[[#This Row],[Decision date]]-TableAllData3[[#This Row],[Marketing authorisation date]]),0)</f>
        <v>7647</v>
      </c>
    </row>
    <row r="825" spans="1:36" x14ac:dyDescent="0.25">
      <c r="A825" t="s">
        <v>37</v>
      </c>
      <c r="B825" t="s">
        <v>6410</v>
      </c>
      <c r="C825" t="s">
        <v>480</v>
      </c>
      <c r="D825" t="s">
        <v>1972</v>
      </c>
      <c r="E825" t="s">
        <v>1972</v>
      </c>
      <c r="F825" t="s">
        <v>6411</v>
      </c>
      <c r="G825" t="s">
        <v>43</v>
      </c>
      <c r="H825" t="s">
        <v>44</v>
      </c>
      <c r="I825" t="s">
        <v>5446</v>
      </c>
      <c r="J825" t="s">
        <v>43</v>
      </c>
      <c r="K825" t="s">
        <v>43</v>
      </c>
      <c r="L825" t="s">
        <v>43</v>
      </c>
      <c r="M825" t="s">
        <v>43</v>
      </c>
      <c r="N825" t="s">
        <v>43</v>
      </c>
      <c r="O825" t="s">
        <v>43</v>
      </c>
      <c r="P825" t="s">
        <v>43</v>
      </c>
      <c r="Q825" s="24">
        <v>41180</v>
      </c>
      <c r="R825" s="24"/>
      <c r="S825" t="s">
        <v>12218</v>
      </c>
      <c r="T825" t="s">
        <v>12366</v>
      </c>
      <c r="U825" t="s">
        <v>485</v>
      </c>
      <c r="W825" s="25" t="s">
        <v>12054</v>
      </c>
      <c r="X825" s="24">
        <v>44497</v>
      </c>
      <c r="Y825">
        <v>10</v>
      </c>
      <c r="Z825" t="s">
        <v>6412</v>
      </c>
      <c r="AC825" s="24">
        <v>42929</v>
      </c>
      <c r="AD825" s="24">
        <v>44510.724999999999</v>
      </c>
      <c r="AE825" t="s">
        <v>6413</v>
      </c>
      <c r="AF825" s="24" cm="1">
        <f t="array" ref="AF8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42929</v>
      </c>
      <c r="AG825" s="35">
        <f>IFERROR((TableAllData3[[#This Row],[Decision date]]-TableAllData3[[#This Row],[First Date Captured]]),0)</f>
        <v>1568</v>
      </c>
      <c r="AH825" s="35">
        <f>IFERROR((TableAllData3[[#This Row],[First published]]-TableAllData3[[#This Row],[Date of opinion]]),0)</f>
        <v>0</v>
      </c>
      <c r="AI825" s="35">
        <f>IFERROR((TableAllData3[[#This Row],[Marketing authorisation date]]-TableAllData3[[#This Row],[Date of opinion]]),0)</f>
        <v>0</v>
      </c>
      <c r="AJ825" s="35">
        <f>IFERROR((TableAllData3[[#This Row],[Decision date]]-TableAllData3[[#This Row],[Marketing authorisation date]]),0)</f>
        <v>3317</v>
      </c>
    </row>
    <row r="826" spans="1:36" x14ac:dyDescent="0.25">
      <c r="A826" t="s">
        <v>37</v>
      </c>
      <c r="B826" t="s">
        <v>5782</v>
      </c>
      <c r="C826" t="s">
        <v>627</v>
      </c>
      <c r="D826" t="s">
        <v>5783</v>
      </c>
      <c r="E826" t="s">
        <v>5784</v>
      </c>
      <c r="F826" t="s">
        <v>5785</v>
      </c>
      <c r="G826" t="s">
        <v>43</v>
      </c>
      <c r="H826" t="s">
        <v>44</v>
      </c>
      <c r="I826" t="s">
        <v>5786</v>
      </c>
      <c r="J826" t="s">
        <v>43</v>
      </c>
      <c r="K826" t="s">
        <v>43</v>
      </c>
      <c r="L826" t="s">
        <v>43</v>
      </c>
      <c r="M826" t="s">
        <v>43</v>
      </c>
      <c r="N826" t="s">
        <v>43</v>
      </c>
      <c r="O826" t="s">
        <v>43</v>
      </c>
      <c r="P826" t="s">
        <v>43</v>
      </c>
      <c r="Q826" s="24">
        <v>40086</v>
      </c>
      <c r="R826" s="24"/>
      <c r="S826" t="s">
        <v>484</v>
      </c>
      <c r="U826" t="s">
        <v>264</v>
      </c>
      <c r="W826" s="25" t="s">
        <v>12054</v>
      </c>
      <c r="X826" s="24">
        <v>44532.041666666999</v>
      </c>
      <c r="Y826">
        <v>20</v>
      </c>
      <c r="Z826" t="s">
        <v>5787</v>
      </c>
      <c r="AC826" s="24">
        <v>42964</v>
      </c>
      <c r="AD826" s="24">
        <v>44538.526388888997</v>
      </c>
      <c r="AE826" t="s">
        <v>5788</v>
      </c>
      <c r="AF826" s="24" cm="1">
        <f t="array" ref="AF8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42964</v>
      </c>
      <c r="AG826" s="35">
        <f>IFERROR((TableAllData3[[#This Row],[Decision date]]-TableAllData3[[#This Row],[First Date Captured]]),0)</f>
        <v>1568.0416666669989</v>
      </c>
      <c r="AH826" s="35">
        <f>IFERROR((TableAllData3[[#This Row],[First published]]-TableAllData3[[#This Row],[Date of opinion]]),0)</f>
        <v>0</v>
      </c>
      <c r="AI826" s="35">
        <f>IFERROR((TableAllData3[[#This Row],[Marketing authorisation date]]-TableAllData3[[#This Row],[Date of opinion]]),0)</f>
        <v>0</v>
      </c>
      <c r="AJ826" s="35">
        <f>IFERROR((TableAllData3[[#This Row],[Decision date]]-TableAllData3[[#This Row],[Marketing authorisation date]]),0)</f>
        <v>4446.0416666669989</v>
      </c>
    </row>
    <row r="827" spans="1:36" x14ac:dyDescent="0.25">
      <c r="A827" t="s">
        <v>37</v>
      </c>
      <c r="B827" t="s">
        <v>3024</v>
      </c>
      <c r="C827" t="s">
        <v>2278</v>
      </c>
      <c r="D827" t="s">
        <v>2279</v>
      </c>
      <c r="E827" t="s">
        <v>2279</v>
      </c>
      <c r="F827" t="s">
        <v>3025</v>
      </c>
      <c r="G827" t="s">
        <v>43</v>
      </c>
      <c r="H827" t="s">
        <v>44</v>
      </c>
      <c r="I827" t="s">
        <v>2281</v>
      </c>
      <c r="J827" t="s">
        <v>46</v>
      </c>
      <c r="K827" t="s">
        <v>43</v>
      </c>
      <c r="L827" t="s">
        <v>46</v>
      </c>
      <c r="M827" t="s">
        <v>43</v>
      </c>
      <c r="N827" t="s">
        <v>43</v>
      </c>
      <c r="O827" t="s">
        <v>43</v>
      </c>
      <c r="P827" t="s">
        <v>43</v>
      </c>
      <c r="Q827" s="24">
        <v>43446.041666666999</v>
      </c>
      <c r="R827" s="24"/>
      <c r="S827" t="s">
        <v>206</v>
      </c>
      <c r="U827" t="s">
        <v>48</v>
      </c>
      <c r="W827" s="24">
        <v>43391</v>
      </c>
      <c r="X827" s="24">
        <v>44565.041666666999</v>
      </c>
      <c r="Y827">
        <v>8</v>
      </c>
      <c r="Z827" t="s">
        <v>3026</v>
      </c>
      <c r="AC827" s="24">
        <v>42993.752777777998</v>
      </c>
      <c r="AD827" s="24">
        <v>44636.516666666997</v>
      </c>
      <c r="AE827" t="s">
        <v>3027</v>
      </c>
      <c r="AF827" s="24" cm="1">
        <f t="array" ref="AF8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42993.752777777998</v>
      </c>
      <c r="AG827" s="35">
        <f>IFERROR((TableAllData3[[#This Row],[Decision date]]-TableAllData3[[#This Row],[First Date Captured]]),0)</f>
        <v>1571.2888888890011</v>
      </c>
      <c r="AH827" s="35">
        <f>IFERROR((TableAllData3[[#This Row],[First published]]-TableAllData3[[#This Row],[Date of opinion]]),0)</f>
        <v>-397.24722222200216</v>
      </c>
      <c r="AI827" s="35">
        <f>IFERROR((TableAllData3[[#This Row],[Marketing authorisation date]]-TableAllData3[[#This Row],[Date of opinion]]),0)</f>
        <v>55.041666666998935</v>
      </c>
      <c r="AJ827" s="35">
        <f>IFERROR((TableAllData3[[#This Row],[Decision date]]-TableAllData3[[#This Row],[Marketing authorisation date]]),0)</f>
        <v>1119</v>
      </c>
    </row>
    <row r="828" spans="1:36" x14ac:dyDescent="0.25">
      <c r="A828" t="s">
        <v>37</v>
      </c>
      <c r="B828" t="s">
        <v>1886</v>
      </c>
      <c r="C828" t="s">
        <v>1887</v>
      </c>
      <c r="D828" t="s">
        <v>933</v>
      </c>
      <c r="E828" t="s">
        <v>933</v>
      </c>
      <c r="F828" t="s">
        <v>1888</v>
      </c>
      <c r="G828" t="s">
        <v>43</v>
      </c>
      <c r="H828" t="s">
        <v>44</v>
      </c>
      <c r="I828" t="s">
        <v>935</v>
      </c>
      <c r="J828" t="s">
        <v>43</v>
      </c>
      <c r="K828" t="s">
        <v>43</v>
      </c>
      <c r="L828" t="s">
        <v>43</v>
      </c>
      <c r="M828" t="s">
        <v>43</v>
      </c>
      <c r="N828" t="s">
        <v>43</v>
      </c>
      <c r="O828" t="s">
        <v>43</v>
      </c>
      <c r="P828" t="s">
        <v>43</v>
      </c>
      <c r="Q828" s="24">
        <v>38173</v>
      </c>
      <c r="R828" s="24"/>
      <c r="S828" t="s">
        <v>1716</v>
      </c>
      <c r="U828" t="s">
        <v>1797</v>
      </c>
      <c r="W828" s="25" t="s">
        <v>12054</v>
      </c>
      <c r="X828" s="24">
        <v>44627.041666666999</v>
      </c>
      <c r="Y828">
        <v>54</v>
      </c>
      <c r="Z828" t="s">
        <v>1889</v>
      </c>
      <c r="AC828" s="24">
        <v>43055.041666666999</v>
      </c>
      <c r="AD828" s="24">
        <v>44672.609027778002</v>
      </c>
      <c r="AE828" t="s">
        <v>1890</v>
      </c>
      <c r="AF828" s="24" cm="1">
        <f t="array" ref="AF8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43055.041666666999</v>
      </c>
      <c r="AG828" s="35">
        <f>IFERROR((TableAllData3[[#This Row],[Decision date]]-TableAllData3[[#This Row],[First Date Captured]]),0)</f>
        <v>1572</v>
      </c>
      <c r="AH828" s="35">
        <f>IFERROR((TableAllData3[[#This Row],[First published]]-TableAllData3[[#This Row],[Date of opinion]]),0)</f>
        <v>0</v>
      </c>
      <c r="AI828" s="35">
        <f>IFERROR((TableAllData3[[#This Row],[Marketing authorisation date]]-TableAllData3[[#This Row],[Date of opinion]]),0)</f>
        <v>0</v>
      </c>
      <c r="AJ828" s="35">
        <f>IFERROR((TableAllData3[[#This Row],[Decision date]]-TableAllData3[[#This Row],[Marketing authorisation date]]),0)</f>
        <v>6454.0416666669989</v>
      </c>
    </row>
    <row r="829" spans="1:36" x14ac:dyDescent="0.25">
      <c r="A829" t="s">
        <v>37</v>
      </c>
      <c r="B829" t="s">
        <v>2277</v>
      </c>
      <c r="C829" t="s">
        <v>2278</v>
      </c>
      <c r="D829" t="s">
        <v>2279</v>
      </c>
      <c r="E829" t="s">
        <v>2279</v>
      </c>
      <c r="F829" t="s">
        <v>2280</v>
      </c>
      <c r="G829" t="s">
        <v>43</v>
      </c>
      <c r="H829" t="s">
        <v>44</v>
      </c>
      <c r="I829" t="s">
        <v>2281</v>
      </c>
      <c r="J829" t="s">
        <v>46</v>
      </c>
      <c r="K829" t="s">
        <v>43</v>
      </c>
      <c r="L829" t="s">
        <v>46</v>
      </c>
      <c r="M829" t="s">
        <v>43</v>
      </c>
      <c r="N829" t="s">
        <v>43</v>
      </c>
      <c r="O829" t="s">
        <v>43</v>
      </c>
      <c r="P829" t="s">
        <v>43</v>
      </c>
      <c r="Q829" s="24">
        <v>43140.041666666999</v>
      </c>
      <c r="R829" s="24"/>
      <c r="S829" t="s">
        <v>12255</v>
      </c>
      <c r="T829" t="s">
        <v>12256</v>
      </c>
      <c r="U829" t="s">
        <v>48</v>
      </c>
      <c r="W829" s="24">
        <v>43083.041666666999</v>
      </c>
      <c r="X829" s="24">
        <v>44657</v>
      </c>
      <c r="Y829">
        <v>16</v>
      </c>
      <c r="Z829" t="s">
        <v>2282</v>
      </c>
      <c r="AC829" s="24">
        <v>43335.610416666997</v>
      </c>
      <c r="AD829" s="24">
        <v>44657.724999999999</v>
      </c>
      <c r="AE829" t="s">
        <v>2283</v>
      </c>
      <c r="AF829" s="24" cm="1">
        <f t="array" ref="AF8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829" s="35">
        <f>IFERROR((TableAllData3[[#This Row],[Decision date]]-TableAllData3[[#This Row],[First Date Captured]]),0)</f>
        <v>1573.9583333330011</v>
      </c>
      <c r="AH829" s="35">
        <f>IFERROR((TableAllData3[[#This Row],[First published]]-TableAllData3[[#This Row],[Date of opinion]]),0)</f>
        <v>252.56874999999854</v>
      </c>
      <c r="AI829" s="35">
        <f>IFERROR((TableAllData3[[#This Row],[Marketing authorisation date]]-TableAllData3[[#This Row],[Date of opinion]]),0)</f>
        <v>57</v>
      </c>
      <c r="AJ829" s="35">
        <f>IFERROR((TableAllData3[[#This Row],[Decision date]]-TableAllData3[[#This Row],[Marketing authorisation date]]),0)</f>
        <v>1516.9583333330011</v>
      </c>
    </row>
    <row r="830" spans="1:36" x14ac:dyDescent="0.25">
      <c r="A830" t="s">
        <v>37</v>
      </c>
      <c r="B830" t="s">
        <v>8510</v>
      </c>
      <c r="C830" t="s">
        <v>5612</v>
      </c>
      <c r="D830" t="s">
        <v>1839</v>
      </c>
      <c r="E830" t="s">
        <v>1839</v>
      </c>
      <c r="F830" t="s">
        <v>8511</v>
      </c>
      <c r="G830" t="s">
        <v>43</v>
      </c>
      <c r="H830" t="s">
        <v>44</v>
      </c>
      <c r="I830" t="s">
        <v>1841</v>
      </c>
      <c r="J830" t="s">
        <v>43</v>
      </c>
      <c r="K830" t="s">
        <v>46</v>
      </c>
      <c r="L830" t="s">
        <v>43</v>
      </c>
      <c r="M830" t="s">
        <v>43</v>
      </c>
      <c r="N830" t="s">
        <v>43</v>
      </c>
      <c r="O830" t="s">
        <v>43</v>
      </c>
      <c r="P830" t="s">
        <v>43</v>
      </c>
      <c r="Q830" s="24">
        <v>41019</v>
      </c>
      <c r="R830" s="24"/>
      <c r="S830" t="s">
        <v>12210</v>
      </c>
      <c r="T830" t="s">
        <v>12072</v>
      </c>
      <c r="U830" t="s">
        <v>48</v>
      </c>
      <c r="W830" s="25" t="s">
        <v>12054</v>
      </c>
      <c r="X830" s="24">
        <v>44288</v>
      </c>
      <c r="Y830">
        <v>13</v>
      </c>
      <c r="Z830" t="s">
        <v>8512</v>
      </c>
      <c r="AC830" s="24">
        <v>42713.547916666997</v>
      </c>
      <c r="AD830" s="24">
        <v>44309.602083332997</v>
      </c>
      <c r="AE830" t="s">
        <v>8513</v>
      </c>
      <c r="AF830" s="24" cm="1">
        <f t="array" ref="AF8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42713.547916666997</v>
      </c>
      <c r="AG830" s="35">
        <f>IFERROR((TableAllData3[[#This Row],[Decision date]]-TableAllData3[[#This Row],[First Date Captured]]),0)</f>
        <v>1574.4520833330025</v>
      </c>
      <c r="AH830" s="35">
        <f>IFERROR((TableAllData3[[#This Row],[First published]]-TableAllData3[[#This Row],[Date of opinion]]),0)</f>
        <v>0</v>
      </c>
      <c r="AI830" s="35">
        <f>IFERROR((TableAllData3[[#This Row],[Marketing authorisation date]]-TableAllData3[[#This Row],[Date of opinion]]),0)</f>
        <v>0</v>
      </c>
      <c r="AJ830" s="35">
        <f>IFERROR((TableAllData3[[#This Row],[Decision date]]-TableAllData3[[#This Row],[Marketing authorisation date]]),0)</f>
        <v>3269</v>
      </c>
    </row>
    <row r="831" spans="1:36" x14ac:dyDescent="0.25">
      <c r="A831" t="s">
        <v>37</v>
      </c>
      <c r="B831" t="s">
        <v>911</v>
      </c>
      <c r="C831" t="s">
        <v>912</v>
      </c>
      <c r="D831" t="s">
        <v>913</v>
      </c>
      <c r="E831" t="s">
        <v>913</v>
      </c>
      <c r="F831" t="s">
        <v>914</v>
      </c>
      <c r="G831" t="s">
        <v>43</v>
      </c>
      <c r="H831" t="s">
        <v>44</v>
      </c>
      <c r="I831" t="s">
        <v>915</v>
      </c>
      <c r="J831" t="s">
        <v>46</v>
      </c>
      <c r="K831" t="s">
        <v>43</v>
      </c>
      <c r="L831" t="s">
        <v>43</v>
      </c>
      <c r="M831" t="s">
        <v>43</v>
      </c>
      <c r="N831" t="s">
        <v>43</v>
      </c>
      <c r="O831" t="s">
        <v>43</v>
      </c>
      <c r="P831" t="s">
        <v>46</v>
      </c>
      <c r="Q831" s="24">
        <v>41151</v>
      </c>
      <c r="R831" s="24"/>
      <c r="S831" t="s">
        <v>12272</v>
      </c>
      <c r="T831" t="s">
        <v>12273</v>
      </c>
      <c r="U831" t="s">
        <v>869</v>
      </c>
      <c r="W831" s="25" t="s">
        <v>12054</v>
      </c>
      <c r="X831" s="24">
        <v>44698</v>
      </c>
      <c r="Y831">
        <v>19</v>
      </c>
      <c r="Z831" t="s">
        <v>916</v>
      </c>
      <c r="AC831" s="24">
        <v>43122.546527778002</v>
      </c>
      <c r="AD831" s="24">
        <v>44704.568749999999</v>
      </c>
      <c r="AE831" t="s">
        <v>917</v>
      </c>
      <c r="AF831" s="24" cm="1">
        <f t="array" ref="AF8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43122.546527778002</v>
      </c>
      <c r="AG831" s="35">
        <f>IFERROR((TableAllData3[[#This Row],[Decision date]]-TableAllData3[[#This Row],[First Date Captured]]),0)</f>
        <v>1575.4534722219978</v>
      </c>
      <c r="AH831" s="35">
        <f>IFERROR((TableAllData3[[#This Row],[First published]]-TableAllData3[[#This Row],[Date of opinion]]),0)</f>
        <v>0</v>
      </c>
      <c r="AI831" s="35">
        <f>IFERROR((TableAllData3[[#This Row],[Marketing authorisation date]]-TableAllData3[[#This Row],[Date of opinion]]),0)</f>
        <v>0</v>
      </c>
      <c r="AJ831" s="35">
        <f>IFERROR((TableAllData3[[#This Row],[Decision date]]-TableAllData3[[#This Row],[Marketing authorisation date]]),0)</f>
        <v>3547</v>
      </c>
    </row>
    <row r="832" spans="1:36" x14ac:dyDescent="0.25">
      <c r="A832" t="s">
        <v>37</v>
      </c>
      <c r="B832" t="s">
        <v>7663</v>
      </c>
      <c r="C832" t="s">
        <v>472</v>
      </c>
      <c r="D832" t="s">
        <v>7664</v>
      </c>
      <c r="E832" t="s">
        <v>7664</v>
      </c>
      <c r="F832" t="s">
        <v>7665</v>
      </c>
      <c r="G832" t="s">
        <v>43</v>
      </c>
      <c r="H832" t="s">
        <v>44</v>
      </c>
      <c r="I832" t="s">
        <v>6358</v>
      </c>
      <c r="J832" t="s">
        <v>43</v>
      </c>
      <c r="K832" t="s">
        <v>43</v>
      </c>
      <c r="L832" t="s">
        <v>43</v>
      </c>
      <c r="M832" t="s">
        <v>43</v>
      </c>
      <c r="N832" t="s">
        <v>43</v>
      </c>
      <c r="O832" t="s">
        <v>43</v>
      </c>
      <c r="P832" t="s">
        <v>43</v>
      </c>
      <c r="Q832" s="24">
        <v>38856</v>
      </c>
      <c r="R832" s="24"/>
      <c r="S832" t="s">
        <v>12408</v>
      </c>
      <c r="T832" t="s">
        <v>12552</v>
      </c>
      <c r="U832" t="s">
        <v>476</v>
      </c>
      <c r="W832" s="25" t="s">
        <v>12054</v>
      </c>
      <c r="X832" s="24">
        <v>44411</v>
      </c>
      <c r="Y832">
        <v>21</v>
      </c>
      <c r="Z832" t="s">
        <v>7667</v>
      </c>
      <c r="AC832" s="24">
        <v>42831</v>
      </c>
      <c r="AD832" s="24">
        <v>44440.455555556</v>
      </c>
      <c r="AE832" t="s">
        <v>7668</v>
      </c>
      <c r="AF832" s="24" cm="1">
        <f t="array" ref="AF8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42831</v>
      </c>
      <c r="AG832" s="35">
        <f>IFERROR((TableAllData3[[#This Row],[Decision date]]-TableAllData3[[#This Row],[First Date Captured]]),0)</f>
        <v>1580</v>
      </c>
      <c r="AH832" s="35">
        <f>IFERROR((TableAllData3[[#This Row],[First published]]-TableAllData3[[#This Row],[Date of opinion]]),0)</f>
        <v>0</v>
      </c>
      <c r="AI832" s="35">
        <f>IFERROR((TableAllData3[[#This Row],[Marketing authorisation date]]-TableAllData3[[#This Row],[Date of opinion]]),0)</f>
        <v>0</v>
      </c>
      <c r="AJ832" s="35">
        <f>IFERROR((TableAllData3[[#This Row],[Decision date]]-TableAllData3[[#This Row],[Marketing authorisation date]]),0)</f>
        <v>5555</v>
      </c>
    </row>
    <row r="833" spans="1:36" x14ac:dyDescent="0.25">
      <c r="A833" t="s">
        <v>37</v>
      </c>
      <c r="B833" t="s">
        <v>257</v>
      </c>
      <c r="C833" t="s">
        <v>258</v>
      </c>
      <c r="D833" t="s">
        <v>259</v>
      </c>
      <c r="E833" t="s">
        <v>260</v>
      </c>
      <c r="F833" t="s">
        <v>261</v>
      </c>
      <c r="G833" t="s">
        <v>43</v>
      </c>
      <c r="H833" t="s">
        <v>44</v>
      </c>
      <c r="I833" t="s">
        <v>262</v>
      </c>
      <c r="J833" t="s">
        <v>43</v>
      </c>
      <c r="K833" t="s">
        <v>43</v>
      </c>
      <c r="L833" t="s">
        <v>43</v>
      </c>
      <c r="M833" t="s">
        <v>43</v>
      </c>
      <c r="N833" t="s">
        <v>43</v>
      </c>
      <c r="O833" t="s">
        <v>43</v>
      </c>
      <c r="P833" t="s">
        <v>43</v>
      </c>
      <c r="Q833" s="24">
        <v>42566</v>
      </c>
      <c r="R833" s="24"/>
      <c r="S833" t="s">
        <v>263</v>
      </c>
      <c r="U833" t="s">
        <v>264</v>
      </c>
      <c r="W833" s="25" t="s">
        <v>12054</v>
      </c>
      <c r="X833" s="24">
        <v>44671</v>
      </c>
      <c r="Y833">
        <v>9</v>
      </c>
      <c r="Z833" t="s">
        <v>265</v>
      </c>
      <c r="AC833" s="24">
        <v>43089.543749999997</v>
      </c>
      <c r="AD833" s="24">
        <v>44721.435416667002</v>
      </c>
      <c r="AE833" t="s">
        <v>266</v>
      </c>
      <c r="AF833" s="24" cm="1">
        <f t="array" ref="AF8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43089.543749999997</v>
      </c>
      <c r="AG833" s="35">
        <f>IFERROR((TableAllData3[[#This Row],[Decision date]]-TableAllData3[[#This Row],[First Date Captured]]),0)</f>
        <v>1581.4562500000029</v>
      </c>
      <c r="AH833" s="35">
        <f>IFERROR((TableAllData3[[#This Row],[First published]]-TableAllData3[[#This Row],[Date of opinion]]),0)</f>
        <v>0</v>
      </c>
      <c r="AI833" s="35">
        <f>IFERROR((TableAllData3[[#This Row],[Marketing authorisation date]]-TableAllData3[[#This Row],[Date of opinion]]),0)</f>
        <v>0</v>
      </c>
      <c r="AJ833" s="35">
        <f>IFERROR((TableAllData3[[#This Row],[Decision date]]-TableAllData3[[#This Row],[Marketing authorisation date]]),0)</f>
        <v>2105</v>
      </c>
    </row>
    <row r="834" spans="1:36" x14ac:dyDescent="0.25">
      <c r="A834" t="s">
        <v>37</v>
      </c>
      <c r="B834" t="s">
        <v>3206</v>
      </c>
      <c r="C834" t="s">
        <v>1123</v>
      </c>
      <c r="D834" t="s">
        <v>3207</v>
      </c>
      <c r="E834" t="s">
        <v>3207</v>
      </c>
      <c r="F834" t="s">
        <v>3208</v>
      </c>
      <c r="G834" t="s">
        <v>43</v>
      </c>
      <c r="H834" t="s">
        <v>44</v>
      </c>
      <c r="I834" t="s">
        <v>1127</v>
      </c>
      <c r="J834" t="s">
        <v>46</v>
      </c>
      <c r="K834" t="s">
        <v>43</v>
      </c>
      <c r="L834" t="s">
        <v>43</v>
      </c>
      <c r="M834" t="s">
        <v>43</v>
      </c>
      <c r="N834" t="s">
        <v>43</v>
      </c>
      <c r="O834" t="s">
        <v>43</v>
      </c>
      <c r="P834" t="s">
        <v>43</v>
      </c>
      <c r="Q834" s="24">
        <v>43049.041666666999</v>
      </c>
      <c r="R834" s="24"/>
      <c r="S834" t="s">
        <v>12223</v>
      </c>
      <c r="T834" t="s">
        <v>12224</v>
      </c>
      <c r="U834" t="s">
        <v>76</v>
      </c>
      <c r="W834" s="24">
        <v>42992</v>
      </c>
      <c r="X834" s="24">
        <v>44574.041666666999</v>
      </c>
      <c r="Y834">
        <v>7</v>
      </c>
      <c r="Z834" t="s">
        <v>3209</v>
      </c>
      <c r="AC834" s="24">
        <v>43049.083333333001</v>
      </c>
      <c r="AD834" s="24">
        <v>44629.623611110997</v>
      </c>
      <c r="AE834" t="s">
        <v>3210</v>
      </c>
      <c r="AF834" s="24" cm="1">
        <f t="array" ref="AF8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834" s="35">
        <f>IFERROR((TableAllData3[[#This Row],[Decision date]]-TableAllData3[[#This Row],[First Date Captured]]),0)</f>
        <v>1582.0416666669989</v>
      </c>
      <c r="AH834" s="35">
        <f>IFERROR((TableAllData3[[#This Row],[First published]]-TableAllData3[[#This Row],[Date of opinion]]),0)</f>
        <v>57.083333333001065</v>
      </c>
      <c r="AI834" s="35">
        <f>IFERROR((TableAllData3[[#This Row],[Marketing authorisation date]]-TableAllData3[[#This Row],[Date of opinion]]),0)</f>
        <v>57.041666666998935</v>
      </c>
      <c r="AJ834" s="35">
        <f>IFERROR((TableAllData3[[#This Row],[Decision date]]-TableAllData3[[#This Row],[Marketing authorisation date]]),0)</f>
        <v>1525</v>
      </c>
    </row>
    <row r="835" spans="1:36" x14ac:dyDescent="0.25">
      <c r="A835" t="s">
        <v>37</v>
      </c>
      <c r="B835" t="s">
        <v>5734</v>
      </c>
      <c r="C835" t="s">
        <v>5735</v>
      </c>
      <c r="D835" t="s">
        <v>5736</v>
      </c>
      <c r="E835" t="s">
        <v>5736</v>
      </c>
      <c r="F835" t="s">
        <v>5737</v>
      </c>
      <c r="G835" t="s">
        <v>43</v>
      </c>
      <c r="H835" t="s">
        <v>44</v>
      </c>
      <c r="I835" t="s">
        <v>5738</v>
      </c>
      <c r="J835" t="s">
        <v>43</v>
      </c>
      <c r="K835" t="s">
        <v>43</v>
      </c>
      <c r="L835" t="s">
        <v>43</v>
      </c>
      <c r="M835" t="s">
        <v>43</v>
      </c>
      <c r="N835" t="s">
        <v>43</v>
      </c>
      <c r="O835" t="s">
        <v>43</v>
      </c>
      <c r="P835" t="s">
        <v>43</v>
      </c>
      <c r="Q835" s="24">
        <v>39637</v>
      </c>
      <c r="R835" s="24"/>
      <c r="S835" t="s">
        <v>12370</v>
      </c>
      <c r="T835" t="s">
        <v>12463</v>
      </c>
      <c r="U835" t="s">
        <v>2157</v>
      </c>
      <c r="W835" s="25" t="s">
        <v>12054</v>
      </c>
      <c r="X835" s="24">
        <v>44537.041666666999</v>
      </c>
      <c r="Y835">
        <v>21</v>
      </c>
      <c r="Z835" t="s">
        <v>5739</v>
      </c>
      <c r="AC835" s="24">
        <v>42950</v>
      </c>
      <c r="AD835" s="24">
        <v>44538.660416667</v>
      </c>
      <c r="AE835" t="s">
        <v>5740</v>
      </c>
      <c r="AF835" s="24" cm="1">
        <f t="array" ref="AF8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42950</v>
      </c>
      <c r="AG835" s="35">
        <f>IFERROR((TableAllData3[[#This Row],[Decision date]]-TableAllData3[[#This Row],[First Date Captured]]),0)</f>
        <v>1587.0416666669989</v>
      </c>
      <c r="AH835" s="35">
        <f>IFERROR((TableAllData3[[#This Row],[First published]]-TableAllData3[[#This Row],[Date of opinion]]),0)</f>
        <v>0</v>
      </c>
      <c r="AI835" s="35">
        <f>IFERROR((TableAllData3[[#This Row],[Marketing authorisation date]]-TableAllData3[[#This Row],[Date of opinion]]),0)</f>
        <v>0</v>
      </c>
      <c r="AJ835" s="35">
        <f>IFERROR((TableAllData3[[#This Row],[Decision date]]-TableAllData3[[#This Row],[Marketing authorisation date]]),0)</f>
        <v>4900.0416666669989</v>
      </c>
    </row>
    <row r="836" spans="1:36" x14ac:dyDescent="0.25">
      <c r="A836" t="s">
        <v>2117</v>
      </c>
      <c r="B836" t="s">
        <v>4733</v>
      </c>
      <c r="D836" t="s">
        <v>3943</v>
      </c>
      <c r="E836" t="s">
        <v>3943</v>
      </c>
      <c r="F836" t="s">
        <v>4734</v>
      </c>
      <c r="G836" t="s">
        <v>43</v>
      </c>
      <c r="H836" t="s">
        <v>44</v>
      </c>
      <c r="J836" t="s">
        <v>43</v>
      </c>
      <c r="K836" t="s">
        <v>43</v>
      </c>
      <c r="L836" t="s">
        <v>43</v>
      </c>
      <c r="M836" t="s">
        <v>43</v>
      </c>
      <c r="N836" t="s">
        <v>43</v>
      </c>
      <c r="O836" t="s">
        <v>43</v>
      </c>
      <c r="P836" t="s">
        <v>43</v>
      </c>
      <c r="Q836" s="24">
        <v>38048.041666666999</v>
      </c>
      <c r="R836" s="24"/>
      <c r="S836" t="s">
        <v>12241</v>
      </c>
      <c r="T836" t="s">
        <v>12337</v>
      </c>
      <c r="V836" t="s">
        <v>3946</v>
      </c>
      <c r="W836" s="25" t="s">
        <v>12054</v>
      </c>
      <c r="X836" s="24">
        <v>44568.041666666999</v>
      </c>
      <c r="Y836">
        <v>13</v>
      </c>
      <c r="Z836" t="s">
        <v>4735</v>
      </c>
      <c r="AA836" t="s">
        <v>4136</v>
      </c>
      <c r="AB836" t="s">
        <v>3949</v>
      </c>
      <c r="AC836" s="24">
        <v>42979</v>
      </c>
      <c r="AD836" s="24">
        <v>44575.565972222001</v>
      </c>
      <c r="AE836" t="s">
        <v>4736</v>
      </c>
      <c r="AF836" s="24" cm="1">
        <f t="array" ref="AF8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42979</v>
      </c>
      <c r="AG836" s="35">
        <f>IFERROR((TableAllData3[[#This Row],[Decision date]]-TableAllData3[[#This Row],[First Date Captured]]),0)</f>
        <v>1589.0416666669989</v>
      </c>
      <c r="AH836" s="35">
        <f>IFERROR((TableAllData3[[#This Row],[First published]]-TableAllData3[[#This Row],[Date of opinion]]),0)</f>
        <v>0</v>
      </c>
      <c r="AI836" s="35">
        <f>IFERROR((TableAllData3[[#This Row],[Marketing authorisation date]]-TableAllData3[[#This Row],[Date of opinion]]),0)</f>
        <v>0</v>
      </c>
      <c r="AJ836" s="35">
        <f>IFERROR((TableAllData3[[#This Row],[Decision date]]-TableAllData3[[#This Row],[Marketing authorisation date]]),0)</f>
        <v>6520</v>
      </c>
    </row>
    <row r="837" spans="1:36" x14ac:dyDescent="0.25">
      <c r="A837" t="s">
        <v>37</v>
      </c>
      <c r="B837" t="s">
        <v>4481</v>
      </c>
      <c r="C837" t="s">
        <v>4482</v>
      </c>
      <c r="D837" t="s">
        <v>4483</v>
      </c>
      <c r="E837" t="s">
        <v>4483</v>
      </c>
      <c r="F837" t="s">
        <v>4484</v>
      </c>
      <c r="G837" t="s">
        <v>43</v>
      </c>
      <c r="H837" t="s">
        <v>44</v>
      </c>
      <c r="I837" t="s">
        <v>4485</v>
      </c>
      <c r="J837" t="s">
        <v>43</v>
      </c>
      <c r="K837" t="s">
        <v>43</v>
      </c>
      <c r="L837" t="s">
        <v>43</v>
      </c>
      <c r="M837" t="s">
        <v>43</v>
      </c>
      <c r="N837" t="s">
        <v>43</v>
      </c>
      <c r="O837" t="s">
        <v>43</v>
      </c>
      <c r="P837" t="s">
        <v>43</v>
      </c>
      <c r="Q837" s="24">
        <v>37087</v>
      </c>
      <c r="R837" s="24"/>
      <c r="S837" t="s">
        <v>12276</v>
      </c>
      <c r="T837" t="s">
        <v>12277</v>
      </c>
      <c r="U837" t="s">
        <v>58</v>
      </c>
      <c r="W837" s="25" t="s">
        <v>12054</v>
      </c>
      <c r="X837" s="24">
        <v>44578.041666666999</v>
      </c>
      <c r="Y837">
        <v>16</v>
      </c>
      <c r="Z837" t="s">
        <v>4486</v>
      </c>
      <c r="AC837" s="24">
        <v>42977.006249999999</v>
      </c>
      <c r="AD837" s="24">
        <v>44582.432638888997</v>
      </c>
      <c r="AE837" t="s">
        <v>4487</v>
      </c>
      <c r="AF837" s="24" cm="1">
        <f t="array" ref="AF8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42977.006249999999</v>
      </c>
      <c r="AG837" s="35">
        <f>IFERROR((TableAllData3[[#This Row],[Decision date]]-TableAllData3[[#This Row],[First Date Captured]]),0)</f>
        <v>1601.0354166670004</v>
      </c>
      <c r="AH837" s="35">
        <f>IFERROR((TableAllData3[[#This Row],[First published]]-TableAllData3[[#This Row],[Date of opinion]]),0)</f>
        <v>0</v>
      </c>
      <c r="AI837" s="35">
        <f>IFERROR((TableAllData3[[#This Row],[Marketing authorisation date]]-TableAllData3[[#This Row],[Date of opinion]]),0)</f>
        <v>0</v>
      </c>
      <c r="AJ837" s="35">
        <f>IFERROR((TableAllData3[[#This Row],[Decision date]]-TableAllData3[[#This Row],[Marketing authorisation date]]),0)</f>
        <v>7491.0416666669989</v>
      </c>
    </row>
    <row r="838" spans="1:36" x14ac:dyDescent="0.25">
      <c r="A838" t="s">
        <v>2117</v>
      </c>
      <c r="B838" t="s">
        <v>8721</v>
      </c>
      <c r="D838" t="s">
        <v>3943</v>
      </c>
      <c r="E838" t="s">
        <v>3943</v>
      </c>
      <c r="F838" t="s">
        <v>8722</v>
      </c>
      <c r="G838" t="s">
        <v>43</v>
      </c>
      <c r="H838" t="s">
        <v>44</v>
      </c>
      <c r="J838" t="s">
        <v>43</v>
      </c>
      <c r="K838" t="s">
        <v>46</v>
      </c>
      <c r="L838" t="s">
        <v>43</v>
      </c>
      <c r="M838" t="s">
        <v>43</v>
      </c>
      <c r="N838" t="s">
        <v>43</v>
      </c>
      <c r="O838" t="s">
        <v>43</v>
      </c>
      <c r="P838" t="s">
        <v>43</v>
      </c>
      <c r="Q838" s="24">
        <v>40886.041666666999</v>
      </c>
      <c r="R838" s="24"/>
      <c r="S838" t="s">
        <v>12454</v>
      </c>
      <c r="T838" t="s">
        <v>12455</v>
      </c>
      <c r="V838" t="s">
        <v>3946</v>
      </c>
      <c r="W838" s="25" t="s">
        <v>12054</v>
      </c>
      <c r="X838" s="24">
        <v>44273.041666666999</v>
      </c>
      <c r="Y838">
        <v>12</v>
      </c>
      <c r="Z838" t="s">
        <v>8723</v>
      </c>
      <c r="AA838" t="s">
        <v>8724</v>
      </c>
      <c r="AB838" t="s">
        <v>3949</v>
      </c>
      <c r="AC838" s="24">
        <v>42671.407638889003</v>
      </c>
      <c r="AD838" s="24">
        <v>44274.682638888997</v>
      </c>
      <c r="AE838" t="s">
        <v>8725</v>
      </c>
      <c r="AF838" s="24" cm="1">
        <f t="array" ref="AF8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42671.407638889003</v>
      </c>
      <c r="AG838" s="35">
        <f>IFERROR((TableAllData3[[#This Row],[Decision date]]-TableAllData3[[#This Row],[First Date Captured]]),0)</f>
        <v>1601.6340277779964</v>
      </c>
      <c r="AH838" s="35">
        <f>IFERROR((TableAllData3[[#This Row],[First published]]-TableAllData3[[#This Row],[Date of opinion]]),0)</f>
        <v>0</v>
      </c>
      <c r="AI838" s="35">
        <f>IFERROR((TableAllData3[[#This Row],[Marketing authorisation date]]-TableAllData3[[#This Row],[Date of opinion]]),0)</f>
        <v>0</v>
      </c>
      <c r="AJ838" s="35">
        <f>IFERROR((TableAllData3[[#This Row],[Decision date]]-TableAllData3[[#This Row],[Marketing authorisation date]]),0)</f>
        <v>3387</v>
      </c>
    </row>
    <row r="839" spans="1:36" x14ac:dyDescent="0.25">
      <c r="A839" t="s">
        <v>2117</v>
      </c>
      <c r="B839" t="s">
        <v>6567</v>
      </c>
      <c r="D839" t="s">
        <v>6568</v>
      </c>
      <c r="E839" t="s">
        <v>6569</v>
      </c>
      <c r="F839" t="s">
        <v>6570</v>
      </c>
      <c r="G839" t="s">
        <v>43</v>
      </c>
      <c r="H839" t="s">
        <v>44</v>
      </c>
      <c r="J839" t="s">
        <v>43</v>
      </c>
      <c r="K839" t="s">
        <v>43</v>
      </c>
      <c r="L839" t="s">
        <v>43</v>
      </c>
      <c r="M839" t="s">
        <v>43</v>
      </c>
      <c r="N839" t="s">
        <v>43</v>
      </c>
      <c r="O839" t="s">
        <v>43</v>
      </c>
      <c r="P839" t="s">
        <v>43</v>
      </c>
      <c r="Q839" s="24">
        <v>42964</v>
      </c>
      <c r="R839" s="24"/>
      <c r="S839" t="s">
        <v>12397</v>
      </c>
      <c r="T839" t="s">
        <v>12398</v>
      </c>
      <c r="V839" t="s">
        <v>6571</v>
      </c>
      <c r="W839" s="24">
        <v>42901</v>
      </c>
      <c r="X839" s="24">
        <v>44505.041666666999</v>
      </c>
      <c r="Y839">
        <v>3</v>
      </c>
      <c r="Z839" t="s">
        <v>6572</v>
      </c>
      <c r="AA839" t="s">
        <v>2406</v>
      </c>
      <c r="AB839" t="s">
        <v>6573</v>
      </c>
      <c r="AC839" s="24">
        <v>42964.717361110997</v>
      </c>
      <c r="AD839" s="24">
        <v>44505.511805556001</v>
      </c>
      <c r="AE839" t="s">
        <v>6574</v>
      </c>
      <c r="AF839" s="24" cm="1">
        <f t="array" ref="AF8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42901</v>
      </c>
      <c r="AG839" s="35">
        <f>IFERROR((TableAllData3[[#This Row],[Decision date]]-TableAllData3[[#This Row],[First Date Captured]]),0)</f>
        <v>1604.0416666669989</v>
      </c>
      <c r="AH839" s="35">
        <f>IFERROR((TableAllData3[[#This Row],[First published]]-TableAllData3[[#This Row],[Date of opinion]]),0)</f>
        <v>63.717361110997444</v>
      </c>
      <c r="AI839" s="35">
        <f>IFERROR((TableAllData3[[#This Row],[Marketing authorisation date]]-TableAllData3[[#This Row],[Date of opinion]]),0)</f>
        <v>63</v>
      </c>
      <c r="AJ839" s="35">
        <f>IFERROR((TableAllData3[[#This Row],[Decision date]]-TableAllData3[[#This Row],[Marketing authorisation date]]),0)</f>
        <v>1541.0416666669989</v>
      </c>
    </row>
    <row r="840" spans="1:36" x14ac:dyDescent="0.25">
      <c r="A840" t="s">
        <v>37</v>
      </c>
      <c r="B840" t="s">
        <v>1958</v>
      </c>
      <c r="C840" t="s">
        <v>1052</v>
      </c>
      <c r="D840" t="s">
        <v>1959</v>
      </c>
      <c r="E840" t="s">
        <v>1960</v>
      </c>
      <c r="F840" t="s">
        <v>1961</v>
      </c>
      <c r="G840" t="s">
        <v>43</v>
      </c>
      <c r="H840" t="s">
        <v>44</v>
      </c>
      <c r="I840" t="s">
        <v>1962</v>
      </c>
      <c r="J840" t="s">
        <v>43</v>
      </c>
      <c r="K840" t="s">
        <v>46</v>
      </c>
      <c r="L840" t="s">
        <v>43</v>
      </c>
      <c r="M840" t="s">
        <v>43</v>
      </c>
      <c r="N840" t="s">
        <v>43</v>
      </c>
      <c r="O840" t="s">
        <v>43</v>
      </c>
      <c r="P840" t="s">
        <v>43</v>
      </c>
      <c r="Q840" s="24">
        <v>42996</v>
      </c>
      <c r="R840" s="24"/>
      <c r="S840" t="s">
        <v>12225</v>
      </c>
      <c r="T840" t="s">
        <v>12226</v>
      </c>
      <c r="U840" t="s">
        <v>290</v>
      </c>
      <c r="W840" s="24">
        <v>42873</v>
      </c>
      <c r="X840" s="24">
        <v>44480</v>
      </c>
      <c r="Y840">
        <v>4</v>
      </c>
      <c r="Z840" t="s">
        <v>1963</v>
      </c>
      <c r="AC840" s="24">
        <v>42996.520138888998</v>
      </c>
      <c r="AD840" s="24">
        <v>44671.584027778001</v>
      </c>
      <c r="AE840" t="s">
        <v>1964</v>
      </c>
      <c r="AF840" s="24" cm="1">
        <f t="array" ref="AF8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840" s="35">
        <f>IFERROR((TableAllData3[[#This Row],[Decision date]]-TableAllData3[[#This Row],[First Date Captured]]),0)</f>
        <v>1607</v>
      </c>
      <c r="AH840" s="35">
        <f>IFERROR((TableAllData3[[#This Row],[First published]]-TableAllData3[[#This Row],[Date of opinion]]),0)</f>
        <v>123.52013888899819</v>
      </c>
      <c r="AI840" s="35">
        <f>IFERROR((TableAllData3[[#This Row],[Marketing authorisation date]]-TableAllData3[[#This Row],[Date of opinion]]),0)</f>
        <v>123</v>
      </c>
      <c r="AJ840" s="35">
        <f>IFERROR((TableAllData3[[#This Row],[Decision date]]-TableAllData3[[#This Row],[Marketing authorisation date]]),0)</f>
        <v>1484</v>
      </c>
    </row>
    <row r="841" spans="1:36" x14ac:dyDescent="0.25">
      <c r="A841" t="s">
        <v>2117</v>
      </c>
      <c r="B841" t="s">
        <v>7556</v>
      </c>
      <c r="D841" t="s">
        <v>7557</v>
      </c>
      <c r="E841" t="s">
        <v>2401</v>
      </c>
      <c r="F841" t="s">
        <v>7558</v>
      </c>
      <c r="G841" t="s">
        <v>43</v>
      </c>
      <c r="H841" t="s">
        <v>44</v>
      </c>
      <c r="J841" t="s">
        <v>43</v>
      </c>
      <c r="K841" t="s">
        <v>43</v>
      </c>
      <c r="L841" t="s">
        <v>43</v>
      </c>
      <c r="M841" t="s">
        <v>43</v>
      </c>
      <c r="N841" t="s">
        <v>43</v>
      </c>
      <c r="O841" t="s">
        <v>43</v>
      </c>
      <c r="P841" t="s">
        <v>43</v>
      </c>
      <c r="Q841" s="24">
        <v>39825.041666666999</v>
      </c>
      <c r="R841" s="24"/>
      <c r="S841" t="s">
        <v>12354</v>
      </c>
      <c r="T841" t="s">
        <v>12324</v>
      </c>
      <c r="V841" t="s">
        <v>2394</v>
      </c>
      <c r="W841" s="25" t="s">
        <v>12054</v>
      </c>
      <c r="X841" s="24">
        <v>44392</v>
      </c>
      <c r="Y841">
        <v>7</v>
      </c>
      <c r="Z841" t="s">
        <v>7559</v>
      </c>
      <c r="AA841" t="s">
        <v>2406</v>
      </c>
      <c r="AB841" t="s">
        <v>2407</v>
      </c>
      <c r="AC841" s="24">
        <v>42784.541666666999</v>
      </c>
      <c r="AD841" s="24">
        <v>44445.702777778002</v>
      </c>
      <c r="AE841" t="s">
        <v>7560</v>
      </c>
      <c r="AF841" s="24" cm="1">
        <f t="array" ref="AF8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42784.541666666999</v>
      </c>
      <c r="AG841" s="35">
        <f>IFERROR((TableAllData3[[#This Row],[Decision date]]-TableAllData3[[#This Row],[First Date Captured]]),0)</f>
        <v>1607.4583333330011</v>
      </c>
      <c r="AH841" s="35">
        <f>IFERROR((TableAllData3[[#This Row],[First published]]-TableAllData3[[#This Row],[Date of opinion]]),0)</f>
        <v>0</v>
      </c>
      <c r="AI841" s="35">
        <f>IFERROR((TableAllData3[[#This Row],[Marketing authorisation date]]-TableAllData3[[#This Row],[Date of opinion]]),0)</f>
        <v>0</v>
      </c>
      <c r="AJ841" s="35">
        <f>IFERROR((TableAllData3[[#This Row],[Decision date]]-TableAllData3[[#This Row],[Marketing authorisation date]]),0)</f>
        <v>4566.9583333330011</v>
      </c>
    </row>
    <row r="842" spans="1:36" x14ac:dyDescent="0.25">
      <c r="A842" t="s">
        <v>37</v>
      </c>
      <c r="B842" t="s">
        <v>7231</v>
      </c>
      <c r="C842" t="s">
        <v>202</v>
      </c>
      <c r="D842" t="s">
        <v>7232</v>
      </c>
      <c r="E842" t="s">
        <v>7232</v>
      </c>
      <c r="F842" t="s">
        <v>7233</v>
      </c>
      <c r="G842" t="s">
        <v>43</v>
      </c>
      <c r="H842" t="s">
        <v>44</v>
      </c>
      <c r="I842" t="s">
        <v>7234</v>
      </c>
      <c r="J842" t="s">
        <v>43</v>
      </c>
      <c r="K842" t="s">
        <v>43</v>
      </c>
      <c r="L842" t="s">
        <v>43</v>
      </c>
      <c r="M842" t="s">
        <v>43</v>
      </c>
      <c r="N842" t="s">
        <v>43</v>
      </c>
      <c r="O842" t="s">
        <v>43</v>
      </c>
      <c r="P842" t="s">
        <v>43</v>
      </c>
      <c r="Q842" s="24">
        <v>39558</v>
      </c>
      <c r="R842" s="24"/>
      <c r="S842" t="s">
        <v>12070</v>
      </c>
      <c r="T842" t="s">
        <v>12104</v>
      </c>
      <c r="U842" t="s">
        <v>2809</v>
      </c>
      <c r="W842" s="25" t="s">
        <v>12054</v>
      </c>
      <c r="X842" s="24">
        <v>44461</v>
      </c>
      <c r="Y842">
        <v>22</v>
      </c>
      <c r="Z842" t="s">
        <v>7235</v>
      </c>
      <c r="AC842" s="24">
        <v>42851</v>
      </c>
      <c r="AD842" s="24">
        <v>44467.636805556001</v>
      </c>
      <c r="AE842" t="s">
        <v>7236</v>
      </c>
      <c r="AF842" s="24" cm="1">
        <f t="array" ref="AF8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42851</v>
      </c>
      <c r="AG842" s="35">
        <f>IFERROR((TableAllData3[[#This Row],[Decision date]]-TableAllData3[[#This Row],[First Date Captured]]),0)</f>
        <v>1610</v>
      </c>
      <c r="AH842" s="35">
        <f>IFERROR((TableAllData3[[#This Row],[First published]]-TableAllData3[[#This Row],[Date of opinion]]),0)</f>
        <v>0</v>
      </c>
      <c r="AI842" s="35">
        <f>IFERROR((TableAllData3[[#This Row],[Marketing authorisation date]]-TableAllData3[[#This Row],[Date of opinion]]),0)</f>
        <v>0</v>
      </c>
      <c r="AJ842" s="35">
        <f>IFERROR((TableAllData3[[#This Row],[Decision date]]-TableAllData3[[#This Row],[Marketing authorisation date]]),0)</f>
        <v>4903</v>
      </c>
    </row>
    <row r="843" spans="1:36" x14ac:dyDescent="0.25">
      <c r="A843" t="s">
        <v>37</v>
      </c>
      <c r="B843" t="s">
        <v>3358</v>
      </c>
      <c r="C843" t="s">
        <v>89</v>
      </c>
      <c r="D843" t="s">
        <v>3359</v>
      </c>
      <c r="E843" t="s">
        <v>3360</v>
      </c>
      <c r="F843" t="s">
        <v>3361</v>
      </c>
      <c r="G843" t="s">
        <v>43</v>
      </c>
      <c r="H843" t="s">
        <v>44</v>
      </c>
      <c r="I843" t="s">
        <v>3362</v>
      </c>
      <c r="J843" t="s">
        <v>46</v>
      </c>
      <c r="K843" t="s">
        <v>43</v>
      </c>
      <c r="L843" t="s">
        <v>43</v>
      </c>
      <c r="M843" t="s">
        <v>43</v>
      </c>
      <c r="N843" t="s">
        <v>43</v>
      </c>
      <c r="O843" t="s">
        <v>43</v>
      </c>
      <c r="P843" t="s">
        <v>43</v>
      </c>
      <c r="Q843" s="24">
        <v>43049.041666666999</v>
      </c>
      <c r="R843" s="24"/>
      <c r="S843" t="s">
        <v>12401</v>
      </c>
      <c r="T843" t="s">
        <v>12092</v>
      </c>
      <c r="U843" t="s">
        <v>48</v>
      </c>
      <c r="W843" s="24">
        <v>42992</v>
      </c>
      <c r="X843" s="24">
        <v>44602.041666666999</v>
      </c>
      <c r="Y843">
        <v>4</v>
      </c>
      <c r="Z843" t="s">
        <v>3364</v>
      </c>
      <c r="AC843" s="24">
        <v>42999.699305556001</v>
      </c>
      <c r="AD843" s="24">
        <v>44622.552777778001</v>
      </c>
      <c r="AE843" t="s">
        <v>3365</v>
      </c>
      <c r="AF843" s="24" cm="1">
        <f t="array" ref="AF8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843" s="35">
        <f>IFERROR((TableAllData3[[#This Row],[Decision date]]-TableAllData3[[#This Row],[First Date Captured]]),0)</f>
        <v>1610.0416666669989</v>
      </c>
      <c r="AH843" s="35">
        <f>IFERROR((TableAllData3[[#This Row],[First published]]-TableAllData3[[#This Row],[Date of opinion]]),0)</f>
        <v>7.6993055560014909</v>
      </c>
      <c r="AI843" s="35">
        <f>IFERROR((TableAllData3[[#This Row],[Marketing authorisation date]]-TableAllData3[[#This Row],[Date of opinion]]),0)</f>
        <v>57.041666666998935</v>
      </c>
      <c r="AJ843" s="35">
        <f>IFERROR((TableAllData3[[#This Row],[Decision date]]-TableAllData3[[#This Row],[Marketing authorisation date]]),0)</f>
        <v>1553</v>
      </c>
    </row>
    <row r="844" spans="1:36" x14ac:dyDescent="0.25">
      <c r="A844" t="s">
        <v>2117</v>
      </c>
      <c r="B844" t="s">
        <v>6613</v>
      </c>
      <c r="D844" t="s">
        <v>6614</v>
      </c>
      <c r="E844" t="s">
        <v>6615</v>
      </c>
      <c r="F844" t="s">
        <v>6616</v>
      </c>
      <c r="G844" t="s">
        <v>43</v>
      </c>
      <c r="H844" t="s">
        <v>44</v>
      </c>
      <c r="J844" t="s">
        <v>43</v>
      </c>
      <c r="K844" t="s">
        <v>43</v>
      </c>
      <c r="L844" t="s">
        <v>43</v>
      </c>
      <c r="M844" t="s">
        <v>43</v>
      </c>
      <c r="N844" t="s">
        <v>43</v>
      </c>
      <c r="O844" t="s">
        <v>43</v>
      </c>
      <c r="P844" t="s">
        <v>43</v>
      </c>
      <c r="Q844" s="24">
        <v>42314.041666666999</v>
      </c>
      <c r="R844" s="24"/>
      <c r="S844" t="s">
        <v>12353</v>
      </c>
      <c r="T844" t="s">
        <v>12092</v>
      </c>
      <c r="V844" t="s">
        <v>6617</v>
      </c>
      <c r="W844" s="25" t="s">
        <v>12054</v>
      </c>
      <c r="X844" s="24">
        <v>44483</v>
      </c>
      <c r="Y844">
        <v>7</v>
      </c>
      <c r="Z844" t="s">
        <v>6618</v>
      </c>
      <c r="AA844" t="s">
        <v>2406</v>
      </c>
      <c r="AB844" t="s">
        <v>6619</v>
      </c>
      <c r="AC844" s="24">
        <v>42872.554861110999</v>
      </c>
      <c r="AD844" s="24">
        <v>44503.514583333003</v>
      </c>
      <c r="AE844" t="s">
        <v>6620</v>
      </c>
      <c r="AF844" s="24" cm="1">
        <f t="array" ref="AF8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42872.554861110999</v>
      </c>
      <c r="AG844" s="35">
        <f>IFERROR((TableAllData3[[#This Row],[Decision date]]-TableAllData3[[#This Row],[First Date Captured]]),0)</f>
        <v>1610.4451388890011</v>
      </c>
      <c r="AH844" s="35">
        <f>IFERROR((TableAllData3[[#This Row],[First published]]-TableAllData3[[#This Row],[Date of opinion]]),0)</f>
        <v>0</v>
      </c>
      <c r="AI844" s="35">
        <f>IFERROR((TableAllData3[[#This Row],[Marketing authorisation date]]-TableAllData3[[#This Row],[Date of opinion]]),0)</f>
        <v>0</v>
      </c>
      <c r="AJ844" s="35">
        <f>IFERROR((TableAllData3[[#This Row],[Decision date]]-TableAllData3[[#This Row],[Marketing authorisation date]]),0)</f>
        <v>2168.9583333330011</v>
      </c>
    </row>
    <row r="845" spans="1:36" x14ac:dyDescent="0.25">
      <c r="A845" t="s">
        <v>37</v>
      </c>
      <c r="B845" t="s">
        <v>1177</v>
      </c>
      <c r="C845" t="s">
        <v>1178</v>
      </c>
      <c r="D845" t="s">
        <v>1179</v>
      </c>
      <c r="E845" t="s">
        <v>1180</v>
      </c>
      <c r="F845" t="s">
        <v>1181</v>
      </c>
      <c r="G845" t="s">
        <v>43</v>
      </c>
      <c r="H845" t="s">
        <v>44</v>
      </c>
      <c r="I845" t="s">
        <v>1182</v>
      </c>
      <c r="J845" t="s">
        <v>43</v>
      </c>
      <c r="K845" t="s">
        <v>46</v>
      </c>
      <c r="L845" t="s">
        <v>43</v>
      </c>
      <c r="M845" t="s">
        <v>43</v>
      </c>
      <c r="N845" t="s">
        <v>43</v>
      </c>
      <c r="O845" t="s">
        <v>43</v>
      </c>
      <c r="P845" t="s">
        <v>43</v>
      </c>
      <c r="Q845" s="24">
        <v>43146.041666666999</v>
      </c>
      <c r="R845" s="24"/>
      <c r="S845" t="s">
        <v>12225</v>
      </c>
      <c r="T845" t="s">
        <v>12226</v>
      </c>
      <c r="U845" t="s">
        <v>48</v>
      </c>
      <c r="W845" s="24">
        <v>43083.041666666999</v>
      </c>
      <c r="X845" s="24">
        <v>44694</v>
      </c>
      <c r="Y845">
        <v>5</v>
      </c>
      <c r="Z845" t="s">
        <v>1183</v>
      </c>
      <c r="AC845" s="24">
        <v>43146.545138889</v>
      </c>
      <c r="AD845" s="24">
        <v>44694.713888888997</v>
      </c>
      <c r="AE845" t="s">
        <v>1184</v>
      </c>
      <c r="AF845" s="24" cm="1">
        <f t="array" ref="AF8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845" s="35">
        <f>IFERROR((TableAllData3[[#This Row],[Decision date]]-TableAllData3[[#This Row],[First Date Captured]]),0)</f>
        <v>1610.9583333330011</v>
      </c>
      <c r="AH845" s="35">
        <f>IFERROR((TableAllData3[[#This Row],[First published]]-TableAllData3[[#This Row],[Date of opinion]]),0)</f>
        <v>63.50347222200071</v>
      </c>
      <c r="AI845" s="35">
        <f>IFERROR((TableAllData3[[#This Row],[Marketing authorisation date]]-TableAllData3[[#This Row],[Date of opinion]]),0)</f>
        <v>63</v>
      </c>
      <c r="AJ845" s="35">
        <f>IFERROR((TableAllData3[[#This Row],[Decision date]]-TableAllData3[[#This Row],[Marketing authorisation date]]),0)</f>
        <v>1547.9583333330011</v>
      </c>
    </row>
    <row r="846" spans="1:36" x14ac:dyDescent="0.25">
      <c r="A846" t="s">
        <v>37</v>
      </c>
      <c r="B846" t="s">
        <v>5175</v>
      </c>
      <c r="C846" t="s">
        <v>3880</v>
      </c>
      <c r="D846" t="s">
        <v>1959</v>
      </c>
      <c r="E846" t="s">
        <v>3881</v>
      </c>
      <c r="F846" t="s">
        <v>5176</v>
      </c>
      <c r="G846" t="s">
        <v>43</v>
      </c>
      <c r="H846" t="s">
        <v>44</v>
      </c>
      <c r="I846" t="s">
        <v>1962</v>
      </c>
      <c r="J846" t="s">
        <v>43</v>
      </c>
      <c r="K846" t="s">
        <v>46</v>
      </c>
      <c r="L846" t="s">
        <v>43</v>
      </c>
      <c r="M846" t="s">
        <v>43</v>
      </c>
      <c r="N846" t="s">
        <v>43</v>
      </c>
      <c r="O846" t="s">
        <v>43</v>
      </c>
      <c r="P846" t="s">
        <v>43</v>
      </c>
      <c r="Q846" s="24">
        <v>43003</v>
      </c>
      <c r="R846" s="24"/>
      <c r="S846" t="s">
        <v>12206</v>
      </c>
      <c r="T846" t="s">
        <v>12207</v>
      </c>
      <c r="U846" t="s">
        <v>290</v>
      </c>
      <c r="W846" s="24">
        <v>42935</v>
      </c>
      <c r="X846" s="24">
        <v>44551.041666666999</v>
      </c>
      <c r="Y846">
        <v>4</v>
      </c>
      <c r="Z846" t="s">
        <v>5177</v>
      </c>
      <c r="AC846" s="24">
        <v>43004.500694444003</v>
      </c>
      <c r="AD846" s="24">
        <v>44566.534027777998</v>
      </c>
      <c r="AE846" t="s">
        <v>5178</v>
      </c>
      <c r="AF846" s="24" cm="1">
        <f t="array" ref="AF8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42935</v>
      </c>
      <c r="AG846" s="35">
        <f>IFERROR((TableAllData3[[#This Row],[Decision date]]-TableAllData3[[#This Row],[First Date Captured]]),0)</f>
        <v>1616.0416666669989</v>
      </c>
      <c r="AH846" s="35">
        <f>IFERROR((TableAllData3[[#This Row],[First published]]-TableAllData3[[#This Row],[Date of opinion]]),0)</f>
        <v>69.500694444002875</v>
      </c>
      <c r="AI846" s="35">
        <f>IFERROR((TableAllData3[[#This Row],[Marketing authorisation date]]-TableAllData3[[#This Row],[Date of opinion]]),0)</f>
        <v>68</v>
      </c>
      <c r="AJ846" s="35">
        <f>IFERROR((TableAllData3[[#This Row],[Decision date]]-TableAllData3[[#This Row],[Marketing authorisation date]]),0)</f>
        <v>1548.0416666669989</v>
      </c>
    </row>
    <row r="847" spans="1:36" x14ac:dyDescent="0.25">
      <c r="A847" t="s">
        <v>37</v>
      </c>
      <c r="B847" t="s">
        <v>834</v>
      </c>
      <c r="C847" t="s">
        <v>268</v>
      </c>
      <c r="D847" t="s">
        <v>835</v>
      </c>
      <c r="E847" t="s">
        <v>836</v>
      </c>
      <c r="F847" t="s">
        <v>837</v>
      </c>
      <c r="G847" t="s">
        <v>43</v>
      </c>
      <c r="H847" t="s">
        <v>44</v>
      </c>
      <c r="I847" t="s">
        <v>838</v>
      </c>
      <c r="J847" t="s">
        <v>43</v>
      </c>
      <c r="K847" t="s">
        <v>46</v>
      </c>
      <c r="L847" t="s">
        <v>43</v>
      </c>
      <c r="M847" t="s">
        <v>43</v>
      </c>
      <c r="N847" t="s">
        <v>43</v>
      </c>
      <c r="O847" t="s">
        <v>43</v>
      </c>
      <c r="P847" t="s">
        <v>43</v>
      </c>
      <c r="Q847" s="24">
        <v>43139.041666666999</v>
      </c>
      <c r="R847" s="24"/>
      <c r="S847" t="s">
        <v>12269</v>
      </c>
      <c r="T847" t="s">
        <v>12072</v>
      </c>
      <c r="U847" t="s">
        <v>290</v>
      </c>
      <c r="W847" s="24">
        <v>43083.041666666999</v>
      </c>
      <c r="X847" s="24">
        <v>44701</v>
      </c>
      <c r="Y847">
        <v>8</v>
      </c>
      <c r="Z847" t="s">
        <v>839</v>
      </c>
      <c r="AC847" s="24">
        <v>43139.545138889</v>
      </c>
      <c r="AD847" s="24">
        <v>44705.409722222001</v>
      </c>
      <c r="AE847" t="s">
        <v>840</v>
      </c>
      <c r="AF847" s="24" cm="1">
        <f t="array" ref="AF8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43083.041666666999</v>
      </c>
      <c r="AG847" s="35">
        <f>IFERROR((TableAllData3[[#This Row],[Decision date]]-TableAllData3[[#This Row],[First Date Captured]]),0)</f>
        <v>1617.9583333330011</v>
      </c>
      <c r="AH847" s="35">
        <f>IFERROR((TableAllData3[[#This Row],[First published]]-TableAllData3[[#This Row],[Date of opinion]]),0)</f>
        <v>56.50347222200071</v>
      </c>
      <c r="AI847" s="35">
        <f>IFERROR((TableAllData3[[#This Row],[Marketing authorisation date]]-TableAllData3[[#This Row],[Date of opinion]]),0)</f>
        <v>56</v>
      </c>
      <c r="AJ847" s="35">
        <f>IFERROR((TableAllData3[[#This Row],[Decision date]]-TableAllData3[[#This Row],[Marketing authorisation date]]),0)</f>
        <v>1561.9583333330011</v>
      </c>
    </row>
    <row r="848" spans="1:36" x14ac:dyDescent="0.25">
      <c r="A848" t="s">
        <v>37</v>
      </c>
      <c r="B848" t="s">
        <v>1100</v>
      </c>
      <c r="C848" t="s">
        <v>1101</v>
      </c>
      <c r="D848" t="s">
        <v>1102</v>
      </c>
      <c r="E848" t="s">
        <v>1103</v>
      </c>
      <c r="F848" t="s">
        <v>1104</v>
      </c>
      <c r="G848" t="s">
        <v>43</v>
      </c>
      <c r="H848" t="s">
        <v>44</v>
      </c>
      <c r="I848" t="s">
        <v>1105</v>
      </c>
      <c r="J848" t="s">
        <v>43</v>
      </c>
      <c r="K848" t="s">
        <v>43</v>
      </c>
      <c r="L848" t="s">
        <v>43</v>
      </c>
      <c r="M848" t="s">
        <v>43</v>
      </c>
      <c r="N848" t="s">
        <v>43</v>
      </c>
      <c r="O848" t="s">
        <v>43</v>
      </c>
      <c r="P848" t="s">
        <v>43</v>
      </c>
      <c r="Q848" s="24">
        <v>41329.041666666999</v>
      </c>
      <c r="R848" s="24"/>
      <c r="S848" t="s">
        <v>1106</v>
      </c>
      <c r="U848" t="s">
        <v>1107</v>
      </c>
      <c r="W848" s="25" t="s">
        <v>12054</v>
      </c>
      <c r="X848" s="24">
        <v>44697</v>
      </c>
      <c r="Y848">
        <v>13</v>
      </c>
      <c r="Z848" t="s">
        <v>1108</v>
      </c>
      <c r="AC848" s="24">
        <v>43077.041666666999</v>
      </c>
      <c r="AD848" s="24">
        <v>44698.613194443999</v>
      </c>
      <c r="AE848" t="s">
        <v>1109</v>
      </c>
      <c r="AF848" s="24" cm="1">
        <f t="array" ref="AF8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43077.041666666999</v>
      </c>
      <c r="AG848" s="35">
        <f>IFERROR((TableAllData3[[#This Row],[Decision date]]-TableAllData3[[#This Row],[First Date Captured]]),0)</f>
        <v>1619.9583333330011</v>
      </c>
      <c r="AH848" s="35">
        <f>IFERROR((TableAllData3[[#This Row],[First published]]-TableAllData3[[#This Row],[Date of opinion]]),0)</f>
        <v>0</v>
      </c>
      <c r="AI848" s="35">
        <f>IFERROR((TableAllData3[[#This Row],[Marketing authorisation date]]-TableAllData3[[#This Row],[Date of opinion]]),0)</f>
        <v>0</v>
      </c>
      <c r="AJ848" s="35">
        <f>IFERROR((TableAllData3[[#This Row],[Decision date]]-TableAllData3[[#This Row],[Marketing authorisation date]]),0)</f>
        <v>3367.9583333330011</v>
      </c>
    </row>
    <row r="849" spans="1:36" x14ac:dyDescent="0.25">
      <c r="A849" t="s">
        <v>37</v>
      </c>
      <c r="B849" t="s">
        <v>5823</v>
      </c>
      <c r="C849" t="s">
        <v>627</v>
      </c>
      <c r="D849" t="s">
        <v>5824</v>
      </c>
      <c r="E849" t="s">
        <v>5825</v>
      </c>
      <c r="F849" t="s">
        <v>5826</v>
      </c>
      <c r="G849" t="s">
        <v>43</v>
      </c>
      <c r="H849" t="s">
        <v>44</v>
      </c>
      <c r="I849" t="s">
        <v>5827</v>
      </c>
      <c r="J849" t="s">
        <v>43</v>
      </c>
      <c r="K849" t="s">
        <v>43</v>
      </c>
      <c r="L849" t="s">
        <v>43</v>
      </c>
      <c r="M849" t="s">
        <v>43</v>
      </c>
      <c r="N849" t="s">
        <v>43</v>
      </c>
      <c r="O849" t="s">
        <v>43</v>
      </c>
      <c r="P849" t="s">
        <v>43</v>
      </c>
      <c r="Q849" s="24">
        <v>40871.041666666999</v>
      </c>
      <c r="R849" s="24"/>
      <c r="S849" t="s">
        <v>5828</v>
      </c>
      <c r="U849" t="s">
        <v>3173</v>
      </c>
      <c r="W849" s="25" t="s">
        <v>12054</v>
      </c>
      <c r="X849" s="24">
        <v>44532.041666666999</v>
      </c>
      <c r="Y849">
        <v>18</v>
      </c>
      <c r="Z849" t="s">
        <v>5829</v>
      </c>
      <c r="AC849" s="24">
        <v>42912</v>
      </c>
      <c r="AD849" s="24">
        <v>44537.756944444001</v>
      </c>
      <c r="AE849" t="s">
        <v>5830</v>
      </c>
      <c r="AF849" s="24" cm="1">
        <f t="array" ref="AF8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42912</v>
      </c>
      <c r="AG849" s="35">
        <f>IFERROR((TableAllData3[[#This Row],[Decision date]]-TableAllData3[[#This Row],[First Date Captured]]),0)</f>
        <v>1620.0416666669989</v>
      </c>
      <c r="AH849" s="35">
        <f>IFERROR((TableAllData3[[#This Row],[First published]]-TableAllData3[[#This Row],[Date of opinion]]),0)</f>
        <v>0</v>
      </c>
      <c r="AI849" s="35">
        <f>IFERROR((TableAllData3[[#This Row],[Marketing authorisation date]]-TableAllData3[[#This Row],[Date of opinion]]),0)</f>
        <v>0</v>
      </c>
      <c r="AJ849" s="35">
        <f>IFERROR((TableAllData3[[#This Row],[Decision date]]-TableAllData3[[#This Row],[Marketing authorisation date]]),0)</f>
        <v>3661</v>
      </c>
    </row>
    <row r="850" spans="1:36" x14ac:dyDescent="0.25">
      <c r="A850" t="s">
        <v>37</v>
      </c>
      <c r="B850" t="s">
        <v>4742</v>
      </c>
      <c r="C850" t="s">
        <v>489</v>
      </c>
      <c r="D850" t="s">
        <v>490</v>
      </c>
      <c r="E850" t="s">
        <v>491</v>
      </c>
      <c r="F850" t="s">
        <v>4743</v>
      </c>
      <c r="G850" t="s">
        <v>43</v>
      </c>
      <c r="H850" t="s">
        <v>44</v>
      </c>
      <c r="I850" t="s">
        <v>493</v>
      </c>
      <c r="J850" t="s">
        <v>43</v>
      </c>
      <c r="K850" t="s">
        <v>43</v>
      </c>
      <c r="L850" t="s">
        <v>43</v>
      </c>
      <c r="M850" t="s">
        <v>43</v>
      </c>
      <c r="N850" t="s">
        <v>43</v>
      </c>
      <c r="O850" t="s">
        <v>43</v>
      </c>
      <c r="P850" t="s">
        <v>43</v>
      </c>
      <c r="Q850" s="24">
        <v>36012</v>
      </c>
      <c r="R850" s="24"/>
      <c r="S850" t="s">
        <v>12310</v>
      </c>
      <c r="T850" t="s">
        <v>12311</v>
      </c>
      <c r="U850" t="s">
        <v>495</v>
      </c>
      <c r="W850" s="25" t="s">
        <v>12054</v>
      </c>
      <c r="X850" s="24">
        <v>44574.041666666999</v>
      </c>
      <c r="Y850">
        <v>25</v>
      </c>
      <c r="Z850" t="s">
        <v>4744</v>
      </c>
      <c r="AC850" s="24">
        <v>42950.006249999999</v>
      </c>
      <c r="AD850" s="24">
        <v>44575.554861110999</v>
      </c>
      <c r="AE850" t="s">
        <v>4745</v>
      </c>
      <c r="AF850" s="24" cm="1">
        <f t="array" ref="AF8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42950.006249999999</v>
      </c>
      <c r="AG850" s="35">
        <f>IFERROR((TableAllData3[[#This Row],[Decision date]]-TableAllData3[[#This Row],[First Date Captured]]),0)</f>
        <v>1624.0354166670004</v>
      </c>
      <c r="AH850" s="35">
        <f>IFERROR((TableAllData3[[#This Row],[First published]]-TableAllData3[[#This Row],[Date of opinion]]),0)</f>
        <v>0</v>
      </c>
      <c r="AI850" s="35">
        <f>IFERROR((TableAllData3[[#This Row],[Marketing authorisation date]]-TableAllData3[[#This Row],[Date of opinion]]),0)</f>
        <v>0</v>
      </c>
      <c r="AJ850" s="35">
        <f>IFERROR((TableAllData3[[#This Row],[Decision date]]-TableAllData3[[#This Row],[Marketing authorisation date]]),0)</f>
        <v>8562.0416666669989</v>
      </c>
    </row>
    <row r="851" spans="1:36" x14ac:dyDescent="0.25">
      <c r="A851" t="s">
        <v>37</v>
      </c>
      <c r="B851" t="s">
        <v>880</v>
      </c>
      <c r="C851" t="s">
        <v>881</v>
      </c>
      <c r="D851" t="s">
        <v>882</v>
      </c>
      <c r="E851" t="s">
        <v>883</v>
      </c>
      <c r="F851" t="s">
        <v>884</v>
      </c>
      <c r="G851" t="s">
        <v>43</v>
      </c>
      <c r="H851" t="s">
        <v>44</v>
      </c>
      <c r="I851" t="s">
        <v>885</v>
      </c>
      <c r="J851" t="s">
        <v>43</v>
      </c>
      <c r="K851" t="s">
        <v>43</v>
      </c>
      <c r="L851" t="s">
        <v>43</v>
      </c>
      <c r="M851" t="s">
        <v>43</v>
      </c>
      <c r="N851" t="s">
        <v>43</v>
      </c>
      <c r="O851" t="s">
        <v>43</v>
      </c>
      <c r="P851" t="s">
        <v>43</v>
      </c>
      <c r="Q851" s="24">
        <v>40619.041666666999</v>
      </c>
      <c r="R851" s="24"/>
      <c r="S851" t="s">
        <v>886</v>
      </c>
      <c r="U851" t="s">
        <v>48</v>
      </c>
      <c r="W851" s="25" t="s">
        <v>12054</v>
      </c>
      <c r="X851" s="24">
        <v>44685</v>
      </c>
      <c r="Y851">
        <v>27</v>
      </c>
      <c r="Z851" t="s">
        <v>887</v>
      </c>
      <c r="AC851" s="24">
        <v>43055.041666666999</v>
      </c>
      <c r="AD851" s="24">
        <v>44704.65625</v>
      </c>
      <c r="AE851" t="s">
        <v>888</v>
      </c>
      <c r="AF851" s="24" cm="1">
        <f t="array" ref="AF8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43055.041666666999</v>
      </c>
      <c r="AG851" s="35">
        <f>IFERROR((TableAllData3[[#This Row],[Decision date]]-TableAllData3[[#This Row],[First Date Captured]]),0)</f>
        <v>1629.9583333330011</v>
      </c>
      <c r="AH851" s="35">
        <f>IFERROR((TableAllData3[[#This Row],[First published]]-TableAllData3[[#This Row],[Date of opinion]]),0)</f>
        <v>0</v>
      </c>
      <c r="AI851" s="35">
        <f>IFERROR((TableAllData3[[#This Row],[Marketing authorisation date]]-TableAllData3[[#This Row],[Date of opinion]]),0)</f>
        <v>0</v>
      </c>
      <c r="AJ851" s="35">
        <f>IFERROR((TableAllData3[[#This Row],[Decision date]]-TableAllData3[[#This Row],[Marketing authorisation date]]),0)</f>
        <v>4065.9583333330011</v>
      </c>
    </row>
    <row r="852" spans="1:36" x14ac:dyDescent="0.25">
      <c r="A852" t="s">
        <v>37</v>
      </c>
      <c r="B852" t="s">
        <v>2319</v>
      </c>
      <c r="C852" t="s">
        <v>627</v>
      </c>
      <c r="D852" t="s">
        <v>2320</v>
      </c>
      <c r="E852" t="s">
        <v>2321</v>
      </c>
      <c r="F852" t="s">
        <v>2322</v>
      </c>
      <c r="G852" t="s">
        <v>43</v>
      </c>
      <c r="H852" t="s">
        <v>44</v>
      </c>
      <c r="I852" t="s">
        <v>2323</v>
      </c>
      <c r="J852" t="s">
        <v>43</v>
      </c>
      <c r="K852" t="s">
        <v>43</v>
      </c>
      <c r="L852" t="s">
        <v>43</v>
      </c>
      <c r="M852" t="s">
        <v>43</v>
      </c>
      <c r="N852" t="s">
        <v>43</v>
      </c>
      <c r="O852" t="s">
        <v>43</v>
      </c>
      <c r="P852" t="s">
        <v>43</v>
      </c>
      <c r="Q852" s="24">
        <v>41224.041666666999</v>
      </c>
      <c r="R852" s="24"/>
      <c r="S852" t="s">
        <v>484</v>
      </c>
      <c r="U852" t="s">
        <v>264</v>
      </c>
      <c r="W852" s="25" t="s">
        <v>12054</v>
      </c>
      <c r="X852" s="24">
        <v>44652</v>
      </c>
      <c r="Y852">
        <v>24</v>
      </c>
      <c r="Z852" t="s">
        <v>2324</v>
      </c>
      <c r="AC852" s="24">
        <v>43020.593055555997</v>
      </c>
      <c r="AD852" s="24">
        <v>44657.388888889</v>
      </c>
      <c r="AE852" t="s">
        <v>2325</v>
      </c>
      <c r="AF852" s="24" cm="1">
        <f t="array" ref="AF8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43020.593055555997</v>
      </c>
      <c r="AG852" s="35">
        <f>IFERROR((TableAllData3[[#This Row],[Decision date]]-TableAllData3[[#This Row],[First Date Captured]]),0)</f>
        <v>1631.4069444440029</v>
      </c>
      <c r="AH852" s="35">
        <f>IFERROR((TableAllData3[[#This Row],[First published]]-TableAllData3[[#This Row],[Date of opinion]]),0)</f>
        <v>0</v>
      </c>
      <c r="AI852" s="35">
        <f>IFERROR((TableAllData3[[#This Row],[Marketing authorisation date]]-TableAllData3[[#This Row],[Date of opinion]]),0)</f>
        <v>0</v>
      </c>
      <c r="AJ852" s="35">
        <f>IFERROR((TableAllData3[[#This Row],[Decision date]]-TableAllData3[[#This Row],[Marketing authorisation date]]),0)</f>
        <v>3427.9583333330011</v>
      </c>
    </row>
    <row r="853" spans="1:36" x14ac:dyDescent="0.25">
      <c r="A853" t="s">
        <v>2117</v>
      </c>
      <c r="B853" t="s">
        <v>7193</v>
      </c>
      <c r="D853" t="s">
        <v>7194</v>
      </c>
      <c r="E853" t="s">
        <v>7194</v>
      </c>
      <c r="F853" t="s">
        <v>7195</v>
      </c>
      <c r="G853" t="s">
        <v>43</v>
      </c>
      <c r="H853" t="s">
        <v>44</v>
      </c>
      <c r="J853" t="s">
        <v>43</v>
      </c>
      <c r="K853" t="s">
        <v>43</v>
      </c>
      <c r="L853" t="s">
        <v>43</v>
      </c>
      <c r="M853" t="s">
        <v>43</v>
      </c>
      <c r="N853" t="s">
        <v>43</v>
      </c>
      <c r="O853" t="s">
        <v>43</v>
      </c>
      <c r="P853" t="s">
        <v>43</v>
      </c>
      <c r="Q853" s="24">
        <v>42905</v>
      </c>
      <c r="R853" s="24"/>
      <c r="S853" t="s">
        <v>12533</v>
      </c>
      <c r="T853" t="s">
        <v>12534</v>
      </c>
      <c r="V853" t="s">
        <v>7196</v>
      </c>
      <c r="W853" s="24">
        <v>42837</v>
      </c>
      <c r="X853" s="24">
        <v>44470</v>
      </c>
      <c r="Y853">
        <v>6</v>
      </c>
      <c r="Z853" t="s">
        <v>7197</v>
      </c>
      <c r="AA853" t="s">
        <v>6380</v>
      </c>
      <c r="AB853" t="s">
        <v>7198</v>
      </c>
      <c r="AC853" s="24">
        <v>43110.445833332997</v>
      </c>
      <c r="AD853" s="24">
        <v>44473.506249999999</v>
      </c>
      <c r="AE853" t="s">
        <v>7199</v>
      </c>
      <c r="AF853" s="24" cm="1">
        <f t="array" ref="AF8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42837</v>
      </c>
      <c r="AG853" s="35">
        <f>IFERROR((TableAllData3[[#This Row],[Decision date]]-TableAllData3[[#This Row],[First Date Captured]]),0)</f>
        <v>1633</v>
      </c>
      <c r="AH853" s="35">
        <f>IFERROR((TableAllData3[[#This Row],[First published]]-TableAllData3[[#This Row],[Date of opinion]]),0)</f>
        <v>273.4458333329967</v>
      </c>
      <c r="AI853" s="35">
        <f>IFERROR((TableAllData3[[#This Row],[Marketing authorisation date]]-TableAllData3[[#This Row],[Date of opinion]]),0)</f>
        <v>68</v>
      </c>
      <c r="AJ853" s="35">
        <f>IFERROR((TableAllData3[[#This Row],[Decision date]]-TableAllData3[[#This Row],[Marketing authorisation date]]),0)</f>
        <v>1565</v>
      </c>
    </row>
    <row r="854" spans="1:36" x14ac:dyDescent="0.25">
      <c r="A854" t="s">
        <v>37</v>
      </c>
      <c r="B854" t="s">
        <v>6433</v>
      </c>
      <c r="C854" t="s">
        <v>627</v>
      </c>
      <c r="D854" t="s">
        <v>3169</v>
      </c>
      <c r="E854" t="s">
        <v>3170</v>
      </c>
      <c r="F854" t="s">
        <v>6434</v>
      </c>
      <c r="G854" t="s">
        <v>43</v>
      </c>
      <c r="H854" t="s">
        <v>44</v>
      </c>
      <c r="I854" t="s">
        <v>3172</v>
      </c>
      <c r="J854" t="s">
        <v>43</v>
      </c>
      <c r="K854" t="s">
        <v>43</v>
      </c>
      <c r="L854" t="s">
        <v>43</v>
      </c>
      <c r="M854" t="s">
        <v>43</v>
      </c>
      <c r="N854" t="s">
        <v>43</v>
      </c>
      <c r="O854" t="s">
        <v>43</v>
      </c>
      <c r="P854" t="s">
        <v>43</v>
      </c>
      <c r="Q854" s="24">
        <v>39782.041666666999</v>
      </c>
      <c r="R854" s="24"/>
      <c r="S854" t="s">
        <v>12218</v>
      </c>
      <c r="T854" t="s">
        <v>12263</v>
      </c>
      <c r="U854" t="s">
        <v>264</v>
      </c>
      <c r="W854" s="25" t="s">
        <v>12054</v>
      </c>
      <c r="X854" s="24">
        <v>44481</v>
      </c>
      <c r="Y854">
        <v>22</v>
      </c>
      <c r="Z854" t="s">
        <v>6435</v>
      </c>
      <c r="AC854" s="24">
        <v>42846.297916666997</v>
      </c>
      <c r="AD854" s="24">
        <v>44510.565972222001</v>
      </c>
      <c r="AE854" t="s">
        <v>6436</v>
      </c>
      <c r="AF854" s="24" cm="1">
        <f t="array" ref="AF8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42846.297916666997</v>
      </c>
      <c r="AG854" s="35">
        <f>IFERROR((TableAllData3[[#This Row],[Decision date]]-TableAllData3[[#This Row],[First Date Captured]]),0)</f>
        <v>1634.7020833330025</v>
      </c>
      <c r="AH854" s="35">
        <f>IFERROR((TableAllData3[[#This Row],[First published]]-TableAllData3[[#This Row],[Date of opinion]]),0)</f>
        <v>0</v>
      </c>
      <c r="AI854" s="35">
        <f>IFERROR((TableAllData3[[#This Row],[Marketing authorisation date]]-TableAllData3[[#This Row],[Date of opinion]]),0)</f>
        <v>0</v>
      </c>
      <c r="AJ854" s="35">
        <f>IFERROR((TableAllData3[[#This Row],[Decision date]]-TableAllData3[[#This Row],[Marketing authorisation date]]),0)</f>
        <v>4698.9583333330011</v>
      </c>
    </row>
    <row r="855" spans="1:36" x14ac:dyDescent="0.25">
      <c r="A855" t="s">
        <v>37</v>
      </c>
      <c r="B855" t="s">
        <v>4883</v>
      </c>
      <c r="C855" t="s">
        <v>99</v>
      </c>
      <c r="D855" t="s">
        <v>1149</v>
      </c>
      <c r="E855" t="s">
        <v>1149</v>
      </c>
      <c r="F855" t="s">
        <v>4884</v>
      </c>
      <c r="G855" t="s">
        <v>43</v>
      </c>
      <c r="H855" t="s">
        <v>44</v>
      </c>
      <c r="I855" t="s">
        <v>1151</v>
      </c>
      <c r="J855" t="s">
        <v>43</v>
      </c>
      <c r="K855" t="s">
        <v>46</v>
      </c>
      <c r="L855" t="s">
        <v>43</v>
      </c>
      <c r="M855" t="s">
        <v>43</v>
      </c>
      <c r="N855" t="s">
        <v>43</v>
      </c>
      <c r="O855" t="s">
        <v>43</v>
      </c>
      <c r="P855" t="s">
        <v>43</v>
      </c>
      <c r="Q855" s="24">
        <v>42996</v>
      </c>
      <c r="R855" s="24"/>
      <c r="S855" t="s">
        <v>12206</v>
      </c>
      <c r="T855" t="s">
        <v>12207</v>
      </c>
      <c r="U855" t="s">
        <v>104</v>
      </c>
      <c r="W855" s="24">
        <v>42936</v>
      </c>
      <c r="X855" s="24">
        <v>44571.041666666999</v>
      </c>
      <c r="Y855">
        <v>9</v>
      </c>
      <c r="Z855" t="s">
        <v>4885</v>
      </c>
      <c r="AC855" s="24">
        <v>43194.500694444003</v>
      </c>
      <c r="AD855" s="24">
        <v>44574.413194444001</v>
      </c>
      <c r="AE855" t="s">
        <v>4886</v>
      </c>
      <c r="AF855" s="24" cm="1">
        <f t="array" ref="AF8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42936</v>
      </c>
      <c r="AG855" s="35">
        <f>IFERROR((TableAllData3[[#This Row],[Decision date]]-TableAllData3[[#This Row],[First Date Captured]]),0)</f>
        <v>1635.0416666669989</v>
      </c>
      <c r="AH855" s="35">
        <f>IFERROR((TableAllData3[[#This Row],[First published]]-TableAllData3[[#This Row],[Date of opinion]]),0)</f>
        <v>258.50069444400287</v>
      </c>
      <c r="AI855" s="35">
        <f>IFERROR((TableAllData3[[#This Row],[Marketing authorisation date]]-TableAllData3[[#This Row],[Date of opinion]]),0)</f>
        <v>60</v>
      </c>
      <c r="AJ855" s="35">
        <f>IFERROR((TableAllData3[[#This Row],[Decision date]]-TableAllData3[[#This Row],[Marketing authorisation date]]),0)</f>
        <v>1575.0416666669989</v>
      </c>
    </row>
    <row r="856" spans="1:36" x14ac:dyDescent="0.25">
      <c r="A856" t="s">
        <v>37</v>
      </c>
      <c r="B856" t="s">
        <v>3773</v>
      </c>
      <c r="C856" t="s">
        <v>947</v>
      </c>
      <c r="D856" t="s">
        <v>2257</v>
      </c>
      <c r="E856" t="s">
        <v>2257</v>
      </c>
      <c r="F856" t="s">
        <v>3774</v>
      </c>
      <c r="G856" t="s">
        <v>43</v>
      </c>
      <c r="H856" t="s">
        <v>44</v>
      </c>
      <c r="I856" t="s">
        <v>2259</v>
      </c>
      <c r="J856" t="s">
        <v>43</v>
      </c>
      <c r="K856" t="s">
        <v>43</v>
      </c>
      <c r="L856" t="s">
        <v>43</v>
      </c>
      <c r="M856" t="s">
        <v>43</v>
      </c>
      <c r="N856" t="s">
        <v>43</v>
      </c>
      <c r="O856" t="s">
        <v>43</v>
      </c>
      <c r="P856" t="s">
        <v>43</v>
      </c>
      <c r="Q856" s="24">
        <v>36084</v>
      </c>
      <c r="R856" s="24"/>
      <c r="S856" t="s">
        <v>12340</v>
      </c>
      <c r="T856" t="s">
        <v>12287</v>
      </c>
      <c r="U856" t="s">
        <v>953</v>
      </c>
      <c r="W856" s="25" t="s">
        <v>12054</v>
      </c>
      <c r="X856" s="24">
        <v>44607.041666666999</v>
      </c>
      <c r="Y856">
        <v>43</v>
      </c>
      <c r="Z856" t="s">
        <v>3775</v>
      </c>
      <c r="AC856" s="24">
        <v>42971</v>
      </c>
      <c r="AD856" s="24">
        <v>44608.494444443997</v>
      </c>
      <c r="AE856" t="s">
        <v>3776</v>
      </c>
      <c r="AF856" s="24" cm="1">
        <f t="array" ref="AF8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42971</v>
      </c>
      <c r="AG856" s="35">
        <f>IFERROR((TableAllData3[[#This Row],[Decision date]]-TableAllData3[[#This Row],[First Date Captured]]),0)</f>
        <v>1636.0416666669989</v>
      </c>
      <c r="AH856" s="35">
        <f>IFERROR((TableAllData3[[#This Row],[First published]]-TableAllData3[[#This Row],[Date of opinion]]),0)</f>
        <v>0</v>
      </c>
      <c r="AI856" s="35">
        <f>IFERROR((TableAllData3[[#This Row],[Marketing authorisation date]]-TableAllData3[[#This Row],[Date of opinion]]),0)</f>
        <v>0</v>
      </c>
      <c r="AJ856" s="35">
        <f>IFERROR((TableAllData3[[#This Row],[Decision date]]-TableAllData3[[#This Row],[Marketing authorisation date]]),0)</f>
        <v>8523.0416666669989</v>
      </c>
    </row>
    <row r="857" spans="1:36" x14ac:dyDescent="0.25">
      <c r="A857" t="s">
        <v>37</v>
      </c>
      <c r="B857" t="s">
        <v>7003</v>
      </c>
      <c r="C857" t="s">
        <v>7004</v>
      </c>
      <c r="D857" t="s">
        <v>7005</v>
      </c>
      <c r="E857" t="s">
        <v>7005</v>
      </c>
      <c r="F857" t="s">
        <v>7006</v>
      </c>
      <c r="G857" t="s">
        <v>43</v>
      </c>
      <c r="H857" t="s">
        <v>44</v>
      </c>
      <c r="I857" t="s">
        <v>1872</v>
      </c>
      <c r="J857" t="s">
        <v>46</v>
      </c>
      <c r="K857" t="s">
        <v>43</v>
      </c>
      <c r="L857" t="s">
        <v>43</v>
      </c>
      <c r="M857" t="s">
        <v>43</v>
      </c>
      <c r="N857" t="s">
        <v>46</v>
      </c>
      <c r="O857" t="s">
        <v>43</v>
      </c>
      <c r="P857" t="s">
        <v>46</v>
      </c>
      <c r="Q857" s="24">
        <v>42863</v>
      </c>
      <c r="R857" s="24"/>
      <c r="S857" t="s">
        <v>12517</v>
      </c>
      <c r="T857" t="s">
        <v>12518</v>
      </c>
      <c r="U857" t="s">
        <v>48</v>
      </c>
      <c r="W857" s="24">
        <v>42817.041666666999</v>
      </c>
      <c r="X857" s="24">
        <v>44455</v>
      </c>
      <c r="Y857">
        <v>10</v>
      </c>
      <c r="Z857" t="s">
        <v>7007</v>
      </c>
      <c r="AC857" s="24">
        <v>43164.583333333001</v>
      </c>
      <c r="AD857" s="24">
        <v>44482.529861110997</v>
      </c>
      <c r="AE857" t="s">
        <v>7008</v>
      </c>
      <c r="AF857" s="24" cm="1">
        <f t="array" ref="AF8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857" s="35">
        <f>IFERROR((TableAllData3[[#This Row],[Decision date]]-TableAllData3[[#This Row],[First Date Captured]]),0)</f>
        <v>1637.9583333330011</v>
      </c>
      <c r="AH857" s="35">
        <f>IFERROR((TableAllData3[[#This Row],[First published]]-TableAllData3[[#This Row],[Date of opinion]]),0)</f>
        <v>347.54166666600213</v>
      </c>
      <c r="AI857" s="35">
        <f>IFERROR((TableAllData3[[#This Row],[Marketing authorisation date]]-TableAllData3[[#This Row],[Date of opinion]]),0)</f>
        <v>45.958333333001065</v>
      </c>
      <c r="AJ857" s="35">
        <f>IFERROR((TableAllData3[[#This Row],[Decision date]]-TableAllData3[[#This Row],[Marketing authorisation date]]),0)</f>
        <v>1592</v>
      </c>
    </row>
    <row r="858" spans="1:36" x14ac:dyDescent="0.25">
      <c r="A858" t="s">
        <v>37</v>
      </c>
      <c r="B858" t="s">
        <v>896</v>
      </c>
      <c r="C858" t="s">
        <v>897</v>
      </c>
      <c r="D858" t="s">
        <v>898</v>
      </c>
      <c r="E858" t="s">
        <v>899</v>
      </c>
      <c r="F858" t="s">
        <v>900</v>
      </c>
      <c r="G858" t="s">
        <v>43</v>
      </c>
      <c r="H858" t="s">
        <v>44</v>
      </c>
      <c r="I858" t="s">
        <v>901</v>
      </c>
      <c r="J858" t="s">
        <v>46</v>
      </c>
      <c r="K858" t="s">
        <v>43</v>
      </c>
      <c r="L858" t="s">
        <v>43</v>
      </c>
      <c r="M858" t="s">
        <v>46</v>
      </c>
      <c r="N858" t="s">
        <v>43</v>
      </c>
      <c r="O858" t="s">
        <v>43</v>
      </c>
      <c r="P858" t="s">
        <v>43</v>
      </c>
      <c r="Q858" s="24">
        <v>43243</v>
      </c>
      <c r="R858" s="24"/>
      <c r="S858" t="s">
        <v>12127</v>
      </c>
      <c r="T858" t="s">
        <v>12128</v>
      </c>
      <c r="U858" t="s">
        <v>48</v>
      </c>
      <c r="W858" s="24">
        <v>43045.041666666999</v>
      </c>
      <c r="X858" s="24">
        <v>44685</v>
      </c>
      <c r="Y858">
        <v>8</v>
      </c>
      <c r="Z858" t="s">
        <v>903</v>
      </c>
      <c r="AC858" s="24">
        <v>43244</v>
      </c>
      <c r="AD858" s="24">
        <v>44704.597222222001</v>
      </c>
      <c r="AE858" t="s">
        <v>904</v>
      </c>
      <c r="AF858" s="24" cm="1">
        <f t="array" ref="AF8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43045.041666666999</v>
      </c>
      <c r="AG858" s="35">
        <f>IFERROR((TableAllData3[[#This Row],[Decision date]]-TableAllData3[[#This Row],[First Date Captured]]),0)</f>
        <v>1639.9583333330011</v>
      </c>
      <c r="AH858" s="35">
        <f>IFERROR((TableAllData3[[#This Row],[First published]]-TableAllData3[[#This Row],[Date of opinion]]),0)</f>
        <v>198.95833333300106</v>
      </c>
      <c r="AI858" s="35">
        <f>IFERROR((TableAllData3[[#This Row],[Marketing authorisation date]]-TableAllData3[[#This Row],[Date of opinion]]),0)</f>
        <v>197.95833333300106</v>
      </c>
      <c r="AJ858" s="35">
        <f>IFERROR((TableAllData3[[#This Row],[Decision date]]-TableAllData3[[#This Row],[Marketing authorisation date]]),0)</f>
        <v>1442</v>
      </c>
    </row>
    <row r="859" spans="1:36" x14ac:dyDescent="0.25">
      <c r="A859" t="s">
        <v>37</v>
      </c>
      <c r="B859" t="s">
        <v>8182</v>
      </c>
      <c r="C859" t="s">
        <v>8183</v>
      </c>
      <c r="D859" t="s">
        <v>8184</v>
      </c>
      <c r="E859" t="s">
        <v>8184</v>
      </c>
      <c r="F859" t="s">
        <v>8185</v>
      </c>
      <c r="G859" t="s">
        <v>43</v>
      </c>
      <c r="H859" t="s">
        <v>44</v>
      </c>
      <c r="I859" t="s">
        <v>8186</v>
      </c>
      <c r="J859" t="s">
        <v>43</v>
      </c>
      <c r="K859" t="s">
        <v>43</v>
      </c>
      <c r="L859" t="s">
        <v>43</v>
      </c>
      <c r="M859" t="s">
        <v>43</v>
      </c>
      <c r="N859" t="s">
        <v>43</v>
      </c>
      <c r="O859" t="s">
        <v>43</v>
      </c>
      <c r="P859" t="s">
        <v>43</v>
      </c>
      <c r="Q859" s="24">
        <v>35118.041666666999</v>
      </c>
      <c r="R859" s="24"/>
      <c r="S859" t="s">
        <v>2361</v>
      </c>
      <c r="U859" t="s">
        <v>568</v>
      </c>
      <c r="W859" s="25" t="s">
        <v>12054</v>
      </c>
      <c r="X859" s="24">
        <v>44354</v>
      </c>
      <c r="Y859">
        <v>35</v>
      </c>
      <c r="Z859" t="s">
        <v>8187</v>
      </c>
      <c r="AC859" s="24">
        <v>42712.479166666999</v>
      </c>
      <c r="AD859" s="24">
        <v>44370.654861110997</v>
      </c>
      <c r="AE859" t="s">
        <v>8188</v>
      </c>
      <c r="AF859" s="24" cm="1">
        <f t="array" ref="AF8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42712.479166666999</v>
      </c>
      <c r="AG859" s="35">
        <f>IFERROR((TableAllData3[[#This Row],[Decision date]]-TableAllData3[[#This Row],[First Date Captured]]),0)</f>
        <v>1641.5208333330011</v>
      </c>
      <c r="AH859" s="35">
        <f>IFERROR((TableAllData3[[#This Row],[First published]]-TableAllData3[[#This Row],[Date of opinion]]),0)</f>
        <v>0</v>
      </c>
      <c r="AI859" s="35">
        <f>IFERROR((TableAllData3[[#This Row],[Marketing authorisation date]]-TableAllData3[[#This Row],[Date of opinion]]),0)</f>
        <v>0</v>
      </c>
      <c r="AJ859" s="35">
        <f>IFERROR((TableAllData3[[#This Row],[Decision date]]-TableAllData3[[#This Row],[Marketing authorisation date]]),0)</f>
        <v>9235.9583333330011</v>
      </c>
    </row>
    <row r="860" spans="1:36" x14ac:dyDescent="0.25">
      <c r="A860" t="s">
        <v>37</v>
      </c>
      <c r="B860" t="s">
        <v>2754</v>
      </c>
      <c r="C860" t="s">
        <v>2755</v>
      </c>
      <c r="D860" t="s">
        <v>2756</v>
      </c>
      <c r="E860" t="s">
        <v>2756</v>
      </c>
      <c r="F860" t="s">
        <v>2757</v>
      </c>
      <c r="G860" t="s">
        <v>43</v>
      </c>
      <c r="H860" t="s">
        <v>44</v>
      </c>
      <c r="I860" t="s">
        <v>2758</v>
      </c>
      <c r="J860" t="s">
        <v>43</v>
      </c>
      <c r="K860" t="s">
        <v>46</v>
      </c>
      <c r="L860" t="s">
        <v>43</v>
      </c>
      <c r="M860" t="s">
        <v>43</v>
      </c>
      <c r="N860" t="s">
        <v>43</v>
      </c>
      <c r="O860" t="s">
        <v>43</v>
      </c>
      <c r="P860" t="s">
        <v>43</v>
      </c>
      <c r="Q860" s="24">
        <v>42971</v>
      </c>
      <c r="R860" s="24"/>
      <c r="S860" t="s">
        <v>12373</v>
      </c>
      <c r="T860" t="s">
        <v>12374</v>
      </c>
      <c r="U860" t="s">
        <v>869</v>
      </c>
      <c r="W860" s="24">
        <v>42908</v>
      </c>
      <c r="X860" s="24">
        <v>44550.041666666999</v>
      </c>
      <c r="Y860">
        <v>5</v>
      </c>
      <c r="Z860" t="s">
        <v>2760</v>
      </c>
      <c r="AC860" s="24">
        <v>43211.507638889001</v>
      </c>
      <c r="AD860" s="24">
        <v>44644.468055555997</v>
      </c>
      <c r="AE860" t="s">
        <v>2761</v>
      </c>
      <c r="AF860" s="24" cm="1">
        <f t="array" ref="AF8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860" s="35">
        <f>IFERROR((TableAllData3[[#This Row],[Decision date]]-TableAllData3[[#This Row],[First Date Captured]]),0)</f>
        <v>1642.0416666669989</v>
      </c>
      <c r="AH860" s="35">
        <f>IFERROR((TableAllData3[[#This Row],[First published]]-TableAllData3[[#This Row],[Date of opinion]]),0)</f>
        <v>303.5076388890011</v>
      </c>
      <c r="AI860" s="35">
        <f>IFERROR((TableAllData3[[#This Row],[Marketing authorisation date]]-TableAllData3[[#This Row],[Date of opinion]]),0)</f>
        <v>63</v>
      </c>
      <c r="AJ860" s="35">
        <f>IFERROR((TableAllData3[[#This Row],[Decision date]]-TableAllData3[[#This Row],[Marketing authorisation date]]),0)</f>
        <v>1579.0416666669989</v>
      </c>
    </row>
    <row r="861" spans="1:36" x14ac:dyDescent="0.25">
      <c r="A861" t="s">
        <v>37</v>
      </c>
      <c r="B861" t="s">
        <v>10004</v>
      </c>
      <c r="C861" t="s">
        <v>8635</v>
      </c>
      <c r="D861" t="s">
        <v>8636</v>
      </c>
      <c r="E861" t="s">
        <v>8636</v>
      </c>
      <c r="F861" t="s">
        <v>10005</v>
      </c>
      <c r="G861" t="s">
        <v>43</v>
      </c>
      <c r="H861" t="s">
        <v>44</v>
      </c>
      <c r="I861" t="s">
        <v>10006</v>
      </c>
      <c r="J861" t="s">
        <v>43</v>
      </c>
      <c r="K861" t="s">
        <v>43</v>
      </c>
      <c r="L861" t="s">
        <v>43</v>
      </c>
      <c r="M861" t="s">
        <v>43</v>
      </c>
      <c r="N861" t="s">
        <v>43</v>
      </c>
      <c r="O861" t="s">
        <v>43</v>
      </c>
      <c r="P861" t="s">
        <v>43</v>
      </c>
      <c r="Q861" s="24">
        <v>35932</v>
      </c>
      <c r="R861" s="24"/>
      <c r="S861" t="s">
        <v>6682</v>
      </c>
      <c r="U861" t="s">
        <v>7402</v>
      </c>
      <c r="W861" s="25" t="s">
        <v>12054</v>
      </c>
      <c r="X861" s="24">
        <v>43413.041666666999</v>
      </c>
      <c r="Y861">
        <v>18</v>
      </c>
      <c r="Z861" t="s">
        <v>10007</v>
      </c>
      <c r="AC861" s="24">
        <v>41767</v>
      </c>
      <c r="AD861" s="24">
        <v>43671.640277778002</v>
      </c>
      <c r="AE861" t="s">
        <v>10008</v>
      </c>
      <c r="AF861" s="24" cm="1">
        <f t="array" ref="AF8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41767</v>
      </c>
      <c r="AG861" s="35">
        <f>IFERROR((TableAllData3[[#This Row],[Decision date]]-TableAllData3[[#This Row],[First Date Captured]]),0)</f>
        <v>1646.0416666669989</v>
      </c>
      <c r="AH861" s="35">
        <f>IFERROR((TableAllData3[[#This Row],[First published]]-TableAllData3[[#This Row],[Date of opinion]]),0)</f>
        <v>0</v>
      </c>
      <c r="AI861" s="35">
        <f>IFERROR((TableAllData3[[#This Row],[Marketing authorisation date]]-TableAllData3[[#This Row],[Date of opinion]]),0)</f>
        <v>0</v>
      </c>
      <c r="AJ861" s="35">
        <f>IFERROR((TableAllData3[[#This Row],[Decision date]]-TableAllData3[[#This Row],[Marketing authorisation date]]),0)</f>
        <v>7481.0416666669989</v>
      </c>
    </row>
    <row r="862" spans="1:36" x14ac:dyDescent="0.25">
      <c r="A862" t="s">
        <v>37</v>
      </c>
      <c r="B862" t="s">
        <v>4374</v>
      </c>
      <c r="C862" t="s">
        <v>4375</v>
      </c>
      <c r="D862" t="s">
        <v>4236</v>
      </c>
      <c r="E862" t="s">
        <v>4236</v>
      </c>
      <c r="F862" t="s">
        <v>4376</v>
      </c>
      <c r="G862" t="s">
        <v>43</v>
      </c>
      <c r="H862" t="s">
        <v>44</v>
      </c>
      <c r="I862" t="s">
        <v>4238</v>
      </c>
      <c r="J862" t="s">
        <v>43</v>
      </c>
      <c r="K862" t="s">
        <v>43</v>
      </c>
      <c r="L862" t="s">
        <v>43</v>
      </c>
      <c r="M862" t="s">
        <v>43</v>
      </c>
      <c r="N862" t="s">
        <v>43</v>
      </c>
      <c r="O862" t="s">
        <v>46</v>
      </c>
      <c r="P862" t="s">
        <v>46</v>
      </c>
      <c r="Q862" s="24">
        <v>43287</v>
      </c>
      <c r="R862" s="24"/>
      <c r="S862" t="s">
        <v>1399</v>
      </c>
      <c r="U862" t="s">
        <v>476</v>
      </c>
      <c r="W862" s="24">
        <v>42936</v>
      </c>
      <c r="X862" s="24">
        <v>44585.041666666999</v>
      </c>
      <c r="Y862">
        <v>6</v>
      </c>
      <c r="Z862" t="s">
        <v>4377</v>
      </c>
      <c r="AC862" s="24">
        <v>43287.500694444003</v>
      </c>
      <c r="AD862" s="24">
        <v>44586.421527778002</v>
      </c>
      <c r="AE862" t="s">
        <v>4378</v>
      </c>
      <c r="AF862" s="24" cm="1">
        <f t="array" ref="AF8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42936</v>
      </c>
      <c r="AG862" s="35">
        <f>IFERROR((TableAllData3[[#This Row],[Decision date]]-TableAllData3[[#This Row],[First Date Captured]]),0)</f>
        <v>1649.0416666669989</v>
      </c>
      <c r="AH862" s="35">
        <f>IFERROR((TableAllData3[[#This Row],[First published]]-TableAllData3[[#This Row],[Date of opinion]]),0)</f>
        <v>351.50069444400287</v>
      </c>
      <c r="AI862" s="35">
        <f>IFERROR((TableAllData3[[#This Row],[Marketing authorisation date]]-TableAllData3[[#This Row],[Date of opinion]]),0)</f>
        <v>351</v>
      </c>
      <c r="AJ862" s="35">
        <f>IFERROR((TableAllData3[[#This Row],[Decision date]]-TableAllData3[[#This Row],[Marketing authorisation date]]),0)</f>
        <v>1298.0416666669989</v>
      </c>
    </row>
    <row r="863" spans="1:36" x14ac:dyDescent="0.25">
      <c r="A863" t="s">
        <v>37</v>
      </c>
      <c r="B863" t="s">
        <v>7079</v>
      </c>
      <c r="C863" t="s">
        <v>7080</v>
      </c>
      <c r="D863" t="s">
        <v>4413</v>
      </c>
      <c r="E863" t="s">
        <v>4413</v>
      </c>
      <c r="F863" t="s">
        <v>7081</v>
      </c>
      <c r="G863" t="s">
        <v>43</v>
      </c>
      <c r="H863" t="s">
        <v>44</v>
      </c>
      <c r="I863" t="s">
        <v>4416</v>
      </c>
      <c r="J863" t="s">
        <v>43</v>
      </c>
      <c r="K863" t="s">
        <v>43</v>
      </c>
      <c r="L863" t="s">
        <v>43</v>
      </c>
      <c r="M863" t="s">
        <v>43</v>
      </c>
      <c r="N863" t="s">
        <v>43</v>
      </c>
      <c r="O863" t="s">
        <v>43</v>
      </c>
      <c r="P863" t="s">
        <v>43</v>
      </c>
      <c r="Q863" s="24">
        <v>38457</v>
      </c>
      <c r="R863" s="24"/>
      <c r="S863" t="s">
        <v>12218</v>
      </c>
      <c r="T863" t="s">
        <v>12263</v>
      </c>
      <c r="U863" t="s">
        <v>2089</v>
      </c>
      <c r="W863" s="25" t="s">
        <v>12054</v>
      </c>
      <c r="X863" s="24">
        <v>44468</v>
      </c>
      <c r="Y863">
        <v>29</v>
      </c>
      <c r="Z863" t="s">
        <v>7082</v>
      </c>
      <c r="AC863" s="24">
        <v>42817.041666666999</v>
      </c>
      <c r="AD863" s="24">
        <v>44480.433333333</v>
      </c>
      <c r="AE863" t="s">
        <v>7083</v>
      </c>
      <c r="AF863" s="24" cm="1">
        <f t="array" ref="AF8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863" s="35">
        <f>IFERROR((TableAllData3[[#This Row],[Decision date]]-TableAllData3[[#This Row],[First Date Captured]]),0)</f>
        <v>1650.9583333330011</v>
      </c>
      <c r="AH863" s="35">
        <f>IFERROR((TableAllData3[[#This Row],[First published]]-TableAllData3[[#This Row],[Date of opinion]]),0)</f>
        <v>0</v>
      </c>
      <c r="AI863" s="35">
        <f>IFERROR((TableAllData3[[#This Row],[Marketing authorisation date]]-TableAllData3[[#This Row],[Date of opinion]]),0)</f>
        <v>0</v>
      </c>
      <c r="AJ863" s="35">
        <f>IFERROR((TableAllData3[[#This Row],[Decision date]]-TableAllData3[[#This Row],[Marketing authorisation date]]),0)</f>
        <v>6011</v>
      </c>
    </row>
    <row r="864" spans="1:36" x14ac:dyDescent="0.25">
      <c r="A864" t="s">
        <v>2117</v>
      </c>
      <c r="B864" t="s">
        <v>4949</v>
      </c>
      <c r="D864" t="s">
        <v>2871</v>
      </c>
      <c r="E864" t="s">
        <v>2871</v>
      </c>
      <c r="F864" t="s">
        <v>4950</v>
      </c>
      <c r="G864" t="s">
        <v>43</v>
      </c>
      <c r="H864" t="s">
        <v>44</v>
      </c>
      <c r="J864" t="s">
        <v>43</v>
      </c>
      <c r="K864" t="s">
        <v>43</v>
      </c>
      <c r="L864" t="s">
        <v>43</v>
      </c>
      <c r="M864" t="s">
        <v>43</v>
      </c>
      <c r="N864" t="s">
        <v>43</v>
      </c>
      <c r="O864" t="s">
        <v>43</v>
      </c>
      <c r="P864" t="s">
        <v>43</v>
      </c>
      <c r="Q864" s="24">
        <v>42965</v>
      </c>
      <c r="R864" s="24"/>
      <c r="S864" t="s">
        <v>12354</v>
      </c>
      <c r="T864" t="s">
        <v>12355</v>
      </c>
      <c r="V864" t="s">
        <v>4951</v>
      </c>
      <c r="W864" s="24">
        <v>42901</v>
      </c>
      <c r="X864" s="24">
        <v>44552.041666666999</v>
      </c>
      <c r="Y864">
        <v>3</v>
      </c>
      <c r="Z864" t="s">
        <v>4952</v>
      </c>
      <c r="AA864" t="s">
        <v>3274</v>
      </c>
      <c r="AB864" t="s">
        <v>2877</v>
      </c>
      <c r="AC864" s="24">
        <v>42965.416666666999</v>
      </c>
      <c r="AD864" s="24">
        <v>44573.45</v>
      </c>
      <c r="AE864" t="s">
        <v>4953</v>
      </c>
      <c r="AF864" s="24" cm="1">
        <f t="array" ref="AF8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42901</v>
      </c>
      <c r="AG864" s="35">
        <f>IFERROR((TableAllData3[[#This Row],[Decision date]]-TableAllData3[[#This Row],[First Date Captured]]),0)</f>
        <v>1651.0416666669989</v>
      </c>
      <c r="AH864" s="35">
        <f>IFERROR((TableAllData3[[#This Row],[First published]]-TableAllData3[[#This Row],[Date of opinion]]),0)</f>
        <v>64.416666666998935</v>
      </c>
      <c r="AI864" s="35">
        <f>IFERROR((TableAllData3[[#This Row],[Marketing authorisation date]]-TableAllData3[[#This Row],[Date of opinion]]),0)</f>
        <v>64</v>
      </c>
      <c r="AJ864" s="35">
        <f>IFERROR((TableAllData3[[#This Row],[Decision date]]-TableAllData3[[#This Row],[Marketing authorisation date]]),0)</f>
        <v>1587.0416666669989</v>
      </c>
    </row>
    <row r="865" spans="1:36" x14ac:dyDescent="0.25">
      <c r="A865" t="s">
        <v>2117</v>
      </c>
      <c r="B865" t="s">
        <v>6376</v>
      </c>
      <c r="D865" t="s">
        <v>2079</v>
      </c>
      <c r="E865" t="s">
        <v>4213</v>
      </c>
      <c r="F865" t="s">
        <v>6377</v>
      </c>
      <c r="G865" t="s">
        <v>43</v>
      </c>
      <c r="H865" t="s">
        <v>44</v>
      </c>
      <c r="J865" t="s">
        <v>43</v>
      </c>
      <c r="K865" t="s">
        <v>43</v>
      </c>
      <c r="L865" t="s">
        <v>43</v>
      </c>
      <c r="M865" t="s">
        <v>43</v>
      </c>
      <c r="N865" t="s">
        <v>43</v>
      </c>
      <c r="O865" t="s">
        <v>43</v>
      </c>
      <c r="P865" t="s">
        <v>43</v>
      </c>
      <c r="Q865" s="24">
        <v>42717.041666666999</v>
      </c>
      <c r="R865" s="24"/>
      <c r="S865" t="s">
        <v>12510</v>
      </c>
      <c r="T865" t="s">
        <v>12511</v>
      </c>
      <c r="V865" t="s">
        <v>4216</v>
      </c>
      <c r="W865" s="25" t="s">
        <v>12054</v>
      </c>
      <c r="X865" s="24">
        <v>44511.041666666999</v>
      </c>
      <c r="Y865">
        <v>4</v>
      </c>
      <c r="Z865" t="s">
        <v>6379</v>
      </c>
      <c r="AA865" t="s">
        <v>6380</v>
      </c>
      <c r="AB865" t="s">
        <v>4218</v>
      </c>
      <c r="AC865" s="24">
        <v>42859.609722221998</v>
      </c>
      <c r="AD865" s="24">
        <v>44516.624305555997</v>
      </c>
      <c r="AE865" t="s">
        <v>6381</v>
      </c>
      <c r="AF865" s="24" cm="1">
        <f t="array" ref="AF8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42859.609722221998</v>
      </c>
      <c r="AG865" s="35">
        <f>IFERROR((TableAllData3[[#This Row],[Decision date]]-TableAllData3[[#This Row],[First Date Captured]]),0)</f>
        <v>1651.4319444450011</v>
      </c>
      <c r="AH865" s="35">
        <f>IFERROR((TableAllData3[[#This Row],[First published]]-TableAllData3[[#This Row],[Date of opinion]]),0)</f>
        <v>0</v>
      </c>
      <c r="AI865" s="35">
        <f>IFERROR((TableAllData3[[#This Row],[Marketing authorisation date]]-TableAllData3[[#This Row],[Date of opinion]]),0)</f>
        <v>0</v>
      </c>
      <c r="AJ865" s="35">
        <f>IFERROR((TableAllData3[[#This Row],[Decision date]]-TableAllData3[[#This Row],[Marketing authorisation date]]),0)</f>
        <v>1794</v>
      </c>
    </row>
    <row r="866" spans="1:36" x14ac:dyDescent="0.25">
      <c r="A866" t="s">
        <v>37</v>
      </c>
      <c r="B866" t="s">
        <v>4871</v>
      </c>
      <c r="C866" t="s">
        <v>3756</v>
      </c>
      <c r="D866" t="s">
        <v>361</v>
      </c>
      <c r="E866" t="s">
        <v>362</v>
      </c>
      <c r="F866" t="s">
        <v>4872</v>
      </c>
      <c r="G866" t="s">
        <v>43</v>
      </c>
      <c r="H866" t="s">
        <v>44</v>
      </c>
      <c r="I866" t="s">
        <v>364</v>
      </c>
      <c r="J866" t="s">
        <v>43</v>
      </c>
      <c r="K866" t="s">
        <v>43</v>
      </c>
      <c r="L866" t="s">
        <v>43</v>
      </c>
      <c r="M866" t="s">
        <v>43</v>
      </c>
      <c r="N866" t="s">
        <v>43</v>
      </c>
      <c r="O866" t="s">
        <v>43</v>
      </c>
      <c r="P866" t="s">
        <v>43</v>
      </c>
      <c r="Q866" s="24">
        <v>36397</v>
      </c>
      <c r="R866" s="24"/>
      <c r="S866" t="s">
        <v>12304</v>
      </c>
      <c r="T866" t="s">
        <v>12305</v>
      </c>
      <c r="U866" t="s">
        <v>366</v>
      </c>
      <c r="W866" s="25" t="s">
        <v>12054</v>
      </c>
      <c r="X866" s="24">
        <v>44572.041666666999</v>
      </c>
      <c r="Y866">
        <v>30</v>
      </c>
      <c r="Z866" t="s">
        <v>4873</v>
      </c>
      <c r="AC866" s="24">
        <v>42920.503472222001</v>
      </c>
      <c r="AD866" s="24">
        <v>44574.452777778002</v>
      </c>
      <c r="AE866" t="s">
        <v>4874</v>
      </c>
      <c r="AF866" s="24" cm="1">
        <f t="array" ref="AF8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42920.503472222001</v>
      </c>
      <c r="AG866" s="35">
        <f>IFERROR((TableAllData3[[#This Row],[Decision date]]-TableAllData3[[#This Row],[First Date Captured]]),0)</f>
        <v>1651.5381944449982</v>
      </c>
      <c r="AH866" s="35">
        <f>IFERROR((TableAllData3[[#This Row],[First published]]-TableAllData3[[#This Row],[Date of opinion]]),0)</f>
        <v>0</v>
      </c>
      <c r="AI866" s="35">
        <f>IFERROR((TableAllData3[[#This Row],[Marketing authorisation date]]-TableAllData3[[#This Row],[Date of opinion]]),0)</f>
        <v>0</v>
      </c>
      <c r="AJ866" s="35">
        <f>IFERROR((TableAllData3[[#This Row],[Decision date]]-TableAllData3[[#This Row],[Marketing authorisation date]]),0)</f>
        <v>8175.0416666669989</v>
      </c>
    </row>
    <row r="867" spans="1:36" x14ac:dyDescent="0.25">
      <c r="A867" t="s">
        <v>37</v>
      </c>
      <c r="B867" t="s">
        <v>7904</v>
      </c>
      <c r="C867" t="s">
        <v>627</v>
      </c>
      <c r="D867" t="s">
        <v>7905</v>
      </c>
      <c r="E867" t="s">
        <v>7906</v>
      </c>
      <c r="F867" t="s">
        <v>7907</v>
      </c>
      <c r="G867" t="s">
        <v>43</v>
      </c>
      <c r="H867" t="s">
        <v>44</v>
      </c>
      <c r="I867" t="s">
        <v>7908</v>
      </c>
      <c r="J867" t="s">
        <v>43</v>
      </c>
      <c r="K867" t="s">
        <v>43</v>
      </c>
      <c r="L867" t="s">
        <v>43</v>
      </c>
      <c r="M867" t="s">
        <v>43</v>
      </c>
      <c r="N867" t="s">
        <v>43</v>
      </c>
      <c r="O867" t="s">
        <v>43</v>
      </c>
      <c r="P867" t="s">
        <v>43</v>
      </c>
      <c r="Q867" s="24">
        <v>38926</v>
      </c>
      <c r="R867" s="24"/>
      <c r="S867" t="s">
        <v>12261</v>
      </c>
      <c r="T867" t="s">
        <v>12262</v>
      </c>
      <c r="U867" t="s">
        <v>264</v>
      </c>
      <c r="W867" s="25" t="s">
        <v>12054</v>
      </c>
      <c r="X867" s="24">
        <v>44368</v>
      </c>
      <c r="Y867">
        <v>20</v>
      </c>
      <c r="Z867" t="s">
        <v>7909</v>
      </c>
      <c r="AC867" s="24">
        <v>42716.041666666999</v>
      </c>
      <c r="AD867" s="24">
        <v>44397.681250000001</v>
      </c>
      <c r="AE867" t="s">
        <v>7910</v>
      </c>
      <c r="AF867" s="24" cm="1">
        <f t="array" ref="AF8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42716.041666666999</v>
      </c>
      <c r="AG867" s="35">
        <f>IFERROR((TableAllData3[[#This Row],[Decision date]]-TableAllData3[[#This Row],[First Date Captured]]),0)</f>
        <v>1651.9583333330011</v>
      </c>
      <c r="AH867" s="35">
        <f>IFERROR((TableAllData3[[#This Row],[First published]]-TableAllData3[[#This Row],[Date of opinion]]),0)</f>
        <v>0</v>
      </c>
      <c r="AI867" s="35">
        <f>IFERROR((TableAllData3[[#This Row],[Marketing authorisation date]]-TableAllData3[[#This Row],[Date of opinion]]),0)</f>
        <v>0</v>
      </c>
      <c r="AJ867" s="35">
        <f>IFERROR((TableAllData3[[#This Row],[Decision date]]-TableAllData3[[#This Row],[Marketing authorisation date]]),0)</f>
        <v>5442</v>
      </c>
    </row>
    <row r="868" spans="1:36" x14ac:dyDescent="0.25">
      <c r="A868" t="s">
        <v>37</v>
      </c>
      <c r="B868" t="s">
        <v>3767</v>
      </c>
      <c r="C868" t="s">
        <v>947</v>
      </c>
      <c r="D868" t="s">
        <v>3768</v>
      </c>
      <c r="E868" t="s">
        <v>3768</v>
      </c>
      <c r="F868" t="s">
        <v>3769</v>
      </c>
      <c r="G868" t="s">
        <v>43</v>
      </c>
      <c r="H868" t="s">
        <v>44</v>
      </c>
      <c r="I868" t="s">
        <v>3770</v>
      </c>
      <c r="J868" t="s">
        <v>43</v>
      </c>
      <c r="K868" t="s">
        <v>43</v>
      </c>
      <c r="L868" t="s">
        <v>43</v>
      </c>
      <c r="M868" t="s">
        <v>43</v>
      </c>
      <c r="N868" t="s">
        <v>43</v>
      </c>
      <c r="O868" t="s">
        <v>43</v>
      </c>
      <c r="P868" t="s">
        <v>43</v>
      </c>
      <c r="Q868" s="24">
        <v>35668</v>
      </c>
      <c r="R868" s="24"/>
      <c r="S868" t="s">
        <v>12340</v>
      </c>
      <c r="T868" t="s">
        <v>12287</v>
      </c>
      <c r="U868" t="s">
        <v>953</v>
      </c>
      <c r="W868" s="25" t="s">
        <v>12054</v>
      </c>
      <c r="X868" s="24">
        <v>44607.041666666999</v>
      </c>
      <c r="Y868">
        <v>43</v>
      </c>
      <c r="Z868" t="s">
        <v>3771</v>
      </c>
      <c r="AC868" s="24">
        <v>42949</v>
      </c>
      <c r="AD868" s="24">
        <v>44608.502083332998</v>
      </c>
      <c r="AE868" t="s">
        <v>3772</v>
      </c>
      <c r="AF868" s="24" cm="1">
        <f t="array" ref="AF8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42949</v>
      </c>
      <c r="AG868" s="35">
        <f>IFERROR((TableAllData3[[#This Row],[Decision date]]-TableAllData3[[#This Row],[First Date Captured]]),0)</f>
        <v>1658.0416666669989</v>
      </c>
      <c r="AH868" s="35">
        <f>IFERROR((TableAllData3[[#This Row],[First published]]-TableAllData3[[#This Row],[Date of opinion]]),0)</f>
        <v>0</v>
      </c>
      <c r="AI868" s="35">
        <f>IFERROR((TableAllData3[[#This Row],[Marketing authorisation date]]-TableAllData3[[#This Row],[Date of opinion]]),0)</f>
        <v>0</v>
      </c>
      <c r="AJ868" s="35">
        <f>IFERROR((TableAllData3[[#This Row],[Decision date]]-TableAllData3[[#This Row],[Marketing authorisation date]]),0)</f>
        <v>8939.0416666669989</v>
      </c>
    </row>
    <row r="869" spans="1:36" x14ac:dyDescent="0.25">
      <c r="A869" t="s">
        <v>37</v>
      </c>
      <c r="B869" t="s">
        <v>3777</v>
      </c>
      <c r="C869" t="s">
        <v>947</v>
      </c>
      <c r="D869" t="s">
        <v>3768</v>
      </c>
      <c r="E869" t="s">
        <v>3768</v>
      </c>
      <c r="F869" t="s">
        <v>3778</v>
      </c>
      <c r="G869" t="s">
        <v>43</v>
      </c>
      <c r="H869" t="s">
        <v>44</v>
      </c>
      <c r="I869" t="s">
        <v>3770</v>
      </c>
      <c r="J869" t="s">
        <v>43</v>
      </c>
      <c r="K869" t="s">
        <v>43</v>
      </c>
      <c r="L869" t="s">
        <v>43</v>
      </c>
      <c r="M869" t="s">
        <v>43</v>
      </c>
      <c r="N869" t="s">
        <v>43</v>
      </c>
      <c r="O869" t="s">
        <v>43</v>
      </c>
      <c r="P869" t="s">
        <v>43</v>
      </c>
      <c r="Q869" s="24">
        <v>35668</v>
      </c>
      <c r="R869" s="24"/>
      <c r="S869" t="s">
        <v>12286</v>
      </c>
      <c r="T869" t="s">
        <v>12287</v>
      </c>
      <c r="U869" t="s">
        <v>953</v>
      </c>
      <c r="W869" s="25" t="s">
        <v>12054</v>
      </c>
      <c r="X869" s="24">
        <v>44607.041666666999</v>
      </c>
      <c r="Y869">
        <v>45</v>
      </c>
      <c r="Z869" t="s">
        <v>3779</v>
      </c>
      <c r="AC869" s="24">
        <v>42949</v>
      </c>
      <c r="AD869" s="24">
        <v>44608.481249999997</v>
      </c>
      <c r="AE869" t="s">
        <v>3780</v>
      </c>
      <c r="AF869" s="24" cm="1">
        <f t="array" ref="AF8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42949</v>
      </c>
      <c r="AG869" s="35">
        <f>IFERROR((TableAllData3[[#This Row],[Decision date]]-TableAllData3[[#This Row],[First Date Captured]]),0)</f>
        <v>1658.0416666669989</v>
      </c>
      <c r="AH869" s="35">
        <f>IFERROR((TableAllData3[[#This Row],[First published]]-TableAllData3[[#This Row],[Date of opinion]]),0)</f>
        <v>0</v>
      </c>
      <c r="AI869" s="35">
        <f>IFERROR((TableAllData3[[#This Row],[Marketing authorisation date]]-TableAllData3[[#This Row],[Date of opinion]]),0)</f>
        <v>0</v>
      </c>
      <c r="AJ869" s="35">
        <f>IFERROR((TableAllData3[[#This Row],[Decision date]]-TableAllData3[[#This Row],[Marketing authorisation date]]),0)</f>
        <v>8939.0416666669989</v>
      </c>
    </row>
    <row r="870" spans="1:36" x14ac:dyDescent="0.25">
      <c r="A870" t="s">
        <v>37</v>
      </c>
      <c r="B870" t="s">
        <v>2084</v>
      </c>
      <c r="C870" t="s">
        <v>2085</v>
      </c>
      <c r="D870" t="s">
        <v>2086</v>
      </c>
      <c r="E870" t="s">
        <v>2086</v>
      </c>
      <c r="F870" t="s">
        <v>2087</v>
      </c>
      <c r="G870" t="s">
        <v>43</v>
      </c>
      <c r="H870" t="s">
        <v>44</v>
      </c>
      <c r="I870" t="s">
        <v>2088</v>
      </c>
      <c r="J870" t="s">
        <v>43</v>
      </c>
      <c r="K870" t="s">
        <v>46</v>
      </c>
      <c r="L870" t="s">
        <v>43</v>
      </c>
      <c r="M870" t="s">
        <v>43</v>
      </c>
      <c r="N870" t="s">
        <v>43</v>
      </c>
      <c r="O870" t="s">
        <v>43</v>
      </c>
      <c r="P870" t="s">
        <v>43</v>
      </c>
      <c r="Q870" s="24">
        <v>41231.041666666999</v>
      </c>
      <c r="R870" s="24"/>
      <c r="S870" t="s">
        <v>12206</v>
      </c>
      <c r="T870" t="s">
        <v>12207</v>
      </c>
      <c r="U870" t="s">
        <v>2089</v>
      </c>
      <c r="W870" s="25" t="s">
        <v>12054</v>
      </c>
      <c r="X870" s="24">
        <v>44663</v>
      </c>
      <c r="Y870">
        <v>13</v>
      </c>
      <c r="Z870" t="s">
        <v>2090</v>
      </c>
      <c r="AC870" s="24">
        <v>42996.520833333001</v>
      </c>
      <c r="AD870" s="24">
        <v>44663.504166667</v>
      </c>
      <c r="AE870" t="s">
        <v>2091</v>
      </c>
      <c r="AF870" s="24" cm="1">
        <f t="array" ref="AF8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42996.520833333001</v>
      </c>
      <c r="AG870" s="35">
        <f>IFERROR((TableAllData3[[#This Row],[Decision date]]-TableAllData3[[#This Row],[First Date Captured]]),0)</f>
        <v>1666.4791666669989</v>
      </c>
      <c r="AH870" s="35">
        <f>IFERROR((TableAllData3[[#This Row],[First published]]-TableAllData3[[#This Row],[Date of opinion]]),0)</f>
        <v>0</v>
      </c>
      <c r="AI870" s="35">
        <f>IFERROR((TableAllData3[[#This Row],[Marketing authorisation date]]-TableAllData3[[#This Row],[Date of opinion]]),0)</f>
        <v>0</v>
      </c>
      <c r="AJ870" s="35">
        <f>IFERROR((TableAllData3[[#This Row],[Decision date]]-TableAllData3[[#This Row],[Marketing authorisation date]]),0)</f>
        <v>3431.9583333330011</v>
      </c>
    </row>
    <row r="871" spans="1:36" x14ac:dyDescent="0.25">
      <c r="A871" t="s">
        <v>37</v>
      </c>
      <c r="B871" t="s">
        <v>3423</v>
      </c>
      <c r="C871" t="s">
        <v>627</v>
      </c>
      <c r="D871" t="s">
        <v>3424</v>
      </c>
      <c r="E871" t="s">
        <v>3424</v>
      </c>
      <c r="F871" t="s">
        <v>3425</v>
      </c>
      <c r="G871" t="s">
        <v>43</v>
      </c>
      <c r="H871" t="s">
        <v>44</v>
      </c>
      <c r="I871" t="s">
        <v>3426</v>
      </c>
      <c r="J871" t="s">
        <v>43</v>
      </c>
      <c r="K871" t="s">
        <v>43</v>
      </c>
      <c r="L871" t="s">
        <v>43</v>
      </c>
      <c r="M871" t="s">
        <v>43</v>
      </c>
      <c r="N871" t="s">
        <v>43</v>
      </c>
      <c r="O871" t="s">
        <v>43</v>
      </c>
      <c r="P871" t="s">
        <v>43</v>
      </c>
      <c r="Q871" s="24">
        <v>39090.041666666999</v>
      </c>
      <c r="R871" s="24"/>
      <c r="S871" t="s">
        <v>12261</v>
      </c>
      <c r="T871" t="s">
        <v>12262</v>
      </c>
      <c r="U871" t="s">
        <v>264</v>
      </c>
      <c r="W871" s="25" t="s">
        <v>12054</v>
      </c>
      <c r="X871" s="24">
        <v>44371</v>
      </c>
      <c r="Y871">
        <v>20</v>
      </c>
      <c r="Z871" t="s">
        <v>3427</v>
      </c>
      <c r="AC871" s="24">
        <v>42704.041666666999</v>
      </c>
      <c r="AD871" s="24">
        <v>44620.594444444003</v>
      </c>
      <c r="AE871" t="s">
        <v>3428</v>
      </c>
      <c r="AF871" s="24" cm="1">
        <f t="array" ref="AF8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42704.041666666999</v>
      </c>
      <c r="AG871" s="35">
        <f>IFERROR((TableAllData3[[#This Row],[Decision date]]-TableAllData3[[#This Row],[First Date Captured]]),0)</f>
        <v>1666.9583333330011</v>
      </c>
      <c r="AH871" s="35">
        <f>IFERROR((TableAllData3[[#This Row],[First published]]-TableAllData3[[#This Row],[Date of opinion]]),0)</f>
        <v>0</v>
      </c>
      <c r="AI871" s="35">
        <f>IFERROR((TableAllData3[[#This Row],[Marketing authorisation date]]-TableAllData3[[#This Row],[Date of opinion]]),0)</f>
        <v>0</v>
      </c>
      <c r="AJ871" s="35">
        <f>IFERROR((TableAllData3[[#This Row],[Decision date]]-TableAllData3[[#This Row],[Marketing authorisation date]]),0)</f>
        <v>5280.9583333330011</v>
      </c>
    </row>
    <row r="872" spans="1:36" x14ac:dyDescent="0.25">
      <c r="A872" t="s">
        <v>37</v>
      </c>
      <c r="B872" t="s">
        <v>4122</v>
      </c>
      <c r="C872" t="s">
        <v>4123</v>
      </c>
      <c r="D872" t="s">
        <v>4124</v>
      </c>
      <c r="E872" t="s">
        <v>4125</v>
      </c>
      <c r="F872" t="s">
        <v>4126</v>
      </c>
      <c r="G872" t="s">
        <v>43</v>
      </c>
      <c r="H872" t="s">
        <v>44</v>
      </c>
      <c r="I872" t="s">
        <v>111</v>
      </c>
      <c r="J872" t="s">
        <v>43</v>
      </c>
      <c r="K872" t="s">
        <v>43</v>
      </c>
      <c r="L872" t="s">
        <v>43</v>
      </c>
      <c r="M872" t="s">
        <v>43</v>
      </c>
      <c r="N872" t="s">
        <v>43</v>
      </c>
      <c r="O872" t="s">
        <v>43</v>
      </c>
      <c r="P872" t="s">
        <v>43</v>
      </c>
      <c r="Q872" s="24">
        <v>39286</v>
      </c>
      <c r="R872" s="24"/>
      <c r="S872" t="s">
        <v>12440</v>
      </c>
      <c r="T872" t="s">
        <v>12441</v>
      </c>
      <c r="U872" t="s">
        <v>113</v>
      </c>
      <c r="W872" s="25" t="s">
        <v>12054</v>
      </c>
      <c r="X872" s="24">
        <v>44595.041666666999</v>
      </c>
      <c r="Y872">
        <v>18</v>
      </c>
      <c r="Z872" t="s">
        <v>4128</v>
      </c>
      <c r="AC872" s="24">
        <v>42915</v>
      </c>
      <c r="AD872" s="24">
        <v>44596.449305556001</v>
      </c>
      <c r="AE872" t="s">
        <v>4129</v>
      </c>
      <c r="AF872" s="24" cm="1">
        <f t="array" ref="AF8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42915</v>
      </c>
      <c r="AG872" s="35">
        <f>IFERROR((TableAllData3[[#This Row],[Decision date]]-TableAllData3[[#This Row],[First Date Captured]]),0)</f>
        <v>1680.0416666669989</v>
      </c>
      <c r="AH872" s="35">
        <f>IFERROR((TableAllData3[[#This Row],[First published]]-TableAllData3[[#This Row],[Date of opinion]]),0)</f>
        <v>0</v>
      </c>
      <c r="AI872" s="35">
        <f>IFERROR((TableAllData3[[#This Row],[Marketing authorisation date]]-TableAllData3[[#This Row],[Date of opinion]]),0)</f>
        <v>0</v>
      </c>
      <c r="AJ872" s="35">
        <f>IFERROR((TableAllData3[[#This Row],[Decision date]]-TableAllData3[[#This Row],[Marketing authorisation date]]),0)</f>
        <v>5309.0416666669989</v>
      </c>
    </row>
    <row r="873" spans="1:36" x14ac:dyDescent="0.25">
      <c r="A873" t="s">
        <v>37</v>
      </c>
      <c r="B873" t="s">
        <v>5091</v>
      </c>
      <c r="C873" t="s">
        <v>5092</v>
      </c>
      <c r="D873" t="s">
        <v>172</v>
      </c>
      <c r="E873" t="s">
        <v>172</v>
      </c>
      <c r="F873" t="s">
        <v>5093</v>
      </c>
      <c r="G873" t="s">
        <v>43</v>
      </c>
      <c r="H873" t="s">
        <v>44</v>
      </c>
      <c r="I873" t="s">
        <v>174</v>
      </c>
      <c r="J873" t="s">
        <v>43</v>
      </c>
      <c r="K873" t="s">
        <v>46</v>
      </c>
      <c r="L873" t="s">
        <v>43</v>
      </c>
      <c r="M873" t="s">
        <v>43</v>
      </c>
      <c r="N873" t="s">
        <v>43</v>
      </c>
      <c r="O873" t="s">
        <v>43</v>
      </c>
      <c r="P873" t="s">
        <v>43</v>
      </c>
      <c r="Q873" s="24">
        <v>41455</v>
      </c>
      <c r="R873" s="24"/>
      <c r="S873" t="s">
        <v>12206</v>
      </c>
      <c r="T873" t="s">
        <v>12207</v>
      </c>
      <c r="U873" t="s">
        <v>172</v>
      </c>
      <c r="W873" s="25" t="s">
        <v>12054</v>
      </c>
      <c r="X873" s="24">
        <v>44552.041666666999</v>
      </c>
      <c r="Y873">
        <v>18</v>
      </c>
      <c r="Z873" t="s">
        <v>5094</v>
      </c>
      <c r="AC873" s="24">
        <v>42871.504166667</v>
      </c>
      <c r="AD873" s="24">
        <v>44571.654166667002</v>
      </c>
      <c r="AE873" t="s">
        <v>5095</v>
      </c>
      <c r="AF873" s="24" cm="1">
        <f t="array" ref="AF8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42871.504166667</v>
      </c>
      <c r="AG873" s="35">
        <f>IFERROR((TableAllData3[[#This Row],[Decision date]]-TableAllData3[[#This Row],[First Date Captured]]),0)</f>
        <v>1680.5374999999985</v>
      </c>
      <c r="AH873" s="35">
        <f>IFERROR((TableAllData3[[#This Row],[First published]]-TableAllData3[[#This Row],[Date of opinion]]),0)</f>
        <v>0</v>
      </c>
      <c r="AI873" s="35">
        <f>IFERROR((TableAllData3[[#This Row],[Marketing authorisation date]]-TableAllData3[[#This Row],[Date of opinion]]),0)</f>
        <v>0</v>
      </c>
      <c r="AJ873" s="35">
        <f>IFERROR((TableAllData3[[#This Row],[Decision date]]-TableAllData3[[#This Row],[Marketing authorisation date]]),0)</f>
        <v>3097.0416666669989</v>
      </c>
    </row>
    <row r="874" spans="1:36" x14ac:dyDescent="0.25">
      <c r="A874" t="s">
        <v>37</v>
      </c>
      <c r="B874" t="s">
        <v>2256</v>
      </c>
      <c r="C874" t="s">
        <v>947</v>
      </c>
      <c r="D874" t="s">
        <v>2257</v>
      </c>
      <c r="E874" t="s">
        <v>2257</v>
      </c>
      <c r="F874" t="s">
        <v>2258</v>
      </c>
      <c r="G874" t="s">
        <v>43</v>
      </c>
      <c r="H874" t="s">
        <v>44</v>
      </c>
      <c r="I874" t="s">
        <v>2259</v>
      </c>
      <c r="J874" t="s">
        <v>43</v>
      </c>
      <c r="K874" t="s">
        <v>43</v>
      </c>
      <c r="L874" t="s">
        <v>43</v>
      </c>
      <c r="M874" t="s">
        <v>43</v>
      </c>
      <c r="N874" t="s">
        <v>43</v>
      </c>
      <c r="O874" t="s">
        <v>43</v>
      </c>
      <c r="P874" t="s">
        <v>43</v>
      </c>
      <c r="Q874" s="24">
        <v>39100.041666666999</v>
      </c>
      <c r="R874" s="24"/>
      <c r="S874" t="s">
        <v>12286</v>
      </c>
      <c r="T874" t="s">
        <v>12348</v>
      </c>
      <c r="U874" t="s">
        <v>953</v>
      </c>
      <c r="W874" s="25" t="s">
        <v>12054</v>
      </c>
      <c r="X874" s="24">
        <v>44657</v>
      </c>
      <c r="Y874">
        <v>30</v>
      </c>
      <c r="Z874" t="s">
        <v>2261</v>
      </c>
      <c r="AC874" s="24">
        <v>42975</v>
      </c>
      <c r="AD874" s="24">
        <v>44658.414583332997</v>
      </c>
      <c r="AE874" t="s">
        <v>2262</v>
      </c>
      <c r="AF874" s="24" cm="1">
        <f t="array" ref="AF8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42975</v>
      </c>
      <c r="AG874" s="35">
        <f>IFERROR((TableAllData3[[#This Row],[Decision date]]-TableAllData3[[#This Row],[First Date Captured]]),0)</f>
        <v>1682</v>
      </c>
      <c r="AH874" s="35">
        <f>IFERROR((TableAllData3[[#This Row],[First published]]-TableAllData3[[#This Row],[Date of opinion]]),0)</f>
        <v>0</v>
      </c>
      <c r="AI874" s="35">
        <f>IFERROR((TableAllData3[[#This Row],[Marketing authorisation date]]-TableAllData3[[#This Row],[Date of opinion]]),0)</f>
        <v>0</v>
      </c>
      <c r="AJ874" s="35">
        <f>IFERROR((TableAllData3[[#This Row],[Decision date]]-TableAllData3[[#This Row],[Marketing authorisation date]]),0)</f>
        <v>5556.9583333330011</v>
      </c>
    </row>
    <row r="875" spans="1:36" x14ac:dyDescent="0.25">
      <c r="A875" t="s">
        <v>37</v>
      </c>
      <c r="B875" t="s">
        <v>1523</v>
      </c>
      <c r="C875" t="s">
        <v>268</v>
      </c>
      <c r="D875" t="s">
        <v>1524</v>
      </c>
      <c r="E875" t="s">
        <v>1524</v>
      </c>
      <c r="F875" t="s">
        <v>1525</v>
      </c>
      <c r="G875" t="s">
        <v>43</v>
      </c>
      <c r="H875" t="s">
        <v>44</v>
      </c>
      <c r="I875" t="s">
        <v>1526</v>
      </c>
      <c r="J875" t="s">
        <v>43</v>
      </c>
      <c r="K875" t="s">
        <v>46</v>
      </c>
      <c r="L875" t="s">
        <v>43</v>
      </c>
      <c r="M875" t="s">
        <v>43</v>
      </c>
      <c r="N875" t="s">
        <v>43</v>
      </c>
      <c r="O875" t="s">
        <v>43</v>
      </c>
      <c r="P875" t="s">
        <v>43</v>
      </c>
      <c r="Q875" s="24">
        <v>43048.041666666999</v>
      </c>
      <c r="R875" s="24"/>
      <c r="S875" t="s">
        <v>1527</v>
      </c>
      <c r="U875" t="s">
        <v>290</v>
      </c>
      <c r="W875" s="24">
        <v>42992</v>
      </c>
      <c r="X875" s="24">
        <v>44686</v>
      </c>
      <c r="Y875">
        <v>12</v>
      </c>
      <c r="Z875" t="s">
        <v>1528</v>
      </c>
      <c r="AC875" s="24">
        <v>43223.699305556001</v>
      </c>
      <c r="AD875" s="24">
        <v>44687.700694444</v>
      </c>
      <c r="AE875" t="s">
        <v>1529</v>
      </c>
      <c r="AF875" s="24" cm="1">
        <f t="array" ref="AF8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875" s="35">
        <f>IFERROR((TableAllData3[[#This Row],[Decision date]]-TableAllData3[[#This Row],[First Date Captured]]),0)</f>
        <v>1694</v>
      </c>
      <c r="AH875" s="35">
        <f>IFERROR((TableAllData3[[#This Row],[First published]]-TableAllData3[[#This Row],[Date of opinion]]),0)</f>
        <v>231.69930555600149</v>
      </c>
      <c r="AI875" s="35">
        <f>IFERROR((TableAllData3[[#This Row],[Marketing authorisation date]]-TableAllData3[[#This Row],[Date of opinion]]),0)</f>
        <v>56.041666666998935</v>
      </c>
      <c r="AJ875" s="35">
        <f>IFERROR((TableAllData3[[#This Row],[Decision date]]-TableAllData3[[#This Row],[Marketing authorisation date]]),0)</f>
        <v>1637.9583333330011</v>
      </c>
    </row>
    <row r="876" spans="1:36" x14ac:dyDescent="0.25">
      <c r="A876" t="s">
        <v>37</v>
      </c>
      <c r="B876" t="s">
        <v>3874</v>
      </c>
      <c r="C876" t="s">
        <v>3240</v>
      </c>
      <c r="D876" t="s">
        <v>3875</v>
      </c>
      <c r="E876" t="s">
        <v>3875</v>
      </c>
      <c r="F876" t="s">
        <v>3876</v>
      </c>
      <c r="G876" t="s">
        <v>43</v>
      </c>
      <c r="H876" t="s">
        <v>44</v>
      </c>
      <c r="I876" t="s">
        <v>3244</v>
      </c>
      <c r="J876" t="s">
        <v>43</v>
      </c>
      <c r="K876" t="s">
        <v>43</v>
      </c>
      <c r="L876" t="s">
        <v>43</v>
      </c>
      <c r="M876" t="s">
        <v>43</v>
      </c>
      <c r="N876" t="s">
        <v>43</v>
      </c>
      <c r="O876" t="s">
        <v>43</v>
      </c>
      <c r="P876" t="s">
        <v>43</v>
      </c>
      <c r="Q876" s="24">
        <v>41992.041666666999</v>
      </c>
      <c r="R876" s="24"/>
      <c r="S876" t="s">
        <v>12346</v>
      </c>
      <c r="T876" t="s">
        <v>12347</v>
      </c>
      <c r="U876" t="s">
        <v>568</v>
      </c>
      <c r="W876" s="25" t="s">
        <v>12054</v>
      </c>
      <c r="X876" s="24">
        <v>44599.041666666999</v>
      </c>
      <c r="Y876">
        <v>9</v>
      </c>
      <c r="Z876" t="s">
        <v>3877</v>
      </c>
      <c r="AC876" s="24">
        <v>42899.497916667002</v>
      </c>
      <c r="AD876" s="24">
        <v>44603.684027777999</v>
      </c>
      <c r="AE876" t="s">
        <v>3878</v>
      </c>
      <c r="AF876" s="24" cm="1">
        <f t="array" ref="AF8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42899.497916667002</v>
      </c>
      <c r="AG876" s="35">
        <f>IFERROR((TableAllData3[[#This Row],[Decision date]]-TableAllData3[[#This Row],[First Date Captured]]),0)</f>
        <v>1699.5437499999971</v>
      </c>
      <c r="AH876" s="35">
        <f>IFERROR((TableAllData3[[#This Row],[First published]]-TableAllData3[[#This Row],[Date of opinion]]),0)</f>
        <v>0</v>
      </c>
      <c r="AI876" s="35">
        <f>IFERROR((TableAllData3[[#This Row],[Marketing authorisation date]]-TableAllData3[[#This Row],[Date of opinion]]),0)</f>
        <v>0</v>
      </c>
      <c r="AJ876" s="35">
        <f>IFERROR((TableAllData3[[#This Row],[Decision date]]-TableAllData3[[#This Row],[Marketing authorisation date]]),0)</f>
        <v>2607</v>
      </c>
    </row>
    <row r="877" spans="1:36" x14ac:dyDescent="0.25">
      <c r="A877" t="s">
        <v>37</v>
      </c>
      <c r="B877" t="s">
        <v>69</v>
      </c>
      <c r="C877" t="s">
        <v>70</v>
      </c>
      <c r="D877" t="s">
        <v>71</v>
      </c>
      <c r="E877" t="s">
        <v>72</v>
      </c>
      <c r="F877" t="s">
        <v>73</v>
      </c>
      <c r="G877" t="s">
        <v>43</v>
      </c>
      <c r="H877" t="s">
        <v>44</v>
      </c>
      <c r="I877" t="s">
        <v>74</v>
      </c>
      <c r="J877" t="s">
        <v>43</v>
      </c>
      <c r="K877" t="s">
        <v>46</v>
      </c>
      <c r="L877" t="s">
        <v>43</v>
      </c>
      <c r="M877" t="s">
        <v>43</v>
      </c>
      <c r="N877" t="s">
        <v>43</v>
      </c>
      <c r="O877" t="s">
        <v>43</v>
      </c>
      <c r="P877" t="s">
        <v>43</v>
      </c>
      <c r="Q877" s="24">
        <v>43077.041666666999</v>
      </c>
      <c r="R877" s="24"/>
      <c r="S877" t="s">
        <v>75</v>
      </c>
      <c r="U877" t="s">
        <v>76</v>
      </c>
      <c r="W877" s="24">
        <v>43020</v>
      </c>
      <c r="X877" s="24">
        <v>44720</v>
      </c>
      <c r="Y877">
        <v>5</v>
      </c>
      <c r="Z877" t="s">
        <v>77</v>
      </c>
      <c r="AC877" s="24">
        <v>43077.539583332997</v>
      </c>
      <c r="AD877" s="24">
        <v>44722.647222222004</v>
      </c>
      <c r="AE877" t="s">
        <v>78</v>
      </c>
      <c r="AF877" s="24" cm="1">
        <f t="array" ref="AF8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43020</v>
      </c>
      <c r="AG877" s="35">
        <f>IFERROR((TableAllData3[[#This Row],[Decision date]]-TableAllData3[[#This Row],[First Date Captured]]),0)</f>
        <v>1700</v>
      </c>
      <c r="AH877" s="35">
        <f>IFERROR((TableAllData3[[#This Row],[First published]]-TableAllData3[[#This Row],[Date of opinion]]),0)</f>
        <v>57.539583332996699</v>
      </c>
      <c r="AI877" s="35">
        <f>IFERROR((TableAllData3[[#This Row],[Marketing authorisation date]]-TableAllData3[[#This Row],[Date of opinion]]),0)</f>
        <v>57.041666666998935</v>
      </c>
      <c r="AJ877" s="35">
        <f>IFERROR((TableAllData3[[#This Row],[Decision date]]-TableAllData3[[#This Row],[Marketing authorisation date]]),0)</f>
        <v>1642.9583333330011</v>
      </c>
    </row>
    <row r="878" spans="1:36" x14ac:dyDescent="0.25">
      <c r="A878" t="s">
        <v>2117</v>
      </c>
      <c r="B878" t="s">
        <v>7187</v>
      </c>
      <c r="D878" t="s">
        <v>3943</v>
      </c>
      <c r="E878" t="s">
        <v>3943</v>
      </c>
      <c r="F878" t="s">
        <v>7188</v>
      </c>
      <c r="G878" t="s">
        <v>43</v>
      </c>
      <c r="H878" t="s">
        <v>44</v>
      </c>
      <c r="J878" t="s">
        <v>43</v>
      </c>
      <c r="K878" t="s">
        <v>46</v>
      </c>
      <c r="L878" t="s">
        <v>43</v>
      </c>
      <c r="M878" t="s">
        <v>43</v>
      </c>
      <c r="N878" t="s">
        <v>43</v>
      </c>
      <c r="O878" t="s">
        <v>43</v>
      </c>
      <c r="P878" t="s">
        <v>43</v>
      </c>
      <c r="Q878" s="24">
        <v>40501.041666666999</v>
      </c>
      <c r="R878" s="24"/>
      <c r="S878" t="s">
        <v>12533</v>
      </c>
      <c r="T878" t="s">
        <v>12534</v>
      </c>
      <c r="V878" t="s">
        <v>7190</v>
      </c>
      <c r="W878" s="24">
        <v>44216.041666666999</v>
      </c>
      <c r="X878" s="24">
        <v>44470</v>
      </c>
      <c r="Y878">
        <v>9</v>
      </c>
      <c r="Z878" t="s">
        <v>7191</v>
      </c>
      <c r="AA878" t="s">
        <v>2876</v>
      </c>
      <c r="AB878" t="s">
        <v>3949</v>
      </c>
      <c r="AC878" s="24">
        <v>42762.746527777999</v>
      </c>
      <c r="AD878" s="24">
        <v>44473.527777777999</v>
      </c>
      <c r="AE878" t="s">
        <v>7192</v>
      </c>
      <c r="AF878" s="24" cm="1">
        <f t="array" ref="AF8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42762.746527777999</v>
      </c>
      <c r="AG878" s="35">
        <f>IFERROR((TableAllData3[[#This Row],[Decision date]]-TableAllData3[[#This Row],[First Date Captured]]),0)</f>
        <v>1707.2534722220007</v>
      </c>
      <c r="AH878" s="35">
        <f>IFERROR((TableAllData3[[#This Row],[First published]]-TableAllData3[[#This Row],[Date of opinion]]),0)</f>
        <v>-1453.2951388889996</v>
      </c>
      <c r="AI878" s="35">
        <f>IFERROR((TableAllData3[[#This Row],[Marketing authorisation date]]-TableAllData3[[#This Row],[Date of opinion]]),0)</f>
        <v>-3715</v>
      </c>
      <c r="AJ878" s="35">
        <f>IFERROR((TableAllData3[[#This Row],[Decision date]]-TableAllData3[[#This Row],[Marketing authorisation date]]),0)</f>
        <v>3968.9583333330011</v>
      </c>
    </row>
    <row r="879" spans="1:36" x14ac:dyDescent="0.25">
      <c r="A879" t="s">
        <v>37</v>
      </c>
      <c r="B879" t="s">
        <v>1500</v>
      </c>
      <c r="C879" t="s">
        <v>1501</v>
      </c>
      <c r="D879" t="s">
        <v>1502</v>
      </c>
      <c r="E879" t="s">
        <v>1502</v>
      </c>
      <c r="F879" t="s">
        <v>1503</v>
      </c>
      <c r="G879" t="s">
        <v>43</v>
      </c>
      <c r="H879" t="s">
        <v>44</v>
      </c>
      <c r="I879" t="s">
        <v>1504</v>
      </c>
      <c r="J879" t="s">
        <v>46</v>
      </c>
      <c r="K879" t="s">
        <v>43</v>
      </c>
      <c r="L879" t="s">
        <v>43</v>
      </c>
      <c r="M879" t="s">
        <v>43</v>
      </c>
      <c r="N879" t="s">
        <v>43</v>
      </c>
      <c r="O879" t="s">
        <v>43</v>
      </c>
      <c r="P879" t="s">
        <v>46</v>
      </c>
      <c r="Q879" s="24">
        <v>43004</v>
      </c>
      <c r="R879" s="24"/>
      <c r="S879" t="s">
        <v>12289</v>
      </c>
      <c r="T879" t="s">
        <v>12290</v>
      </c>
      <c r="U879" t="s">
        <v>1505</v>
      </c>
      <c r="W879" s="24">
        <v>42936</v>
      </c>
      <c r="X879" s="24">
        <v>44644.041666666999</v>
      </c>
      <c r="Y879">
        <v>6</v>
      </c>
      <c r="Z879" t="s">
        <v>1506</v>
      </c>
      <c r="AC879" s="24">
        <v>43180.542361111002</v>
      </c>
      <c r="AD879" s="24">
        <v>44691.368750000001</v>
      </c>
      <c r="AE879" t="s">
        <v>1507</v>
      </c>
      <c r="AF879" s="24" cm="1">
        <f t="array" ref="AF8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42936</v>
      </c>
      <c r="AG879" s="35">
        <f>IFERROR((TableAllData3[[#This Row],[Decision date]]-TableAllData3[[#This Row],[First Date Captured]]),0)</f>
        <v>1708.0416666669989</v>
      </c>
      <c r="AH879" s="35">
        <f>IFERROR((TableAllData3[[#This Row],[First published]]-TableAllData3[[#This Row],[Date of opinion]]),0)</f>
        <v>244.54236111100181</v>
      </c>
      <c r="AI879" s="35">
        <f>IFERROR((TableAllData3[[#This Row],[Marketing authorisation date]]-TableAllData3[[#This Row],[Date of opinion]]),0)</f>
        <v>68</v>
      </c>
      <c r="AJ879" s="35">
        <f>IFERROR((TableAllData3[[#This Row],[Decision date]]-TableAllData3[[#This Row],[Marketing authorisation date]]),0)</f>
        <v>1640.0416666669989</v>
      </c>
    </row>
    <row r="880" spans="1:36" x14ac:dyDescent="0.25">
      <c r="A880" t="s">
        <v>2117</v>
      </c>
      <c r="B880" t="s">
        <v>7669</v>
      </c>
      <c r="D880" t="s">
        <v>7670</v>
      </c>
      <c r="E880" t="s">
        <v>7670</v>
      </c>
      <c r="F880" t="s">
        <v>7671</v>
      </c>
      <c r="G880" t="s">
        <v>43</v>
      </c>
      <c r="H880" t="s">
        <v>44</v>
      </c>
      <c r="J880" t="s">
        <v>43</v>
      </c>
      <c r="K880" t="s">
        <v>43</v>
      </c>
      <c r="L880" t="s">
        <v>43</v>
      </c>
      <c r="M880" t="s">
        <v>43</v>
      </c>
      <c r="N880" t="s">
        <v>43</v>
      </c>
      <c r="O880" t="s">
        <v>43</v>
      </c>
      <c r="P880" t="s">
        <v>43</v>
      </c>
      <c r="Q880" s="24">
        <v>39093.041666666999</v>
      </c>
      <c r="R880" s="24"/>
      <c r="S880" t="s">
        <v>5860</v>
      </c>
      <c r="V880" t="s">
        <v>207</v>
      </c>
      <c r="W880" s="25" t="s">
        <v>12054</v>
      </c>
      <c r="X880" s="24">
        <v>44435</v>
      </c>
      <c r="Y880">
        <v>4</v>
      </c>
      <c r="Z880" t="s">
        <v>7672</v>
      </c>
      <c r="AA880" t="s">
        <v>3067</v>
      </c>
      <c r="AB880" t="s">
        <v>7673</v>
      </c>
      <c r="AC880" s="24">
        <v>42725.540277777996</v>
      </c>
      <c r="AD880" s="24">
        <v>44439.519444443999</v>
      </c>
      <c r="AE880" t="s">
        <v>7674</v>
      </c>
      <c r="AF880" s="24" cm="1">
        <f t="array" ref="AF8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42725.540277777996</v>
      </c>
      <c r="AG880" s="35">
        <f>IFERROR((TableAllData3[[#This Row],[Decision date]]-TableAllData3[[#This Row],[First Date Captured]]),0)</f>
        <v>1709.4597222220036</v>
      </c>
      <c r="AH880" s="35">
        <f>IFERROR((TableAllData3[[#This Row],[First published]]-TableAllData3[[#This Row],[Date of opinion]]),0)</f>
        <v>0</v>
      </c>
      <c r="AI880" s="35">
        <f>IFERROR((TableAllData3[[#This Row],[Marketing authorisation date]]-TableAllData3[[#This Row],[Date of opinion]]),0)</f>
        <v>0</v>
      </c>
      <c r="AJ880" s="35">
        <f>IFERROR((TableAllData3[[#This Row],[Decision date]]-TableAllData3[[#This Row],[Marketing authorisation date]]),0)</f>
        <v>5341.9583333330011</v>
      </c>
    </row>
    <row r="881" spans="1:36" x14ac:dyDescent="0.25">
      <c r="A881" t="s">
        <v>37</v>
      </c>
      <c r="B881" t="s">
        <v>8726</v>
      </c>
      <c r="C881" t="s">
        <v>627</v>
      </c>
      <c r="D881" t="s">
        <v>790</v>
      </c>
      <c r="E881" t="s">
        <v>791</v>
      </c>
      <c r="F881" t="s">
        <v>8727</v>
      </c>
      <c r="G881" t="s">
        <v>43</v>
      </c>
      <c r="H881" t="s">
        <v>44</v>
      </c>
      <c r="I881" t="s">
        <v>793</v>
      </c>
      <c r="J881" t="s">
        <v>43</v>
      </c>
      <c r="K881" t="s">
        <v>43</v>
      </c>
      <c r="L881" t="s">
        <v>43</v>
      </c>
      <c r="M881" t="s">
        <v>43</v>
      </c>
      <c r="N881" t="s">
        <v>43</v>
      </c>
      <c r="O881" t="s">
        <v>43</v>
      </c>
      <c r="P881" t="s">
        <v>43</v>
      </c>
      <c r="Q881" s="24">
        <v>36810</v>
      </c>
      <c r="R881" s="24"/>
      <c r="S881" t="s">
        <v>12282</v>
      </c>
      <c r="T881" t="s">
        <v>12144</v>
      </c>
      <c r="U881" t="s">
        <v>264</v>
      </c>
      <c r="W881" s="25" t="s">
        <v>12054</v>
      </c>
      <c r="X881" s="24">
        <v>44231.041666666999</v>
      </c>
      <c r="Y881">
        <v>27</v>
      </c>
      <c r="Z881" t="s">
        <v>8728</v>
      </c>
      <c r="AC881" s="24">
        <v>42516.083333333001</v>
      </c>
      <c r="AD881" s="24">
        <v>44274.631249999999</v>
      </c>
      <c r="AE881" t="s">
        <v>8729</v>
      </c>
      <c r="AF881" s="24" cm="1">
        <f t="array" ref="AF8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42516.083333333001</v>
      </c>
      <c r="AG881" s="35">
        <f>IFERROR((TableAllData3[[#This Row],[Decision date]]-TableAllData3[[#This Row],[First Date Captured]]),0)</f>
        <v>1714.9583333339979</v>
      </c>
      <c r="AH881" s="35">
        <f>IFERROR((TableAllData3[[#This Row],[First published]]-TableAllData3[[#This Row],[Date of opinion]]),0)</f>
        <v>0</v>
      </c>
      <c r="AI881" s="35">
        <f>IFERROR((TableAllData3[[#This Row],[Marketing authorisation date]]-TableAllData3[[#This Row],[Date of opinion]]),0)</f>
        <v>0</v>
      </c>
      <c r="AJ881" s="35">
        <f>IFERROR((TableAllData3[[#This Row],[Decision date]]-TableAllData3[[#This Row],[Marketing authorisation date]]),0)</f>
        <v>7421.0416666669989</v>
      </c>
    </row>
    <row r="882" spans="1:36" x14ac:dyDescent="0.25">
      <c r="A882" t="s">
        <v>37</v>
      </c>
      <c r="B882" t="s">
        <v>2538</v>
      </c>
      <c r="C882" t="s">
        <v>2539</v>
      </c>
      <c r="D882" t="s">
        <v>2540</v>
      </c>
      <c r="E882" t="s">
        <v>2541</v>
      </c>
      <c r="F882" t="s">
        <v>2542</v>
      </c>
      <c r="G882" t="s">
        <v>43</v>
      </c>
      <c r="H882" t="s">
        <v>44</v>
      </c>
      <c r="I882" t="s">
        <v>166</v>
      </c>
      <c r="J882" t="s">
        <v>46</v>
      </c>
      <c r="K882" t="s">
        <v>43</v>
      </c>
      <c r="L882" t="s">
        <v>43</v>
      </c>
      <c r="M882" t="s">
        <v>43</v>
      </c>
      <c r="N882" t="s">
        <v>43</v>
      </c>
      <c r="O882" t="s">
        <v>43</v>
      </c>
      <c r="P882" t="s">
        <v>46</v>
      </c>
      <c r="Q882" s="24">
        <v>42996</v>
      </c>
      <c r="R882" s="24"/>
      <c r="S882" t="s">
        <v>12218</v>
      </c>
      <c r="T882" t="s">
        <v>12366</v>
      </c>
      <c r="U882" t="s">
        <v>48</v>
      </c>
      <c r="W882" s="24">
        <v>42908</v>
      </c>
      <c r="X882" s="24">
        <v>44624.041666666999</v>
      </c>
      <c r="Y882">
        <v>7</v>
      </c>
      <c r="Z882" t="s">
        <v>2544</v>
      </c>
      <c r="AC882" s="24">
        <v>43220.507638889001</v>
      </c>
      <c r="AD882" s="24">
        <v>44652.497222222002</v>
      </c>
      <c r="AE882" t="s">
        <v>2545</v>
      </c>
      <c r="AF882" s="24" cm="1">
        <f t="array" ref="AF8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882" s="35">
        <f>IFERROR((TableAllData3[[#This Row],[Decision date]]-TableAllData3[[#This Row],[First Date Captured]]),0)</f>
        <v>1716.0416666669989</v>
      </c>
      <c r="AH882" s="35">
        <f>IFERROR((TableAllData3[[#This Row],[First published]]-TableAllData3[[#This Row],[Date of opinion]]),0)</f>
        <v>312.5076388890011</v>
      </c>
      <c r="AI882" s="35">
        <f>IFERROR((TableAllData3[[#This Row],[Marketing authorisation date]]-TableAllData3[[#This Row],[Date of opinion]]),0)</f>
        <v>88</v>
      </c>
      <c r="AJ882" s="35">
        <f>IFERROR((TableAllData3[[#This Row],[Decision date]]-TableAllData3[[#This Row],[Marketing authorisation date]]),0)</f>
        <v>1628.0416666669989</v>
      </c>
    </row>
    <row r="883" spans="1:36" x14ac:dyDescent="0.25">
      <c r="A883" t="s">
        <v>2117</v>
      </c>
      <c r="B883" t="s">
        <v>8883</v>
      </c>
      <c r="D883" t="s">
        <v>8884</v>
      </c>
      <c r="E883" t="s">
        <v>8885</v>
      </c>
      <c r="F883" t="s">
        <v>8886</v>
      </c>
      <c r="G883" t="s">
        <v>43</v>
      </c>
      <c r="H883" t="s">
        <v>44</v>
      </c>
      <c r="J883" t="s">
        <v>43</v>
      </c>
      <c r="K883" t="s">
        <v>43</v>
      </c>
      <c r="L883" t="s">
        <v>43</v>
      </c>
      <c r="M883" t="s">
        <v>43</v>
      </c>
      <c r="N883" t="s">
        <v>43</v>
      </c>
      <c r="O883" t="s">
        <v>43</v>
      </c>
      <c r="P883" t="s">
        <v>43</v>
      </c>
      <c r="Q883" s="24">
        <v>40592.041666666999</v>
      </c>
      <c r="R883" s="24"/>
      <c r="S883" t="s">
        <v>12241</v>
      </c>
      <c r="T883" t="s">
        <v>12337</v>
      </c>
      <c r="V883" t="s">
        <v>3415</v>
      </c>
      <c r="W883" s="25" t="s">
        <v>12054</v>
      </c>
      <c r="X883" s="24">
        <v>44057</v>
      </c>
      <c r="Y883">
        <v>7</v>
      </c>
      <c r="Z883" t="s">
        <v>8887</v>
      </c>
      <c r="AA883" t="s">
        <v>2125</v>
      </c>
      <c r="AB883" t="s">
        <v>8888</v>
      </c>
      <c r="AC883" s="24">
        <v>42340.693749999999</v>
      </c>
      <c r="AD883" s="24">
        <v>44244.458333333001</v>
      </c>
      <c r="AE883" t="s">
        <v>8889</v>
      </c>
      <c r="AF883" s="24" cm="1">
        <f t="array" ref="AF8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42340.693749999999</v>
      </c>
      <c r="AG883" s="35">
        <f>IFERROR((TableAllData3[[#This Row],[Decision date]]-TableAllData3[[#This Row],[First Date Captured]]),0)</f>
        <v>1716.3062500000015</v>
      </c>
      <c r="AH883" s="35">
        <f>IFERROR((TableAllData3[[#This Row],[First published]]-TableAllData3[[#This Row],[Date of opinion]]),0)</f>
        <v>0</v>
      </c>
      <c r="AI883" s="35">
        <f>IFERROR((TableAllData3[[#This Row],[Marketing authorisation date]]-TableAllData3[[#This Row],[Date of opinion]]),0)</f>
        <v>0</v>
      </c>
      <c r="AJ883" s="35">
        <f>IFERROR((TableAllData3[[#This Row],[Decision date]]-TableAllData3[[#This Row],[Marketing authorisation date]]),0)</f>
        <v>3464.9583333330011</v>
      </c>
    </row>
    <row r="884" spans="1:36" x14ac:dyDescent="0.25">
      <c r="A884" t="s">
        <v>37</v>
      </c>
      <c r="B884" t="s">
        <v>7048</v>
      </c>
      <c r="C884" t="s">
        <v>163</v>
      </c>
      <c r="D884" t="s">
        <v>7049</v>
      </c>
      <c r="E884" t="s">
        <v>7050</v>
      </c>
      <c r="F884" t="s">
        <v>7051</v>
      </c>
      <c r="G884" t="s">
        <v>43</v>
      </c>
      <c r="H884" t="s">
        <v>44</v>
      </c>
      <c r="I884" t="s">
        <v>166</v>
      </c>
      <c r="J884" t="s">
        <v>46</v>
      </c>
      <c r="K884" t="s">
        <v>43</v>
      </c>
      <c r="L884" t="s">
        <v>43</v>
      </c>
      <c r="M884" t="s">
        <v>43</v>
      </c>
      <c r="N884" t="s">
        <v>43</v>
      </c>
      <c r="O884" t="s">
        <v>43</v>
      </c>
      <c r="P884" t="s">
        <v>43</v>
      </c>
      <c r="Q884" s="24">
        <v>42782.041666666999</v>
      </c>
      <c r="R884" s="24"/>
      <c r="S884" t="s">
        <v>12216</v>
      </c>
      <c r="T884" t="s">
        <v>12236</v>
      </c>
      <c r="U884" t="s">
        <v>48</v>
      </c>
      <c r="W884" s="24">
        <v>42719.041666666999</v>
      </c>
      <c r="X884" s="24">
        <v>44441</v>
      </c>
      <c r="Y884">
        <v>9</v>
      </c>
      <c r="Z884" t="s">
        <v>7052</v>
      </c>
      <c r="AC884" s="24">
        <v>43321.631249999999</v>
      </c>
      <c r="AD884" s="24">
        <v>44480.673611111</v>
      </c>
      <c r="AE884" t="s">
        <v>7053</v>
      </c>
      <c r="AF884" s="24" cm="1">
        <f t="array" ref="AF8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42719.041666666999</v>
      </c>
      <c r="AG884" s="35">
        <f>IFERROR((TableAllData3[[#This Row],[Decision date]]-TableAllData3[[#This Row],[First Date Captured]]),0)</f>
        <v>1721.9583333330011</v>
      </c>
      <c r="AH884" s="35">
        <f>IFERROR((TableAllData3[[#This Row],[First published]]-TableAllData3[[#This Row],[Date of opinion]]),0)</f>
        <v>602.58958333299961</v>
      </c>
      <c r="AI884" s="35">
        <f>IFERROR((TableAllData3[[#This Row],[Marketing authorisation date]]-TableAllData3[[#This Row],[Date of opinion]]),0)</f>
        <v>63</v>
      </c>
      <c r="AJ884" s="35">
        <f>IFERROR((TableAllData3[[#This Row],[Decision date]]-TableAllData3[[#This Row],[Marketing authorisation date]]),0)</f>
        <v>1658.9583333330011</v>
      </c>
    </row>
    <row r="885" spans="1:36" x14ac:dyDescent="0.25">
      <c r="A885" t="s">
        <v>2117</v>
      </c>
      <c r="B885" t="s">
        <v>8652</v>
      </c>
      <c r="D885" t="s">
        <v>8653</v>
      </c>
      <c r="E885" t="s">
        <v>8654</v>
      </c>
      <c r="F885" t="s">
        <v>8655</v>
      </c>
      <c r="G885" t="s">
        <v>43</v>
      </c>
      <c r="H885" t="s">
        <v>44</v>
      </c>
      <c r="J885" t="s">
        <v>43</v>
      </c>
      <c r="K885" t="s">
        <v>43</v>
      </c>
      <c r="L885" t="s">
        <v>43</v>
      </c>
      <c r="M885" t="s">
        <v>43</v>
      </c>
      <c r="N885" t="s">
        <v>43</v>
      </c>
      <c r="O885" t="s">
        <v>46</v>
      </c>
      <c r="P885" t="s">
        <v>43</v>
      </c>
      <c r="Q885" s="24">
        <v>38961</v>
      </c>
      <c r="R885" s="24"/>
      <c r="S885" t="s">
        <v>12354</v>
      </c>
      <c r="T885" t="s">
        <v>12324</v>
      </c>
      <c r="V885" t="s">
        <v>5044</v>
      </c>
      <c r="W885" s="25" t="s">
        <v>12054</v>
      </c>
      <c r="X885" s="24">
        <v>44273.041666666999</v>
      </c>
      <c r="Y885">
        <v>8</v>
      </c>
      <c r="Z885" t="s">
        <v>8656</v>
      </c>
      <c r="AA885" t="s">
        <v>3274</v>
      </c>
      <c r="AB885" t="s">
        <v>8657</v>
      </c>
      <c r="AC885" s="24">
        <v>42548</v>
      </c>
      <c r="AD885" s="24">
        <v>44280.462500000001</v>
      </c>
      <c r="AE885" t="s">
        <v>8658</v>
      </c>
      <c r="AF885" s="24" cm="1">
        <f t="array" ref="AF8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42548</v>
      </c>
      <c r="AG885" s="35">
        <f>IFERROR((TableAllData3[[#This Row],[Decision date]]-TableAllData3[[#This Row],[First Date Captured]]),0)</f>
        <v>1725.0416666669989</v>
      </c>
      <c r="AH885" s="35">
        <f>IFERROR((TableAllData3[[#This Row],[First published]]-TableAllData3[[#This Row],[Date of opinion]]),0)</f>
        <v>0</v>
      </c>
      <c r="AI885" s="35">
        <f>IFERROR((TableAllData3[[#This Row],[Marketing authorisation date]]-TableAllData3[[#This Row],[Date of opinion]]),0)</f>
        <v>0</v>
      </c>
      <c r="AJ885" s="35">
        <f>IFERROR((TableAllData3[[#This Row],[Decision date]]-TableAllData3[[#This Row],[Marketing authorisation date]]),0)</f>
        <v>5312.0416666669989</v>
      </c>
    </row>
    <row r="886" spans="1:36" x14ac:dyDescent="0.25">
      <c r="A886" t="s">
        <v>37</v>
      </c>
      <c r="B886" t="s">
        <v>3007</v>
      </c>
      <c r="C886" t="s">
        <v>2521</v>
      </c>
      <c r="D886" t="s">
        <v>1624</v>
      </c>
      <c r="E886" t="s">
        <v>3008</v>
      </c>
      <c r="F886" t="s">
        <v>3009</v>
      </c>
      <c r="G886" t="s">
        <v>43</v>
      </c>
      <c r="H886" t="s">
        <v>44</v>
      </c>
      <c r="I886" t="s">
        <v>1626</v>
      </c>
      <c r="J886" t="s">
        <v>43</v>
      </c>
      <c r="K886" t="s">
        <v>43</v>
      </c>
      <c r="L886" t="s">
        <v>43</v>
      </c>
      <c r="M886" t="s">
        <v>43</v>
      </c>
      <c r="N886" t="s">
        <v>43</v>
      </c>
      <c r="O886" t="s">
        <v>43</v>
      </c>
      <c r="P886" t="s">
        <v>43</v>
      </c>
      <c r="Q886" s="24">
        <v>42387.041666666999</v>
      </c>
      <c r="R886" s="24"/>
      <c r="S886" t="s">
        <v>12221</v>
      </c>
      <c r="T886" t="s">
        <v>12222</v>
      </c>
      <c r="U886" t="s">
        <v>48</v>
      </c>
      <c r="W886" s="24">
        <v>42327.041666666999</v>
      </c>
      <c r="X886" s="24">
        <v>44056</v>
      </c>
      <c r="Y886">
        <v>10</v>
      </c>
      <c r="Z886" t="s">
        <v>3010</v>
      </c>
      <c r="AC886" s="24">
        <v>43200.500694444003</v>
      </c>
      <c r="AD886" s="24">
        <v>44636.595138889003</v>
      </c>
      <c r="AE886" t="s">
        <v>3011</v>
      </c>
      <c r="AF886" s="24" cm="1">
        <f t="array" ref="AF8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886" s="35">
        <f>IFERROR((TableAllData3[[#This Row],[Decision date]]-TableAllData3[[#This Row],[First Date Captured]]),0)</f>
        <v>1728.9583333330011</v>
      </c>
      <c r="AH886" s="35">
        <f>IFERROR((TableAllData3[[#This Row],[First published]]-TableAllData3[[#This Row],[Date of opinion]]),0)</f>
        <v>873.45902777700394</v>
      </c>
      <c r="AI886" s="35">
        <f>IFERROR((TableAllData3[[#This Row],[Marketing authorisation date]]-TableAllData3[[#This Row],[Date of opinion]]),0)</f>
        <v>60</v>
      </c>
      <c r="AJ886" s="35">
        <f>IFERROR((TableAllData3[[#This Row],[Decision date]]-TableAllData3[[#This Row],[Marketing authorisation date]]),0)</f>
        <v>1668.9583333330011</v>
      </c>
    </row>
    <row r="887" spans="1:36" x14ac:dyDescent="0.25">
      <c r="A887" t="s">
        <v>37</v>
      </c>
      <c r="B887" t="s">
        <v>1779</v>
      </c>
      <c r="C887" t="s">
        <v>1501</v>
      </c>
      <c r="D887" t="s">
        <v>1780</v>
      </c>
      <c r="E887" t="s">
        <v>1780</v>
      </c>
      <c r="F887" t="s">
        <v>1781</v>
      </c>
      <c r="G887" t="s">
        <v>43</v>
      </c>
      <c r="H887" t="s">
        <v>44</v>
      </c>
      <c r="I887" t="s">
        <v>1782</v>
      </c>
      <c r="J887" t="s">
        <v>46</v>
      </c>
      <c r="K887" t="s">
        <v>43</v>
      </c>
      <c r="L887" t="s">
        <v>43</v>
      </c>
      <c r="M887" t="s">
        <v>43</v>
      </c>
      <c r="N887" t="s">
        <v>43</v>
      </c>
      <c r="O887" t="s">
        <v>43</v>
      </c>
      <c r="P887" t="s">
        <v>43</v>
      </c>
      <c r="Q887" s="24">
        <v>42996</v>
      </c>
      <c r="R887" s="24"/>
      <c r="S887" t="s">
        <v>12259</v>
      </c>
      <c r="T887" t="s">
        <v>12103</v>
      </c>
      <c r="U887" t="s">
        <v>1783</v>
      </c>
      <c r="W887" s="24">
        <v>42936</v>
      </c>
      <c r="X887" s="24">
        <v>44672</v>
      </c>
      <c r="Y887">
        <v>12</v>
      </c>
      <c r="Z887" t="s">
        <v>1784</v>
      </c>
      <c r="AC887" s="24">
        <v>43343.500694444003</v>
      </c>
      <c r="AD887" s="24">
        <v>44677.632638889001</v>
      </c>
      <c r="AE887" t="s">
        <v>1785</v>
      </c>
      <c r="AF887" s="24" cm="1">
        <f t="array" ref="AF8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42936</v>
      </c>
      <c r="AG887" s="35">
        <f>IFERROR((TableAllData3[[#This Row],[Decision date]]-TableAllData3[[#This Row],[First Date Captured]]),0)</f>
        <v>1736</v>
      </c>
      <c r="AH887" s="35">
        <f>IFERROR((TableAllData3[[#This Row],[First published]]-TableAllData3[[#This Row],[Date of opinion]]),0)</f>
        <v>407.50069444400287</v>
      </c>
      <c r="AI887" s="35">
        <f>IFERROR((TableAllData3[[#This Row],[Marketing authorisation date]]-TableAllData3[[#This Row],[Date of opinion]]),0)</f>
        <v>60</v>
      </c>
      <c r="AJ887" s="35">
        <f>IFERROR((TableAllData3[[#This Row],[Decision date]]-TableAllData3[[#This Row],[Marketing authorisation date]]),0)</f>
        <v>1676</v>
      </c>
    </row>
    <row r="888" spans="1:36" x14ac:dyDescent="0.25">
      <c r="A888" t="s">
        <v>37</v>
      </c>
      <c r="B888" t="s">
        <v>1365</v>
      </c>
      <c r="C888" t="s">
        <v>1366</v>
      </c>
      <c r="D888" t="s">
        <v>1367</v>
      </c>
      <c r="E888" t="s">
        <v>1367</v>
      </c>
      <c r="F888" t="s">
        <v>1368</v>
      </c>
      <c r="G888" t="s">
        <v>43</v>
      </c>
      <c r="H888" t="s">
        <v>44</v>
      </c>
      <c r="I888" t="s">
        <v>1369</v>
      </c>
      <c r="J888" t="s">
        <v>43</v>
      </c>
      <c r="K888" t="s">
        <v>43</v>
      </c>
      <c r="L888" t="s">
        <v>43</v>
      </c>
      <c r="M888" t="s">
        <v>43</v>
      </c>
      <c r="N888" t="s">
        <v>43</v>
      </c>
      <c r="O888" t="s">
        <v>43</v>
      </c>
      <c r="P888" t="s">
        <v>43</v>
      </c>
      <c r="Q888" s="24">
        <v>42998</v>
      </c>
      <c r="R888" s="24"/>
      <c r="S888" t="s">
        <v>12216</v>
      </c>
      <c r="T888" t="s">
        <v>12236</v>
      </c>
      <c r="U888" t="s">
        <v>48</v>
      </c>
      <c r="W888" s="24">
        <v>42935</v>
      </c>
      <c r="X888" s="24">
        <v>44676</v>
      </c>
      <c r="Y888">
        <v>18</v>
      </c>
      <c r="Z888" t="s">
        <v>1370</v>
      </c>
      <c r="AC888" s="24">
        <v>43321.500694444003</v>
      </c>
      <c r="AD888" s="24">
        <v>44692.652777777999</v>
      </c>
      <c r="AE888" t="s">
        <v>1371</v>
      </c>
      <c r="AF888" s="24" cm="1">
        <f t="array" ref="AF8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42935</v>
      </c>
      <c r="AG888" s="35">
        <f>IFERROR((TableAllData3[[#This Row],[Decision date]]-TableAllData3[[#This Row],[First Date Captured]]),0)</f>
        <v>1741</v>
      </c>
      <c r="AH888" s="35">
        <f>IFERROR((TableAllData3[[#This Row],[First published]]-TableAllData3[[#This Row],[Date of opinion]]),0)</f>
        <v>386.50069444400287</v>
      </c>
      <c r="AI888" s="35">
        <f>IFERROR((TableAllData3[[#This Row],[Marketing authorisation date]]-TableAllData3[[#This Row],[Date of opinion]]),0)</f>
        <v>63</v>
      </c>
      <c r="AJ888" s="35">
        <f>IFERROR((TableAllData3[[#This Row],[Decision date]]-TableAllData3[[#This Row],[Marketing authorisation date]]),0)</f>
        <v>1678</v>
      </c>
    </row>
    <row r="889" spans="1:36" x14ac:dyDescent="0.25">
      <c r="A889" t="s">
        <v>37</v>
      </c>
      <c r="B889" t="s">
        <v>7284</v>
      </c>
      <c r="C889" t="s">
        <v>2129</v>
      </c>
      <c r="D889" t="s">
        <v>4254</v>
      </c>
      <c r="E889" t="s">
        <v>4254</v>
      </c>
      <c r="F889" t="s">
        <v>7285</v>
      </c>
      <c r="G889" t="s">
        <v>43</v>
      </c>
      <c r="H889" t="s">
        <v>44</v>
      </c>
      <c r="I889" t="s">
        <v>4256</v>
      </c>
      <c r="J889" t="s">
        <v>43</v>
      </c>
      <c r="K889" t="s">
        <v>43</v>
      </c>
      <c r="L889" t="s">
        <v>43</v>
      </c>
      <c r="M889" t="s">
        <v>43</v>
      </c>
      <c r="N889" t="s">
        <v>43</v>
      </c>
      <c r="O889" t="s">
        <v>43</v>
      </c>
      <c r="P889" t="s">
        <v>43</v>
      </c>
      <c r="Q889" s="24">
        <v>42744.041666666999</v>
      </c>
      <c r="R889" s="24"/>
      <c r="S889" t="s">
        <v>2361</v>
      </c>
      <c r="U889" t="s">
        <v>7286</v>
      </c>
      <c r="W889" s="24">
        <v>42684.041666666999</v>
      </c>
      <c r="X889" s="24">
        <v>44426</v>
      </c>
      <c r="Y889">
        <v>8</v>
      </c>
      <c r="Z889" t="s">
        <v>7287</v>
      </c>
      <c r="AC889" s="24">
        <v>43202.499305555997</v>
      </c>
      <c r="AD889" s="24">
        <v>44462.606944444</v>
      </c>
      <c r="AE889" t="s">
        <v>7288</v>
      </c>
      <c r="AF889" s="24" cm="1">
        <f t="array" ref="AF8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889" s="35">
        <f>IFERROR((TableAllData3[[#This Row],[Decision date]]-TableAllData3[[#This Row],[First Date Captured]]),0)</f>
        <v>1741.9583333330011</v>
      </c>
      <c r="AH889" s="35">
        <f>IFERROR((TableAllData3[[#This Row],[First published]]-TableAllData3[[#This Row],[Date of opinion]]),0)</f>
        <v>518.45763888899819</v>
      </c>
      <c r="AI889" s="35">
        <f>IFERROR((TableAllData3[[#This Row],[Marketing authorisation date]]-TableAllData3[[#This Row],[Date of opinion]]),0)</f>
        <v>60</v>
      </c>
      <c r="AJ889" s="35">
        <f>IFERROR((TableAllData3[[#This Row],[Decision date]]-TableAllData3[[#This Row],[Marketing authorisation date]]),0)</f>
        <v>1681.9583333330011</v>
      </c>
    </row>
    <row r="890" spans="1:36" x14ac:dyDescent="0.25">
      <c r="A890" t="s">
        <v>37</v>
      </c>
      <c r="B890" t="s">
        <v>2567</v>
      </c>
      <c r="C890" t="s">
        <v>675</v>
      </c>
      <c r="D890" t="s">
        <v>2568</v>
      </c>
      <c r="E890" t="s">
        <v>2568</v>
      </c>
      <c r="F890" t="s">
        <v>2569</v>
      </c>
      <c r="G890" t="s">
        <v>43</v>
      </c>
      <c r="H890" t="s">
        <v>44</v>
      </c>
      <c r="I890" t="s">
        <v>678</v>
      </c>
      <c r="J890" t="s">
        <v>43</v>
      </c>
      <c r="K890" t="s">
        <v>43</v>
      </c>
      <c r="L890" t="s">
        <v>43</v>
      </c>
      <c r="M890" t="s">
        <v>43</v>
      </c>
      <c r="N890" t="s">
        <v>43</v>
      </c>
      <c r="O890" t="s">
        <v>43</v>
      </c>
      <c r="P890" t="s">
        <v>43</v>
      </c>
      <c r="Q890" s="24">
        <v>42739.041666666999</v>
      </c>
      <c r="R890" s="24"/>
      <c r="S890" t="s">
        <v>112</v>
      </c>
      <c r="U890" t="s">
        <v>568</v>
      </c>
      <c r="W890" s="24">
        <v>42684.041666666999</v>
      </c>
      <c r="X890" s="24">
        <v>44428</v>
      </c>
      <c r="Y890">
        <v>9</v>
      </c>
      <c r="Z890" t="s">
        <v>2570</v>
      </c>
      <c r="AC890" s="24">
        <v>43153.540972221999</v>
      </c>
      <c r="AD890" s="24">
        <v>44651.495138888997</v>
      </c>
      <c r="AE890" t="s">
        <v>2571</v>
      </c>
      <c r="AF890" s="24" cm="1">
        <f t="array" ref="AF8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890" s="35">
        <f>IFERROR((TableAllData3[[#This Row],[Decision date]]-TableAllData3[[#This Row],[First Date Captured]]),0)</f>
        <v>1743.9583333330011</v>
      </c>
      <c r="AH890" s="35">
        <f>IFERROR((TableAllData3[[#This Row],[First published]]-TableAllData3[[#This Row],[Date of opinion]]),0)</f>
        <v>469.49930555500032</v>
      </c>
      <c r="AI890" s="35">
        <f>IFERROR((TableAllData3[[#This Row],[Marketing authorisation date]]-TableAllData3[[#This Row],[Date of opinion]]),0)</f>
        <v>55</v>
      </c>
      <c r="AJ890" s="35">
        <f>IFERROR((TableAllData3[[#This Row],[Decision date]]-TableAllData3[[#This Row],[Marketing authorisation date]]),0)</f>
        <v>1688.9583333330011</v>
      </c>
    </row>
    <row r="891" spans="1:36" x14ac:dyDescent="0.25">
      <c r="A891" t="s">
        <v>37</v>
      </c>
      <c r="B891" t="s">
        <v>4155</v>
      </c>
      <c r="C891" t="s">
        <v>4156</v>
      </c>
      <c r="D891" t="s">
        <v>4157</v>
      </c>
      <c r="E891" t="s">
        <v>4158</v>
      </c>
      <c r="F891" t="s">
        <v>4159</v>
      </c>
      <c r="G891" t="s">
        <v>43</v>
      </c>
      <c r="H891" t="s">
        <v>44</v>
      </c>
      <c r="I891" t="s">
        <v>4160</v>
      </c>
      <c r="J891" t="s">
        <v>43</v>
      </c>
      <c r="K891" t="s">
        <v>43</v>
      </c>
      <c r="L891" t="s">
        <v>43</v>
      </c>
      <c r="M891" t="s">
        <v>43</v>
      </c>
      <c r="N891" t="s">
        <v>43</v>
      </c>
      <c r="O891" t="s">
        <v>46</v>
      </c>
      <c r="P891" t="s">
        <v>46</v>
      </c>
      <c r="Q891" s="24">
        <v>42885</v>
      </c>
      <c r="R891" s="24"/>
      <c r="S891" t="s">
        <v>12233</v>
      </c>
      <c r="T891" t="s">
        <v>12137</v>
      </c>
      <c r="U891" t="s">
        <v>420</v>
      </c>
      <c r="W891" s="24">
        <v>42846</v>
      </c>
      <c r="X891" s="24">
        <v>44592.041666666999</v>
      </c>
      <c r="Y891">
        <v>13</v>
      </c>
      <c r="Z891" t="s">
        <v>4161</v>
      </c>
      <c r="AC891" s="24">
        <v>43343.625</v>
      </c>
      <c r="AD891" s="24">
        <v>44594.686805555997</v>
      </c>
      <c r="AE891" t="s">
        <v>4162</v>
      </c>
      <c r="AF891" s="24" cm="1">
        <f t="array" ref="AF8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891" s="35">
        <f>IFERROR((TableAllData3[[#This Row],[Decision date]]-TableAllData3[[#This Row],[First Date Captured]]),0)</f>
        <v>1746.0416666669989</v>
      </c>
      <c r="AH891" s="35">
        <f>IFERROR((TableAllData3[[#This Row],[First published]]-TableAllData3[[#This Row],[Date of opinion]]),0)</f>
        <v>497.625</v>
      </c>
      <c r="AI891" s="35">
        <f>IFERROR((TableAllData3[[#This Row],[Marketing authorisation date]]-TableAllData3[[#This Row],[Date of opinion]]),0)</f>
        <v>39</v>
      </c>
      <c r="AJ891" s="35">
        <f>IFERROR((TableAllData3[[#This Row],[Decision date]]-TableAllData3[[#This Row],[Marketing authorisation date]]),0)</f>
        <v>1707.0416666669989</v>
      </c>
    </row>
    <row r="892" spans="1:36" x14ac:dyDescent="0.25">
      <c r="A892" t="s">
        <v>37</v>
      </c>
      <c r="B892" t="s">
        <v>183</v>
      </c>
      <c r="C892" t="s">
        <v>184</v>
      </c>
      <c r="D892" t="s">
        <v>185</v>
      </c>
      <c r="E892" t="s">
        <v>186</v>
      </c>
      <c r="F892" t="s">
        <v>187</v>
      </c>
      <c r="G892" t="s">
        <v>43</v>
      </c>
      <c r="H892" t="s">
        <v>44</v>
      </c>
      <c r="I892" t="s">
        <v>166</v>
      </c>
      <c r="J892" t="s">
        <v>43</v>
      </c>
      <c r="K892" t="s">
        <v>43</v>
      </c>
      <c r="L892" t="s">
        <v>43</v>
      </c>
      <c r="M892" t="s">
        <v>43</v>
      </c>
      <c r="N892" t="s">
        <v>43</v>
      </c>
      <c r="O892" t="s">
        <v>43</v>
      </c>
      <c r="P892" t="s">
        <v>43</v>
      </c>
      <c r="Q892" s="24">
        <v>42969</v>
      </c>
      <c r="R892" s="24"/>
      <c r="S892" t="s">
        <v>12218</v>
      </c>
      <c r="T892" t="s">
        <v>12219</v>
      </c>
      <c r="U892" t="s">
        <v>48</v>
      </c>
      <c r="W892" s="24">
        <v>42908</v>
      </c>
      <c r="X892" s="24">
        <v>44655</v>
      </c>
      <c r="Y892">
        <v>9</v>
      </c>
      <c r="Z892" t="s">
        <v>189</v>
      </c>
      <c r="AC892" s="24">
        <v>42969.507638889001</v>
      </c>
      <c r="AD892" s="24">
        <v>44721.614583333001</v>
      </c>
      <c r="AE892" t="s">
        <v>190</v>
      </c>
      <c r="AF892" s="24" cm="1">
        <f t="array" ref="AF8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892" s="35">
        <f>IFERROR((TableAllData3[[#This Row],[Decision date]]-TableAllData3[[#This Row],[First Date Captured]]),0)</f>
        <v>1747</v>
      </c>
      <c r="AH892" s="35">
        <f>IFERROR((TableAllData3[[#This Row],[First published]]-TableAllData3[[#This Row],[Date of opinion]]),0)</f>
        <v>61.5076388890011</v>
      </c>
      <c r="AI892" s="35">
        <f>IFERROR((TableAllData3[[#This Row],[Marketing authorisation date]]-TableAllData3[[#This Row],[Date of opinion]]),0)</f>
        <v>61</v>
      </c>
      <c r="AJ892" s="35">
        <f>IFERROR((TableAllData3[[#This Row],[Decision date]]-TableAllData3[[#This Row],[Marketing authorisation date]]),0)</f>
        <v>1686</v>
      </c>
    </row>
    <row r="893" spans="1:36" x14ac:dyDescent="0.25">
      <c r="A893" t="s">
        <v>2117</v>
      </c>
      <c r="B893" t="s">
        <v>9481</v>
      </c>
      <c r="D893" t="s">
        <v>9482</v>
      </c>
      <c r="E893" t="s">
        <v>9483</v>
      </c>
      <c r="F893" t="s">
        <v>9484</v>
      </c>
      <c r="G893" t="s">
        <v>43</v>
      </c>
      <c r="H893" t="s">
        <v>44</v>
      </c>
      <c r="J893" t="s">
        <v>43</v>
      </c>
      <c r="K893" t="s">
        <v>43</v>
      </c>
      <c r="L893" t="s">
        <v>43</v>
      </c>
      <c r="M893" t="s">
        <v>43</v>
      </c>
      <c r="N893" t="s">
        <v>43</v>
      </c>
      <c r="O893" t="s">
        <v>43</v>
      </c>
      <c r="P893" t="s">
        <v>43</v>
      </c>
      <c r="Q893" s="24">
        <v>42314.041666666999</v>
      </c>
      <c r="R893" s="24"/>
      <c r="S893" t="s">
        <v>12533</v>
      </c>
      <c r="T893" t="s">
        <v>12534</v>
      </c>
      <c r="V893" t="s">
        <v>3080</v>
      </c>
      <c r="W893" s="25" t="s">
        <v>12054</v>
      </c>
      <c r="X893" s="24">
        <v>44063</v>
      </c>
      <c r="Y893">
        <v>4</v>
      </c>
      <c r="Z893" t="s">
        <v>9485</v>
      </c>
      <c r="AA893" t="s">
        <v>3067</v>
      </c>
      <c r="AB893" t="s">
        <v>9486</v>
      </c>
      <c r="AC893" s="24">
        <v>42314.648611110999</v>
      </c>
      <c r="AD893" s="24">
        <v>44070.445138889001</v>
      </c>
      <c r="AE893" t="s">
        <v>9487</v>
      </c>
      <c r="AF893" s="24" cm="1">
        <f t="array" ref="AF8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42314.648611110999</v>
      </c>
      <c r="AG893" s="35">
        <f>IFERROR((TableAllData3[[#This Row],[Decision date]]-TableAllData3[[#This Row],[First Date Captured]]),0)</f>
        <v>1748.3513888890011</v>
      </c>
      <c r="AH893" s="35">
        <f>IFERROR((TableAllData3[[#This Row],[First published]]-TableAllData3[[#This Row],[Date of opinion]]),0)</f>
        <v>0</v>
      </c>
      <c r="AI893" s="35">
        <f>IFERROR((TableAllData3[[#This Row],[Marketing authorisation date]]-TableAllData3[[#This Row],[Date of opinion]]),0)</f>
        <v>0</v>
      </c>
      <c r="AJ893" s="35">
        <f>IFERROR((TableAllData3[[#This Row],[Decision date]]-TableAllData3[[#This Row],[Marketing authorisation date]]),0)</f>
        <v>1748.9583333330011</v>
      </c>
    </row>
    <row r="894" spans="1:36" x14ac:dyDescent="0.25">
      <c r="A894" t="s">
        <v>37</v>
      </c>
      <c r="B894" t="s">
        <v>1740</v>
      </c>
      <c r="C894" t="s">
        <v>1741</v>
      </c>
      <c r="D894" t="s">
        <v>1742</v>
      </c>
      <c r="E894" t="s">
        <v>1742</v>
      </c>
      <c r="F894" t="s">
        <v>1743</v>
      </c>
      <c r="G894" t="s">
        <v>43</v>
      </c>
      <c r="H894" t="s">
        <v>44</v>
      </c>
      <c r="I894" t="s">
        <v>1744</v>
      </c>
      <c r="J894" t="s">
        <v>43</v>
      </c>
      <c r="K894" t="s">
        <v>43</v>
      </c>
      <c r="L894" t="s">
        <v>43</v>
      </c>
      <c r="M894" t="s">
        <v>43</v>
      </c>
      <c r="N894" t="s">
        <v>43</v>
      </c>
      <c r="O894" t="s">
        <v>43</v>
      </c>
      <c r="P894" t="s">
        <v>43</v>
      </c>
      <c r="Q894" s="24">
        <v>40515.041666666999</v>
      </c>
      <c r="R894" s="24"/>
      <c r="S894" t="s">
        <v>484</v>
      </c>
      <c r="U894" t="s">
        <v>58</v>
      </c>
      <c r="W894" s="25" t="s">
        <v>12054</v>
      </c>
      <c r="X894" s="24">
        <v>44623.041666666999</v>
      </c>
      <c r="Y894">
        <v>20</v>
      </c>
      <c r="Z894" t="s">
        <v>1745</v>
      </c>
      <c r="AC894" s="24">
        <v>42873.658333332998</v>
      </c>
      <c r="AD894" s="24">
        <v>44677.709027778001</v>
      </c>
      <c r="AE894" t="s">
        <v>1746</v>
      </c>
      <c r="AF894" s="24" cm="1">
        <f t="array" ref="AF8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42873.658333332998</v>
      </c>
      <c r="AG894" s="35">
        <f>IFERROR((TableAllData3[[#This Row],[Decision date]]-TableAllData3[[#This Row],[First Date Captured]]),0)</f>
        <v>1749.3833333340008</v>
      </c>
      <c r="AH894" s="35">
        <f>IFERROR((TableAllData3[[#This Row],[First published]]-TableAllData3[[#This Row],[Date of opinion]]),0)</f>
        <v>0</v>
      </c>
      <c r="AI894" s="35">
        <f>IFERROR((TableAllData3[[#This Row],[Marketing authorisation date]]-TableAllData3[[#This Row],[Date of opinion]]),0)</f>
        <v>0</v>
      </c>
      <c r="AJ894" s="35">
        <f>IFERROR((TableAllData3[[#This Row],[Decision date]]-TableAllData3[[#This Row],[Marketing authorisation date]]),0)</f>
        <v>4108</v>
      </c>
    </row>
    <row r="895" spans="1:36" x14ac:dyDescent="0.25">
      <c r="A895" t="s">
        <v>2117</v>
      </c>
      <c r="B895" t="s">
        <v>7134</v>
      </c>
      <c r="D895" t="s">
        <v>7135</v>
      </c>
      <c r="E895" t="s">
        <v>7136</v>
      </c>
      <c r="F895" t="s">
        <v>7137</v>
      </c>
      <c r="G895" t="s">
        <v>43</v>
      </c>
      <c r="H895" t="s">
        <v>44</v>
      </c>
      <c r="J895" t="s">
        <v>43</v>
      </c>
      <c r="K895" t="s">
        <v>43</v>
      </c>
      <c r="L895" t="s">
        <v>43</v>
      </c>
      <c r="M895" t="s">
        <v>43</v>
      </c>
      <c r="N895" t="s">
        <v>43</v>
      </c>
      <c r="O895" t="s">
        <v>43</v>
      </c>
      <c r="P895" t="s">
        <v>43</v>
      </c>
      <c r="Q895" s="24">
        <v>39988</v>
      </c>
      <c r="R895" s="24"/>
      <c r="S895" t="s">
        <v>5860</v>
      </c>
      <c r="V895" t="s">
        <v>7138</v>
      </c>
      <c r="W895" s="25" t="s">
        <v>12054</v>
      </c>
      <c r="X895" s="24">
        <v>44476</v>
      </c>
      <c r="Y895">
        <v>9</v>
      </c>
      <c r="Z895" t="s">
        <v>7139</v>
      </c>
      <c r="AA895" t="s">
        <v>2125</v>
      </c>
      <c r="AB895" t="s">
        <v>7140</v>
      </c>
      <c r="AC895" s="24">
        <v>42725.6875</v>
      </c>
      <c r="AD895" s="24">
        <v>44476.544444444</v>
      </c>
      <c r="AE895" t="s">
        <v>7141</v>
      </c>
      <c r="AF895" s="24" cm="1">
        <f t="array" ref="AF8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42725.6875</v>
      </c>
      <c r="AG895" s="35">
        <f>IFERROR((TableAllData3[[#This Row],[Decision date]]-TableAllData3[[#This Row],[First Date Captured]]),0)</f>
        <v>1750.3125</v>
      </c>
      <c r="AH895" s="35">
        <f>IFERROR((TableAllData3[[#This Row],[First published]]-TableAllData3[[#This Row],[Date of opinion]]),0)</f>
        <v>0</v>
      </c>
      <c r="AI895" s="35">
        <f>IFERROR((TableAllData3[[#This Row],[Marketing authorisation date]]-TableAllData3[[#This Row],[Date of opinion]]),0)</f>
        <v>0</v>
      </c>
      <c r="AJ895" s="35">
        <f>IFERROR((TableAllData3[[#This Row],[Decision date]]-TableAllData3[[#This Row],[Marketing authorisation date]]),0)</f>
        <v>4488</v>
      </c>
    </row>
    <row r="896" spans="1:36" x14ac:dyDescent="0.25">
      <c r="A896" t="s">
        <v>2117</v>
      </c>
      <c r="B896" t="s">
        <v>7142</v>
      </c>
      <c r="D896" t="s">
        <v>7128</v>
      </c>
      <c r="E896" t="s">
        <v>7143</v>
      </c>
      <c r="F896" t="s">
        <v>7144</v>
      </c>
      <c r="G896" t="s">
        <v>43</v>
      </c>
      <c r="H896" t="s">
        <v>44</v>
      </c>
      <c r="J896" t="s">
        <v>43</v>
      </c>
      <c r="K896" t="s">
        <v>43</v>
      </c>
      <c r="L896" t="s">
        <v>43</v>
      </c>
      <c r="M896" t="s">
        <v>43</v>
      </c>
      <c r="N896" t="s">
        <v>43</v>
      </c>
      <c r="O896" t="s">
        <v>43</v>
      </c>
      <c r="P896" t="s">
        <v>43</v>
      </c>
      <c r="Q896" s="24">
        <v>39981</v>
      </c>
      <c r="R896" s="24"/>
      <c r="S896" t="s">
        <v>5860</v>
      </c>
      <c r="V896" t="s">
        <v>7145</v>
      </c>
      <c r="W896" s="25" t="s">
        <v>12054</v>
      </c>
      <c r="X896" s="24">
        <v>44476</v>
      </c>
      <c r="Y896">
        <v>8</v>
      </c>
      <c r="Z896" t="s">
        <v>7131</v>
      </c>
      <c r="AA896" t="s">
        <v>2125</v>
      </c>
      <c r="AB896" t="s">
        <v>7132</v>
      </c>
      <c r="AC896" s="24">
        <v>42725.083333333001</v>
      </c>
      <c r="AD896" s="24">
        <v>44476.519444443999</v>
      </c>
      <c r="AE896" t="s">
        <v>7146</v>
      </c>
      <c r="AF896" s="24" cm="1">
        <f t="array" ref="AF8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42725.083333333001</v>
      </c>
      <c r="AG896" s="35">
        <f>IFERROR((TableAllData3[[#This Row],[Decision date]]-TableAllData3[[#This Row],[First Date Captured]]),0)</f>
        <v>1750.9166666669989</v>
      </c>
      <c r="AH896" s="35">
        <f>IFERROR((TableAllData3[[#This Row],[First published]]-TableAllData3[[#This Row],[Date of opinion]]),0)</f>
        <v>0</v>
      </c>
      <c r="AI896" s="35">
        <f>IFERROR((TableAllData3[[#This Row],[Marketing authorisation date]]-TableAllData3[[#This Row],[Date of opinion]]),0)</f>
        <v>0</v>
      </c>
      <c r="AJ896" s="35">
        <f>IFERROR((TableAllData3[[#This Row],[Decision date]]-TableAllData3[[#This Row],[Marketing authorisation date]]),0)</f>
        <v>4495</v>
      </c>
    </row>
    <row r="897" spans="1:36" x14ac:dyDescent="0.25">
      <c r="A897" t="s">
        <v>2117</v>
      </c>
      <c r="B897" t="s">
        <v>7120</v>
      </c>
      <c r="D897" t="s">
        <v>7121</v>
      </c>
      <c r="E897" t="s">
        <v>7122</v>
      </c>
      <c r="F897" t="s">
        <v>7123</v>
      </c>
      <c r="G897" t="s">
        <v>43</v>
      </c>
      <c r="H897" t="s">
        <v>44</v>
      </c>
      <c r="J897" t="s">
        <v>43</v>
      </c>
      <c r="K897" t="s">
        <v>43</v>
      </c>
      <c r="L897" t="s">
        <v>43</v>
      </c>
      <c r="M897" t="s">
        <v>43</v>
      </c>
      <c r="N897" t="s">
        <v>43</v>
      </c>
      <c r="O897" t="s">
        <v>43</v>
      </c>
      <c r="P897" t="s">
        <v>43</v>
      </c>
      <c r="Q897" s="24">
        <v>37200.041666666999</v>
      </c>
      <c r="R897" s="24"/>
      <c r="S897" t="s">
        <v>5860</v>
      </c>
      <c r="V897" t="s">
        <v>3814</v>
      </c>
      <c r="W897" s="25" t="s">
        <v>12054</v>
      </c>
      <c r="X897" s="24">
        <v>44476</v>
      </c>
      <c r="Y897">
        <v>12</v>
      </c>
      <c r="Z897" t="s">
        <v>7124</v>
      </c>
      <c r="AA897" t="s">
        <v>2876</v>
      </c>
      <c r="AB897" t="s">
        <v>7125</v>
      </c>
      <c r="AC897" s="24">
        <v>42725.047916666997</v>
      </c>
      <c r="AD897" s="24">
        <v>44476.637499999997</v>
      </c>
      <c r="AE897" t="s">
        <v>7126</v>
      </c>
      <c r="AF897" s="24" cm="1">
        <f t="array" ref="AF8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42725.047916666997</v>
      </c>
      <c r="AG897" s="35">
        <f>IFERROR((TableAllData3[[#This Row],[Decision date]]-TableAllData3[[#This Row],[First Date Captured]]),0)</f>
        <v>1750.9520833330025</v>
      </c>
      <c r="AH897" s="35">
        <f>IFERROR((TableAllData3[[#This Row],[First published]]-TableAllData3[[#This Row],[Date of opinion]]),0)</f>
        <v>0</v>
      </c>
      <c r="AI897" s="35">
        <f>IFERROR((TableAllData3[[#This Row],[Marketing authorisation date]]-TableAllData3[[#This Row],[Date of opinion]]),0)</f>
        <v>0</v>
      </c>
      <c r="AJ897" s="35">
        <f>IFERROR((TableAllData3[[#This Row],[Decision date]]-TableAllData3[[#This Row],[Marketing authorisation date]]),0)</f>
        <v>7275.9583333330011</v>
      </c>
    </row>
    <row r="898" spans="1:36" x14ac:dyDescent="0.25">
      <c r="A898" t="s">
        <v>37</v>
      </c>
      <c r="B898" t="s">
        <v>311</v>
      </c>
      <c r="C898" t="s">
        <v>312</v>
      </c>
      <c r="D898" t="s">
        <v>313</v>
      </c>
      <c r="E898" t="s">
        <v>314</v>
      </c>
      <c r="F898" t="s">
        <v>315</v>
      </c>
      <c r="G898" t="s">
        <v>43</v>
      </c>
      <c r="H898" t="s">
        <v>44</v>
      </c>
      <c r="I898" t="s">
        <v>316</v>
      </c>
      <c r="J898" t="s">
        <v>43</v>
      </c>
      <c r="K898" t="s">
        <v>43</v>
      </c>
      <c r="L898" t="s">
        <v>43</v>
      </c>
      <c r="M898" t="s">
        <v>43</v>
      </c>
      <c r="N898" t="s">
        <v>43</v>
      </c>
      <c r="O898" t="s">
        <v>43</v>
      </c>
      <c r="P898" t="s">
        <v>43</v>
      </c>
      <c r="Q898" s="24">
        <v>42844</v>
      </c>
      <c r="R898" s="24"/>
      <c r="S898" t="s">
        <v>317</v>
      </c>
      <c r="U898" t="s">
        <v>58</v>
      </c>
      <c r="W898" s="24">
        <v>42788.041666666999</v>
      </c>
      <c r="X898" s="24">
        <v>44539.041666666999</v>
      </c>
      <c r="Y898">
        <v>10</v>
      </c>
      <c r="Z898" t="s">
        <v>318</v>
      </c>
      <c r="AC898" s="24">
        <v>43069.537499999999</v>
      </c>
      <c r="AD898" s="24">
        <v>44721.370138888997</v>
      </c>
      <c r="AE898" t="s">
        <v>319</v>
      </c>
      <c r="AF898" s="24" cm="1">
        <f t="array" ref="AF8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42788.041666666999</v>
      </c>
      <c r="AG898" s="35">
        <f>IFERROR((TableAllData3[[#This Row],[Decision date]]-TableAllData3[[#This Row],[First Date Captured]]),0)</f>
        <v>1751</v>
      </c>
      <c r="AH898" s="35">
        <f>IFERROR((TableAllData3[[#This Row],[First published]]-TableAllData3[[#This Row],[Date of opinion]]),0)</f>
        <v>281.49583333299961</v>
      </c>
      <c r="AI898" s="35">
        <f>IFERROR((TableAllData3[[#This Row],[Marketing authorisation date]]-TableAllData3[[#This Row],[Date of opinion]]),0)</f>
        <v>55.958333333001065</v>
      </c>
      <c r="AJ898" s="35">
        <f>IFERROR((TableAllData3[[#This Row],[Decision date]]-TableAllData3[[#This Row],[Marketing authorisation date]]),0)</f>
        <v>1695.0416666669989</v>
      </c>
    </row>
    <row r="899" spans="1:36" x14ac:dyDescent="0.25">
      <c r="A899" t="s">
        <v>37</v>
      </c>
      <c r="B899" t="s">
        <v>554</v>
      </c>
      <c r="C899" t="s">
        <v>555</v>
      </c>
      <c r="D899" t="s">
        <v>556</v>
      </c>
      <c r="E899" t="s">
        <v>556</v>
      </c>
      <c r="F899" t="s">
        <v>557</v>
      </c>
      <c r="G899" t="s">
        <v>43</v>
      </c>
      <c r="H899" t="s">
        <v>44</v>
      </c>
      <c r="I899" t="s">
        <v>558</v>
      </c>
      <c r="J899" t="s">
        <v>43</v>
      </c>
      <c r="K899" t="s">
        <v>43</v>
      </c>
      <c r="L899" t="s">
        <v>46</v>
      </c>
      <c r="M899" t="s">
        <v>43</v>
      </c>
      <c r="N899" t="s">
        <v>43</v>
      </c>
      <c r="O899" t="s">
        <v>43</v>
      </c>
      <c r="P899" t="s">
        <v>43</v>
      </c>
      <c r="Q899" s="24">
        <v>42971</v>
      </c>
      <c r="R899" s="24"/>
      <c r="S899" t="s">
        <v>12113</v>
      </c>
      <c r="T899" t="s">
        <v>12114</v>
      </c>
      <c r="U899" t="s">
        <v>76</v>
      </c>
      <c r="W899" s="24">
        <v>42907</v>
      </c>
      <c r="X899" s="24">
        <v>44658</v>
      </c>
      <c r="Y899">
        <v>17</v>
      </c>
      <c r="Z899" t="s">
        <v>559</v>
      </c>
      <c r="AC899" s="24">
        <v>43293.415277777996</v>
      </c>
      <c r="AD899" s="24">
        <v>44719.404166667002</v>
      </c>
      <c r="AE899" t="s">
        <v>560</v>
      </c>
      <c r="AF899" s="24" cm="1">
        <f t="array" ref="AF8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42907</v>
      </c>
      <c r="AG899" s="35">
        <f>IFERROR((TableAllData3[[#This Row],[Decision date]]-TableAllData3[[#This Row],[First Date Captured]]),0)</f>
        <v>1751</v>
      </c>
      <c r="AH899" s="35">
        <f>IFERROR((TableAllData3[[#This Row],[First published]]-TableAllData3[[#This Row],[Date of opinion]]),0)</f>
        <v>386.41527777799638</v>
      </c>
      <c r="AI899" s="35">
        <f>IFERROR((TableAllData3[[#This Row],[Marketing authorisation date]]-TableAllData3[[#This Row],[Date of opinion]]),0)</f>
        <v>64</v>
      </c>
      <c r="AJ899" s="35">
        <f>IFERROR((TableAllData3[[#This Row],[Decision date]]-TableAllData3[[#This Row],[Marketing authorisation date]]),0)</f>
        <v>1687</v>
      </c>
    </row>
    <row r="900" spans="1:36" x14ac:dyDescent="0.25">
      <c r="A900" t="s">
        <v>37</v>
      </c>
      <c r="B900" t="s">
        <v>6344</v>
      </c>
      <c r="C900" t="s">
        <v>3226</v>
      </c>
      <c r="D900" t="s">
        <v>203</v>
      </c>
      <c r="E900" t="s">
        <v>203</v>
      </c>
      <c r="F900" t="s">
        <v>6345</v>
      </c>
      <c r="G900" t="s">
        <v>43</v>
      </c>
      <c r="H900" t="s">
        <v>44</v>
      </c>
      <c r="I900" t="s">
        <v>205</v>
      </c>
      <c r="J900" t="s">
        <v>43</v>
      </c>
      <c r="K900" t="s">
        <v>43</v>
      </c>
      <c r="L900" t="s">
        <v>43</v>
      </c>
      <c r="M900" t="s">
        <v>43</v>
      </c>
      <c r="N900" t="s">
        <v>43</v>
      </c>
      <c r="O900" t="s">
        <v>43</v>
      </c>
      <c r="P900" t="s">
        <v>43</v>
      </c>
      <c r="Q900" s="24">
        <v>42816.041666666999</v>
      </c>
      <c r="R900" s="24"/>
      <c r="S900" t="s">
        <v>12310</v>
      </c>
      <c r="T900" t="s">
        <v>12311</v>
      </c>
      <c r="U900" t="s">
        <v>207</v>
      </c>
      <c r="W900" s="24">
        <v>42761.041666666999</v>
      </c>
      <c r="X900" s="24">
        <v>44512.041666666999</v>
      </c>
      <c r="Y900">
        <v>5</v>
      </c>
      <c r="Z900" t="s">
        <v>6346</v>
      </c>
      <c r="AC900" s="24">
        <v>42898.645138888998</v>
      </c>
      <c r="AD900" s="24">
        <v>44517.759027777996</v>
      </c>
      <c r="AE900" t="s">
        <v>6347</v>
      </c>
      <c r="AF900" s="24" cm="1">
        <f t="array" ref="AF9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42761.041666666999</v>
      </c>
      <c r="AG900" s="35">
        <f>IFERROR((TableAllData3[[#This Row],[Decision date]]-TableAllData3[[#This Row],[First Date Captured]]),0)</f>
        <v>1751</v>
      </c>
      <c r="AH900" s="35">
        <f>IFERROR((TableAllData3[[#This Row],[First published]]-TableAllData3[[#This Row],[Date of opinion]]),0)</f>
        <v>137.60347222199925</v>
      </c>
      <c r="AI900" s="35">
        <f>IFERROR((TableAllData3[[#This Row],[Marketing authorisation date]]-TableAllData3[[#This Row],[Date of opinion]]),0)</f>
        <v>55</v>
      </c>
      <c r="AJ900" s="35">
        <f>IFERROR((TableAllData3[[#This Row],[Decision date]]-TableAllData3[[#This Row],[Marketing authorisation date]]),0)</f>
        <v>1696</v>
      </c>
    </row>
    <row r="901" spans="1:36" x14ac:dyDescent="0.25">
      <c r="A901" t="s">
        <v>37</v>
      </c>
      <c r="B901" t="s">
        <v>5274</v>
      </c>
      <c r="C901" t="s">
        <v>5275</v>
      </c>
      <c r="D901" t="s">
        <v>5276</v>
      </c>
      <c r="E901" t="s">
        <v>5276</v>
      </c>
      <c r="F901" t="s">
        <v>5277</v>
      </c>
      <c r="G901" t="s">
        <v>43</v>
      </c>
      <c r="H901" t="s">
        <v>44</v>
      </c>
      <c r="I901" t="s">
        <v>5278</v>
      </c>
      <c r="J901" t="s">
        <v>46</v>
      </c>
      <c r="K901" t="s">
        <v>43</v>
      </c>
      <c r="L901" t="s">
        <v>43</v>
      </c>
      <c r="M901" t="s">
        <v>46</v>
      </c>
      <c r="N901" t="s">
        <v>43</v>
      </c>
      <c r="O901" t="s">
        <v>43</v>
      </c>
      <c r="P901" t="s">
        <v>46</v>
      </c>
      <c r="Q901" s="24">
        <v>42849</v>
      </c>
      <c r="R901" s="24"/>
      <c r="S901" t="s">
        <v>12272</v>
      </c>
      <c r="T901" t="s">
        <v>12273</v>
      </c>
      <c r="U901" t="s">
        <v>2015</v>
      </c>
      <c r="W901" s="24">
        <v>42789.041666666999</v>
      </c>
      <c r="X901" s="24">
        <v>44544.041666666999</v>
      </c>
      <c r="Y901">
        <v>11</v>
      </c>
      <c r="Z901" t="s">
        <v>5279</v>
      </c>
      <c r="AC901" s="24">
        <v>43334.690972222001</v>
      </c>
      <c r="AD901" s="24">
        <v>44565.535416667</v>
      </c>
      <c r="AE901" t="s">
        <v>5280</v>
      </c>
      <c r="AF901" s="24" cm="1">
        <f t="array" ref="AF9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42789.041666666999</v>
      </c>
      <c r="AG901" s="35">
        <f>IFERROR((TableAllData3[[#This Row],[Decision date]]-TableAllData3[[#This Row],[First Date Captured]]),0)</f>
        <v>1755</v>
      </c>
      <c r="AH901" s="35">
        <f>IFERROR((TableAllData3[[#This Row],[First published]]-TableAllData3[[#This Row],[Date of opinion]]),0)</f>
        <v>545.64930555500177</v>
      </c>
      <c r="AI901" s="35">
        <f>IFERROR((TableAllData3[[#This Row],[Marketing authorisation date]]-TableAllData3[[#This Row],[Date of opinion]]),0)</f>
        <v>59.958333333001065</v>
      </c>
      <c r="AJ901" s="35">
        <f>IFERROR((TableAllData3[[#This Row],[Decision date]]-TableAllData3[[#This Row],[Marketing authorisation date]]),0)</f>
        <v>1695.0416666669989</v>
      </c>
    </row>
    <row r="902" spans="1:36" x14ac:dyDescent="0.25">
      <c r="A902" t="s">
        <v>37</v>
      </c>
      <c r="B902" t="s">
        <v>6036</v>
      </c>
      <c r="C902" t="s">
        <v>2521</v>
      </c>
      <c r="D902" t="s">
        <v>1624</v>
      </c>
      <c r="E902" t="s">
        <v>1624</v>
      </c>
      <c r="F902" t="s">
        <v>6037</v>
      </c>
      <c r="G902" t="s">
        <v>43</v>
      </c>
      <c r="H902" t="s">
        <v>950</v>
      </c>
      <c r="I902" t="s">
        <v>1626</v>
      </c>
      <c r="J902" t="s">
        <v>43</v>
      </c>
      <c r="K902" t="s">
        <v>46</v>
      </c>
      <c r="L902" t="s">
        <v>43</v>
      </c>
      <c r="M902" t="s">
        <v>43</v>
      </c>
      <c r="N902" t="s">
        <v>43</v>
      </c>
      <c r="O902" t="s">
        <v>43</v>
      </c>
      <c r="P902" t="s">
        <v>43</v>
      </c>
      <c r="Q902" s="24">
        <v>42261</v>
      </c>
      <c r="R902" s="24"/>
      <c r="S902" t="s">
        <v>12500</v>
      </c>
      <c r="T902" t="s">
        <v>12501</v>
      </c>
      <c r="U902" t="s">
        <v>48</v>
      </c>
      <c r="W902" s="25" t="s">
        <v>12054</v>
      </c>
      <c r="X902" s="24">
        <v>44365</v>
      </c>
      <c r="Y902">
        <v>7</v>
      </c>
      <c r="Z902" t="s">
        <v>6038</v>
      </c>
      <c r="AC902" s="24">
        <v>42851.802777778001</v>
      </c>
      <c r="AD902" s="24">
        <v>44526.656944444003</v>
      </c>
      <c r="AE902" t="s">
        <v>6039</v>
      </c>
      <c r="AF902" s="24" cm="1">
        <f t="array" ref="AF9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42851.802777778001</v>
      </c>
      <c r="AG902" s="35">
        <f>IFERROR((TableAllData3[[#This Row],[Decision date]]-TableAllData3[[#This Row],[First Date Captured]]),0)</f>
        <v>1513.1972222219993</v>
      </c>
      <c r="AH902" s="35">
        <f>IFERROR((TableAllData3[[#This Row],[First published]]-TableAllData3[[#This Row],[Date of opinion]]),0)</f>
        <v>0</v>
      </c>
      <c r="AI902" s="35">
        <f>IFERROR((TableAllData3[[#This Row],[Marketing authorisation date]]-TableAllData3[[#This Row],[Date of opinion]]),0)</f>
        <v>0</v>
      </c>
      <c r="AJ902" s="35">
        <f>IFERROR((TableAllData3[[#This Row],[Decision date]]-TableAllData3[[#This Row],[Marketing authorisation date]]),0)</f>
        <v>2104</v>
      </c>
    </row>
    <row r="903" spans="1:36" x14ac:dyDescent="0.25">
      <c r="A903" t="s">
        <v>37</v>
      </c>
      <c r="B903" t="s">
        <v>10265</v>
      </c>
      <c r="C903" t="s">
        <v>2689</v>
      </c>
      <c r="D903" t="s">
        <v>9824</v>
      </c>
      <c r="E903" t="s">
        <v>9824</v>
      </c>
      <c r="F903" t="s">
        <v>10266</v>
      </c>
      <c r="G903" t="s">
        <v>43</v>
      </c>
      <c r="H903" t="s">
        <v>44</v>
      </c>
      <c r="I903" t="s">
        <v>9826</v>
      </c>
      <c r="J903" t="s">
        <v>43</v>
      </c>
      <c r="K903" t="s">
        <v>43</v>
      </c>
      <c r="L903" t="s">
        <v>46</v>
      </c>
      <c r="M903" t="s">
        <v>43</v>
      </c>
      <c r="N903" t="s">
        <v>43</v>
      </c>
      <c r="O903" t="s">
        <v>43</v>
      </c>
      <c r="P903" t="s">
        <v>43</v>
      </c>
      <c r="Q903" s="24">
        <v>41724.041666666999</v>
      </c>
      <c r="R903" s="24"/>
      <c r="S903" t="s">
        <v>12313</v>
      </c>
      <c r="T903" t="s">
        <v>12314</v>
      </c>
      <c r="U903" t="s">
        <v>495</v>
      </c>
      <c r="W903" s="24">
        <v>41661.041666666999</v>
      </c>
      <c r="X903" s="24">
        <v>43416.041666666999</v>
      </c>
      <c r="Y903">
        <v>8</v>
      </c>
      <c r="Z903" t="s">
        <v>10267</v>
      </c>
      <c r="AC903" s="24">
        <v>43235.631249999999</v>
      </c>
      <c r="AD903" s="24">
        <v>43475.647916667003</v>
      </c>
      <c r="AE903" t="s">
        <v>10268</v>
      </c>
      <c r="AF903" s="24" cm="1">
        <f t="array" ref="AF9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41661.041666666999</v>
      </c>
      <c r="AG903" s="35">
        <f>IFERROR((TableAllData3[[#This Row],[Decision date]]-TableAllData3[[#This Row],[First Date Captured]]),0)</f>
        <v>1755</v>
      </c>
      <c r="AH903" s="35">
        <f>IFERROR((TableAllData3[[#This Row],[First published]]-TableAllData3[[#This Row],[Date of opinion]]),0)</f>
        <v>1574.5895833329996</v>
      </c>
      <c r="AI903" s="35">
        <f>IFERROR((TableAllData3[[#This Row],[Marketing authorisation date]]-TableAllData3[[#This Row],[Date of opinion]]),0)</f>
        <v>63</v>
      </c>
      <c r="AJ903" s="35">
        <f>IFERROR((TableAllData3[[#This Row],[Decision date]]-TableAllData3[[#This Row],[Marketing authorisation date]]),0)</f>
        <v>1692</v>
      </c>
    </row>
    <row r="904" spans="1:36" x14ac:dyDescent="0.25">
      <c r="A904" t="s">
        <v>2117</v>
      </c>
      <c r="B904" t="s">
        <v>9372</v>
      </c>
      <c r="D904" t="s">
        <v>9373</v>
      </c>
      <c r="E904" t="s">
        <v>9373</v>
      </c>
      <c r="F904" t="s">
        <v>9374</v>
      </c>
      <c r="G904" t="s">
        <v>43</v>
      </c>
      <c r="H904" t="s">
        <v>44</v>
      </c>
      <c r="J904" t="s">
        <v>43</v>
      </c>
      <c r="K904" t="s">
        <v>43</v>
      </c>
      <c r="L904" t="s">
        <v>43</v>
      </c>
      <c r="M904" t="s">
        <v>43</v>
      </c>
      <c r="N904" t="s">
        <v>43</v>
      </c>
      <c r="O904" t="s">
        <v>43</v>
      </c>
      <c r="P904" t="s">
        <v>43</v>
      </c>
      <c r="Q904" s="24">
        <v>42347.041666666999</v>
      </c>
      <c r="R904" s="24"/>
      <c r="S904" t="s">
        <v>5780</v>
      </c>
      <c r="V904" t="s">
        <v>9375</v>
      </c>
      <c r="W904" s="25" t="s">
        <v>12054</v>
      </c>
      <c r="X904" s="24">
        <v>44104</v>
      </c>
      <c r="Y904">
        <v>3</v>
      </c>
      <c r="Z904" t="s">
        <v>9376</v>
      </c>
      <c r="AA904" t="s">
        <v>9377</v>
      </c>
      <c r="AB904" t="s">
        <v>9378</v>
      </c>
      <c r="AC904" s="24">
        <v>42347.686805555997</v>
      </c>
      <c r="AD904" s="24">
        <v>44117.613194443999</v>
      </c>
      <c r="AE904" t="s">
        <v>9379</v>
      </c>
      <c r="AF904" s="24" cm="1">
        <f t="array" ref="AF9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42347.686805555997</v>
      </c>
      <c r="AG904" s="35">
        <f>IFERROR((TableAllData3[[#This Row],[Decision date]]-TableAllData3[[#This Row],[First Date Captured]]),0)</f>
        <v>1756.3131944440029</v>
      </c>
      <c r="AH904" s="35">
        <f>IFERROR((TableAllData3[[#This Row],[First published]]-TableAllData3[[#This Row],[Date of opinion]]),0)</f>
        <v>0</v>
      </c>
      <c r="AI904" s="35">
        <f>IFERROR((TableAllData3[[#This Row],[Marketing authorisation date]]-TableAllData3[[#This Row],[Date of opinion]]),0)</f>
        <v>0</v>
      </c>
      <c r="AJ904" s="35">
        <f>IFERROR((TableAllData3[[#This Row],[Decision date]]-TableAllData3[[#This Row],[Marketing authorisation date]]),0)</f>
        <v>1756.9583333330011</v>
      </c>
    </row>
    <row r="905" spans="1:36" x14ac:dyDescent="0.25">
      <c r="A905" t="s">
        <v>37</v>
      </c>
      <c r="B905" t="s">
        <v>6053</v>
      </c>
      <c r="C905" t="s">
        <v>6054</v>
      </c>
      <c r="D905" t="s">
        <v>842</v>
      </c>
      <c r="E905" t="s">
        <v>842</v>
      </c>
      <c r="F905" t="s">
        <v>6055</v>
      </c>
      <c r="G905" t="s">
        <v>43</v>
      </c>
      <c r="H905" t="s">
        <v>950</v>
      </c>
      <c r="I905" t="s">
        <v>2113</v>
      </c>
      <c r="J905" t="s">
        <v>46</v>
      </c>
      <c r="K905" t="s">
        <v>43</v>
      </c>
      <c r="L905" t="s">
        <v>46</v>
      </c>
      <c r="M905" t="s">
        <v>43</v>
      </c>
      <c r="N905" t="s">
        <v>43</v>
      </c>
      <c r="O905" t="s">
        <v>43</v>
      </c>
      <c r="P905" t="s">
        <v>43</v>
      </c>
      <c r="Q905" s="24">
        <v>44098</v>
      </c>
      <c r="R905" s="24"/>
      <c r="S905" t="s">
        <v>12502</v>
      </c>
      <c r="T905" t="s">
        <v>12503</v>
      </c>
      <c r="U905" t="s">
        <v>48</v>
      </c>
      <c r="W905" s="24">
        <v>44035</v>
      </c>
      <c r="X905" s="24">
        <v>44343</v>
      </c>
      <c r="Y905">
        <v>3</v>
      </c>
      <c r="Z905" t="s">
        <v>6056</v>
      </c>
      <c r="AC905" s="24">
        <v>44116.4375</v>
      </c>
      <c r="AD905" s="24">
        <v>44525.747916667002</v>
      </c>
      <c r="AE905" t="s">
        <v>6057</v>
      </c>
      <c r="AF905" s="24" cm="1">
        <f t="array" ref="AF9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44035</v>
      </c>
      <c r="AG905" s="35">
        <f>IFERROR((TableAllData3[[#This Row],[Decision date]]-TableAllData3[[#This Row],[First Date Captured]]),0)</f>
        <v>308</v>
      </c>
      <c r="AH905" s="35">
        <f>IFERROR((TableAllData3[[#This Row],[First published]]-TableAllData3[[#This Row],[Date of opinion]]),0)</f>
        <v>81.4375</v>
      </c>
      <c r="AI905" s="35">
        <f>IFERROR((TableAllData3[[#This Row],[Marketing authorisation date]]-TableAllData3[[#This Row],[Date of opinion]]),0)</f>
        <v>63</v>
      </c>
      <c r="AJ905" s="35">
        <f>IFERROR((TableAllData3[[#This Row],[Decision date]]-TableAllData3[[#This Row],[Marketing authorisation date]]),0)</f>
        <v>245</v>
      </c>
    </row>
    <row r="906" spans="1:36" x14ac:dyDescent="0.25">
      <c r="A906" t="s">
        <v>37</v>
      </c>
      <c r="B906" t="s">
        <v>1218</v>
      </c>
      <c r="C906" t="s">
        <v>1219</v>
      </c>
      <c r="D906" t="s">
        <v>1220</v>
      </c>
      <c r="E906" t="s">
        <v>1220</v>
      </c>
      <c r="F906" t="s">
        <v>1221</v>
      </c>
      <c r="G906" t="s">
        <v>43</v>
      </c>
      <c r="H906" t="s">
        <v>44</v>
      </c>
      <c r="I906" t="s">
        <v>1222</v>
      </c>
      <c r="J906" t="s">
        <v>46</v>
      </c>
      <c r="K906" t="s">
        <v>43</v>
      </c>
      <c r="L906" t="s">
        <v>43</v>
      </c>
      <c r="M906" t="s">
        <v>43</v>
      </c>
      <c r="N906" t="s">
        <v>43</v>
      </c>
      <c r="O906" t="s">
        <v>43</v>
      </c>
      <c r="P906" t="s">
        <v>43</v>
      </c>
      <c r="Q906" s="24">
        <v>43004</v>
      </c>
      <c r="R906" s="24"/>
      <c r="S906" t="s">
        <v>12286</v>
      </c>
      <c r="T906" t="s">
        <v>12287</v>
      </c>
      <c r="U906" t="s">
        <v>1224</v>
      </c>
      <c r="W906" s="24">
        <v>42936</v>
      </c>
      <c r="X906" s="24">
        <v>44694</v>
      </c>
      <c r="Y906">
        <v>15</v>
      </c>
      <c r="Z906" t="s">
        <v>1225</v>
      </c>
      <c r="AC906" s="24">
        <v>43116.041666666999</v>
      </c>
      <c r="AD906" s="24">
        <v>44694.693055556003</v>
      </c>
      <c r="AE906" t="s">
        <v>1226</v>
      </c>
      <c r="AF906" s="24" cm="1">
        <f t="array" ref="AF9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42936</v>
      </c>
      <c r="AG906" s="35">
        <f>IFERROR((TableAllData3[[#This Row],[Decision date]]-TableAllData3[[#This Row],[First Date Captured]]),0)</f>
        <v>1758</v>
      </c>
      <c r="AH906" s="35">
        <f>IFERROR((TableAllData3[[#This Row],[First published]]-TableAllData3[[#This Row],[Date of opinion]]),0)</f>
        <v>180.04166666699894</v>
      </c>
      <c r="AI906" s="35">
        <f>IFERROR((TableAllData3[[#This Row],[Marketing authorisation date]]-TableAllData3[[#This Row],[Date of opinion]]),0)</f>
        <v>68</v>
      </c>
      <c r="AJ906" s="35">
        <f>IFERROR((TableAllData3[[#This Row],[Decision date]]-TableAllData3[[#This Row],[Marketing authorisation date]]),0)</f>
        <v>1690</v>
      </c>
    </row>
    <row r="907" spans="1:36" x14ac:dyDescent="0.25">
      <c r="A907" t="s">
        <v>37</v>
      </c>
      <c r="B907" t="s">
        <v>2242</v>
      </c>
      <c r="C907" t="s">
        <v>675</v>
      </c>
      <c r="D907" t="s">
        <v>2243</v>
      </c>
      <c r="E907" t="s">
        <v>2243</v>
      </c>
      <c r="F907" t="s">
        <v>2244</v>
      </c>
      <c r="G907" t="s">
        <v>43</v>
      </c>
      <c r="H907" t="s">
        <v>44</v>
      </c>
      <c r="I907" t="s">
        <v>2245</v>
      </c>
      <c r="J907" t="s">
        <v>46</v>
      </c>
      <c r="K907" t="s">
        <v>43</v>
      </c>
      <c r="L907" t="s">
        <v>43</v>
      </c>
      <c r="M907" t="s">
        <v>43</v>
      </c>
      <c r="N907" t="s">
        <v>46</v>
      </c>
      <c r="O907" t="s">
        <v>43</v>
      </c>
      <c r="P907" t="s">
        <v>43</v>
      </c>
      <c r="Q907" s="24">
        <v>42319.041666666999</v>
      </c>
      <c r="R907" s="24"/>
      <c r="S907" t="s">
        <v>12346</v>
      </c>
      <c r="T907" t="s">
        <v>12347</v>
      </c>
      <c r="U907" t="s">
        <v>568</v>
      </c>
      <c r="W907" s="25" t="s">
        <v>12054</v>
      </c>
      <c r="X907" s="24">
        <v>44648</v>
      </c>
      <c r="Y907">
        <v>9</v>
      </c>
      <c r="Z907" t="s">
        <v>2247</v>
      </c>
      <c r="AC907" s="24">
        <v>42887.772916667003</v>
      </c>
      <c r="AD907" s="24">
        <v>44658.503472222001</v>
      </c>
      <c r="AE907" t="s">
        <v>2248</v>
      </c>
      <c r="AF907" s="24" cm="1">
        <f t="array" ref="AF9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42887.772916667003</v>
      </c>
      <c r="AG907" s="35">
        <f>IFERROR((TableAllData3[[#This Row],[Decision date]]-TableAllData3[[#This Row],[First Date Captured]]),0)</f>
        <v>1760.2270833329967</v>
      </c>
      <c r="AH907" s="35">
        <f>IFERROR((TableAllData3[[#This Row],[First published]]-TableAllData3[[#This Row],[Date of opinion]]),0)</f>
        <v>0</v>
      </c>
      <c r="AI907" s="35">
        <f>IFERROR((TableAllData3[[#This Row],[Marketing authorisation date]]-TableAllData3[[#This Row],[Date of opinion]]),0)</f>
        <v>0</v>
      </c>
      <c r="AJ907" s="35">
        <f>IFERROR((TableAllData3[[#This Row],[Decision date]]-TableAllData3[[#This Row],[Marketing authorisation date]]),0)</f>
        <v>2328.9583333330011</v>
      </c>
    </row>
    <row r="908" spans="1:36" x14ac:dyDescent="0.25">
      <c r="A908" t="s">
        <v>37</v>
      </c>
      <c r="B908" t="s">
        <v>385</v>
      </c>
      <c r="C908" t="s">
        <v>386</v>
      </c>
      <c r="D908" t="s">
        <v>379</v>
      </c>
      <c r="E908" t="s">
        <v>379</v>
      </c>
      <c r="F908" t="s">
        <v>387</v>
      </c>
      <c r="G908" t="s">
        <v>43</v>
      </c>
      <c r="H908" t="s">
        <v>44</v>
      </c>
      <c r="I908" t="s">
        <v>381</v>
      </c>
      <c r="J908" t="s">
        <v>43</v>
      </c>
      <c r="K908" t="s">
        <v>43</v>
      </c>
      <c r="L908" t="s">
        <v>46</v>
      </c>
      <c r="M908" t="s">
        <v>43</v>
      </c>
      <c r="N908" t="s">
        <v>43</v>
      </c>
      <c r="O908" t="s">
        <v>43</v>
      </c>
      <c r="P908" t="s">
        <v>43</v>
      </c>
      <c r="Q908" s="24">
        <v>42901</v>
      </c>
      <c r="R908" s="24"/>
      <c r="S908" t="s">
        <v>382</v>
      </c>
      <c r="U908" t="s">
        <v>48</v>
      </c>
      <c r="W908" s="24">
        <v>42846</v>
      </c>
      <c r="X908" s="24">
        <v>44608.041666666999</v>
      </c>
      <c r="Y908">
        <v>9</v>
      </c>
      <c r="Z908" t="s">
        <v>388</v>
      </c>
      <c r="AC908" s="24">
        <v>43022.715277777999</v>
      </c>
      <c r="AD908" s="24">
        <v>44720.506944444001</v>
      </c>
      <c r="AE908" t="s">
        <v>389</v>
      </c>
      <c r="AF908" s="24" cm="1">
        <f t="array" ref="AF9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908" s="35">
        <f>IFERROR((TableAllData3[[#This Row],[Decision date]]-TableAllData3[[#This Row],[First Date Captured]]),0)</f>
        <v>1762.0416666669989</v>
      </c>
      <c r="AH908" s="35">
        <f>IFERROR((TableAllData3[[#This Row],[First published]]-TableAllData3[[#This Row],[Date of opinion]]),0)</f>
        <v>176.71527777799929</v>
      </c>
      <c r="AI908" s="35">
        <f>IFERROR((TableAllData3[[#This Row],[Marketing authorisation date]]-TableAllData3[[#This Row],[Date of opinion]]),0)</f>
        <v>55</v>
      </c>
      <c r="AJ908" s="35">
        <f>IFERROR((TableAllData3[[#This Row],[Decision date]]-TableAllData3[[#This Row],[Marketing authorisation date]]),0)</f>
        <v>1707.0416666669989</v>
      </c>
    </row>
    <row r="909" spans="1:36" x14ac:dyDescent="0.25">
      <c r="A909" t="s">
        <v>37</v>
      </c>
      <c r="B909" t="s">
        <v>98</v>
      </c>
      <c r="C909" t="s">
        <v>99</v>
      </c>
      <c r="D909" t="s">
        <v>100</v>
      </c>
      <c r="E909" t="s">
        <v>100</v>
      </c>
      <c r="F909" t="s">
        <v>101</v>
      </c>
      <c r="G909" t="s">
        <v>43</v>
      </c>
      <c r="H909" t="s">
        <v>44</v>
      </c>
      <c r="I909" t="s">
        <v>102</v>
      </c>
      <c r="J909" t="s">
        <v>43</v>
      </c>
      <c r="K909" t="s">
        <v>46</v>
      </c>
      <c r="L909" t="s">
        <v>43</v>
      </c>
      <c r="M909" t="s">
        <v>43</v>
      </c>
      <c r="N909" t="s">
        <v>43</v>
      </c>
      <c r="O909" t="s">
        <v>43</v>
      </c>
      <c r="P909" t="s">
        <v>43</v>
      </c>
      <c r="Q909" s="24">
        <v>40781</v>
      </c>
      <c r="R909" s="24"/>
      <c r="S909" t="s">
        <v>103</v>
      </c>
      <c r="U909" t="s">
        <v>104</v>
      </c>
      <c r="W909" s="25" t="s">
        <v>12054</v>
      </c>
      <c r="X909" s="24">
        <v>44720</v>
      </c>
      <c r="Y909">
        <v>14</v>
      </c>
      <c r="Z909" t="s">
        <v>105</v>
      </c>
      <c r="AC909" s="24">
        <v>42957.59375</v>
      </c>
      <c r="AD909" s="24">
        <v>44722.486805556</v>
      </c>
      <c r="AE909" t="s">
        <v>106</v>
      </c>
      <c r="AF909" s="24" cm="1">
        <f t="array" ref="AF9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42957.59375</v>
      </c>
      <c r="AG909" s="35">
        <f>IFERROR((TableAllData3[[#This Row],[Decision date]]-TableAllData3[[#This Row],[First Date Captured]]),0)</f>
        <v>1762.40625</v>
      </c>
      <c r="AH909" s="35">
        <f>IFERROR((TableAllData3[[#This Row],[First published]]-TableAllData3[[#This Row],[Date of opinion]]),0)</f>
        <v>0</v>
      </c>
      <c r="AI909" s="35">
        <f>IFERROR((TableAllData3[[#This Row],[Marketing authorisation date]]-TableAllData3[[#This Row],[Date of opinion]]),0)</f>
        <v>0</v>
      </c>
      <c r="AJ909" s="35">
        <f>IFERROR((TableAllData3[[#This Row],[Decision date]]-TableAllData3[[#This Row],[Marketing authorisation date]]),0)</f>
        <v>3939</v>
      </c>
    </row>
    <row r="910" spans="1:36" x14ac:dyDescent="0.25">
      <c r="A910" t="s">
        <v>37</v>
      </c>
      <c r="B910" t="s">
        <v>5036</v>
      </c>
      <c r="C910" t="s">
        <v>1326</v>
      </c>
      <c r="D910" t="s">
        <v>3853</v>
      </c>
      <c r="E910" t="s">
        <v>3853</v>
      </c>
      <c r="F910" t="s">
        <v>5037</v>
      </c>
      <c r="G910" t="s">
        <v>43</v>
      </c>
      <c r="H910" t="s">
        <v>44</v>
      </c>
      <c r="I910" t="s">
        <v>3855</v>
      </c>
      <c r="J910" t="s">
        <v>43</v>
      </c>
      <c r="K910" t="s">
        <v>43</v>
      </c>
      <c r="L910" t="s">
        <v>43</v>
      </c>
      <c r="M910" t="s">
        <v>43</v>
      </c>
      <c r="N910" t="s">
        <v>43</v>
      </c>
      <c r="O910" t="s">
        <v>43</v>
      </c>
      <c r="P910" t="s">
        <v>43</v>
      </c>
      <c r="Q910" s="24">
        <v>35335</v>
      </c>
      <c r="R910" s="24"/>
      <c r="S910" t="s">
        <v>12310</v>
      </c>
      <c r="T910" t="s">
        <v>12311</v>
      </c>
      <c r="U910" t="s">
        <v>458</v>
      </c>
      <c r="W910" s="25" t="s">
        <v>12054</v>
      </c>
      <c r="X910" s="24">
        <v>44552.041666666999</v>
      </c>
      <c r="Y910">
        <v>42</v>
      </c>
      <c r="Z910" t="s">
        <v>5038</v>
      </c>
      <c r="AC910" s="24">
        <v>42789.083333333001</v>
      </c>
      <c r="AD910" s="24">
        <v>44571.743750000001</v>
      </c>
      <c r="AE910" t="s">
        <v>5039</v>
      </c>
      <c r="AF910" s="24" cm="1">
        <f t="array" ref="AF9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42789.083333333001</v>
      </c>
      <c r="AG910" s="35">
        <f>IFERROR((TableAllData3[[#This Row],[Decision date]]-TableAllData3[[#This Row],[First Date Captured]]),0)</f>
        <v>1762.9583333339979</v>
      </c>
      <c r="AH910" s="35">
        <f>IFERROR((TableAllData3[[#This Row],[First published]]-TableAllData3[[#This Row],[Date of opinion]]),0)</f>
        <v>0</v>
      </c>
      <c r="AI910" s="35">
        <f>IFERROR((TableAllData3[[#This Row],[Marketing authorisation date]]-TableAllData3[[#This Row],[Date of opinion]]),0)</f>
        <v>0</v>
      </c>
      <c r="AJ910" s="35">
        <f>IFERROR((TableAllData3[[#This Row],[Decision date]]-TableAllData3[[#This Row],[Marketing authorisation date]]),0)</f>
        <v>9217.0416666669989</v>
      </c>
    </row>
    <row r="911" spans="1:36" x14ac:dyDescent="0.25">
      <c r="A911" t="s">
        <v>37</v>
      </c>
      <c r="B911" t="s">
        <v>3019</v>
      </c>
      <c r="C911" t="s">
        <v>515</v>
      </c>
      <c r="D911" t="s">
        <v>3020</v>
      </c>
      <c r="E911" t="s">
        <v>3020</v>
      </c>
      <c r="F911" t="s">
        <v>3021</v>
      </c>
      <c r="G911" t="s">
        <v>43</v>
      </c>
      <c r="H911" t="s">
        <v>44</v>
      </c>
      <c r="I911" t="s">
        <v>1872</v>
      </c>
      <c r="J911" t="s">
        <v>43</v>
      </c>
      <c r="K911" t="s">
        <v>43</v>
      </c>
      <c r="L911" t="s">
        <v>43</v>
      </c>
      <c r="M911" t="s">
        <v>43</v>
      </c>
      <c r="N911" t="s">
        <v>43</v>
      </c>
      <c r="O911" t="s">
        <v>43</v>
      </c>
      <c r="P911" t="s">
        <v>46</v>
      </c>
      <c r="Q911" s="24">
        <v>42914</v>
      </c>
      <c r="R911" s="24"/>
      <c r="S911" t="s">
        <v>12227</v>
      </c>
      <c r="T911" t="s">
        <v>12076</v>
      </c>
      <c r="U911" t="s">
        <v>48</v>
      </c>
      <c r="W911" s="24">
        <v>42845</v>
      </c>
      <c r="X911" s="24">
        <v>44608.041666666999</v>
      </c>
      <c r="Y911">
        <v>9</v>
      </c>
      <c r="Z911" t="s">
        <v>3022</v>
      </c>
      <c r="AC911" s="24">
        <v>43074.475694444001</v>
      </c>
      <c r="AD911" s="24">
        <v>44636.577083333003</v>
      </c>
      <c r="AE911" t="s">
        <v>3023</v>
      </c>
      <c r="AF911" s="24" cm="1">
        <f t="array" ref="AF9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42845</v>
      </c>
      <c r="AG911" s="35">
        <f>IFERROR((TableAllData3[[#This Row],[Decision date]]-TableAllData3[[#This Row],[First Date Captured]]),0)</f>
        <v>1763.0416666669989</v>
      </c>
      <c r="AH911" s="35">
        <f>IFERROR((TableAllData3[[#This Row],[First published]]-TableAllData3[[#This Row],[Date of opinion]]),0)</f>
        <v>229.47569444400142</v>
      </c>
      <c r="AI911" s="35">
        <f>IFERROR((TableAllData3[[#This Row],[Marketing authorisation date]]-TableAllData3[[#This Row],[Date of opinion]]),0)</f>
        <v>69</v>
      </c>
      <c r="AJ911" s="35">
        <f>IFERROR((TableAllData3[[#This Row],[Decision date]]-TableAllData3[[#This Row],[Marketing authorisation date]]),0)</f>
        <v>1694.0416666669989</v>
      </c>
    </row>
    <row r="912" spans="1:36" x14ac:dyDescent="0.25">
      <c r="A912" t="s">
        <v>37</v>
      </c>
      <c r="B912" t="s">
        <v>5071</v>
      </c>
      <c r="C912" t="s">
        <v>184</v>
      </c>
      <c r="D912" t="s">
        <v>5072</v>
      </c>
      <c r="E912" t="s">
        <v>5072</v>
      </c>
      <c r="F912" t="s">
        <v>5073</v>
      </c>
      <c r="G912" t="s">
        <v>43</v>
      </c>
      <c r="H912" t="s">
        <v>44</v>
      </c>
      <c r="I912" t="s">
        <v>5074</v>
      </c>
      <c r="J912" t="s">
        <v>46</v>
      </c>
      <c r="K912" t="s">
        <v>43</v>
      </c>
      <c r="L912" t="s">
        <v>43</v>
      </c>
      <c r="M912" t="s">
        <v>43</v>
      </c>
      <c r="N912" t="s">
        <v>43</v>
      </c>
      <c r="O912" t="s">
        <v>43</v>
      </c>
      <c r="P912" t="s">
        <v>43</v>
      </c>
      <c r="Q912" s="24">
        <v>42683.041666666999</v>
      </c>
      <c r="R912" s="24"/>
      <c r="S912" t="s">
        <v>12227</v>
      </c>
      <c r="T912" t="s">
        <v>12090</v>
      </c>
      <c r="U912" t="s">
        <v>48</v>
      </c>
      <c r="W912" s="24">
        <v>42628</v>
      </c>
      <c r="X912" s="24">
        <v>44393</v>
      </c>
      <c r="Y912">
        <v>13</v>
      </c>
      <c r="Z912" t="s">
        <v>5075</v>
      </c>
      <c r="AC912" s="24">
        <v>43311.507638889001</v>
      </c>
      <c r="AD912" s="24">
        <v>44571.704861111</v>
      </c>
      <c r="AE912" t="s">
        <v>5076</v>
      </c>
      <c r="AF912" s="24" cm="1">
        <f t="array" ref="AF9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912" s="35">
        <f>IFERROR((TableAllData3[[#This Row],[Decision date]]-TableAllData3[[#This Row],[First Date Captured]]),0)</f>
        <v>1765</v>
      </c>
      <c r="AH912" s="35">
        <f>IFERROR((TableAllData3[[#This Row],[First published]]-TableAllData3[[#This Row],[Date of opinion]]),0)</f>
        <v>683.5076388890011</v>
      </c>
      <c r="AI912" s="35">
        <f>IFERROR((TableAllData3[[#This Row],[Marketing authorisation date]]-TableAllData3[[#This Row],[Date of opinion]]),0)</f>
        <v>55.041666666998935</v>
      </c>
      <c r="AJ912" s="35">
        <f>IFERROR((TableAllData3[[#This Row],[Decision date]]-TableAllData3[[#This Row],[Marketing authorisation date]]),0)</f>
        <v>1709.9583333330011</v>
      </c>
    </row>
    <row r="913" spans="1:36" x14ac:dyDescent="0.25">
      <c r="A913" t="s">
        <v>37</v>
      </c>
      <c r="B913" t="s">
        <v>7878</v>
      </c>
      <c r="C913" t="s">
        <v>268</v>
      </c>
      <c r="D913" t="s">
        <v>1590</v>
      </c>
      <c r="E913" t="s">
        <v>7879</v>
      </c>
      <c r="F913" t="s">
        <v>7880</v>
      </c>
      <c r="G913" t="s">
        <v>43</v>
      </c>
      <c r="H913" t="s">
        <v>44</v>
      </c>
      <c r="I913" t="s">
        <v>1593</v>
      </c>
      <c r="J913" t="s">
        <v>43</v>
      </c>
      <c r="K913" t="s">
        <v>46</v>
      </c>
      <c r="L913" t="s">
        <v>43</v>
      </c>
      <c r="M913" t="s">
        <v>43</v>
      </c>
      <c r="N913" t="s">
        <v>43</v>
      </c>
      <c r="O913" t="s">
        <v>43</v>
      </c>
      <c r="P913" t="s">
        <v>43</v>
      </c>
      <c r="Q913" s="24">
        <v>42683.041666666999</v>
      </c>
      <c r="R913" s="24"/>
      <c r="S913" t="s">
        <v>961</v>
      </c>
      <c r="U913" t="s">
        <v>290</v>
      </c>
      <c r="W913" s="24">
        <v>42628</v>
      </c>
      <c r="X913" s="24">
        <v>44393</v>
      </c>
      <c r="Y913">
        <v>6</v>
      </c>
      <c r="Z913" t="s">
        <v>7881</v>
      </c>
      <c r="AC913" s="24">
        <v>43021.507638889001</v>
      </c>
      <c r="AD913" s="24">
        <v>44398.558333333</v>
      </c>
      <c r="AE913" t="s">
        <v>7882</v>
      </c>
      <c r="AF913" s="24" cm="1">
        <f t="array" ref="AF9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913" s="35">
        <f>IFERROR((TableAllData3[[#This Row],[Decision date]]-TableAllData3[[#This Row],[First Date Captured]]),0)</f>
        <v>1765</v>
      </c>
      <c r="AH913" s="35">
        <f>IFERROR((TableAllData3[[#This Row],[First published]]-TableAllData3[[#This Row],[Date of opinion]]),0)</f>
        <v>393.5076388890011</v>
      </c>
      <c r="AI913" s="35">
        <f>IFERROR((TableAllData3[[#This Row],[Marketing authorisation date]]-TableAllData3[[#This Row],[Date of opinion]]),0)</f>
        <v>55.041666666998935</v>
      </c>
      <c r="AJ913" s="35">
        <f>IFERROR((TableAllData3[[#This Row],[Decision date]]-TableAllData3[[#This Row],[Marketing authorisation date]]),0)</f>
        <v>1709.9583333330011</v>
      </c>
    </row>
    <row r="914" spans="1:36" x14ac:dyDescent="0.25">
      <c r="A914" t="s">
        <v>37</v>
      </c>
      <c r="B914" t="s">
        <v>3211</v>
      </c>
      <c r="C914" t="s">
        <v>1123</v>
      </c>
      <c r="D914" t="s">
        <v>780</v>
      </c>
      <c r="E914" t="s">
        <v>780</v>
      </c>
      <c r="F914" t="s">
        <v>3212</v>
      </c>
      <c r="G914" t="s">
        <v>43</v>
      </c>
      <c r="H914" t="s">
        <v>44</v>
      </c>
      <c r="I914" t="s">
        <v>638</v>
      </c>
      <c r="J914" t="s">
        <v>43</v>
      </c>
      <c r="K914" t="s">
        <v>43</v>
      </c>
      <c r="L914" t="s">
        <v>43</v>
      </c>
      <c r="M914" t="s">
        <v>43</v>
      </c>
      <c r="N914" t="s">
        <v>43</v>
      </c>
      <c r="O914" t="s">
        <v>43</v>
      </c>
      <c r="P914" t="s">
        <v>43</v>
      </c>
      <c r="Q914" s="24">
        <v>42909</v>
      </c>
      <c r="R914" s="24"/>
      <c r="S914" t="s">
        <v>1237</v>
      </c>
      <c r="U914" t="s">
        <v>780</v>
      </c>
      <c r="W914" s="24">
        <v>42846</v>
      </c>
      <c r="X914" s="24">
        <v>44613.041666666999</v>
      </c>
      <c r="Y914">
        <v>10</v>
      </c>
      <c r="Z914" t="s">
        <v>3213</v>
      </c>
      <c r="AC914" s="24">
        <v>43271.455555556</v>
      </c>
      <c r="AD914" s="24">
        <v>44628.710416667003</v>
      </c>
      <c r="AE914" t="s">
        <v>3214</v>
      </c>
      <c r="AF914" s="24" cm="1">
        <f t="array" ref="AF9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914" s="35">
        <f>IFERROR((TableAllData3[[#This Row],[Decision date]]-TableAllData3[[#This Row],[First Date Captured]]),0)</f>
        <v>1767.0416666669989</v>
      </c>
      <c r="AH914" s="35">
        <f>IFERROR((TableAllData3[[#This Row],[First published]]-TableAllData3[[#This Row],[Date of opinion]]),0)</f>
        <v>425.45555555600004</v>
      </c>
      <c r="AI914" s="35">
        <f>IFERROR((TableAllData3[[#This Row],[Marketing authorisation date]]-TableAllData3[[#This Row],[Date of opinion]]),0)</f>
        <v>63</v>
      </c>
      <c r="AJ914" s="35">
        <f>IFERROR((TableAllData3[[#This Row],[Decision date]]-TableAllData3[[#This Row],[Marketing authorisation date]]),0)</f>
        <v>1704.0416666669989</v>
      </c>
    </row>
    <row r="915" spans="1:36" x14ac:dyDescent="0.25">
      <c r="A915" t="s">
        <v>37</v>
      </c>
      <c r="B915" t="s">
        <v>1477</v>
      </c>
      <c r="C915" t="s">
        <v>343</v>
      </c>
      <c r="D915" t="s">
        <v>1478</v>
      </c>
      <c r="E915" t="s">
        <v>1479</v>
      </c>
      <c r="F915" t="s">
        <v>1480</v>
      </c>
      <c r="G915" t="s">
        <v>43</v>
      </c>
      <c r="H915" t="s">
        <v>44</v>
      </c>
      <c r="I915" t="s">
        <v>1481</v>
      </c>
      <c r="J915" t="s">
        <v>43</v>
      </c>
      <c r="K915" t="s">
        <v>43</v>
      </c>
      <c r="L915" t="s">
        <v>43</v>
      </c>
      <c r="M915" t="s">
        <v>43</v>
      </c>
      <c r="N915" t="s">
        <v>43</v>
      </c>
      <c r="O915" t="s">
        <v>43</v>
      </c>
      <c r="P915" t="s">
        <v>43</v>
      </c>
      <c r="Q915" s="24">
        <v>42969</v>
      </c>
      <c r="R915" s="24"/>
      <c r="S915" t="s">
        <v>12259</v>
      </c>
      <c r="T915" t="s">
        <v>12103</v>
      </c>
      <c r="U915" t="s">
        <v>76</v>
      </c>
      <c r="W915" s="24">
        <v>42908</v>
      </c>
      <c r="X915" s="24">
        <v>44676</v>
      </c>
      <c r="Y915">
        <v>8</v>
      </c>
      <c r="Z915" t="s">
        <v>1483</v>
      </c>
      <c r="AC915" s="24">
        <v>43290.507638889001</v>
      </c>
      <c r="AD915" s="24">
        <v>44691.575694444</v>
      </c>
      <c r="AE915" t="s">
        <v>1484</v>
      </c>
      <c r="AF915" s="24" cm="1">
        <f t="array" ref="AF9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915" s="35">
        <f>IFERROR((TableAllData3[[#This Row],[Decision date]]-TableAllData3[[#This Row],[First Date Captured]]),0)</f>
        <v>1768</v>
      </c>
      <c r="AH915" s="35">
        <f>IFERROR((TableAllData3[[#This Row],[First published]]-TableAllData3[[#This Row],[Date of opinion]]),0)</f>
        <v>382.5076388890011</v>
      </c>
      <c r="AI915" s="35">
        <f>IFERROR((TableAllData3[[#This Row],[Marketing authorisation date]]-TableAllData3[[#This Row],[Date of opinion]]),0)</f>
        <v>61</v>
      </c>
      <c r="AJ915" s="35">
        <f>IFERROR((TableAllData3[[#This Row],[Decision date]]-TableAllData3[[#This Row],[Marketing authorisation date]]),0)</f>
        <v>1707</v>
      </c>
    </row>
    <row r="916" spans="1:36" x14ac:dyDescent="0.25">
      <c r="A916" t="s">
        <v>2117</v>
      </c>
      <c r="B916" t="s">
        <v>6325</v>
      </c>
      <c r="D916" t="s">
        <v>3943</v>
      </c>
      <c r="E916" t="s">
        <v>3943</v>
      </c>
      <c r="F916" t="s">
        <v>6326</v>
      </c>
      <c r="G916" t="s">
        <v>43</v>
      </c>
      <c r="H916" t="s">
        <v>44</v>
      </c>
      <c r="J916" t="s">
        <v>43</v>
      </c>
      <c r="K916" t="s">
        <v>46</v>
      </c>
      <c r="L916" t="s">
        <v>43</v>
      </c>
      <c r="M916" t="s">
        <v>43</v>
      </c>
      <c r="N916" t="s">
        <v>43</v>
      </c>
      <c r="O916" t="s">
        <v>43</v>
      </c>
      <c r="P916" t="s">
        <v>43</v>
      </c>
      <c r="Q916" s="24">
        <v>40773</v>
      </c>
      <c r="R916" s="24"/>
      <c r="S916" t="s">
        <v>6327</v>
      </c>
      <c r="V916" t="s">
        <v>4173</v>
      </c>
      <c r="W916" s="25" t="s">
        <v>12054</v>
      </c>
      <c r="X916" s="24">
        <v>44312</v>
      </c>
      <c r="Y916">
        <v>9</v>
      </c>
      <c r="Z916" t="s">
        <v>6328</v>
      </c>
      <c r="AA916" t="s">
        <v>6329</v>
      </c>
      <c r="AB916" t="s">
        <v>3949</v>
      </c>
      <c r="AC916" s="24">
        <v>42542.402777777999</v>
      </c>
      <c r="AD916" s="24">
        <v>44518.506249999999</v>
      </c>
      <c r="AE916" t="s">
        <v>6330</v>
      </c>
      <c r="AF916" s="24" cm="1">
        <f t="array" ref="AF9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42542.402777777999</v>
      </c>
      <c r="AG916" s="35">
        <f>IFERROR((TableAllData3[[#This Row],[Decision date]]-TableAllData3[[#This Row],[First Date Captured]]),0)</f>
        <v>1769.5972222220007</v>
      </c>
      <c r="AH916" s="35">
        <f>IFERROR((TableAllData3[[#This Row],[First published]]-TableAllData3[[#This Row],[Date of opinion]]),0)</f>
        <v>0</v>
      </c>
      <c r="AI916" s="35">
        <f>IFERROR((TableAllData3[[#This Row],[Marketing authorisation date]]-TableAllData3[[#This Row],[Date of opinion]]),0)</f>
        <v>0</v>
      </c>
      <c r="AJ916" s="35">
        <f>IFERROR((TableAllData3[[#This Row],[Decision date]]-TableAllData3[[#This Row],[Marketing authorisation date]]),0)</f>
        <v>3539</v>
      </c>
    </row>
    <row r="917" spans="1:36" x14ac:dyDescent="0.25">
      <c r="A917" t="s">
        <v>37</v>
      </c>
      <c r="B917" t="s">
        <v>5542</v>
      </c>
      <c r="C917" t="s">
        <v>572</v>
      </c>
      <c r="D917" t="s">
        <v>5543</v>
      </c>
      <c r="E917" t="s">
        <v>5544</v>
      </c>
      <c r="F917" t="s">
        <v>5545</v>
      </c>
      <c r="G917" t="s">
        <v>43</v>
      </c>
      <c r="H917" t="s">
        <v>44</v>
      </c>
      <c r="I917" t="s">
        <v>5546</v>
      </c>
      <c r="J917" t="s">
        <v>43</v>
      </c>
      <c r="K917" t="s">
        <v>43</v>
      </c>
      <c r="L917" t="s">
        <v>43</v>
      </c>
      <c r="M917" t="s">
        <v>43</v>
      </c>
      <c r="N917" t="s">
        <v>43</v>
      </c>
      <c r="O917" t="s">
        <v>43</v>
      </c>
      <c r="P917" t="s">
        <v>43</v>
      </c>
      <c r="Q917" s="24">
        <v>36286</v>
      </c>
      <c r="R917" s="24"/>
      <c r="S917" t="s">
        <v>12122</v>
      </c>
      <c r="T917" t="s">
        <v>12123</v>
      </c>
      <c r="U917" t="s">
        <v>5547</v>
      </c>
      <c r="W917" s="25" t="s">
        <v>12054</v>
      </c>
      <c r="X917" s="24">
        <v>44539.041666666999</v>
      </c>
      <c r="Y917">
        <v>38</v>
      </c>
      <c r="Z917" t="s">
        <v>5548</v>
      </c>
      <c r="AC917" s="24">
        <v>42769.041666666999</v>
      </c>
      <c r="AD917" s="24">
        <v>44543.740972222004</v>
      </c>
      <c r="AE917" t="s">
        <v>5549</v>
      </c>
      <c r="AF917" s="24" cm="1">
        <f t="array" ref="AF9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42769.041666666999</v>
      </c>
      <c r="AG917" s="35">
        <f>IFERROR((TableAllData3[[#This Row],[Decision date]]-TableAllData3[[#This Row],[First Date Captured]]),0)</f>
        <v>1770</v>
      </c>
      <c r="AH917" s="35">
        <f>IFERROR((TableAllData3[[#This Row],[First published]]-TableAllData3[[#This Row],[Date of opinion]]),0)</f>
        <v>0</v>
      </c>
      <c r="AI917" s="35">
        <f>IFERROR((TableAllData3[[#This Row],[Marketing authorisation date]]-TableAllData3[[#This Row],[Date of opinion]]),0)</f>
        <v>0</v>
      </c>
      <c r="AJ917" s="35">
        <f>IFERROR((TableAllData3[[#This Row],[Decision date]]-TableAllData3[[#This Row],[Marketing authorisation date]]),0)</f>
        <v>8253.0416666669989</v>
      </c>
    </row>
    <row r="918" spans="1:36" x14ac:dyDescent="0.25">
      <c r="A918" t="s">
        <v>37</v>
      </c>
      <c r="B918" t="s">
        <v>6621</v>
      </c>
      <c r="C918" t="s">
        <v>4498</v>
      </c>
      <c r="D918" t="s">
        <v>4499</v>
      </c>
      <c r="E918" t="s">
        <v>4499</v>
      </c>
      <c r="F918" t="s">
        <v>6622</v>
      </c>
      <c r="G918" t="s">
        <v>43</v>
      </c>
      <c r="H918" t="s">
        <v>44</v>
      </c>
      <c r="I918" t="s">
        <v>4501</v>
      </c>
      <c r="J918" t="s">
        <v>46</v>
      </c>
      <c r="K918" t="s">
        <v>43</v>
      </c>
      <c r="L918" t="s">
        <v>46</v>
      </c>
      <c r="M918" t="s">
        <v>43</v>
      </c>
      <c r="N918" t="s">
        <v>43</v>
      </c>
      <c r="O918" t="s">
        <v>43</v>
      </c>
      <c r="P918" t="s">
        <v>43</v>
      </c>
      <c r="Q918" s="24">
        <v>42739.041666666999</v>
      </c>
      <c r="R918" s="24"/>
      <c r="S918" t="s">
        <v>12313</v>
      </c>
      <c r="T918" t="s">
        <v>12314</v>
      </c>
      <c r="U918" t="s">
        <v>2015</v>
      </c>
      <c r="W918" s="24">
        <v>42684.041666666999</v>
      </c>
      <c r="X918" s="24">
        <v>44455</v>
      </c>
      <c r="Y918">
        <v>5</v>
      </c>
      <c r="Z918" t="s">
        <v>6623</v>
      </c>
      <c r="AC918" s="24">
        <v>43154.582638888998</v>
      </c>
      <c r="AD918" s="24">
        <v>44503.496527777999</v>
      </c>
      <c r="AE918" t="s">
        <v>6624</v>
      </c>
      <c r="AF918" s="24" cm="1">
        <f t="array" ref="AF9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918" s="35">
        <f>IFERROR((TableAllData3[[#This Row],[Decision date]]-TableAllData3[[#This Row],[First Date Captured]]),0)</f>
        <v>1770.9583333330011</v>
      </c>
      <c r="AH918" s="35">
        <f>IFERROR((TableAllData3[[#This Row],[First published]]-TableAllData3[[#This Row],[Date of opinion]]),0)</f>
        <v>470.54097222199925</v>
      </c>
      <c r="AI918" s="35">
        <f>IFERROR((TableAllData3[[#This Row],[Marketing authorisation date]]-TableAllData3[[#This Row],[Date of opinion]]),0)</f>
        <v>55</v>
      </c>
      <c r="AJ918" s="35">
        <f>IFERROR((TableAllData3[[#This Row],[Decision date]]-TableAllData3[[#This Row],[Marketing authorisation date]]),0)</f>
        <v>1715.9583333330011</v>
      </c>
    </row>
    <row r="919" spans="1:36" x14ac:dyDescent="0.25">
      <c r="A919" t="s">
        <v>37</v>
      </c>
      <c r="B919" t="s">
        <v>2505</v>
      </c>
      <c r="C919" t="s">
        <v>480</v>
      </c>
      <c r="D919" t="s">
        <v>2506</v>
      </c>
      <c r="E919" t="s">
        <v>2507</v>
      </c>
      <c r="F919" t="s">
        <v>2508</v>
      </c>
      <c r="G919" t="s">
        <v>43</v>
      </c>
      <c r="H919" t="s">
        <v>44</v>
      </c>
      <c r="I919" t="s">
        <v>2509</v>
      </c>
      <c r="J919" t="s">
        <v>43</v>
      </c>
      <c r="K919" t="s">
        <v>43</v>
      </c>
      <c r="L919" t="s">
        <v>43</v>
      </c>
      <c r="M919" t="s">
        <v>43</v>
      </c>
      <c r="N919" t="s">
        <v>43</v>
      </c>
      <c r="O919" t="s">
        <v>43</v>
      </c>
      <c r="P919" t="s">
        <v>43</v>
      </c>
      <c r="Q919" s="24">
        <v>42933</v>
      </c>
      <c r="R919" s="24"/>
      <c r="S919" t="s">
        <v>12304</v>
      </c>
      <c r="T919" t="s">
        <v>12305</v>
      </c>
      <c r="U919" t="s">
        <v>485</v>
      </c>
      <c r="W919" s="24">
        <v>42873</v>
      </c>
      <c r="X919" s="24">
        <v>44644.041666666999</v>
      </c>
      <c r="Y919">
        <v>7</v>
      </c>
      <c r="Z919" t="s">
        <v>2510</v>
      </c>
      <c r="AC919" s="24">
        <v>42933.520138888998</v>
      </c>
      <c r="AD919" s="24">
        <v>44652.607638889</v>
      </c>
      <c r="AE919" t="s">
        <v>2511</v>
      </c>
      <c r="AF919" s="24" cm="1">
        <f t="array" ref="AF9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19" s="35">
        <f>IFERROR((TableAllData3[[#This Row],[Decision date]]-TableAllData3[[#This Row],[First Date Captured]]),0)</f>
        <v>1771.0416666669989</v>
      </c>
      <c r="AH919" s="35">
        <f>IFERROR((TableAllData3[[#This Row],[First published]]-TableAllData3[[#This Row],[Date of opinion]]),0)</f>
        <v>60.52013888899819</v>
      </c>
      <c r="AI919" s="35">
        <f>IFERROR((TableAllData3[[#This Row],[Marketing authorisation date]]-TableAllData3[[#This Row],[Date of opinion]]),0)</f>
        <v>60</v>
      </c>
      <c r="AJ919" s="35">
        <f>IFERROR((TableAllData3[[#This Row],[Decision date]]-TableAllData3[[#This Row],[Marketing authorisation date]]),0)</f>
        <v>1711.0416666669989</v>
      </c>
    </row>
    <row r="920" spans="1:36" x14ac:dyDescent="0.25">
      <c r="A920" t="s">
        <v>37</v>
      </c>
      <c r="B920" t="s">
        <v>2688</v>
      </c>
      <c r="C920" t="s">
        <v>2689</v>
      </c>
      <c r="D920" t="s">
        <v>2690</v>
      </c>
      <c r="E920" t="s">
        <v>2690</v>
      </c>
      <c r="F920" t="s">
        <v>2691</v>
      </c>
      <c r="G920" t="s">
        <v>43</v>
      </c>
      <c r="H920" t="s">
        <v>44</v>
      </c>
      <c r="I920" t="s">
        <v>2692</v>
      </c>
      <c r="J920" t="s">
        <v>43</v>
      </c>
      <c r="K920" t="s">
        <v>43</v>
      </c>
      <c r="L920" t="s">
        <v>43</v>
      </c>
      <c r="M920" t="s">
        <v>43</v>
      </c>
      <c r="N920" t="s">
        <v>43</v>
      </c>
      <c r="O920" t="s">
        <v>43</v>
      </c>
      <c r="P920" t="s">
        <v>43</v>
      </c>
      <c r="Q920" s="24">
        <v>42716.041666666999</v>
      </c>
      <c r="R920" s="24"/>
      <c r="S920" t="s">
        <v>12368</v>
      </c>
      <c r="T920" t="s">
        <v>12369</v>
      </c>
      <c r="U920" t="s">
        <v>495</v>
      </c>
      <c r="W920" s="25" t="s">
        <v>12054</v>
      </c>
      <c r="X920" s="24">
        <v>44645.041666666999</v>
      </c>
      <c r="Y920">
        <v>5</v>
      </c>
      <c r="Z920" t="s">
        <v>2693</v>
      </c>
      <c r="AC920" s="24">
        <v>42873.5</v>
      </c>
      <c r="AD920" s="24">
        <v>44648.4</v>
      </c>
      <c r="AE920" t="s">
        <v>2694</v>
      </c>
      <c r="AF920" s="24" cm="1">
        <f t="array" ref="AF9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42873.5</v>
      </c>
      <c r="AG920" s="35">
        <f>IFERROR((TableAllData3[[#This Row],[Decision date]]-TableAllData3[[#This Row],[First Date Captured]]),0)</f>
        <v>1771.5416666669989</v>
      </c>
      <c r="AH920" s="35">
        <f>IFERROR((TableAllData3[[#This Row],[First published]]-TableAllData3[[#This Row],[Date of opinion]]),0)</f>
        <v>0</v>
      </c>
      <c r="AI920" s="35">
        <f>IFERROR((TableAllData3[[#This Row],[Marketing authorisation date]]-TableAllData3[[#This Row],[Date of opinion]]),0)</f>
        <v>0</v>
      </c>
      <c r="AJ920" s="35">
        <f>IFERROR((TableAllData3[[#This Row],[Decision date]]-TableAllData3[[#This Row],[Marketing authorisation date]]),0)</f>
        <v>1929</v>
      </c>
    </row>
    <row r="921" spans="1:36" x14ac:dyDescent="0.25">
      <c r="A921" t="s">
        <v>37</v>
      </c>
      <c r="B921" t="s">
        <v>571</v>
      </c>
      <c r="C921" t="s">
        <v>572</v>
      </c>
      <c r="D921" t="s">
        <v>573</v>
      </c>
      <c r="E921" t="s">
        <v>574</v>
      </c>
      <c r="F921" t="s">
        <v>575</v>
      </c>
      <c r="G921" t="s">
        <v>43</v>
      </c>
      <c r="H921" t="s">
        <v>44</v>
      </c>
      <c r="I921" t="s">
        <v>576</v>
      </c>
      <c r="J921" t="s">
        <v>46</v>
      </c>
      <c r="K921" t="s">
        <v>43</v>
      </c>
      <c r="L921" t="s">
        <v>43</v>
      </c>
      <c r="M921" t="s">
        <v>43</v>
      </c>
      <c r="N921" t="s">
        <v>43</v>
      </c>
      <c r="O921" t="s">
        <v>46</v>
      </c>
      <c r="P921" t="s">
        <v>43</v>
      </c>
      <c r="Q921" s="24">
        <v>42942</v>
      </c>
      <c r="R921" s="24"/>
      <c r="S921" t="s">
        <v>12118</v>
      </c>
      <c r="T921" t="s">
        <v>12119</v>
      </c>
      <c r="U921" t="s">
        <v>290</v>
      </c>
      <c r="W921" s="24">
        <v>42908</v>
      </c>
      <c r="X921" s="24">
        <v>44680</v>
      </c>
      <c r="Y921">
        <v>12</v>
      </c>
      <c r="Z921" t="s">
        <v>578</v>
      </c>
      <c r="AC921" s="24">
        <v>43265.507638889001</v>
      </c>
      <c r="AD921" s="24">
        <v>44714.479861111002</v>
      </c>
      <c r="AE921" t="s">
        <v>579</v>
      </c>
      <c r="AF921" s="24" cm="1">
        <f t="array" ref="AF9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921" s="35">
        <f>IFERROR((TableAllData3[[#This Row],[Decision date]]-TableAllData3[[#This Row],[First Date Captured]]),0)</f>
        <v>1772</v>
      </c>
      <c r="AH921" s="35">
        <f>IFERROR((TableAllData3[[#This Row],[First published]]-TableAllData3[[#This Row],[Date of opinion]]),0)</f>
        <v>357.5076388890011</v>
      </c>
      <c r="AI921" s="35">
        <f>IFERROR((TableAllData3[[#This Row],[Marketing authorisation date]]-TableAllData3[[#This Row],[Date of opinion]]),0)</f>
        <v>34</v>
      </c>
      <c r="AJ921" s="35">
        <f>IFERROR((TableAllData3[[#This Row],[Decision date]]-TableAllData3[[#This Row],[Marketing authorisation date]]),0)</f>
        <v>1738</v>
      </c>
    </row>
    <row r="922" spans="1:36" x14ac:dyDescent="0.25">
      <c r="A922" t="s">
        <v>37</v>
      </c>
      <c r="B922" t="s">
        <v>1837</v>
      </c>
      <c r="C922" t="s">
        <v>1838</v>
      </c>
      <c r="D922" t="s">
        <v>1839</v>
      </c>
      <c r="E922" t="s">
        <v>1839</v>
      </c>
      <c r="F922" t="s">
        <v>1840</v>
      </c>
      <c r="G922" t="s">
        <v>43</v>
      </c>
      <c r="H922" t="s">
        <v>44</v>
      </c>
      <c r="I922" t="s">
        <v>1841</v>
      </c>
      <c r="J922" t="s">
        <v>43</v>
      </c>
      <c r="K922" t="s">
        <v>46</v>
      </c>
      <c r="L922" t="s">
        <v>43</v>
      </c>
      <c r="M922" t="s">
        <v>43</v>
      </c>
      <c r="N922" t="s">
        <v>43</v>
      </c>
      <c r="O922" t="s">
        <v>43</v>
      </c>
      <c r="P922" t="s">
        <v>43</v>
      </c>
      <c r="Q922" s="24">
        <v>41232.041666666999</v>
      </c>
      <c r="R922" s="24"/>
      <c r="S922" t="s">
        <v>12284</v>
      </c>
      <c r="T922" t="s">
        <v>12285</v>
      </c>
      <c r="U922" t="s">
        <v>48</v>
      </c>
      <c r="W922" s="25" t="s">
        <v>12054</v>
      </c>
      <c r="X922" s="24">
        <v>44676</v>
      </c>
      <c r="Y922">
        <v>12</v>
      </c>
      <c r="Z922" t="s">
        <v>1842</v>
      </c>
      <c r="AC922" s="24">
        <v>42902.433333333</v>
      </c>
      <c r="AD922" s="24">
        <v>44676.579861111</v>
      </c>
      <c r="AE922" t="s">
        <v>1843</v>
      </c>
      <c r="AF922" s="24" cm="1">
        <f t="array" ref="AF9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42902.433333333</v>
      </c>
      <c r="AG922" s="35">
        <f>IFERROR((TableAllData3[[#This Row],[Decision date]]-TableAllData3[[#This Row],[First Date Captured]]),0)</f>
        <v>1773.5666666670004</v>
      </c>
      <c r="AH922" s="35">
        <f>IFERROR((TableAllData3[[#This Row],[First published]]-TableAllData3[[#This Row],[Date of opinion]]),0)</f>
        <v>0</v>
      </c>
      <c r="AI922" s="35">
        <f>IFERROR((TableAllData3[[#This Row],[Marketing authorisation date]]-TableAllData3[[#This Row],[Date of opinion]]),0)</f>
        <v>0</v>
      </c>
      <c r="AJ922" s="35">
        <f>IFERROR((TableAllData3[[#This Row],[Decision date]]-TableAllData3[[#This Row],[Marketing authorisation date]]),0)</f>
        <v>3443.9583333330011</v>
      </c>
    </row>
    <row r="923" spans="1:36" x14ac:dyDescent="0.25">
      <c r="A923" t="s">
        <v>37</v>
      </c>
      <c r="B923" t="s">
        <v>2470</v>
      </c>
      <c r="C923" t="s">
        <v>2471</v>
      </c>
      <c r="D923" t="s">
        <v>2472</v>
      </c>
      <c r="E923" t="s">
        <v>2473</v>
      </c>
      <c r="F923" t="s">
        <v>2474</v>
      </c>
      <c r="G923" t="s">
        <v>43</v>
      </c>
      <c r="H923" t="s">
        <v>44</v>
      </c>
      <c r="I923" t="s">
        <v>801</v>
      </c>
      <c r="J923" t="s">
        <v>46</v>
      </c>
      <c r="K923" t="s">
        <v>43</v>
      </c>
      <c r="L923" t="s">
        <v>43</v>
      </c>
      <c r="M923" t="s">
        <v>43</v>
      </c>
      <c r="N923" t="s">
        <v>43</v>
      </c>
      <c r="O923" t="s">
        <v>46</v>
      </c>
      <c r="P923" t="s">
        <v>46</v>
      </c>
      <c r="Q923" s="24">
        <v>42922</v>
      </c>
      <c r="R923" s="24"/>
      <c r="S923" t="s">
        <v>12362</v>
      </c>
      <c r="T923" t="s">
        <v>12363</v>
      </c>
      <c r="U923" t="s">
        <v>476</v>
      </c>
      <c r="W923" s="24">
        <v>42873</v>
      </c>
      <c r="X923" s="24">
        <v>44648</v>
      </c>
      <c r="Y923">
        <v>1</v>
      </c>
      <c r="Z923" t="s">
        <v>2476</v>
      </c>
      <c r="AC923" s="24">
        <v>42922.458333333001</v>
      </c>
      <c r="AD923" s="24">
        <v>44655.474999999999</v>
      </c>
      <c r="AE923" t="s">
        <v>2477</v>
      </c>
      <c r="AF923" s="24" cm="1">
        <f t="array" ref="AF9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23" s="35">
        <f>IFERROR((TableAllData3[[#This Row],[Decision date]]-TableAllData3[[#This Row],[First Date Captured]]),0)</f>
        <v>1775</v>
      </c>
      <c r="AH923" s="35">
        <f>IFERROR((TableAllData3[[#This Row],[First published]]-TableAllData3[[#This Row],[Date of opinion]]),0)</f>
        <v>49.458333333001065</v>
      </c>
      <c r="AI923" s="35">
        <f>IFERROR((TableAllData3[[#This Row],[Marketing authorisation date]]-TableAllData3[[#This Row],[Date of opinion]]),0)</f>
        <v>49</v>
      </c>
      <c r="AJ923" s="35">
        <f>IFERROR((TableAllData3[[#This Row],[Decision date]]-TableAllData3[[#This Row],[Marketing authorisation date]]),0)</f>
        <v>1726</v>
      </c>
    </row>
    <row r="924" spans="1:36" x14ac:dyDescent="0.25">
      <c r="A924" t="s">
        <v>37</v>
      </c>
      <c r="B924" t="s">
        <v>2206</v>
      </c>
      <c r="C924" t="s">
        <v>2129</v>
      </c>
      <c r="D924" t="s">
        <v>2207</v>
      </c>
      <c r="E924" t="s">
        <v>2207</v>
      </c>
      <c r="F924" t="s">
        <v>2208</v>
      </c>
      <c r="G924" t="s">
        <v>43</v>
      </c>
      <c r="H924" t="s">
        <v>44</v>
      </c>
      <c r="I924" t="s">
        <v>2209</v>
      </c>
      <c r="J924" t="s">
        <v>46</v>
      </c>
      <c r="K924" t="s">
        <v>43</v>
      </c>
      <c r="L924" t="s">
        <v>46</v>
      </c>
      <c r="M924" t="s">
        <v>43</v>
      </c>
      <c r="N924" t="s">
        <v>43</v>
      </c>
      <c r="O924" t="s">
        <v>43</v>
      </c>
      <c r="P924" t="s">
        <v>43</v>
      </c>
      <c r="Q924" s="24">
        <v>42935</v>
      </c>
      <c r="R924" s="24"/>
      <c r="S924" t="s">
        <v>12286</v>
      </c>
      <c r="T924" t="s">
        <v>12287</v>
      </c>
      <c r="U924" t="s">
        <v>264</v>
      </c>
      <c r="W924" s="24">
        <v>42872</v>
      </c>
      <c r="X924" s="24">
        <v>44648</v>
      </c>
      <c r="Y924">
        <v>7</v>
      </c>
      <c r="Z924" t="s">
        <v>2210</v>
      </c>
      <c r="AC924" s="24">
        <v>43193.520138888998</v>
      </c>
      <c r="AD924" s="24">
        <v>44658.639583333003</v>
      </c>
      <c r="AE924" t="s">
        <v>2211</v>
      </c>
      <c r="AF924" s="24" cm="1">
        <f t="array" ref="AF9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42872</v>
      </c>
      <c r="AG924" s="35">
        <f>IFERROR((TableAllData3[[#This Row],[Decision date]]-TableAllData3[[#This Row],[First Date Captured]]),0)</f>
        <v>1776</v>
      </c>
      <c r="AH924" s="35">
        <f>IFERROR((TableAllData3[[#This Row],[First published]]-TableAllData3[[#This Row],[Date of opinion]]),0)</f>
        <v>321.52013888899819</v>
      </c>
      <c r="AI924" s="35">
        <f>IFERROR((TableAllData3[[#This Row],[Marketing authorisation date]]-TableAllData3[[#This Row],[Date of opinion]]),0)</f>
        <v>63</v>
      </c>
      <c r="AJ924" s="35">
        <f>IFERROR((TableAllData3[[#This Row],[Decision date]]-TableAllData3[[#This Row],[Marketing authorisation date]]),0)</f>
        <v>1713</v>
      </c>
    </row>
    <row r="925" spans="1:36" x14ac:dyDescent="0.25">
      <c r="A925" t="s">
        <v>37</v>
      </c>
      <c r="B925" t="s">
        <v>2425</v>
      </c>
      <c r="C925" t="s">
        <v>434</v>
      </c>
      <c r="D925" t="s">
        <v>2426</v>
      </c>
      <c r="E925" t="s">
        <v>2427</v>
      </c>
      <c r="F925" t="s">
        <v>2428</v>
      </c>
      <c r="G925" t="s">
        <v>43</v>
      </c>
      <c r="H925" t="s">
        <v>44</v>
      </c>
      <c r="I925" t="s">
        <v>438</v>
      </c>
      <c r="J925" t="s">
        <v>43</v>
      </c>
      <c r="K925" t="s">
        <v>43</v>
      </c>
      <c r="L925" t="s">
        <v>43</v>
      </c>
      <c r="M925" t="s">
        <v>43</v>
      </c>
      <c r="N925" t="s">
        <v>43</v>
      </c>
      <c r="O925" t="s">
        <v>43</v>
      </c>
      <c r="P925" t="s">
        <v>43</v>
      </c>
      <c r="Q925" s="24">
        <v>40510.041666666999</v>
      </c>
      <c r="R925" s="24"/>
      <c r="S925" t="s">
        <v>2307</v>
      </c>
      <c r="U925" t="s">
        <v>440</v>
      </c>
      <c r="W925" s="25" t="s">
        <v>12054</v>
      </c>
      <c r="X925" s="24">
        <v>44651</v>
      </c>
      <c r="Y925">
        <v>14</v>
      </c>
      <c r="Z925" t="s">
        <v>2429</v>
      </c>
      <c r="AC925" s="24">
        <v>42874</v>
      </c>
      <c r="AD925" s="24">
        <v>44655.65625</v>
      </c>
      <c r="AE925" t="s">
        <v>2430</v>
      </c>
      <c r="AF925" s="24" cm="1">
        <f t="array" ref="AF9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42874</v>
      </c>
      <c r="AG925" s="35">
        <f>IFERROR((TableAllData3[[#This Row],[Decision date]]-TableAllData3[[#This Row],[First Date Captured]]),0)</f>
        <v>1777</v>
      </c>
      <c r="AH925" s="35">
        <f>IFERROR((TableAllData3[[#This Row],[First published]]-TableAllData3[[#This Row],[Date of opinion]]),0)</f>
        <v>0</v>
      </c>
      <c r="AI925" s="35">
        <f>IFERROR((TableAllData3[[#This Row],[Marketing authorisation date]]-TableAllData3[[#This Row],[Date of opinion]]),0)</f>
        <v>0</v>
      </c>
      <c r="AJ925" s="35">
        <f>IFERROR((TableAllData3[[#This Row],[Decision date]]-TableAllData3[[#This Row],[Marketing authorisation date]]),0)</f>
        <v>4140.9583333330011</v>
      </c>
    </row>
    <row r="926" spans="1:36" x14ac:dyDescent="0.25">
      <c r="A926" t="s">
        <v>37</v>
      </c>
      <c r="B926" t="s">
        <v>2099</v>
      </c>
      <c r="C926" t="s">
        <v>268</v>
      </c>
      <c r="D926" t="s">
        <v>1590</v>
      </c>
      <c r="E926" t="s">
        <v>2100</v>
      </c>
      <c r="F926" t="s">
        <v>2101</v>
      </c>
      <c r="G926" t="s">
        <v>43</v>
      </c>
      <c r="H926" t="s">
        <v>44</v>
      </c>
      <c r="I926" t="s">
        <v>1593</v>
      </c>
      <c r="J926" t="s">
        <v>43</v>
      </c>
      <c r="K926" t="s">
        <v>46</v>
      </c>
      <c r="L926" t="s">
        <v>43</v>
      </c>
      <c r="M926" t="s">
        <v>43</v>
      </c>
      <c r="N926" t="s">
        <v>43</v>
      </c>
      <c r="O926" t="s">
        <v>43</v>
      </c>
      <c r="P926" t="s">
        <v>43</v>
      </c>
      <c r="Q926" s="24">
        <v>42853</v>
      </c>
      <c r="R926" s="24"/>
      <c r="S926" t="s">
        <v>12269</v>
      </c>
      <c r="T926" t="s">
        <v>12072</v>
      </c>
      <c r="U926" t="s">
        <v>290</v>
      </c>
      <c r="W926" s="24">
        <v>42789.041666666999</v>
      </c>
      <c r="X926" s="24">
        <v>44567.041666666999</v>
      </c>
      <c r="Y926">
        <v>9</v>
      </c>
      <c r="Z926" t="s">
        <v>2102</v>
      </c>
      <c r="AC926" s="24">
        <v>43306.377777777998</v>
      </c>
      <c r="AD926" s="24">
        <v>44663.411805556003</v>
      </c>
      <c r="AE926" t="s">
        <v>2103</v>
      </c>
      <c r="AF926" s="24" cm="1">
        <f t="array" ref="AF9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42789.041666666999</v>
      </c>
      <c r="AG926" s="35">
        <f>IFERROR((TableAllData3[[#This Row],[Decision date]]-TableAllData3[[#This Row],[First Date Captured]]),0)</f>
        <v>1778</v>
      </c>
      <c r="AH926" s="35">
        <f>IFERROR((TableAllData3[[#This Row],[First published]]-TableAllData3[[#This Row],[Date of opinion]]),0)</f>
        <v>517.3361111109989</v>
      </c>
      <c r="AI926" s="35">
        <f>IFERROR((TableAllData3[[#This Row],[Marketing authorisation date]]-TableAllData3[[#This Row],[Date of opinion]]),0)</f>
        <v>63.958333333001065</v>
      </c>
      <c r="AJ926" s="35">
        <f>IFERROR((TableAllData3[[#This Row],[Decision date]]-TableAllData3[[#This Row],[Marketing authorisation date]]),0)</f>
        <v>1714.0416666669989</v>
      </c>
    </row>
    <row r="927" spans="1:36" x14ac:dyDescent="0.25">
      <c r="A927" t="s">
        <v>2117</v>
      </c>
      <c r="B927" t="s">
        <v>10066</v>
      </c>
      <c r="D927" t="s">
        <v>8070</v>
      </c>
      <c r="E927" t="s">
        <v>10067</v>
      </c>
      <c r="F927" t="s">
        <v>10068</v>
      </c>
      <c r="G927" t="s">
        <v>43</v>
      </c>
      <c r="H927" t="s">
        <v>44</v>
      </c>
      <c r="J927" t="s">
        <v>43</v>
      </c>
      <c r="K927" t="s">
        <v>43</v>
      </c>
      <c r="L927" t="s">
        <v>43</v>
      </c>
      <c r="M927" t="s">
        <v>43</v>
      </c>
      <c r="N927" t="s">
        <v>43</v>
      </c>
      <c r="O927" t="s">
        <v>43</v>
      </c>
      <c r="P927" t="s">
        <v>43</v>
      </c>
      <c r="Q927" s="24">
        <v>41850</v>
      </c>
      <c r="R927" s="24"/>
      <c r="S927" t="s">
        <v>12353</v>
      </c>
      <c r="T927" t="s">
        <v>12557</v>
      </c>
      <c r="V927" t="s">
        <v>8073</v>
      </c>
      <c r="W927" s="24">
        <v>41794</v>
      </c>
      <c r="X927" s="24">
        <v>43572</v>
      </c>
      <c r="Y927">
        <v>4</v>
      </c>
      <c r="Z927" t="s">
        <v>10069</v>
      </c>
      <c r="AA927" t="s">
        <v>3067</v>
      </c>
      <c r="AB927" t="s">
        <v>6408</v>
      </c>
      <c r="AC927" s="24">
        <v>42817.041666666999</v>
      </c>
      <c r="AD927" s="24">
        <v>43602.535416667</v>
      </c>
      <c r="AE927" t="s">
        <v>10070</v>
      </c>
      <c r="AF927" s="24" cm="1">
        <f t="array" ref="AF9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41794</v>
      </c>
      <c r="AG927" s="35">
        <f>IFERROR((TableAllData3[[#This Row],[Decision date]]-TableAllData3[[#This Row],[First Date Captured]]),0)</f>
        <v>1778</v>
      </c>
      <c r="AH927" s="35">
        <f>IFERROR((TableAllData3[[#This Row],[First published]]-TableAllData3[[#This Row],[Date of opinion]]),0)</f>
        <v>1023.0416666669989</v>
      </c>
      <c r="AI927" s="35">
        <f>IFERROR((TableAllData3[[#This Row],[Marketing authorisation date]]-TableAllData3[[#This Row],[Date of opinion]]),0)</f>
        <v>56</v>
      </c>
      <c r="AJ927" s="35">
        <f>IFERROR((TableAllData3[[#This Row],[Decision date]]-TableAllData3[[#This Row],[Marketing authorisation date]]),0)</f>
        <v>1722</v>
      </c>
    </row>
    <row r="928" spans="1:36" x14ac:dyDescent="0.25">
      <c r="A928" t="s">
        <v>2117</v>
      </c>
      <c r="B928" t="s">
        <v>10071</v>
      </c>
      <c r="D928" t="s">
        <v>10072</v>
      </c>
      <c r="E928" t="s">
        <v>10073</v>
      </c>
      <c r="F928" t="s">
        <v>10074</v>
      </c>
      <c r="G928" t="s">
        <v>43</v>
      </c>
      <c r="H928" t="s">
        <v>44</v>
      </c>
      <c r="J928" t="s">
        <v>43</v>
      </c>
      <c r="K928" t="s">
        <v>43</v>
      </c>
      <c r="L928" t="s">
        <v>43</v>
      </c>
      <c r="M928" t="s">
        <v>43</v>
      </c>
      <c r="N928" t="s">
        <v>43</v>
      </c>
      <c r="O928" t="s">
        <v>43</v>
      </c>
      <c r="P928" t="s">
        <v>43</v>
      </c>
      <c r="Q928" s="24">
        <v>41850</v>
      </c>
      <c r="R928" s="24"/>
      <c r="S928" t="s">
        <v>12353</v>
      </c>
      <c r="T928" t="s">
        <v>12557</v>
      </c>
      <c r="V928" t="s">
        <v>10075</v>
      </c>
      <c r="W928" s="24">
        <v>41794</v>
      </c>
      <c r="X928" s="24">
        <v>43572</v>
      </c>
      <c r="Y928">
        <v>5</v>
      </c>
      <c r="Z928" t="s">
        <v>10076</v>
      </c>
      <c r="AA928" t="s">
        <v>3067</v>
      </c>
      <c r="AB928" t="s">
        <v>10077</v>
      </c>
      <c r="AC928" s="24">
        <v>42817.041666666999</v>
      </c>
      <c r="AD928" s="24">
        <v>43602.515972221998</v>
      </c>
      <c r="AE928" t="s">
        <v>10078</v>
      </c>
      <c r="AF928" s="24" cm="1">
        <f t="array" ref="AF9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41794</v>
      </c>
      <c r="AG928" s="35">
        <f>IFERROR((TableAllData3[[#This Row],[Decision date]]-TableAllData3[[#This Row],[First Date Captured]]),0)</f>
        <v>1778</v>
      </c>
      <c r="AH928" s="35">
        <f>IFERROR((TableAllData3[[#This Row],[First published]]-TableAllData3[[#This Row],[Date of opinion]]),0)</f>
        <v>1023.0416666669989</v>
      </c>
      <c r="AI928" s="35">
        <f>IFERROR((TableAllData3[[#This Row],[Marketing authorisation date]]-TableAllData3[[#This Row],[Date of opinion]]),0)</f>
        <v>56</v>
      </c>
      <c r="AJ928" s="35">
        <f>IFERROR((TableAllData3[[#This Row],[Decision date]]-TableAllData3[[#This Row],[Marketing authorisation date]]),0)</f>
        <v>1722</v>
      </c>
    </row>
    <row r="929" spans="1:36" x14ac:dyDescent="0.25">
      <c r="A929" t="s">
        <v>2117</v>
      </c>
      <c r="B929" t="s">
        <v>10079</v>
      </c>
      <c r="D929" t="s">
        <v>10080</v>
      </c>
      <c r="E929" t="s">
        <v>10081</v>
      </c>
      <c r="F929" t="s">
        <v>10082</v>
      </c>
      <c r="G929" t="s">
        <v>43</v>
      </c>
      <c r="H929" t="s">
        <v>44</v>
      </c>
      <c r="J929" t="s">
        <v>43</v>
      </c>
      <c r="K929" t="s">
        <v>43</v>
      </c>
      <c r="L929" t="s">
        <v>43</v>
      </c>
      <c r="M929" t="s">
        <v>43</v>
      </c>
      <c r="N929" t="s">
        <v>43</v>
      </c>
      <c r="O929" t="s">
        <v>43</v>
      </c>
      <c r="P929" t="s">
        <v>43</v>
      </c>
      <c r="Q929" s="24">
        <v>41850</v>
      </c>
      <c r="R929" s="24"/>
      <c r="S929" t="s">
        <v>12353</v>
      </c>
      <c r="T929" t="s">
        <v>12088</v>
      </c>
      <c r="V929" t="s">
        <v>10084</v>
      </c>
      <c r="W929" s="24">
        <v>41794</v>
      </c>
      <c r="X929" s="24">
        <v>43572</v>
      </c>
      <c r="Y929">
        <v>4</v>
      </c>
      <c r="Z929" t="s">
        <v>10085</v>
      </c>
      <c r="AA929" t="s">
        <v>3067</v>
      </c>
      <c r="AB929" t="s">
        <v>10086</v>
      </c>
      <c r="AC929" s="24">
        <v>42817.041666666999</v>
      </c>
      <c r="AD929" s="24">
        <v>43602.504861111003</v>
      </c>
      <c r="AE929" t="s">
        <v>10087</v>
      </c>
      <c r="AF929" s="24" cm="1">
        <f t="array" ref="AF9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41794</v>
      </c>
      <c r="AG929" s="35">
        <f>IFERROR((TableAllData3[[#This Row],[Decision date]]-TableAllData3[[#This Row],[First Date Captured]]),0)</f>
        <v>1778</v>
      </c>
      <c r="AH929" s="35">
        <f>IFERROR((TableAllData3[[#This Row],[First published]]-TableAllData3[[#This Row],[Date of opinion]]),0)</f>
        <v>1023.0416666669989</v>
      </c>
      <c r="AI929" s="35">
        <f>IFERROR((TableAllData3[[#This Row],[Marketing authorisation date]]-TableAllData3[[#This Row],[Date of opinion]]),0)</f>
        <v>56</v>
      </c>
      <c r="AJ929" s="35">
        <f>IFERROR((TableAllData3[[#This Row],[Decision date]]-TableAllData3[[#This Row],[Marketing authorisation date]]),0)</f>
        <v>1722</v>
      </c>
    </row>
    <row r="930" spans="1:36" x14ac:dyDescent="0.25">
      <c r="A930" t="s">
        <v>37</v>
      </c>
      <c r="B930" t="s">
        <v>5420</v>
      </c>
      <c r="C930" t="s">
        <v>5421</v>
      </c>
      <c r="D930" t="s">
        <v>556</v>
      </c>
      <c r="E930" t="s">
        <v>556</v>
      </c>
      <c r="F930" t="s">
        <v>5422</v>
      </c>
      <c r="G930" t="s">
        <v>43</v>
      </c>
      <c r="H930" t="s">
        <v>44</v>
      </c>
      <c r="I930" t="s">
        <v>558</v>
      </c>
      <c r="J930" t="s">
        <v>43</v>
      </c>
      <c r="K930" t="s">
        <v>43</v>
      </c>
      <c r="L930" t="s">
        <v>46</v>
      </c>
      <c r="M930" t="s">
        <v>43</v>
      </c>
      <c r="N930" t="s">
        <v>43</v>
      </c>
      <c r="O930" t="s">
        <v>43</v>
      </c>
      <c r="P930" t="s">
        <v>43</v>
      </c>
      <c r="Q930" s="24">
        <v>42815.041666666999</v>
      </c>
      <c r="R930" s="24"/>
      <c r="S930" t="s">
        <v>12260</v>
      </c>
      <c r="T930" t="s">
        <v>12103</v>
      </c>
      <c r="U930" t="s">
        <v>76</v>
      </c>
      <c r="W930" s="24">
        <v>42760.041666666999</v>
      </c>
      <c r="X930" s="24">
        <v>44539.041666666999</v>
      </c>
      <c r="Y930">
        <v>10</v>
      </c>
      <c r="Z930" t="s">
        <v>5423</v>
      </c>
      <c r="AC930" s="24">
        <v>43301</v>
      </c>
      <c r="AD930" s="24">
        <v>44547.583333333001</v>
      </c>
      <c r="AE930" t="s">
        <v>5424</v>
      </c>
      <c r="AF930" s="24" cm="1">
        <f t="array" ref="AF9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42760.041666666999</v>
      </c>
      <c r="AG930" s="35">
        <f>IFERROR((TableAllData3[[#This Row],[Decision date]]-TableAllData3[[#This Row],[First Date Captured]]),0)</f>
        <v>1779</v>
      </c>
      <c r="AH930" s="35">
        <f>IFERROR((TableAllData3[[#This Row],[First published]]-TableAllData3[[#This Row],[Date of opinion]]),0)</f>
        <v>540.95833333300106</v>
      </c>
      <c r="AI930" s="35">
        <f>IFERROR((TableAllData3[[#This Row],[Marketing authorisation date]]-TableAllData3[[#This Row],[Date of opinion]]),0)</f>
        <v>55</v>
      </c>
      <c r="AJ930" s="35">
        <f>IFERROR((TableAllData3[[#This Row],[Decision date]]-TableAllData3[[#This Row],[Marketing authorisation date]]),0)</f>
        <v>1724</v>
      </c>
    </row>
    <row r="931" spans="1:36" x14ac:dyDescent="0.25">
      <c r="A931" t="s">
        <v>37</v>
      </c>
      <c r="B931" t="s">
        <v>267</v>
      </c>
      <c r="C931" t="s">
        <v>268</v>
      </c>
      <c r="D931" t="s">
        <v>269</v>
      </c>
      <c r="E931" t="s">
        <v>269</v>
      </c>
      <c r="F931" t="s">
        <v>270</v>
      </c>
      <c r="G931" t="s">
        <v>43</v>
      </c>
      <c r="H931" t="s">
        <v>44</v>
      </c>
      <c r="I931" t="s">
        <v>271</v>
      </c>
      <c r="J931" t="s">
        <v>43</v>
      </c>
      <c r="K931" t="s">
        <v>43</v>
      </c>
      <c r="L931" t="s">
        <v>43</v>
      </c>
      <c r="M931" t="s">
        <v>43</v>
      </c>
      <c r="N931" t="s">
        <v>43</v>
      </c>
      <c r="O931" t="s">
        <v>43</v>
      </c>
      <c r="P931" t="s">
        <v>43</v>
      </c>
      <c r="Q931" s="24">
        <v>42999</v>
      </c>
      <c r="R931" s="24"/>
      <c r="S931" t="s">
        <v>12223</v>
      </c>
      <c r="T931" t="s">
        <v>12224</v>
      </c>
      <c r="U931" t="s">
        <v>273</v>
      </c>
      <c r="W931" s="24">
        <v>42935</v>
      </c>
      <c r="X931" s="24">
        <v>44705</v>
      </c>
      <c r="Y931">
        <v>13</v>
      </c>
      <c r="Z931" t="s">
        <v>274</v>
      </c>
      <c r="AC931" s="24">
        <v>42922.648611110999</v>
      </c>
      <c r="AD931" s="24">
        <v>44721.421527778002</v>
      </c>
      <c r="AE931" t="s">
        <v>275</v>
      </c>
      <c r="AF931" s="24" cm="1">
        <f t="array" ref="AF9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42922.648611110999</v>
      </c>
      <c r="AG931" s="35">
        <f>IFERROR((TableAllData3[[#This Row],[Decision date]]-TableAllData3[[#This Row],[First Date Captured]]),0)</f>
        <v>1782.3513888890011</v>
      </c>
      <c r="AH931" s="35">
        <f>IFERROR((TableAllData3[[#This Row],[First published]]-TableAllData3[[#This Row],[Date of opinion]]),0)</f>
        <v>-12.3513888890011</v>
      </c>
      <c r="AI931" s="35">
        <f>IFERROR((TableAllData3[[#This Row],[Marketing authorisation date]]-TableAllData3[[#This Row],[Date of opinion]]),0)</f>
        <v>64</v>
      </c>
      <c r="AJ931" s="35">
        <f>IFERROR((TableAllData3[[#This Row],[Decision date]]-TableAllData3[[#This Row],[Marketing authorisation date]]),0)</f>
        <v>1706</v>
      </c>
    </row>
    <row r="932" spans="1:36" x14ac:dyDescent="0.25">
      <c r="A932" t="s">
        <v>2117</v>
      </c>
      <c r="B932" t="s">
        <v>6213</v>
      </c>
      <c r="D932" t="s">
        <v>6214</v>
      </c>
      <c r="E932" t="s">
        <v>6215</v>
      </c>
      <c r="F932" t="s">
        <v>6216</v>
      </c>
      <c r="G932" t="s">
        <v>43</v>
      </c>
      <c r="H932" t="s">
        <v>950</v>
      </c>
      <c r="J932" t="s">
        <v>43</v>
      </c>
      <c r="K932" t="s">
        <v>43</v>
      </c>
      <c r="L932" t="s">
        <v>43</v>
      </c>
      <c r="M932" t="s">
        <v>43</v>
      </c>
      <c r="N932" t="s">
        <v>43</v>
      </c>
      <c r="O932" t="s">
        <v>43</v>
      </c>
      <c r="P932" t="s">
        <v>43</v>
      </c>
      <c r="Q932" s="24">
        <v>42079.041666666999</v>
      </c>
      <c r="R932" s="24"/>
      <c r="S932" t="s">
        <v>12508</v>
      </c>
      <c r="T932" t="s">
        <v>12069</v>
      </c>
      <c r="V932" t="s">
        <v>6217</v>
      </c>
      <c r="W932" s="25" t="s">
        <v>12054</v>
      </c>
      <c r="X932" s="24">
        <v>43845.041666666999</v>
      </c>
      <c r="Y932">
        <v>2</v>
      </c>
      <c r="Z932" t="s">
        <v>6218</v>
      </c>
      <c r="AA932" t="s">
        <v>2406</v>
      </c>
      <c r="AB932" t="s">
        <v>6219</v>
      </c>
      <c r="AC932" s="24">
        <v>42360.698611111002</v>
      </c>
      <c r="AD932" s="24">
        <v>44523.758333332997</v>
      </c>
      <c r="AE932" t="s">
        <v>6220</v>
      </c>
      <c r="AF932" s="24" cm="1">
        <f t="array" ref="AF9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42360.698611111002</v>
      </c>
      <c r="AG932" s="35">
        <f>IFERROR((TableAllData3[[#This Row],[Decision date]]-TableAllData3[[#This Row],[First Date Captured]]),0)</f>
        <v>1484.3430555559971</v>
      </c>
      <c r="AH932" s="35">
        <f>IFERROR((TableAllData3[[#This Row],[First published]]-TableAllData3[[#This Row],[Date of opinion]]),0)</f>
        <v>0</v>
      </c>
      <c r="AI932" s="35">
        <f>IFERROR((TableAllData3[[#This Row],[Marketing authorisation date]]-TableAllData3[[#This Row],[Date of opinion]]),0)</f>
        <v>0</v>
      </c>
      <c r="AJ932" s="35">
        <f>IFERROR((TableAllData3[[#This Row],[Decision date]]-TableAllData3[[#This Row],[Marketing authorisation date]]),0)</f>
        <v>1766</v>
      </c>
    </row>
    <row r="933" spans="1:36" x14ac:dyDescent="0.25">
      <c r="A933" t="s">
        <v>37</v>
      </c>
      <c r="B933" t="s">
        <v>3056</v>
      </c>
      <c r="C933" t="s">
        <v>3057</v>
      </c>
      <c r="D933" t="s">
        <v>2223</v>
      </c>
      <c r="E933" t="s">
        <v>2223</v>
      </c>
      <c r="F933" t="s">
        <v>3058</v>
      </c>
      <c r="G933" t="s">
        <v>43</v>
      </c>
      <c r="H933" t="s">
        <v>44</v>
      </c>
      <c r="I933" t="s">
        <v>2225</v>
      </c>
      <c r="J933" t="s">
        <v>43</v>
      </c>
      <c r="K933" t="s">
        <v>46</v>
      </c>
      <c r="L933" t="s">
        <v>43</v>
      </c>
      <c r="M933" t="s">
        <v>43</v>
      </c>
      <c r="N933" t="s">
        <v>43</v>
      </c>
      <c r="O933" t="s">
        <v>43</v>
      </c>
      <c r="P933" t="s">
        <v>43</v>
      </c>
      <c r="Q933" s="24">
        <v>42901</v>
      </c>
      <c r="R933" s="24"/>
      <c r="S933" t="s">
        <v>12225</v>
      </c>
      <c r="T933" t="s">
        <v>12226</v>
      </c>
      <c r="U933" t="s">
        <v>2226</v>
      </c>
      <c r="W933" s="24">
        <v>42846</v>
      </c>
      <c r="X933" s="24">
        <v>44629.041666666999</v>
      </c>
      <c r="Y933">
        <v>7</v>
      </c>
      <c r="Z933" t="s">
        <v>3059</v>
      </c>
      <c r="AC933" s="24">
        <v>42901.759722221999</v>
      </c>
      <c r="AD933" s="24">
        <v>44635.575694444</v>
      </c>
      <c r="AE933" t="s">
        <v>3060</v>
      </c>
      <c r="AF933" s="24" cm="1">
        <f t="array" ref="AF9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933" s="35">
        <f>IFERROR((TableAllData3[[#This Row],[Decision date]]-TableAllData3[[#This Row],[First Date Captured]]),0)</f>
        <v>1783.0416666669989</v>
      </c>
      <c r="AH933" s="35">
        <f>IFERROR((TableAllData3[[#This Row],[First published]]-TableAllData3[[#This Row],[Date of opinion]]),0)</f>
        <v>55.759722221999255</v>
      </c>
      <c r="AI933" s="35">
        <f>IFERROR((TableAllData3[[#This Row],[Marketing authorisation date]]-TableAllData3[[#This Row],[Date of opinion]]),0)</f>
        <v>55</v>
      </c>
      <c r="AJ933" s="35">
        <f>IFERROR((TableAllData3[[#This Row],[Decision date]]-TableAllData3[[#This Row],[Marketing authorisation date]]),0)</f>
        <v>1728.0416666669989</v>
      </c>
    </row>
    <row r="934" spans="1:36" x14ac:dyDescent="0.25">
      <c r="A934" t="s">
        <v>37</v>
      </c>
      <c r="B934" t="s">
        <v>3498</v>
      </c>
      <c r="C934" t="s">
        <v>947</v>
      </c>
      <c r="E934" t="s">
        <v>3465</v>
      </c>
      <c r="F934" t="s">
        <v>3499</v>
      </c>
      <c r="G934" t="s">
        <v>43</v>
      </c>
      <c r="H934" t="s">
        <v>44</v>
      </c>
      <c r="I934" t="s">
        <v>3467</v>
      </c>
      <c r="J934" t="s">
        <v>43</v>
      </c>
      <c r="K934" t="s">
        <v>43</v>
      </c>
      <c r="L934" t="s">
        <v>43</v>
      </c>
      <c r="M934" t="s">
        <v>43</v>
      </c>
      <c r="N934" t="s">
        <v>43</v>
      </c>
      <c r="O934" t="s">
        <v>43</v>
      </c>
      <c r="P934" t="s">
        <v>43</v>
      </c>
      <c r="Q934" s="24">
        <v>37365</v>
      </c>
      <c r="R934" s="24"/>
      <c r="S934" t="s">
        <v>12241</v>
      </c>
      <c r="T934" t="s">
        <v>12242</v>
      </c>
      <c r="U934" t="s">
        <v>953</v>
      </c>
      <c r="W934" s="25" t="s">
        <v>12054</v>
      </c>
      <c r="X934" s="24">
        <v>44615.041666666999</v>
      </c>
      <c r="Y934">
        <v>31</v>
      </c>
      <c r="Z934" t="s">
        <v>3500</v>
      </c>
      <c r="AC934" s="24">
        <v>42831</v>
      </c>
      <c r="AD934" s="24">
        <v>44617.438888889003</v>
      </c>
      <c r="AE934" t="s">
        <v>3501</v>
      </c>
      <c r="AF934" s="24" cm="1">
        <f t="array" ref="AF9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42831</v>
      </c>
      <c r="AG934" s="35">
        <f>IFERROR((TableAllData3[[#This Row],[Decision date]]-TableAllData3[[#This Row],[First Date Captured]]),0)</f>
        <v>1784.0416666669989</v>
      </c>
      <c r="AH934" s="35">
        <f>IFERROR((TableAllData3[[#This Row],[First published]]-TableAllData3[[#This Row],[Date of opinion]]),0)</f>
        <v>0</v>
      </c>
      <c r="AI934" s="35">
        <f>IFERROR((TableAllData3[[#This Row],[Marketing authorisation date]]-TableAllData3[[#This Row],[Date of opinion]]),0)</f>
        <v>0</v>
      </c>
      <c r="AJ934" s="35">
        <f>IFERROR((TableAllData3[[#This Row],[Decision date]]-TableAllData3[[#This Row],[Marketing authorisation date]]),0)</f>
        <v>7250.0416666669989</v>
      </c>
    </row>
    <row r="935" spans="1:36" x14ac:dyDescent="0.25">
      <c r="A935" t="s">
        <v>37</v>
      </c>
      <c r="B935" t="s">
        <v>2072</v>
      </c>
      <c r="C935" t="s">
        <v>2073</v>
      </c>
      <c r="D935" t="s">
        <v>379</v>
      </c>
      <c r="E935" t="s">
        <v>379</v>
      </c>
      <c r="F935" t="s">
        <v>2074</v>
      </c>
      <c r="G935" t="s">
        <v>43</v>
      </c>
      <c r="H935" t="s">
        <v>44</v>
      </c>
      <c r="I935" t="s">
        <v>2069</v>
      </c>
      <c r="J935" t="s">
        <v>46</v>
      </c>
      <c r="K935" t="s">
        <v>43</v>
      </c>
      <c r="L935" t="s">
        <v>46</v>
      </c>
      <c r="M935" t="s">
        <v>43</v>
      </c>
      <c r="N935" t="s">
        <v>43</v>
      </c>
      <c r="O935" t="s">
        <v>43</v>
      </c>
      <c r="P935" t="s">
        <v>43</v>
      </c>
      <c r="Q935" s="24">
        <v>42929</v>
      </c>
      <c r="R935" s="24"/>
      <c r="S935" t="s">
        <v>12255</v>
      </c>
      <c r="T935" t="s">
        <v>12256</v>
      </c>
      <c r="U935" t="s">
        <v>48</v>
      </c>
      <c r="W935" s="24">
        <v>42873</v>
      </c>
      <c r="X935" s="24">
        <v>44662</v>
      </c>
      <c r="Y935">
        <v>14</v>
      </c>
      <c r="Z935" t="s">
        <v>2075</v>
      </c>
      <c r="AC935" s="24">
        <v>43237.574305556001</v>
      </c>
      <c r="AD935" s="24">
        <v>44663.574999999997</v>
      </c>
      <c r="AE935" t="s">
        <v>2076</v>
      </c>
      <c r="AF935" s="24" cm="1">
        <f t="array" ref="AF9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35" s="35">
        <f>IFERROR((TableAllData3[[#This Row],[Decision date]]-TableAllData3[[#This Row],[First Date Captured]]),0)</f>
        <v>1789</v>
      </c>
      <c r="AH935" s="35">
        <f>IFERROR((TableAllData3[[#This Row],[First published]]-TableAllData3[[#This Row],[Date of opinion]]),0)</f>
        <v>364.57430555600149</v>
      </c>
      <c r="AI935" s="35">
        <f>IFERROR((TableAllData3[[#This Row],[Marketing authorisation date]]-TableAllData3[[#This Row],[Date of opinion]]),0)</f>
        <v>56</v>
      </c>
      <c r="AJ935" s="35">
        <f>IFERROR((TableAllData3[[#This Row],[Decision date]]-TableAllData3[[#This Row],[Marketing authorisation date]]),0)</f>
        <v>1733</v>
      </c>
    </row>
    <row r="936" spans="1:36" x14ac:dyDescent="0.25">
      <c r="A936" t="s">
        <v>37</v>
      </c>
      <c r="B936" t="s">
        <v>5021</v>
      </c>
      <c r="C936" t="s">
        <v>5022</v>
      </c>
      <c r="D936" t="s">
        <v>5023</v>
      </c>
      <c r="E936" t="s">
        <v>5023</v>
      </c>
      <c r="F936" t="s">
        <v>5024</v>
      </c>
      <c r="G936" t="s">
        <v>43</v>
      </c>
      <c r="H936" t="s">
        <v>44</v>
      </c>
      <c r="I936" t="s">
        <v>5025</v>
      </c>
      <c r="J936" t="s">
        <v>43</v>
      </c>
      <c r="K936" t="s">
        <v>43</v>
      </c>
      <c r="L936" t="s">
        <v>43</v>
      </c>
      <c r="M936" t="s">
        <v>43</v>
      </c>
      <c r="N936" t="s">
        <v>43</v>
      </c>
      <c r="O936" t="s">
        <v>43</v>
      </c>
      <c r="P936" t="s">
        <v>43</v>
      </c>
      <c r="Q936" s="24">
        <v>36262</v>
      </c>
      <c r="R936" s="24"/>
      <c r="S936" t="s">
        <v>5026</v>
      </c>
      <c r="U936" t="s">
        <v>3814</v>
      </c>
      <c r="W936" s="25" t="s">
        <v>12054</v>
      </c>
      <c r="X936" s="24">
        <v>44539.041666666999</v>
      </c>
      <c r="Y936">
        <v>15</v>
      </c>
      <c r="Z936" t="s">
        <v>5027</v>
      </c>
      <c r="AC936" s="24">
        <v>42749.434722222002</v>
      </c>
      <c r="AD936" s="24">
        <v>44572.391666666997</v>
      </c>
      <c r="AE936" t="s">
        <v>5028</v>
      </c>
      <c r="AF936" s="24" cm="1">
        <f t="array" ref="AF9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42749.434722222002</v>
      </c>
      <c r="AG936" s="35">
        <f>IFERROR((TableAllData3[[#This Row],[Decision date]]-TableAllData3[[#This Row],[First Date Captured]]),0)</f>
        <v>1789.6069444449968</v>
      </c>
      <c r="AH936" s="35">
        <f>IFERROR((TableAllData3[[#This Row],[First published]]-TableAllData3[[#This Row],[Date of opinion]]),0)</f>
        <v>0</v>
      </c>
      <c r="AI936" s="35">
        <f>IFERROR((TableAllData3[[#This Row],[Marketing authorisation date]]-TableAllData3[[#This Row],[Date of opinion]]),0)</f>
        <v>0</v>
      </c>
      <c r="AJ936" s="35">
        <f>IFERROR((TableAllData3[[#This Row],[Decision date]]-TableAllData3[[#This Row],[Marketing authorisation date]]),0)</f>
        <v>8277.0416666669989</v>
      </c>
    </row>
    <row r="937" spans="1:36" x14ac:dyDescent="0.25">
      <c r="A937" t="s">
        <v>37</v>
      </c>
      <c r="B937" t="s">
        <v>1311</v>
      </c>
      <c r="C937" t="s">
        <v>1312</v>
      </c>
      <c r="D937" t="s">
        <v>1313</v>
      </c>
      <c r="E937" t="s">
        <v>1314</v>
      </c>
      <c r="F937" t="s">
        <v>1315</v>
      </c>
      <c r="G937" t="s">
        <v>43</v>
      </c>
      <c r="H937" t="s">
        <v>44</v>
      </c>
      <c r="I937" t="s">
        <v>1316</v>
      </c>
      <c r="J937" t="s">
        <v>43</v>
      </c>
      <c r="K937" t="s">
        <v>43</v>
      </c>
      <c r="L937" t="s">
        <v>43</v>
      </c>
      <c r="M937" t="s">
        <v>43</v>
      </c>
      <c r="N937" t="s">
        <v>43</v>
      </c>
      <c r="O937" t="s">
        <v>43</v>
      </c>
      <c r="P937" t="s">
        <v>43</v>
      </c>
      <c r="Q937" s="24">
        <v>38812</v>
      </c>
      <c r="R937" s="24"/>
      <c r="S937" t="s">
        <v>12252</v>
      </c>
      <c r="T937" t="s">
        <v>12253</v>
      </c>
      <c r="U937" t="s">
        <v>440</v>
      </c>
      <c r="W937" s="25" t="s">
        <v>12054</v>
      </c>
      <c r="X937" s="24">
        <v>44664</v>
      </c>
      <c r="Y937">
        <v>30</v>
      </c>
      <c r="Z937" t="s">
        <v>1317</v>
      </c>
      <c r="AC937" s="24">
        <v>42873</v>
      </c>
      <c r="AD937" s="24">
        <v>44693.434722222002</v>
      </c>
      <c r="AE937" t="s">
        <v>1318</v>
      </c>
      <c r="AF937" s="24" cm="1">
        <f t="array" ref="AF9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37" s="35">
        <f>IFERROR((TableAllData3[[#This Row],[Decision date]]-TableAllData3[[#This Row],[First Date Captured]]),0)</f>
        <v>1791</v>
      </c>
      <c r="AH937" s="35">
        <f>IFERROR((TableAllData3[[#This Row],[First published]]-TableAllData3[[#This Row],[Date of opinion]]),0)</f>
        <v>0</v>
      </c>
      <c r="AI937" s="35">
        <f>IFERROR((TableAllData3[[#This Row],[Marketing authorisation date]]-TableAllData3[[#This Row],[Date of opinion]]),0)</f>
        <v>0</v>
      </c>
      <c r="AJ937" s="35">
        <f>IFERROR((TableAllData3[[#This Row],[Decision date]]-TableAllData3[[#This Row],[Marketing authorisation date]]),0)</f>
        <v>5852</v>
      </c>
    </row>
    <row r="938" spans="1:36" x14ac:dyDescent="0.25">
      <c r="A938" t="s">
        <v>37</v>
      </c>
      <c r="B938" t="s">
        <v>5611</v>
      </c>
      <c r="C938" t="s">
        <v>5612</v>
      </c>
      <c r="D938" t="s">
        <v>1839</v>
      </c>
      <c r="E938" t="s">
        <v>1839</v>
      </c>
      <c r="F938" t="s">
        <v>5613</v>
      </c>
      <c r="G938" t="s">
        <v>43</v>
      </c>
      <c r="H938" t="s">
        <v>44</v>
      </c>
      <c r="I938" t="s">
        <v>1841</v>
      </c>
      <c r="J938" t="s">
        <v>43</v>
      </c>
      <c r="K938" t="s">
        <v>46</v>
      </c>
      <c r="L938" t="s">
        <v>43</v>
      </c>
      <c r="M938" t="s">
        <v>43</v>
      </c>
      <c r="N938" t="s">
        <v>43</v>
      </c>
      <c r="O938" t="s">
        <v>43</v>
      </c>
      <c r="P938" t="s">
        <v>43</v>
      </c>
      <c r="Q938" s="24">
        <v>41019</v>
      </c>
      <c r="R938" s="24"/>
      <c r="S938" t="s">
        <v>12206</v>
      </c>
      <c r="T938" t="s">
        <v>12207</v>
      </c>
      <c r="U938" t="s">
        <v>48</v>
      </c>
      <c r="W938" s="25" t="s">
        <v>12054</v>
      </c>
      <c r="X938" s="24">
        <v>44537.041666666999</v>
      </c>
      <c r="Y938">
        <v>16</v>
      </c>
      <c r="Z938" t="s">
        <v>5614</v>
      </c>
      <c r="AC938" s="24">
        <v>42744.590277777999</v>
      </c>
      <c r="AD938" s="24">
        <v>44540.620138888997</v>
      </c>
      <c r="AE938" t="s">
        <v>5615</v>
      </c>
      <c r="AF938" s="24" cm="1">
        <f t="array" ref="AF9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42744.590277777999</v>
      </c>
      <c r="AG938" s="35">
        <f>IFERROR((TableAllData3[[#This Row],[Decision date]]-TableAllData3[[#This Row],[First Date Captured]]),0)</f>
        <v>1792.4513888889996</v>
      </c>
      <c r="AH938" s="35">
        <f>IFERROR((TableAllData3[[#This Row],[First published]]-TableAllData3[[#This Row],[Date of opinion]]),0)</f>
        <v>0</v>
      </c>
      <c r="AI938" s="35">
        <f>IFERROR((TableAllData3[[#This Row],[Marketing authorisation date]]-TableAllData3[[#This Row],[Date of opinion]]),0)</f>
        <v>0</v>
      </c>
      <c r="AJ938" s="35">
        <f>IFERROR((TableAllData3[[#This Row],[Decision date]]-TableAllData3[[#This Row],[Marketing authorisation date]]),0)</f>
        <v>3518.0416666669989</v>
      </c>
    </row>
    <row r="939" spans="1:36" x14ac:dyDescent="0.25">
      <c r="A939" t="s">
        <v>2117</v>
      </c>
      <c r="B939" t="s">
        <v>2906</v>
      </c>
      <c r="D939" t="s">
        <v>2907</v>
      </c>
      <c r="E939" t="s">
        <v>2908</v>
      </c>
      <c r="F939" t="s">
        <v>2909</v>
      </c>
      <c r="G939" t="s">
        <v>43</v>
      </c>
      <c r="H939" t="s">
        <v>44</v>
      </c>
      <c r="J939" t="s">
        <v>43</v>
      </c>
      <c r="K939" t="s">
        <v>43</v>
      </c>
      <c r="L939" t="s">
        <v>43</v>
      </c>
      <c r="M939" t="s">
        <v>43</v>
      </c>
      <c r="N939" t="s">
        <v>43</v>
      </c>
      <c r="O939" t="s">
        <v>43</v>
      </c>
      <c r="P939" t="s">
        <v>43</v>
      </c>
      <c r="Q939" s="24">
        <v>42872</v>
      </c>
      <c r="R939" s="24"/>
      <c r="S939" t="s">
        <v>12357</v>
      </c>
      <c r="T939" t="s">
        <v>12358</v>
      </c>
      <c r="V939" t="s">
        <v>2910</v>
      </c>
      <c r="W939" s="24">
        <v>42711.041666666999</v>
      </c>
      <c r="X939" s="24">
        <v>44504.041666666999</v>
      </c>
      <c r="Y939">
        <v>6</v>
      </c>
      <c r="Z939" t="s">
        <v>2911</v>
      </c>
      <c r="AA939" t="s">
        <v>2406</v>
      </c>
      <c r="AB939" t="s">
        <v>2912</v>
      </c>
      <c r="AC939" s="24">
        <v>42872.667361111002</v>
      </c>
      <c r="AD939" s="24">
        <v>44641.497222222002</v>
      </c>
      <c r="AE939" t="s">
        <v>2913</v>
      </c>
      <c r="AF939" s="24" cm="1">
        <f t="array" ref="AF9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42711.041666666999</v>
      </c>
      <c r="AG939" s="35">
        <f>IFERROR((TableAllData3[[#This Row],[Decision date]]-TableAllData3[[#This Row],[First Date Captured]]),0)</f>
        <v>1793</v>
      </c>
      <c r="AH939" s="35">
        <f>IFERROR((TableAllData3[[#This Row],[First published]]-TableAllData3[[#This Row],[Date of opinion]]),0)</f>
        <v>161.62569444400287</v>
      </c>
      <c r="AI939" s="35">
        <f>IFERROR((TableAllData3[[#This Row],[Marketing authorisation date]]-TableAllData3[[#This Row],[Date of opinion]]),0)</f>
        <v>160.95833333300106</v>
      </c>
      <c r="AJ939" s="35">
        <f>IFERROR((TableAllData3[[#This Row],[Decision date]]-TableAllData3[[#This Row],[Marketing authorisation date]]),0)</f>
        <v>1632.0416666669989</v>
      </c>
    </row>
    <row r="940" spans="1:36" x14ac:dyDescent="0.25">
      <c r="A940" t="s">
        <v>2117</v>
      </c>
      <c r="B940" t="s">
        <v>3410</v>
      </c>
      <c r="D940" t="s">
        <v>3411</v>
      </c>
      <c r="E940" t="s">
        <v>3412</v>
      </c>
      <c r="F940" t="s">
        <v>3413</v>
      </c>
      <c r="G940" t="s">
        <v>43</v>
      </c>
      <c r="H940" t="s">
        <v>44</v>
      </c>
      <c r="J940" t="s">
        <v>43</v>
      </c>
      <c r="K940" t="s">
        <v>43</v>
      </c>
      <c r="L940" t="s">
        <v>43</v>
      </c>
      <c r="M940" t="s">
        <v>43</v>
      </c>
      <c r="N940" t="s">
        <v>43</v>
      </c>
      <c r="O940" t="s">
        <v>43</v>
      </c>
      <c r="P940" t="s">
        <v>43</v>
      </c>
      <c r="Q940" s="24">
        <v>35466.041666666999</v>
      </c>
      <c r="R940" s="24"/>
      <c r="S940" t="s">
        <v>12353</v>
      </c>
      <c r="T940" t="s">
        <v>12405</v>
      </c>
      <c r="V940" t="s">
        <v>3415</v>
      </c>
      <c r="W940" s="25" t="s">
        <v>12054</v>
      </c>
      <c r="X940" s="24">
        <v>44610.041666666999</v>
      </c>
      <c r="Y940">
        <v>20</v>
      </c>
      <c r="Z940" t="s">
        <v>3416</v>
      </c>
      <c r="AA940" t="s">
        <v>2125</v>
      </c>
      <c r="AB940" t="s">
        <v>3417</v>
      </c>
      <c r="AC940" s="24">
        <v>42817.041666666999</v>
      </c>
      <c r="AD940" s="24">
        <v>44621.479166666999</v>
      </c>
      <c r="AE940" t="s">
        <v>3418</v>
      </c>
      <c r="AF940" s="24" cm="1">
        <f t="array" ref="AF9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940" s="35">
        <f>IFERROR((TableAllData3[[#This Row],[Decision date]]-TableAllData3[[#This Row],[First Date Captured]]),0)</f>
        <v>1793</v>
      </c>
      <c r="AH940" s="35">
        <f>IFERROR((TableAllData3[[#This Row],[First published]]-TableAllData3[[#This Row],[Date of opinion]]),0)</f>
        <v>0</v>
      </c>
      <c r="AI940" s="35">
        <f>IFERROR((TableAllData3[[#This Row],[Marketing authorisation date]]-TableAllData3[[#This Row],[Date of opinion]]),0)</f>
        <v>0</v>
      </c>
      <c r="AJ940" s="35">
        <f>IFERROR((TableAllData3[[#This Row],[Decision date]]-TableAllData3[[#This Row],[Marketing authorisation date]]),0)</f>
        <v>9144</v>
      </c>
    </row>
    <row r="941" spans="1:36" x14ac:dyDescent="0.25">
      <c r="A941" t="s">
        <v>37</v>
      </c>
      <c r="B941" t="s">
        <v>5998</v>
      </c>
      <c r="C941" t="s">
        <v>399</v>
      </c>
      <c r="D941" t="s">
        <v>5999</v>
      </c>
      <c r="E941" t="s">
        <v>5999</v>
      </c>
      <c r="F941" t="s">
        <v>6000</v>
      </c>
      <c r="G941" t="s">
        <v>43</v>
      </c>
      <c r="H941" t="s">
        <v>44</v>
      </c>
      <c r="I941" t="s">
        <v>6001</v>
      </c>
      <c r="J941" t="s">
        <v>43</v>
      </c>
      <c r="K941" t="s">
        <v>43</v>
      </c>
      <c r="L941" t="s">
        <v>43</v>
      </c>
      <c r="M941" t="s">
        <v>43</v>
      </c>
      <c r="N941" t="s">
        <v>43</v>
      </c>
      <c r="O941" t="s">
        <v>43</v>
      </c>
      <c r="P941" t="s">
        <v>43</v>
      </c>
      <c r="Q941" s="24">
        <v>42779.041666666999</v>
      </c>
      <c r="R941" s="24"/>
      <c r="S941" t="s">
        <v>12310</v>
      </c>
      <c r="T941" t="s">
        <v>12311</v>
      </c>
      <c r="U941" t="s">
        <v>76</v>
      </c>
      <c r="W941" s="24">
        <v>42718.041666666999</v>
      </c>
      <c r="X941" s="24">
        <v>44512.041666666999</v>
      </c>
      <c r="Y941">
        <v>9</v>
      </c>
      <c r="Z941" t="s">
        <v>6002</v>
      </c>
      <c r="AC941" s="24">
        <v>43125.547916666997</v>
      </c>
      <c r="AD941" s="24">
        <v>44529.761805556001</v>
      </c>
      <c r="AE941" t="s">
        <v>6003</v>
      </c>
      <c r="AF941" s="24" cm="1">
        <f t="array" ref="AF9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42718.041666666999</v>
      </c>
      <c r="AG941" s="35">
        <f>IFERROR((TableAllData3[[#This Row],[Decision date]]-TableAllData3[[#This Row],[First Date Captured]]),0)</f>
        <v>1794</v>
      </c>
      <c r="AH941" s="35">
        <f>IFERROR((TableAllData3[[#This Row],[First published]]-TableAllData3[[#This Row],[Date of opinion]]),0)</f>
        <v>407.50624999999854</v>
      </c>
      <c r="AI941" s="35">
        <f>IFERROR((TableAllData3[[#This Row],[Marketing authorisation date]]-TableAllData3[[#This Row],[Date of opinion]]),0)</f>
        <v>61</v>
      </c>
      <c r="AJ941" s="35">
        <f>IFERROR((TableAllData3[[#This Row],[Decision date]]-TableAllData3[[#This Row],[Marketing authorisation date]]),0)</f>
        <v>1733</v>
      </c>
    </row>
    <row r="942" spans="1:36" x14ac:dyDescent="0.25">
      <c r="A942" t="s">
        <v>37</v>
      </c>
      <c r="B942" t="s">
        <v>3239</v>
      </c>
      <c r="C942" t="s">
        <v>3240</v>
      </c>
      <c r="D942" t="s">
        <v>3241</v>
      </c>
      <c r="E942" t="s">
        <v>3242</v>
      </c>
      <c r="F942" t="s">
        <v>3243</v>
      </c>
      <c r="G942" t="s">
        <v>43</v>
      </c>
      <c r="H942" t="s">
        <v>44</v>
      </c>
      <c r="I942" t="s">
        <v>3244</v>
      </c>
      <c r="J942" t="s">
        <v>46</v>
      </c>
      <c r="K942" t="s">
        <v>43</v>
      </c>
      <c r="L942" t="s">
        <v>43</v>
      </c>
      <c r="M942" t="s">
        <v>43</v>
      </c>
      <c r="N942" t="s">
        <v>43</v>
      </c>
      <c r="O942" t="s">
        <v>43</v>
      </c>
      <c r="P942" t="s">
        <v>43</v>
      </c>
      <c r="Q942" s="24">
        <v>42888</v>
      </c>
      <c r="R942" s="24"/>
      <c r="S942" t="s">
        <v>2361</v>
      </c>
      <c r="U942" t="s">
        <v>568</v>
      </c>
      <c r="W942" s="24">
        <v>42817.041666666999</v>
      </c>
      <c r="X942" s="24">
        <v>44613.041666666999</v>
      </c>
      <c r="Y942">
        <v>2</v>
      </c>
      <c r="Z942" t="s">
        <v>3245</v>
      </c>
      <c r="AC942" s="24">
        <v>42888.680555555999</v>
      </c>
      <c r="AD942" s="24">
        <v>44627.582638888998</v>
      </c>
      <c r="AE942" t="s">
        <v>3246</v>
      </c>
      <c r="AF942" s="24" cm="1">
        <f t="array" ref="AF9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942" s="35">
        <f>IFERROR((TableAllData3[[#This Row],[Decision date]]-TableAllData3[[#This Row],[First Date Captured]]),0)</f>
        <v>1796</v>
      </c>
      <c r="AH942" s="35">
        <f>IFERROR((TableAllData3[[#This Row],[First published]]-TableAllData3[[#This Row],[Date of opinion]]),0)</f>
        <v>71.638888888999645</v>
      </c>
      <c r="AI942" s="35">
        <f>IFERROR((TableAllData3[[#This Row],[Marketing authorisation date]]-TableAllData3[[#This Row],[Date of opinion]]),0)</f>
        <v>70.958333333001065</v>
      </c>
      <c r="AJ942" s="35">
        <f>IFERROR((TableAllData3[[#This Row],[Decision date]]-TableAllData3[[#This Row],[Marketing authorisation date]]),0)</f>
        <v>1725.0416666669989</v>
      </c>
    </row>
    <row r="943" spans="1:36" x14ac:dyDescent="0.25">
      <c r="A943" t="s">
        <v>37</v>
      </c>
      <c r="B943" t="s">
        <v>1969</v>
      </c>
      <c r="C943" t="s">
        <v>1970</v>
      </c>
      <c r="D943" t="s">
        <v>1971</v>
      </c>
      <c r="E943" t="s">
        <v>1972</v>
      </c>
      <c r="F943" t="s">
        <v>1973</v>
      </c>
      <c r="G943" t="s">
        <v>43</v>
      </c>
      <c r="H943" t="s">
        <v>44</v>
      </c>
      <c r="I943" t="s">
        <v>1974</v>
      </c>
      <c r="J943" t="s">
        <v>43</v>
      </c>
      <c r="K943" t="s">
        <v>43</v>
      </c>
      <c r="L943" t="s">
        <v>43</v>
      </c>
      <c r="M943" t="s">
        <v>43</v>
      </c>
      <c r="N943" t="s">
        <v>43</v>
      </c>
      <c r="O943" t="s">
        <v>43</v>
      </c>
      <c r="P943" t="s">
        <v>43</v>
      </c>
      <c r="Q943" s="24">
        <v>42628</v>
      </c>
      <c r="R943" s="24"/>
      <c r="S943" t="s">
        <v>12332</v>
      </c>
      <c r="T943" t="s">
        <v>12110</v>
      </c>
      <c r="U943" t="s">
        <v>1976</v>
      </c>
      <c r="W943" s="25" t="s">
        <v>12054</v>
      </c>
      <c r="X943" s="24">
        <v>44664</v>
      </c>
      <c r="Y943">
        <v>8</v>
      </c>
      <c r="Z943" t="s">
        <v>1977</v>
      </c>
      <c r="AC943" s="24">
        <v>42866.513888889</v>
      </c>
      <c r="AD943" s="24">
        <v>44671.386111111002</v>
      </c>
      <c r="AE943" t="s">
        <v>1978</v>
      </c>
      <c r="AF943" s="24" cm="1">
        <f t="array" ref="AF9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42866.513888889</v>
      </c>
      <c r="AG943" s="35">
        <f>IFERROR((TableAllData3[[#This Row],[Decision date]]-TableAllData3[[#This Row],[First Date Captured]]),0)</f>
        <v>1797.4861111110004</v>
      </c>
      <c r="AH943" s="35">
        <f>IFERROR((TableAllData3[[#This Row],[First published]]-TableAllData3[[#This Row],[Date of opinion]]),0)</f>
        <v>0</v>
      </c>
      <c r="AI943" s="35">
        <f>IFERROR((TableAllData3[[#This Row],[Marketing authorisation date]]-TableAllData3[[#This Row],[Date of opinion]]),0)</f>
        <v>0</v>
      </c>
      <c r="AJ943" s="35">
        <f>IFERROR((TableAllData3[[#This Row],[Decision date]]-TableAllData3[[#This Row],[Marketing authorisation date]]),0)</f>
        <v>2036</v>
      </c>
    </row>
    <row r="944" spans="1:36" x14ac:dyDescent="0.25">
      <c r="A944" t="s">
        <v>37</v>
      </c>
      <c r="B944" t="s">
        <v>122</v>
      </c>
      <c r="C944" t="s">
        <v>123</v>
      </c>
      <c r="D944" t="s">
        <v>53</v>
      </c>
      <c r="E944" t="s">
        <v>124</v>
      </c>
      <c r="F944" t="s">
        <v>125</v>
      </c>
      <c r="G944" t="s">
        <v>43</v>
      </c>
      <c r="H944" t="s">
        <v>44</v>
      </c>
      <c r="I944" t="s">
        <v>126</v>
      </c>
      <c r="J944" t="s">
        <v>43</v>
      </c>
      <c r="K944" t="s">
        <v>46</v>
      </c>
      <c r="L944" t="s">
        <v>43</v>
      </c>
      <c r="M944" t="s">
        <v>43</v>
      </c>
      <c r="N944" t="s">
        <v>43</v>
      </c>
      <c r="O944" t="s">
        <v>43</v>
      </c>
      <c r="P944" t="s">
        <v>43</v>
      </c>
      <c r="Q944" s="24">
        <v>40076</v>
      </c>
      <c r="R944" s="24"/>
      <c r="S944"/>
      <c r="W944" s="25" t="s">
        <v>12054</v>
      </c>
      <c r="X944" s="24">
        <v>44721</v>
      </c>
      <c r="Y944">
        <v>14</v>
      </c>
      <c r="Z944" t="s">
        <v>127</v>
      </c>
      <c r="AC944" s="24">
        <v>42922.291666666999</v>
      </c>
      <c r="AD944" s="24">
        <v>44722.469444444003</v>
      </c>
      <c r="AE944" t="s">
        <v>128</v>
      </c>
      <c r="AF944" s="24" cm="1">
        <f t="array" ref="AF9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42922.291666666999</v>
      </c>
      <c r="AG944" s="35">
        <f>IFERROR((TableAllData3[[#This Row],[Decision date]]-TableAllData3[[#This Row],[First Date Captured]]),0)</f>
        <v>1798.7083333330011</v>
      </c>
      <c r="AH944" s="35">
        <f>IFERROR((TableAllData3[[#This Row],[First published]]-TableAllData3[[#This Row],[Date of opinion]]),0)</f>
        <v>0</v>
      </c>
      <c r="AI944" s="35">
        <f>IFERROR((TableAllData3[[#This Row],[Marketing authorisation date]]-TableAllData3[[#This Row],[Date of opinion]]),0)</f>
        <v>0</v>
      </c>
      <c r="AJ944" s="35">
        <f>IFERROR((TableAllData3[[#This Row],[Decision date]]-TableAllData3[[#This Row],[Marketing authorisation date]]),0)</f>
        <v>4645</v>
      </c>
    </row>
    <row r="945" spans="1:36" x14ac:dyDescent="0.25">
      <c r="A945" t="s">
        <v>2117</v>
      </c>
      <c r="B945" t="s">
        <v>8904</v>
      </c>
      <c r="D945" t="s">
        <v>8905</v>
      </c>
      <c r="E945" t="s">
        <v>8906</v>
      </c>
      <c r="F945" t="s">
        <v>8907</v>
      </c>
      <c r="G945" t="s">
        <v>43</v>
      </c>
      <c r="H945" t="s">
        <v>44</v>
      </c>
      <c r="J945" t="s">
        <v>43</v>
      </c>
      <c r="K945" t="s">
        <v>43</v>
      </c>
      <c r="L945" t="s">
        <v>43</v>
      </c>
      <c r="M945" t="s">
        <v>43</v>
      </c>
      <c r="N945" t="s">
        <v>43</v>
      </c>
      <c r="O945" t="s">
        <v>43</v>
      </c>
      <c r="P945" t="s">
        <v>43</v>
      </c>
      <c r="Q945" s="24">
        <v>36976</v>
      </c>
      <c r="R945" s="24"/>
      <c r="S945" t="s">
        <v>12241</v>
      </c>
      <c r="T945" t="s">
        <v>12337</v>
      </c>
      <c r="V945" t="s">
        <v>7714</v>
      </c>
      <c r="W945" s="25" t="s">
        <v>12054</v>
      </c>
      <c r="X945" s="24">
        <v>44057</v>
      </c>
      <c r="Y945">
        <v>12</v>
      </c>
      <c r="Z945" t="s">
        <v>8908</v>
      </c>
      <c r="AA945" t="s">
        <v>3067</v>
      </c>
      <c r="AB945" t="s">
        <v>8909</v>
      </c>
      <c r="AC945" s="24">
        <v>42257.964583333</v>
      </c>
      <c r="AD945" s="24">
        <v>44243.431944443997</v>
      </c>
      <c r="AE945" t="s">
        <v>8910</v>
      </c>
      <c r="AF945" s="24" cm="1">
        <f t="array" ref="AF9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42257.964583333</v>
      </c>
      <c r="AG945" s="35">
        <f>IFERROR((TableAllData3[[#This Row],[Decision date]]-TableAllData3[[#This Row],[First Date Captured]]),0)</f>
        <v>1799.0354166670004</v>
      </c>
      <c r="AH945" s="35">
        <f>IFERROR((TableAllData3[[#This Row],[First published]]-TableAllData3[[#This Row],[Date of opinion]]),0)</f>
        <v>0</v>
      </c>
      <c r="AI945" s="35">
        <f>IFERROR((TableAllData3[[#This Row],[Marketing authorisation date]]-TableAllData3[[#This Row],[Date of opinion]]),0)</f>
        <v>0</v>
      </c>
      <c r="AJ945" s="35">
        <f>IFERROR((TableAllData3[[#This Row],[Decision date]]-TableAllData3[[#This Row],[Marketing authorisation date]]),0)</f>
        <v>7081</v>
      </c>
    </row>
    <row r="946" spans="1:36" x14ac:dyDescent="0.25">
      <c r="A946" t="s">
        <v>37</v>
      </c>
      <c r="B946" t="s">
        <v>1817</v>
      </c>
      <c r="C946" t="s">
        <v>1818</v>
      </c>
      <c r="D946" t="s">
        <v>1819</v>
      </c>
      <c r="E946" t="s">
        <v>1819</v>
      </c>
      <c r="F946" t="s">
        <v>1820</v>
      </c>
      <c r="G946" t="s">
        <v>43</v>
      </c>
      <c r="H946" t="s">
        <v>44</v>
      </c>
      <c r="I946" t="s">
        <v>1821</v>
      </c>
      <c r="J946" t="s">
        <v>43</v>
      </c>
      <c r="K946" t="s">
        <v>46</v>
      </c>
      <c r="L946" t="s">
        <v>43</v>
      </c>
      <c r="M946" t="s">
        <v>43</v>
      </c>
      <c r="N946" t="s">
        <v>43</v>
      </c>
      <c r="O946" t="s">
        <v>43</v>
      </c>
      <c r="P946" t="s">
        <v>43</v>
      </c>
      <c r="Q946" s="24">
        <v>42909</v>
      </c>
      <c r="R946" s="24"/>
      <c r="S946" t="s">
        <v>12323</v>
      </c>
      <c r="T946" t="s">
        <v>12324</v>
      </c>
      <c r="U946" t="s">
        <v>869</v>
      </c>
      <c r="W946" s="24">
        <v>42846</v>
      </c>
      <c r="X946" s="24">
        <v>44648</v>
      </c>
      <c r="Y946">
        <v>10</v>
      </c>
      <c r="Z946" t="s">
        <v>1823</v>
      </c>
      <c r="AC946" s="24">
        <v>42935.759722221999</v>
      </c>
      <c r="AD946" s="24">
        <v>44676.665277777996</v>
      </c>
      <c r="AE946" t="s">
        <v>1824</v>
      </c>
      <c r="AF946" s="24" cm="1">
        <f t="array" ref="AF9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946" s="35">
        <f>IFERROR((TableAllData3[[#This Row],[Decision date]]-TableAllData3[[#This Row],[First Date Captured]]),0)</f>
        <v>1802</v>
      </c>
      <c r="AH946" s="35">
        <f>IFERROR((TableAllData3[[#This Row],[First published]]-TableAllData3[[#This Row],[Date of opinion]]),0)</f>
        <v>89.759722221999255</v>
      </c>
      <c r="AI946" s="35">
        <f>IFERROR((TableAllData3[[#This Row],[Marketing authorisation date]]-TableAllData3[[#This Row],[Date of opinion]]),0)</f>
        <v>63</v>
      </c>
      <c r="AJ946" s="35">
        <f>IFERROR((TableAllData3[[#This Row],[Decision date]]-TableAllData3[[#This Row],[Marketing authorisation date]]),0)</f>
        <v>1739</v>
      </c>
    </row>
    <row r="947" spans="1:36" x14ac:dyDescent="0.25">
      <c r="A947" t="s">
        <v>37</v>
      </c>
      <c r="B947" t="s">
        <v>1564</v>
      </c>
      <c r="C947" t="s">
        <v>1565</v>
      </c>
      <c r="D947" t="s">
        <v>933</v>
      </c>
      <c r="E947" t="s">
        <v>933</v>
      </c>
      <c r="F947" t="s">
        <v>1566</v>
      </c>
      <c r="G947" t="s">
        <v>43</v>
      </c>
      <c r="H947" t="s">
        <v>44</v>
      </c>
      <c r="I947" t="s">
        <v>935</v>
      </c>
      <c r="J947" t="s">
        <v>43</v>
      </c>
      <c r="K947" t="s">
        <v>46</v>
      </c>
      <c r="L947" t="s">
        <v>43</v>
      </c>
      <c r="M947" t="s">
        <v>43</v>
      </c>
      <c r="N947" t="s">
        <v>43</v>
      </c>
      <c r="O947" t="s">
        <v>43</v>
      </c>
      <c r="P947" t="s">
        <v>43</v>
      </c>
      <c r="Q947" s="24">
        <v>42793.041666666999</v>
      </c>
      <c r="R947" s="24"/>
      <c r="S947" t="s">
        <v>961</v>
      </c>
      <c r="U947" t="s">
        <v>104</v>
      </c>
      <c r="W947" s="24">
        <v>42719.041666666999</v>
      </c>
      <c r="X947" s="24">
        <v>44522.041666666999</v>
      </c>
      <c r="Y947">
        <v>12</v>
      </c>
      <c r="Z947" t="s">
        <v>1567</v>
      </c>
      <c r="AC947" s="24">
        <v>43238.506249999999</v>
      </c>
      <c r="AD947" s="24">
        <v>44686.418749999997</v>
      </c>
      <c r="AE947" t="s">
        <v>1568</v>
      </c>
      <c r="AF947" s="24" cm="1">
        <f t="array" ref="AF9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42719.041666666999</v>
      </c>
      <c r="AG947" s="35">
        <f>IFERROR((TableAllData3[[#This Row],[Decision date]]-TableAllData3[[#This Row],[First Date Captured]]),0)</f>
        <v>1803</v>
      </c>
      <c r="AH947" s="35">
        <f>IFERROR((TableAllData3[[#This Row],[First published]]-TableAllData3[[#This Row],[Date of opinion]]),0)</f>
        <v>519.46458333299961</v>
      </c>
      <c r="AI947" s="35">
        <f>IFERROR((TableAllData3[[#This Row],[Marketing authorisation date]]-TableAllData3[[#This Row],[Date of opinion]]),0)</f>
        <v>74</v>
      </c>
      <c r="AJ947" s="35">
        <f>IFERROR((TableAllData3[[#This Row],[Decision date]]-TableAllData3[[#This Row],[Marketing authorisation date]]),0)</f>
        <v>1729</v>
      </c>
    </row>
    <row r="948" spans="1:36" x14ac:dyDescent="0.25">
      <c r="A948" t="s">
        <v>37</v>
      </c>
      <c r="B948" t="s">
        <v>3397</v>
      </c>
      <c r="C948" t="s">
        <v>3398</v>
      </c>
      <c r="D948" t="s">
        <v>3399</v>
      </c>
      <c r="E948" t="s">
        <v>3400</v>
      </c>
      <c r="F948" t="s">
        <v>3401</v>
      </c>
      <c r="G948" t="s">
        <v>43</v>
      </c>
      <c r="H948" t="s">
        <v>44</v>
      </c>
      <c r="I948" t="s">
        <v>3402</v>
      </c>
      <c r="J948" t="s">
        <v>43</v>
      </c>
      <c r="K948" t="s">
        <v>46</v>
      </c>
      <c r="L948" t="s">
        <v>43</v>
      </c>
      <c r="M948" t="s">
        <v>43</v>
      </c>
      <c r="N948" t="s">
        <v>43</v>
      </c>
      <c r="O948" t="s">
        <v>43</v>
      </c>
      <c r="P948" t="s">
        <v>43</v>
      </c>
      <c r="Q948" s="24">
        <v>42877</v>
      </c>
      <c r="R948" s="24"/>
      <c r="S948" t="s">
        <v>12206</v>
      </c>
      <c r="T948" t="s">
        <v>12207</v>
      </c>
      <c r="U948" t="s">
        <v>2157</v>
      </c>
      <c r="W948" s="24">
        <v>42817.041666666999</v>
      </c>
      <c r="X948" s="24">
        <v>44621.041666666999</v>
      </c>
      <c r="Y948">
        <v>6</v>
      </c>
      <c r="Z948" t="s">
        <v>3403</v>
      </c>
      <c r="AC948" s="24">
        <v>43182.541666666999</v>
      </c>
      <c r="AD948" s="24">
        <v>44621.525000000001</v>
      </c>
      <c r="AE948" t="s">
        <v>3404</v>
      </c>
      <c r="AF948" s="24" cm="1">
        <f t="array" ref="AF9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948" s="35">
        <f>IFERROR((TableAllData3[[#This Row],[Decision date]]-TableAllData3[[#This Row],[First Date Captured]]),0)</f>
        <v>1804</v>
      </c>
      <c r="AH948" s="35">
        <f>IFERROR((TableAllData3[[#This Row],[First published]]-TableAllData3[[#This Row],[Date of opinion]]),0)</f>
        <v>365.5</v>
      </c>
      <c r="AI948" s="35">
        <f>IFERROR((TableAllData3[[#This Row],[Marketing authorisation date]]-TableAllData3[[#This Row],[Date of opinion]]),0)</f>
        <v>59.958333333001065</v>
      </c>
      <c r="AJ948" s="35">
        <f>IFERROR((TableAllData3[[#This Row],[Decision date]]-TableAllData3[[#This Row],[Marketing authorisation date]]),0)</f>
        <v>1744.0416666669989</v>
      </c>
    </row>
    <row r="949" spans="1:36" x14ac:dyDescent="0.25">
      <c r="A949" t="s">
        <v>37</v>
      </c>
      <c r="B949" t="s">
        <v>6306</v>
      </c>
      <c r="C949" t="s">
        <v>1412</v>
      </c>
      <c r="D949" t="s">
        <v>6307</v>
      </c>
      <c r="E949" t="s">
        <v>6308</v>
      </c>
      <c r="F949" t="s">
        <v>6309</v>
      </c>
      <c r="G949" t="s">
        <v>43</v>
      </c>
      <c r="H949" t="s">
        <v>44</v>
      </c>
      <c r="I949" t="s">
        <v>6310</v>
      </c>
      <c r="J949" t="s">
        <v>46</v>
      </c>
      <c r="K949" t="s">
        <v>43</v>
      </c>
      <c r="L949" t="s">
        <v>43</v>
      </c>
      <c r="M949" t="s">
        <v>43</v>
      </c>
      <c r="N949" t="s">
        <v>43</v>
      </c>
      <c r="O949" t="s">
        <v>43</v>
      </c>
      <c r="P949" t="s">
        <v>43</v>
      </c>
      <c r="Q949" s="24">
        <v>42597</v>
      </c>
      <c r="R949" s="24"/>
      <c r="S949" t="s">
        <v>75</v>
      </c>
      <c r="U949" t="s">
        <v>6311</v>
      </c>
      <c r="W949" s="24">
        <v>42543</v>
      </c>
      <c r="X949" s="24">
        <v>44348</v>
      </c>
      <c r="Y949">
        <v>10</v>
      </c>
      <c r="Z949" t="s">
        <v>6312</v>
      </c>
      <c r="AC949" s="24">
        <v>43083.551388888998</v>
      </c>
      <c r="AD949" s="24">
        <v>44518.733333333003</v>
      </c>
      <c r="AE949" t="s">
        <v>6313</v>
      </c>
      <c r="AF949" s="24" cm="1">
        <f t="array" ref="AF9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42543</v>
      </c>
      <c r="AG949" s="35">
        <f>IFERROR((TableAllData3[[#This Row],[Decision date]]-TableAllData3[[#This Row],[First Date Captured]]),0)</f>
        <v>1805</v>
      </c>
      <c r="AH949" s="35">
        <f>IFERROR((TableAllData3[[#This Row],[First published]]-TableAllData3[[#This Row],[Date of opinion]]),0)</f>
        <v>540.55138888899819</v>
      </c>
      <c r="AI949" s="35">
        <f>IFERROR((TableAllData3[[#This Row],[Marketing authorisation date]]-TableAllData3[[#This Row],[Date of opinion]]),0)</f>
        <v>54</v>
      </c>
      <c r="AJ949" s="35">
        <f>IFERROR((TableAllData3[[#This Row],[Decision date]]-TableAllData3[[#This Row],[Marketing authorisation date]]),0)</f>
        <v>1751</v>
      </c>
    </row>
    <row r="950" spans="1:36" x14ac:dyDescent="0.25">
      <c r="A950" t="s">
        <v>37</v>
      </c>
      <c r="B950" t="s">
        <v>4339</v>
      </c>
      <c r="C950" t="s">
        <v>480</v>
      </c>
      <c r="D950" t="s">
        <v>4340</v>
      </c>
      <c r="E950" t="s">
        <v>4341</v>
      </c>
      <c r="F950" t="s">
        <v>4342</v>
      </c>
      <c r="G950" t="s">
        <v>43</v>
      </c>
      <c r="H950" t="s">
        <v>44</v>
      </c>
      <c r="I950" t="s">
        <v>4343</v>
      </c>
      <c r="J950" t="s">
        <v>46</v>
      </c>
      <c r="K950" t="s">
        <v>43</v>
      </c>
      <c r="L950" t="s">
        <v>43</v>
      </c>
      <c r="M950" t="s">
        <v>43</v>
      </c>
      <c r="N950" t="s">
        <v>43</v>
      </c>
      <c r="O950" t="s">
        <v>43</v>
      </c>
      <c r="P950" t="s">
        <v>43</v>
      </c>
      <c r="Q950" s="24">
        <v>42814.041666666999</v>
      </c>
      <c r="R950" s="24"/>
      <c r="S950" t="s">
        <v>12070</v>
      </c>
      <c r="T950" t="s">
        <v>12120</v>
      </c>
      <c r="U950" t="s">
        <v>485</v>
      </c>
      <c r="W950" s="24">
        <v>42761.041666666999</v>
      </c>
      <c r="X950" s="24">
        <v>44568.041666666999</v>
      </c>
      <c r="Y950">
        <v>10</v>
      </c>
      <c r="Z950" t="s">
        <v>4344</v>
      </c>
      <c r="AC950" s="24">
        <v>43278</v>
      </c>
      <c r="AD950" s="24">
        <v>44586.734722221998</v>
      </c>
      <c r="AE950" t="s">
        <v>4345</v>
      </c>
      <c r="AF950" s="24" cm="1">
        <f t="array" ref="AF9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42761.041666666999</v>
      </c>
      <c r="AG950" s="35">
        <f>IFERROR((TableAllData3[[#This Row],[Decision date]]-TableAllData3[[#This Row],[First Date Captured]]),0)</f>
        <v>1807</v>
      </c>
      <c r="AH950" s="35">
        <f>IFERROR((TableAllData3[[#This Row],[First published]]-TableAllData3[[#This Row],[Date of opinion]]),0)</f>
        <v>516.95833333300106</v>
      </c>
      <c r="AI950" s="35">
        <f>IFERROR((TableAllData3[[#This Row],[Marketing authorisation date]]-TableAllData3[[#This Row],[Date of opinion]]),0)</f>
        <v>53</v>
      </c>
      <c r="AJ950" s="35">
        <f>IFERROR((TableAllData3[[#This Row],[Decision date]]-TableAllData3[[#This Row],[Marketing authorisation date]]),0)</f>
        <v>1754</v>
      </c>
    </row>
    <row r="951" spans="1:36" x14ac:dyDescent="0.25">
      <c r="A951" t="s">
        <v>37</v>
      </c>
      <c r="B951" t="s">
        <v>1920</v>
      </c>
      <c r="C951" t="s">
        <v>1921</v>
      </c>
      <c r="D951" t="s">
        <v>1667</v>
      </c>
      <c r="E951" t="s">
        <v>1667</v>
      </c>
      <c r="F951" t="s">
        <v>1922</v>
      </c>
      <c r="G951" t="s">
        <v>43</v>
      </c>
      <c r="H951" t="s">
        <v>44</v>
      </c>
      <c r="I951" t="s">
        <v>1669</v>
      </c>
      <c r="J951" t="s">
        <v>46</v>
      </c>
      <c r="K951" t="s">
        <v>43</v>
      </c>
      <c r="L951" t="s">
        <v>46</v>
      </c>
      <c r="M951" t="s">
        <v>43</v>
      </c>
      <c r="N951" t="s">
        <v>43</v>
      </c>
      <c r="O951" t="s">
        <v>43</v>
      </c>
      <c r="P951" t="s">
        <v>43</v>
      </c>
      <c r="Q951" s="24">
        <v>42909</v>
      </c>
      <c r="R951" s="24"/>
      <c r="S951" t="s">
        <v>382</v>
      </c>
      <c r="U951" t="s">
        <v>76</v>
      </c>
      <c r="W951" s="24">
        <v>42846</v>
      </c>
      <c r="X951" s="24">
        <v>44655</v>
      </c>
      <c r="Y951">
        <v>10</v>
      </c>
      <c r="Z951" t="s">
        <v>1923</v>
      </c>
      <c r="AC951" s="24">
        <v>43187.759722221999</v>
      </c>
      <c r="AD951" s="24">
        <v>44672.483333333003</v>
      </c>
      <c r="AE951" t="s">
        <v>1924</v>
      </c>
      <c r="AF951" s="24" cm="1">
        <f t="array" ref="AF9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951" s="35">
        <f>IFERROR((TableAllData3[[#This Row],[Decision date]]-TableAllData3[[#This Row],[First Date Captured]]),0)</f>
        <v>1809</v>
      </c>
      <c r="AH951" s="35">
        <f>IFERROR((TableAllData3[[#This Row],[First published]]-TableAllData3[[#This Row],[Date of opinion]]),0)</f>
        <v>341.75972222199925</v>
      </c>
      <c r="AI951" s="35">
        <f>IFERROR((TableAllData3[[#This Row],[Marketing authorisation date]]-TableAllData3[[#This Row],[Date of opinion]]),0)</f>
        <v>63</v>
      </c>
      <c r="AJ951" s="35">
        <f>IFERROR((TableAllData3[[#This Row],[Decision date]]-TableAllData3[[#This Row],[Marketing authorisation date]]),0)</f>
        <v>1746</v>
      </c>
    </row>
    <row r="952" spans="1:36" x14ac:dyDescent="0.25">
      <c r="A952" t="s">
        <v>37</v>
      </c>
      <c r="B952" t="s">
        <v>3338</v>
      </c>
      <c r="C952" t="s">
        <v>2513</v>
      </c>
      <c r="D952" t="s">
        <v>3339</v>
      </c>
      <c r="E952" t="s">
        <v>3339</v>
      </c>
      <c r="F952" t="s">
        <v>3340</v>
      </c>
      <c r="G952" t="s">
        <v>43</v>
      </c>
      <c r="H952" t="s">
        <v>44</v>
      </c>
      <c r="I952" t="s">
        <v>3341</v>
      </c>
      <c r="J952" t="s">
        <v>43</v>
      </c>
      <c r="K952" t="s">
        <v>46</v>
      </c>
      <c r="L952" t="s">
        <v>43</v>
      </c>
      <c r="M952" t="s">
        <v>43</v>
      </c>
      <c r="N952" t="s">
        <v>43</v>
      </c>
      <c r="O952" t="s">
        <v>43</v>
      </c>
      <c r="P952" t="s">
        <v>43</v>
      </c>
      <c r="Q952" s="24">
        <v>42816.041666666999</v>
      </c>
      <c r="R952" s="24"/>
      <c r="S952" t="s">
        <v>12399</v>
      </c>
      <c r="T952" t="s">
        <v>12400</v>
      </c>
      <c r="U952" t="s">
        <v>869</v>
      </c>
      <c r="W952" s="24">
        <v>42761.041666666999</v>
      </c>
      <c r="X952" s="24">
        <v>44572.041666666999</v>
      </c>
      <c r="Y952">
        <v>4</v>
      </c>
      <c r="Z952" t="s">
        <v>3343</v>
      </c>
      <c r="AC952" s="24">
        <v>42865.722916667</v>
      </c>
      <c r="AD952" s="24">
        <v>44622.675000000003</v>
      </c>
      <c r="AE952" t="s">
        <v>3344</v>
      </c>
      <c r="AF952" s="24" cm="1">
        <f t="array" ref="AF9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42761.041666666999</v>
      </c>
      <c r="AG952" s="35">
        <f>IFERROR((TableAllData3[[#This Row],[Decision date]]-TableAllData3[[#This Row],[First Date Captured]]),0)</f>
        <v>1811</v>
      </c>
      <c r="AH952" s="35">
        <f>IFERROR((TableAllData3[[#This Row],[First published]]-TableAllData3[[#This Row],[Date of opinion]]),0)</f>
        <v>104.68125000000146</v>
      </c>
      <c r="AI952" s="35">
        <f>IFERROR((TableAllData3[[#This Row],[Marketing authorisation date]]-TableAllData3[[#This Row],[Date of opinion]]),0)</f>
        <v>55</v>
      </c>
      <c r="AJ952" s="35">
        <f>IFERROR((TableAllData3[[#This Row],[Decision date]]-TableAllData3[[#This Row],[Marketing authorisation date]]),0)</f>
        <v>1756</v>
      </c>
    </row>
    <row r="953" spans="1:36" x14ac:dyDescent="0.25">
      <c r="A953" t="s">
        <v>2117</v>
      </c>
      <c r="B953" t="s">
        <v>8323</v>
      </c>
      <c r="D953" t="s">
        <v>8324</v>
      </c>
      <c r="E953" t="s">
        <v>8325</v>
      </c>
      <c r="F953" t="s">
        <v>8326</v>
      </c>
      <c r="G953" t="s">
        <v>43</v>
      </c>
      <c r="H953" t="s">
        <v>44</v>
      </c>
      <c r="J953" t="s">
        <v>43</v>
      </c>
      <c r="K953" t="s">
        <v>43</v>
      </c>
      <c r="L953" t="s">
        <v>43</v>
      </c>
      <c r="M953" t="s">
        <v>43</v>
      </c>
      <c r="N953" t="s">
        <v>43</v>
      </c>
      <c r="O953" t="s">
        <v>43</v>
      </c>
      <c r="P953" t="s">
        <v>43</v>
      </c>
      <c r="Q953" s="24">
        <v>40708</v>
      </c>
      <c r="R953" s="24"/>
      <c r="S953" t="s">
        <v>12572</v>
      </c>
      <c r="T953" t="s">
        <v>12573</v>
      </c>
      <c r="V953" t="s">
        <v>3889</v>
      </c>
      <c r="W953" s="25" t="s">
        <v>12054</v>
      </c>
      <c r="X953" s="24">
        <v>44319</v>
      </c>
      <c r="Y953">
        <v>6</v>
      </c>
      <c r="Z953" t="s">
        <v>8328</v>
      </c>
      <c r="AA953" t="s">
        <v>3274</v>
      </c>
      <c r="AB953" t="s">
        <v>8329</v>
      </c>
      <c r="AC953" s="24">
        <v>42507.422222221998</v>
      </c>
      <c r="AD953" s="24">
        <v>44350.398611110999</v>
      </c>
      <c r="AE953" t="s">
        <v>8330</v>
      </c>
      <c r="AF953" s="24" cm="1">
        <f t="array" ref="AF9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42507.422222221998</v>
      </c>
      <c r="AG953" s="35">
        <f>IFERROR((TableAllData3[[#This Row],[Decision date]]-TableAllData3[[#This Row],[First Date Captured]]),0)</f>
        <v>1811.5777777780022</v>
      </c>
      <c r="AH953" s="35">
        <f>IFERROR((TableAllData3[[#This Row],[First published]]-TableAllData3[[#This Row],[Date of opinion]]),0)</f>
        <v>0</v>
      </c>
      <c r="AI953" s="35">
        <f>IFERROR((TableAllData3[[#This Row],[Marketing authorisation date]]-TableAllData3[[#This Row],[Date of opinion]]),0)</f>
        <v>0</v>
      </c>
      <c r="AJ953" s="35">
        <f>IFERROR((TableAllData3[[#This Row],[Decision date]]-TableAllData3[[#This Row],[Marketing authorisation date]]),0)</f>
        <v>3611</v>
      </c>
    </row>
    <row r="954" spans="1:36" x14ac:dyDescent="0.25">
      <c r="A954" t="s">
        <v>37</v>
      </c>
      <c r="B954" t="s">
        <v>5186</v>
      </c>
      <c r="C954" t="s">
        <v>675</v>
      </c>
      <c r="D954" t="s">
        <v>4310</v>
      </c>
      <c r="E954" t="s">
        <v>4310</v>
      </c>
      <c r="F954" t="s">
        <v>5187</v>
      </c>
      <c r="G954" t="s">
        <v>43</v>
      </c>
      <c r="H954" t="s">
        <v>44</v>
      </c>
      <c r="I954" t="s">
        <v>678</v>
      </c>
      <c r="J954" t="s">
        <v>46</v>
      </c>
      <c r="K954" t="s">
        <v>43</v>
      </c>
      <c r="L954" t="s">
        <v>43</v>
      </c>
      <c r="M954" t="s">
        <v>43</v>
      </c>
      <c r="N954" t="s">
        <v>43</v>
      </c>
      <c r="O954" t="s">
        <v>43</v>
      </c>
      <c r="P954" t="s">
        <v>43</v>
      </c>
      <c r="Q954" s="24">
        <v>42779.041666666999</v>
      </c>
      <c r="R954" s="24"/>
      <c r="S954" t="s">
        <v>4312</v>
      </c>
      <c r="U954" t="s">
        <v>568</v>
      </c>
      <c r="W954" s="24">
        <v>42719.041666666999</v>
      </c>
      <c r="X954" s="24">
        <v>44532.041666666999</v>
      </c>
      <c r="Y954">
        <v>5</v>
      </c>
      <c r="Z954" t="s">
        <v>5188</v>
      </c>
      <c r="AC954" s="24">
        <v>42779.482638889</v>
      </c>
      <c r="AD954" s="24">
        <v>44566.501388889003</v>
      </c>
      <c r="AE954" t="s">
        <v>5189</v>
      </c>
      <c r="AF954" s="24" cm="1">
        <f t="array" ref="AF9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42719.041666666999</v>
      </c>
      <c r="AG954" s="35">
        <f>IFERROR((TableAllData3[[#This Row],[Decision date]]-TableAllData3[[#This Row],[First Date Captured]]),0)</f>
        <v>1813</v>
      </c>
      <c r="AH954" s="35">
        <f>IFERROR((TableAllData3[[#This Row],[First published]]-TableAllData3[[#This Row],[Date of opinion]]),0)</f>
        <v>60.44097222200071</v>
      </c>
      <c r="AI954" s="35">
        <f>IFERROR((TableAllData3[[#This Row],[Marketing authorisation date]]-TableAllData3[[#This Row],[Date of opinion]]),0)</f>
        <v>60</v>
      </c>
      <c r="AJ954" s="35">
        <f>IFERROR((TableAllData3[[#This Row],[Decision date]]-TableAllData3[[#This Row],[Marketing authorisation date]]),0)</f>
        <v>1753</v>
      </c>
    </row>
    <row r="955" spans="1:36" x14ac:dyDescent="0.25">
      <c r="A955" t="s">
        <v>37</v>
      </c>
      <c r="B955" t="s">
        <v>732</v>
      </c>
      <c r="C955" t="s">
        <v>733</v>
      </c>
      <c r="D955" t="s">
        <v>734</v>
      </c>
      <c r="E955" t="s">
        <v>734</v>
      </c>
      <c r="F955" t="s">
        <v>735</v>
      </c>
      <c r="G955" t="s">
        <v>43</v>
      </c>
      <c r="H955" t="s">
        <v>44</v>
      </c>
      <c r="I955" t="s">
        <v>736</v>
      </c>
      <c r="J955" t="s">
        <v>43</v>
      </c>
      <c r="K955" t="s">
        <v>43</v>
      </c>
      <c r="L955" t="s">
        <v>43</v>
      </c>
      <c r="M955" t="s">
        <v>43</v>
      </c>
      <c r="N955" t="s">
        <v>43</v>
      </c>
      <c r="O955" t="s">
        <v>43</v>
      </c>
      <c r="P955" t="s">
        <v>43</v>
      </c>
      <c r="Q955" s="24">
        <v>38167</v>
      </c>
      <c r="R955" s="24"/>
      <c r="S955" t="s">
        <v>12259</v>
      </c>
      <c r="T955" t="s">
        <v>12146</v>
      </c>
      <c r="U955" t="s">
        <v>48</v>
      </c>
      <c r="W955" s="25" t="s">
        <v>12054</v>
      </c>
      <c r="X955" s="24">
        <v>44706</v>
      </c>
      <c r="Y955">
        <v>29</v>
      </c>
      <c r="Z955" t="s">
        <v>738</v>
      </c>
      <c r="AC955" s="24">
        <v>42888</v>
      </c>
      <c r="AD955" s="24">
        <v>44706.613194443999</v>
      </c>
      <c r="AE955" t="s">
        <v>739</v>
      </c>
      <c r="AF955" s="24" cm="1">
        <f t="array" ref="AF9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42888</v>
      </c>
      <c r="AG955" s="35">
        <f>IFERROR((TableAllData3[[#This Row],[Decision date]]-TableAllData3[[#This Row],[First Date Captured]]),0)</f>
        <v>1818</v>
      </c>
      <c r="AH955" s="35">
        <f>IFERROR((TableAllData3[[#This Row],[First published]]-TableAllData3[[#This Row],[Date of opinion]]),0)</f>
        <v>0</v>
      </c>
      <c r="AI955" s="35">
        <f>IFERROR((TableAllData3[[#This Row],[Marketing authorisation date]]-TableAllData3[[#This Row],[Date of opinion]]),0)</f>
        <v>0</v>
      </c>
      <c r="AJ955" s="35">
        <f>IFERROR((TableAllData3[[#This Row],[Decision date]]-TableAllData3[[#This Row],[Marketing authorisation date]]),0)</f>
        <v>6539</v>
      </c>
    </row>
    <row r="956" spans="1:36" x14ac:dyDescent="0.25">
      <c r="A956" t="s">
        <v>37</v>
      </c>
      <c r="B956" t="s">
        <v>8970</v>
      </c>
      <c r="C956" t="s">
        <v>154</v>
      </c>
      <c r="D956" t="s">
        <v>7970</v>
      </c>
      <c r="E956" t="s">
        <v>7970</v>
      </c>
      <c r="F956" t="s">
        <v>8971</v>
      </c>
      <c r="G956" t="s">
        <v>43</v>
      </c>
      <c r="H956" t="s">
        <v>44</v>
      </c>
      <c r="I956" t="s">
        <v>8972</v>
      </c>
      <c r="J956" t="s">
        <v>43</v>
      </c>
      <c r="K956" t="s">
        <v>43</v>
      </c>
      <c r="L956" t="s">
        <v>43</v>
      </c>
      <c r="M956" t="s">
        <v>43</v>
      </c>
      <c r="N956" t="s">
        <v>43</v>
      </c>
      <c r="O956" t="s">
        <v>43</v>
      </c>
      <c r="P956" t="s">
        <v>43</v>
      </c>
      <c r="Q956" s="24">
        <v>42445.041666666999</v>
      </c>
      <c r="R956" s="24"/>
      <c r="S956" t="s">
        <v>12556</v>
      </c>
      <c r="T956" t="s">
        <v>12162</v>
      </c>
      <c r="U956" t="s">
        <v>3080</v>
      </c>
      <c r="W956" s="24">
        <v>42355.041666666999</v>
      </c>
      <c r="X956" s="24">
        <v>44174.041666666999</v>
      </c>
      <c r="Y956">
        <v>9</v>
      </c>
      <c r="Z956" t="s">
        <v>8974</v>
      </c>
      <c r="AC956" s="24">
        <v>43248.498611110997</v>
      </c>
      <c r="AD956" s="24">
        <v>44229.777777777999</v>
      </c>
      <c r="AE956" t="s">
        <v>8975</v>
      </c>
      <c r="AF956" s="24" cm="1">
        <f t="array" ref="AF9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42355.041666666999</v>
      </c>
      <c r="AG956" s="35">
        <f>IFERROR((TableAllData3[[#This Row],[Decision date]]-TableAllData3[[#This Row],[First Date Captured]]),0)</f>
        <v>1819</v>
      </c>
      <c r="AH956" s="35">
        <f>IFERROR((TableAllData3[[#This Row],[First published]]-TableAllData3[[#This Row],[Date of opinion]]),0)</f>
        <v>893.45694444399851</v>
      </c>
      <c r="AI956" s="35">
        <f>IFERROR((TableAllData3[[#This Row],[Marketing authorisation date]]-TableAllData3[[#This Row],[Date of opinion]]),0)</f>
        <v>90</v>
      </c>
      <c r="AJ956" s="35">
        <f>IFERROR((TableAllData3[[#This Row],[Decision date]]-TableAllData3[[#This Row],[Marketing authorisation date]]),0)</f>
        <v>1729</v>
      </c>
    </row>
    <row r="957" spans="1:36" x14ac:dyDescent="0.25">
      <c r="A957" t="s">
        <v>37</v>
      </c>
      <c r="B957" t="s">
        <v>1115</v>
      </c>
      <c r="C957" t="s">
        <v>472</v>
      </c>
      <c r="D957" t="s">
        <v>1116</v>
      </c>
      <c r="E957" t="s">
        <v>1116</v>
      </c>
      <c r="F957" t="s">
        <v>1117</v>
      </c>
      <c r="G957" t="s">
        <v>43</v>
      </c>
      <c r="H957" t="s">
        <v>44</v>
      </c>
      <c r="I957" t="s">
        <v>1118</v>
      </c>
      <c r="J957" t="s">
        <v>43</v>
      </c>
      <c r="K957" t="s">
        <v>43</v>
      </c>
      <c r="L957" t="s">
        <v>43</v>
      </c>
      <c r="M957" t="s">
        <v>43</v>
      </c>
      <c r="N957" t="s">
        <v>43</v>
      </c>
      <c r="O957" t="s">
        <v>43</v>
      </c>
      <c r="P957" t="s">
        <v>43</v>
      </c>
      <c r="Q957" s="24">
        <v>37323.041666666999</v>
      </c>
      <c r="R957" s="24"/>
      <c r="S957" t="s">
        <v>12231</v>
      </c>
      <c r="T957" t="s">
        <v>12232</v>
      </c>
      <c r="U957" t="s">
        <v>1119</v>
      </c>
      <c r="W957" s="25" t="s">
        <v>12054</v>
      </c>
      <c r="X957" s="24">
        <v>44694</v>
      </c>
      <c r="Y957">
        <v>36</v>
      </c>
      <c r="Z957" t="s">
        <v>1120</v>
      </c>
      <c r="AC957" s="24">
        <v>42873</v>
      </c>
      <c r="AD957" s="24">
        <v>44698.590972222002</v>
      </c>
      <c r="AE957" t="s">
        <v>1121</v>
      </c>
      <c r="AF957" s="24" cm="1">
        <f t="array" ref="AF9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57" s="35">
        <f>IFERROR((TableAllData3[[#This Row],[Decision date]]-TableAllData3[[#This Row],[First Date Captured]]),0)</f>
        <v>1821</v>
      </c>
      <c r="AH957" s="35">
        <f>IFERROR((TableAllData3[[#This Row],[First published]]-TableAllData3[[#This Row],[Date of opinion]]),0)</f>
        <v>0</v>
      </c>
      <c r="AI957" s="35">
        <f>IFERROR((TableAllData3[[#This Row],[Marketing authorisation date]]-TableAllData3[[#This Row],[Date of opinion]]),0)</f>
        <v>0</v>
      </c>
      <c r="AJ957" s="35">
        <f>IFERROR((TableAllData3[[#This Row],[Decision date]]-TableAllData3[[#This Row],[Marketing authorisation date]]),0)</f>
        <v>7370.9583333330011</v>
      </c>
    </row>
    <row r="958" spans="1:36" x14ac:dyDescent="0.25">
      <c r="A958" t="s">
        <v>2117</v>
      </c>
      <c r="B958" t="s">
        <v>8807</v>
      </c>
      <c r="D958" t="s">
        <v>8808</v>
      </c>
      <c r="E958" t="s">
        <v>8809</v>
      </c>
      <c r="F958" t="s">
        <v>8810</v>
      </c>
      <c r="G958" t="s">
        <v>43</v>
      </c>
      <c r="H958" t="s">
        <v>44</v>
      </c>
      <c r="J958" t="s">
        <v>43</v>
      </c>
      <c r="K958" t="s">
        <v>43</v>
      </c>
      <c r="L958" t="s">
        <v>43</v>
      </c>
      <c r="M958" t="s">
        <v>43</v>
      </c>
      <c r="N958" t="s">
        <v>43</v>
      </c>
      <c r="O958" t="s">
        <v>43</v>
      </c>
      <c r="P958" t="s">
        <v>43</v>
      </c>
      <c r="Q958" s="24">
        <v>42478</v>
      </c>
      <c r="R958" s="24"/>
      <c r="S958" t="s">
        <v>12397</v>
      </c>
      <c r="T958" t="s">
        <v>12398</v>
      </c>
      <c r="V958" t="s">
        <v>8811</v>
      </c>
      <c r="W958" s="24">
        <v>42418.041666666999</v>
      </c>
      <c r="X958" s="24">
        <v>44239.041666666999</v>
      </c>
      <c r="Y958">
        <v>2</v>
      </c>
      <c r="Z958" t="s">
        <v>8812</v>
      </c>
      <c r="AA958" t="s">
        <v>3274</v>
      </c>
      <c r="AB958" t="s">
        <v>3275</v>
      </c>
      <c r="AC958" s="24">
        <v>42909.591666667002</v>
      </c>
      <c r="AD958" s="24">
        <v>44253.525694443997</v>
      </c>
      <c r="AE958" t="s">
        <v>8813</v>
      </c>
      <c r="AF958" s="24" cm="1">
        <f t="array" ref="AF9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42418.041666666999</v>
      </c>
      <c r="AG958" s="35">
        <f>IFERROR((TableAllData3[[#This Row],[Decision date]]-TableAllData3[[#This Row],[First Date Captured]]),0)</f>
        <v>1821</v>
      </c>
      <c r="AH958" s="35">
        <f>IFERROR((TableAllData3[[#This Row],[First published]]-TableAllData3[[#This Row],[Date of opinion]]),0)</f>
        <v>491.55000000000291</v>
      </c>
      <c r="AI958" s="35">
        <f>IFERROR((TableAllData3[[#This Row],[Marketing authorisation date]]-TableAllData3[[#This Row],[Date of opinion]]),0)</f>
        <v>59.958333333001065</v>
      </c>
      <c r="AJ958" s="35">
        <f>IFERROR((TableAllData3[[#This Row],[Decision date]]-TableAllData3[[#This Row],[Marketing authorisation date]]),0)</f>
        <v>1761.0416666669989</v>
      </c>
    </row>
    <row r="959" spans="1:36" x14ac:dyDescent="0.25">
      <c r="A959" t="s">
        <v>37</v>
      </c>
      <c r="B959" t="s">
        <v>5364</v>
      </c>
      <c r="C959" t="s">
        <v>5365</v>
      </c>
      <c r="D959" t="s">
        <v>1028</v>
      </c>
      <c r="E959" t="s">
        <v>5366</v>
      </c>
      <c r="F959" t="s">
        <v>5367</v>
      </c>
      <c r="G959" t="s">
        <v>43</v>
      </c>
      <c r="H959" t="s">
        <v>44</v>
      </c>
      <c r="I959" t="s">
        <v>1030</v>
      </c>
      <c r="J959" t="s">
        <v>43</v>
      </c>
      <c r="K959" t="s">
        <v>43</v>
      </c>
      <c r="L959" t="s">
        <v>43</v>
      </c>
      <c r="M959" t="s">
        <v>43</v>
      </c>
      <c r="N959" t="s">
        <v>43</v>
      </c>
      <c r="O959" t="s">
        <v>43</v>
      </c>
      <c r="P959" t="s">
        <v>43</v>
      </c>
      <c r="Q959" s="24">
        <v>38210</v>
      </c>
      <c r="R959" s="24"/>
      <c r="S959" t="s">
        <v>12310</v>
      </c>
      <c r="T959" t="s">
        <v>12311</v>
      </c>
      <c r="U959" t="s">
        <v>1467</v>
      </c>
      <c r="W959" s="25" t="s">
        <v>12054</v>
      </c>
      <c r="X959" s="24">
        <v>44545.041666666999</v>
      </c>
      <c r="Y959">
        <v>28</v>
      </c>
      <c r="Z959" t="s">
        <v>5368</v>
      </c>
      <c r="AC959" s="24">
        <v>42723.083333333001</v>
      </c>
      <c r="AD959" s="24">
        <v>44551.601388889001</v>
      </c>
      <c r="AE959" t="s">
        <v>5369</v>
      </c>
      <c r="AF959" s="24" cm="1">
        <f t="array" ref="AF9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42723.083333333001</v>
      </c>
      <c r="AG959" s="35">
        <f>IFERROR((TableAllData3[[#This Row],[Decision date]]-TableAllData3[[#This Row],[First Date Captured]]),0)</f>
        <v>1821.9583333339979</v>
      </c>
      <c r="AH959" s="35">
        <f>IFERROR((TableAllData3[[#This Row],[First published]]-TableAllData3[[#This Row],[Date of opinion]]),0)</f>
        <v>0</v>
      </c>
      <c r="AI959" s="35">
        <f>IFERROR((TableAllData3[[#This Row],[Marketing authorisation date]]-TableAllData3[[#This Row],[Date of opinion]]),0)</f>
        <v>0</v>
      </c>
      <c r="AJ959" s="35">
        <f>IFERROR((TableAllData3[[#This Row],[Decision date]]-TableAllData3[[#This Row],[Marketing authorisation date]]),0)</f>
        <v>6335.0416666669989</v>
      </c>
    </row>
    <row r="960" spans="1:36" x14ac:dyDescent="0.25">
      <c r="A960" t="s">
        <v>37</v>
      </c>
      <c r="B960" t="s">
        <v>1090</v>
      </c>
      <c r="C960" t="s">
        <v>268</v>
      </c>
      <c r="D960" t="s">
        <v>835</v>
      </c>
      <c r="E960" t="s">
        <v>1091</v>
      </c>
      <c r="F960" t="s">
        <v>1092</v>
      </c>
      <c r="G960" t="s">
        <v>43</v>
      </c>
      <c r="H960" t="s">
        <v>44</v>
      </c>
      <c r="I960" t="s">
        <v>838</v>
      </c>
      <c r="J960" t="s">
        <v>43</v>
      </c>
      <c r="K960" t="s">
        <v>46</v>
      </c>
      <c r="L960" t="s">
        <v>43</v>
      </c>
      <c r="M960" t="s">
        <v>43</v>
      </c>
      <c r="N960" t="s">
        <v>43</v>
      </c>
      <c r="O960" t="s">
        <v>43</v>
      </c>
      <c r="P960" t="s">
        <v>43</v>
      </c>
      <c r="Q960" s="24">
        <v>42933</v>
      </c>
      <c r="R960" s="24"/>
      <c r="S960" t="s">
        <v>961</v>
      </c>
      <c r="U960" t="s">
        <v>290</v>
      </c>
      <c r="W960" s="24">
        <v>42873</v>
      </c>
      <c r="X960" s="24">
        <v>44698</v>
      </c>
      <c r="Y960">
        <v>8</v>
      </c>
      <c r="Z960" t="s">
        <v>1093</v>
      </c>
      <c r="AC960" s="24">
        <v>43109.563888889003</v>
      </c>
      <c r="AD960" s="24">
        <v>44699.480555556001</v>
      </c>
      <c r="AE960" t="s">
        <v>1094</v>
      </c>
      <c r="AF960" s="24" cm="1">
        <f t="array" ref="AF9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60" s="35">
        <f>IFERROR((TableAllData3[[#This Row],[Decision date]]-TableAllData3[[#This Row],[First Date Captured]]),0)</f>
        <v>1825</v>
      </c>
      <c r="AH960" s="35">
        <f>IFERROR((TableAllData3[[#This Row],[First published]]-TableAllData3[[#This Row],[Date of opinion]]),0)</f>
        <v>236.56388888900256</v>
      </c>
      <c r="AI960" s="35">
        <f>IFERROR((TableAllData3[[#This Row],[Marketing authorisation date]]-TableAllData3[[#This Row],[Date of opinion]]),0)</f>
        <v>60</v>
      </c>
      <c r="AJ960" s="35">
        <f>IFERROR((TableAllData3[[#This Row],[Decision date]]-TableAllData3[[#This Row],[Marketing authorisation date]]),0)</f>
        <v>1765</v>
      </c>
    </row>
    <row r="961" spans="1:36" x14ac:dyDescent="0.25">
      <c r="A961" t="s">
        <v>37</v>
      </c>
      <c r="B961" t="s">
        <v>6625</v>
      </c>
      <c r="C961" t="s">
        <v>268</v>
      </c>
      <c r="D961" t="s">
        <v>1590</v>
      </c>
      <c r="E961" t="s">
        <v>2100</v>
      </c>
      <c r="F961" t="s">
        <v>6626</v>
      </c>
      <c r="G961" t="s">
        <v>43</v>
      </c>
      <c r="H961" t="s">
        <v>44</v>
      </c>
      <c r="I961" t="s">
        <v>1593</v>
      </c>
      <c r="J961" t="s">
        <v>43</v>
      </c>
      <c r="K961" t="s">
        <v>46</v>
      </c>
      <c r="L961" t="s">
        <v>43</v>
      </c>
      <c r="M961" t="s">
        <v>43</v>
      </c>
      <c r="N961" t="s">
        <v>43</v>
      </c>
      <c r="O961" t="s">
        <v>43</v>
      </c>
      <c r="P961" t="s">
        <v>43</v>
      </c>
      <c r="Q961" s="24">
        <v>42713.041666666999</v>
      </c>
      <c r="R961" s="24"/>
      <c r="S961" t="s">
        <v>12269</v>
      </c>
      <c r="T961" t="s">
        <v>12072</v>
      </c>
      <c r="U961" t="s">
        <v>290</v>
      </c>
      <c r="W961" s="24">
        <v>42656</v>
      </c>
      <c r="X961" s="24">
        <v>44481</v>
      </c>
      <c r="Y961">
        <v>11</v>
      </c>
      <c r="Z961" t="s">
        <v>6627</v>
      </c>
      <c r="AC961" s="24">
        <v>43306.5</v>
      </c>
      <c r="AD961" s="24">
        <v>44498.681944443997</v>
      </c>
      <c r="AE961" t="s">
        <v>6628</v>
      </c>
      <c r="AF961" s="24" cm="1">
        <f t="array" ref="AF9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42656</v>
      </c>
      <c r="AG961" s="35">
        <f>IFERROR((TableAllData3[[#This Row],[Decision date]]-TableAllData3[[#This Row],[First Date Captured]]),0)</f>
        <v>1825</v>
      </c>
      <c r="AH961" s="35">
        <f>IFERROR((TableAllData3[[#This Row],[First published]]-TableAllData3[[#This Row],[Date of opinion]]),0)</f>
        <v>650.5</v>
      </c>
      <c r="AI961" s="35">
        <f>IFERROR((TableAllData3[[#This Row],[Marketing authorisation date]]-TableAllData3[[#This Row],[Date of opinion]]),0)</f>
        <v>57.041666666998935</v>
      </c>
      <c r="AJ961" s="35">
        <f>IFERROR((TableAllData3[[#This Row],[Decision date]]-TableAllData3[[#This Row],[Marketing authorisation date]]),0)</f>
        <v>1767.9583333330011</v>
      </c>
    </row>
    <row r="962" spans="1:36" x14ac:dyDescent="0.25">
      <c r="A962" t="s">
        <v>2117</v>
      </c>
      <c r="B962" t="s">
        <v>8452</v>
      </c>
      <c r="D962" t="s">
        <v>8453</v>
      </c>
      <c r="E962" t="s">
        <v>8453</v>
      </c>
      <c r="F962" t="s">
        <v>8454</v>
      </c>
      <c r="G962" t="s">
        <v>43</v>
      </c>
      <c r="H962" t="s">
        <v>44</v>
      </c>
      <c r="J962" t="s">
        <v>43</v>
      </c>
      <c r="K962" t="s">
        <v>46</v>
      </c>
      <c r="L962" t="s">
        <v>43</v>
      </c>
      <c r="M962" t="s">
        <v>43</v>
      </c>
      <c r="N962" t="s">
        <v>43</v>
      </c>
      <c r="O962" t="s">
        <v>43</v>
      </c>
      <c r="P962" t="s">
        <v>43</v>
      </c>
      <c r="Q962" s="24">
        <v>42542</v>
      </c>
      <c r="R962" s="24"/>
      <c r="S962" t="s">
        <v>12454</v>
      </c>
      <c r="T962" t="s">
        <v>12509</v>
      </c>
      <c r="V962" t="s">
        <v>8455</v>
      </c>
      <c r="W962" s="24">
        <v>42481</v>
      </c>
      <c r="X962" s="24">
        <v>44306</v>
      </c>
      <c r="Y962">
        <v>5</v>
      </c>
      <c r="Z962" t="s">
        <v>8456</v>
      </c>
      <c r="AA962" t="s">
        <v>2876</v>
      </c>
      <c r="AB962" t="s">
        <v>8457</v>
      </c>
      <c r="AC962" s="24">
        <v>43266.595833332998</v>
      </c>
      <c r="AD962" s="24">
        <v>44321.5</v>
      </c>
      <c r="AE962" t="s">
        <v>8458</v>
      </c>
      <c r="AF962" s="24" cm="1">
        <f t="array" ref="AF9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42481</v>
      </c>
      <c r="AG962" s="35">
        <f>IFERROR((TableAllData3[[#This Row],[Decision date]]-TableAllData3[[#This Row],[First Date Captured]]),0)</f>
        <v>1825</v>
      </c>
      <c r="AH962" s="35">
        <f>IFERROR((TableAllData3[[#This Row],[First published]]-TableAllData3[[#This Row],[Date of opinion]]),0)</f>
        <v>785.59583333299815</v>
      </c>
      <c r="AI962" s="35">
        <f>IFERROR((TableAllData3[[#This Row],[Marketing authorisation date]]-TableAllData3[[#This Row],[Date of opinion]]),0)</f>
        <v>61</v>
      </c>
      <c r="AJ962" s="35">
        <f>IFERROR((TableAllData3[[#This Row],[Decision date]]-TableAllData3[[#This Row],[Marketing authorisation date]]),0)</f>
        <v>1764</v>
      </c>
    </row>
    <row r="963" spans="1:36" x14ac:dyDescent="0.25">
      <c r="A963" t="s">
        <v>2117</v>
      </c>
      <c r="B963" t="s">
        <v>5380</v>
      </c>
      <c r="D963" t="s">
        <v>5381</v>
      </c>
      <c r="E963" t="s">
        <v>5381</v>
      </c>
      <c r="F963" t="s">
        <v>5382</v>
      </c>
      <c r="G963" t="s">
        <v>43</v>
      </c>
      <c r="H963" t="s">
        <v>44</v>
      </c>
      <c r="J963" t="s">
        <v>43</v>
      </c>
      <c r="K963" t="s">
        <v>43</v>
      </c>
      <c r="L963" t="s">
        <v>43</v>
      </c>
      <c r="M963" t="s">
        <v>43</v>
      </c>
      <c r="N963" t="s">
        <v>43</v>
      </c>
      <c r="O963" t="s">
        <v>43</v>
      </c>
      <c r="P963" t="s">
        <v>43</v>
      </c>
      <c r="Q963" s="24">
        <v>42774.041666666999</v>
      </c>
      <c r="R963" s="24"/>
      <c r="S963" t="s">
        <v>12353</v>
      </c>
      <c r="T963" t="s">
        <v>12092</v>
      </c>
      <c r="V963" t="s">
        <v>5383</v>
      </c>
      <c r="W963" s="24">
        <v>42711.041666666999</v>
      </c>
      <c r="X963" s="24">
        <v>44537.041666666999</v>
      </c>
      <c r="Y963">
        <v>4</v>
      </c>
      <c r="Z963" t="s">
        <v>5384</v>
      </c>
      <c r="AA963" t="s">
        <v>2125</v>
      </c>
      <c r="AB963" t="s">
        <v>5385</v>
      </c>
      <c r="AC963" s="24">
        <v>42817.709027778001</v>
      </c>
      <c r="AD963" s="24">
        <v>44550.731944444</v>
      </c>
      <c r="AE963" t="s">
        <v>5386</v>
      </c>
      <c r="AF963" s="24" cm="1">
        <f t="array" ref="AF9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42711.041666666999</v>
      </c>
      <c r="AG963" s="35">
        <f>IFERROR((TableAllData3[[#This Row],[Decision date]]-TableAllData3[[#This Row],[First Date Captured]]),0)</f>
        <v>1826</v>
      </c>
      <c r="AH963" s="35">
        <f>IFERROR((TableAllData3[[#This Row],[First published]]-TableAllData3[[#This Row],[Date of opinion]]),0)</f>
        <v>106.66736111100181</v>
      </c>
      <c r="AI963" s="35">
        <f>IFERROR((TableAllData3[[#This Row],[Marketing authorisation date]]-TableAllData3[[#This Row],[Date of opinion]]),0)</f>
        <v>63</v>
      </c>
      <c r="AJ963" s="35">
        <f>IFERROR((TableAllData3[[#This Row],[Decision date]]-TableAllData3[[#This Row],[Marketing authorisation date]]),0)</f>
        <v>1763</v>
      </c>
    </row>
    <row r="964" spans="1:36" x14ac:dyDescent="0.25">
      <c r="A964" t="s">
        <v>37</v>
      </c>
      <c r="B964" t="s">
        <v>377</v>
      </c>
      <c r="C964" t="s">
        <v>378</v>
      </c>
      <c r="D964" t="s">
        <v>379</v>
      </c>
      <c r="E964" t="s">
        <v>379</v>
      </c>
      <c r="F964" t="s">
        <v>380</v>
      </c>
      <c r="G964" t="s">
        <v>43</v>
      </c>
      <c r="H964" t="s">
        <v>44</v>
      </c>
      <c r="I964" t="s">
        <v>381</v>
      </c>
      <c r="J964" t="s">
        <v>43</v>
      </c>
      <c r="K964" t="s">
        <v>43</v>
      </c>
      <c r="L964" t="s">
        <v>46</v>
      </c>
      <c r="M964" t="s">
        <v>43</v>
      </c>
      <c r="N964" t="s">
        <v>43</v>
      </c>
      <c r="O964" t="s">
        <v>43</v>
      </c>
      <c r="P964" t="s">
        <v>43</v>
      </c>
      <c r="Q964" s="24">
        <v>42901</v>
      </c>
      <c r="R964" s="24"/>
      <c r="S964" t="s">
        <v>382</v>
      </c>
      <c r="U964" t="s">
        <v>48</v>
      </c>
      <c r="W964" s="24">
        <v>42789.041666666999</v>
      </c>
      <c r="X964" s="24">
        <v>44616.041666666999</v>
      </c>
      <c r="Y964">
        <v>8</v>
      </c>
      <c r="Z964" t="s">
        <v>383</v>
      </c>
      <c r="AC964" s="24">
        <v>43293.625</v>
      </c>
      <c r="AD964" s="24">
        <v>44720.513194444</v>
      </c>
      <c r="AE964" t="s">
        <v>384</v>
      </c>
      <c r="AF964" s="24" cm="1">
        <f t="array" ref="AF9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42789.041666666999</v>
      </c>
      <c r="AG964" s="35">
        <f>IFERROR((TableAllData3[[#This Row],[Decision date]]-TableAllData3[[#This Row],[First Date Captured]]),0)</f>
        <v>1827</v>
      </c>
      <c r="AH964" s="35">
        <f>IFERROR((TableAllData3[[#This Row],[First published]]-TableAllData3[[#This Row],[Date of opinion]]),0)</f>
        <v>504.58333333300106</v>
      </c>
      <c r="AI964" s="35">
        <f>IFERROR((TableAllData3[[#This Row],[Marketing authorisation date]]-TableAllData3[[#This Row],[Date of opinion]]),0)</f>
        <v>111.95833333300106</v>
      </c>
      <c r="AJ964" s="35">
        <f>IFERROR((TableAllData3[[#This Row],[Decision date]]-TableAllData3[[#This Row],[Marketing authorisation date]]),0)</f>
        <v>1715.0416666669989</v>
      </c>
    </row>
    <row r="965" spans="1:36" x14ac:dyDescent="0.25">
      <c r="A965" t="s">
        <v>2117</v>
      </c>
      <c r="B965" t="s">
        <v>6282</v>
      </c>
      <c r="D965" t="s">
        <v>6283</v>
      </c>
      <c r="E965" t="s">
        <v>6284</v>
      </c>
      <c r="F965" t="s">
        <v>6285</v>
      </c>
      <c r="G965" t="s">
        <v>43</v>
      </c>
      <c r="H965" t="s">
        <v>44</v>
      </c>
      <c r="J965" t="s">
        <v>43</v>
      </c>
      <c r="K965" t="s">
        <v>43</v>
      </c>
      <c r="L965" t="s">
        <v>43</v>
      </c>
      <c r="M965" t="s">
        <v>43</v>
      </c>
      <c r="N965" t="s">
        <v>43</v>
      </c>
      <c r="O965" t="s">
        <v>43</v>
      </c>
      <c r="P965" t="s">
        <v>43</v>
      </c>
      <c r="Q965" s="24">
        <v>42744.041666666999</v>
      </c>
      <c r="R965" s="24"/>
      <c r="S965" t="s">
        <v>5780</v>
      </c>
      <c r="V965" t="s">
        <v>6286</v>
      </c>
      <c r="W965" s="24">
        <v>42684.041666666999</v>
      </c>
      <c r="X965" s="24">
        <v>44511.041666666999</v>
      </c>
      <c r="Y965">
        <v>5</v>
      </c>
      <c r="Z965" t="s">
        <v>6287</v>
      </c>
      <c r="AA965" t="s">
        <v>2406</v>
      </c>
      <c r="AB965" t="s">
        <v>6219</v>
      </c>
      <c r="AC965" s="24">
        <v>42858.645833333001</v>
      </c>
      <c r="AD965" s="24">
        <v>44522.685416667002</v>
      </c>
      <c r="AE965" t="s">
        <v>6288</v>
      </c>
      <c r="AF965" s="24" cm="1">
        <f t="array" ref="AF9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965" s="35">
        <f>IFERROR((TableAllData3[[#This Row],[Decision date]]-TableAllData3[[#This Row],[First Date Captured]]),0)</f>
        <v>1827</v>
      </c>
      <c r="AH965" s="35">
        <f>IFERROR((TableAllData3[[#This Row],[First published]]-TableAllData3[[#This Row],[Date of opinion]]),0)</f>
        <v>174.60416666600213</v>
      </c>
      <c r="AI965" s="35">
        <f>IFERROR((TableAllData3[[#This Row],[Marketing authorisation date]]-TableAllData3[[#This Row],[Date of opinion]]),0)</f>
        <v>60</v>
      </c>
      <c r="AJ965" s="35">
        <f>IFERROR((TableAllData3[[#This Row],[Decision date]]-TableAllData3[[#This Row],[Marketing authorisation date]]),0)</f>
        <v>1767</v>
      </c>
    </row>
    <row r="966" spans="1:36" x14ac:dyDescent="0.25">
      <c r="A966" t="s">
        <v>37</v>
      </c>
      <c r="B966" t="s">
        <v>7289</v>
      </c>
      <c r="C966" t="s">
        <v>7290</v>
      </c>
      <c r="D966" t="s">
        <v>7291</v>
      </c>
      <c r="E966" t="s">
        <v>7292</v>
      </c>
      <c r="F966" t="s">
        <v>7293</v>
      </c>
      <c r="G966" t="s">
        <v>43</v>
      </c>
      <c r="H966" t="s">
        <v>44</v>
      </c>
      <c r="I966" t="s">
        <v>7294</v>
      </c>
      <c r="J966" t="s">
        <v>43</v>
      </c>
      <c r="K966" t="s">
        <v>43</v>
      </c>
      <c r="L966" t="s">
        <v>43</v>
      </c>
      <c r="M966" t="s">
        <v>43</v>
      </c>
      <c r="N966" t="s">
        <v>43</v>
      </c>
      <c r="O966" t="s">
        <v>43</v>
      </c>
      <c r="P966" t="s">
        <v>43</v>
      </c>
      <c r="Q966" s="24">
        <v>42685.041666666999</v>
      </c>
      <c r="R966" s="24"/>
      <c r="S966" t="s">
        <v>12260</v>
      </c>
      <c r="T966" t="s">
        <v>12103</v>
      </c>
      <c r="U966" t="s">
        <v>7295</v>
      </c>
      <c r="W966" s="24">
        <v>42628</v>
      </c>
      <c r="X966" s="24">
        <v>44455</v>
      </c>
      <c r="Y966">
        <v>9</v>
      </c>
      <c r="Z966" t="s">
        <v>7296</v>
      </c>
      <c r="AC966" s="24">
        <v>43335.507638889001</v>
      </c>
      <c r="AD966" s="24">
        <v>44462.538194444001</v>
      </c>
      <c r="AE966" t="s">
        <v>7297</v>
      </c>
      <c r="AF966" s="24" cm="1">
        <f t="array" ref="AF9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966" s="35">
        <f>IFERROR((TableAllData3[[#This Row],[Decision date]]-TableAllData3[[#This Row],[First Date Captured]]),0)</f>
        <v>1827</v>
      </c>
      <c r="AH966" s="35">
        <f>IFERROR((TableAllData3[[#This Row],[First published]]-TableAllData3[[#This Row],[Date of opinion]]),0)</f>
        <v>707.5076388890011</v>
      </c>
      <c r="AI966" s="35">
        <f>IFERROR((TableAllData3[[#This Row],[Marketing authorisation date]]-TableAllData3[[#This Row],[Date of opinion]]),0)</f>
        <v>57.041666666998935</v>
      </c>
      <c r="AJ966" s="35">
        <f>IFERROR((TableAllData3[[#This Row],[Decision date]]-TableAllData3[[#This Row],[Marketing authorisation date]]),0)</f>
        <v>1769.9583333330011</v>
      </c>
    </row>
    <row r="967" spans="1:36" x14ac:dyDescent="0.25">
      <c r="A967" t="s">
        <v>37</v>
      </c>
      <c r="B967" t="s">
        <v>9585</v>
      </c>
      <c r="C967" t="s">
        <v>1326</v>
      </c>
      <c r="D967" t="s">
        <v>1327</v>
      </c>
      <c r="E967" t="s">
        <v>1327</v>
      </c>
      <c r="F967" t="s">
        <v>9586</v>
      </c>
      <c r="G967" t="s">
        <v>43</v>
      </c>
      <c r="H967" t="s">
        <v>44</v>
      </c>
      <c r="I967" t="s">
        <v>1329</v>
      </c>
      <c r="J967" t="s">
        <v>43</v>
      </c>
      <c r="K967" t="s">
        <v>46</v>
      </c>
      <c r="L967" t="s">
        <v>43</v>
      </c>
      <c r="M967" t="s">
        <v>43</v>
      </c>
      <c r="N967" t="s">
        <v>43</v>
      </c>
      <c r="O967" t="s">
        <v>43</v>
      </c>
      <c r="P967" t="s">
        <v>43</v>
      </c>
      <c r="Q967" s="24">
        <v>42236</v>
      </c>
      <c r="R967" s="24"/>
      <c r="S967" t="s">
        <v>382</v>
      </c>
      <c r="U967" t="s">
        <v>458</v>
      </c>
      <c r="W967" s="24">
        <v>42180</v>
      </c>
      <c r="X967" s="24">
        <v>44008</v>
      </c>
      <c r="Y967">
        <v>8</v>
      </c>
      <c r="Z967" t="s">
        <v>9587</v>
      </c>
      <c r="AC967" s="24">
        <v>43146.5</v>
      </c>
      <c r="AD967" s="24">
        <v>44022.583333333001</v>
      </c>
      <c r="AE967" t="s">
        <v>9588</v>
      </c>
      <c r="AF967" s="24" cm="1">
        <f t="array" ref="AF9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967" s="35">
        <f>IFERROR((TableAllData3[[#This Row],[Decision date]]-TableAllData3[[#This Row],[First Date Captured]]),0)</f>
        <v>1828</v>
      </c>
      <c r="AH967" s="35">
        <f>IFERROR((TableAllData3[[#This Row],[First published]]-TableAllData3[[#This Row],[Date of opinion]]),0)</f>
        <v>966.5</v>
      </c>
      <c r="AI967" s="35">
        <f>IFERROR((TableAllData3[[#This Row],[Marketing authorisation date]]-TableAllData3[[#This Row],[Date of opinion]]),0)</f>
        <v>56</v>
      </c>
      <c r="AJ967" s="35">
        <f>IFERROR((TableAllData3[[#This Row],[Decision date]]-TableAllData3[[#This Row],[Marketing authorisation date]]),0)</f>
        <v>1772</v>
      </c>
    </row>
    <row r="968" spans="1:36" x14ac:dyDescent="0.25">
      <c r="A968" t="s">
        <v>37</v>
      </c>
      <c r="B968" t="s">
        <v>1420</v>
      </c>
      <c r="C968" t="s">
        <v>399</v>
      </c>
      <c r="D968" t="s">
        <v>1421</v>
      </c>
      <c r="E968" t="s">
        <v>1421</v>
      </c>
      <c r="F968" t="s">
        <v>1422</v>
      </c>
      <c r="G968" t="s">
        <v>43</v>
      </c>
      <c r="H968" t="s">
        <v>44</v>
      </c>
      <c r="I968" t="s">
        <v>1423</v>
      </c>
      <c r="J968" t="s">
        <v>46</v>
      </c>
      <c r="K968" t="s">
        <v>43</v>
      </c>
      <c r="L968" t="s">
        <v>43</v>
      </c>
      <c r="M968" t="s">
        <v>43</v>
      </c>
      <c r="N968" t="s">
        <v>43</v>
      </c>
      <c r="O968" t="s">
        <v>43</v>
      </c>
      <c r="P968" t="s">
        <v>43</v>
      </c>
      <c r="Q968" s="24">
        <v>42909</v>
      </c>
      <c r="R968" s="24"/>
      <c r="S968" t="s">
        <v>12286</v>
      </c>
      <c r="T968" t="s">
        <v>12287</v>
      </c>
      <c r="U968" t="s">
        <v>76</v>
      </c>
      <c r="W968" s="24">
        <v>42846</v>
      </c>
      <c r="X968" s="24">
        <v>44676</v>
      </c>
      <c r="Y968">
        <v>8</v>
      </c>
      <c r="Z968" t="s">
        <v>1424</v>
      </c>
      <c r="AC968" s="24">
        <v>42971.759722221999</v>
      </c>
      <c r="AD968" s="24">
        <v>44692.514583333003</v>
      </c>
      <c r="AE968" t="s">
        <v>1425</v>
      </c>
      <c r="AF968" s="24" cm="1">
        <f t="array" ref="AF9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42846</v>
      </c>
      <c r="AG968" s="35">
        <f>IFERROR((TableAllData3[[#This Row],[Decision date]]-TableAllData3[[#This Row],[First Date Captured]]),0)</f>
        <v>1830</v>
      </c>
      <c r="AH968" s="35">
        <f>IFERROR((TableAllData3[[#This Row],[First published]]-TableAllData3[[#This Row],[Date of opinion]]),0)</f>
        <v>125.75972222199925</v>
      </c>
      <c r="AI968" s="35">
        <f>IFERROR((TableAllData3[[#This Row],[Marketing authorisation date]]-TableAllData3[[#This Row],[Date of opinion]]),0)</f>
        <v>63</v>
      </c>
      <c r="AJ968" s="35">
        <f>IFERROR((TableAllData3[[#This Row],[Decision date]]-TableAllData3[[#This Row],[Marketing authorisation date]]),0)</f>
        <v>1767</v>
      </c>
    </row>
    <row r="969" spans="1:36" x14ac:dyDescent="0.25">
      <c r="A969" t="s">
        <v>37</v>
      </c>
      <c r="B969" t="s">
        <v>2885</v>
      </c>
      <c r="C969" t="s">
        <v>2521</v>
      </c>
      <c r="D969" t="s">
        <v>1624</v>
      </c>
      <c r="E969" t="s">
        <v>1624</v>
      </c>
      <c r="F969" t="s">
        <v>2886</v>
      </c>
      <c r="G969" t="s">
        <v>43</v>
      </c>
      <c r="H969" t="s">
        <v>44</v>
      </c>
      <c r="I969" t="s">
        <v>1626</v>
      </c>
      <c r="J969" t="s">
        <v>43</v>
      </c>
      <c r="K969" t="s">
        <v>46</v>
      </c>
      <c r="L969" t="s">
        <v>43</v>
      </c>
      <c r="M969" t="s">
        <v>43</v>
      </c>
      <c r="N969" t="s">
        <v>43</v>
      </c>
      <c r="O969" t="s">
        <v>43</v>
      </c>
      <c r="P969" t="s">
        <v>43</v>
      </c>
      <c r="Q969" s="24">
        <v>42573</v>
      </c>
      <c r="R969" s="24"/>
      <c r="S969" t="s">
        <v>12364</v>
      </c>
      <c r="T969" t="s">
        <v>12339</v>
      </c>
      <c r="U969" t="s">
        <v>48</v>
      </c>
      <c r="W969" s="24">
        <v>42516</v>
      </c>
      <c r="X969" s="24">
        <v>44347</v>
      </c>
      <c r="Y969">
        <v>12</v>
      </c>
      <c r="Z969" t="s">
        <v>2887</v>
      </c>
      <c r="AC969" s="24">
        <v>43287.502083332998</v>
      </c>
      <c r="AD969" s="24">
        <v>44641.579166666997</v>
      </c>
      <c r="AE969" t="s">
        <v>2888</v>
      </c>
      <c r="AF969" s="24" cm="1">
        <f t="array" ref="AF9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42516</v>
      </c>
      <c r="AG969" s="35">
        <f>IFERROR((TableAllData3[[#This Row],[Decision date]]-TableAllData3[[#This Row],[First Date Captured]]),0)</f>
        <v>1831</v>
      </c>
      <c r="AH969" s="35">
        <f>IFERROR((TableAllData3[[#This Row],[First published]]-TableAllData3[[#This Row],[Date of opinion]]),0)</f>
        <v>771.50208333299815</v>
      </c>
      <c r="AI969" s="35">
        <f>IFERROR((TableAllData3[[#This Row],[Marketing authorisation date]]-TableAllData3[[#This Row],[Date of opinion]]),0)</f>
        <v>57</v>
      </c>
      <c r="AJ969" s="35">
        <f>IFERROR((TableAllData3[[#This Row],[Decision date]]-TableAllData3[[#This Row],[Marketing authorisation date]]),0)</f>
        <v>1774</v>
      </c>
    </row>
    <row r="970" spans="1:36" x14ac:dyDescent="0.25">
      <c r="A970" t="s">
        <v>37</v>
      </c>
      <c r="B970" t="s">
        <v>191</v>
      </c>
      <c r="C970" t="s">
        <v>192</v>
      </c>
      <c r="D970" t="s">
        <v>193</v>
      </c>
      <c r="E970" t="s">
        <v>194</v>
      </c>
      <c r="F970" t="s">
        <v>195</v>
      </c>
      <c r="G970" t="s">
        <v>43</v>
      </c>
      <c r="H970" t="s">
        <v>44</v>
      </c>
      <c r="I970" t="s">
        <v>196</v>
      </c>
      <c r="J970" t="s">
        <v>46</v>
      </c>
      <c r="K970" t="s">
        <v>43</v>
      </c>
      <c r="L970" t="s">
        <v>43</v>
      </c>
      <c r="M970" t="s">
        <v>43</v>
      </c>
      <c r="N970" t="s">
        <v>43</v>
      </c>
      <c r="O970" t="s">
        <v>43</v>
      </c>
      <c r="P970" t="s">
        <v>43</v>
      </c>
      <c r="Q970" s="24">
        <v>42935</v>
      </c>
      <c r="R970" s="24"/>
      <c r="S970" t="s">
        <v>12108</v>
      </c>
      <c r="T970" t="s">
        <v>12109</v>
      </c>
      <c r="U970" t="s">
        <v>198</v>
      </c>
      <c r="W970" s="24">
        <v>42873</v>
      </c>
      <c r="X970" s="24">
        <v>44705</v>
      </c>
      <c r="Y970">
        <v>5</v>
      </c>
      <c r="Z970" t="s">
        <v>199</v>
      </c>
      <c r="AC970" s="24">
        <v>42935.603472221999</v>
      </c>
      <c r="AD970" s="24">
        <v>44721.530555555997</v>
      </c>
      <c r="AE970" t="s">
        <v>200</v>
      </c>
      <c r="AF970" s="24" cm="1">
        <f t="array" ref="AF9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70" s="35">
        <f>IFERROR((TableAllData3[[#This Row],[Decision date]]-TableAllData3[[#This Row],[First Date Captured]]),0)</f>
        <v>1832</v>
      </c>
      <c r="AH970" s="35">
        <f>IFERROR((TableAllData3[[#This Row],[First published]]-TableAllData3[[#This Row],[Date of opinion]]),0)</f>
        <v>62.603472221999255</v>
      </c>
      <c r="AI970" s="35">
        <f>IFERROR((TableAllData3[[#This Row],[Marketing authorisation date]]-TableAllData3[[#This Row],[Date of opinion]]),0)</f>
        <v>62</v>
      </c>
      <c r="AJ970" s="35">
        <f>IFERROR((TableAllData3[[#This Row],[Decision date]]-TableAllData3[[#This Row],[Marketing authorisation date]]),0)</f>
        <v>1770</v>
      </c>
    </row>
    <row r="971" spans="1:36" x14ac:dyDescent="0.25">
      <c r="A971" t="s">
        <v>37</v>
      </c>
      <c r="B971" t="s">
        <v>9033</v>
      </c>
      <c r="C971" t="s">
        <v>675</v>
      </c>
      <c r="D971" t="s">
        <v>3136</v>
      </c>
      <c r="E971" t="s">
        <v>3136</v>
      </c>
      <c r="F971" t="s">
        <v>9034</v>
      </c>
      <c r="G971" t="s">
        <v>43</v>
      </c>
      <c r="H971" t="s">
        <v>44</v>
      </c>
      <c r="I971" t="s">
        <v>678</v>
      </c>
      <c r="J971" t="s">
        <v>43</v>
      </c>
      <c r="K971" t="s">
        <v>43</v>
      </c>
      <c r="L971" t="s">
        <v>43</v>
      </c>
      <c r="M971" t="s">
        <v>43</v>
      </c>
      <c r="N971" t="s">
        <v>43</v>
      </c>
      <c r="O971" t="s">
        <v>43</v>
      </c>
      <c r="P971" t="s">
        <v>43</v>
      </c>
      <c r="Q971" s="24">
        <v>42418.041666666999</v>
      </c>
      <c r="R971" s="24"/>
      <c r="S971" t="s">
        <v>1490</v>
      </c>
      <c r="U971" t="s">
        <v>568</v>
      </c>
      <c r="W971" s="24">
        <v>42355.041666666999</v>
      </c>
      <c r="X971" s="24">
        <v>44187.041666666999</v>
      </c>
      <c r="Y971">
        <v>10</v>
      </c>
      <c r="Z971" t="s">
        <v>9035</v>
      </c>
      <c r="AC971" s="24">
        <v>43049.540277777996</v>
      </c>
      <c r="AD971" s="24">
        <v>44221.495138888997</v>
      </c>
      <c r="AE971" t="s">
        <v>9036</v>
      </c>
      <c r="AF971" s="24" cm="1">
        <f t="array" ref="AF9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42355.041666666999</v>
      </c>
      <c r="AG971" s="35">
        <f>IFERROR((TableAllData3[[#This Row],[Decision date]]-TableAllData3[[#This Row],[First Date Captured]]),0)</f>
        <v>1832</v>
      </c>
      <c r="AH971" s="35">
        <f>IFERROR((TableAllData3[[#This Row],[First published]]-TableAllData3[[#This Row],[Date of opinion]]),0)</f>
        <v>694.49861111099744</v>
      </c>
      <c r="AI971" s="35">
        <f>IFERROR((TableAllData3[[#This Row],[Marketing authorisation date]]-TableAllData3[[#This Row],[Date of opinion]]),0)</f>
        <v>63</v>
      </c>
      <c r="AJ971" s="35">
        <f>IFERROR((TableAllData3[[#This Row],[Decision date]]-TableAllData3[[#This Row],[Marketing authorisation date]]),0)</f>
        <v>1769</v>
      </c>
    </row>
    <row r="972" spans="1:36" x14ac:dyDescent="0.25">
      <c r="A972" t="s">
        <v>37</v>
      </c>
      <c r="B972" t="s">
        <v>2144</v>
      </c>
      <c r="C972" t="s">
        <v>268</v>
      </c>
      <c r="D972" t="s">
        <v>2145</v>
      </c>
      <c r="E972" t="s">
        <v>2146</v>
      </c>
      <c r="F972" t="s">
        <v>2147</v>
      </c>
      <c r="G972" t="s">
        <v>43</v>
      </c>
      <c r="H972" t="s">
        <v>44</v>
      </c>
      <c r="I972" t="s">
        <v>2148</v>
      </c>
      <c r="J972" t="s">
        <v>43</v>
      </c>
      <c r="K972" t="s">
        <v>43</v>
      </c>
      <c r="L972" t="s">
        <v>43</v>
      </c>
      <c r="M972" t="s">
        <v>43</v>
      </c>
      <c r="N972" t="s">
        <v>43</v>
      </c>
      <c r="O972" t="s">
        <v>43</v>
      </c>
      <c r="P972" t="s">
        <v>43</v>
      </c>
      <c r="Q972" s="24">
        <v>38180</v>
      </c>
      <c r="R972" s="24"/>
      <c r="S972" t="s">
        <v>12141</v>
      </c>
      <c r="T972" t="s">
        <v>12080</v>
      </c>
      <c r="U972" t="s">
        <v>290</v>
      </c>
      <c r="W972" s="25" t="s">
        <v>12054</v>
      </c>
      <c r="X972" s="24">
        <v>44638.041666666999</v>
      </c>
      <c r="Y972">
        <v>47</v>
      </c>
      <c r="Z972" t="s">
        <v>2150</v>
      </c>
      <c r="AC972" s="24">
        <v>42804.041666666999</v>
      </c>
      <c r="AD972" s="24">
        <v>44662.522222222004</v>
      </c>
      <c r="AE972" t="s">
        <v>2151</v>
      </c>
      <c r="AF972" s="24" cm="1">
        <f t="array" ref="AF9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42804.041666666999</v>
      </c>
      <c r="AG972" s="35">
        <f>IFERROR((TableAllData3[[#This Row],[Decision date]]-TableAllData3[[#This Row],[First Date Captured]]),0)</f>
        <v>1834</v>
      </c>
      <c r="AH972" s="35">
        <f>IFERROR((TableAllData3[[#This Row],[First published]]-TableAllData3[[#This Row],[Date of opinion]]),0)</f>
        <v>0</v>
      </c>
      <c r="AI972" s="35">
        <f>IFERROR((TableAllData3[[#This Row],[Marketing authorisation date]]-TableAllData3[[#This Row],[Date of opinion]]),0)</f>
        <v>0</v>
      </c>
      <c r="AJ972" s="35">
        <f>IFERROR((TableAllData3[[#This Row],[Decision date]]-TableAllData3[[#This Row],[Marketing authorisation date]]),0)</f>
        <v>6458.0416666669989</v>
      </c>
    </row>
    <row r="973" spans="1:36" x14ac:dyDescent="0.25">
      <c r="A973" t="s">
        <v>2117</v>
      </c>
      <c r="B973" t="s">
        <v>8707</v>
      </c>
      <c r="D973" t="s">
        <v>8708</v>
      </c>
      <c r="E973" t="s">
        <v>8709</v>
      </c>
      <c r="F973" t="s">
        <v>8710</v>
      </c>
      <c r="G973" t="s">
        <v>43</v>
      </c>
      <c r="H973" t="s">
        <v>44</v>
      </c>
      <c r="J973" t="s">
        <v>43</v>
      </c>
      <c r="K973" t="s">
        <v>43</v>
      </c>
      <c r="L973" t="s">
        <v>43</v>
      </c>
      <c r="M973" t="s">
        <v>43</v>
      </c>
      <c r="N973" t="s">
        <v>43</v>
      </c>
      <c r="O973" t="s">
        <v>43</v>
      </c>
      <c r="P973" t="s">
        <v>43</v>
      </c>
      <c r="Q973" s="24">
        <v>42255</v>
      </c>
      <c r="R973" s="24"/>
      <c r="S973" t="s">
        <v>5780</v>
      </c>
      <c r="V973" t="s">
        <v>8711</v>
      </c>
      <c r="W973" s="24">
        <v>42194</v>
      </c>
      <c r="X973" s="24">
        <v>44032</v>
      </c>
      <c r="Y973">
        <v>4</v>
      </c>
      <c r="Z973" t="s">
        <v>8712</v>
      </c>
      <c r="AA973" t="s">
        <v>3067</v>
      </c>
      <c r="AB973" t="s">
        <v>8713</v>
      </c>
      <c r="AC973" s="24">
        <v>42528.705555556</v>
      </c>
      <c r="AD973" s="24">
        <v>44278.434722222002</v>
      </c>
      <c r="AE973" t="s">
        <v>8714</v>
      </c>
      <c r="AF973" s="24" cm="1">
        <f t="array" ref="AF9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42194</v>
      </c>
      <c r="AG973" s="35">
        <f>IFERROR((TableAllData3[[#This Row],[Decision date]]-TableAllData3[[#This Row],[First Date Captured]]),0)</f>
        <v>1838</v>
      </c>
      <c r="AH973" s="35">
        <f>IFERROR((TableAllData3[[#This Row],[First published]]-TableAllData3[[#This Row],[Date of opinion]]),0)</f>
        <v>334.70555555600004</v>
      </c>
      <c r="AI973" s="35">
        <f>IFERROR((TableAllData3[[#This Row],[Marketing authorisation date]]-TableAllData3[[#This Row],[Date of opinion]]),0)</f>
        <v>61</v>
      </c>
      <c r="AJ973" s="35">
        <f>IFERROR((TableAllData3[[#This Row],[Decision date]]-TableAllData3[[#This Row],[Marketing authorisation date]]),0)</f>
        <v>1777</v>
      </c>
    </row>
    <row r="974" spans="1:36" x14ac:dyDescent="0.25">
      <c r="A974" t="s">
        <v>37</v>
      </c>
      <c r="B974" t="s">
        <v>4234</v>
      </c>
      <c r="C974" t="s">
        <v>4235</v>
      </c>
      <c r="D974" t="s">
        <v>4236</v>
      </c>
      <c r="E974" t="s">
        <v>4236</v>
      </c>
      <c r="F974" t="s">
        <v>4237</v>
      </c>
      <c r="G974" t="s">
        <v>43</v>
      </c>
      <c r="H974" t="s">
        <v>44</v>
      </c>
      <c r="I974" t="s">
        <v>4238</v>
      </c>
      <c r="J974" t="s">
        <v>43</v>
      </c>
      <c r="K974" t="s">
        <v>43</v>
      </c>
      <c r="L974" t="s">
        <v>43</v>
      </c>
      <c r="M974" t="s">
        <v>43</v>
      </c>
      <c r="N974" t="s">
        <v>43</v>
      </c>
      <c r="O974" t="s">
        <v>43</v>
      </c>
      <c r="P974" t="s">
        <v>43</v>
      </c>
      <c r="Q974" s="24">
        <v>42082.041666666999</v>
      </c>
      <c r="R974" s="24"/>
      <c r="S974" t="s">
        <v>1399</v>
      </c>
      <c r="U974" t="s">
        <v>476</v>
      </c>
      <c r="W974" s="25" t="s">
        <v>12054</v>
      </c>
      <c r="X974" s="24">
        <v>44585.041666666999</v>
      </c>
      <c r="Y974">
        <v>9</v>
      </c>
      <c r="Z974" t="s">
        <v>4239</v>
      </c>
      <c r="AC974" s="24">
        <v>42744.548611111</v>
      </c>
      <c r="AD974" s="24">
        <v>44589.424305556</v>
      </c>
      <c r="AE974" t="s">
        <v>4240</v>
      </c>
      <c r="AF974" s="24" cm="1">
        <f t="array" ref="AF9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42744.548611111</v>
      </c>
      <c r="AG974" s="35">
        <f>IFERROR((TableAllData3[[#This Row],[Decision date]]-TableAllData3[[#This Row],[First Date Captured]]),0)</f>
        <v>1840.4930555559986</v>
      </c>
      <c r="AH974" s="35">
        <f>IFERROR((TableAllData3[[#This Row],[First published]]-TableAllData3[[#This Row],[Date of opinion]]),0)</f>
        <v>0</v>
      </c>
      <c r="AI974" s="35">
        <f>IFERROR((TableAllData3[[#This Row],[Marketing authorisation date]]-TableAllData3[[#This Row],[Date of opinion]]),0)</f>
        <v>0</v>
      </c>
      <c r="AJ974" s="35">
        <f>IFERROR((TableAllData3[[#This Row],[Decision date]]-TableAllData3[[#This Row],[Marketing authorisation date]]),0)</f>
        <v>2503</v>
      </c>
    </row>
    <row r="975" spans="1:36" x14ac:dyDescent="0.25">
      <c r="A975" t="s">
        <v>37</v>
      </c>
      <c r="B975" t="s">
        <v>498</v>
      </c>
      <c r="C975" t="s">
        <v>499</v>
      </c>
      <c r="D975" t="s">
        <v>500</v>
      </c>
      <c r="E975" t="s">
        <v>501</v>
      </c>
      <c r="F975" t="s">
        <v>502</v>
      </c>
      <c r="G975" t="s">
        <v>43</v>
      </c>
      <c r="H975" t="s">
        <v>44</v>
      </c>
      <c r="I975" t="s">
        <v>503</v>
      </c>
      <c r="J975" t="s">
        <v>43</v>
      </c>
      <c r="K975" t="s">
        <v>43</v>
      </c>
      <c r="L975" t="s">
        <v>43</v>
      </c>
      <c r="M975" t="s">
        <v>43</v>
      </c>
      <c r="N975" t="s">
        <v>43</v>
      </c>
      <c r="O975" t="s">
        <v>43</v>
      </c>
      <c r="P975" t="s">
        <v>43</v>
      </c>
      <c r="Q975" s="24">
        <v>42929</v>
      </c>
      <c r="R975" s="24"/>
      <c r="S975" t="s">
        <v>504</v>
      </c>
      <c r="U975" t="s">
        <v>458</v>
      </c>
      <c r="W975" s="24">
        <v>42873</v>
      </c>
      <c r="X975" s="24">
        <v>44714</v>
      </c>
      <c r="Y975">
        <v>7</v>
      </c>
      <c r="Z975" t="s">
        <v>505</v>
      </c>
      <c r="AC975" s="24">
        <v>43227.520138888998</v>
      </c>
      <c r="AD975" s="24">
        <v>44719.679166667003</v>
      </c>
      <c r="AE975" t="s">
        <v>506</v>
      </c>
      <c r="AF975" s="24" cm="1">
        <f t="array" ref="AF9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975" s="35">
        <f>IFERROR((TableAllData3[[#This Row],[Decision date]]-TableAllData3[[#This Row],[First Date Captured]]),0)</f>
        <v>1841</v>
      </c>
      <c r="AH975" s="35">
        <f>IFERROR((TableAllData3[[#This Row],[First published]]-TableAllData3[[#This Row],[Date of opinion]]),0)</f>
        <v>354.52013888899819</v>
      </c>
      <c r="AI975" s="35">
        <f>IFERROR((TableAllData3[[#This Row],[Marketing authorisation date]]-TableAllData3[[#This Row],[Date of opinion]]),0)</f>
        <v>56</v>
      </c>
      <c r="AJ975" s="35">
        <f>IFERROR((TableAllData3[[#This Row],[Decision date]]-TableAllData3[[#This Row],[Marketing authorisation date]]),0)</f>
        <v>1785</v>
      </c>
    </row>
    <row r="976" spans="1:36" x14ac:dyDescent="0.25">
      <c r="A976" t="s">
        <v>2117</v>
      </c>
      <c r="B976" t="s">
        <v>9415</v>
      </c>
      <c r="D976" t="s">
        <v>9416</v>
      </c>
      <c r="E976" t="s">
        <v>9417</v>
      </c>
      <c r="F976" t="s">
        <v>9418</v>
      </c>
      <c r="G976" t="s">
        <v>43</v>
      </c>
      <c r="H976" t="s">
        <v>44</v>
      </c>
      <c r="J976" t="s">
        <v>43</v>
      </c>
      <c r="K976" t="s">
        <v>43</v>
      </c>
      <c r="L976" t="s">
        <v>43</v>
      </c>
      <c r="M976" t="s">
        <v>43</v>
      </c>
      <c r="N976" t="s">
        <v>43</v>
      </c>
      <c r="O976" t="s">
        <v>43</v>
      </c>
      <c r="P976" t="s">
        <v>43</v>
      </c>
      <c r="Q976" s="24">
        <v>42216</v>
      </c>
      <c r="R976" s="24"/>
      <c r="S976" t="s">
        <v>3201</v>
      </c>
      <c r="V976" t="s">
        <v>9419</v>
      </c>
      <c r="W976" s="24">
        <v>42159</v>
      </c>
      <c r="X976" s="24">
        <v>44006</v>
      </c>
      <c r="Y976">
        <v>2</v>
      </c>
      <c r="Z976" t="s">
        <v>9420</v>
      </c>
      <c r="AA976" t="s">
        <v>3067</v>
      </c>
      <c r="AB976" t="s">
        <v>9421</v>
      </c>
      <c r="AC976" s="24">
        <v>42216.615972222004</v>
      </c>
      <c r="AD976" s="24">
        <v>44103.408333332998</v>
      </c>
      <c r="AE976" t="s">
        <v>9422</v>
      </c>
      <c r="AF976" s="24" cm="1">
        <f t="array" ref="AF9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42159</v>
      </c>
      <c r="AG976" s="35">
        <f>IFERROR((TableAllData3[[#This Row],[Decision date]]-TableAllData3[[#This Row],[First Date Captured]]),0)</f>
        <v>1847</v>
      </c>
      <c r="AH976" s="35">
        <f>IFERROR((TableAllData3[[#This Row],[First published]]-TableAllData3[[#This Row],[Date of opinion]]),0)</f>
        <v>57.61597222200362</v>
      </c>
      <c r="AI976" s="35">
        <f>IFERROR((TableAllData3[[#This Row],[Marketing authorisation date]]-TableAllData3[[#This Row],[Date of opinion]]),0)</f>
        <v>57</v>
      </c>
      <c r="AJ976" s="35">
        <f>IFERROR((TableAllData3[[#This Row],[Decision date]]-TableAllData3[[#This Row],[Marketing authorisation date]]),0)</f>
        <v>1790</v>
      </c>
    </row>
    <row r="977" spans="1:36" x14ac:dyDescent="0.25">
      <c r="A977" t="s">
        <v>37</v>
      </c>
      <c r="B977" t="s">
        <v>8278</v>
      </c>
      <c r="C977" t="s">
        <v>268</v>
      </c>
      <c r="D977" t="s">
        <v>8279</v>
      </c>
      <c r="E977" t="s">
        <v>8280</v>
      </c>
      <c r="F977" t="s">
        <v>8281</v>
      </c>
      <c r="G977" t="s">
        <v>43</v>
      </c>
      <c r="H977" t="s">
        <v>44</v>
      </c>
      <c r="I977" t="s">
        <v>8282</v>
      </c>
      <c r="J977" t="s">
        <v>43</v>
      </c>
      <c r="K977" t="s">
        <v>43</v>
      </c>
      <c r="L977" t="s">
        <v>43</v>
      </c>
      <c r="M977" t="s">
        <v>43</v>
      </c>
      <c r="N977" t="s">
        <v>43</v>
      </c>
      <c r="O977" t="s">
        <v>43</v>
      </c>
      <c r="P977" t="s">
        <v>43</v>
      </c>
      <c r="Q977" s="24">
        <v>42542</v>
      </c>
      <c r="R977" s="24"/>
      <c r="S977" t="s">
        <v>12118</v>
      </c>
      <c r="T977" t="s">
        <v>12119</v>
      </c>
      <c r="U977" t="s">
        <v>290</v>
      </c>
      <c r="W977" s="24">
        <v>42488</v>
      </c>
      <c r="X977" s="24">
        <v>44336</v>
      </c>
      <c r="Y977">
        <v>18</v>
      </c>
      <c r="Z977" t="s">
        <v>8283</v>
      </c>
      <c r="AC977" s="24">
        <v>43236.697916666999</v>
      </c>
      <c r="AD977" s="24">
        <v>44357.442361111003</v>
      </c>
      <c r="AE977" t="s">
        <v>8284</v>
      </c>
      <c r="AF977" s="24" cm="1">
        <f t="array" ref="AF9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42488</v>
      </c>
      <c r="AG977" s="35">
        <f>IFERROR((TableAllData3[[#This Row],[Decision date]]-TableAllData3[[#This Row],[First Date Captured]]),0)</f>
        <v>1848</v>
      </c>
      <c r="AH977" s="35">
        <f>IFERROR((TableAllData3[[#This Row],[First published]]-TableAllData3[[#This Row],[Date of opinion]]),0)</f>
        <v>748.69791666699894</v>
      </c>
      <c r="AI977" s="35">
        <f>IFERROR((TableAllData3[[#This Row],[Marketing authorisation date]]-TableAllData3[[#This Row],[Date of opinion]]),0)</f>
        <v>54</v>
      </c>
      <c r="AJ977" s="35">
        <f>IFERROR((TableAllData3[[#This Row],[Decision date]]-TableAllData3[[#This Row],[Marketing authorisation date]]),0)</f>
        <v>1794</v>
      </c>
    </row>
    <row r="978" spans="1:36" x14ac:dyDescent="0.25">
      <c r="A978" t="s">
        <v>37</v>
      </c>
      <c r="B978" t="s">
        <v>4379</v>
      </c>
      <c r="C978" t="s">
        <v>4380</v>
      </c>
      <c r="D978" t="s">
        <v>4381</v>
      </c>
      <c r="E978" t="s">
        <v>4382</v>
      </c>
      <c r="F978" t="s">
        <v>4383</v>
      </c>
      <c r="G978" t="s">
        <v>43</v>
      </c>
      <c r="H978" t="s">
        <v>44</v>
      </c>
      <c r="I978" t="s">
        <v>4384</v>
      </c>
      <c r="J978" t="s">
        <v>43</v>
      </c>
      <c r="K978" t="s">
        <v>43</v>
      </c>
      <c r="L978" t="s">
        <v>43</v>
      </c>
      <c r="M978" t="s">
        <v>43</v>
      </c>
      <c r="N978" t="s">
        <v>43</v>
      </c>
      <c r="O978" t="s">
        <v>43</v>
      </c>
      <c r="P978" t="s">
        <v>46</v>
      </c>
      <c r="Q978" s="24">
        <v>42797.041666666999</v>
      </c>
      <c r="R978" s="24"/>
      <c r="S978" t="s">
        <v>12422</v>
      </c>
      <c r="T978" t="s">
        <v>12451</v>
      </c>
      <c r="U978" t="s">
        <v>48</v>
      </c>
      <c r="W978" s="24">
        <v>42719.041666666999</v>
      </c>
      <c r="X978" s="24">
        <v>44568.041666666999</v>
      </c>
      <c r="Y978">
        <v>8</v>
      </c>
      <c r="Z978" t="s">
        <v>4386</v>
      </c>
      <c r="AC978" s="24">
        <v>43059.548611111</v>
      </c>
      <c r="AD978" s="24">
        <v>44585.750694444003</v>
      </c>
      <c r="AE978" t="s">
        <v>4387</v>
      </c>
      <c r="AF978" s="24" cm="1">
        <f t="array" ref="AF9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42719.041666666999</v>
      </c>
      <c r="AG978" s="35">
        <f>IFERROR((TableAllData3[[#This Row],[Decision date]]-TableAllData3[[#This Row],[First Date Captured]]),0)</f>
        <v>1849</v>
      </c>
      <c r="AH978" s="35">
        <f>IFERROR((TableAllData3[[#This Row],[First published]]-TableAllData3[[#This Row],[Date of opinion]]),0)</f>
        <v>340.50694444400142</v>
      </c>
      <c r="AI978" s="35">
        <f>IFERROR((TableAllData3[[#This Row],[Marketing authorisation date]]-TableAllData3[[#This Row],[Date of opinion]]),0)</f>
        <v>78</v>
      </c>
      <c r="AJ978" s="35">
        <f>IFERROR((TableAllData3[[#This Row],[Decision date]]-TableAllData3[[#This Row],[Marketing authorisation date]]),0)</f>
        <v>1771</v>
      </c>
    </row>
    <row r="979" spans="1:36" x14ac:dyDescent="0.25">
      <c r="A979" t="s">
        <v>37</v>
      </c>
      <c r="B979" t="s">
        <v>7160</v>
      </c>
      <c r="C979" t="s">
        <v>1462</v>
      </c>
      <c r="D979" t="s">
        <v>1463</v>
      </c>
      <c r="E979" t="s">
        <v>1463</v>
      </c>
      <c r="F979" t="s">
        <v>7161</v>
      </c>
      <c r="G979" t="s">
        <v>43</v>
      </c>
      <c r="H979" t="s">
        <v>44</v>
      </c>
      <c r="I979" t="s">
        <v>1466</v>
      </c>
      <c r="J979" t="s">
        <v>43</v>
      </c>
      <c r="K979" t="s">
        <v>43</v>
      </c>
      <c r="L979" t="s">
        <v>43</v>
      </c>
      <c r="M979" t="s">
        <v>43</v>
      </c>
      <c r="N979" t="s">
        <v>43</v>
      </c>
      <c r="O979" t="s">
        <v>43</v>
      </c>
      <c r="P979" t="s">
        <v>43</v>
      </c>
      <c r="Q979" s="24">
        <v>40157.041666666999</v>
      </c>
      <c r="R979" s="24"/>
      <c r="S979" t="s">
        <v>382</v>
      </c>
      <c r="U979" t="s">
        <v>1467</v>
      </c>
      <c r="W979" s="25" t="s">
        <v>12054</v>
      </c>
      <c r="X979" s="24">
        <v>44452</v>
      </c>
      <c r="Y979">
        <v>12</v>
      </c>
      <c r="Z979" t="s">
        <v>1468</v>
      </c>
      <c r="AC979" s="24">
        <v>42598</v>
      </c>
      <c r="AD979" s="24">
        <v>44474.734027778002</v>
      </c>
      <c r="AE979" t="s">
        <v>7162</v>
      </c>
      <c r="AF979" s="24" cm="1">
        <f t="array" ref="AF9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42598</v>
      </c>
      <c r="AG979" s="35">
        <f>IFERROR((TableAllData3[[#This Row],[Decision date]]-TableAllData3[[#This Row],[First Date Captured]]),0)</f>
        <v>1854</v>
      </c>
      <c r="AH979" s="35">
        <f>IFERROR((TableAllData3[[#This Row],[First published]]-TableAllData3[[#This Row],[Date of opinion]]),0)</f>
        <v>0</v>
      </c>
      <c r="AI979" s="35">
        <f>IFERROR((TableAllData3[[#This Row],[Marketing authorisation date]]-TableAllData3[[#This Row],[Date of opinion]]),0)</f>
        <v>0</v>
      </c>
      <c r="AJ979" s="35">
        <f>IFERROR((TableAllData3[[#This Row],[Decision date]]-TableAllData3[[#This Row],[Marketing authorisation date]]),0)</f>
        <v>4294.9583333330011</v>
      </c>
    </row>
    <row r="980" spans="1:36" x14ac:dyDescent="0.25">
      <c r="A980" t="s">
        <v>2117</v>
      </c>
      <c r="B980" t="s">
        <v>8854</v>
      </c>
      <c r="D980" t="s">
        <v>8855</v>
      </c>
      <c r="E980" t="s">
        <v>8856</v>
      </c>
      <c r="F980" t="s">
        <v>8857</v>
      </c>
      <c r="G980" t="s">
        <v>43</v>
      </c>
      <c r="H980" t="s">
        <v>44</v>
      </c>
      <c r="J980" t="s">
        <v>43</v>
      </c>
      <c r="K980" t="s">
        <v>43</v>
      </c>
      <c r="L980" t="s">
        <v>43</v>
      </c>
      <c r="M980" t="s">
        <v>43</v>
      </c>
      <c r="N980" t="s">
        <v>43</v>
      </c>
      <c r="O980" t="s">
        <v>43</v>
      </c>
      <c r="P980" t="s">
        <v>43</v>
      </c>
      <c r="Q980" s="24">
        <v>39622</v>
      </c>
      <c r="R980" s="24"/>
      <c r="S980" t="s">
        <v>12354</v>
      </c>
      <c r="T980" t="s">
        <v>12324</v>
      </c>
      <c r="V980" t="s">
        <v>8858</v>
      </c>
      <c r="W980" s="24">
        <v>39554</v>
      </c>
      <c r="X980" s="24">
        <v>41408</v>
      </c>
      <c r="Y980">
        <v>9</v>
      </c>
      <c r="Z980" t="s">
        <v>8859</v>
      </c>
      <c r="AA980" t="s">
        <v>3067</v>
      </c>
      <c r="AB980" t="s">
        <v>7931</v>
      </c>
      <c r="AC980" s="24">
        <v>41408</v>
      </c>
      <c r="AD980" s="24">
        <v>44250.641666666997</v>
      </c>
      <c r="AE980" t="s">
        <v>8860</v>
      </c>
      <c r="AF980" s="24" cm="1">
        <f t="array" ref="AF9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39554</v>
      </c>
      <c r="AG980" s="35">
        <f>IFERROR((TableAllData3[[#This Row],[Decision date]]-TableAllData3[[#This Row],[First Date Captured]]),0)</f>
        <v>1854</v>
      </c>
      <c r="AH980" s="35">
        <f>IFERROR((TableAllData3[[#This Row],[First published]]-TableAllData3[[#This Row],[Date of opinion]]),0)</f>
        <v>1854</v>
      </c>
      <c r="AI980" s="35">
        <f>IFERROR((TableAllData3[[#This Row],[Marketing authorisation date]]-TableAllData3[[#This Row],[Date of opinion]]),0)</f>
        <v>68</v>
      </c>
      <c r="AJ980" s="35">
        <f>IFERROR((TableAllData3[[#This Row],[Decision date]]-TableAllData3[[#This Row],[Marketing authorisation date]]),0)</f>
        <v>1786</v>
      </c>
    </row>
    <row r="981" spans="1:36" x14ac:dyDescent="0.25">
      <c r="A981" t="s">
        <v>37</v>
      </c>
      <c r="B981" t="s">
        <v>3448</v>
      </c>
      <c r="C981" t="s">
        <v>3449</v>
      </c>
      <c r="D981" t="s">
        <v>3438</v>
      </c>
      <c r="E981" t="s">
        <v>3439</v>
      </c>
      <c r="F981" t="s">
        <v>3450</v>
      </c>
      <c r="G981" t="s">
        <v>43</v>
      </c>
      <c r="H981" t="s">
        <v>44</v>
      </c>
      <c r="I981" t="s">
        <v>3451</v>
      </c>
      <c r="J981" t="s">
        <v>43</v>
      </c>
      <c r="K981" t="s">
        <v>43</v>
      </c>
      <c r="L981" t="s">
        <v>43</v>
      </c>
      <c r="M981" t="s">
        <v>43</v>
      </c>
      <c r="N981" t="s">
        <v>43</v>
      </c>
      <c r="O981" t="s">
        <v>43</v>
      </c>
      <c r="P981" t="s">
        <v>43</v>
      </c>
      <c r="Q981" s="24">
        <v>42823</v>
      </c>
      <c r="R981" s="24"/>
      <c r="S981" t="s">
        <v>12406</v>
      </c>
      <c r="T981" t="s">
        <v>12407</v>
      </c>
      <c r="U981" t="s">
        <v>48</v>
      </c>
      <c r="W981" s="24">
        <v>42761.041666666999</v>
      </c>
      <c r="X981" s="24">
        <v>44616.041666666999</v>
      </c>
      <c r="Y981">
        <v>10</v>
      </c>
      <c r="Z981" t="s">
        <v>3453</v>
      </c>
      <c r="AC981" s="24">
        <v>43242.504166667</v>
      </c>
      <c r="AD981" s="24">
        <v>44620.453472221998</v>
      </c>
      <c r="AE981" t="s">
        <v>3454</v>
      </c>
      <c r="AF981" s="24" cm="1">
        <f t="array" ref="AF9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42761.041666666999</v>
      </c>
      <c r="AG981" s="35">
        <f>IFERROR((TableAllData3[[#This Row],[Decision date]]-TableAllData3[[#This Row],[First Date Captured]]),0)</f>
        <v>1855</v>
      </c>
      <c r="AH981" s="35">
        <f>IFERROR((TableAllData3[[#This Row],[First published]]-TableAllData3[[#This Row],[Date of opinion]]),0)</f>
        <v>481.46250000000146</v>
      </c>
      <c r="AI981" s="35">
        <f>IFERROR((TableAllData3[[#This Row],[Marketing authorisation date]]-TableAllData3[[#This Row],[Date of opinion]]),0)</f>
        <v>61.958333333001065</v>
      </c>
      <c r="AJ981" s="35">
        <f>IFERROR((TableAllData3[[#This Row],[Decision date]]-TableAllData3[[#This Row],[Marketing authorisation date]]),0)</f>
        <v>1793.0416666669989</v>
      </c>
    </row>
    <row r="982" spans="1:36" x14ac:dyDescent="0.25">
      <c r="A982" t="s">
        <v>37</v>
      </c>
      <c r="B982" t="s">
        <v>4388</v>
      </c>
      <c r="C982" t="s">
        <v>4389</v>
      </c>
      <c r="D982" t="s">
        <v>4390</v>
      </c>
      <c r="E982" t="s">
        <v>4391</v>
      </c>
      <c r="F982" t="s">
        <v>4392</v>
      </c>
      <c r="G982" t="s">
        <v>43</v>
      </c>
      <c r="H982" t="s">
        <v>44</v>
      </c>
      <c r="I982" t="s">
        <v>4393</v>
      </c>
      <c r="J982" t="s">
        <v>46</v>
      </c>
      <c r="K982" t="s">
        <v>43</v>
      </c>
      <c r="L982" t="s">
        <v>43</v>
      </c>
      <c r="M982" t="s">
        <v>43</v>
      </c>
      <c r="N982" t="s">
        <v>43</v>
      </c>
      <c r="O982" t="s">
        <v>43</v>
      </c>
      <c r="P982" t="s">
        <v>46</v>
      </c>
      <c r="Q982" s="24">
        <v>42516</v>
      </c>
      <c r="R982" s="24"/>
      <c r="S982" t="s">
        <v>12452</v>
      </c>
      <c r="T982" t="s">
        <v>12453</v>
      </c>
      <c r="U982" t="s">
        <v>3814</v>
      </c>
      <c r="W982" s="24">
        <v>42460</v>
      </c>
      <c r="X982" s="24">
        <v>44316</v>
      </c>
      <c r="Y982">
        <v>6</v>
      </c>
      <c r="Z982" t="s">
        <v>4395</v>
      </c>
      <c r="AC982" s="24">
        <v>43335.677777778001</v>
      </c>
      <c r="AD982" s="24">
        <v>44585.739583333001</v>
      </c>
      <c r="AE982" t="s">
        <v>4396</v>
      </c>
      <c r="AF982" s="24" cm="1">
        <f t="array" ref="AF9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42460</v>
      </c>
      <c r="AG982" s="35">
        <f>IFERROR((TableAllData3[[#This Row],[Decision date]]-TableAllData3[[#This Row],[First Date Captured]]),0)</f>
        <v>1856</v>
      </c>
      <c r="AH982" s="35">
        <f>IFERROR((TableAllData3[[#This Row],[First published]]-TableAllData3[[#This Row],[Date of opinion]]),0)</f>
        <v>875.67777777800075</v>
      </c>
      <c r="AI982" s="35">
        <f>IFERROR((TableAllData3[[#This Row],[Marketing authorisation date]]-TableAllData3[[#This Row],[Date of opinion]]),0)</f>
        <v>56</v>
      </c>
      <c r="AJ982" s="35">
        <f>IFERROR((TableAllData3[[#This Row],[Decision date]]-TableAllData3[[#This Row],[Marketing authorisation date]]),0)</f>
        <v>1800</v>
      </c>
    </row>
    <row r="983" spans="1:36" x14ac:dyDescent="0.25">
      <c r="A983" t="s">
        <v>37</v>
      </c>
      <c r="B983" t="s">
        <v>1772</v>
      </c>
      <c r="C983" t="s">
        <v>434</v>
      </c>
      <c r="D983" t="s">
        <v>1773</v>
      </c>
      <c r="E983" t="s">
        <v>1774</v>
      </c>
      <c r="F983" t="s">
        <v>1775</v>
      </c>
      <c r="G983" t="s">
        <v>43</v>
      </c>
      <c r="H983" t="s">
        <v>44</v>
      </c>
      <c r="I983" t="s">
        <v>1776</v>
      </c>
      <c r="J983" t="s">
        <v>43</v>
      </c>
      <c r="K983" t="s">
        <v>43</v>
      </c>
      <c r="L983" t="s">
        <v>43</v>
      </c>
      <c r="M983" t="s">
        <v>43</v>
      </c>
      <c r="N983" t="s">
        <v>46</v>
      </c>
      <c r="O983" t="s">
        <v>43</v>
      </c>
      <c r="P983" t="s">
        <v>43</v>
      </c>
      <c r="Q983" s="24">
        <v>40102</v>
      </c>
      <c r="R983" s="24"/>
      <c r="S983" t="s">
        <v>12321</v>
      </c>
      <c r="T983" t="s">
        <v>12322</v>
      </c>
      <c r="U983" t="s">
        <v>440</v>
      </c>
      <c r="W983" s="25" t="s">
        <v>12054</v>
      </c>
      <c r="X983" s="24">
        <v>44676</v>
      </c>
      <c r="Y983">
        <v>7</v>
      </c>
      <c r="Z983" t="s">
        <v>441</v>
      </c>
      <c r="AC983" s="24">
        <v>42818.041666666999</v>
      </c>
      <c r="AD983" s="24">
        <v>44677.634027777996</v>
      </c>
      <c r="AE983" t="s">
        <v>1778</v>
      </c>
      <c r="AF983" s="24" cm="1">
        <f t="array" ref="AF9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42818.041666666999</v>
      </c>
      <c r="AG983" s="35">
        <f>IFERROR((TableAllData3[[#This Row],[Decision date]]-TableAllData3[[#This Row],[First Date Captured]]),0)</f>
        <v>1857.9583333330011</v>
      </c>
      <c r="AH983" s="35">
        <f>IFERROR((TableAllData3[[#This Row],[First published]]-TableAllData3[[#This Row],[Date of opinion]]),0)</f>
        <v>0</v>
      </c>
      <c r="AI983" s="35">
        <f>IFERROR((TableAllData3[[#This Row],[Marketing authorisation date]]-TableAllData3[[#This Row],[Date of opinion]]),0)</f>
        <v>0</v>
      </c>
      <c r="AJ983" s="35">
        <f>IFERROR((TableAllData3[[#This Row],[Decision date]]-TableAllData3[[#This Row],[Marketing authorisation date]]),0)</f>
        <v>4574</v>
      </c>
    </row>
    <row r="984" spans="1:36" x14ac:dyDescent="0.25">
      <c r="A984" t="s">
        <v>2117</v>
      </c>
      <c r="B984" t="s">
        <v>7600</v>
      </c>
      <c r="D984" t="s">
        <v>7601</v>
      </c>
      <c r="E984" t="s">
        <v>7602</v>
      </c>
      <c r="F984" t="s">
        <v>7603</v>
      </c>
      <c r="G984" t="s">
        <v>43</v>
      </c>
      <c r="H984" t="s">
        <v>44</v>
      </c>
      <c r="J984" t="s">
        <v>43</v>
      </c>
      <c r="K984" t="s">
        <v>43</v>
      </c>
      <c r="L984" t="s">
        <v>43</v>
      </c>
      <c r="M984" t="s">
        <v>43</v>
      </c>
      <c r="N984" t="s">
        <v>43</v>
      </c>
      <c r="O984" t="s">
        <v>43</v>
      </c>
      <c r="P984" t="s">
        <v>43</v>
      </c>
      <c r="Q984" s="24">
        <v>42635</v>
      </c>
      <c r="R984" s="24"/>
      <c r="S984" t="s">
        <v>12397</v>
      </c>
      <c r="T984" t="s">
        <v>12398</v>
      </c>
      <c r="V984" t="s">
        <v>4555</v>
      </c>
      <c r="W984" s="24">
        <v>42566</v>
      </c>
      <c r="X984" s="24">
        <v>44424</v>
      </c>
      <c r="Y984">
        <v>6</v>
      </c>
      <c r="Z984" t="s">
        <v>7604</v>
      </c>
      <c r="AA984" t="s">
        <v>7045</v>
      </c>
      <c r="AB984" t="s">
        <v>7605</v>
      </c>
      <c r="AC984" s="24">
        <v>43181.671527778002</v>
      </c>
      <c r="AD984" s="24">
        <v>44441.726388889001</v>
      </c>
      <c r="AE984" t="s">
        <v>7606</v>
      </c>
      <c r="AF984" s="24" cm="1">
        <f t="array" ref="AF9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42566</v>
      </c>
      <c r="AG984" s="35">
        <f>IFERROR((TableAllData3[[#This Row],[Decision date]]-TableAllData3[[#This Row],[First Date Captured]]),0)</f>
        <v>1858</v>
      </c>
      <c r="AH984" s="35">
        <f>IFERROR((TableAllData3[[#This Row],[First published]]-TableAllData3[[#This Row],[Date of opinion]]),0)</f>
        <v>615.6715277780022</v>
      </c>
      <c r="AI984" s="35">
        <f>IFERROR((TableAllData3[[#This Row],[Marketing authorisation date]]-TableAllData3[[#This Row],[Date of opinion]]),0)</f>
        <v>69</v>
      </c>
      <c r="AJ984" s="35">
        <f>IFERROR((TableAllData3[[#This Row],[Decision date]]-TableAllData3[[#This Row],[Marketing authorisation date]]),0)</f>
        <v>1789</v>
      </c>
    </row>
    <row r="985" spans="1:36" x14ac:dyDescent="0.25">
      <c r="A985" t="s">
        <v>2117</v>
      </c>
      <c r="B985" t="s">
        <v>9885</v>
      </c>
      <c r="D985" t="s">
        <v>9886</v>
      </c>
      <c r="E985" t="s">
        <v>9887</v>
      </c>
      <c r="F985" t="s">
        <v>9888</v>
      </c>
      <c r="G985" t="s">
        <v>43</v>
      </c>
      <c r="H985" t="s">
        <v>44</v>
      </c>
      <c r="J985" t="s">
        <v>43</v>
      </c>
      <c r="K985" t="s">
        <v>43</v>
      </c>
      <c r="L985" t="s">
        <v>43</v>
      </c>
      <c r="M985" t="s">
        <v>43</v>
      </c>
      <c r="N985" t="s">
        <v>43</v>
      </c>
      <c r="O985" t="s">
        <v>43</v>
      </c>
      <c r="P985" t="s">
        <v>43</v>
      </c>
      <c r="Q985" s="24">
        <v>41995.041666666999</v>
      </c>
      <c r="R985" s="24"/>
      <c r="S985" t="s">
        <v>12241</v>
      </c>
      <c r="T985" t="s">
        <v>12337</v>
      </c>
      <c r="V985" t="s">
        <v>9889</v>
      </c>
      <c r="W985" s="24">
        <v>41921</v>
      </c>
      <c r="X985" s="24">
        <v>43780.041666666999</v>
      </c>
      <c r="Y985">
        <v>4</v>
      </c>
      <c r="Z985" t="s">
        <v>9890</v>
      </c>
      <c r="AB985" t="s">
        <v>9891</v>
      </c>
      <c r="AC985" s="24">
        <v>43077.729861111002</v>
      </c>
      <c r="AD985" s="24">
        <v>43796.564583332998</v>
      </c>
      <c r="AE985" t="s">
        <v>9892</v>
      </c>
      <c r="AF985" s="24" cm="1">
        <f t="array" ref="AF9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41921</v>
      </c>
      <c r="AG985" s="35">
        <f>IFERROR((TableAllData3[[#This Row],[Decision date]]-TableAllData3[[#This Row],[First Date Captured]]),0)</f>
        <v>1859.0416666669989</v>
      </c>
      <c r="AH985" s="35">
        <f>IFERROR((TableAllData3[[#This Row],[First published]]-TableAllData3[[#This Row],[Date of opinion]]),0)</f>
        <v>1156.7298611110018</v>
      </c>
      <c r="AI985" s="35">
        <f>IFERROR((TableAllData3[[#This Row],[Marketing authorisation date]]-TableAllData3[[#This Row],[Date of opinion]]),0)</f>
        <v>74.041666666998935</v>
      </c>
      <c r="AJ985" s="35">
        <f>IFERROR((TableAllData3[[#This Row],[Decision date]]-TableAllData3[[#This Row],[Marketing authorisation date]]),0)</f>
        <v>1785</v>
      </c>
    </row>
    <row r="986" spans="1:36" x14ac:dyDescent="0.25">
      <c r="A986" t="s">
        <v>2117</v>
      </c>
      <c r="B986" t="s">
        <v>9766</v>
      </c>
      <c r="D986" t="s">
        <v>9767</v>
      </c>
      <c r="E986" t="s">
        <v>9767</v>
      </c>
      <c r="F986" t="s">
        <v>9768</v>
      </c>
      <c r="G986" t="s">
        <v>43</v>
      </c>
      <c r="H986" t="s">
        <v>44</v>
      </c>
      <c r="J986" t="s">
        <v>43</v>
      </c>
      <c r="K986" t="s">
        <v>43</v>
      </c>
      <c r="L986" t="s">
        <v>43</v>
      </c>
      <c r="M986" t="s">
        <v>43</v>
      </c>
      <c r="N986" t="s">
        <v>43</v>
      </c>
      <c r="O986" t="s">
        <v>43</v>
      </c>
      <c r="P986" t="s">
        <v>43</v>
      </c>
      <c r="Q986" s="24">
        <v>42041.041666666999</v>
      </c>
      <c r="R986" s="24"/>
      <c r="S986" t="s">
        <v>12353</v>
      </c>
      <c r="T986" t="s">
        <v>12092</v>
      </c>
      <c r="V986" t="s">
        <v>9769</v>
      </c>
      <c r="W986" s="24">
        <v>41984.041666666999</v>
      </c>
      <c r="X986" s="24">
        <v>43845.041666666999</v>
      </c>
      <c r="Y986">
        <v>3</v>
      </c>
      <c r="Z986" t="s">
        <v>9770</v>
      </c>
      <c r="AA986" t="s">
        <v>4557</v>
      </c>
      <c r="AB986" t="s">
        <v>7623</v>
      </c>
      <c r="AC986" s="24">
        <v>42817.784027777998</v>
      </c>
      <c r="AD986" s="24">
        <v>43901.791666666999</v>
      </c>
      <c r="AE986" t="s">
        <v>9771</v>
      </c>
      <c r="AF986" s="24" cm="1">
        <f t="array" ref="AF9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41984.041666666999</v>
      </c>
      <c r="AG986" s="35">
        <f>IFERROR((TableAllData3[[#This Row],[Decision date]]-TableAllData3[[#This Row],[First Date Captured]]),0)</f>
        <v>1861</v>
      </c>
      <c r="AH986" s="35">
        <f>IFERROR((TableAllData3[[#This Row],[First published]]-TableAllData3[[#This Row],[Date of opinion]]),0)</f>
        <v>833.7423611109989</v>
      </c>
      <c r="AI986" s="35">
        <f>IFERROR((TableAllData3[[#This Row],[Marketing authorisation date]]-TableAllData3[[#This Row],[Date of opinion]]),0)</f>
        <v>57</v>
      </c>
      <c r="AJ986" s="35">
        <f>IFERROR((TableAllData3[[#This Row],[Decision date]]-TableAllData3[[#This Row],[Marketing authorisation date]]),0)</f>
        <v>1804</v>
      </c>
    </row>
    <row r="987" spans="1:36" x14ac:dyDescent="0.25">
      <c r="A987" t="s">
        <v>37</v>
      </c>
      <c r="B987" t="s">
        <v>4902</v>
      </c>
      <c r="C987" t="s">
        <v>1052</v>
      </c>
      <c r="D987" t="s">
        <v>4903</v>
      </c>
      <c r="E987" t="s">
        <v>4904</v>
      </c>
      <c r="F987" t="s">
        <v>4905</v>
      </c>
      <c r="G987" t="s">
        <v>43</v>
      </c>
      <c r="H987" t="s">
        <v>44</v>
      </c>
      <c r="I987" t="s">
        <v>4906</v>
      </c>
      <c r="J987" t="s">
        <v>43</v>
      </c>
      <c r="K987" t="s">
        <v>43</v>
      </c>
      <c r="L987" t="s">
        <v>43</v>
      </c>
      <c r="M987" t="s">
        <v>43</v>
      </c>
      <c r="N987" t="s">
        <v>43</v>
      </c>
      <c r="O987" t="s">
        <v>43</v>
      </c>
      <c r="P987" t="s">
        <v>43</v>
      </c>
      <c r="Q987" s="24">
        <v>42744.041666666999</v>
      </c>
      <c r="R987" s="24"/>
      <c r="S987" t="s">
        <v>12118</v>
      </c>
      <c r="T987" t="s">
        <v>12119</v>
      </c>
      <c r="U987" t="s">
        <v>290</v>
      </c>
      <c r="W987" s="24">
        <v>42684.041666666999</v>
      </c>
      <c r="X987" s="24">
        <v>44546.041666666999</v>
      </c>
      <c r="Y987">
        <v>13</v>
      </c>
      <c r="Z987" t="s">
        <v>4907</v>
      </c>
      <c r="AC987" s="24">
        <v>43248.499305555997</v>
      </c>
      <c r="AD987" s="24">
        <v>44573.697916666999</v>
      </c>
      <c r="AE987" t="s">
        <v>4908</v>
      </c>
      <c r="AF987" s="24" cm="1">
        <f t="array" ref="AF9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987" s="35">
        <f>IFERROR((TableAllData3[[#This Row],[Decision date]]-TableAllData3[[#This Row],[First Date Captured]]),0)</f>
        <v>1862</v>
      </c>
      <c r="AH987" s="35">
        <f>IFERROR((TableAllData3[[#This Row],[First published]]-TableAllData3[[#This Row],[Date of opinion]]),0)</f>
        <v>564.45763888899819</v>
      </c>
      <c r="AI987" s="35">
        <f>IFERROR((TableAllData3[[#This Row],[Marketing authorisation date]]-TableAllData3[[#This Row],[Date of opinion]]),0)</f>
        <v>60</v>
      </c>
      <c r="AJ987" s="35">
        <f>IFERROR((TableAllData3[[#This Row],[Decision date]]-TableAllData3[[#This Row],[Marketing authorisation date]]),0)</f>
        <v>1802</v>
      </c>
    </row>
    <row r="988" spans="1:36" x14ac:dyDescent="0.25">
      <c r="A988" t="s">
        <v>37</v>
      </c>
      <c r="B988" t="s">
        <v>7262</v>
      </c>
      <c r="C988" t="s">
        <v>1462</v>
      </c>
      <c r="D988" t="s">
        <v>1463</v>
      </c>
      <c r="E988" t="s">
        <v>1463</v>
      </c>
      <c r="F988" t="s">
        <v>7263</v>
      </c>
      <c r="G988" t="s">
        <v>43</v>
      </c>
      <c r="H988" t="s">
        <v>44</v>
      </c>
      <c r="I988" t="s">
        <v>1466</v>
      </c>
      <c r="J988" t="s">
        <v>43</v>
      </c>
      <c r="K988" t="s">
        <v>43</v>
      </c>
      <c r="L988" t="s">
        <v>43</v>
      </c>
      <c r="M988" t="s">
        <v>43</v>
      </c>
      <c r="N988" t="s">
        <v>43</v>
      </c>
      <c r="O988" t="s">
        <v>43</v>
      </c>
      <c r="P988" t="s">
        <v>43</v>
      </c>
      <c r="Q988" s="24">
        <v>40158.041666666999</v>
      </c>
      <c r="R988" s="24"/>
      <c r="S988" t="s">
        <v>7264</v>
      </c>
      <c r="U988" t="s">
        <v>1467</v>
      </c>
      <c r="W988" s="25" t="s">
        <v>12054</v>
      </c>
      <c r="X988" s="24">
        <v>44452</v>
      </c>
      <c r="Y988">
        <v>12</v>
      </c>
      <c r="Z988" t="s">
        <v>1468</v>
      </c>
      <c r="AC988" s="24">
        <v>42590</v>
      </c>
      <c r="AD988" s="24">
        <v>44463.679861110999</v>
      </c>
      <c r="AE988" t="s">
        <v>7265</v>
      </c>
      <c r="AF988" s="24" cm="1">
        <f t="array" ref="AF9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42590</v>
      </c>
      <c r="AG988" s="35">
        <f>IFERROR((TableAllData3[[#This Row],[Decision date]]-TableAllData3[[#This Row],[First Date Captured]]),0)</f>
        <v>1862</v>
      </c>
      <c r="AH988" s="35">
        <f>IFERROR((TableAllData3[[#This Row],[First published]]-TableAllData3[[#This Row],[Date of opinion]]),0)</f>
        <v>0</v>
      </c>
      <c r="AI988" s="35">
        <f>IFERROR((TableAllData3[[#This Row],[Marketing authorisation date]]-TableAllData3[[#This Row],[Date of opinion]]),0)</f>
        <v>0</v>
      </c>
      <c r="AJ988" s="35">
        <f>IFERROR((TableAllData3[[#This Row],[Decision date]]-TableAllData3[[#This Row],[Marketing authorisation date]]),0)</f>
        <v>4293.9583333330011</v>
      </c>
    </row>
    <row r="989" spans="1:36" x14ac:dyDescent="0.25">
      <c r="A989" t="s">
        <v>2117</v>
      </c>
      <c r="B989" t="s">
        <v>10095</v>
      </c>
      <c r="D989" t="s">
        <v>10096</v>
      </c>
      <c r="E989" t="s">
        <v>10097</v>
      </c>
      <c r="F989" t="s">
        <v>10098</v>
      </c>
      <c r="G989" t="s">
        <v>43</v>
      </c>
      <c r="H989" t="s">
        <v>44</v>
      </c>
      <c r="J989" t="s">
        <v>43</v>
      </c>
      <c r="K989" t="s">
        <v>43</v>
      </c>
      <c r="L989" t="s">
        <v>43</v>
      </c>
      <c r="M989" t="s">
        <v>43</v>
      </c>
      <c r="N989" t="s">
        <v>43</v>
      </c>
      <c r="O989" t="s">
        <v>43</v>
      </c>
      <c r="P989" t="s">
        <v>43</v>
      </c>
      <c r="Q989" s="24">
        <v>41765</v>
      </c>
      <c r="R989" s="24"/>
      <c r="S989" t="s">
        <v>12353</v>
      </c>
      <c r="T989" t="s">
        <v>12092</v>
      </c>
      <c r="V989" t="s">
        <v>10099</v>
      </c>
      <c r="W989" s="24">
        <v>41709.041666666999</v>
      </c>
      <c r="X989" s="24">
        <v>43572</v>
      </c>
      <c r="Y989">
        <v>6</v>
      </c>
      <c r="Z989" t="s">
        <v>10100</v>
      </c>
      <c r="AA989" t="s">
        <v>3067</v>
      </c>
      <c r="AB989" t="s">
        <v>10101</v>
      </c>
      <c r="AC989" s="24">
        <v>42817.730555556001</v>
      </c>
      <c r="AD989" s="24">
        <v>43601.6875</v>
      </c>
      <c r="AE989" t="s">
        <v>10102</v>
      </c>
      <c r="AF989" s="24" cm="1">
        <f t="array" ref="AF9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41709.041666666999</v>
      </c>
      <c r="AG989" s="35">
        <f>IFERROR((TableAllData3[[#This Row],[Decision date]]-TableAllData3[[#This Row],[First Date Captured]]),0)</f>
        <v>1862.9583333330011</v>
      </c>
      <c r="AH989" s="35">
        <f>IFERROR((TableAllData3[[#This Row],[First published]]-TableAllData3[[#This Row],[Date of opinion]]),0)</f>
        <v>1108.6888888890026</v>
      </c>
      <c r="AI989" s="35">
        <f>IFERROR((TableAllData3[[#This Row],[Marketing authorisation date]]-TableAllData3[[#This Row],[Date of opinion]]),0)</f>
        <v>55.958333333001065</v>
      </c>
      <c r="AJ989" s="35">
        <f>IFERROR((TableAllData3[[#This Row],[Decision date]]-TableAllData3[[#This Row],[Marketing authorisation date]]),0)</f>
        <v>1807</v>
      </c>
    </row>
    <row r="990" spans="1:36" x14ac:dyDescent="0.25">
      <c r="A990" t="s">
        <v>2117</v>
      </c>
      <c r="B990" t="s">
        <v>10103</v>
      </c>
      <c r="D990" t="s">
        <v>10104</v>
      </c>
      <c r="E990" t="s">
        <v>10097</v>
      </c>
      <c r="F990" t="s">
        <v>10105</v>
      </c>
      <c r="G990" t="s">
        <v>43</v>
      </c>
      <c r="H990" t="s">
        <v>44</v>
      </c>
      <c r="J990" t="s">
        <v>43</v>
      </c>
      <c r="K990" t="s">
        <v>43</v>
      </c>
      <c r="L990" t="s">
        <v>43</v>
      </c>
      <c r="M990" t="s">
        <v>43</v>
      </c>
      <c r="N990" t="s">
        <v>43</v>
      </c>
      <c r="O990" t="s">
        <v>43</v>
      </c>
      <c r="P990" t="s">
        <v>43</v>
      </c>
      <c r="Q990" s="24">
        <v>41765</v>
      </c>
      <c r="R990" s="24"/>
      <c r="S990" t="s">
        <v>12353</v>
      </c>
      <c r="T990" t="s">
        <v>12092</v>
      </c>
      <c r="V990" t="s">
        <v>10106</v>
      </c>
      <c r="W990" s="24">
        <v>41709.041666666999</v>
      </c>
      <c r="X990" s="24">
        <v>43572</v>
      </c>
      <c r="Y990">
        <v>6</v>
      </c>
      <c r="Z990" t="s">
        <v>10107</v>
      </c>
      <c r="AA990" t="s">
        <v>3067</v>
      </c>
      <c r="AB990" t="s">
        <v>10108</v>
      </c>
      <c r="AC990" s="24">
        <v>42817.688888889003</v>
      </c>
      <c r="AD990" s="24">
        <v>43601.679861110999</v>
      </c>
      <c r="AE990" t="s">
        <v>10109</v>
      </c>
      <c r="AF990" s="24" cm="1">
        <f t="array" ref="AF9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41709.041666666999</v>
      </c>
      <c r="AG990" s="35">
        <f>IFERROR((TableAllData3[[#This Row],[Decision date]]-TableAllData3[[#This Row],[First Date Captured]]),0)</f>
        <v>1862.9583333330011</v>
      </c>
      <c r="AH990" s="35">
        <f>IFERROR((TableAllData3[[#This Row],[First published]]-TableAllData3[[#This Row],[Date of opinion]]),0)</f>
        <v>1108.6472222220036</v>
      </c>
      <c r="AI990" s="35">
        <f>IFERROR((TableAllData3[[#This Row],[Marketing authorisation date]]-TableAllData3[[#This Row],[Date of opinion]]),0)</f>
        <v>55.958333333001065</v>
      </c>
      <c r="AJ990" s="35">
        <f>IFERROR((TableAllData3[[#This Row],[Decision date]]-TableAllData3[[#This Row],[Marketing authorisation date]]),0)</f>
        <v>1807</v>
      </c>
    </row>
    <row r="991" spans="1:36" x14ac:dyDescent="0.25">
      <c r="A991" t="s">
        <v>37</v>
      </c>
      <c r="B991" t="s">
        <v>8686</v>
      </c>
      <c r="C991" t="s">
        <v>202</v>
      </c>
      <c r="D991" t="s">
        <v>8687</v>
      </c>
      <c r="E991" t="s">
        <v>8688</v>
      </c>
      <c r="F991" t="s">
        <v>8689</v>
      </c>
      <c r="G991" t="s">
        <v>43</v>
      </c>
      <c r="H991" t="s">
        <v>44</v>
      </c>
      <c r="I991" t="s">
        <v>8690</v>
      </c>
      <c r="J991" t="s">
        <v>43</v>
      </c>
      <c r="K991" t="s">
        <v>43</v>
      </c>
      <c r="L991" t="s">
        <v>43</v>
      </c>
      <c r="M991" t="s">
        <v>43</v>
      </c>
      <c r="N991" t="s">
        <v>43</v>
      </c>
      <c r="O991" t="s">
        <v>43</v>
      </c>
      <c r="P991" t="s">
        <v>43</v>
      </c>
      <c r="Q991" s="24">
        <v>42502</v>
      </c>
      <c r="R991" s="24"/>
      <c r="S991" t="s">
        <v>12402</v>
      </c>
      <c r="T991" t="s">
        <v>12224</v>
      </c>
      <c r="U991" t="s">
        <v>58</v>
      </c>
      <c r="W991" s="24">
        <v>42397.041666666999</v>
      </c>
      <c r="X991" s="24">
        <v>44264.041666666999</v>
      </c>
      <c r="Y991">
        <v>12</v>
      </c>
      <c r="Z991" t="s">
        <v>8691</v>
      </c>
      <c r="AC991" s="24">
        <v>43199.501388889003</v>
      </c>
      <c r="AD991" s="24">
        <v>44278.767361111</v>
      </c>
      <c r="AE991" t="s">
        <v>8692</v>
      </c>
      <c r="AF991" s="24" cm="1">
        <f t="array" ref="AF9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42397.041666666999</v>
      </c>
      <c r="AG991" s="35">
        <f>IFERROR((TableAllData3[[#This Row],[Decision date]]-TableAllData3[[#This Row],[First Date Captured]]),0)</f>
        <v>1867</v>
      </c>
      <c r="AH991" s="35">
        <f>IFERROR((TableAllData3[[#This Row],[First published]]-TableAllData3[[#This Row],[Date of opinion]]),0)</f>
        <v>802.45972222200362</v>
      </c>
      <c r="AI991" s="35">
        <f>IFERROR((TableAllData3[[#This Row],[Marketing authorisation date]]-TableAllData3[[#This Row],[Date of opinion]]),0)</f>
        <v>104.95833333300106</v>
      </c>
      <c r="AJ991" s="35">
        <f>IFERROR((TableAllData3[[#This Row],[Decision date]]-TableAllData3[[#This Row],[Marketing authorisation date]]),0)</f>
        <v>1762.0416666669989</v>
      </c>
    </row>
    <row r="992" spans="1:36" x14ac:dyDescent="0.25">
      <c r="A992" t="s">
        <v>37</v>
      </c>
      <c r="B992" t="s">
        <v>8054</v>
      </c>
      <c r="C992" t="s">
        <v>3589</v>
      </c>
      <c r="D992" t="s">
        <v>8055</v>
      </c>
      <c r="E992" t="s">
        <v>8056</v>
      </c>
      <c r="F992" t="s">
        <v>8057</v>
      </c>
      <c r="G992" t="s">
        <v>43</v>
      </c>
      <c r="H992" t="s">
        <v>44</v>
      </c>
      <c r="I992" t="s">
        <v>3930</v>
      </c>
      <c r="J992" t="s">
        <v>46</v>
      </c>
      <c r="K992" t="s">
        <v>43</v>
      </c>
      <c r="L992" t="s">
        <v>43</v>
      </c>
      <c r="M992" t="s">
        <v>46</v>
      </c>
      <c r="N992" t="s">
        <v>43</v>
      </c>
      <c r="O992" t="s">
        <v>43</v>
      </c>
      <c r="P992" t="s">
        <v>43</v>
      </c>
      <c r="Q992" s="24">
        <v>42510</v>
      </c>
      <c r="R992" s="24"/>
      <c r="S992" t="s">
        <v>484</v>
      </c>
      <c r="U992" t="s">
        <v>440</v>
      </c>
      <c r="W992" s="24">
        <v>42460</v>
      </c>
      <c r="X992" s="24">
        <v>44330</v>
      </c>
      <c r="Y992">
        <v>8</v>
      </c>
      <c r="Z992" t="s">
        <v>8058</v>
      </c>
      <c r="AC992" s="24">
        <v>42909.677777778001</v>
      </c>
      <c r="AD992" s="24">
        <v>44385.472916667</v>
      </c>
      <c r="AE992" t="s">
        <v>8059</v>
      </c>
      <c r="AF992" s="24" cm="1">
        <f t="array" ref="AF9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42460</v>
      </c>
      <c r="AG992" s="35">
        <f>IFERROR((TableAllData3[[#This Row],[Decision date]]-TableAllData3[[#This Row],[First Date Captured]]),0)</f>
        <v>1870</v>
      </c>
      <c r="AH992" s="35">
        <f>IFERROR((TableAllData3[[#This Row],[First published]]-TableAllData3[[#This Row],[Date of opinion]]),0)</f>
        <v>449.67777777800075</v>
      </c>
      <c r="AI992" s="35">
        <f>IFERROR((TableAllData3[[#This Row],[Marketing authorisation date]]-TableAllData3[[#This Row],[Date of opinion]]),0)</f>
        <v>50</v>
      </c>
      <c r="AJ992" s="35">
        <f>IFERROR((TableAllData3[[#This Row],[Decision date]]-TableAllData3[[#This Row],[Marketing authorisation date]]),0)</f>
        <v>1820</v>
      </c>
    </row>
    <row r="993" spans="1:36" x14ac:dyDescent="0.25">
      <c r="A993" t="s">
        <v>37</v>
      </c>
      <c r="B993" t="s">
        <v>8553</v>
      </c>
      <c r="C993" t="s">
        <v>8554</v>
      </c>
      <c r="D993" t="s">
        <v>8555</v>
      </c>
      <c r="E993" t="s">
        <v>8556</v>
      </c>
      <c r="F993" t="s">
        <v>8557</v>
      </c>
      <c r="G993" t="s">
        <v>43</v>
      </c>
      <c r="H993" t="s">
        <v>44</v>
      </c>
      <c r="I993" t="s">
        <v>8558</v>
      </c>
      <c r="J993" t="s">
        <v>43</v>
      </c>
      <c r="K993" t="s">
        <v>43</v>
      </c>
      <c r="L993" t="s">
        <v>43</v>
      </c>
      <c r="M993" t="s">
        <v>43</v>
      </c>
      <c r="N993" t="s">
        <v>43</v>
      </c>
      <c r="O993" t="s">
        <v>46</v>
      </c>
      <c r="P993" t="s">
        <v>46</v>
      </c>
      <c r="Q993" s="24">
        <v>42445.041666666999</v>
      </c>
      <c r="R993" s="24"/>
      <c r="S993" t="s">
        <v>12178</v>
      </c>
      <c r="T993" t="s">
        <v>12179</v>
      </c>
      <c r="U993" t="s">
        <v>8560</v>
      </c>
      <c r="W993" s="24">
        <v>42397.041666666999</v>
      </c>
      <c r="X993" s="24">
        <v>44272.041666666999</v>
      </c>
      <c r="Y993">
        <v>7</v>
      </c>
      <c r="Z993" t="s">
        <v>8561</v>
      </c>
      <c r="AC993" s="24">
        <v>42445.543055556001</v>
      </c>
      <c r="AD993" s="24">
        <v>44295.479166666999</v>
      </c>
      <c r="AE993" t="s">
        <v>8562</v>
      </c>
      <c r="AF993" s="24" cm="1">
        <f t="array" ref="AF9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42397.041666666999</v>
      </c>
      <c r="AG993" s="35">
        <f>IFERROR((TableAllData3[[#This Row],[Decision date]]-TableAllData3[[#This Row],[First Date Captured]]),0)</f>
        <v>1875</v>
      </c>
      <c r="AH993" s="35">
        <f>IFERROR((TableAllData3[[#This Row],[First published]]-TableAllData3[[#This Row],[Date of opinion]]),0)</f>
        <v>48.501388889002556</v>
      </c>
      <c r="AI993" s="35">
        <f>IFERROR((TableAllData3[[#This Row],[Marketing authorisation date]]-TableAllData3[[#This Row],[Date of opinion]]),0)</f>
        <v>48</v>
      </c>
      <c r="AJ993" s="35">
        <f>IFERROR((TableAllData3[[#This Row],[Decision date]]-TableAllData3[[#This Row],[Marketing authorisation date]]),0)</f>
        <v>1827</v>
      </c>
    </row>
    <row r="994" spans="1:36" x14ac:dyDescent="0.25">
      <c r="A994" t="s">
        <v>37</v>
      </c>
      <c r="B994" t="s">
        <v>1264</v>
      </c>
      <c r="C994" t="s">
        <v>1265</v>
      </c>
      <c r="D994" t="s">
        <v>1266</v>
      </c>
      <c r="E994" t="s">
        <v>1267</v>
      </c>
      <c r="F994" t="s">
        <v>1268</v>
      </c>
      <c r="G994" t="s">
        <v>43</v>
      </c>
      <c r="H994" t="s">
        <v>44</v>
      </c>
      <c r="I994" t="s">
        <v>1269</v>
      </c>
      <c r="J994" t="s">
        <v>43</v>
      </c>
      <c r="K994" t="s">
        <v>43</v>
      </c>
      <c r="L994" t="s">
        <v>43</v>
      </c>
      <c r="M994" t="s">
        <v>43</v>
      </c>
      <c r="N994" t="s">
        <v>43</v>
      </c>
      <c r="O994" t="s">
        <v>43</v>
      </c>
      <c r="P994" t="s">
        <v>43</v>
      </c>
      <c r="Q994" s="24">
        <v>42876</v>
      </c>
      <c r="R994" s="24"/>
      <c r="S994" t="s">
        <v>12291</v>
      </c>
      <c r="T994" t="s">
        <v>12292</v>
      </c>
      <c r="U994" t="s">
        <v>1261</v>
      </c>
      <c r="W994" s="24">
        <v>42816.041666666999</v>
      </c>
      <c r="X994" s="24">
        <v>44692</v>
      </c>
      <c r="Y994">
        <v>15</v>
      </c>
      <c r="Z994" t="s">
        <v>1271</v>
      </c>
      <c r="AC994" s="24">
        <v>43262.639583333003</v>
      </c>
      <c r="AD994" s="24">
        <v>44693.512499999997</v>
      </c>
      <c r="AE994" t="s">
        <v>1272</v>
      </c>
      <c r="AF994" s="24" cm="1">
        <f t="array" ref="AF9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42816.041666666999</v>
      </c>
      <c r="AG994" s="35">
        <f>IFERROR((TableAllData3[[#This Row],[Decision date]]-TableAllData3[[#This Row],[First Date Captured]]),0)</f>
        <v>1875.9583333330011</v>
      </c>
      <c r="AH994" s="35">
        <f>IFERROR((TableAllData3[[#This Row],[First published]]-TableAllData3[[#This Row],[Date of opinion]]),0)</f>
        <v>446.59791666600358</v>
      </c>
      <c r="AI994" s="35">
        <f>IFERROR((TableAllData3[[#This Row],[Marketing authorisation date]]-TableAllData3[[#This Row],[Date of opinion]]),0)</f>
        <v>59.958333333001065</v>
      </c>
      <c r="AJ994" s="35">
        <f>IFERROR((TableAllData3[[#This Row],[Decision date]]-TableAllData3[[#This Row],[Marketing authorisation date]]),0)</f>
        <v>1816</v>
      </c>
    </row>
    <row r="995" spans="1:36" x14ac:dyDescent="0.25">
      <c r="A995" t="s">
        <v>37</v>
      </c>
      <c r="B995" t="s">
        <v>3837</v>
      </c>
      <c r="C995" t="s">
        <v>3838</v>
      </c>
      <c r="D995" t="s">
        <v>3839</v>
      </c>
      <c r="E995" t="s">
        <v>3839</v>
      </c>
      <c r="F995" t="s">
        <v>3840</v>
      </c>
      <c r="G995" t="s">
        <v>43</v>
      </c>
      <c r="H995" t="s">
        <v>44</v>
      </c>
      <c r="I995" t="s">
        <v>3841</v>
      </c>
      <c r="J995" t="s">
        <v>43</v>
      </c>
      <c r="K995" t="s">
        <v>43</v>
      </c>
      <c r="L995" t="s">
        <v>43</v>
      </c>
      <c r="M995" t="s">
        <v>43</v>
      </c>
      <c r="N995" t="s">
        <v>43</v>
      </c>
      <c r="O995" t="s">
        <v>43</v>
      </c>
      <c r="P995" t="s">
        <v>43</v>
      </c>
      <c r="Q995" s="24">
        <v>39654</v>
      </c>
      <c r="R995" s="24"/>
      <c r="S995" t="s">
        <v>12252</v>
      </c>
      <c r="T995" t="s">
        <v>12253</v>
      </c>
      <c r="U995" t="s">
        <v>366</v>
      </c>
      <c r="W995" s="25" t="s">
        <v>12054</v>
      </c>
      <c r="X995" s="24">
        <v>44585.041666666999</v>
      </c>
      <c r="Y995">
        <v>20</v>
      </c>
      <c r="Z995" t="s">
        <v>3842</v>
      </c>
      <c r="AC995" s="24">
        <v>42706.041666666999</v>
      </c>
      <c r="AD995" s="24">
        <v>44606.570138889001</v>
      </c>
      <c r="AE995" t="s">
        <v>3843</v>
      </c>
      <c r="AF995" s="24" cm="1">
        <f t="array" ref="AF9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42706.041666666999</v>
      </c>
      <c r="AG995" s="35">
        <f>IFERROR((TableAllData3[[#This Row],[Decision date]]-TableAllData3[[#This Row],[First Date Captured]]),0)</f>
        <v>1879</v>
      </c>
      <c r="AH995" s="35">
        <f>IFERROR((TableAllData3[[#This Row],[First published]]-TableAllData3[[#This Row],[Date of opinion]]),0)</f>
        <v>0</v>
      </c>
      <c r="AI995" s="35">
        <f>IFERROR((TableAllData3[[#This Row],[Marketing authorisation date]]-TableAllData3[[#This Row],[Date of opinion]]),0)</f>
        <v>0</v>
      </c>
      <c r="AJ995" s="35">
        <f>IFERROR((TableAllData3[[#This Row],[Decision date]]-TableAllData3[[#This Row],[Marketing authorisation date]]),0)</f>
        <v>4931.0416666669989</v>
      </c>
    </row>
    <row r="996" spans="1:36" x14ac:dyDescent="0.25">
      <c r="A996" t="s">
        <v>37</v>
      </c>
      <c r="B996" t="s">
        <v>8741</v>
      </c>
      <c r="C996" t="s">
        <v>1636</v>
      </c>
      <c r="D996" t="s">
        <v>8742</v>
      </c>
      <c r="E996" t="s">
        <v>8743</v>
      </c>
      <c r="F996" t="s">
        <v>8744</v>
      </c>
      <c r="G996" t="s">
        <v>43</v>
      </c>
      <c r="H996" t="s">
        <v>44</v>
      </c>
      <c r="I996" t="s">
        <v>8745</v>
      </c>
      <c r="J996" t="s">
        <v>43</v>
      </c>
      <c r="K996" t="s">
        <v>43</v>
      </c>
      <c r="L996" t="s">
        <v>43</v>
      </c>
      <c r="M996" t="s">
        <v>43</v>
      </c>
      <c r="N996" t="s">
        <v>43</v>
      </c>
      <c r="O996" t="s">
        <v>43</v>
      </c>
      <c r="P996" t="s">
        <v>43</v>
      </c>
      <c r="Q996" s="24">
        <v>40647</v>
      </c>
      <c r="R996" s="24"/>
      <c r="S996" t="s">
        <v>12587</v>
      </c>
      <c r="T996" t="s">
        <v>12074</v>
      </c>
      <c r="U996" t="s">
        <v>1605</v>
      </c>
      <c r="W996" s="25" t="s">
        <v>12054</v>
      </c>
      <c r="X996" s="24">
        <v>44265.041666666999</v>
      </c>
      <c r="Y996">
        <v>6</v>
      </c>
      <c r="Z996" t="s">
        <v>8747</v>
      </c>
      <c r="AC996" s="24">
        <v>42383.514583333003</v>
      </c>
      <c r="AD996" s="24">
        <v>44272.6875</v>
      </c>
      <c r="AE996" t="s">
        <v>8748</v>
      </c>
      <c r="AF996" s="24" cm="1">
        <f t="array" ref="AF9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42383.514583333003</v>
      </c>
      <c r="AG996" s="35">
        <f>IFERROR((TableAllData3[[#This Row],[Decision date]]-TableAllData3[[#This Row],[First Date Captured]]),0)</f>
        <v>1881.5270833339964</v>
      </c>
      <c r="AH996" s="35">
        <f>IFERROR((TableAllData3[[#This Row],[First published]]-TableAllData3[[#This Row],[Date of opinion]]),0)</f>
        <v>0</v>
      </c>
      <c r="AI996" s="35">
        <f>IFERROR((TableAllData3[[#This Row],[Marketing authorisation date]]-TableAllData3[[#This Row],[Date of opinion]]),0)</f>
        <v>0</v>
      </c>
      <c r="AJ996" s="35">
        <f>IFERROR((TableAllData3[[#This Row],[Decision date]]-TableAllData3[[#This Row],[Marketing authorisation date]]),0)</f>
        <v>3618.0416666669989</v>
      </c>
    </row>
    <row r="997" spans="1:36" x14ac:dyDescent="0.25">
      <c r="A997" t="s">
        <v>37</v>
      </c>
      <c r="B997" t="s">
        <v>4954</v>
      </c>
      <c r="C997" t="s">
        <v>627</v>
      </c>
      <c r="D997" t="s">
        <v>4955</v>
      </c>
      <c r="E997" t="s">
        <v>4955</v>
      </c>
      <c r="F997" t="s">
        <v>4956</v>
      </c>
      <c r="G997" t="s">
        <v>43</v>
      </c>
      <c r="H997" t="s">
        <v>44</v>
      </c>
      <c r="I997" t="s">
        <v>4957</v>
      </c>
      <c r="J997" t="s">
        <v>46</v>
      </c>
      <c r="K997" t="s">
        <v>43</v>
      </c>
      <c r="L997" t="s">
        <v>43</v>
      </c>
      <c r="M997" t="s">
        <v>43</v>
      </c>
      <c r="N997" t="s">
        <v>43</v>
      </c>
      <c r="O997" t="s">
        <v>43</v>
      </c>
      <c r="P997" t="s">
        <v>43</v>
      </c>
      <c r="Q997" s="24">
        <v>42746.041666666999</v>
      </c>
      <c r="R997" s="24"/>
      <c r="S997" t="s">
        <v>12286</v>
      </c>
      <c r="T997" t="s">
        <v>12287</v>
      </c>
      <c r="U997" t="s">
        <v>264</v>
      </c>
      <c r="W997" s="24">
        <v>42684.041666666999</v>
      </c>
      <c r="X997" s="24">
        <v>44567.041666666999</v>
      </c>
      <c r="Y997">
        <v>8</v>
      </c>
      <c r="Z997" t="s">
        <v>4958</v>
      </c>
      <c r="AC997" s="24">
        <v>42992.582638888998</v>
      </c>
      <c r="AD997" s="24">
        <v>44573.443055556003</v>
      </c>
      <c r="AE997" t="s">
        <v>4959</v>
      </c>
      <c r="AF997" s="24" cm="1">
        <f t="array" ref="AF9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997" s="35">
        <f>IFERROR((TableAllData3[[#This Row],[Decision date]]-TableAllData3[[#This Row],[First Date Captured]]),0)</f>
        <v>1883</v>
      </c>
      <c r="AH997" s="35">
        <f>IFERROR((TableAllData3[[#This Row],[First published]]-TableAllData3[[#This Row],[Date of opinion]]),0)</f>
        <v>308.54097222199925</v>
      </c>
      <c r="AI997" s="35">
        <f>IFERROR((TableAllData3[[#This Row],[Marketing authorisation date]]-TableAllData3[[#This Row],[Date of opinion]]),0)</f>
        <v>62</v>
      </c>
      <c r="AJ997" s="35">
        <f>IFERROR((TableAllData3[[#This Row],[Decision date]]-TableAllData3[[#This Row],[Marketing authorisation date]]),0)</f>
        <v>1821</v>
      </c>
    </row>
    <row r="998" spans="1:36" x14ac:dyDescent="0.25">
      <c r="A998" t="s">
        <v>37</v>
      </c>
      <c r="B998" t="s">
        <v>2284</v>
      </c>
      <c r="C998" t="s">
        <v>2285</v>
      </c>
      <c r="D998" t="s">
        <v>2286</v>
      </c>
      <c r="E998" t="s">
        <v>2286</v>
      </c>
      <c r="F998" t="s">
        <v>2287</v>
      </c>
      <c r="G998" t="s">
        <v>43</v>
      </c>
      <c r="H998" t="s">
        <v>44</v>
      </c>
      <c r="I998" t="s">
        <v>2288</v>
      </c>
      <c r="J998" t="s">
        <v>43</v>
      </c>
      <c r="K998" t="s">
        <v>46</v>
      </c>
      <c r="L998" t="s">
        <v>43</v>
      </c>
      <c r="M998" t="s">
        <v>43</v>
      </c>
      <c r="N998" t="s">
        <v>43</v>
      </c>
      <c r="O998" t="s">
        <v>43</v>
      </c>
      <c r="P998" t="s">
        <v>43</v>
      </c>
      <c r="Q998" s="24">
        <v>42816.041666666999</v>
      </c>
      <c r="R998" s="24"/>
      <c r="S998" t="s">
        <v>12227</v>
      </c>
      <c r="T998" t="s">
        <v>12076</v>
      </c>
      <c r="U998" t="s">
        <v>1174</v>
      </c>
      <c r="W998" s="24">
        <v>42761.041666666999</v>
      </c>
      <c r="X998" s="24">
        <v>44645.041666666999</v>
      </c>
      <c r="Y998">
        <v>13</v>
      </c>
      <c r="Z998" t="s">
        <v>2289</v>
      </c>
      <c r="AC998" s="24">
        <v>43203.504166667</v>
      </c>
      <c r="AD998" s="24">
        <v>44657.720138889003</v>
      </c>
      <c r="AE998" t="s">
        <v>2290</v>
      </c>
      <c r="AF998" s="24" cm="1">
        <f t="array" ref="AF9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42761.041666666999</v>
      </c>
      <c r="AG998" s="35">
        <f>IFERROR((TableAllData3[[#This Row],[Decision date]]-TableAllData3[[#This Row],[First Date Captured]]),0)</f>
        <v>1884</v>
      </c>
      <c r="AH998" s="35">
        <f>IFERROR((TableAllData3[[#This Row],[First published]]-TableAllData3[[#This Row],[Date of opinion]]),0)</f>
        <v>442.46250000000146</v>
      </c>
      <c r="AI998" s="35">
        <f>IFERROR((TableAllData3[[#This Row],[Marketing authorisation date]]-TableAllData3[[#This Row],[Date of opinion]]),0)</f>
        <v>55</v>
      </c>
      <c r="AJ998" s="35">
        <f>IFERROR((TableAllData3[[#This Row],[Decision date]]-TableAllData3[[#This Row],[Marketing authorisation date]]),0)</f>
        <v>1829</v>
      </c>
    </row>
    <row r="999" spans="1:36" x14ac:dyDescent="0.25">
      <c r="A999" t="s">
        <v>37</v>
      </c>
      <c r="B999" t="s">
        <v>872</v>
      </c>
      <c r="C999" t="s">
        <v>756</v>
      </c>
      <c r="D999" t="s">
        <v>873</v>
      </c>
      <c r="E999" t="s">
        <v>874</v>
      </c>
      <c r="F999" t="s">
        <v>875</v>
      </c>
      <c r="G999" t="s">
        <v>43</v>
      </c>
      <c r="H999" t="s">
        <v>44</v>
      </c>
      <c r="I999" t="s">
        <v>876</v>
      </c>
      <c r="J999" t="s">
        <v>43</v>
      </c>
      <c r="K999" t="s">
        <v>43</v>
      </c>
      <c r="L999" t="s">
        <v>43</v>
      </c>
      <c r="M999" t="s">
        <v>43</v>
      </c>
      <c r="N999" t="s">
        <v>43</v>
      </c>
      <c r="O999" t="s">
        <v>43</v>
      </c>
      <c r="P999" t="s">
        <v>43</v>
      </c>
      <c r="Q999" s="24">
        <v>42879</v>
      </c>
      <c r="R999" s="24"/>
      <c r="S999" t="s">
        <v>12227</v>
      </c>
      <c r="T999" t="s">
        <v>12076</v>
      </c>
      <c r="U999" t="s">
        <v>877</v>
      </c>
      <c r="W999" s="24">
        <v>42789.041666666999</v>
      </c>
      <c r="X999" s="24">
        <v>44676</v>
      </c>
      <c r="Y999">
        <v>12</v>
      </c>
      <c r="Z999" t="s">
        <v>878</v>
      </c>
      <c r="AC999" s="24">
        <v>43201.583333333001</v>
      </c>
      <c r="AD999" s="24">
        <v>44705.368750000001</v>
      </c>
      <c r="AE999" t="s">
        <v>879</v>
      </c>
      <c r="AF999" s="24" cm="1">
        <f t="array" ref="AF9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42789.041666666999</v>
      </c>
      <c r="AG999" s="35">
        <f>IFERROR((TableAllData3[[#This Row],[Decision date]]-TableAllData3[[#This Row],[First Date Captured]]),0)</f>
        <v>1886.9583333330011</v>
      </c>
      <c r="AH999" s="35">
        <f>IFERROR((TableAllData3[[#This Row],[First published]]-TableAllData3[[#This Row],[Date of opinion]]),0)</f>
        <v>412.54166666600213</v>
      </c>
      <c r="AI999" s="35">
        <f>IFERROR((TableAllData3[[#This Row],[Marketing authorisation date]]-TableAllData3[[#This Row],[Date of opinion]]),0)</f>
        <v>89.958333333001065</v>
      </c>
      <c r="AJ999" s="35">
        <f>IFERROR((TableAllData3[[#This Row],[Decision date]]-TableAllData3[[#This Row],[Marketing authorisation date]]),0)</f>
        <v>1797</v>
      </c>
    </row>
    <row r="1000" spans="1:36" x14ac:dyDescent="0.25">
      <c r="A1000" t="s">
        <v>37</v>
      </c>
      <c r="B1000" t="s">
        <v>7090</v>
      </c>
      <c r="C1000" t="s">
        <v>7091</v>
      </c>
      <c r="D1000" t="s">
        <v>7092</v>
      </c>
      <c r="E1000" t="s">
        <v>7093</v>
      </c>
      <c r="F1000" t="s">
        <v>7094</v>
      </c>
      <c r="G1000" t="s">
        <v>43</v>
      </c>
      <c r="H1000" t="s">
        <v>44</v>
      </c>
      <c r="I1000" t="s">
        <v>7095</v>
      </c>
      <c r="J1000" t="s">
        <v>43</v>
      </c>
      <c r="K1000" t="s">
        <v>43</v>
      </c>
      <c r="L1000" t="s">
        <v>43</v>
      </c>
      <c r="M1000" t="s">
        <v>43</v>
      </c>
      <c r="N1000" t="s">
        <v>43</v>
      </c>
      <c r="O1000" t="s">
        <v>43</v>
      </c>
      <c r="P1000" t="s">
        <v>46</v>
      </c>
      <c r="Q1000" s="24">
        <v>42657</v>
      </c>
      <c r="R1000" s="24"/>
      <c r="S1000" t="s">
        <v>12243</v>
      </c>
      <c r="T1000" t="s">
        <v>12078</v>
      </c>
      <c r="U1000" t="s">
        <v>48</v>
      </c>
      <c r="W1000" s="24">
        <v>42572</v>
      </c>
      <c r="X1000" s="24">
        <v>44460</v>
      </c>
      <c r="Y1000">
        <v>10</v>
      </c>
      <c r="Z1000" t="s">
        <v>7096</v>
      </c>
      <c r="AC1000" s="24">
        <v>42877.506944444001</v>
      </c>
      <c r="AD1000" s="24">
        <v>44477.712500000001</v>
      </c>
      <c r="AE1000" t="s">
        <v>7097</v>
      </c>
      <c r="AF1000" s="24" cm="1">
        <f t="array" ref="AF10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000" s="35">
        <f>IFERROR((TableAllData3[[#This Row],[Decision date]]-TableAllData3[[#This Row],[First Date Captured]]),0)</f>
        <v>1888</v>
      </c>
      <c r="AH1000" s="35">
        <f>IFERROR((TableAllData3[[#This Row],[First published]]-TableAllData3[[#This Row],[Date of opinion]]),0)</f>
        <v>305.50694444400142</v>
      </c>
      <c r="AI1000" s="35">
        <f>IFERROR((TableAllData3[[#This Row],[Marketing authorisation date]]-TableAllData3[[#This Row],[Date of opinion]]),0)</f>
        <v>85</v>
      </c>
      <c r="AJ1000" s="35">
        <f>IFERROR((TableAllData3[[#This Row],[Decision date]]-TableAllData3[[#This Row],[Marketing authorisation date]]),0)</f>
        <v>1803</v>
      </c>
    </row>
    <row r="1001" spans="1:36" x14ac:dyDescent="0.25">
      <c r="A1001" t="s">
        <v>37</v>
      </c>
      <c r="B1001" t="s">
        <v>4497</v>
      </c>
      <c r="C1001" t="s">
        <v>4498</v>
      </c>
      <c r="D1001" t="s">
        <v>4499</v>
      </c>
      <c r="E1001" t="s">
        <v>4499</v>
      </c>
      <c r="F1001" t="s">
        <v>4500</v>
      </c>
      <c r="G1001" t="s">
        <v>43</v>
      </c>
      <c r="H1001" t="s">
        <v>44</v>
      </c>
      <c r="I1001" t="s">
        <v>4501</v>
      </c>
      <c r="J1001" t="s">
        <v>43</v>
      </c>
      <c r="K1001" t="s">
        <v>43</v>
      </c>
      <c r="L1001" t="s">
        <v>46</v>
      </c>
      <c r="M1001" t="s">
        <v>43</v>
      </c>
      <c r="N1001" t="s">
        <v>43</v>
      </c>
      <c r="O1001" t="s">
        <v>43</v>
      </c>
      <c r="P1001" t="s">
        <v>43</v>
      </c>
      <c r="Q1001" s="24">
        <v>42746.041666666999</v>
      </c>
      <c r="R1001" s="24"/>
      <c r="S1001" t="s">
        <v>12390</v>
      </c>
      <c r="T1001" t="s">
        <v>12391</v>
      </c>
      <c r="U1001" t="s">
        <v>2015</v>
      </c>
      <c r="W1001" s="24">
        <v>42684.041666666999</v>
      </c>
      <c r="X1001" s="24">
        <v>44573.041666666999</v>
      </c>
      <c r="Y1001">
        <v>10</v>
      </c>
      <c r="Z1001" t="s">
        <v>4502</v>
      </c>
      <c r="AC1001" s="24">
        <v>43150.540972221999</v>
      </c>
      <c r="AD1001" s="24">
        <v>44581.774305555999</v>
      </c>
      <c r="AE1001" t="s">
        <v>4503</v>
      </c>
      <c r="AF1001" s="24" cm="1">
        <f t="array" ref="AF10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1001" s="35">
        <f>IFERROR((TableAllData3[[#This Row],[Decision date]]-TableAllData3[[#This Row],[First Date Captured]]),0)</f>
        <v>1889</v>
      </c>
      <c r="AH1001" s="35">
        <f>IFERROR((TableAllData3[[#This Row],[First published]]-TableAllData3[[#This Row],[Date of opinion]]),0)</f>
        <v>466.49930555500032</v>
      </c>
      <c r="AI1001" s="35">
        <f>IFERROR((TableAllData3[[#This Row],[Marketing authorisation date]]-TableAllData3[[#This Row],[Date of opinion]]),0)</f>
        <v>62</v>
      </c>
      <c r="AJ1001" s="35">
        <f>IFERROR((TableAllData3[[#This Row],[Decision date]]-TableAllData3[[#This Row],[Marketing authorisation date]]),0)</f>
        <v>1827</v>
      </c>
    </row>
    <row r="1002" spans="1:36" x14ac:dyDescent="0.25">
      <c r="A1002" t="s">
        <v>37</v>
      </c>
      <c r="B1002" t="s">
        <v>9513</v>
      </c>
      <c r="C1002" t="s">
        <v>9514</v>
      </c>
      <c r="D1002" t="s">
        <v>9515</v>
      </c>
      <c r="E1002" t="s">
        <v>9516</v>
      </c>
      <c r="F1002" t="s">
        <v>9517</v>
      </c>
      <c r="G1002" t="s">
        <v>43</v>
      </c>
      <c r="H1002" t="s">
        <v>44</v>
      </c>
      <c r="I1002" t="s">
        <v>801</v>
      </c>
      <c r="J1002" t="s">
        <v>43</v>
      </c>
      <c r="K1002" t="s">
        <v>43</v>
      </c>
      <c r="L1002" t="s">
        <v>43</v>
      </c>
      <c r="M1002" t="s">
        <v>43</v>
      </c>
      <c r="N1002" t="s">
        <v>43</v>
      </c>
      <c r="O1002" t="s">
        <v>43</v>
      </c>
      <c r="P1002" t="s">
        <v>43</v>
      </c>
      <c r="Q1002" s="24">
        <v>42213</v>
      </c>
      <c r="R1002" s="24"/>
      <c r="S1002" t="s">
        <v>12622</v>
      </c>
      <c r="T1002" t="s">
        <v>12110</v>
      </c>
      <c r="U1002" t="s">
        <v>476</v>
      </c>
      <c r="W1002" s="24">
        <v>42145</v>
      </c>
      <c r="X1002" s="24">
        <v>44035</v>
      </c>
      <c r="Y1002">
        <v>6</v>
      </c>
      <c r="Z1002" t="s">
        <v>9519</v>
      </c>
      <c r="AC1002" s="24">
        <v>43131.542361111002</v>
      </c>
      <c r="AD1002" s="24">
        <v>44056.642361111</v>
      </c>
      <c r="AE1002" t="s">
        <v>9520</v>
      </c>
      <c r="AF1002" s="24" cm="1">
        <f t="array" ref="AF10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42145</v>
      </c>
      <c r="AG1002" s="35">
        <f>IFERROR((TableAllData3[[#This Row],[Decision date]]-TableAllData3[[#This Row],[First Date Captured]]),0)</f>
        <v>1890</v>
      </c>
      <c r="AH1002" s="35">
        <f>IFERROR((TableAllData3[[#This Row],[First published]]-TableAllData3[[#This Row],[Date of opinion]]),0)</f>
        <v>986.54236111100181</v>
      </c>
      <c r="AI1002" s="35">
        <f>IFERROR((TableAllData3[[#This Row],[Marketing authorisation date]]-TableAllData3[[#This Row],[Date of opinion]]),0)</f>
        <v>68</v>
      </c>
      <c r="AJ1002" s="35">
        <f>IFERROR((TableAllData3[[#This Row],[Decision date]]-TableAllData3[[#This Row],[Marketing authorisation date]]),0)</f>
        <v>1822</v>
      </c>
    </row>
    <row r="1003" spans="1:36" x14ac:dyDescent="0.25">
      <c r="A1003" t="s">
        <v>37</v>
      </c>
      <c r="B1003" t="s">
        <v>5220</v>
      </c>
      <c r="C1003" t="s">
        <v>1950</v>
      </c>
      <c r="D1003" t="s">
        <v>4894</v>
      </c>
      <c r="E1003" t="s">
        <v>1951</v>
      </c>
      <c r="F1003" t="s">
        <v>5221</v>
      </c>
      <c r="G1003" t="s">
        <v>43</v>
      </c>
      <c r="H1003" t="s">
        <v>44</v>
      </c>
      <c r="I1003" t="s">
        <v>1953</v>
      </c>
      <c r="J1003" t="s">
        <v>43</v>
      </c>
      <c r="K1003" t="s">
        <v>43</v>
      </c>
      <c r="L1003" t="s">
        <v>43</v>
      </c>
      <c r="M1003" t="s">
        <v>43</v>
      </c>
      <c r="N1003" t="s">
        <v>43</v>
      </c>
      <c r="O1003" t="s">
        <v>43</v>
      </c>
      <c r="P1003" t="s">
        <v>43</v>
      </c>
      <c r="Q1003" s="24">
        <v>37391</v>
      </c>
      <c r="R1003" s="24"/>
      <c r="S1003" t="s">
        <v>1106</v>
      </c>
      <c r="U1003" t="s">
        <v>1955</v>
      </c>
      <c r="W1003" s="25" t="s">
        <v>12054</v>
      </c>
      <c r="X1003" s="24">
        <v>44547.041666666999</v>
      </c>
      <c r="Y1003">
        <v>26</v>
      </c>
      <c r="Z1003" t="s">
        <v>5222</v>
      </c>
      <c r="AC1003" s="24">
        <v>42657</v>
      </c>
      <c r="AD1003" s="24">
        <v>44566.458333333001</v>
      </c>
      <c r="AE1003" t="s">
        <v>5223</v>
      </c>
      <c r="AF1003" s="24" cm="1">
        <f t="array" ref="AF10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42657</v>
      </c>
      <c r="AG1003" s="35">
        <f>IFERROR((TableAllData3[[#This Row],[Decision date]]-TableAllData3[[#This Row],[First Date Captured]]),0)</f>
        <v>1890.0416666669989</v>
      </c>
      <c r="AH1003" s="35">
        <f>IFERROR((TableAllData3[[#This Row],[First published]]-TableAllData3[[#This Row],[Date of opinion]]),0)</f>
        <v>0</v>
      </c>
      <c r="AI1003" s="35">
        <f>IFERROR((TableAllData3[[#This Row],[Marketing authorisation date]]-TableAllData3[[#This Row],[Date of opinion]]),0)</f>
        <v>0</v>
      </c>
      <c r="AJ1003" s="35">
        <f>IFERROR((TableAllData3[[#This Row],[Decision date]]-TableAllData3[[#This Row],[Marketing authorisation date]]),0)</f>
        <v>7156.0416666669989</v>
      </c>
    </row>
    <row r="1004" spans="1:36" x14ac:dyDescent="0.25">
      <c r="A1004" t="s">
        <v>37</v>
      </c>
      <c r="B1004" t="s">
        <v>2572</v>
      </c>
      <c r="C1004" t="s">
        <v>154</v>
      </c>
      <c r="D1004" t="s">
        <v>2573</v>
      </c>
      <c r="E1004" t="s">
        <v>2574</v>
      </c>
      <c r="F1004" t="s">
        <v>2575</v>
      </c>
      <c r="G1004" t="s">
        <v>43</v>
      </c>
      <c r="H1004" t="s">
        <v>44</v>
      </c>
      <c r="I1004" t="s">
        <v>2576</v>
      </c>
      <c r="J1004" t="s">
        <v>46</v>
      </c>
      <c r="K1004" t="s">
        <v>43</v>
      </c>
      <c r="L1004" t="s">
        <v>43</v>
      </c>
      <c r="M1004" t="s">
        <v>46</v>
      </c>
      <c r="N1004" t="s">
        <v>43</v>
      </c>
      <c r="O1004" t="s">
        <v>43</v>
      </c>
      <c r="P1004" t="s">
        <v>46</v>
      </c>
      <c r="Q1004" s="24">
        <v>42695.041666666999</v>
      </c>
      <c r="R1004" s="24"/>
      <c r="S1004" t="s">
        <v>12282</v>
      </c>
      <c r="T1004" t="s">
        <v>12144</v>
      </c>
      <c r="U1004" t="s">
        <v>48</v>
      </c>
      <c r="W1004" s="24">
        <v>42628</v>
      </c>
      <c r="X1004" s="24">
        <v>44532.041666666999</v>
      </c>
      <c r="Y1004">
        <v>13</v>
      </c>
      <c r="Z1004" t="s">
        <v>2577</v>
      </c>
      <c r="AC1004" s="24">
        <v>43360.572916666999</v>
      </c>
      <c r="AD1004" s="24">
        <v>44651.440972222001</v>
      </c>
      <c r="AE1004" t="s">
        <v>2578</v>
      </c>
      <c r="AF1004" s="24" cm="1">
        <f t="array" ref="AF10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1004" s="35">
        <f>IFERROR((TableAllData3[[#This Row],[Decision date]]-TableAllData3[[#This Row],[First Date Captured]]),0)</f>
        <v>1904.0416666669989</v>
      </c>
      <c r="AH1004" s="35">
        <f>IFERROR((TableAllData3[[#This Row],[First published]]-TableAllData3[[#This Row],[Date of opinion]]),0)</f>
        <v>732.57291666699894</v>
      </c>
      <c r="AI1004" s="35">
        <f>IFERROR((TableAllData3[[#This Row],[Marketing authorisation date]]-TableAllData3[[#This Row],[Date of opinion]]),0)</f>
        <v>67.041666666998935</v>
      </c>
      <c r="AJ1004" s="35">
        <f>IFERROR((TableAllData3[[#This Row],[Decision date]]-TableAllData3[[#This Row],[Marketing authorisation date]]),0)</f>
        <v>1837</v>
      </c>
    </row>
    <row r="1005" spans="1:36" x14ac:dyDescent="0.25">
      <c r="A1005" t="s">
        <v>37</v>
      </c>
      <c r="B1005" t="s">
        <v>8218</v>
      </c>
      <c r="C1005" t="s">
        <v>268</v>
      </c>
      <c r="D1005" t="s">
        <v>8219</v>
      </c>
      <c r="E1005" t="s">
        <v>8219</v>
      </c>
      <c r="F1005" t="s">
        <v>8220</v>
      </c>
      <c r="G1005" t="s">
        <v>43</v>
      </c>
      <c r="H1005" t="s">
        <v>44</v>
      </c>
      <c r="I1005" t="s">
        <v>8221</v>
      </c>
      <c r="J1005" t="s">
        <v>43</v>
      </c>
      <c r="K1005" t="s">
        <v>43</v>
      </c>
      <c r="L1005" t="s">
        <v>43</v>
      </c>
      <c r="M1005" t="s">
        <v>43</v>
      </c>
      <c r="N1005" t="s">
        <v>43</v>
      </c>
      <c r="O1005" t="s">
        <v>43</v>
      </c>
      <c r="P1005" t="s">
        <v>43</v>
      </c>
      <c r="Q1005" s="24">
        <v>42481</v>
      </c>
      <c r="R1005" s="24"/>
      <c r="S1005" t="s">
        <v>12118</v>
      </c>
      <c r="T1005" t="s">
        <v>12119</v>
      </c>
      <c r="U1005" t="s">
        <v>290</v>
      </c>
      <c r="W1005" s="24">
        <v>42425.041666666999</v>
      </c>
      <c r="X1005" s="24">
        <v>44336</v>
      </c>
      <c r="Y1005">
        <v>18</v>
      </c>
      <c r="Z1005" t="s">
        <v>8222</v>
      </c>
      <c r="AC1005" s="24">
        <v>43248.488888888998</v>
      </c>
      <c r="AD1005" s="24">
        <v>44369.576388889</v>
      </c>
      <c r="AE1005" t="s">
        <v>8223</v>
      </c>
      <c r="AF1005" s="24" cm="1">
        <f t="array" ref="AF10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42425.041666666999</v>
      </c>
      <c r="AG1005" s="35">
        <f>IFERROR((TableAllData3[[#This Row],[Decision date]]-TableAllData3[[#This Row],[First Date Captured]]),0)</f>
        <v>1910.9583333330011</v>
      </c>
      <c r="AH1005" s="35">
        <f>IFERROR((TableAllData3[[#This Row],[First published]]-TableAllData3[[#This Row],[Date of opinion]]),0)</f>
        <v>823.44722222199925</v>
      </c>
      <c r="AI1005" s="35">
        <f>IFERROR((TableAllData3[[#This Row],[Marketing authorisation date]]-TableAllData3[[#This Row],[Date of opinion]]),0)</f>
        <v>55.958333333001065</v>
      </c>
      <c r="AJ1005" s="35">
        <f>IFERROR((TableAllData3[[#This Row],[Decision date]]-TableAllData3[[#This Row],[Marketing authorisation date]]),0)</f>
        <v>1855</v>
      </c>
    </row>
    <row r="1006" spans="1:36" x14ac:dyDescent="0.25">
      <c r="A1006" t="s">
        <v>2117</v>
      </c>
      <c r="B1006" t="s">
        <v>4964</v>
      </c>
      <c r="D1006" t="s">
        <v>4965</v>
      </c>
      <c r="E1006" t="s">
        <v>4966</v>
      </c>
      <c r="F1006" t="s">
        <v>4967</v>
      </c>
      <c r="G1006" t="s">
        <v>43</v>
      </c>
      <c r="H1006" t="s">
        <v>44</v>
      </c>
      <c r="J1006" t="s">
        <v>43</v>
      </c>
      <c r="K1006" t="s">
        <v>43</v>
      </c>
      <c r="L1006" t="s">
        <v>43</v>
      </c>
      <c r="M1006" t="s">
        <v>43</v>
      </c>
      <c r="N1006" t="s">
        <v>43</v>
      </c>
      <c r="O1006" t="s">
        <v>43</v>
      </c>
      <c r="P1006" t="s">
        <v>43</v>
      </c>
      <c r="Q1006" s="24">
        <v>42768.041666666999</v>
      </c>
      <c r="R1006" s="24"/>
      <c r="S1006" t="s">
        <v>4968</v>
      </c>
      <c r="V1006" t="s">
        <v>4969</v>
      </c>
      <c r="W1006" s="24">
        <v>42649</v>
      </c>
      <c r="X1006" s="24">
        <v>44565.041666666999</v>
      </c>
      <c r="Y1006">
        <v>3</v>
      </c>
      <c r="Z1006" t="s">
        <v>4970</v>
      </c>
      <c r="AA1006" t="s">
        <v>4971</v>
      </c>
      <c r="AB1006" t="s">
        <v>4972</v>
      </c>
      <c r="AC1006" s="24">
        <v>43329.609722221998</v>
      </c>
      <c r="AD1006" s="24">
        <v>44572.78125</v>
      </c>
      <c r="AE1006" t="s">
        <v>4973</v>
      </c>
      <c r="AF1006" s="24" cm="1">
        <f t="array" ref="AF10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42649</v>
      </c>
      <c r="AG1006" s="35">
        <f>IFERROR((TableAllData3[[#This Row],[Decision date]]-TableAllData3[[#This Row],[First Date Captured]]),0)</f>
        <v>1916.0416666669989</v>
      </c>
      <c r="AH1006" s="35">
        <f>IFERROR((TableAllData3[[#This Row],[First published]]-TableAllData3[[#This Row],[Date of opinion]]),0)</f>
        <v>680.6097222219978</v>
      </c>
      <c r="AI1006" s="35">
        <f>IFERROR((TableAllData3[[#This Row],[Marketing authorisation date]]-TableAllData3[[#This Row],[Date of opinion]]),0)</f>
        <v>119.04166666699894</v>
      </c>
      <c r="AJ1006" s="35">
        <f>IFERROR((TableAllData3[[#This Row],[Decision date]]-TableAllData3[[#This Row],[Marketing authorisation date]]),0)</f>
        <v>1797</v>
      </c>
    </row>
    <row r="1007" spans="1:36" x14ac:dyDescent="0.25">
      <c r="A1007" t="s">
        <v>37</v>
      </c>
      <c r="B1007" t="s">
        <v>4488</v>
      </c>
      <c r="C1007" t="s">
        <v>4489</v>
      </c>
      <c r="D1007" t="s">
        <v>4490</v>
      </c>
      <c r="E1007" t="s">
        <v>4491</v>
      </c>
      <c r="F1007" t="s">
        <v>4492</v>
      </c>
      <c r="G1007" t="s">
        <v>43</v>
      </c>
      <c r="H1007" t="s">
        <v>44</v>
      </c>
      <c r="I1007" t="s">
        <v>4493</v>
      </c>
      <c r="J1007" t="s">
        <v>46</v>
      </c>
      <c r="K1007" t="s">
        <v>43</v>
      </c>
      <c r="L1007" t="s">
        <v>43</v>
      </c>
      <c r="M1007" t="s">
        <v>46</v>
      </c>
      <c r="N1007" t="s">
        <v>43</v>
      </c>
      <c r="O1007" t="s">
        <v>43</v>
      </c>
      <c r="P1007" t="s">
        <v>46</v>
      </c>
      <c r="Q1007" s="24">
        <v>42716.041666666999</v>
      </c>
      <c r="R1007" s="24"/>
      <c r="S1007" t="s">
        <v>12456</v>
      </c>
      <c r="T1007" t="s">
        <v>12191</v>
      </c>
      <c r="U1007" t="s">
        <v>648</v>
      </c>
      <c r="W1007" s="24">
        <v>42656</v>
      </c>
      <c r="X1007" s="24">
        <v>44573.041666666999</v>
      </c>
      <c r="Y1007">
        <v>12</v>
      </c>
      <c r="Z1007" t="s">
        <v>4495</v>
      </c>
      <c r="AC1007" s="24">
        <v>43180.541666666999</v>
      </c>
      <c r="AD1007" s="24">
        <v>44582.427777778001</v>
      </c>
      <c r="AE1007" t="s">
        <v>4496</v>
      </c>
      <c r="AF1007" s="24" cm="1">
        <f t="array" ref="AF10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42656</v>
      </c>
      <c r="AG1007" s="35">
        <f>IFERROR((TableAllData3[[#This Row],[Decision date]]-TableAllData3[[#This Row],[First Date Captured]]),0)</f>
        <v>1917.0416666669989</v>
      </c>
      <c r="AH1007" s="35">
        <f>IFERROR((TableAllData3[[#This Row],[First published]]-TableAllData3[[#This Row],[Date of opinion]]),0)</f>
        <v>524.54166666699894</v>
      </c>
      <c r="AI1007" s="35">
        <f>IFERROR((TableAllData3[[#This Row],[Marketing authorisation date]]-TableAllData3[[#This Row],[Date of opinion]]),0)</f>
        <v>60.041666666998935</v>
      </c>
      <c r="AJ1007" s="35">
        <f>IFERROR((TableAllData3[[#This Row],[Decision date]]-TableAllData3[[#This Row],[Marketing authorisation date]]),0)</f>
        <v>1857</v>
      </c>
    </row>
    <row r="1008" spans="1:36" x14ac:dyDescent="0.25">
      <c r="A1008" t="s">
        <v>37</v>
      </c>
      <c r="B1008" t="s">
        <v>5343</v>
      </c>
      <c r="C1008" t="s">
        <v>202</v>
      </c>
      <c r="D1008" t="s">
        <v>1713</v>
      </c>
      <c r="E1008" t="s">
        <v>4910</v>
      </c>
      <c r="F1008" t="s">
        <v>5344</v>
      </c>
      <c r="G1008" t="s">
        <v>43</v>
      </c>
      <c r="H1008" t="s">
        <v>44</v>
      </c>
      <c r="I1008" t="s">
        <v>1715</v>
      </c>
      <c r="J1008" t="s">
        <v>43</v>
      </c>
      <c r="K1008" t="s">
        <v>46</v>
      </c>
      <c r="L1008" t="s">
        <v>43</v>
      </c>
      <c r="M1008" t="s">
        <v>43</v>
      </c>
      <c r="N1008" t="s">
        <v>43</v>
      </c>
      <c r="O1008" t="s">
        <v>43</v>
      </c>
      <c r="P1008" t="s">
        <v>43</v>
      </c>
      <c r="Q1008" s="24">
        <v>42688.041666666999</v>
      </c>
      <c r="R1008" s="24"/>
      <c r="S1008" t="s">
        <v>12206</v>
      </c>
      <c r="T1008" t="s">
        <v>12207</v>
      </c>
      <c r="U1008" t="s">
        <v>207</v>
      </c>
      <c r="W1008" s="24">
        <v>42628</v>
      </c>
      <c r="X1008" s="24">
        <v>44546.041666666999</v>
      </c>
      <c r="Y1008">
        <v>6</v>
      </c>
      <c r="Z1008" t="s">
        <v>5345</v>
      </c>
      <c r="AC1008" s="24">
        <v>42752.535416667</v>
      </c>
      <c r="AD1008" s="24">
        <v>44551.721527777998</v>
      </c>
      <c r="AE1008" t="s">
        <v>5346</v>
      </c>
      <c r="AF1008" s="24" cm="1">
        <f t="array" ref="AF10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1008" s="35">
        <f>IFERROR((TableAllData3[[#This Row],[Decision date]]-TableAllData3[[#This Row],[First Date Captured]]),0)</f>
        <v>1918.0416666669989</v>
      </c>
      <c r="AH1008" s="35">
        <f>IFERROR((TableAllData3[[#This Row],[First published]]-TableAllData3[[#This Row],[Date of opinion]]),0)</f>
        <v>124.53541666700039</v>
      </c>
      <c r="AI1008" s="35">
        <f>IFERROR((TableAllData3[[#This Row],[Marketing authorisation date]]-TableAllData3[[#This Row],[Date of opinion]]),0)</f>
        <v>60.041666666998935</v>
      </c>
      <c r="AJ1008" s="35">
        <f>IFERROR((TableAllData3[[#This Row],[Decision date]]-TableAllData3[[#This Row],[Marketing authorisation date]]),0)</f>
        <v>1858</v>
      </c>
    </row>
    <row r="1009" spans="1:36" x14ac:dyDescent="0.25">
      <c r="A1009" t="s">
        <v>37</v>
      </c>
      <c r="B1009" t="s">
        <v>4909</v>
      </c>
      <c r="C1009" t="s">
        <v>202</v>
      </c>
      <c r="D1009" t="s">
        <v>1713</v>
      </c>
      <c r="E1009" t="s">
        <v>4910</v>
      </c>
      <c r="F1009" t="s">
        <v>4911</v>
      </c>
      <c r="G1009" t="s">
        <v>43</v>
      </c>
      <c r="H1009" t="s">
        <v>44</v>
      </c>
      <c r="I1009" t="s">
        <v>1715</v>
      </c>
      <c r="J1009" t="s">
        <v>43</v>
      </c>
      <c r="K1009" t="s">
        <v>46</v>
      </c>
      <c r="L1009" t="s">
        <v>43</v>
      </c>
      <c r="M1009" t="s">
        <v>43</v>
      </c>
      <c r="N1009" t="s">
        <v>43</v>
      </c>
      <c r="O1009" t="s">
        <v>43</v>
      </c>
      <c r="P1009" t="s">
        <v>43</v>
      </c>
      <c r="Q1009" s="24">
        <v>42628</v>
      </c>
      <c r="R1009" s="24"/>
      <c r="S1009" t="s">
        <v>206</v>
      </c>
      <c r="U1009" t="s">
        <v>207</v>
      </c>
      <c r="W1009" s="24">
        <v>42572</v>
      </c>
      <c r="X1009" s="24">
        <v>44497</v>
      </c>
      <c r="Y1009">
        <v>5</v>
      </c>
      <c r="Z1009" t="s">
        <v>4912</v>
      </c>
      <c r="AC1009" s="24">
        <v>42628.436805555997</v>
      </c>
      <c r="AD1009" s="24">
        <v>44573.692361111003</v>
      </c>
      <c r="AE1009" t="s">
        <v>4913</v>
      </c>
      <c r="AF1009" s="24" cm="1">
        <f t="array" ref="AF10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009" s="35">
        <f>IFERROR((TableAllData3[[#This Row],[Decision date]]-TableAllData3[[#This Row],[First Date Captured]]),0)</f>
        <v>1925</v>
      </c>
      <c r="AH1009" s="35">
        <f>IFERROR((TableAllData3[[#This Row],[First published]]-TableAllData3[[#This Row],[Date of opinion]]),0)</f>
        <v>56.436805555997125</v>
      </c>
      <c r="AI1009" s="35">
        <f>IFERROR((TableAllData3[[#This Row],[Marketing authorisation date]]-TableAllData3[[#This Row],[Date of opinion]]),0)</f>
        <v>56</v>
      </c>
      <c r="AJ1009" s="35">
        <f>IFERROR((TableAllData3[[#This Row],[Decision date]]-TableAllData3[[#This Row],[Marketing authorisation date]]),0)</f>
        <v>1869</v>
      </c>
    </row>
    <row r="1010" spans="1:36" x14ac:dyDescent="0.25">
      <c r="A1010" t="s">
        <v>37</v>
      </c>
      <c r="B1010" t="s">
        <v>8802</v>
      </c>
      <c r="C1010" t="s">
        <v>675</v>
      </c>
      <c r="D1010" t="s">
        <v>8803</v>
      </c>
      <c r="E1010" t="s">
        <v>8803</v>
      </c>
      <c r="F1010" t="s">
        <v>8804</v>
      </c>
      <c r="G1010" t="s">
        <v>43</v>
      </c>
      <c r="H1010" t="s">
        <v>44</v>
      </c>
      <c r="I1010" t="s">
        <v>678</v>
      </c>
      <c r="J1010" t="s">
        <v>43</v>
      </c>
      <c r="K1010" t="s">
        <v>43</v>
      </c>
      <c r="L1010" t="s">
        <v>43</v>
      </c>
      <c r="M1010" t="s">
        <v>43</v>
      </c>
      <c r="N1010" t="s">
        <v>43</v>
      </c>
      <c r="O1010" t="s">
        <v>43</v>
      </c>
      <c r="P1010" t="s">
        <v>43</v>
      </c>
      <c r="Q1010" s="24">
        <v>42326.041666666999</v>
      </c>
      <c r="R1010" s="24"/>
      <c r="S1010" t="s">
        <v>12420</v>
      </c>
      <c r="T1010" t="s">
        <v>12421</v>
      </c>
      <c r="U1010" t="s">
        <v>568</v>
      </c>
      <c r="W1010" s="24">
        <v>42270</v>
      </c>
      <c r="X1010" s="24">
        <v>44207.041666666999</v>
      </c>
      <c r="Y1010">
        <v>11</v>
      </c>
      <c r="Z1010" t="s">
        <v>8805</v>
      </c>
      <c r="AC1010" s="24">
        <v>43130.547916666997</v>
      </c>
      <c r="AD1010" s="24">
        <v>44253.541666666999</v>
      </c>
      <c r="AE1010" t="s">
        <v>8806</v>
      </c>
      <c r="AF1010" s="24" cm="1">
        <f t="array" ref="AF10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010" s="35">
        <f>IFERROR((TableAllData3[[#This Row],[Decision date]]-TableAllData3[[#This Row],[First Date Captured]]),0)</f>
        <v>1937.0416666669989</v>
      </c>
      <c r="AH1010" s="35">
        <f>IFERROR((TableAllData3[[#This Row],[First published]]-TableAllData3[[#This Row],[Date of opinion]]),0)</f>
        <v>860.54791666699748</v>
      </c>
      <c r="AI1010" s="35">
        <f>IFERROR((TableAllData3[[#This Row],[Marketing authorisation date]]-TableAllData3[[#This Row],[Date of opinion]]),0)</f>
        <v>56.041666666998935</v>
      </c>
      <c r="AJ1010" s="35">
        <f>IFERROR((TableAllData3[[#This Row],[Decision date]]-TableAllData3[[#This Row],[Marketing authorisation date]]),0)</f>
        <v>1881</v>
      </c>
    </row>
    <row r="1011" spans="1:36" x14ac:dyDescent="0.25">
      <c r="A1011" t="s">
        <v>37</v>
      </c>
      <c r="B1011" t="s">
        <v>2066</v>
      </c>
      <c r="C1011" t="s">
        <v>2067</v>
      </c>
      <c r="D1011" t="s">
        <v>379</v>
      </c>
      <c r="E1011" t="s">
        <v>379</v>
      </c>
      <c r="F1011" t="s">
        <v>2068</v>
      </c>
      <c r="G1011" t="s">
        <v>43</v>
      </c>
      <c r="H1011" t="s">
        <v>44</v>
      </c>
      <c r="I1011" t="s">
        <v>2069</v>
      </c>
      <c r="J1011" t="s">
        <v>43</v>
      </c>
      <c r="K1011" t="s">
        <v>43</v>
      </c>
      <c r="L1011" t="s">
        <v>46</v>
      </c>
      <c r="M1011" t="s">
        <v>43</v>
      </c>
      <c r="N1011" t="s">
        <v>43</v>
      </c>
      <c r="O1011" t="s">
        <v>43</v>
      </c>
      <c r="P1011" t="s">
        <v>43</v>
      </c>
      <c r="Q1011" s="24">
        <v>42783.041666666999</v>
      </c>
      <c r="R1011" s="24"/>
      <c r="S1011" t="s">
        <v>12255</v>
      </c>
      <c r="T1011" t="s">
        <v>12256</v>
      </c>
      <c r="U1011" t="s">
        <v>48</v>
      </c>
      <c r="W1011" s="24">
        <v>42719.041666666999</v>
      </c>
      <c r="X1011" s="24">
        <v>44662</v>
      </c>
      <c r="Y1011">
        <v>16</v>
      </c>
      <c r="Z1011" t="s">
        <v>2070</v>
      </c>
      <c r="AC1011" s="24">
        <v>43237.668055556001</v>
      </c>
      <c r="AD1011" s="24">
        <v>44663.584722222004</v>
      </c>
      <c r="AE1011" t="s">
        <v>2071</v>
      </c>
      <c r="AF1011" s="24" cm="1">
        <f t="array" ref="AF10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42719.041666666999</v>
      </c>
      <c r="AG1011" s="35">
        <f>IFERROR((TableAllData3[[#This Row],[Decision date]]-TableAllData3[[#This Row],[First Date Captured]]),0)</f>
        <v>1942.9583333330011</v>
      </c>
      <c r="AH1011" s="35">
        <f>IFERROR((TableAllData3[[#This Row],[First published]]-TableAllData3[[#This Row],[Date of opinion]]),0)</f>
        <v>518.62638888900256</v>
      </c>
      <c r="AI1011" s="35">
        <f>IFERROR((TableAllData3[[#This Row],[Marketing authorisation date]]-TableAllData3[[#This Row],[Date of opinion]]),0)</f>
        <v>64</v>
      </c>
      <c r="AJ1011" s="35">
        <f>IFERROR((TableAllData3[[#This Row],[Decision date]]-TableAllData3[[#This Row],[Marketing authorisation date]]),0)</f>
        <v>1878.9583333330011</v>
      </c>
    </row>
    <row r="1012" spans="1:36" x14ac:dyDescent="0.25">
      <c r="A1012" t="s">
        <v>37</v>
      </c>
      <c r="B1012" t="s">
        <v>4632</v>
      </c>
      <c r="C1012" t="s">
        <v>268</v>
      </c>
      <c r="D1012" t="s">
        <v>4633</v>
      </c>
      <c r="E1012" t="s">
        <v>4633</v>
      </c>
      <c r="F1012" t="s">
        <v>4634</v>
      </c>
      <c r="G1012" t="s">
        <v>43</v>
      </c>
      <c r="H1012" t="s">
        <v>44</v>
      </c>
      <c r="I1012" t="s">
        <v>4635</v>
      </c>
      <c r="J1012" t="s">
        <v>43</v>
      </c>
      <c r="K1012" t="s">
        <v>46</v>
      </c>
      <c r="L1012" t="s">
        <v>43</v>
      </c>
      <c r="M1012" t="s">
        <v>43</v>
      </c>
      <c r="N1012" t="s">
        <v>43</v>
      </c>
      <c r="O1012" t="s">
        <v>43</v>
      </c>
      <c r="P1012" t="s">
        <v>43</v>
      </c>
      <c r="Q1012" s="24">
        <v>42738.041666666999</v>
      </c>
      <c r="R1012" s="24"/>
      <c r="S1012" t="s">
        <v>12225</v>
      </c>
      <c r="T1012" t="s">
        <v>12226</v>
      </c>
      <c r="U1012" t="s">
        <v>290</v>
      </c>
      <c r="W1012" s="24">
        <v>42627</v>
      </c>
      <c r="X1012" s="24">
        <v>44578.041666666999</v>
      </c>
      <c r="Y1012">
        <v>11</v>
      </c>
      <c r="Z1012" t="s">
        <v>4636</v>
      </c>
      <c r="AC1012" s="24">
        <v>43293.499305555997</v>
      </c>
      <c r="AD1012" s="24">
        <v>44579.730555556001</v>
      </c>
      <c r="AE1012" t="s">
        <v>4637</v>
      </c>
      <c r="AF1012" s="24" cm="1">
        <f t="array" ref="AF10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42627</v>
      </c>
      <c r="AG1012" s="35">
        <f>IFERROR((TableAllData3[[#This Row],[Decision date]]-TableAllData3[[#This Row],[First Date Captured]]),0)</f>
        <v>1951.0416666669989</v>
      </c>
      <c r="AH1012" s="35">
        <f>IFERROR((TableAllData3[[#This Row],[First published]]-TableAllData3[[#This Row],[Date of opinion]]),0)</f>
        <v>666.49930555599713</v>
      </c>
      <c r="AI1012" s="35">
        <f>IFERROR((TableAllData3[[#This Row],[Marketing authorisation date]]-TableAllData3[[#This Row],[Date of opinion]]),0)</f>
        <v>111.04166666699894</v>
      </c>
      <c r="AJ1012" s="35">
        <f>IFERROR((TableAllData3[[#This Row],[Decision date]]-TableAllData3[[#This Row],[Marketing authorisation date]]),0)</f>
        <v>1840</v>
      </c>
    </row>
    <row r="1013" spans="1:36" x14ac:dyDescent="0.25">
      <c r="A1013" t="s">
        <v>37</v>
      </c>
      <c r="B1013" t="s">
        <v>5992</v>
      </c>
      <c r="C1013" t="s">
        <v>5993</v>
      </c>
      <c r="D1013" t="s">
        <v>5983</v>
      </c>
      <c r="E1013" t="s">
        <v>5984</v>
      </c>
      <c r="F1013" t="s">
        <v>5994</v>
      </c>
      <c r="G1013" t="s">
        <v>43</v>
      </c>
      <c r="H1013" t="s">
        <v>44</v>
      </c>
      <c r="I1013" t="s">
        <v>5995</v>
      </c>
      <c r="J1013" t="s">
        <v>43</v>
      </c>
      <c r="K1013" t="s">
        <v>43</v>
      </c>
      <c r="L1013" t="s">
        <v>43</v>
      </c>
      <c r="M1013" t="s">
        <v>43</v>
      </c>
      <c r="N1013" t="s">
        <v>43</v>
      </c>
      <c r="O1013" t="s">
        <v>46</v>
      </c>
      <c r="P1013" t="s">
        <v>43</v>
      </c>
      <c r="Q1013" s="24">
        <v>42607</v>
      </c>
      <c r="R1013" s="24"/>
      <c r="S1013" t="s">
        <v>886</v>
      </c>
      <c r="U1013" t="s">
        <v>48</v>
      </c>
      <c r="W1013" s="24">
        <v>42572</v>
      </c>
      <c r="X1013" s="24">
        <v>44526.041666666999</v>
      </c>
      <c r="Y1013">
        <v>16</v>
      </c>
      <c r="Z1013" t="s">
        <v>5996</v>
      </c>
      <c r="AC1013" s="24">
        <v>43272.556944443997</v>
      </c>
      <c r="AD1013" s="24">
        <v>44530.442361111003</v>
      </c>
      <c r="AE1013" t="s">
        <v>5997</v>
      </c>
      <c r="AF1013" s="24" cm="1">
        <f t="array" ref="AF10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013" s="35">
        <f>IFERROR((TableAllData3[[#This Row],[Decision date]]-TableAllData3[[#This Row],[First Date Captured]]),0)</f>
        <v>1954.0416666669989</v>
      </c>
      <c r="AH1013" s="35">
        <f>IFERROR((TableAllData3[[#This Row],[First published]]-TableAllData3[[#This Row],[Date of opinion]]),0)</f>
        <v>700.55694444399705</v>
      </c>
      <c r="AI1013" s="35">
        <f>IFERROR((TableAllData3[[#This Row],[Marketing authorisation date]]-TableAllData3[[#This Row],[Date of opinion]]),0)</f>
        <v>35</v>
      </c>
      <c r="AJ1013" s="35">
        <f>IFERROR((TableAllData3[[#This Row],[Decision date]]-TableAllData3[[#This Row],[Marketing authorisation date]]),0)</f>
        <v>1919.0416666669989</v>
      </c>
    </row>
    <row r="1014" spans="1:36" x14ac:dyDescent="0.25">
      <c r="A1014" t="s">
        <v>2117</v>
      </c>
      <c r="B1014" t="s">
        <v>9697</v>
      </c>
      <c r="D1014" t="s">
        <v>4317</v>
      </c>
      <c r="E1014" t="s">
        <v>4317</v>
      </c>
      <c r="F1014" t="s">
        <v>9698</v>
      </c>
      <c r="G1014" t="s">
        <v>43</v>
      </c>
      <c r="H1014" t="s">
        <v>44</v>
      </c>
      <c r="J1014" t="s">
        <v>43</v>
      </c>
      <c r="K1014" t="s">
        <v>43</v>
      </c>
      <c r="L1014" t="s">
        <v>43</v>
      </c>
      <c r="M1014" t="s">
        <v>43</v>
      </c>
      <c r="N1014" t="s">
        <v>43</v>
      </c>
      <c r="O1014" t="s">
        <v>43</v>
      </c>
      <c r="P1014" t="s">
        <v>43</v>
      </c>
      <c r="Q1014" s="24">
        <v>38243</v>
      </c>
      <c r="R1014" s="24"/>
      <c r="S1014" t="s">
        <v>12241</v>
      </c>
      <c r="T1014" t="s">
        <v>12337</v>
      </c>
      <c r="V1014" t="s">
        <v>3946</v>
      </c>
      <c r="W1014" s="25" t="s">
        <v>12054</v>
      </c>
      <c r="X1014" s="24">
        <v>43938</v>
      </c>
      <c r="Y1014">
        <v>23</v>
      </c>
      <c r="Z1014" t="s">
        <v>9699</v>
      </c>
      <c r="AA1014" t="s">
        <v>3067</v>
      </c>
      <c r="AB1014" t="s">
        <v>4321</v>
      </c>
      <c r="AC1014" s="24">
        <v>41978.047916666997</v>
      </c>
      <c r="AD1014" s="24">
        <v>43949.517361111</v>
      </c>
      <c r="AE1014" t="s">
        <v>9700</v>
      </c>
      <c r="AF1014" s="24" cm="1">
        <f t="array" ref="AF10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41978.047916666997</v>
      </c>
      <c r="AG1014" s="35">
        <f>IFERROR((TableAllData3[[#This Row],[Decision date]]-TableAllData3[[#This Row],[First Date Captured]]),0)</f>
        <v>1959.9520833330025</v>
      </c>
      <c r="AH1014" s="35">
        <f>IFERROR((TableAllData3[[#This Row],[First published]]-TableAllData3[[#This Row],[Date of opinion]]),0)</f>
        <v>0</v>
      </c>
      <c r="AI1014" s="35">
        <f>IFERROR((TableAllData3[[#This Row],[Marketing authorisation date]]-TableAllData3[[#This Row],[Date of opinion]]),0)</f>
        <v>0</v>
      </c>
      <c r="AJ1014" s="35">
        <f>IFERROR((TableAllData3[[#This Row],[Decision date]]-TableAllData3[[#This Row],[Marketing authorisation date]]),0)</f>
        <v>5695</v>
      </c>
    </row>
    <row r="1015" spans="1:36" x14ac:dyDescent="0.25">
      <c r="A1015" t="s">
        <v>37</v>
      </c>
      <c r="B1015" t="s">
        <v>3913</v>
      </c>
      <c r="C1015" t="s">
        <v>268</v>
      </c>
      <c r="D1015" t="s">
        <v>3914</v>
      </c>
      <c r="E1015" t="s">
        <v>3914</v>
      </c>
      <c r="F1015" t="s">
        <v>3915</v>
      </c>
      <c r="G1015" t="s">
        <v>43</v>
      </c>
      <c r="H1015" t="s">
        <v>44</v>
      </c>
      <c r="I1015" t="s">
        <v>3916</v>
      </c>
      <c r="J1015" t="s">
        <v>43</v>
      </c>
      <c r="K1015" t="s">
        <v>46</v>
      </c>
      <c r="L1015" t="s">
        <v>43</v>
      </c>
      <c r="M1015" t="s">
        <v>43</v>
      </c>
      <c r="N1015" t="s">
        <v>43</v>
      </c>
      <c r="O1015" t="s">
        <v>43</v>
      </c>
      <c r="P1015" t="s">
        <v>43</v>
      </c>
      <c r="Q1015" s="24">
        <v>40917.041666666999</v>
      </c>
      <c r="R1015" s="24"/>
      <c r="S1015" t="s">
        <v>75</v>
      </c>
      <c r="U1015" t="s">
        <v>290</v>
      </c>
      <c r="W1015" s="25" t="s">
        <v>12054</v>
      </c>
      <c r="X1015" s="24">
        <v>44588.041666666999</v>
      </c>
      <c r="Y1015">
        <v>11</v>
      </c>
      <c r="Z1015" t="s">
        <v>3917</v>
      </c>
      <c r="AC1015" s="24">
        <v>42622.499305555997</v>
      </c>
      <c r="AD1015" s="24">
        <v>44602.548611111</v>
      </c>
      <c r="AE1015" t="s">
        <v>3918</v>
      </c>
      <c r="AF1015" s="24" cm="1">
        <f t="array" ref="AF10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42622.499305555997</v>
      </c>
      <c r="AG1015" s="35">
        <f>IFERROR((TableAllData3[[#This Row],[Decision date]]-TableAllData3[[#This Row],[First Date Captured]]),0)</f>
        <v>1965.5423611110018</v>
      </c>
      <c r="AH1015" s="35">
        <f>IFERROR((TableAllData3[[#This Row],[First published]]-TableAllData3[[#This Row],[Date of opinion]]),0)</f>
        <v>0</v>
      </c>
      <c r="AI1015" s="35">
        <f>IFERROR((TableAllData3[[#This Row],[Marketing authorisation date]]-TableAllData3[[#This Row],[Date of opinion]]),0)</f>
        <v>0</v>
      </c>
      <c r="AJ1015" s="35">
        <f>IFERROR((TableAllData3[[#This Row],[Decision date]]-TableAllData3[[#This Row],[Marketing authorisation date]]),0)</f>
        <v>3671</v>
      </c>
    </row>
    <row r="1016" spans="1:36" x14ac:dyDescent="0.25">
      <c r="A1016" t="s">
        <v>37</v>
      </c>
      <c r="B1016" t="s">
        <v>5458</v>
      </c>
      <c r="C1016" t="s">
        <v>5459</v>
      </c>
      <c r="D1016" t="s">
        <v>5460</v>
      </c>
      <c r="E1016" t="s">
        <v>5461</v>
      </c>
      <c r="F1016" t="s">
        <v>5462</v>
      </c>
      <c r="G1016" t="s">
        <v>43</v>
      </c>
      <c r="H1016" t="s">
        <v>44</v>
      </c>
      <c r="I1016" t="s">
        <v>5463</v>
      </c>
      <c r="J1016" t="s">
        <v>46</v>
      </c>
      <c r="K1016" t="s">
        <v>43</v>
      </c>
      <c r="L1016" t="s">
        <v>43</v>
      </c>
      <c r="M1016" t="s">
        <v>43</v>
      </c>
      <c r="N1016" t="s">
        <v>46</v>
      </c>
      <c r="O1016" t="s">
        <v>43</v>
      </c>
      <c r="P1016" t="s">
        <v>46</v>
      </c>
      <c r="Q1016" s="24">
        <v>42835</v>
      </c>
      <c r="R1016" s="24"/>
      <c r="S1016" t="s">
        <v>5464</v>
      </c>
      <c r="U1016" t="s">
        <v>648</v>
      </c>
      <c r="W1016" s="24">
        <v>42572</v>
      </c>
      <c r="X1016" s="24">
        <v>44539.041666666999</v>
      </c>
      <c r="Y1016">
        <v>5</v>
      </c>
      <c r="Z1016" t="s">
        <v>5465</v>
      </c>
      <c r="AC1016" s="24">
        <v>43006.507638889001</v>
      </c>
      <c r="AD1016" s="24">
        <v>44545.46875</v>
      </c>
      <c r="AE1016" t="s">
        <v>5466</v>
      </c>
      <c r="AF1016" s="24" cm="1">
        <f t="array" ref="AF10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016" s="35">
        <f>IFERROR((TableAllData3[[#This Row],[Decision date]]-TableAllData3[[#This Row],[First Date Captured]]),0)</f>
        <v>1967.0416666669989</v>
      </c>
      <c r="AH1016" s="35">
        <f>IFERROR((TableAllData3[[#This Row],[First published]]-TableAllData3[[#This Row],[Date of opinion]]),0)</f>
        <v>434.5076388890011</v>
      </c>
      <c r="AI1016" s="35">
        <f>IFERROR((TableAllData3[[#This Row],[Marketing authorisation date]]-TableAllData3[[#This Row],[Date of opinion]]),0)</f>
        <v>263</v>
      </c>
      <c r="AJ1016" s="35">
        <f>IFERROR((TableAllData3[[#This Row],[Decision date]]-TableAllData3[[#This Row],[Marketing authorisation date]]),0)</f>
        <v>1704.0416666669989</v>
      </c>
    </row>
    <row r="1017" spans="1:36" x14ac:dyDescent="0.25">
      <c r="A1017" t="s">
        <v>2117</v>
      </c>
      <c r="B1017" t="s">
        <v>8867</v>
      </c>
      <c r="D1017" t="s">
        <v>8868</v>
      </c>
      <c r="E1017" t="s">
        <v>8869</v>
      </c>
      <c r="F1017" t="s">
        <v>8870</v>
      </c>
      <c r="G1017" t="s">
        <v>43</v>
      </c>
      <c r="H1017" t="s">
        <v>44</v>
      </c>
      <c r="J1017" t="s">
        <v>43</v>
      </c>
      <c r="K1017" t="s">
        <v>43</v>
      </c>
      <c r="L1017" t="s">
        <v>43</v>
      </c>
      <c r="M1017" t="s">
        <v>43</v>
      </c>
      <c r="N1017" t="s">
        <v>43</v>
      </c>
      <c r="O1017" t="s">
        <v>43</v>
      </c>
      <c r="P1017" t="s">
        <v>43</v>
      </c>
      <c r="Q1017" s="24">
        <v>35899</v>
      </c>
      <c r="R1017" s="24"/>
      <c r="S1017" t="s">
        <v>12241</v>
      </c>
      <c r="T1017" t="s">
        <v>12337</v>
      </c>
      <c r="V1017" t="s">
        <v>8871</v>
      </c>
      <c r="W1017" s="25" t="s">
        <v>12054</v>
      </c>
      <c r="X1017" s="24">
        <v>43966</v>
      </c>
      <c r="Y1017">
        <v>14</v>
      </c>
      <c r="Z1017" t="s">
        <v>8872</v>
      </c>
      <c r="AA1017" t="s">
        <v>8873</v>
      </c>
      <c r="AB1017" t="s">
        <v>6573</v>
      </c>
      <c r="AC1017" s="24">
        <v>41995.041666666999</v>
      </c>
      <c r="AD1017" s="24">
        <v>44244.789583332997</v>
      </c>
      <c r="AE1017" t="s">
        <v>8874</v>
      </c>
      <c r="AF1017" s="24" cm="1">
        <f t="array" ref="AF10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41995.041666666999</v>
      </c>
      <c r="AG1017" s="35">
        <f>IFERROR((TableAllData3[[#This Row],[Decision date]]-TableAllData3[[#This Row],[First Date Captured]]),0)</f>
        <v>1970.9583333330011</v>
      </c>
      <c r="AH1017" s="35">
        <f>IFERROR((TableAllData3[[#This Row],[First published]]-TableAllData3[[#This Row],[Date of opinion]]),0)</f>
        <v>0</v>
      </c>
      <c r="AI1017" s="35">
        <f>IFERROR((TableAllData3[[#This Row],[Marketing authorisation date]]-TableAllData3[[#This Row],[Date of opinion]]),0)</f>
        <v>0</v>
      </c>
      <c r="AJ1017" s="35">
        <f>IFERROR((TableAllData3[[#This Row],[Decision date]]-TableAllData3[[#This Row],[Marketing authorisation date]]),0)</f>
        <v>8067</v>
      </c>
    </row>
    <row r="1018" spans="1:36" x14ac:dyDescent="0.25">
      <c r="A1018" t="s">
        <v>37</v>
      </c>
      <c r="B1018" t="s">
        <v>3708</v>
      </c>
      <c r="C1018" t="s">
        <v>3398</v>
      </c>
      <c r="D1018" t="s">
        <v>3399</v>
      </c>
      <c r="E1018" t="s">
        <v>3400</v>
      </c>
      <c r="F1018" t="s">
        <v>3709</v>
      </c>
      <c r="G1018" t="s">
        <v>43</v>
      </c>
      <c r="H1018" t="s">
        <v>44</v>
      </c>
      <c r="I1018" t="s">
        <v>3402</v>
      </c>
      <c r="J1018" t="s">
        <v>43</v>
      </c>
      <c r="K1018" t="s">
        <v>46</v>
      </c>
      <c r="L1018" t="s">
        <v>43</v>
      </c>
      <c r="M1018" t="s">
        <v>43</v>
      </c>
      <c r="N1018" t="s">
        <v>43</v>
      </c>
      <c r="O1018" t="s">
        <v>43</v>
      </c>
      <c r="P1018" t="s">
        <v>43</v>
      </c>
      <c r="Q1018" s="24">
        <v>42685.041666666999</v>
      </c>
      <c r="R1018" s="24"/>
      <c r="S1018" t="s">
        <v>1031</v>
      </c>
      <c r="U1018" t="s">
        <v>2157</v>
      </c>
      <c r="W1018" s="24">
        <v>42628</v>
      </c>
      <c r="X1018" s="24">
        <v>44599.041666666999</v>
      </c>
      <c r="Y1018">
        <v>4</v>
      </c>
      <c r="Z1018" t="s">
        <v>3710</v>
      </c>
      <c r="AC1018" s="24">
        <v>42685.041666666999</v>
      </c>
      <c r="AD1018" s="24">
        <v>44609.418749999997</v>
      </c>
      <c r="AE1018" t="s">
        <v>3711</v>
      </c>
      <c r="AF1018" s="24" cm="1">
        <f t="array" ref="AF10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1018" s="35">
        <f>IFERROR((TableAllData3[[#This Row],[Decision date]]-TableAllData3[[#This Row],[First Date Captured]]),0)</f>
        <v>1971.0416666669989</v>
      </c>
      <c r="AH1018" s="35">
        <f>IFERROR((TableAllData3[[#This Row],[First published]]-TableAllData3[[#This Row],[Date of opinion]]),0)</f>
        <v>57.041666666998935</v>
      </c>
      <c r="AI1018" s="35">
        <f>IFERROR((TableAllData3[[#This Row],[Marketing authorisation date]]-TableAllData3[[#This Row],[Date of opinion]]),0)</f>
        <v>57.041666666998935</v>
      </c>
      <c r="AJ1018" s="35">
        <f>IFERROR((TableAllData3[[#This Row],[Decision date]]-TableAllData3[[#This Row],[Marketing authorisation date]]),0)</f>
        <v>1914</v>
      </c>
    </row>
    <row r="1019" spans="1:36" x14ac:dyDescent="0.25">
      <c r="A1019" t="s">
        <v>37</v>
      </c>
      <c r="B1019" t="s">
        <v>1851</v>
      </c>
      <c r="C1019" t="s">
        <v>1852</v>
      </c>
      <c r="D1019" t="s">
        <v>1853</v>
      </c>
      <c r="E1019" t="s">
        <v>1853</v>
      </c>
      <c r="F1019" t="s">
        <v>1854</v>
      </c>
      <c r="G1019" t="s">
        <v>43</v>
      </c>
      <c r="H1019" t="s">
        <v>44</v>
      </c>
      <c r="I1019" t="s">
        <v>1855</v>
      </c>
      <c r="J1019" t="s">
        <v>43</v>
      </c>
      <c r="K1019" t="s">
        <v>43</v>
      </c>
      <c r="L1019" t="s">
        <v>43</v>
      </c>
      <c r="M1019" t="s">
        <v>43</v>
      </c>
      <c r="N1019" t="s">
        <v>43</v>
      </c>
      <c r="O1019" t="s">
        <v>43</v>
      </c>
      <c r="P1019" t="s">
        <v>43</v>
      </c>
      <c r="Q1019" s="24">
        <v>42753.041666666999</v>
      </c>
      <c r="R1019" s="24"/>
      <c r="S1019" t="s">
        <v>12252</v>
      </c>
      <c r="T1019" t="s">
        <v>12253</v>
      </c>
      <c r="U1019" t="s">
        <v>113</v>
      </c>
      <c r="W1019" s="24">
        <v>42684.041666666999</v>
      </c>
      <c r="X1019" s="24">
        <v>44659</v>
      </c>
      <c r="Y1019">
        <v>8</v>
      </c>
      <c r="Z1019" t="s">
        <v>1856</v>
      </c>
      <c r="AC1019" s="24">
        <v>43266.4375</v>
      </c>
      <c r="AD1019" s="24">
        <v>44676.543055556001</v>
      </c>
      <c r="AE1019" t="s">
        <v>1857</v>
      </c>
      <c r="AF1019" s="24" cm="1">
        <f t="array" ref="AF10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1019" s="35">
        <f>IFERROR((TableAllData3[[#This Row],[Decision date]]-TableAllData3[[#This Row],[First Date Captured]]),0)</f>
        <v>1974.9583333330011</v>
      </c>
      <c r="AH1019" s="35">
        <f>IFERROR((TableAllData3[[#This Row],[First published]]-TableAllData3[[#This Row],[Date of opinion]]),0)</f>
        <v>582.39583333300106</v>
      </c>
      <c r="AI1019" s="35">
        <f>IFERROR((TableAllData3[[#This Row],[Marketing authorisation date]]-TableAllData3[[#This Row],[Date of opinion]]),0)</f>
        <v>69</v>
      </c>
      <c r="AJ1019" s="35">
        <f>IFERROR((TableAllData3[[#This Row],[Decision date]]-TableAllData3[[#This Row],[Marketing authorisation date]]),0)</f>
        <v>1905.9583333330011</v>
      </c>
    </row>
    <row r="1020" spans="1:36" x14ac:dyDescent="0.25">
      <c r="A1020" t="s">
        <v>37</v>
      </c>
      <c r="B1020" t="s">
        <v>3960</v>
      </c>
      <c r="C1020" t="s">
        <v>572</v>
      </c>
      <c r="D1020" t="s">
        <v>3961</v>
      </c>
      <c r="E1020" t="s">
        <v>3961</v>
      </c>
      <c r="F1020" t="s">
        <v>3962</v>
      </c>
      <c r="G1020" t="s">
        <v>43</v>
      </c>
      <c r="H1020" t="s">
        <v>44</v>
      </c>
      <c r="I1020" t="s">
        <v>3963</v>
      </c>
      <c r="J1020" t="s">
        <v>46</v>
      </c>
      <c r="K1020" t="s">
        <v>43</v>
      </c>
      <c r="L1020" t="s">
        <v>43</v>
      </c>
      <c r="M1020" t="s">
        <v>43</v>
      </c>
      <c r="N1020" t="s">
        <v>43</v>
      </c>
      <c r="O1020" t="s">
        <v>43</v>
      </c>
      <c r="P1020" t="s">
        <v>43</v>
      </c>
      <c r="Q1020" s="24">
        <v>42573</v>
      </c>
      <c r="R1020" s="24"/>
      <c r="S1020" t="s">
        <v>12252</v>
      </c>
      <c r="T1020" t="s">
        <v>12253</v>
      </c>
      <c r="U1020" t="s">
        <v>3964</v>
      </c>
      <c r="W1020" s="24">
        <v>42516</v>
      </c>
      <c r="X1020" s="24">
        <v>44491</v>
      </c>
      <c r="Y1020">
        <v>11</v>
      </c>
      <c r="Z1020" t="s">
        <v>3965</v>
      </c>
      <c r="AC1020" s="24">
        <v>43266.502083332998</v>
      </c>
      <c r="AD1020" s="24">
        <v>44601.541666666999</v>
      </c>
      <c r="AE1020" t="s">
        <v>3966</v>
      </c>
      <c r="AF1020" s="24" cm="1">
        <f t="array" ref="AF10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42516</v>
      </c>
      <c r="AG1020" s="35">
        <f>IFERROR((TableAllData3[[#This Row],[Decision date]]-TableAllData3[[#This Row],[First Date Captured]]),0)</f>
        <v>1975</v>
      </c>
      <c r="AH1020" s="35">
        <f>IFERROR((TableAllData3[[#This Row],[First published]]-TableAllData3[[#This Row],[Date of opinion]]),0)</f>
        <v>750.50208333299815</v>
      </c>
      <c r="AI1020" s="35">
        <f>IFERROR((TableAllData3[[#This Row],[Marketing authorisation date]]-TableAllData3[[#This Row],[Date of opinion]]),0)</f>
        <v>57</v>
      </c>
      <c r="AJ1020" s="35">
        <f>IFERROR((TableAllData3[[#This Row],[Decision date]]-TableAllData3[[#This Row],[Marketing authorisation date]]),0)</f>
        <v>1918</v>
      </c>
    </row>
    <row r="1021" spans="1:36" x14ac:dyDescent="0.25">
      <c r="A1021" t="s">
        <v>37</v>
      </c>
      <c r="B1021" t="s">
        <v>9409</v>
      </c>
      <c r="C1021" t="s">
        <v>4598</v>
      </c>
      <c r="D1021" t="s">
        <v>8891</v>
      </c>
      <c r="E1021" t="s">
        <v>8892</v>
      </c>
      <c r="F1021" t="s">
        <v>9410</v>
      </c>
      <c r="G1021" t="s">
        <v>43</v>
      </c>
      <c r="H1021" t="s">
        <v>44</v>
      </c>
      <c r="I1021" t="s">
        <v>9411</v>
      </c>
      <c r="J1021" t="s">
        <v>43</v>
      </c>
      <c r="K1021" t="s">
        <v>43</v>
      </c>
      <c r="L1021" t="s">
        <v>43</v>
      </c>
      <c r="M1021" t="s">
        <v>43</v>
      </c>
      <c r="N1021" t="s">
        <v>43</v>
      </c>
      <c r="O1021" t="s">
        <v>43</v>
      </c>
      <c r="P1021" t="s">
        <v>43</v>
      </c>
      <c r="Q1021" s="24">
        <v>42173</v>
      </c>
      <c r="R1021" s="24"/>
      <c r="S1021" t="s">
        <v>12619</v>
      </c>
      <c r="T1021" t="s">
        <v>12620</v>
      </c>
      <c r="U1021" t="s">
        <v>8162</v>
      </c>
      <c r="W1021" s="24">
        <v>42116</v>
      </c>
      <c r="X1021" s="24">
        <v>44091</v>
      </c>
      <c r="Y1021">
        <v>9</v>
      </c>
      <c r="Z1021" t="s">
        <v>9413</v>
      </c>
      <c r="AC1021" s="24">
        <v>43194.502083332998</v>
      </c>
      <c r="AD1021" s="24">
        <v>44103.688194444003</v>
      </c>
      <c r="AE1021" t="s">
        <v>9414</v>
      </c>
      <c r="AF1021" s="24" cm="1">
        <f t="array" ref="AF10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42116</v>
      </c>
      <c r="AG1021" s="35">
        <f>IFERROR((TableAllData3[[#This Row],[Decision date]]-TableAllData3[[#This Row],[First Date Captured]]),0)</f>
        <v>1975</v>
      </c>
      <c r="AH1021" s="35">
        <f>IFERROR((TableAllData3[[#This Row],[First published]]-TableAllData3[[#This Row],[Date of opinion]]),0)</f>
        <v>1078.5020833329982</v>
      </c>
      <c r="AI1021" s="35">
        <f>IFERROR((TableAllData3[[#This Row],[Marketing authorisation date]]-TableAllData3[[#This Row],[Date of opinion]]),0)</f>
        <v>57</v>
      </c>
      <c r="AJ1021" s="35">
        <f>IFERROR((TableAllData3[[#This Row],[Decision date]]-TableAllData3[[#This Row],[Marketing authorisation date]]),0)</f>
        <v>1918</v>
      </c>
    </row>
    <row r="1022" spans="1:36" x14ac:dyDescent="0.25">
      <c r="A1022" t="s">
        <v>37</v>
      </c>
      <c r="B1022" t="s">
        <v>8124</v>
      </c>
      <c r="C1022" t="s">
        <v>947</v>
      </c>
      <c r="D1022" t="s">
        <v>6667</v>
      </c>
      <c r="E1022" t="s">
        <v>8125</v>
      </c>
      <c r="F1022" t="s">
        <v>8126</v>
      </c>
      <c r="G1022" t="s">
        <v>43</v>
      </c>
      <c r="H1022" t="s">
        <v>44</v>
      </c>
      <c r="I1022" t="s">
        <v>6670</v>
      </c>
      <c r="J1022" t="s">
        <v>43</v>
      </c>
      <c r="K1022" t="s">
        <v>46</v>
      </c>
      <c r="L1022" t="s">
        <v>43</v>
      </c>
      <c r="M1022" t="s">
        <v>43</v>
      </c>
      <c r="N1022" t="s">
        <v>43</v>
      </c>
      <c r="O1022" t="s">
        <v>43</v>
      </c>
      <c r="P1022" t="s">
        <v>43</v>
      </c>
      <c r="Q1022" s="24">
        <v>42451.041666666999</v>
      </c>
      <c r="R1022" s="24"/>
      <c r="S1022" t="s">
        <v>1527</v>
      </c>
      <c r="U1022" t="s">
        <v>953</v>
      </c>
      <c r="W1022" s="24">
        <v>42397.041666666999</v>
      </c>
      <c r="X1022" s="24">
        <v>44376</v>
      </c>
      <c r="Y1022">
        <v>7</v>
      </c>
      <c r="Z1022" t="s">
        <v>8127</v>
      </c>
      <c r="AC1022" s="24">
        <v>43157.543055556001</v>
      </c>
      <c r="AD1022" s="24">
        <v>44382.743750000001</v>
      </c>
      <c r="AE1022" t="s">
        <v>8128</v>
      </c>
      <c r="AF1022" s="24" cm="1">
        <f t="array" ref="AF10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42397.041666666999</v>
      </c>
      <c r="AG1022" s="35">
        <f>IFERROR((TableAllData3[[#This Row],[Decision date]]-TableAllData3[[#This Row],[First Date Captured]]),0)</f>
        <v>1978.9583333330011</v>
      </c>
      <c r="AH1022" s="35">
        <f>IFERROR((TableAllData3[[#This Row],[First published]]-TableAllData3[[#This Row],[Date of opinion]]),0)</f>
        <v>760.50138888900256</v>
      </c>
      <c r="AI1022" s="35">
        <f>IFERROR((TableAllData3[[#This Row],[Marketing authorisation date]]-TableAllData3[[#This Row],[Date of opinion]]),0)</f>
        <v>54</v>
      </c>
      <c r="AJ1022" s="35">
        <f>IFERROR((TableAllData3[[#This Row],[Decision date]]-TableAllData3[[#This Row],[Marketing authorisation date]]),0)</f>
        <v>1924.9583333330011</v>
      </c>
    </row>
    <row r="1023" spans="1:36" x14ac:dyDescent="0.25">
      <c r="A1023" t="s">
        <v>37</v>
      </c>
      <c r="B1023" t="s">
        <v>7410</v>
      </c>
      <c r="C1023" t="s">
        <v>7411</v>
      </c>
      <c r="D1023" t="s">
        <v>7412</v>
      </c>
      <c r="E1023" t="s">
        <v>7412</v>
      </c>
      <c r="F1023" t="s">
        <v>7413</v>
      </c>
      <c r="G1023" t="s">
        <v>43</v>
      </c>
      <c r="H1023" t="s">
        <v>44</v>
      </c>
      <c r="I1023" t="s">
        <v>7414</v>
      </c>
      <c r="J1023" t="s">
        <v>46</v>
      </c>
      <c r="K1023" t="s">
        <v>43</v>
      </c>
      <c r="L1023" t="s">
        <v>43</v>
      </c>
      <c r="M1023" t="s">
        <v>43</v>
      </c>
      <c r="N1023" t="s">
        <v>43</v>
      </c>
      <c r="O1023" t="s">
        <v>43</v>
      </c>
      <c r="P1023" t="s">
        <v>43</v>
      </c>
      <c r="Q1023" s="24">
        <v>42516</v>
      </c>
      <c r="R1023" s="24"/>
      <c r="S1023" t="s">
        <v>12218</v>
      </c>
      <c r="T1023" t="s">
        <v>12219</v>
      </c>
      <c r="U1023" t="s">
        <v>953</v>
      </c>
      <c r="W1023" s="24">
        <v>42460</v>
      </c>
      <c r="X1023" s="24">
        <v>44441</v>
      </c>
      <c r="Y1023">
        <v>14</v>
      </c>
      <c r="Z1023" t="s">
        <v>7415</v>
      </c>
      <c r="AC1023" s="24">
        <v>43273.418055556001</v>
      </c>
      <c r="AD1023" s="24">
        <v>44452.694444444001</v>
      </c>
      <c r="AE1023" t="s">
        <v>7416</v>
      </c>
      <c r="AF1023" s="24" cm="1">
        <f t="array" ref="AF10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42460</v>
      </c>
      <c r="AG1023" s="35">
        <f>IFERROR((TableAllData3[[#This Row],[Decision date]]-TableAllData3[[#This Row],[First Date Captured]]),0)</f>
        <v>1981</v>
      </c>
      <c r="AH1023" s="35">
        <f>IFERROR((TableAllData3[[#This Row],[First published]]-TableAllData3[[#This Row],[Date of opinion]]),0)</f>
        <v>813.41805555600149</v>
      </c>
      <c r="AI1023" s="35">
        <f>IFERROR((TableAllData3[[#This Row],[Marketing authorisation date]]-TableAllData3[[#This Row],[Date of opinion]]),0)</f>
        <v>56</v>
      </c>
      <c r="AJ1023" s="35">
        <f>IFERROR((TableAllData3[[#This Row],[Decision date]]-TableAllData3[[#This Row],[Marketing authorisation date]]),0)</f>
        <v>1925</v>
      </c>
    </row>
    <row r="1024" spans="1:36" x14ac:dyDescent="0.25">
      <c r="A1024" t="s">
        <v>37</v>
      </c>
      <c r="B1024" t="s">
        <v>7479</v>
      </c>
      <c r="C1024" t="s">
        <v>154</v>
      </c>
      <c r="D1024" t="s">
        <v>2702</v>
      </c>
      <c r="E1024" t="s">
        <v>2702</v>
      </c>
      <c r="F1024" t="s">
        <v>7480</v>
      </c>
      <c r="G1024" t="s">
        <v>43</v>
      </c>
      <c r="H1024" t="s">
        <v>44</v>
      </c>
      <c r="I1024" t="s">
        <v>3407</v>
      </c>
      <c r="J1024" t="s">
        <v>43</v>
      </c>
      <c r="K1024" t="s">
        <v>46</v>
      </c>
      <c r="L1024" t="s">
        <v>43</v>
      </c>
      <c r="M1024" t="s">
        <v>43</v>
      </c>
      <c r="N1024" t="s">
        <v>43</v>
      </c>
      <c r="O1024" t="s">
        <v>43</v>
      </c>
      <c r="P1024" t="s">
        <v>43</v>
      </c>
      <c r="Q1024" s="24">
        <v>42573</v>
      </c>
      <c r="R1024" s="24"/>
      <c r="S1024" t="s">
        <v>12543</v>
      </c>
      <c r="T1024" t="s">
        <v>12544</v>
      </c>
      <c r="U1024" t="s">
        <v>48</v>
      </c>
      <c r="W1024" s="24">
        <v>42455.041666666999</v>
      </c>
      <c r="X1024" s="24">
        <v>44439</v>
      </c>
      <c r="Y1024">
        <v>12</v>
      </c>
      <c r="Z1024" t="s">
        <v>7482</v>
      </c>
      <c r="AC1024" s="24">
        <v>42985.585416667003</v>
      </c>
      <c r="AD1024" s="24">
        <v>44448.483333333003</v>
      </c>
      <c r="AE1024" t="s">
        <v>7483</v>
      </c>
      <c r="AF1024" s="24" cm="1">
        <f t="array" ref="AF10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42455.041666666999</v>
      </c>
      <c r="AG1024" s="35">
        <f>IFERROR((TableAllData3[[#This Row],[Decision date]]-TableAllData3[[#This Row],[First Date Captured]]),0)</f>
        <v>1983.9583333330011</v>
      </c>
      <c r="AH1024" s="35">
        <f>IFERROR((TableAllData3[[#This Row],[First published]]-TableAllData3[[#This Row],[Date of opinion]]),0)</f>
        <v>530.54375000000437</v>
      </c>
      <c r="AI1024" s="35">
        <f>IFERROR((TableAllData3[[#This Row],[Marketing authorisation date]]-TableAllData3[[#This Row],[Date of opinion]]),0)</f>
        <v>117.95833333300106</v>
      </c>
      <c r="AJ1024" s="35">
        <f>IFERROR((TableAllData3[[#This Row],[Decision date]]-TableAllData3[[#This Row],[Marketing authorisation date]]),0)</f>
        <v>1866</v>
      </c>
    </row>
    <row r="1025" spans="1:36" x14ac:dyDescent="0.25">
      <c r="A1025" t="s">
        <v>37</v>
      </c>
      <c r="B1025" t="s">
        <v>4292</v>
      </c>
      <c r="C1025" t="s">
        <v>4293</v>
      </c>
      <c r="D1025" t="s">
        <v>1463</v>
      </c>
      <c r="E1025" t="s">
        <v>1463</v>
      </c>
      <c r="F1025" t="s">
        <v>4294</v>
      </c>
      <c r="G1025" t="s">
        <v>43</v>
      </c>
      <c r="H1025" t="s">
        <v>44</v>
      </c>
      <c r="I1025" t="s">
        <v>1466</v>
      </c>
      <c r="J1025" t="s">
        <v>43</v>
      </c>
      <c r="K1025" t="s">
        <v>43</v>
      </c>
      <c r="L1025" t="s">
        <v>43</v>
      </c>
      <c r="M1025" t="s">
        <v>43</v>
      </c>
      <c r="N1025" t="s">
        <v>43</v>
      </c>
      <c r="O1025" t="s">
        <v>43</v>
      </c>
      <c r="P1025" t="s">
        <v>43</v>
      </c>
      <c r="Q1025" s="24">
        <v>40158.041666666999</v>
      </c>
      <c r="R1025" s="24"/>
      <c r="S1025" t="s">
        <v>4295</v>
      </c>
      <c r="U1025" t="s">
        <v>1467</v>
      </c>
      <c r="W1025" s="25" t="s">
        <v>12054</v>
      </c>
      <c r="X1025" s="24">
        <v>44587.041666666999</v>
      </c>
      <c r="Y1025">
        <v>12</v>
      </c>
      <c r="Z1025" t="s">
        <v>1468</v>
      </c>
      <c r="AC1025" s="24">
        <v>42598</v>
      </c>
      <c r="AD1025" s="24">
        <v>44587.693055556003</v>
      </c>
      <c r="AE1025" t="s">
        <v>4296</v>
      </c>
      <c r="AF1025" s="24" cm="1">
        <f t="array" ref="AF10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42598</v>
      </c>
      <c r="AG1025" s="35">
        <f>IFERROR((TableAllData3[[#This Row],[Decision date]]-TableAllData3[[#This Row],[First Date Captured]]),0)</f>
        <v>1989.0416666669989</v>
      </c>
      <c r="AH1025" s="35">
        <f>IFERROR((TableAllData3[[#This Row],[First published]]-TableAllData3[[#This Row],[Date of opinion]]),0)</f>
        <v>0</v>
      </c>
      <c r="AI1025" s="35">
        <f>IFERROR((TableAllData3[[#This Row],[Marketing authorisation date]]-TableAllData3[[#This Row],[Date of opinion]]),0)</f>
        <v>0</v>
      </c>
      <c r="AJ1025" s="35">
        <f>IFERROR((TableAllData3[[#This Row],[Decision date]]-TableAllData3[[#This Row],[Marketing authorisation date]]),0)</f>
        <v>4429</v>
      </c>
    </row>
    <row r="1026" spans="1:36" x14ac:dyDescent="0.25">
      <c r="A1026" t="s">
        <v>37</v>
      </c>
      <c r="B1026" t="s">
        <v>5758</v>
      </c>
      <c r="C1026" t="s">
        <v>627</v>
      </c>
      <c r="D1026" t="s">
        <v>4453</v>
      </c>
      <c r="E1026" t="s">
        <v>4453</v>
      </c>
      <c r="F1026" t="s">
        <v>5759</v>
      </c>
      <c r="G1026" t="s">
        <v>43</v>
      </c>
      <c r="H1026" t="s">
        <v>44</v>
      </c>
      <c r="I1026" t="s">
        <v>4455</v>
      </c>
      <c r="J1026" t="s">
        <v>43</v>
      </c>
      <c r="K1026" t="s">
        <v>46</v>
      </c>
      <c r="L1026" t="s">
        <v>43</v>
      </c>
      <c r="M1026" t="s">
        <v>43</v>
      </c>
      <c r="N1026" t="s">
        <v>43</v>
      </c>
      <c r="O1026" t="s">
        <v>43</v>
      </c>
      <c r="P1026" t="s">
        <v>43</v>
      </c>
      <c r="Q1026" s="24">
        <v>40099</v>
      </c>
      <c r="R1026" s="24"/>
      <c r="S1026" t="s">
        <v>12210</v>
      </c>
      <c r="T1026" t="s">
        <v>12072</v>
      </c>
      <c r="U1026" t="s">
        <v>264</v>
      </c>
      <c r="W1026" s="25" t="s">
        <v>12054</v>
      </c>
      <c r="X1026" s="24">
        <v>44536.041666666999</v>
      </c>
      <c r="Y1026">
        <v>8</v>
      </c>
      <c r="Z1026" t="s">
        <v>5760</v>
      </c>
      <c r="AC1026" s="24">
        <v>42545</v>
      </c>
      <c r="AD1026" s="24">
        <v>44538.611805556</v>
      </c>
      <c r="AE1026" t="s">
        <v>5761</v>
      </c>
      <c r="AF1026" s="24" cm="1">
        <f t="array" ref="AF10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42545</v>
      </c>
      <c r="AG1026" s="35">
        <f>IFERROR((TableAllData3[[#This Row],[Decision date]]-TableAllData3[[#This Row],[First Date Captured]]),0)</f>
        <v>1991.0416666669989</v>
      </c>
      <c r="AH1026" s="35">
        <f>IFERROR((TableAllData3[[#This Row],[First published]]-TableAllData3[[#This Row],[Date of opinion]]),0)</f>
        <v>0</v>
      </c>
      <c r="AI1026" s="35">
        <f>IFERROR((TableAllData3[[#This Row],[Marketing authorisation date]]-TableAllData3[[#This Row],[Date of opinion]]),0)</f>
        <v>0</v>
      </c>
      <c r="AJ1026" s="35">
        <f>IFERROR((TableAllData3[[#This Row],[Decision date]]-TableAllData3[[#This Row],[Marketing authorisation date]]),0)</f>
        <v>4437.0416666669989</v>
      </c>
    </row>
    <row r="1027" spans="1:36" x14ac:dyDescent="0.25">
      <c r="A1027" t="s">
        <v>37</v>
      </c>
      <c r="B1027" t="s">
        <v>1447</v>
      </c>
      <c r="C1027" t="s">
        <v>1123</v>
      </c>
      <c r="D1027" t="s">
        <v>1448</v>
      </c>
      <c r="E1027" t="s">
        <v>1448</v>
      </c>
      <c r="F1027" t="s">
        <v>1449</v>
      </c>
      <c r="G1027" t="s">
        <v>43</v>
      </c>
      <c r="H1027" t="s">
        <v>44</v>
      </c>
      <c r="I1027" t="s">
        <v>1450</v>
      </c>
      <c r="J1027" t="s">
        <v>43</v>
      </c>
      <c r="K1027" t="s">
        <v>43</v>
      </c>
      <c r="L1027" t="s">
        <v>43</v>
      </c>
      <c r="M1027" t="s">
        <v>43</v>
      </c>
      <c r="N1027" t="s">
        <v>43</v>
      </c>
      <c r="O1027" t="s">
        <v>43</v>
      </c>
      <c r="P1027" t="s">
        <v>43</v>
      </c>
      <c r="Q1027" s="24">
        <v>42933</v>
      </c>
      <c r="R1027" s="24"/>
      <c r="S1027" t="s">
        <v>1451</v>
      </c>
      <c r="U1027" t="s">
        <v>76</v>
      </c>
      <c r="W1027" s="24">
        <v>42684.041666666999</v>
      </c>
      <c r="X1027" s="24">
        <v>44676</v>
      </c>
      <c r="Y1027">
        <v>5</v>
      </c>
      <c r="Z1027" t="s">
        <v>1452</v>
      </c>
      <c r="AC1027" s="24">
        <v>42990</v>
      </c>
      <c r="AD1027" s="24">
        <v>44691.661805556003</v>
      </c>
      <c r="AE1027" t="s">
        <v>1453</v>
      </c>
      <c r="AF1027" s="24" cm="1">
        <f t="array" ref="AF10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1027" s="35">
        <f>IFERROR((TableAllData3[[#This Row],[Decision date]]-TableAllData3[[#This Row],[First Date Captured]]),0)</f>
        <v>1991.9583333330011</v>
      </c>
      <c r="AH1027" s="35">
        <f>IFERROR((TableAllData3[[#This Row],[First published]]-TableAllData3[[#This Row],[Date of opinion]]),0)</f>
        <v>305.95833333300106</v>
      </c>
      <c r="AI1027" s="35">
        <f>IFERROR((TableAllData3[[#This Row],[Marketing authorisation date]]-TableAllData3[[#This Row],[Date of opinion]]),0)</f>
        <v>248.95833333300106</v>
      </c>
      <c r="AJ1027" s="35">
        <f>IFERROR((TableAllData3[[#This Row],[Decision date]]-TableAllData3[[#This Row],[Marketing authorisation date]]),0)</f>
        <v>1743</v>
      </c>
    </row>
    <row r="1028" spans="1:36" x14ac:dyDescent="0.25">
      <c r="A1028" t="s">
        <v>37</v>
      </c>
      <c r="B1028" t="s">
        <v>4574</v>
      </c>
      <c r="C1028" t="s">
        <v>4575</v>
      </c>
      <c r="D1028" t="s">
        <v>4576</v>
      </c>
      <c r="E1028" t="s">
        <v>4576</v>
      </c>
      <c r="F1028" t="s">
        <v>4577</v>
      </c>
      <c r="G1028" t="s">
        <v>43</v>
      </c>
      <c r="H1028" t="s">
        <v>44</v>
      </c>
      <c r="I1028" t="s">
        <v>4578</v>
      </c>
      <c r="J1028" t="s">
        <v>43</v>
      </c>
      <c r="K1028" t="s">
        <v>43</v>
      </c>
      <c r="L1028" t="s">
        <v>46</v>
      </c>
      <c r="M1028" t="s">
        <v>43</v>
      </c>
      <c r="N1028" t="s">
        <v>43</v>
      </c>
      <c r="O1028" t="s">
        <v>43</v>
      </c>
      <c r="P1028" t="s">
        <v>43</v>
      </c>
      <c r="Q1028" s="24">
        <v>42628</v>
      </c>
      <c r="R1028" s="24"/>
      <c r="S1028" t="s">
        <v>12459</v>
      </c>
      <c r="T1028" t="s">
        <v>12460</v>
      </c>
      <c r="U1028" t="s">
        <v>58</v>
      </c>
      <c r="W1028" s="24">
        <v>42572</v>
      </c>
      <c r="X1028" s="24">
        <v>44567.041666666999</v>
      </c>
      <c r="Y1028">
        <v>21</v>
      </c>
      <c r="Z1028" t="s">
        <v>4580</v>
      </c>
      <c r="AC1028" s="24">
        <v>43273.412499999999</v>
      </c>
      <c r="AD1028" s="24">
        <v>44580.669444444</v>
      </c>
      <c r="AE1028" t="s">
        <v>4581</v>
      </c>
      <c r="AF1028" s="24" cm="1">
        <f t="array" ref="AF10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028" s="35">
        <f>IFERROR((TableAllData3[[#This Row],[Decision date]]-TableAllData3[[#This Row],[First Date Captured]]),0)</f>
        <v>1995.0416666669989</v>
      </c>
      <c r="AH1028" s="35">
        <f>IFERROR((TableAllData3[[#This Row],[First published]]-TableAllData3[[#This Row],[Date of opinion]]),0)</f>
        <v>701.41249999999854</v>
      </c>
      <c r="AI1028" s="35">
        <f>IFERROR((TableAllData3[[#This Row],[Marketing authorisation date]]-TableAllData3[[#This Row],[Date of opinion]]),0)</f>
        <v>56</v>
      </c>
      <c r="AJ1028" s="35">
        <f>IFERROR((TableAllData3[[#This Row],[Decision date]]-TableAllData3[[#This Row],[Marketing authorisation date]]),0)</f>
        <v>1939.0416666669989</v>
      </c>
    </row>
    <row r="1029" spans="1:36" x14ac:dyDescent="0.25">
      <c r="A1029" t="s">
        <v>37</v>
      </c>
      <c r="B1029" t="s">
        <v>8356</v>
      </c>
      <c r="C1029" t="s">
        <v>8357</v>
      </c>
      <c r="D1029" t="s">
        <v>1667</v>
      </c>
      <c r="E1029" t="s">
        <v>1667</v>
      </c>
      <c r="F1029" t="s">
        <v>8358</v>
      </c>
      <c r="G1029" t="s">
        <v>43</v>
      </c>
      <c r="H1029" t="s">
        <v>44</v>
      </c>
      <c r="I1029" t="s">
        <v>1669</v>
      </c>
      <c r="J1029" t="s">
        <v>43</v>
      </c>
      <c r="K1029" t="s">
        <v>43</v>
      </c>
      <c r="L1029" t="s">
        <v>46</v>
      </c>
      <c r="M1029" t="s">
        <v>43</v>
      </c>
      <c r="N1029" t="s">
        <v>43</v>
      </c>
      <c r="O1029" t="s">
        <v>43</v>
      </c>
      <c r="P1029" t="s">
        <v>43</v>
      </c>
      <c r="Q1029" s="24">
        <v>42382.041666666999</v>
      </c>
      <c r="R1029" s="24"/>
      <c r="S1029" t="s">
        <v>12113</v>
      </c>
      <c r="T1029" t="s">
        <v>12114</v>
      </c>
      <c r="U1029" t="s">
        <v>76</v>
      </c>
      <c r="W1029" s="24">
        <v>42327.041666666999</v>
      </c>
      <c r="X1029" s="24">
        <v>44328</v>
      </c>
      <c r="Y1029">
        <v>15</v>
      </c>
      <c r="Z1029" t="s">
        <v>8359</v>
      </c>
      <c r="AC1029" s="24">
        <v>43137.455555556</v>
      </c>
      <c r="AD1029" s="24">
        <v>44344.630555556003</v>
      </c>
      <c r="AE1029" t="s">
        <v>8360</v>
      </c>
      <c r="AF1029" s="24" cm="1">
        <f t="array" ref="AF10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1029" s="35">
        <f>IFERROR((TableAllData3[[#This Row],[Decision date]]-TableAllData3[[#This Row],[First Date Captured]]),0)</f>
        <v>2000.9583333330011</v>
      </c>
      <c r="AH1029" s="35">
        <f>IFERROR((TableAllData3[[#This Row],[First published]]-TableAllData3[[#This Row],[Date of opinion]]),0)</f>
        <v>810.4138888890011</v>
      </c>
      <c r="AI1029" s="35">
        <f>IFERROR((TableAllData3[[#This Row],[Marketing authorisation date]]-TableAllData3[[#This Row],[Date of opinion]]),0)</f>
        <v>55</v>
      </c>
      <c r="AJ1029" s="35">
        <f>IFERROR((TableAllData3[[#This Row],[Decision date]]-TableAllData3[[#This Row],[Marketing authorisation date]]),0)</f>
        <v>1945.9583333330011</v>
      </c>
    </row>
    <row r="1030" spans="1:36" x14ac:dyDescent="0.25">
      <c r="A1030" t="s">
        <v>2117</v>
      </c>
      <c r="B1030" t="s">
        <v>6823</v>
      </c>
      <c r="D1030" t="s">
        <v>6824</v>
      </c>
      <c r="E1030" t="s">
        <v>6825</v>
      </c>
      <c r="F1030" t="s">
        <v>6826</v>
      </c>
      <c r="G1030" t="s">
        <v>43</v>
      </c>
      <c r="H1030" t="s">
        <v>44</v>
      </c>
      <c r="J1030" t="s">
        <v>43</v>
      </c>
      <c r="K1030" t="s">
        <v>43</v>
      </c>
      <c r="L1030" t="s">
        <v>43</v>
      </c>
      <c r="M1030" t="s">
        <v>43</v>
      </c>
      <c r="N1030" t="s">
        <v>43</v>
      </c>
      <c r="O1030" t="s">
        <v>43</v>
      </c>
      <c r="P1030" t="s">
        <v>43</v>
      </c>
      <c r="Q1030" s="24">
        <v>35886</v>
      </c>
      <c r="R1030" s="24"/>
      <c r="S1030" t="s">
        <v>5860</v>
      </c>
      <c r="V1030" t="s">
        <v>6827</v>
      </c>
      <c r="W1030" s="25" t="s">
        <v>12054</v>
      </c>
      <c r="X1030" s="24">
        <v>44490</v>
      </c>
      <c r="Y1030">
        <v>18</v>
      </c>
      <c r="Z1030" t="s">
        <v>6828</v>
      </c>
      <c r="AA1030" t="s">
        <v>3067</v>
      </c>
      <c r="AB1030" t="s">
        <v>6829</v>
      </c>
      <c r="AC1030" s="24">
        <v>42478.006249999999</v>
      </c>
      <c r="AD1030" s="24">
        <v>44494.434027777999</v>
      </c>
      <c r="AE1030" t="s">
        <v>6830</v>
      </c>
      <c r="AF1030" s="24" cm="1">
        <f t="array" ref="AF10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42478.006249999999</v>
      </c>
      <c r="AG1030" s="35">
        <f>IFERROR((TableAllData3[[#This Row],[Decision date]]-TableAllData3[[#This Row],[First Date Captured]]),0)</f>
        <v>2011.9937500000015</v>
      </c>
      <c r="AH1030" s="35">
        <f>IFERROR((TableAllData3[[#This Row],[First published]]-TableAllData3[[#This Row],[Date of opinion]]),0)</f>
        <v>0</v>
      </c>
      <c r="AI1030" s="35">
        <f>IFERROR((TableAllData3[[#This Row],[Marketing authorisation date]]-TableAllData3[[#This Row],[Date of opinion]]),0)</f>
        <v>0</v>
      </c>
      <c r="AJ1030" s="35">
        <f>IFERROR((TableAllData3[[#This Row],[Decision date]]-TableAllData3[[#This Row],[Marketing authorisation date]]),0)</f>
        <v>8604</v>
      </c>
    </row>
    <row r="1031" spans="1:36" x14ac:dyDescent="0.25">
      <c r="A1031" t="s">
        <v>2117</v>
      </c>
      <c r="B1031" t="s">
        <v>3942</v>
      </c>
      <c r="D1031" t="s">
        <v>3943</v>
      </c>
      <c r="E1031" t="s">
        <v>3943</v>
      </c>
      <c r="F1031" t="s">
        <v>3944</v>
      </c>
      <c r="G1031" t="s">
        <v>43</v>
      </c>
      <c r="H1031" t="s">
        <v>44</v>
      </c>
      <c r="J1031" t="s">
        <v>43</v>
      </c>
      <c r="K1031" t="s">
        <v>46</v>
      </c>
      <c r="L1031" t="s">
        <v>43</v>
      </c>
      <c r="M1031" t="s">
        <v>43</v>
      </c>
      <c r="N1031" t="s">
        <v>43</v>
      </c>
      <c r="O1031" t="s">
        <v>43</v>
      </c>
      <c r="P1031" t="s">
        <v>43</v>
      </c>
      <c r="Q1031" s="24">
        <v>39854.041666666999</v>
      </c>
      <c r="R1031" s="24"/>
      <c r="S1031" t="s">
        <v>12432</v>
      </c>
      <c r="T1031" t="s">
        <v>12433</v>
      </c>
      <c r="V1031" t="s">
        <v>3946</v>
      </c>
      <c r="W1031" s="25" t="s">
        <v>12054</v>
      </c>
      <c r="X1031" s="24">
        <v>44596.041666666999</v>
      </c>
      <c r="Y1031">
        <v>17</v>
      </c>
      <c r="Z1031" t="s">
        <v>3947</v>
      </c>
      <c r="AA1031" t="s">
        <v>3948</v>
      </c>
      <c r="AB1031" t="s">
        <v>3949</v>
      </c>
      <c r="AC1031" s="24">
        <v>42577.083333333001</v>
      </c>
      <c r="AD1031" s="24">
        <v>44602.409722222001</v>
      </c>
      <c r="AE1031" t="s">
        <v>3950</v>
      </c>
      <c r="AF1031" s="24" cm="1">
        <f t="array" ref="AF10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42577.083333333001</v>
      </c>
      <c r="AG1031" s="35">
        <f>IFERROR((TableAllData3[[#This Row],[Decision date]]-TableAllData3[[#This Row],[First Date Captured]]),0)</f>
        <v>2018.9583333339979</v>
      </c>
      <c r="AH1031" s="35">
        <f>IFERROR((TableAllData3[[#This Row],[First published]]-TableAllData3[[#This Row],[Date of opinion]]),0)</f>
        <v>0</v>
      </c>
      <c r="AI1031" s="35">
        <f>IFERROR((TableAllData3[[#This Row],[Marketing authorisation date]]-TableAllData3[[#This Row],[Date of opinion]]),0)</f>
        <v>0</v>
      </c>
      <c r="AJ1031" s="35">
        <f>IFERROR((TableAllData3[[#This Row],[Decision date]]-TableAllData3[[#This Row],[Marketing authorisation date]]),0)</f>
        <v>4742</v>
      </c>
    </row>
    <row r="1032" spans="1:36" x14ac:dyDescent="0.25">
      <c r="A1032" t="s">
        <v>2117</v>
      </c>
      <c r="B1032" t="s">
        <v>8489</v>
      </c>
      <c r="D1032" t="s">
        <v>8490</v>
      </c>
      <c r="E1032" t="s">
        <v>8491</v>
      </c>
      <c r="F1032" t="s">
        <v>8492</v>
      </c>
      <c r="G1032" t="s">
        <v>43</v>
      </c>
      <c r="H1032" t="s">
        <v>44</v>
      </c>
      <c r="J1032" t="s">
        <v>43</v>
      </c>
      <c r="K1032" t="s">
        <v>43</v>
      </c>
      <c r="L1032" t="s">
        <v>43</v>
      </c>
      <c r="M1032" t="s">
        <v>43</v>
      </c>
      <c r="N1032" t="s">
        <v>43</v>
      </c>
      <c r="O1032" t="s">
        <v>43</v>
      </c>
      <c r="P1032" t="s">
        <v>43</v>
      </c>
      <c r="Q1032" s="24">
        <v>41886</v>
      </c>
      <c r="R1032" s="24"/>
      <c r="S1032" t="s">
        <v>12354</v>
      </c>
      <c r="T1032" t="s">
        <v>12355</v>
      </c>
      <c r="V1032" t="s">
        <v>8493</v>
      </c>
      <c r="W1032" s="24">
        <v>41830</v>
      </c>
      <c r="X1032" s="24">
        <v>43850.041666666999</v>
      </c>
      <c r="Y1032">
        <v>5</v>
      </c>
      <c r="Z1032" t="s">
        <v>8494</v>
      </c>
      <c r="AA1032" t="s">
        <v>3274</v>
      </c>
      <c r="AB1032" t="s">
        <v>8495</v>
      </c>
      <c r="AC1032" s="24">
        <v>42708.676388888998</v>
      </c>
      <c r="AD1032" s="24">
        <v>44312.691666667</v>
      </c>
      <c r="AE1032" t="s">
        <v>8496</v>
      </c>
      <c r="AF1032" s="24" cm="1">
        <f t="array" ref="AF10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41830</v>
      </c>
      <c r="AG1032" s="35">
        <f>IFERROR((TableAllData3[[#This Row],[Decision date]]-TableAllData3[[#This Row],[First Date Captured]]),0)</f>
        <v>2020.0416666669989</v>
      </c>
      <c r="AH1032" s="35">
        <f>IFERROR((TableAllData3[[#This Row],[First published]]-TableAllData3[[#This Row],[Date of opinion]]),0)</f>
        <v>878.67638888899819</v>
      </c>
      <c r="AI1032" s="35">
        <f>IFERROR((TableAllData3[[#This Row],[Marketing authorisation date]]-TableAllData3[[#This Row],[Date of opinion]]),0)</f>
        <v>56</v>
      </c>
      <c r="AJ1032" s="35">
        <f>IFERROR((TableAllData3[[#This Row],[Decision date]]-TableAllData3[[#This Row],[Marketing authorisation date]]),0)</f>
        <v>1964.0416666669989</v>
      </c>
    </row>
    <row r="1033" spans="1:36" x14ac:dyDescent="0.25">
      <c r="A1033" t="s">
        <v>37</v>
      </c>
      <c r="B1033" t="s">
        <v>1589</v>
      </c>
      <c r="C1033" t="s">
        <v>268</v>
      </c>
      <c r="D1033" t="s">
        <v>1590</v>
      </c>
      <c r="E1033" t="s">
        <v>1591</v>
      </c>
      <c r="F1033" t="s">
        <v>1592</v>
      </c>
      <c r="G1033" t="s">
        <v>43</v>
      </c>
      <c r="H1033" t="s">
        <v>44</v>
      </c>
      <c r="I1033" t="s">
        <v>1593</v>
      </c>
      <c r="J1033" t="s">
        <v>43</v>
      </c>
      <c r="K1033" t="s">
        <v>46</v>
      </c>
      <c r="L1033" t="s">
        <v>43</v>
      </c>
      <c r="M1033" t="s">
        <v>43</v>
      </c>
      <c r="N1033" t="s">
        <v>43</v>
      </c>
      <c r="O1033" t="s">
        <v>43</v>
      </c>
      <c r="P1033" t="s">
        <v>43</v>
      </c>
      <c r="Q1033" s="24">
        <v>42720.041666666999</v>
      </c>
      <c r="R1033" s="24"/>
      <c r="S1033" t="s">
        <v>12225</v>
      </c>
      <c r="T1033" t="s">
        <v>12226</v>
      </c>
      <c r="U1033" t="s">
        <v>290</v>
      </c>
      <c r="W1033" s="24">
        <v>42656</v>
      </c>
      <c r="X1033" s="24">
        <v>44684</v>
      </c>
      <c r="Y1033">
        <v>11</v>
      </c>
      <c r="Z1033" t="s">
        <v>1594</v>
      </c>
      <c r="AC1033" s="24">
        <v>42888.5</v>
      </c>
      <c r="AD1033" s="24">
        <v>44686.363194443999</v>
      </c>
      <c r="AE1033" t="s">
        <v>1595</v>
      </c>
      <c r="AF1033" s="24" cm="1">
        <f t="array" ref="AF10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42656</v>
      </c>
      <c r="AG1033" s="35">
        <f>IFERROR((TableAllData3[[#This Row],[Decision date]]-TableAllData3[[#This Row],[First Date Captured]]),0)</f>
        <v>2028</v>
      </c>
      <c r="AH1033" s="35">
        <f>IFERROR((TableAllData3[[#This Row],[First published]]-TableAllData3[[#This Row],[Date of opinion]]),0)</f>
        <v>232.5</v>
      </c>
      <c r="AI1033" s="35">
        <f>IFERROR((TableAllData3[[#This Row],[Marketing authorisation date]]-TableAllData3[[#This Row],[Date of opinion]]),0)</f>
        <v>64.041666666998935</v>
      </c>
      <c r="AJ1033" s="35">
        <f>IFERROR((TableAllData3[[#This Row],[Decision date]]-TableAllData3[[#This Row],[Marketing authorisation date]]),0)</f>
        <v>1963.9583333330011</v>
      </c>
    </row>
    <row r="1034" spans="1:36" x14ac:dyDescent="0.25">
      <c r="A1034" t="s">
        <v>37</v>
      </c>
      <c r="B1034" t="s">
        <v>4791</v>
      </c>
      <c r="C1034" t="s">
        <v>1838</v>
      </c>
      <c r="D1034" t="s">
        <v>4792</v>
      </c>
      <c r="E1034" t="s">
        <v>4793</v>
      </c>
      <c r="F1034" t="s">
        <v>4794</v>
      </c>
      <c r="G1034" t="s">
        <v>43</v>
      </c>
      <c r="H1034" t="s">
        <v>44</v>
      </c>
      <c r="I1034" t="s">
        <v>4795</v>
      </c>
      <c r="J1034" t="s">
        <v>43</v>
      </c>
      <c r="K1034" t="s">
        <v>43</v>
      </c>
      <c r="L1034" t="s">
        <v>43</v>
      </c>
      <c r="M1034" t="s">
        <v>43</v>
      </c>
      <c r="N1034" t="s">
        <v>43</v>
      </c>
      <c r="O1034" t="s">
        <v>43</v>
      </c>
      <c r="P1034" t="s">
        <v>43</v>
      </c>
      <c r="Q1034" s="24">
        <v>42485</v>
      </c>
      <c r="R1034" s="24"/>
      <c r="S1034" t="s">
        <v>12243</v>
      </c>
      <c r="T1034" t="s">
        <v>12078</v>
      </c>
      <c r="U1034" t="s">
        <v>48</v>
      </c>
      <c r="W1034" s="24">
        <v>42425.041666666999</v>
      </c>
      <c r="X1034" s="24">
        <v>44454</v>
      </c>
      <c r="Y1034">
        <v>7</v>
      </c>
      <c r="Z1034" t="s">
        <v>4796</v>
      </c>
      <c r="AC1034" s="24">
        <v>42961.500694444003</v>
      </c>
      <c r="AD1034" s="24">
        <v>44574.595138889003</v>
      </c>
      <c r="AE1034" t="s">
        <v>4797</v>
      </c>
      <c r="AF1034" s="24" cm="1">
        <f t="array" ref="AF10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42425.041666666999</v>
      </c>
      <c r="AG1034" s="35">
        <f>IFERROR((TableAllData3[[#This Row],[Decision date]]-TableAllData3[[#This Row],[First Date Captured]]),0)</f>
        <v>2028.9583333330011</v>
      </c>
      <c r="AH1034" s="35">
        <f>IFERROR((TableAllData3[[#This Row],[First published]]-TableAllData3[[#This Row],[Date of opinion]]),0)</f>
        <v>536.45902777700394</v>
      </c>
      <c r="AI1034" s="35">
        <f>IFERROR((TableAllData3[[#This Row],[Marketing authorisation date]]-TableAllData3[[#This Row],[Date of opinion]]),0)</f>
        <v>59.958333333001065</v>
      </c>
      <c r="AJ1034" s="35">
        <f>IFERROR((TableAllData3[[#This Row],[Decision date]]-TableAllData3[[#This Row],[Marketing authorisation date]]),0)</f>
        <v>1969</v>
      </c>
    </row>
    <row r="1035" spans="1:36" x14ac:dyDescent="0.25">
      <c r="A1035" t="s">
        <v>37</v>
      </c>
      <c r="B1035" t="s">
        <v>905</v>
      </c>
      <c r="C1035" t="s">
        <v>268</v>
      </c>
      <c r="D1035" t="s">
        <v>906</v>
      </c>
      <c r="E1035" t="s">
        <v>906</v>
      </c>
      <c r="F1035" t="s">
        <v>907</v>
      </c>
      <c r="G1035" t="s">
        <v>43</v>
      </c>
      <c r="H1035" t="s">
        <v>44</v>
      </c>
      <c r="I1035" t="s">
        <v>908</v>
      </c>
      <c r="J1035" t="s">
        <v>43</v>
      </c>
      <c r="K1035" t="s">
        <v>46</v>
      </c>
      <c r="L1035" t="s">
        <v>43</v>
      </c>
      <c r="M1035" t="s">
        <v>43</v>
      </c>
      <c r="N1035" t="s">
        <v>43</v>
      </c>
      <c r="O1035" t="s">
        <v>43</v>
      </c>
      <c r="P1035" t="s">
        <v>43</v>
      </c>
      <c r="Q1035" s="24">
        <v>42712.041666666999</v>
      </c>
      <c r="R1035" s="24"/>
      <c r="S1035" t="s">
        <v>12225</v>
      </c>
      <c r="T1035" t="s">
        <v>12226</v>
      </c>
      <c r="U1035" t="s">
        <v>290</v>
      </c>
      <c r="W1035" s="24">
        <v>42656</v>
      </c>
      <c r="X1035" s="24">
        <v>44687</v>
      </c>
      <c r="Y1035">
        <v>15</v>
      </c>
      <c r="Z1035" t="s">
        <v>909</v>
      </c>
      <c r="AC1035" s="24">
        <v>43066.541666666999</v>
      </c>
      <c r="AD1035" s="24">
        <v>44704.577777778002</v>
      </c>
      <c r="AE1035" t="s">
        <v>910</v>
      </c>
      <c r="AF1035" s="24" cm="1">
        <f t="array" ref="AF10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42656</v>
      </c>
      <c r="AG1035" s="35">
        <f>IFERROR((TableAllData3[[#This Row],[Decision date]]-TableAllData3[[#This Row],[First Date Captured]]),0)</f>
        <v>2031</v>
      </c>
      <c r="AH1035" s="35">
        <f>IFERROR((TableAllData3[[#This Row],[First published]]-TableAllData3[[#This Row],[Date of opinion]]),0)</f>
        <v>410.54166666699894</v>
      </c>
      <c r="AI1035" s="35">
        <f>IFERROR((TableAllData3[[#This Row],[Marketing authorisation date]]-TableAllData3[[#This Row],[Date of opinion]]),0)</f>
        <v>56.041666666998935</v>
      </c>
      <c r="AJ1035" s="35">
        <f>IFERROR((TableAllData3[[#This Row],[Decision date]]-TableAllData3[[#This Row],[Marketing authorisation date]]),0)</f>
        <v>1974.9583333330011</v>
      </c>
    </row>
    <row r="1036" spans="1:36" x14ac:dyDescent="0.25">
      <c r="A1036" t="s">
        <v>37</v>
      </c>
      <c r="B1036" t="s">
        <v>8426</v>
      </c>
      <c r="C1036" t="s">
        <v>154</v>
      </c>
      <c r="D1036" t="s">
        <v>8427</v>
      </c>
      <c r="E1036" t="s">
        <v>8427</v>
      </c>
      <c r="F1036" t="s">
        <v>8428</v>
      </c>
      <c r="G1036" t="s">
        <v>43</v>
      </c>
      <c r="H1036" t="s">
        <v>44</v>
      </c>
      <c r="I1036" t="s">
        <v>8429</v>
      </c>
      <c r="J1036" t="s">
        <v>43</v>
      </c>
      <c r="K1036" t="s">
        <v>43</v>
      </c>
      <c r="L1036" t="s">
        <v>43</v>
      </c>
      <c r="M1036" t="s">
        <v>43</v>
      </c>
      <c r="N1036" t="s">
        <v>43</v>
      </c>
      <c r="O1036" t="s">
        <v>46</v>
      </c>
      <c r="P1036" t="s">
        <v>46</v>
      </c>
      <c r="Q1036" s="24">
        <v>42327.041666666999</v>
      </c>
      <c r="R1036" s="24"/>
      <c r="S1036" t="s">
        <v>12260</v>
      </c>
      <c r="T1036" t="s">
        <v>12103</v>
      </c>
      <c r="U1036" t="s">
        <v>48</v>
      </c>
      <c r="W1036" s="24">
        <v>42271</v>
      </c>
      <c r="X1036" s="24">
        <v>44302</v>
      </c>
      <c r="Y1036">
        <v>19</v>
      </c>
      <c r="Z1036" t="s">
        <v>8430</v>
      </c>
      <c r="AC1036" s="24">
        <v>43255.588194443997</v>
      </c>
      <c r="AD1036" s="24">
        <v>44323.704861111</v>
      </c>
      <c r="AE1036" t="s">
        <v>8431</v>
      </c>
      <c r="AF1036" s="24" cm="1">
        <f t="array" ref="AF10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036" s="35">
        <f>IFERROR((TableAllData3[[#This Row],[Decision date]]-TableAllData3[[#This Row],[First Date Captured]]),0)</f>
        <v>2031</v>
      </c>
      <c r="AH1036" s="35">
        <f>IFERROR((TableAllData3[[#This Row],[First published]]-TableAllData3[[#This Row],[Date of opinion]]),0)</f>
        <v>984.58819444399705</v>
      </c>
      <c r="AI1036" s="35">
        <f>IFERROR((TableAllData3[[#This Row],[Marketing authorisation date]]-TableAllData3[[#This Row],[Date of opinion]]),0)</f>
        <v>56.041666666998935</v>
      </c>
      <c r="AJ1036" s="35">
        <f>IFERROR((TableAllData3[[#This Row],[Decision date]]-TableAllData3[[#This Row],[Marketing authorisation date]]),0)</f>
        <v>1974.9583333330011</v>
      </c>
    </row>
    <row r="1037" spans="1:36" x14ac:dyDescent="0.25">
      <c r="A1037" t="s">
        <v>37</v>
      </c>
      <c r="B1037" t="s">
        <v>8770</v>
      </c>
      <c r="C1037" t="s">
        <v>8771</v>
      </c>
      <c r="D1037" t="s">
        <v>8772</v>
      </c>
      <c r="E1037" t="s">
        <v>8773</v>
      </c>
      <c r="F1037" t="s">
        <v>8774</v>
      </c>
      <c r="G1037" t="s">
        <v>43</v>
      </c>
      <c r="H1037" t="s">
        <v>44</v>
      </c>
      <c r="I1037" t="s">
        <v>1731</v>
      </c>
      <c r="J1037" t="s">
        <v>43</v>
      </c>
      <c r="K1037" t="s">
        <v>43</v>
      </c>
      <c r="L1037" t="s">
        <v>43</v>
      </c>
      <c r="M1037" t="s">
        <v>43</v>
      </c>
      <c r="N1037" t="s">
        <v>43</v>
      </c>
      <c r="O1037" t="s">
        <v>43</v>
      </c>
      <c r="P1037" t="s">
        <v>43</v>
      </c>
      <c r="Q1037" s="24">
        <v>42265</v>
      </c>
      <c r="R1037" s="24"/>
      <c r="S1037" t="s">
        <v>12252</v>
      </c>
      <c r="T1037" t="s">
        <v>12303</v>
      </c>
      <c r="U1037" t="s">
        <v>1174</v>
      </c>
      <c r="W1037" s="24">
        <v>42208</v>
      </c>
      <c r="X1037" s="24">
        <v>44242.041666666999</v>
      </c>
      <c r="Y1037">
        <v>14</v>
      </c>
      <c r="Z1037" t="s">
        <v>8775</v>
      </c>
      <c r="AC1037" s="24">
        <v>43228.500694444003</v>
      </c>
      <c r="AD1037" s="24">
        <v>44265.445138889001</v>
      </c>
      <c r="AE1037" t="s">
        <v>8776</v>
      </c>
      <c r="AF1037" s="24" cm="1">
        <f t="array" ref="AF10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42208</v>
      </c>
      <c r="AG1037" s="35">
        <f>IFERROR((TableAllData3[[#This Row],[Decision date]]-TableAllData3[[#This Row],[First Date Captured]]),0)</f>
        <v>2034.0416666669989</v>
      </c>
      <c r="AH1037" s="35">
        <f>IFERROR((TableAllData3[[#This Row],[First published]]-TableAllData3[[#This Row],[Date of opinion]]),0)</f>
        <v>1020.5006944440029</v>
      </c>
      <c r="AI1037" s="35">
        <f>IFERROR((TableAllData3[[#This Row],[Marketing authorisation date]]-TableAllData3[[#This Row],[Date of opinion]]),0)</f>
        <v>57</v>
      </c>
      <c r="AJ1037" s="35">
        <f>IFERROR((TableAllData3[[#This Row],[Decision date]]-TableAllData3[[#This Row],[Marketing authorisation date]]),0)</f>
        <v>1977.0416666669989</v>
      </c>
    </row>
    <row r="1038" spans="1:36" x14ac:dyDescent="0.25">
      <c r="A1038" t="s">
        <v>37</v>
      </c>
      <c r="B1038" t="s">
        <v>710</v>
      </c>
      <c r="C1038" t="s">
        <v>627</v>
      </c>
      <c r="D1038" t="s">
        <v>711</v>
      </c>
      <c r="E1038" t="s">
        <v>711</v>
      </c>
      <c r="F1038" t="s">
        <v>712</v>
      </c>
      <c r="G1038" t="s">
        <v>43</v>
      </c>
      <c r="H1038" t="s">
        <v>44</v>
      </c>
      <c r="I1038" t="s">
        <v>713</v>
      </c>
      <c r="J1038" t="s">
        <v>43</v>
      </c>
      <c r="K1038" t="s">
        <v>43</v>
      </c>
      <c r="L1038" t="s">
        <v>43</v>
      </c>
      <c r="M1038" t="s">
        <v>43</v>
      </c>
      <c r="N1038" t="s">
        <v>43</v>
      </c>
      <c r="O1038" t="s">
        <v>43</v>
      </c>
      <c r="P1038" t="s">
        <v>43</v>
      </c>
      <c r="Q1038" s="24">
        <v>42685.041666666999</v>
      </c>
      <c r="R1038" s="24"/>
      <c r="S1038" t="s">
        <v>12241</v>
      </c>
      <c r="T1038" t="s">
        <v>12242</v>
      </c>
      <c r="U1038" t="s">
        <v>264</v>
      </c>
      <c r="W1038" s="24">
        <v>42628</v>
      </c>
      <c r="X1038" s="24">
        <v>44664</v>
      </c>
      <c r="Y1038">
        <v>15</v>
      </c>
      <c r="Z1038" t="s">
        <v>714</v>
      </c>
      <c r="AC1038" s="24">
        <v>43315.507638889001</v>
      </c>
      <c r="AD1038" s="24">
        <v>44706.65</v>
      </c>
      <c r="AE1038" t="s">
        <v>715</v>
      </c>
      <c r="AF1038" s="24" cm="1">
        <f t="array" ref="AF10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1038" s="35">
        <f>IFERROR((TableAllData3[[#This Row],[Decision date]]-TableAllData3[[#This Row],[First Date Captured]]),0)</f>
        <v>2036</v>
      </c>
      <c r="AH1038" s="35">
        <f>IFERROR((TableAllData3[[#This Row],[First published]]-TableAllData3[[#This Row],[Date of opinion]]),0)</f>
        <v>687.5076388890011</v>
      </c>
      <c r="AI1038" s="35">
        <f>IFERROR((TableAllData3[[#This Row],[Marketing authorisation date]]-TableAllData3[[#This Row],[Date of opinion]]),0)</f>
        <v>57.041666666998935</v>
      </c>
      <c r="AJ1038" s="35">
        <f>IFERROR((TableAllData3[[#This Row],[Decision date]]-TableAllData3[[#This Row],[Marketing authorisation date]]),0)</f>
        <v>1978.9583333330011</v>
      </c>
    </row>
    <row r="1039" spans="1:36" x14ac:dyDescent="0.25">
      <c r="A1039" t="s">
        <v>37</v>
      </c>
      <c r="B1039" t="s">
        <v>201</v>
      </c>
      <c r="C1039" t="s">
        <v>202</v>
      </c>
      <c r="D1039" t="s">
        <v>203</v>
      </c>
      <c r="E1039" t="s">
        <v>203</v>
      </c>
      <c r="F1039" t="s">
        <v>204</v>
      </c>
      <c r="G1039" t="s">
        <v>43</v>
      </c>
      <c r="H1039" t="s">
        <v>44</v>
      </c>
      <c r="I1039" t="s">
        <v>205</v>
      </c>
      <c r="J1039" t="s">
        <v>43</v>
      </c>
      <c r="K1039" t="s">
        <v>46</v>
      </c>
      <c r="L1039" t="s">
        <v>43</v>
      </c>
      <c r="M1039" t="s">
        <v>43</v>
      </c>
      <c r="N1039" t="s">
        <v>43</v>
      </c>
      <c r="O1039" t="s">
        <v>43</v>
      </c>
      <c r="P1039" t="s">
        <v>43</v>
      </c>
      <c r="Q1039" s="24">
        <v>42744.041666666999</v>
      </c>
      <c r="R1039" s="24"/>
      <c r="S1039" t="s">
        <v>206</v>
      </c>
      <c r="U1039" t="s">
        <v>207</v>
      </c>
      <c r="W1039" s="24">
        <v>42684.041666666999</v>
      </c>
      <c r="X1039" s="24">
        <v>44721</v>
      </c>
      <c r="Y1039">
        <v>7</v>
      </c>
      <c r="Z1039" t="s">
        <v>208</v>
      </c>
      <c r="AC1039" s="24">
        <v>42890.083333333001</v>
      </c>
      <c r="AD1039" s="24">
        <v>44721.523611110999</v>
      </c>
      <c r="AE1039" t="s">
        <v>209</v>
      </c>
      <c r="AF1039" s="24" cm="1">
        <f t="array" ref="AF10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42684.041666666999</v>
      </c>
      <c r="AG1039" s="35">
        <f>IFERROR((TableAllData3[[#This Row],[Decision date]]-TableAllData3[[#This Row],[First Date Captured]]),0)</f>
        <v>2036.9583333330011</v>
      </c>
      <c r="AH1039" s="35">
        <f>IFERROR((TableAllData3[[#This Row],[First published]]-TableAllData3[[#This Row],[Date of opinion]]),0)</f>
        <v>206.04166666600213</v>
      </c>
      <c r="AI1039" s="35">
        <f>IFERROR((TableAllData3[[#This Row],[Marketing authorisation date]]-TableAllData3[[#This Row],[Date of opinion]]),0)</f>
        <v>60</v>
      </c>
      <c r="AJ1039" s="35">
        <f>IFERROR((TableAllData3[[#This Row],[Decision date]]-TableAllData3[[#This Row],[Marketing authorisation date]]),0)</f>
        <v>1976.9583333330011</v>
      </c>
    </row>
    <row r="1040" spans="1:36" x14ac:dyDescent="0.25">
      <c r="A1040" t="s">
        <v>2117</v>
      </c>
      <c r="B1040" t="s">
        <v>7565</v>
      </c>
      <c r="D1040" t="s">
        <v>7566</v>
      </c>
      <c r="E1040" t="s">
        <v>7567</v>
      </c>
      <c r="F1040" t="s">
        <v>7568</v>
      </c>
      <c r="G1040" t="s">
        <v>43</v>
      </c>
      <c r="H1040" t="s">
        <v>44</v>
      </c>
      <c r="J1040" t="s">
        <v>43</v>
      </c>
      <c r="K1040" t="s">
        <v>43</v>
      </c>
      <c r="L1040" t="s">
        <v>43</v>
      </c>
      <c r="M1040" t="s">
        <v>43</v>
      </c>
      <c r="N1040" t="s">
        <v>43</v>
      </c>
      <c r="O1040" t="s">
        <v>43</v>
      </c>
      <c r="P1040" t="s">
        <v>43</v>
      </c>
      <c r="Q1040" s="24">
        <v>42255</v>
      </c>
      <c r="R1040" s="24"/>
      <c r="S1040" t="s">
        <v>12541</v>
      </c>
      <c r="T1040" t="s">
        <v>12542</v>
      </c>
      <c r="V1040" t="s">
        <v>7569</v>
      </c>
      <c r="W1040" s="24">
        <v>42194</v>
      </c>
      <c r="X1040" s="24">
        <v>44244.041666666999</v>
      </c>
      <c r="Y1040">
        <v>7</v>
      </c>
      <c r="Z1040" t="s">
        <v>7570</v>
      </c>
      <c r="AA1040" t="s">
        <v>7571</v>
      </c>
      <c r="AB1040" t="s">
        <v>7572</v>
      </c>
      <c r="AC1040" s="24">
        <v>43305.622222222002</v>
      </c>
      <c r="AD1040" s="24">
        <v>44445.688194444003</v>
      </c>
      <c r="AE1040" t="s">
        <v>7573</v>
      </c>
      <c r="AF1040" s="24" cm="1">
        <f t="array" ref="AF10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42194</v>
      </c>
      <c r="AG1040" s="35">
        <f>IFERROR((TableAllData3[[#This Row],[Decision date]]-TableAllData3[[#This Row],[First Date Captured]]),0)</f>
        <v>2050.0416666669989</v>
      </c>
      <c r="AH1040" s="35">
        <f>IFERROR((TableAllData3[[#This Row],[First published]]-TableAllData3[[#This Row],[Date of opinion]]),0)</f>
        <v>1111.6222222220022</v>
      </c>
      <c r="AI1040" s="35">
        <f>IFERROR((TableAllData3[[#This Row],[Marketing authorisation date]]-TableAllData3[[#This Row],[Date of opinion]]),0)</f>
        <v>61</v>
      </c>
      <c r="AJ1040" s="35">
        <f>IFERROR((TableAllData3[[#This Row],[Decision date]]-TableAllData3[[#This Row],[Marketing authorisation date]]),0)</f>
        <v>1989.0416666669989</v>
      </c>
    </row>
    <row r="1041" spans="1:36" x14ac:dyDescent="0.25">
      <c r="A1041" t="s">
        <v>37</v>
      </c>
      <c r="B1041" t="s">
        <v>4139</v>
      </c>
      <c r="C1041" t="s">
        <v>268</v>
      </c>
      <c r="D1041" t="s">
        <v>4140</v>
      </c>
      <c r="E1041" t="s">
        <v>3673</v>
      </c>
      <c r="F1041" t="s">
        <v>4141</v>
      </c>
      <c r="G1041" t="s">
        <v>43</v>
      </c>
      <c r="H1041" t="s">
        <v>44</v>
      </c>
      <c r="I1041" t="s">
        <v>3675</v>
      </c>
      <c r="J1041" t="s">
        <v>43</v>
      </c>
      <c r="K1041" t="s">
        <v>46</v>
      </c>
      <c r="L1041" t="s">
        <v>43</v>
      </c>
      <c r="M1041" t="s">
        <v>43</v>
      </c>
      <c r="N1041" t="s">
        <v>43</v>
      </c>
      <c r="O1041" t="s">
        <v>43</v>
      </c>
      <c r="P1041" t="s">
        <v>43</v>
      </c>
      <c r="Q1041" s="24">
        <v>42604</v>
      </c>
      <c r="R1041" s="24"/>
      <c r="S1041" t="s">
        <v>12225</v>
      </c>
      <c r="T1041" t="s">
        <v>12226</v>
      </c>
      <c r="U1041" t="s">
        <v>290</v>
      </c>
      <c r="W1041" s="24">
        <v>42544</v>
      </c>
      <c r="X1041" s="24">
        <v>44595.041666666999</v>
      </c>
      <c r="Y1041">
        <v>11</v>
      </c>
      <c r="Z1041" t="s">
        <v>4142</v>
      </c>
      <c r="AC1041" s="24">
        <v>43223.722222222001</v>
      </c>
      <c r="AD1041" s="24">
        <v>44595.648611110999</v>
      </c>
      <c r="AE1041" t="s">
        <v>4143</v>
      </c>
      <c r="AF1041" s="24" cm="1">
        <f t="array" ref="AF10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42544</v>
      </c>
      <c r="AG1041" s="35">
        <f>IFERROR((TableAllData3[[#This Row],[Decision date]]-TableAllData3[[#This Row],[First Date Captured]]),0)</f>
        <v>2051.0416666669989</v>
      </c>
      <c r="AH1041" s="35">
        <f>IFERROR((TableAllData3[[#This Row],[First published]]-TableAllData3[[#This Row],[Date of opinion]]),0)</f>
        <v>679.72222222200071</v>
      </c>
      <c r="AI1041" s="35">
        <f>IFERROR((TableAllData3[[#This Row],[Marketing authorisation date]]-TableAllData3[[#This Row],[Date of opinion]]),0)</f>
        <v>60</v>
      </c>
      <c r="AJ1041" s="35">
        <f>IFERROR((TableAllData3[[#This Row],[Decision date]]-TableAllData3[[#This Row],[Marketing authorisation date]]),0)</f>
        <v>1991.0416666669989</v>
      </c>
    </row>
    <row r="1042" spans="1:36" x14ac:dyDescent="0.25">
      <c r="A1042" t="s">
        <v>2117</v>
      </c>
      <c r="B1042" t="s">
        <v>4212</v>
      </c>
      <c r="D1042" t="s">
        <v>2079</v>
      </c>
      <c r="E1042" t="s">
        <v>4213</v>
      </c>
      <c r="F1042" t="s">
        <v>4214</v>
      </c>
      <c r="G1042" t="s">
        <v>43</v>
      </c>
      <c r="H1042" t="s">
        <v>44</v>
      </c>
      <c r="J1042" t="s">
        <v>43</v>
      </c>
      <c r="K1042" t="s">
        <v>43</v>
      </c>
      <c r="L1042" t="s">
        <v>43</v>
      </c>
      <c r="M1042" t="s">
        <v>43</v>
      </c>
      <c r="N1042" t="s">
        <v>43</v>
      </c>
      <c r="O1042" t="s">
        <v>43</v>
      </c>
      <c r="P1042" t="s">
        <v>43</v>
      </c>
      <c r="Q1042" s="24">
        <v>42594</v>
      </c>
      <c r="R1042" s="24"/>
      <c r="S1042" t="s">
        <v>12443</v>
      </c>
      <c r="T1042" t="s">
        <v>12087</v>
      </c>
      <c r="V1042" t="s">
        <v>4216</v>
      </c>
      <c r="W1042" s="24">
        <v>42537</v>
      </c>
      <c r="X1042" s="24">
        <v>44588.041666666999</v>
      </c>
      <c r="Y1042">
        <v>5</v>
      </c>
      <c r="Z1042" t="s">
        <v>4217</v>
      </c>
      <c r="AB1042" t="s">
        <v>4218</v>
      </c>
      <c r="AC1042" s="24">
        <v>43027</v>
      </c>
      <c r="AD1042" s="24">
        <v>44589.518750000003</v>
      </c>
      <c r="AE1042" t="s">
        <v>4219</v>
      </c>
      <c r="AF1042" s="24" cm="1">
        <f t="array" ref="AF10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42537</v>
      </c>
      <c r="AG1042" s="35">
        <f>IFERROR((TableAllData3[[#This Row],[Decision date]]-TableAllData3[[#This Row],[First Date Captured]]),0)</f>
        <v>2051.0416666669989</v>
      </c>
      <c r="AH1042" s="35">
        <f>IFERROR((TableAllData3[[#This Row],[First published]]-TableAllData3[[#This Row],[Date of opinion]]),0)</f>
        <v>490</v>
      </c>
      <c r="AI1042" s="35">
        <f>IFERROR((TableAllData3[[#This Row],[Marketing authorisation date]]-TableAllData3[[#This Row],[Date of opinion]]),0)</f>
        <v>57</v>
      </c>
      <c r="AJ1042" s="35">
        <f>IFERROR((TableAllData3[[#This Row],[Decision date]]-TableAllData3[[#This Row],[Marketing authorisation date]]),0)</f>
        <v>1994.0416666669989</v>
      </c>
    </row>
    <row r="1043" spans="1:36" x14ac:dyDescent="0.25">
      <c r="A1043" t="s">
        <v>37</v>
      </c>
      <c r="B1043" t="s">
        <v>4656</v>
      </c>
      <c r="C1043" t="s">
        <v>572</v>
      </c>
      <c r="D1043" t="s">
        <v>4657</v>
      </c>
      <c r="E1043" t="s">
        <v>4658</v>
      </c>
      <c r="F1043" t="s">
        <v>4659</v>
      </c>
      <c r="G1043" t="s">
        <v>43</v>
      </c>
      <c r="H1043" t="s">
        <v>44</v>
      </c>
      <c r="I1043" t="s">
        <v>576</v>
      </c>
      <c r="J1043" t="s">
        <v>46</v>
      </c>
      <c r="K1043" t="s">
        <v>43</v>
      </c>
      <c r="L1043" t="s">
        <v>43</v>
      </c>
      <c r="M1043" t="s">
        <v>43</v>
      </c>
      <c r="N1043" t="s">
        <v>43</v>
      </c>
      <c r="O1043" t="s">
        <v>46</v>
      </c>
      <c r="P1043" t="s">
        <v>43</v>
      </c>
      <c r="Q1043" s="24">
        <v>42557</v>
      </c>
      <c r="R1043" s="24"/>
      <c r="S1043" t="s">
        <v>12118</v>
      </c>
      <c r="T1043" t="s">
        <v>12119</v>
      </c>
      <c r="U1043" t="s">
        <v>290</v>
      </c>
      <c r="W1043" s="24">
        <v>42516</v>
      </c>
      <c r="X1043" s="24">
        <v>44568.041666666999</v>
      </c>
      <c r="Y1043">
        <v>17</v>
      </c>
      <c r="Z1043" t="s">
        <v>4660</v>
      </c>
      <c r="AC1043" s="24">
        <v>43265.413194444001</v>
      </c>
      <c r="AD1043" s="24">
        <v>44579.639583333003</v>
      </c>
      <c r="AE1043" t="s">
        <v>4661</v>
      </c>
      <c r="AF1043" s="24" cm="1">
        <f t="array" ref="AF10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42516</v>
      </c>
      <c r="AG1043" s="35">
        <f>IFERROR((TableAllData3[[#This Row],[Decision date]]-TableAllData3[[#This Row],[First Date Captured]]),0)</f>
        <v>2052.0416666669989</v>
      </c>
      <c r="AH1043" s="35">
        <f>IFERROR((TableAllData3[[#This Row],[First published]]-TableAllData3[[#This Row],[Date of opinion]]),0)</f>
        <v>749.41319444400142</v>
      </c>
      <c r="AI1043" s="35">
        <f>IFERROR((TableAllData3[[#This Row],[Marketing authorisation date]]-TableAllData3[[#This Row],[Date of opinion]]),0)</f>
        <v>41</v>
      </c>
      <c r="AJ1043" s="35">
        <f>IFERROR((TableAllData3[[#This Row],[Decision date]]-TableAllData3[[#This Row],[Marketing authorisation date]]),0)</f>
        <v>2011.0416666669989</v>
      </c>
    </row>
    <row r="1044" spans="1:36" x14ac:dyDescent="0.25">
      <c r="A1044" t="s">
        <v>37</v>
      </c>
      <c r="B1044" t="s">
        <v>1255</v>
      </c>
      <c r="C1044" t="s">
        <v>1256</v>
      </c>
      <c r="D1044" t="s">
        <v>1257</v>
      </c>
      <c r="E1044" t="s">
        <v>1257</v>
      </c>
      <c r="F1044" t="s">
        <v>1258</v>
      </c>
      <c r="G1044" t="s">
        <v>43</v>
      </c>
      <c r="H1044" t="s">
        <v>44</v>
      </c>
      <c r="I1044" t="s">
        <v>1259</v>
      </c>
      <c r="J1044" t="s">
        <v>43</v>
      </c>
      <c r="K1044" t="s">
        <v>43</v>
      </c>
      <c r="L1044" t="s">
        <v>43</v>
      </c>
      <c r="M1044" t="s">
        <v>43</v>
      </c>
      <c r="N1044" t="s">
        <v>43</v>
      </c>
      <c r="O1044" t="s">
        <v>43</v>
      </c>
      <c r="P1044" t="s">
        <v>46</v>
      </c>
      <c r="Q1044" s="24">
        <v>42712.041666666999</v>
      </c>
      <c r="R1044" s="24"/>
      <c r="S1044" t="s">
        <v>12289</v>
      </c>
      <c r="T1044" t="s">
        <v>12290</v>
      </c>
      <c r="U1044" t="s">
        <v>1261</v>
      </c>
      <c r="W1044" s="24">
        <v>42628</v>
      </c>
      <c r="X1044" s="24">
        <v>44685</v>
      </c>
      <c r="Y1044">
        <v>11</v>
      </c>
      <c r="Z1044" t="s">
        <v>1262</v>
      </c>
      <c r="AC1044" s="24">
        <v>42898.507638889001</v>
      </c>
      <c r="AD1044" s="24">
        <v>44693.578472221998</v>
      </c>
      <c r="AE1044" t="s">
        <v>1263</v>
      </c>
      <c r="AF1044" s="24" cm="1">
        <f t="array" ref="AF10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1044" s="35">
        <f>IFERROR((TableAllData3[[#This Row],[Decision date]]-TableAllData3[[#This Row],[First Date Captured]]),0)</f>
        <v>2057</v>
      </c>
      <c r="AH1044" s="35">
        <f>IFERROR((TableAllData3[[#This Row],[First published]]-TableAllData3[[#This Row],[Date of opinion]]),0)</f>
        <v>270.5076388890011</v>
      </c>
      <c r="AI1044" s="35">
        <f>IFERROR((TableAllData3[[#This Row],[Marketing authorisation date]]-TableAllData3[[#This Row],[Date of opinion]]),0)</f>
        <v>84.041666666998935</v>
      </c>
      <c r="AJ1044" s="35">
        <f>IFERROR((TableAllData3[[#This Row],[Decision date]]-TableAllData3[[#This Row],[Marketing authorisation date]]),0)</f>
        <v>1972.9583333330011</v>
      </c>
    </row>
    <row r="1045" spans="1:36" x14ac:dyDescent="0.25">
      <c r="A1045" t="s">
        <v>37</v>
      </c>
      <c r="B1045" t="s">
        <v>2974</v>
      </c>
      <c r="C1045" t="s">
        <v>268</v>
      </c>
      <c r="D1045" t="s">
        <v>906</v>
      </c>
      <c r="E1045" t="s">
        <v>2975</v>
      </c>
      <c r="F1045" t="s">
        <v>2976</v>
      </c>
      <c r="G1045" t="s">
        <v>43</v>
      </c>
      <c r="H1045" t="s">
        <v>44</v>
      </c>
      <c r="I1045" t="s">
        <v>908</v>
      </c>
      <c r="J1045" t="s">
        <v>43</v>
      </c>
      <c r="K1045" t="s">
        <v>46</v>
      </c>
      <c r="L1045" t="s">
        <v>43</v>
      </c>
      <c r="M1045" t="s">
        <v>43</v>
      </c>
      <c r="N1045" t="s">
        <v>43</v>
      </c>
      <c r="O1045" t="s">
        <v>43</v>
      </c>
      <c r="P1045" t="s">
        <v>43</v>
      </c>
      <c r="Q1045" s="24">
        <v>42628</v>
      </c>
      <c r="R1045" s="24"/>
      <c r="S1045" t="s">
        <v>961</v>
      </c>
      <c r="U1045" t="s">
        <v>290</v>
      </c>
      <c r="W1045" s="24">
        <v>42572</v>
      </c>
      <c r="X1045" s="24">
        <v>44637.041666666999</v>
      </c>
      <c r="Y1045">
        <v>11</v>
      </c>
      <c r="Z1045" t="s">
        <v>2977</v>
      </c>
      <c r="AC1045" s="24">
        <v>43118.544444444</v>
      </c>
      <c r="AD1045" s="24">
        <v>44637.551388888998</v>
      </c>
      <c r="AE1045" t="s">
        <v>2978</v>
      </c>
      <c r="AF1045" s="24" cm="1">
        <f t="array" ref="AF10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045" s="35">
        <f>IFERROR((TableAllData3[[#This Row],[Decision date]]-TableAllData3[[#This Row],[First Date Captured]]),0)</f>
        <v>2065.0416666669989</v>
      </c>
      <c r="AH1045" s="35">
        <f>IFERROR((TableAllData3[[#This Row],[First published]]-TableAllData3[[#This Row],[Date of opinion]]),0)</f>
        <v>546.54444444399996</v>
      </c>
      <c r="AI1045" s="35">
        <f>IFERROR((TableAllData3[[#This Row],[Marketing authorisation date]]-TableAllData3[[#This Row],[Date of opinion]]),0)</f>
        <v>56</v>
      </c>
      <c r="AJ1045" s="35">
        <f>IFERROR((TableAllData3[[#This Row],[Decision date]]-TableAllData3[[#This Row],[Marketing authorisation date]]),0)</f>
        <v>2009.0416666669989</v>
      </c>
    </row>
    <row r="1046" spans="1:36" x14ac:dyDescent="0.25">
      <c r="A1046" t="s">
        <v>37</v>
      </c>
      <c r="B1046" t="s">
        <v>3436</v>
      </c>
      <c r="C1046" t="s">
        <v>3437</v>
      </c>
      <c r="D1046" t="s">
        <v>3438</v>
      </c>
      <c r="E1046" t="s">
        <v>3439</v>
      </c>
      <c r="F1046" t="s">
        <v>3440</v>
      </c>
      <c r="G1046" t="s">
        <v>43</v>
      </c>
      <c r="H1046" t="s">
        <v>44</v>
      </c>
      <c r="I1046" t="s">
        <v>3441</v>
      </c>
      <c r="J1046" t="s">
        <v>43</v>
      </c>
      <c r="K1046" t="s">
        <v>43</v>
      </c>
      <c r="L1046" t="s">
        <v>43</v>
      </c>
      <c r="M1046" t="s">
        <v>43</v>
      </c>
      <c r="N1046" t="s">
        <v>43</v>
      </c>
      <c r="O1046" t="s">
        <v>43</v>
      </c>
      <c r="P1046" t="s">
        <v>43</v>
      </c>
      <c r="Q1046" s="24">
        <v>42600</v>
      </c>
      <c r="R1046" s="24"/>
      <c r="S1046" t="s">
        <v>12356</v>
      </c>
      <c r="T1046" t="s">
        <v>12103</v>
      </c>
      <c r="U1046" t="s">
        <v>48</v>
      </c>
      <c r="W1046" s="24">
        <v>42544</v>
      </c>
      <c r="X1046" s="24">
        <v>44616.041666666999</v>
      </c>
      <c r="Y1046">
        <v>16</v>
      </c>
      <c r="Z1046" t="s">
        <v>3442</v>
      </c>
      <c r="AC1046" s="24">
        <v>43236.509722221999</v>
      </c>
      <c r="AD1046" s="24">
        <v>44620.469444444003</v>
      </c>
      <c r="AE1046" t="s">
        <v>3443</v>
      </c>
      <c r="AF1046" s="24" cm="1">
        <f t="array" ref="AF10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42544</v>
      </c>
      <c r="AG1046" s="35">
        <f>IFERROR((TableAllData3[[#This Row],[Decision date]]-TableAllData3[[#This Row],[First Date Captured]]),0)</f>
        <v>2072.0416666669989</v>
      </c>
      <c r="AH1046" s="35">
        <f>IFERROR((TableAllData3[[#This Row],[First published]]-TableAllData3[[#This Row],[Date of opinion]]),0)</f>
        <v>692.50972222199925</v>
      </c>
      <c r="AI1046" s="35">
        <f>IFERROR((TableAllData3[[#This Row],[Marketing authorisation date]]-TableAllData3[[#This Row],[Date of opinion]]),0)</f>
        <v>56</v>
      </c>
      <c r="AJ1046" s="35">
        <f>IFERROR((TableAllData3[[#This Row],[Decision date]]-TableAllData3[[#This Row],[Marketing authorisation date]]),0)</f>
        <v>2016.0416666669989</v>
      </c>
    </row>
    <row r="1047" spans="1:36" x14ac:dyDescent="0.25">
      <c r="A1047" t="s">
        <v>37</v>
      </c>
      <c r="B1047" t="s">
        <v>8098</v>
      </c>
      <c r="C1047" t="s">
        <v>8099</v>
      </c>
      <c r="D1047" t="s">
        <v>8100</v>
      </c>
      <c r="E1047" t="s">
        <v>8100</v>
      </c>
      <c r="F1047" t="s">
        <v>8101</v>
      </c>
      <c r="G1047" t="s">
        <v>43</v>
      </c>
      <c r="H1047" t="s">
        <v>44</v>
      </c>
      <c r="I1047" t="s">
        <v>1047</v>
      </c>
      <c r="J1047" t="s">
        <v>43</v>
      </c>
      <c r="K1047" t="s">
        <v>43</v>
      </c>
      <c r="L1047" t="s">
        <v>43</v>
      </c>
      <c r="M1047" t="s">
        <v>43</v>
      </c>
      <c r="N1047" t="s">
        <v>43</v>
      </c>
      <c r="O1047" t="s">
        <v>46</v>
      </c>
      <c r="P1047" t="s">
        <v>43</v>
      </c>
      <c r="Q1047" s="24">
        <v>42328.041666666999</v>
      </c>
      <c r="R1047" s="24"/>
      <c r="S1047" t="s">
        <v>12241</v>
      </c>
      <c r="T1047" t="s">
        <v>12242</v>
      </c>
      <c r="U1047" t="s">
        <v>366</v>
      </c>
      <c r="W1047" s="24">
        <v>42271</v>
      </c>
      <c r="X1047" s="24">
        <v>44347</v>
      </c>
      <c r="Y1047">
        <v>10</v>
      </c>
      <c r="Z1047" t="s">
        <v>8102</v>
      </c>
      <c r="AC1047" s="24">
        <v>43048.730555556001</v>
      </c>
      <c r="AD1047" s="24">
        <v>44383.729861111002</v>
      </c>
      <c r="AE1047" t="s">
        <v>8103</v>
      </c>
      <c r="AF1047" s="24" cm="1">
        <f t="array" ref="AF10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047" s="35">
        <f>IFERROR((TableAllData3[[#This Row],[Decision date]]-TableAllData3[[#This Row],[First Date Captured]]),0)</f>
        <v>2076</v>
      </c>
      <c r="AH1047" s="35">
        <f>IFERROR((TableAllData3[[#This Row],[First published]]-TableAllData3[[#This Row],[Date of opinion]]),0)</f>
        <v>777.73055555600149</v>
      </c>
      <c r="AI1047" s="35">
        <f>IFERROR((TableAllData3[[#This Row],[Marketing authorisation date]]-TableAllData3[[#This Row],[Date of opinion]]),0)</f>
        <v>57.041666666998935</v>
      </c>
      <c r="AJ1047" s="35">
        <f>IFERROR((TableAllData3[[#This Row],[Decision date]]-TableAllData3[[#This Row],[Marketing authorisation date]]),0)</f>
        <v>2018.9583333330011</v>
      </c>
    </row>
    <row r="1048" spans="1:36" x14ac:dyDescent="0.25">
      <c r="A1048" t="s">
        <v>37</v>
      </c>
      <c r="B1048" t="s">
        <v>7988</v>
      </c>
      <c r="C1048" t="s">
        <v>7411</v>
      </c>
      <c r="D1048" t="s">
        <v>7412</v>
      </c>
      <c r="E1048" t="s">
        <v>7412</v>
      </c>
      <c r="F1048" t="s">
        <v>7989</v>
      </c>
      <c r="G1048" t="s">
        <v>43</v>
      </c>
      <c r="H1048" t="s">
        <v>44</v>
      </c>
      <c r="I1048" t="s">
        <v>7414</v>
      </c>
      <c r="J1048" t="s">
        <v>43</v>
      </c>
      <c r="K1048" t="s">
        <v>43</v>
      </c>
      <c r="L1048" t="s">
        <v>43</v>
      </c>
      <c r="M1048" t="s">
        <v>43</v>
      </c>
      <c r="N1048" t="s">
        <v>43</v>
      </c>
      <c r="O1048" t="s">
        <v>43</v>
      </c>
      <c r="P1048" t="s">
        <v>43</v>
      </c>
      <c r="Q1048" s="24">
        <v>42327.041666666999</v>
      </c>
      <c r="R1048" s="24"/>
      <c r="S1048" t="s">
        <v>12218</v>
      </c>
      <c r="T1048" t="s">
        <v>12219</v>
      </c>
      <c r="U1048" t="s">
        <v>7990</v>
      </c>
      <c r="W1048" s="24">
        <v>42271</v>
      </c>
      <c r="X1048" s="24">
        <v>44356</v>
      </c>
      <c r="Y1048">
        <v>14</v>
      </c>
      <c r="Z1048" t="s">
        <v>7991</v>
      </c>
      <c r="AC1048" s="24">
        <v>43273.506249999999</v>
      </c>
      <c r="AD1048" s="24">
        <v>44390.670833333003</v>
      </c>
      <c r="AE1048" t="s">
        <v>7992</v>
      </c>
      <c r="AF1048" s="24" cm="1">
        <f t="array" ref="AF10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048" s="35">
        <f>IFERROR((TableAllData3[[#This Row],[Decision date]]-TableAllData3[[#This Row],[First Date Captured]]),0)</f>
        <v>2085</v>
      </c>
      <c r="AH1048" s="35">
        <f>IFERROR((TableAllData3[[#This Row],[First published]]-TableAllData3[[#This Row],[Date of opinion]]),0)</f>
        <v>1002.5062499999985</v>
      </c>
      <c r="AI1048" s="35">
        <f>IFERROR((TableAllData3[[#This Row],[Marketing authorisation date]]-TableAllData3[[#This Row],[Date of opinion]]),0)</f>
        <v>56.041666666998935</v>
      </c>
      <c r="AJ1048" s="35">
        <f>IFERROR((TableAllData3[[#This Row],[Decision date]]-TableAllData3[[#This Row],[Marketing authorisation date]]),0)</f>
        <v>2028.9583333330011</v>
      </c>
    </row>
    <row r="1049" spans="1:36" x14ac:dyDescent="0.25">
      <c r="A1049" t="s">
        <v>37</v>
      </c>
      <c r="B1049" t="s">
        <v>6382</v>
      </c>
      <c r="C1049" t="s">
        <v>1194</v>
      </c>
      <c r="D1049" t="s">
        <v>4718</v>
      </c>
      <c r="E1049" t="s">
        <v>6383</v>
      </c>
      <c r="F1049" t="s">
        <v>6384</v>
      </c>
      <c r="G1049" t="s">
        <v>43</v>
      </c>
      <c r="H1049" t="s">
        <v>44</v>
      </c>
      <c r="I1049" t="s">
        <v>4720</v>
      </c>
      <c r="J1049" t="s">
        <v>43</v>
      </c>
      <c r="K1049" t="s">
        <v>46</v>
      </c>
      <c r="L1049" t="s">
        <v>43</v>
      </c>
      <c r="M1049" t="s">
        <v>43</v>
      </c>
      <c r="N1049" t="s">
        <v>43</v>
      </c>
      <c r="O1049" t="s">
        <v>43</v>
      </c>
      <c r="P1049" t="s">
        <v>43</v>
      </c>
      <c r="Q1049" s="24">
        <v>42464</v>
      </c>
      <c r="R1049" s="24"/>
      <c r="S1049" t="s">
        <v>12225</v>
      </c>
      <c r="T1049" t="s">
        <v>12226</v>
      </c>
      <c r="U1049" t="s">
        <v>1199</v>
      </c>
      <c r="W1049" s="24">
        <v>42397.041666666999</v>
      </c>
      <c r="X1049" s="24">
        <v>44488</v>
      </c>
      <c r="Y1049">
        <v>5</v>
      </c>
      <c r="Z1049" t="s">
        <v>6385</v>
      </c>
      <c r="AC1049" s="24">
        <v>42508.501388889003</v>
      </c>
      <c r="AD1049" s="24">
        <v>44511.592361110997</v>
      </c>
      <c r="AE1049" t="s">
        <v>6386</v>
      </c>
      <c r="AF1049" s="24" cm="1">
        <f t="array" ref="AF10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42397.041666666999</v>
      </c>
      <c r="AG1049" s="35">
        <f>IFERROR((TableAllData3[[#This Row],[Decision date]]-TableAllData3[[#This Row],[First Date Captured]]),0)</f>
        <v>2090.9583333330011</v>
      </c>
      <c r="AH1049" s="35">
        <f>IFERROR((TableAllData3[[#This Row],[First published]]-TableAllData3[[#This Row],[Date of opinion]]),0)</f>
        <v>111.45972222200362</v>
      </c>
      <c r="AI1049" s="35">
        <f>IFERROR((TableAllData3[[#This Row],[Marketing authorisation date]]-TableAllData3[[#This Row],[Date of opinion]]),0)</f>
        <v>66.958333333001065</v>
      </c>
      <c r="AJ1049" s="35">
        <f>IFERROR((TableAllData3[[#This Row],[Decision date]]-TableAllData3[[#This Row],[Marketing authorisation date]]),0)</f>
        <v>2024</v>
      </c>
    </row>
    <row r="1050" spans="1:36" x14ac:dyDescent="0.25">
      <c r="A1050" t="s">
        <v>37</v>
      </c>
      <c r="B1050" t="s">
        <v>3760</v>
      </c>
      <c r="C1050" t="s">
        <v>154</v>
      </c>
      <c r="D1050" t="s">
        <v>3761</v>
      </c>
      <c r="E1050" t="s">
        <v>3762</v>
      </c>
      <c r="F1050" t="s">
        <v>3763</v>
      </c>
      <c r="G1050" t="s">
        <v>43</v>
      </c>
      <c r="H1050" t="s">
        <v>44</v>
      </c>
      <c r="I1050" t="s">
        <v>3764</v>
      </c>
      <c r="J1050" t="s">
        <v>46</v>
      </c>
      <c r="K1050" t="s">
        <v>43</v>
      </c>
      <c r="L1050" t="s">
        <v>43</v>
      </c>
      <c r="M1050" t="s">
        <v>43</v>
      </c>
      <c r="N1050" t="s">
        <v>43</v>
      </c>
      <c r="O1050" t="s">
        <v>46</v>
      </c>
      <c r="P1050" t="s">
        <v>43</v>
      </c>
      <c r="Q1050" s="24">
        <v>42501</v>
      </c>
      <c r="R1050" s="24"/>
      <c r="S1050" t="s">
        <v>12274</v>
      </c>
      <c r="T1050" t="s">
        <v>12275</v>
      </c>
      <c r="U1050" t="s">
        <v>48</v>
      </c>
      <c r="W1050" s="24">
        <v>42397.041666666999</v>
      </c>
      <c r="X1050" s="24">
        <v>44490</v>
      </c>
      <c r="Y1050">
        <v>9</v>
      </c>
      <c r="Z1050" t="s">
        <v>3765</v>
      </c>
      <c r="AC1050" s="24">
        <v>42929.734027778002</v>
      </c>
      <c r="AD1050" s="24">
        <v>44608.544444444</v>
      </c>
      <c r="AE1050" t="s">
        <v>3766</v>
      </c>
      <c r="AF1050" s="24" cm="1">
        <f t="array" ref="AF10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42397.041666666999</v>
      </c>
      <c r="AG1050" s="35">
        <f>IFERROR((TableAllData3[[#This Row],[Decision date]]-TableAllData3[[#This Row],[First Date Captured]]),0)</f>
        <v>2092.9583333330011</v>
      </c>
      <c r="AH1050" s="35">
        <f>IFERROR((TableAllData3[[#This Row],[First published]]-TableAllData3[[#This Row],[Date of opinion]]),0)</f>
        <v>532.69236111100327</v>
      </c>
      <c r="AI1050" s="35">
        <f>IFERROR((TableAllData3[[#This Row],[Marketing authorisation date]]-TableAllData3[[#This Row],[Date of opinion]]),0)</f>
        <v>103.95833333300106</v>
      </c>
      <c r="AJ1050" s="35">
        <f>IFERROR((TableAllData3[[#This Row],[Decision date]]-TableAllData3[[#This Row],[Marketing authorisation date]]),0)</f>
        <v>1989</v>
      </c>
    </row>
    <row r="1051" spans="1:36" x14ac:dyDescent="0.25">
      <c r="A1051" t="s">
        <v>37</v>
      </c>
      <c r="B1051" t="s">
        <v>8007</v>
      </c>
      <c r="C1051" t="s">
        <v>515</v>
      </c>
      <c r="D1051" t="s">
        <v>8008</v>
      </c>
      <c r="E1051" t="s">
        <v>8008</v>
      </c>
      <c r="F1051" t="s">
        <v>8009</v>
      </c>
      <c r="G1051" t="s">
        <v>43</v>
      </c>
      <c r="H1051" t="s">
        <v>44</v>
      </c>
      <c r="I1051" t="s">
        <v>8010</v>
      </c>
      <c r="J1051" t="s">
        <v>46</v>
      </c>
      <c r="K1051" t="s">
        <v>43</v>
      </c>
      <c r="L1051" t="s">
        <v>43</v>
      </c>
      <c r="M1051" t="s">
        <v>43</v>
      </c>
      <c r="N1051" t="s">
        <v>43</v>
      </c>
      <c r="O1051" t="s">
        <v>43</v>
      </c>
      <c r="P1051" t="s">
        <v>46</v>
      </c>
      <c r="Q1051" s="24">
        <v>42331.041666666999</v>
      </c>
      <c r="R1051" s="24"/>
      <c r="S1051" t="s">
        <v>12260</v>
      </c>
      <c r="T1051" t="s">
        <v>12103</v>
      </c>
      <c r="U1051" t="s">
        <v>48</v>
      </c>
      <c r="W1051" s="24">
        <v>42271</v>
      </c>
      <c r="X1051" s="24">
        <v>44371</v>
      </c>
      <c r="Y1051">
        <v>14</v>
      </c>
      <c r="Z1051" t="s">
        <v>8011</v>
      </c>
      <c r="AC1051" s="24">
        <v>43269.726388889001</v>
      </c>
      <c r="AD1051" s="24">
        <v>44390.457638888998</v>
      </c>
      <c r="AE1051" t="s">
        <v>8012</v>
      </c>
      <c r="AF1051" s="24" cm="1">
        <f t="array" ref="AF10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051" s="35">
        <f>IFERROR((TableAllData3[[#This Row],[Decision date]]-TableAllData3[[#This Row],[First Date Captured]]),0)</f>
        <v>2100</v>
      </c>
      <c r="AH1051" s="35">
        <f>IFERROR((TableAllData3[[#This Row],[First published]]-TableAllData3[[#This Row],[Date of opinion]]),0)</f>
        <v>998.7263888890011</v>
      </c>
      <c r="AI1051" s="35">
        <f>IFERROR((TableAllData3[[#This Row],[Marketing authorisation date]]-TableAllData3[[#This Row],[Date of opinion]]),0)</f>
        <v>60.041666666998935</v>
      </c>
      <c r="AJ1051" s="35">
        <f>IFERROR((TableAllData3[[#This Row],[Decision date]]-TableAllData3[[#This Row],[Marketing authorisation date]]),0)</f>
        <v>2039.9583333330011</v>
      </c>
    </row>
    <row r="1052" spans="1:36" x14ac:dyDescent="0.25">
      <c r="A1052" t="s">
        <v>2117</v>
      </c>
      <c r="B1052" t="s">
        <v>9072</v>
      </c>
      <c r="D1052" t="s">
        <v>2079</v>
      </c>
      <c r="E1052" t="s">
        <v>4213</v>
      </c>
      <c r="F1052" t="s">
        <v>9073</v>
      </c>
      <c r="G1052" t="s">
        <v>43</v>
      </c>
      <c r="H1052" t="s">
        <v>44</v>
      </c>
      <c r="J1052" t="s">
        <v>43</v>
      </c>
      <c r="K1052" t="s">
        <v>43</v>
      </c>
      <c r="L1052" t="s">
        <v>43</v>
      </c>
      <c r="M1052" t="s">
        <v>43</v>
      </c>
      <c r="N1052" t="s">
        <v>43</v>
      </c>
      <c r="O1052" t="s">
        <v>43</v>
      </c>
      <c r="P1052" t="s">
        <v>43</v>
      </c>
      <c r="Q1052" s="24">
        <v>42165</v>
      </c>
      <c r="R1052" s="24"/>
      <c r="S1052" t="s">
        <v>12427</v>
      </c>
      <c r="T1052" t="s">
        <v>12428</v>
      </c>
      <c r="V1052" t="s">
        <v>9074</v>
      </c>
      <c r="W1052" s="24">
        <v>42104</v>
      </c>
      <c r="X1052" s="24">
        <v>44204.041666666999</v>
      </c>
      <c r="Y1052">
        <v>8</v>
      </c>
      <c r="Z1052" t="s">
        <v>9075</v>
      </c>
      <c r="AA1052" t="s">
        <v>3067</v>
      </c>
      <c r="AB1052" t="s">
        <v>4218</v>
      </c>
      <c r="AC1052" s="24">
        <v>43321.751388889003</v>
      </c>
      <c r="AD1052" s="24">
        <v>44207.768055556</v>
      </c>
      <c r="AE1052" t="s">
        <v>9076</v>
      </c>
      <c r="AF1052" s="24" cm="1">
        <f t="array" ref="AF10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42104</v>
      </c>
      <c r="AG1052" s="35">
        <f>IFERROR((TableAllData3[[#This Row],[Decision date]]-TableAllData3[[#This Row],[First Date Captured]]),0)</f>
        <v>2100.0416666669989</v>
      </c>
      <c r="AH1052" s="35">
        <f>IFERROR((TableAllData3[[#This Row],[First published]]-TableAllData3[[#This Row],[Date of opinion]]),0)</f>
        <v>1217.7513888890026</v>
      </c>
      <c r="AI1052" s="35">
        <f>IFERROR((TableAllData3[[#This Row],[Marketing authorisation date]]-TableAllData3[[#This Row],[Date of opinion]]),0)</f>
        <v>61</v>
      </c>
      <c r="AJ1052" s="35">
        <f>IFERROR((TableAllData3[[#This Row],[Decision date]]-TableAllData3[[#This Row],[Marketing authorisation date]]),0)</f>
        <v>2039.0416666669989</v>
      </c>
    </row>
    <row r="1053" spans="1:36" x14ac:dyDescent="0.25">
      <c r="A1053" t="s">
        <v>37</v>
      </c>
      <c r="B1053" t="s">
        <v>3405</v>
      </c>
      <c r="C1053" t="s">
        <v>154</v>
      </c>
      <c r="D1053" t="s">
        <v>2702</v>
      </c>
      <c r="E1053" t="s">
        <v>2702</v>
      </c>
      <c r="F1053" t="s">
        <v>3406</v>
      </c>
      <c r="G1053" t="s">
        <v>43</v>
      </c>
      <c r="H1053" t="s">
        <v>44</v>
      </c>
      <c r="I1053" t="s">
        <v>3407</v>
      </c>
      <c r="J1053" t="s">
        <v>43</v>
      </c>
      <c r="K1053" t="s">
        <v>46</v>
      </c>
      <c r="L1053" t="s">
        <v>43</v>
      </c>
      <c r="M1053" t="s">
        <v>43</v>
      </c>
      <c r="N1053" t="s">
        <v>43</v>
      </c>
      <c r="O1053" t="s">
        <v>43</v>
      </c>
      <c r="P1053" t="s">
        <v>43</v>
      </c>
      <c r="Q1053" s="24">
        <v>42573</v>
      </c>
      <c r="R1053" s="24"/>
      <c r="S1053" t="s">
        <v>12227</v>
      </c>
      <c r="T1053" t="s">
        <v>12076</v>
      </c>
      <c r="U1053" t="s">
        <v>3394</v>
      </c>
      <c r="W1053" s="24">
        <v>42516</v>
      </c>
      <c r="X1053" s="24">
        <v>44620.041666666999</v>
      </c>
      <c r="Y1053">
        <v>12</v>
      </c>
      <c r="Z1053" t="s">
        <v>3408</v>
      </c>
      <c r="AC1053" s="24">
        <v>43320.501388889003</v>
      </c>
      <c r="AD1053" s="24">
        <v>44621.490972222004</v>
      </c>
      <c r="AE1053" t="s">
        <v>3409</v>
      </c>
      <c r="AF1053" s="24" cm="1">
        <f t="array" ref="AF10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42516</v>
      </c>
      <c r="AG1053" s="35">
        <f>IFERROR((TableAllData3[[#This Row],[Decision date]]-TableAllData3[[#This Row],[First Date Captured]]),0)</f>
        <v>2104.0416666669989</v>
      </c>
      <c r="AH1053" s="35">
        <f>IFERROR((TableAllData3[[#This Row],[First published]]-TableAllData3[[#This Row],[Date of opinion]]),0)</f>
        <v>804.50138888900256</v>
      </c>
      <c r="AI1053" s="35">
        <f>IFERROR((TableAllData3[[#This Row],[Marketing authorisation date]]-TableAllData3[[#This Row],[Date of opinion]]),0)</f>
        <v>57</v>
      </c>
      <c r="AJ1053" s="35">
        <f>IFERROR((TableAllData3[[#This Row],[Decision date]]-TableAllData3[[#This Row],[Marketing authorisation date]]),0)</f>
        <v>2047.0416666669989</v>
      </c>
    </row>
    <row r="1054" spans="1:36" x14ac:dyDescent="0.25">
      <c r="A1054" t="s">
        <v>37</v>
      </c>
      <c r="B1054" t="s">
        <v>2603</v>
      </c>
      <c r="C1054" t="s">
        <v>2604</v>
      </c>
      <c r="D1054" t="s">
        <v>2605</v>
      </c>
      <c r="E1054" t="s">
        <v>2606</v>
      </c>
      <c r="F1054" t="s">
        <v>2607</v>
      </c>
      <c r="G1054" t="s">
        <v>43</v>
      </c>
      <c r="H1054" t="s">
        <v>44</v>
      </c>
      <c r="I1054" t="s">
        <v>2608</v>
      </c>
      <c r="J1054" t="s">
        <v>43</v>
      </c>
      <c r="K1054" t="s">
        <v>43</v>
      </c>
      <c r="L1054" t="s">
        <v>43</v>
      </c>
      <c r="M1054" t="s">
        <v>43</v>
      </c>
      <c r="N1054" t="s">
        <v>43</v>
      </c>
      <c r="O1054" t="s">
        <v>43</v>
      </c>
      <c r="P1054" t="s">
        <v>43</v>
      </c>
      <c r="Q1054" s="24">
        <v>36545.041666666999</v>
      </c>
      <c r="R1054" s="24"/>
      <c r="S1054" t="s">
        <v>12368</v>
      </c>
      <c r="T1054" t="s">
        <v>12369</v>
      </c>
      <c r="U1054" t="s">
        <v>2609</v>
      </c>
      <c r="W1054" s="25" t="s">
        <v>12054</v>
      </c>
      <c r="X1054" s="24">
        <v>44650</v>
      </c>
      <c r="Y1054">
        <v>24</v>
      </c>
      <c r="Z1054" t="s">
        <v>2610</v>
      </c>
      <c r="AC1054" s="24">
        <v>42544</v>
      </c>
      <c r="AD1054" s="24">
        <v>44650.658333332998</v>
      </c>
      <c r="AE1054" t="s">
        <v>2611</v>
      </c>
      <c r="AF1054" s="24" cm="1">
        <f t="array" ref="AF10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42544</v>
      </c>
      <c r="AG1054" s="35">
        <f>IFERROR((TableAllData3[[#This Row],[Decision date]]-TableAllData3[[#This Row],[First Date Captured]]),0)</f>
        <v>2106</v>
      </c>
      <c r="AH1054" s="35">
        <f>IFERROR((TableAllData3[[#This Row],[First published]]-TableAllData3[[#This Row],[Date of opinion]]),0)</f>
        <v>0</v>
      </c>
      <c r="AI1054" s="35">
        <f>IFERROR((TableAllData3[[#This Row],[Marketing authorisation date]]-TableAllData3[[#This Row],[Date of opinion]]),0)</f>
        <v>0</v>
      </c>
      <c r="AJ1054" s="35">
        <f>IFERROR((TableAllData3[[#This Row],[Decision date]]-TableAllData3[[#This Row],[Marketing authorisation date]]),0)</f>
        <v>8104.9583333330011</v>
      </c>
    </row>
    <row r="1055" spans="1:36" x14ac:dyDescent="0.25">
      <c r="A1055" t="s">
        <v>37</v>
      </c>
      <c r="B1055" t="s">
        <v>9331</v>
      </c>
      <c r="C1055" t="s">
        <v>9332</v>
      </c>
      <c r="D1055" t="s">
        <v>9333</v>
      </c>
      <c r="E1055" t="s">
        <v>9334</v>
      </c>
      <c r="F1055" t="s">
        <v>9335</v>
      </c>
      <c r="G1055" t="s">
        <v>43</v>
      </c>
      <c r="H1055" t="s">
        <v>44</v>
      </c>
      <c r="I1055" t="s">
        <v>9336</v>
      </c>
      <c r="J1055" t="s">
        <v>43</v>
      </c>
      <c r="K1055" t="s">
        <v>43</v>
      </c>
      <c r="L1055" t="s">
        <v>43</v>
      </c>
      <c r="M1055" t="s">
        <v>43</v>
      </c>
      <c r="N1055" t="s">
        <v>43</v>
      </c>
      <c r="O1055" t="s">
        <v>43</v>
      </c>
      <c r="P1055" t="s">
        <v>43</v>
      </c>
      <c r="Q1055" s="24">
        <v>41752</v>
      </c>
      <c r="R1055" s="24"/>
      <c r="S1055" t="s">
        <v>12611</v>
      </c>
      <c r="T1055" t="s">
        <v>12612</v>
      </c>
      <c r="U1055" t="s">
        <v>9338</v>
      </c>
      <c r="W1055" s="24">
        <v>41690.041666666999</v>
      </c>
      <c r="X1055" s="24">
        <v>43797.041666666999</v>
      </c>
      <c r="Y1055">
        <v>5</v>
      </c>
      <c r="Z1055" t="s">
        <v>9339</v>
      </c>
      <c r="AC1055" s="24">
        <v>43173.545138889</v>
      </c>
      <c r="AD1055" s="24">
        <v>44125.455555556</v>
      </c>
      <c r="AE1055" t="s">
        <v>9340</v>
      </c>
      <c r="AF1055" s="24" cm="1">
        <f t="array" ref="AF10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41690.041666666999</v>
      </c>
      <c r="AG1055" s="35">
        <f>IFERROR((TableAllData3[[#This Row],[Decision date]]-TableAllData3[[#This Row],[First Date Captured]]),0)</f>
        <v>2107</v>
      </c>
      <c r="AH1055" s="35">
        <f>IFERROR((TableAllData3[[#This Row],[First published]]-TableAllData3[[#This Row],[Date of opinion]]),0)</f>
        <v>1483.5034722220007</v>
      </c>
      <c r="AI1055" s="35">
        <f>IFERROR((TableAllData3[[#This Row],[Marketing authorisation date]]-TableAllData3[[#This Row],[Date of opinion]]),0)</f>
        <v>61.958333333001065</v>
      </c>
      <c r="AJ1055" s="35">
        <f>IFERROR((TableAllData3[[#This Row],[Decision date]]-TableAllData3[[#This Row],[Marketing authorisation date]]),0)</f>
        <v>2045.0416666669989</v>
      </c>
    </row>
    <row r="1056" spans="1:36" x14ac:dyDescent="0.25">
      <c r="A1056" t="s">
        <v>37</v>
      </c>
      <c r="B1056" t="s">
        <v>293</v>
      </c>
      <c r="C1056" t="s">
        <v>294</v>
      </c>
      <c r="D1056" t="s">
        <v>295</v>
      </c>
      <c r="E1056" t="s">
        <v>296</v>
      </c>
      <c r="F1056" t="s">
        <v>297</v>
      </c>
      <c r="G1056" t="s">
        <v>43</v>
      </c>
      <c r="H1056" t="s">
        <v>44</v>
      </c>
      <c r="I1056" t="s">
        <v>298</v>
      </c>
      <c r="J1056" t="s">
        <v>43</v>
      </c>
      <c r="K1056" t="s">
        <v>43</v>
      </c>
      <c r="L1056" t="s">
        <v>43</v>
      </c>
      <c r="M1056" t="s">
        <v>43</v>
      </c>
      <c r="N1056" t="s">
        <v>43</v>
      </c>
      <c r="O1056" t="s">
        <v>46</v>
      </c>
      <c r="P1056" t="s">
        <v>43</v>
      </c>
      <c r="Q1056" s="24">
        <v>42622</v>
      </c>
      <c r="R1056" s="24"/>
      <c r="S1056" t="s">
        <v>299</v>
      </c>
      <c r="U1056" t="s">
        <v>48</v>
      </c>
      <c r="W1056" s="24">
        <v>42572</v>
      </c>
      <c r="X1056" s="24">
        <v>44680</v>
      </c>
      <c r="Y1056">
        <v>14</v>
      </c>
      <c r="Z1056" t="s">
        <v>300</v>
      </c>
      <c r="AC1056" s="24">
        <v>43228.502777777998</v>
      </c>
      <c r="AD1056" s="24">
        <v>44721.394444443999</v>
      </c>
      <c r="AE1056" t="s">
        <v>301</v>
      </c>
      <c r="AF1056" s="24" cm="1">
        <f t="array" ref="AF10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056" s="35">
        <f>IFERROR((TableAllData3[[#This Row],[Decision date]]-TableAllData3[[#This Row],[First Date Captured]]),0)</f>
        <v>2108</v>
      </c>
      <c r="AH1056" s="35">
        <f>IFERROR((TableAllData3[[#This Row],[First published]]-TableAllData3[[#This Row],[Date of opinion]]),0)</f>
        <v>656.50277777799784</v>
      </c>
      <c r="AI1056" s="35">
        <f>IFERROR((TableAllData3[[#This Row],[Marketing authorisation date]]-TableAllData3[[#This Row],[Date of opinion]]),0)</f>
        <v>50</v>
      </c>
      <c r="AJ1056" s="35">
        <f>IFERROR((TableAllData3[[#This Row],[Decision date]]-TableAllData3[[#This Row],[Marketing authorisation date]]),0)</f>
        <v>2058</v>
      </c>
    </row>
    <row r="1057" spans="1:36" x14ac:dyDescent="0.25">
      <c r="A1057" t="s">
        <v>37</v>
      </c>
      <c r="B1057" t="s">
        <v>4887</v>
      </c>
      <c r="C1057" t="s">
        <v>4888</v>
      </c>
      <c r="D1057" t="s">
        <v>2193</v>
      </c>
      <c r="E1057" t="s">
        <v>4889</v>
      </c>
      <c r="F1057" t="s">
        <v>4890</v>
      </c>
      <c r="G1057" t="s">
        <v>43</v>
      </c>
      <c r="H1057" t="s">
        <v>44</v>
      </c>
      <c r="I1057" t="s">
        <v>2196</v>
      </c>
      <c r="J1057" t="s">
        <v>43</v>
      </c>
      <c r="K1057" t="s">
        <v>46</v>
      </c>
      <c r="L1057" t="s">
        <v>43</v>
      </c>
      <c r="M1057" t="s">
        <v>43</v>
      </c>
      <c r="N1057" t="s">
        <v>43</v>
      </c>
      <c r="O1057" t="s">
        <v>43</v>
      </c>
      <c r="P1057" t="s">
        <v>43</v>
      </c>
      <c r="Q1057" s="24">
        <v>42516</v>
      </c>
      <c r="R1057" s="24"/>
      <c r="S1057" t="s">
        <v>12206</v>
      </c>
      <c r="T1057" t="s">
        <v>12207</v>
      </c>
      <c r="U1057" t="s">
        <v>2197</v>
      </c>
      <c r="W1057" s="24">
        <v>42460</v>
      </c>
      <c r="X1057" s="24">
        <v>44571.041666666999</v>
      </c>
      <c r="Y1057">
        <v>5</v>
      </c>
      <c r="Z1057" t="s">
        <v>4891</v>
      </c>
      <c r="AC1057" s="24">
        <v>42516.677777778001</v>
      </c>
      <c r="AD1057" s="24">
        <v>44574.407638889003</v>
      </c>
      <c r="AE1057" t="s">
        <v>4892</v>
      </c>
      <c r="AF1057" s="24" cm="1">
        <f t="array" ref="AF10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42460</v>
      </c>
      <c r="AG1057" s="35">
        <f>IFERROR((TableAllData3[[#This Row],[Decision date]]-TableAllData3[[#This Row],[First Date Captured]]),0)</f>
        <v>2111.0416666669989</v>
      </c>
      <c r="AH1057" s="35">
        <f>IFERROR((TableAllData3[[#This Row],[First published]]-TableAllData3[[#This Row],[Date of opinion]]),0)</f>
        <v>56.677777778000745</v>
      </c>
      <c r="AI1057" s="35">
        <f>IFERROR((TableAllData3[[#This Row],[Marketing authorisation date]]-TableAllData3[[#This Row],[Date of opinion]]),0)</f>
        <v>56</v>
      </c>
      <c r="AJ1057" s="35">
        <f>IFERROR((TableAllData3[[#This Row],[Decision date]]-TableAllData3[[#This Row],[Marketing authorisation date]]),0)</f>
        <v>2055.0416666669989</v>
      </c>
    </row>
    <row r="1058" spans="1:36" x14ac:dyDescent="0.25">
      <c r="A1058" t="s">
        <v>37</v>
      </c>
      <c r="B1058" t="s">
        <v>8503</v>
      </c>
      <c r="C1058" t="s">
        <v>7839</v>
      </c>
      <c r="D1058" t="s">
        <v>8504</v>
      </c>
      <c r="E1058" t="s">
        <v>8505</v>
      </c>
      <c r="F1058" t="s">
        <v>8506</v>
      </c>
      <c r="G1058" t="s">
        <v>43</v>
      </c>
      <c r="H1058" t="s">
        <v>44</v>
      </c>
      <c r="I1058" t="s">
        <v>8507</v>
      </c>
      <c r="J1058" t="s">
        <v>43</v>
      </c>
      <c r="K1058" t="s">
        <v>43</v>
      </c>
      <c r="L1058" t="s">
        <v>43</v>
      </c>
      <c r="M1058" t="s">
        <v>43</v>
      </c>
      <c r="N1058" t="s">
        <v>43</v>
      </c>
      <c r="O1058" t="s">
        <v>43</v>
      </c>
      <c r="P1058" t="s">
        <v>43</v>
      </c>
      <c r="Q1058" s="24">
        <v>42230</v>
      </c>
      <c r="R1058" s="24"/>
      <c r="S1058" t="s">
        <v>12388</v>
      </c>
      <c r="T1058" t="s">
        <v>12389</v>
      </c>
      <c r="U1058" t="s">
        <v>48</v>
      </c>
      <c r="W1058" s="24">
        <v>42180</v>
      </c>
      <c r="X1058" s="24">
        <v>44293</v>
      </c>
      <c r="Y1058">
        <v>10</v>
      </c>
      <c r="Z1058" t="s">
        <v>8508</v>
      </c>
      <c r="AC1058" s="24">
        <v>43125.756944444001</v>
      </c>
      <c r="AD1058" s="24">
        <v>44312.502083332998</v>
      </c>
      <c r="AE1058" t="s">
        <v>8509</v>
      </c>
      <c r="AF1058" s="24" cm="1">
        <f t="array" ref="AF10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1058" s="35">
        <f>IFERROR((TableAllData3[[#This Row],[Decision date]]-TableAllData3[[#This Row],[First Date Captured]]),0)</f>
        <v>2113</v>
      </c>
      <c r="AH1058" s="35">
        <f>IFERROR((TableAllData3[[#This Row],[First published]]-TableAllData3[[#This Row],[Date of opinion]]),0)</f>
        <v>945.75694444400142</v>
      </c>
      <c r="AI1058" s="35">
        <f>IFERROR((TableAllData3[[#This Row],[Marketing authorisation date]]-TableAllData3[[#This Row],[Date of opinion]]),0)</f>
        <v>50</v>
      </c>
      <c r="AJ1058" s="35">
        <f>IFERROR((TableAllData3[[#This Row],[Decision date]]-TableAllData3[[#This Row],[Marketing authorisation date]]),0)</f>
        <v>2063</v>
      </c>
    </row>
    <row r="1059" spans="1:36" x14ac:dyDescent="0.25">
      <c r="A1059" t="s">
        <v>37</v>
      </c>
      <c r="B1059" t="s">
        <v>5467</v>
      </c>
      <c r="C1059" t="s">
        <v>3240</v>
      </c>
      <c r="D1059" t="s">
        <v>5468</v>
      </c>
      <c r="E1059" t="s">
        <v>5468</v>
      </c>
      <c r="F1059" t="s">
        <v>5469</v>
      </c>
      <c r="G1059" t="s">
        <v>43</v>
      </c>
      <c r="H1059" t="s">
        <v>44</v>
      </c>
      <c r="I1059" t="s">
        <v>3244</v>
      </c>
      <c r="J1059" t="s">
        <v>43</v>
      </c>
      <c r="K1059" t="s">
        <v>43</v>
      </c>
      <c r="L1059" t="s">
        <v>43</v>
      </c>
      <c r="M1059" t="s">
        <v>43</v>
      </c>
      <c r="N1059" t="s">
        <v>43</v>
      </c>
      <c r="O1059" t="s">
        <v>43</v>
      </c>
      <c r="P1059" t="s">
        <v>46</v>
      </c>
      <c r="Q1059" s="24">
        <v>42501</v>
      </c>
      <c r="R1059" s="24"/>
      <c r="S1059" t="s">
        <v>112</v>
      </c>
      <c r="U1059" t="s">
        <v>568</v>
      </c>
      <c r="W1059" s="24">
        <v>42425.041666666999</v>
      </c>
      <c r="X1059" s="24">
        <v>44539.041666666999</v>
      </c>
      <c r="Y1059">
        <v>10</v>
      </c>
      <c r="Z1059" t="s">
        <v>3877</v>
      </c>
      <c r="AC1059" s="24">
        <v>43090.542361111002</v>
      </c>
      <c r="AD1059" s="24">
        <v>44545.46875</v>
      </c>
      <c r="AE1059" t="s">
        <v>5470</v>
      </c>
      <c r="AF1059" s="24" cm="1">
        <f t="array" ref="AF10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42425.041666666999</v>
      </c>
      <c r="AG1059" s="35">
        <f>IFERROR((TableAllData3[[#This Row],[Decision date]]-TableAllData3[[#This Row],[First Date Captured]]),0)</f>
        <v>2114</v>
      </c>
      <c r="AH1059" s="35">
        <f>IFERROR((TableAllData3[[#This Row],[First published]]-TableAllData3[[#This Row],[Date of opinion]]),0)</f>
        <v>665.50069444400287</v>
      </c>
      <c r="AI1059" s="35">
        <f>IFERROR((TableAllData3[[#This Row],[Marketing authorisation date]]-TableAllData3[[#This Row],[Date of opinion]]),0)</f>
        <v>75.958333333001065</v>
      </c>
      <c r="AJ1059" s="35">
        <f>IFERROR((TableAllData3[[#This Row],[Decision date]]-TableAllData3[[#This Row],[Marketing authorisation date]]),0)</f>
        <v>2038.0416666669989</v>
      </c>
    </row>
    <row r="1060" spans="1:36" x14ac:dyDescent="0.25">
      <c r="A1060" t="s">
        <v>37</v>
      </c>
      <c r="B1060" t="s">
        <v>6201</v>
      </c>
      <c r="C1060" t="s">
        <v>99</v>
      </c>
      <c r="D1060" t="s">
        <v>2748</v>
      </c>
      <c r="E1060" t="s">
        <v>2748</v>
      </c>
      <c r="F1060" t="s">
        <v>6202</v>
      </c>
      <c r="G1060" t="s">
        <v>43</v>
      </c>
      <c r="H1060" t="s">
        <v>44</v>
      </c>
      <c r="I1060" t="s">
        <v>2750</v>
      </c>
      <c r="J1060" t="s">
        <v>43</v>
      </c>
      <c r="K1060" t="s">
        <v>46</v>
      </c>
      <c r="L1060" t="s">
        <v>43</v>
      </c>
      <c r="M1060" t="s">
        <v>43</v>
      </c>
      <c r="N1060" t="s">
        <v>43</v>
      </c>
      <c r="O1060" t="s">
        <v>43</v>
      </c>
      <c r="P1060" t="s">
        <v>43</v>
      </c>
      <c r="Q1060" s="24">
        <v>42460</v>
      </c>
      <c r="R1060" s="24"/>
      <c r="S1060" t="s">
        <v>12225</v>
      </c>
      <c r="T1060" t="s">
        <v>12226</v>
      </c>
      <c r="U1060" t="s">
        <v>104</v>
      </c>
      <c r="W1060" s="24">
        <v>42397.041666666999</v>
      </c>
      <c r="X1060" s="24">
        <v>44515.041666666999</v>
      </c>
      <c r="Y1060">
        <v>7</v>
      </c>
      <c r="Z1060" t="s">
        <v>6203</v>
      </c>
      <c r="AC1060" s="24">
        <v>43185.501388889003</v>
      </c>
      <c r="AD1060" s="24">
        <v>44524.471527777998</v>
      </c>
      <c r="AE1060" t="s">
        <v>6204</v>
      </c>
      <c r="AF1060" s="24" cm="1">
        <f t="array" ref="AF10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42397.041666666999</v>
      </c>
      <c r="AG1060" s="35">
        <f>IFERROR((TableAllData3[[#This Row],[Decision date]]-TableAllData3[[#This Row],[First Date Captured]]),0)</f>
        <v>2118</v>
      </c>
      <c r="AH1060" s="35">
        <f>IFERROR((TableAllData3[[#This Row],[First published]]-TableAllData3[[#This Row],[Date of opinion]]),0)</f>
        <v>788.45972222200362</v>
      </c>
      <c r="AI1060" s="35">
        <f>IFERROR((TableAllData3[[#This Row],[Marketing authorisation date]]-TableAllData3[[#This Row],[Date of opinion]]),0)</f>
        <v>62.958333333001065</v>
      </c>
      <c r="AJ1060" s="35">
        <f>IFERROR((TableAllData3[[#This Row],[Decision date]]-TableAllData3[[#This Row],[Marketing authorisation date]]),0)</f>
        <v>2055.0416666669989</v>
      </c>
    </row>
    <row r="1061" spans="1:36" x14ac:dyDescent="0.25">
      <c r="A1061" t="s">
        <v>37</v>
      </c>
      <c r="B1061" t="s">
        <v>8730</v>
      </c>
      <c r="C1061" t="s">
        <v>1326</v>
      </c>
      <c r="D1061" t="s">
        <v>1327</v>
      </c>
      <c r="E1061" t="s">
        <v>1327</v>
      </c>
      <c r="F1061" t="s">
        <v>8731</v>
      </c>
      <c r="G1061" t="s">
        <v>43</v>
      </c>
      <c r="H1061" t="s">
        <v>44</v>
      </c>
      <c r="I1061" t="s">
        <v>1329</v>
      </c>
      <c r="J1061" t="s">
        <v>43</v>
      </c>
      <c r="K1061" t="s">
        <v>46</v>
      </c>
      <c r="L1061" t="s">
        <v>43</v>
      </c>
      <c r="M1061" t="s">
        <v>43</v>
      </c>
      <c r="N1061" t="s">
        <v>43</v>
      </c>
      <c r="O1061" t="s">
        <v>43</v>
      </c>
      <c r="P1061" t="s">
        <v>43</v>
      </c>
      <c r="Q1061" s="24">
        <v>42180</v>
      </c>
      <c r="R1061" s="24"/>
      <c r="S1061" t="s">
        <v>1031</v>
      </c>
      <c r="U1061" t="s">
        <v>458</v>
      </c>
      <c r="W1061" s="24">
        <v>42117</v>
      </c>
      <c r="X1061" s="24">
        <v>44237.041666666999</v>
      </c>
      <c r="Y1061">
        <v>8</v>
      </c>
      <c r="Z1061" t="s">
        <v>8732</v>
      </c>
      <c r="AC1061" s="24">
        <v>43137.543749999997</v>
      </c>
      <c r="AD1061" s="24">
        <v>44274.480555556001</v>
      </c>
      <c r="AE1061" t="s">
        <v>8733</v>
      </c>
      <c r="AF1061" s="24" cm="1">
        <f t="array" ref="AF10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061" s="35">
        <f>IFERROR((TableAllData3[[#This Row],[Decision date]]-TableAllData3[[#This Row],[First Date Captured]]),0)</f>
        <v>2120.0416666669989</v>
      </c>
      <c r="AH1061" s="35">
        <f>IFERROR((TableAllData3[[#This Row],[First published]]-TableAllData3[[#This Row],[Date of opinion]]),0)</f>
        <v>1020.5437499999971</v>
      </c>
      <c r="AI1061" s="35">
        <f>IFERROR((TableAllData3[[#This Row],[Marketing authorisation date]]-TableAllData3[[#This Row],[Date of opinion]]),0)</f>
        <v>63</v>
      </c>
      <c r="AJ1061" s="35">
        <f>IFERROR((TableAllData3[[#This Row],[Decision date]]-TableAllData3[[#This Row],[Marketing authorisation date]]),0)</f>
        <v>2057.0416666669989</v>
      </c>
    </row>
    <row r="1062" spans="1:36" x14ac:dyDescent="0.25">
      <c r="A1062" t="s">
        <v>37</v>
      </c>
      <c r="B1062" t="s">
        <v>1380</v>
      </c>
      <c r="C1062" t="s">
        <v>1123</v>
      </c>
      <c r="D1062" t="s">
        <v>1381</v>
      </c>
      <c r="E1062" t="s">
        <v>1381</v>
      </c>
      <c r="F1062" t="s">
        <v>1382</v>
      </c>
      <c r="G1062" t="s">
        <v>43</v>
      </c>
      <c r="H1062" t="s">
        <v>44</v>
      </c>
      <c r="I1062" t="s">
        <v>1127</v>
      </c>
      <c r="J1062" t="s">
        <v>43</v>
      </c>
      <c r="K1062" t="s">
        <v>43</v>
      </c>
      <c r="L1062" t="s">
        <v>43</v>
      </c>
      <c r="M1062" t="s">
        <v>43</v>
      </c>
      <c r="N1062" t="s">
        <v>43</v>
      </c>
      <c r="O1062" t="s">
        <v>43</v>
      </c>
      <c r="P1062" t="s">
        <v>43</v>
      </c>
      <c r="Q1062" s="24">
        <v>42485</v>
      </c>
      <c r="R1062" s="24"/>
      <c r="S1062" t="s">
        <v>12301</v>
      </c>
      <c r="T1062" t="s">
        <v>12302</v>
      </c>
      <c r="U1062" t="s">
        <v>76</v>
      </c>
      <c r="W1062" s="24">
        <v>42425.041666666999</v>
      </c>
      <c r="X1062" s="24">
        <v>44546.041666666999</v>
      </c>
      <c r="Y1062">
        <v>16</v>
      </c>
      <c r="Z1062" t="s">
        <v>1384</v>
      </c>
      <c r="AC1062" s="24">
        <v>43311.584027778001</v>
      </c>
      <c r="AD1062" s="24">
        <v>44692.631249999999</v>
      </c>
      <c r="AE1062" t="s">
        <v>1385</v>
      </c>
      <c r="AF1062" s="24" cm="1">
        <f t="array" ref="AF10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42425.041666666999</v>
      </c>
      <c r="AG1062" s="35">
        <f>IFERROR((TableAllData3[[#This Row],[Decision date]]-TableAllData3[[#This Row],[First Date Captured]]),0)</f>
        <v>2121</v>
      </c>
      <c r="AH1062" s="35">
        <f>IFERROR((TableAllData3[[#This Row],[First published]]-TableAllData3[[#This Row],[Date of opinion]]),0)</f>
        <v>886.54236111100181</v>
      </c>
      <c r="AI1062" s="35">
        <f>IFERROR((TableAllData3[[#This Row],[Marketing authorisation date]]-TableAllData3[[#This Row],[Date of opinion]]),0)</f>
        <v>59.958333333001065</v>
      </c>
      <c r="AJ1062" s="35">
        <f>IFERROR((TableAllData3[[#This Row],[Decision date]]-TableAllData3[[#This Row],[Marketing authorisation date]]),0)</f>
        <v>2061.0416666669989</v>
      </c>
    </row>
    <row r="1063" spans="1:36" x14ac:dyDescent="0.25">
      <c r="A1063" t="s">
        <v>37</v>
      </c>
      <c r="B1063" t="s">
        <v>2291</v>
      </c>
      <c r="C1063" t="s">
        <v>2292</v>
      </c>
      <c r="D1063" t="s">
        <v>2293</v>
      </c>
      <c r="E1063" t="s">
        <v>2294</v>
      </c>
      <c r="F1063" t="s">
        <v>2295</v>
      </c>
      <c r="G1063" t="s">
        <v>43</v>
      </c>
      <c r="H1063" t="s">
        <v>44</v>
      </c>
      <c r="I1063" t="s">
        <v>2296</v>
      </c>
      <c r="J1063" t="s">
        <v>43</v>
      </c>
      <c r="K1063" t="s">
        <v>43</v>
      </c>
      <c r="L1063" t="s">
        <v>43</v>
      </c>
      <c r="M1063" t="s">
        <v>43</v>
      </c>
      <c r="N1063" t="s">
        <v>43</v>
      </c>
      <c r="O1063" t="s">
        <v>43</v>
      </c>
      <c r="P1063" t="s">
        <v>43</v>
      </c>
      <c r="Q1063" s="24">
        <v>38105</v>
      </c>
      <c r="R1063" s="24"/>
      <c r="S1063" t="s">
        <v>12349</v>
      </c>
      <c r="T1063" t="s">
        <v>12350</v>
      </c>
      <c r="U1063" t="s">
        <v>440</v>
      </c>
      <c r="W1063" s="25" t="s">
        <v>12054</v>
      </c>
      <c r="X1063" s="24">
        <v>44203.041666666999</v>
      </c>
      <c r="Y1063">
        <v>14</v>
      </c>
      <c r="Z1063" t="s">
        <v>2298</v>
      </c>
      <c r="AC1063" s="24">
        <v>42079.041666666999</v>
      </c>
      <c r="AD1063" s="24">
        <v>44657.715277777999</v>
      </c>
      <c r="AE1063" t="s">
        <v>2299</v>
      </c>
      <c r="AF1063" s="24" cm="1">
        <f t="array" ref="AF10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42079.041666666999</v>
      </c>
      <c r="AG1063" s="35">
        <f>IFERROR((TableAllData3[[#This Row],[Decision date]]-TableAllData3[[#This Row],[First Date Captured]]),0)</f>
        <v>2124</v>
      </c>
      <c r="AH1063" s="35">
        <f>IFERROR((TableAllData3[[#This Row],[First published]]-TableAllData3[[#This Row],[Date of opinion]]),0)</f>
        <v>0</v>
      </c>
      <c r="AI1063" s="35">
        <f>IFERROR((TableAllData3[[#This Row],[Marketing authorisation date]]-TableAllData3[[#This Row],[Date of opinion]]),0)</f>
        <v>0</v>
      </c>
      <c r="AJ1063" s="35">
        <f>IFERROR((TableAllData3[[#This Row],[Decision date]]-TableAllData3[[#This Row],[Marketing authorisation date]]),0)</f>
        <v>6098.0416666669989</v>
      </c>
    </row>
    <row r="1064" spans="1:36" x14ac:dyDescent="0.25">
      <c r="A1064" t="s">
        <v>37</v>
      </c>
      <c r="B1064" t="s">
        <v>320</v>
      </c>
      <c r="C1064" t="s">
        <v>312</v>
      </c>
      <c r="D1064" t="s">
        <v>313</v>
      </c>
      <c r="E1064" t="s">
        <v>314</v>
      </c>
      <c r="F1064" t="s">
        <v>321</v>
      </c>
      <c r="G1064" t="s">
        <v>43</v>
      </c>
      <c r="H1064" t="s">
        <v>44</v>
      </c>
      <c r="I1064" t="s">
        <v>322</v>
      </c>
      <c r="J1064" t="s">
        <v>43</v>
      </c>
      <c r="K1064" t="s">
        <v>43</v>
      </c>
      <c r="L1064" t="s">
        <v>43</v>
      </c>
      <c r="M1064" t="s">
        <v>43</v>
      </c>
      <c r="N1064" t="s">
        <v>43</v>
      </c>
      <c r="O1064" t="s">
        <v>43</v>
      </c>
      <c r="P1064" t="s">
        <v>43</v>
      </c>
      <c r="Q1064" s="24">
        <v>42174</v>
      </c>
      <c r="R1064" s="24"/>
      <c r="S1064" t="s">
        <v>12228</v>
      </c>
      <c r="T1064" t="s">
        <v>12229</v>
      </c>
      <c r="U1064" t="s">
        <v>58</v>
      </c>
      <c r="W1064" s="24">
        <v>42117</v>
      </c>
      <c r="X1064" s="24">
        <v>44263.041666666999</v>
      </c>
      <c r="Y1064">
        <v>15</v>
      </c>
      <c r="Z1064" t="s">
        <v>318</v>
      </c>
      <c r="AC1064" s="24">
        <v>43307.502083332998</v>
      </c>
      <c r="AD1064" s="24">
        <v>44721.366666667003</v>
      </c>
      <c r="AE1064" t="s">
        <v>324</v>
      </c>
      <c r="AF1064" s="24" cm="1">
        <f t="array" ref="AF10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064" s="35">
        <f>IFERROR((TableAllData3[[#This Row],[Decision date]]-TableAllData3[[#This Row],[First Date Captured]]),0)</f>
        <v>2146.0416666669989</v>
      </c>
      <c r="AH1064" s="35">
        <f>IFERROR((TableAllData3[[#This Row],[First published]]-TableAllData3[[#This Row],[Date of opinion]]),0)</f>
        <v>1190.5020833329982</v>
      </c>
      <c r="AI1064" s="35">
        <f>IFERROR((TableAllData3[[#This Row],[Marketing authorisation date]]-TableAllData3[[#This Row],[Date of opinion]]),0)</f>
        <v>57</v>
      </c>
      <c r="AJ1064" s="35">
        <f>IFERROR((TableAllData3[[#This Row],[Decision date]]-TableAllData3[[#This Row],[Marketing authorisation date]]),0)</f>
        <v>2089.0416666669989</v>
      </c>
    </row>
    <row r="1065" spans="1:36" x14ac:dyDescent="0.25">
      <c r="A1065" t="s">
        <v>37</v>
      </c>
      <c r="B1065" t="s">
        <v>2530</v>
      </c>
      <c r="C1065" t="s">
        <v>154</v>
      </c>
      <c r="D1065" t="s">
        <v>2531</v>
      </c>
      <c r="E1065" t="s">
        <v>2532</v>
      </c>
      <c r="F1065" t="s">
        <v>2533</v>
      </c>
      <c r="G1065" t="s">
        <v>43</v>
      </c>
      <c r="H1065" t="s">
        <v>44</v>
      </c>
      <c r="I1065" t="s">
        <v>2534</v>
      </c>
      <c r="J1065" t="s">
        <v>43</v>
      </c>
      <c r="K1065" t="s">
        <v>43</v>
      </c>
      <c r="L1065" t="s">
        <v>43</v>
      </c>
      <c r="M1065" t="s">
        <v>43</v>
      </c>
      <c r="N1065" t="s">
        <v>43</v>
      </c>
      <c r="O1065" t="s">
        <v>46</v>
      </c>
      <c r="P1065" t="s">
        <v>46</v>
      </c>
      <c r="Q1065" s="24">
        <v>42510</v>
      </c>
      <c r="R1065" s="24"/>
      <c r="S1065" t="s">
        <v>12223</v>
      </c>
      <c r="T1065" t="s">
        <v>12288</v>
      </c>
      <c r="U1065" t="s">
        <v>2535</v>
      </c>
      <c r="W1065" s="24">
        <v>42460</v>
      </c>
      <c r="X1065" s="24">
        <v>44617.041666666999</v>
      </c>
      <c r="Y1065">
        <v>18</v>
      </c>
      <c r="Z1065" t="s">
        <v>2536</v>
      </c>
      <c r="AC1065" s="24">
        <v>43343.636111111002</v>
      </c>
      <c r="AD1065" s="24">
        <v>44652.554166667003</v>
      </c>
      <c r="AE1065" t="s">
        <v>2537</v>
      </c>
      <c r="AF1065" s="24" cm="1">
        <f t="array" ref="AF10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42460</v>
      </c>
      <c r="AG1065" s="35">
        <f>IFERROR((TableAllData3[[#This Row],[Decision date]]-TableAllData3[[#This Row],[First Date Captured]]),0)</f>
        <v>2157.0416666669989</v>
      </c>
      <c r="AH1065" s="35">
        <f>IFERROR((TableAllData3[[#This Row],[First published]]-TableAllData3[[#This Row],[Date of opinion]]),0)</f>
        <v>883.63611111100181</v>
      </c>
      <c r="AI1065" s="35">
        <f>IFERROR((TableAllData3[[#This Row],[Marketing authorisation date]]-TableAllData3[[#This Row],[Date of opinion]]),0)</f>
        <v>50</v>
      </c>
      <c r="AJ1065" s="35">
        <f>IFERROR((TableAllData3[[#This Row],[Decision date]]-TableAllData3[[#This Row],[Marketing authorisation date]]),0)</f>
        <v>2107.0416666669989</v>
      </c>
    </row>
    <row r="1066" spans="1:36" x14ac:dyDescent="0.25">
      <c r="A1066" t="s">
        <v>37</v>
      </c>
      <c r="B1066" t="s">
        <v>6982</v>
      </c>
      <c r="C1066" t="s">
        <v>268</v>
      </c>
      <c r="D1066" t="s">
        <v>6983</v>
      </c>
      <c r="E1066" t="s">
        <v>6983</v>
      </c>
      <c r="F1066" t="s">
        <v>6984</v>
      </c>
      <c r="G1066" t="s">
        <v>43</v>
      </c>
      <c r="H1066" t="s">
        <v>44</v>
      </c>
      <c r="I1066" t="s">
        <v>2029</v>
      </c>
      <c r="J1066" t="s">
        <v>43</v>
      </c>
      <c r="K1066" t="s">
        <v>43</v>
      </c>
      <c r="L1066" t="s">
        <v>43</v>
      </c>
      <c r="M1066" t="s">
        <v>43</v>
      </c>
      <c r="N1066" t="s">
        <v>43</v>
      </c>
      <c r="O1066" t="s">
        <v>43</v>
      </c>
      <c r="P1066" t="s">
        <v>43</v>
      </c>
      <c r="Q1066" s="24">
        <v>42327.041666666999</v>
      </c>
      <c r="R1066" s="24"/>
      <c r="S1066" t="s">
        <v>12118</v>
      </c>
      <c r="T1066" t="s">
        <v>12119</v>
      </c>
      <c r="U1066" t="s">
        <v>290</v>
      </c>
      <c r="W1066" s="24">
        <v>42271</v>
      </c>
      <c r="X1066" s="24">
        <v>44441</v>
      </c>
      <c r="Y1066">
        <v>25</v>
      </c>
      <c r="Z1066" t="s">
        <v>6985</v>
      </c>
      <c r="AC1066" s="24">
        <v>43307.506249999999</v>
      </c>
      <c r="AD1066" s="24">
        <v>44482.705555556</v>
      </c>
      <c r="AE1066" t="s">
        <v>6986</v>
      </c>
      <c r="AF1066" s="24" cm="1">
        <f t="array" ref="AF10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066" s="35">
        <f>IFERROR((TableAllData3[[#This Row],[Decision date]]-TableAllData3[[#This Row],[First Date Captured]]),0)</f>
        <v>2170</v>
      </c>
      <c r="AH1066" s="35">
        <f>IFERROR((TableAllData3[[#This Row],[First published]]-TableAllData3[[#This Row],[Date of opinion]]),0)</f>
        <v>1036.5062499999985</v>
      </c>
      <c r="AI1066" s="35">
        <f>IFERROR((TableAllData3[[#This Row],[Marketing authorisation date]]-TableAllData3[[#This Row],[Date of opinion]]),0)</f>
        <v>56.041666666998935</v>
      </c>
      <c r="AJ1066" s="35">
        <f>IFERROR((TableAllData3[[#This Row],[Decision date]]-TableAllData3[[#This Row],[Marketing authorisation date]]),0)</f>
        <v>2113.9583333330011</v>
      </c>
    </row>
    <row r="1067" spans="1:36" x14ac:dyDescent="0.25">
      <c r="A1067" t="s">
        <v>37</v>
      </c>
      <c r="B1067" t="s">
        <v>2673</v>
      </c>
      <c r="C1067" t="s">
        <v>2521</v>
      </c>
      <c r="D1067" t="s">
        <v>1624</v>
      </c>
      <c r="E1067" t="s">
        <v>2674</v>
      </c>
      <c r="F1067" t="s">
        <v>2675</v>
      </c>
      <c r="G1067" t="s">
        <v>43</v>
      </c>
      <c r="H1067" t="s">
        <v>44</v>
      </c>
      <c r="I1067" t="s">
        <v>1626</v>
      </c>
      <c r="J1067" t="s">
        <v>43</v>
      </c>
      <c r="K1067" t="s">
        <v>46</v>
      </c>
      <c r="L1067" t="s">
        <v>43</v>
      </c>
      <c r="M1067" t="s">
        <v>43</v>
      </c>
      <c r="N1067" t="s">
        <v>43</v>
      </c>
      <c r="O1067" t="s">
        <v>43</v>
      </c>
      <c r="P1067" t="s">
        <v>43</v>
      </c>
      <c r="Q1067" s="24">
        <v>42340.041666666999</v>
      </c>
      <c r="R1067" s="24"/>
      <c r="S1067" t="s">
        <v>12370</v>
      </c>
      <c r="T1067" t="s">
        <v>12371</v>
      </c>
      <c r="U1067" t="s">
        <v>48</v>
      </c>
      <c r="W1067" s="24">
        <v>42271</v>
      </c>
      <c r="X1067" s="24">
        <v>44453</v>
      </c>
      <c r="Y1067">
        <v>5</v>
      </c>
      <c r="Z1067" t="s">
        <v>2677</v>
      </c>
      <c r="AC1067" s="24">
        <v>43315.506249999999</v>
      </c>
      <c r="AD1067" s="24">
        <v>44648.526388888997</v>
      </c>
      <c r="AE1067" t="s">
        <v>2678</v>
      </c>
      <c r="AF1067" s="24" cm="1">
        <f t="array" ref="AF10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067" s="35">
        <f>IFERROR((TableAllData3[[#This Row],[Decision date]]-TableAllData3[[#This Row],[First Date Captured]]),0)</f>
        <v>2182</v>
      </c>
      <c r="AH1067" s="35">
        <f>IFERROR((TableAllData3[[#This Row],[First published]]-TableAllData3[[#This Row],[Date of opinion]]),0)</f>
        <v>1044.5062499999985</v>
      </c>
      <c r="AI1067" s="35">
        <f>IFERROR((TableAllData3[[#This Row],[Marketing authorisation date]]-TableAllData3[[#This Row],[Date of opinion]]),0)</f>
        <v>69.041666666998935</v>
      </c>
      <c r="AJ1067" s="35">
        <f>IFERROR((TableAllData3[[#This Row],[Decision date]]-TableAllData3[[#This Row],[Marketing authorisation date]]),0)</f>
        <v>2112.9583333330011</v>
      </c>
    </row>
    <row r="1068" spans="1:36" x14ac:dyDescent="0.25">
      <c r="A1068" t="s">
        <v>37</v>
      </c>
      <c r="B1068" t="s">
        <v>2992</v>
      </c>
      <c r="C1068" t="s">
        <v>2521</v>
      </c>
      <c r="D1068" t="s">
        <v>1624</v>
      </c>
      <c r="E1068" t="s">
        <v>1624</v>
      </c>
      <c r="F1068" t="s">
        <v>2993</v>
      </c>
      <c r="G1068" t="s">
        <v>43</v>
      </c>
      <c r="H1068" t="s">
        <v>44</v>
      </c>
      <c r="I1068" t="s">
        <v>1626</v>
      </c>
      <c r="J1068" t="s">
        <v>43</v>
      </c>
      <c r="K1068" t="s">
        <v>46</v>
      </c>
      <c r="L1068" t="s">
        <v>43</v>
      </c>
      <c r="M1068" t="s">
        <v>43</v>
      </c>
      <c r="N1068" t="s">
        <v>43</v>
      </c>
      <c r="O1068" t="s">
        <v>43</v>
      </c>
      <c r="P1068" t="s">
        <v>43</v>
      </c>
      <c r="Q1068" s="24">
        <v>42334.041666666999</v>
      </c>
      <c r="R1068" s="24"/>
      <c r="S1068" t="s">
        <v>12284</v>
      </c>
      <c r="T1068" t="s">
        <v>12285</v>
      </c>
      <c r="U1068" t="s">
        <v>2994</v>
      </c>
      <c r="W1068" s="24">
        <v>42270</v>
      </c>
      <c r="X1068" s="24">
        <v>44453</v>
      </c>
      <c r="Y1068">
        <v>7</v>
      </c>
      <c r="Z1068" t="s">
        <v>2995</v>
      </c>
      <c r="AC1068" s="24">
        <v>43238.402777777999</v>
      </c>
      <c r="AD1068" s="24">
        <v>44636.769444443999</v>
      </c>
      <c r="AE1068" t="s">
        <v>2996</v>
      </c>
      <c r="AF1068" s="24" cm="1">
        <f t="array" ref="AF10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068" s="35">
        <f>IFERROR((TableAllData3[[#This Row],[Decision date]]-TableAllData3[[#This Row],[First Date Captured]]),0)</f>
        <v>2183</v>
      </c>
      <c r="AH1068" s="35">
        <f>IFERROR((TableAllData3[[#This Row],[First published]]-TableAllData3[[#This Row],[Date of opinion]]),0)</f>
        <v>968.40277777799929</v>
      </c>
      <c r="AI1068" s="35">
        <f>IFERROR((TableAllData3[[#This Row],[Marketing authorisation date]]-TableAllData3[[#This Row],[Date of opinion]]),0)</f>
        <v>64.041666666998935</v>
      </c>
      <c r="AJ1068" s="35">
        <f>IFERROR((TableAllData3[[#This Row],[Decision date]]-TableAllData3[[#This Row],[Marketing authorisation date]]),0)</f>
        <v>2118.9583333330011</v>
      </c>
    </row>
    <row r="1069" spans="1:36" x14ac:dyDescent="0.25">
      <c r="A1069" t="s">
        <v>37</v>
      </c>
      <c r="B1069" t="s">
        <v>7583</v>
      </c>
      <c r="C1069" t="s">
        <v>2521</v>
      </c>
      <c r="D1069" t="s">
        <v>1624</v>
      </c>
      <c r="E1069" t="s">
        <v>2674</v>
      </c>
      <c r="F1069" t="s">
        <v>7584</v>
      </c>
      <c r="G1069" t="s">
        <v>43</v>
      </c>
      <c r="H1069" t="s">
        <v>44</v>
      </c>
      <c r="I1069" t="s">
        <v>1626</v>
      </c>
      <c r="J1069" t="s">
        <v>43</v>
      </c>
      <c r="K1069" t="s">
        <v>46</v>
      </c>
      <c r="L1069" t="s">
        <v>43</v>
      </c>
      <c r="M1069" t="s">
        <v>43</v>
      </c>
      <c r="N1069" t="s">
        <v>43</v>
      </c>
      <c r="O1069" t="s">
        <v>43</v>
      </c>
      <c r="P1069" t="s">
        <v>43</v>
      </c>
      <c r="Q1069" s="24">
        <v>42265</v>
      </c>
      <c r="R1069" s="24"/>
      <c r="S1069" t="s">
        <v>382</v>
      </c>
      <c r="U1069" t="s">
        <v>48</v>
      </c>
      <c r="W1069" s="24">
        <v>42208</v>
      </c>
      <c r="X1069" s="24">
        <v>44391</v>
      </c>
      <c r="Y1069">
        <v>6</v>
      </c>
      <c r="Z1069" t="s">
        <v>7585</v>
      </c>
      <c r="AC1069" s="24">
        <v>43214.500694444003</v>
      </c>
      <c r="AD1069" s="24">
        <v>44445.455555556</v>
      </c>
      <c r="AE1069" t="s">
        <v>7586</v>
      </c>
      <c r="AF1069" s="24" cm="1">
        <f t="array" ref="AF10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42208</v>
      </c>
      <c r="AG1069" s="35">
        <f>IFERROR((TableAllData3[[#This Row],[Decision date]]-TableAllData3[[#This Row],[First Date Captured]]),0)</f>
        <v>2183</v>
      </c>
      <c r="AH1069" s="35">
        <f>IFERROR((TableAllData3[[#This Row],[First published]]-TableAllData3[[#This Row],[Date of opinion]]),0)</f>
        <v>1006.5006944440029</v>
      </c>
      <c r="AI1069" s="35">
        <f>IFERROR((TableAllData3[[#This Row],[Marketing authorisation date]]-TableAllData3[[#This Row],[Date of opinion]]),0)</f>
        <v>57</v>
      </c>
      <c r="AJ1069" s="35">
        <f>IFERROR((TableAllData3[[#This Row],[Decision date]]-TableAllData3[[#This Row],[Marketing authorisation date]]),0)</f>
        <v>2126</v>
      </c>
    </row>
    <row r="1070" spans="1:36" x14ac:dyDescent="0.25">
      <c r="A1070" t="s">
        <v>37</v>
      </c>
      <c r="B1070" t="s">
        <v>1726</v>
      </c>
      <c r="C1070" t="s">
        <v>1727</v>
      </c>
      <c r="D1070" t="s">
        <v>1728</v>
      </c>
      <c r="E1070" t="s">
        <v>1729</v>
      </c>
      <c r="F1070" t="s">
        <v>1730</v>
      </c>
      <c r="G1070" t="s">
        <v>43</v>
      </c>
      <c r="H1070" t="s">
        <v>44</v>
      </c>
      <c r="I1070" t="s">
        <v>1731</v>
      </c>
      <c r="J1070" t="s">
        <v>46</v>
      </c>
      <c r="K1070" t="s">
        <v>43</v>
      </c>
      <c r="L1070" t="s">
        <v>43</v>
      </c>
      <c r="M1070" t="s">
        <v>43</v>
      </c>
      <c r="N1070" t="s">
        <v>43</v>
      </c>
      <c r="O1070" t="s">
        <v>43</v>
      </c>
      <c r="P1070" t="s">
        <v>43</v>
      </c>
      <c r="Q1070" s="24">
        <v>42544</v>
      </c>
      <c r="R1070" s="24"/>
      <c r="S1070" t="s">
        <v>12317</v>
      </c>
      <c r="T1070" t="s">
        <v>12318</v>
      </c>
      <c r="U1070" t="s">
        <v>1174</v>
      </c>
      <c r="W1070" s="24">
        <v>42488</v>
      </c>
      <c r="X1070" s="24">
        <v>44673</v>
      </c>
      <c r="Y1070">
        <v>13</v>
      </c>
      <c r="Z1070" t="s">
        <v>1733</v>
      </c>
      <c r="AC1070" s="24">
        <v>43265.513888889</v>
      </c>
      <c r="AD1070" s="24">
        <v>44679.381249999999</v>
      </c>
      <c r="AE1070" t="s">
        <v>1734</v>
      </c>
      <c r="AF1070" s="24" cm="1">
        <f t="array" ref="AF10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42488</v>
      </c>
      <c r="AG1070" s="35">
        <f>IFERROR((TableAllData3[[#This Row],[Decision date]]-TableAllData3[[#This Row],[First Date Captured]]),0)</f>
        <v>2185</v>
      </c>
      <c r="AH1070" s="35">
        <f>IFERROR((TableAllData3[[#This Row],[First published]]-TableAllData3[[#This Row],[Date of opinion]]),0)</f>
        <v>777.51388888899965</v>
      </c>
      <c r="AI1070" s="35">
        <f>IFERROR((TableAllData3[[#This Row],[Marketing authorisation date]]-TableAllData3[[#This Row],[Date of opinion]]),0)</f>
        <v>56</v>
      </c>
      <c r="AJ1070" s="35">
        <f>IFERROR((TableAllData3[[#This Row],[Decision date]]-TableAllData3[[#This Row],[Marketing authorisation date]]),0)</f>
        <v>2129</v>
      </c>
    </row>
    <row r="1071" spans="1:36" x14ac:dyDescent="0.25">
      <c r="A1071" t="s">
        <v>37</v>
      </c>
      <c r="B1071" t="s">
        <v>8092</v>
      </c>
      <c r="C1071" t="s">
        <v>8093</v>
      </c>
      <c r="D1071" t="s">
        <v>8094</v>
      </c>
      <c r="E1071" t="s">
        <v>8094</v>
      </c>
      <c r="F1071" t="s">
        <v>8095</v>
      </c>
      <c r="G1071" t="s">
        <v>43</v>
      </c>
      <c r="H1071" t="s">
        <v>44</v>
      </c>
      <c r="I1071" t="s">
        <v>1444</v>
      </c>
      <c r="J1071" t="s">
        <v>46</v>
      </c>
      <c r="K1071" t="s">
        <v>43</v>
      </c>
      <c r="L1071" t="s">
        <v>43</v>
      </c>
      <c r="M1071" t="s">
        <v>43</v>
      </c>
      <c r="N1071" t="s">
        <v>46</v>
      </c>
      <c r="O1071" t="s">
        <v>43</v>
      </c>
      <c r="P1071" t="s">
        <v>46</v>
      </c>
      <c r="Q1071" s="24">
        <v>42244</v>
      </c>
      <c r="R1071" s="24"/>
      <c r="S1071" t="s">
        <v>12278</v>
      </c>
      <c r="T1071" t="s">
        <v>12096</v>
      </c>
      <c r="U1071" t="s">
        <v>869</v>
      </c>
      <c r="W1071" s="24">
        <v>42179</v>
      </c>
      <c r="X1071" s="24">
        <v>44365</v>
      </c>
      <c r="Y1071">
        <v>15</v>
      </c>
      <c r="Z1071" t="s">
        <v>8096</v>
      </c>
      <c r="AC1071" s="24">
        <v>43223.565972222001</v>
      </c>
      <c r="AD1071" s="24">
        <v>44384.376388889003</v>
      </c>
      <c r="AE1071" t="s">
        <v>8097</v>
      </c>
      <c r="AF1071" s="24" cm="1">
        <f t="array" ref="AF10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42179</v>
      </c>
      <c r="AG1071" s="35">
        <f>IFERROR((TableAllData3[[#This Row],[Decision date]]-TableAllData3[[#This Row],[First Date Captured]]),0)</f>
        <v>2186</v>
      </c>
      <c r="AH1071" s="35">
        <f>IFERROR((TableAllData3[[#This Row],[First published]]-TableAllData3[[#This Row],[Date of opinion]]),0)</f>
        <v>1044.5659722220007</v>
      </c>
      <c r="AI1071" s="35">
        <f>IFERROR((TableAllData3[[#This Row],[Marketing authorisation date]]-TableAllData3[[#This Row],[Date of opinion]]),0)</f>
        <v>65</v>
      </c>
      <c r="AJ1071" s="35">
        <f>IFERROR((TableAllData3[[#This Row],[Decision date]]-TableAllData3[[#This Row],[Marketing authorisation date]]),0)</f>
        <v>2121</v>
      </c>
    </row>
    <row r="1072" spans="1:36" x14ac:dyDescent="0.25">
      <c r="A1072" t="s">
        <v>37</v>
      </c>
      <c r="B1072" t="s">
        <v>789</v>
      </c>
      <c r="C1072" t="s">
        <v>627</v>
      </c>
      <c r="D1072" t="s">
        <v>790</v>
      </c>
      <c r="E1072" t="s">
        <v>791</v>
      </c>
      <c r="F1072" t="s">
        <v>792</v>
      </c>
      <c r="G1072" t="s">
        <v>43</v>
      </c>
      <c r="H1072" t="s">
        <v>44</v>
      </c>
      <c r="I1072" t="s">
        <v>793</v>
      </c>
      <c r="J1072" t="s">
        <v>43</v>
      </c>
      <c r="K1072" t="s">
        <v>43</v>
      </c>
      <c r="L1072" t="s">
        <v>43</v>
      </c>
      <c r="M1072" t="s">
        <v>43</v>
      </c>
      <c r="N1072" t="s">
        <v>43</v>
      </c>
      <c r="O1072" t="s">
        <v>43</v>
      </c>
      <c r="P1072" t="s">
        <v>43</v>
      </c>
      <c r="Q1072" s="24">
        <v>36812</v>
      </c>
      <c r="R1072" s="24"/>
      <c r="S1072" t="s">
        <v>12261</v>
      </c>
      <c r="T1072" t="s">
        <v>12262</v>
      </c>
      <c r="U1072" t="s">
        <v>264</v>
      </c>
      <c r="W1072" s="25" t="s">
        <v>12054</v>
      </c>
      <c r="X1072" s="24">
        <v>44704</v>
      </c>
      <c r="Y1072">
        <v>29</v>
      </c>
      <c r="Z1072" t="s">
        <v>795</v>
      </c>
      <c r="AC1072" s="24">
        <v>42516</v>
      </c>
      <c r="AD1072" s="24">
        <v>44705.538888889001</v>
      </c>
      <c r="AE1072" t="s">
        <v>796</v>
      </c>
      <c r="AF1072" s="24" cm="1">
        <f t="array" ref="AF10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42516</v>
      </c>
      <c r="AG1072" s="35">
        <f>IFERROR((TableAllData3[[#This Row],[Decision date]]-TableAllData3[[#This Row],[First Date Captured]]),0)</f>
        <v>2188</v>
      </c>
      <c r="AH1072" s="35">
        <f>IFERROR((TableAllData3[[#This Row],[First published]]-TableAllData3[[#This Row],[Date of opinion]]),0)</f>
        <v>0</v>
      </c>
      <c r="AI1072" s="35">
        <f>IFERROR((TableAllData3[[#This Row],[Marketing authorisation date]]-TableAllData3[[#This Row],[Date of opinion]]),0)</f>
        <v>0</v>
      </c>
      <c r="AJ1072" s="35">
        <f>IFERROR((TableAllData3[[#This Row],[Decision date]]-TableAllData3[[#This Row],[Marketing authorisation date]]),0)</f>
        <v>7892</v>
      </c>
    </row>
    <row r="1073" spans="1:36" x14ac:dyDescent="0.25">
      <c r="A1073" t="s">
        <v>37</v>
      </c>
      <c r="B1073" t="s">
        <v>9286</v>
      </c>
      <c r="C1073" t="s">
        <v>4598</v>
      </c>
      <c r="D1073" t="s">
        <v>9287</v>
      </c>
      <c r="E1073" t="s">
        <v>9287</v>
      </c>
      <c r="F1073" t="s">
        <v>9288</v>
      </c>
      <c r="G1073" t="s">
        <v>43</v>
      </c>
      <c r="H1073" t="s">
        <v>44</v>
      </c>
      <c r="I1073" t="s">
        <v>9289</v>
      </c>
      <c r="J1073" t="s">
        <v>43</v>
      </c>
      <c r="K1073" t="s">
        <v>43</v>
      </c>
      <c r="L1073" t="s">
        <v>43</v>
      </c>
      <c r="M1073" t="s">
        <v>43</v>
      </c>
      <c r="N1073" t="s">
        <v>43</v>
      </c>
      <c r="O1073" t="s">
        <v>43</v>
      </c>
      <c r="P1073" t="s">
        <v>43</v>
      </c>
      <c r="Q1073" s="24">
        <v>41962.041666666999</v>
      </c>
      <c r="R1073" s="24"/>
      <c r="S1073" t="s">
        <v>12607</v>
      </c>
      <c r="T1073" t="s">
        <v>12608</v>
      </c>
      <c r="U1073" t="s">
        <v>9291</v>
      </c>
      <c r="W1073" s="24">
        <v>41907</v>
      </c>
      <c r="X1073" s="24">
        <v>44098</v>
      </c>
      <c r="Y1073">
        <v>7</v>
      </c>
      <c r="Z1073" t="s">
        <v>9292</v>
      </c>
      <c r="AC1073" s="24">
        <v>43055.543749999997</v>
      </c>
      <c r="AD1073" s="24">
        <v>44132.572916666999</v>
      </c>
      <c r="AE1073" t="s">
        <v>9293</v>
      </c>
      <c r="AF1073" s="24" cm="1">
        <f t="array" ref="AF10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41907</v>
      </c>
      <c r="AG1073" s="35">
        <f>IFERROR((TableAllData3[[#This Row],[Decision date]]-TableAllData3[[#This Row],[First Date Captured]]),0)</f>
        <v>2191</v>
      </c>
      <c r="AH1073" s="35">
        <f>IFERROR((TableAllData3[[#This Row],[First published]]-TableAllData3[[#This Row],[Date of opinion]]),0)</f>
        <v>1148.5437499999971</v>
      </c>
      <c r="AI1073" s="35">
        <f>IFERROR((TableAllData3[[#This Row],[Marketing authorisation date]]-TableAllData3[[#This Row],[Date of opinion]]),0)</f>
        <v>55.041666666998935</v>
      </c>
      <c r="AJ1073" s="35">
        <f>IFERROR((TableAllData3[[#This Row],[Decision date]]-TableAllData3[[#This Row],[Marketing authorisation date]]),0)</f>
        <v>2135.9583333330011</v>
      </c>
    </row>
    <row r="1074" spans="1:36" x14ac:dyDescent="0.25">
      <c r="A1074" t="s">
        <v>37</v>
      </c>
      <c r="B1074" t="s">
        <v>1193</v>
      </c>
      <c r="C1074" t="s">
        <v>1194</v>
      </c>
      <c r="D1074" t="s">
        <v>1195</v>
      </c>
      <c r="E1074" t="s">
        <v>1195</v>
      </c>
      <c r="F1074" t="s">
        <v>1196</v>
      </c>
      <c r="G1074" t="s">
        <v>43</v>
      </c>
      <c r="H1074" t="s">
        <v>44</v>
      </c>
      <c r="I1074" t="s">
        <v>1197</v>
      </c>
      <c r="J1074" t="s">
        <v>43</v>
      </c>
      <c r="K1074" t="s">
        <v>43</v>
      </c>
      <c r="L1074" t="s">
        <v>43</v>
      </c>
      <c r="M1074" t="s">
        <v>43</v>
      </c>
      <c r="N1074" t="s">
        <v>43</v>
      </c>
      <c r="O1074" t="s">
        <v>43</v>
      </c>
      <c r="P1074" t="s">
        <v>43</v>
      </c>
      <c r="Q1074" s="24">
        <v>42545</v>
      </c>
      <c r="R1074" s="24"/>
      <c r="S1074" t="s">
        <v>12129</v>
      </c>
      <c r="T1074" t="s">
        <v>12130</v>
      </c>
      <c r="U1074" t="s">
        <v>1199</v>
      </c>
      <c r="W1074" s="24">
        <v>42488</v>
      </c>
      <c r="X1074" s="24">
        <v>44694</v>
      </c>
      <c r="Y1074">
        <v>8</v>
      </c>
      <c r="Z1074" t="s">
        <v>1200</v>
      </c>
      <c r="AC1074" s="24">
        <v>42752.041666666999</v>
      </c>
      <c r="AD1074" s="24">
        <v>44694.703472221998</v>
      </c>
      <c r="AE1074" t="s">
        <v>1201</v>
      </c>
      <c r="AF1074" s="24" cm="1">
        <f t="array" ref="AF10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42488</v>
      </c>
      <c r="AG1074" s="35">
        <f>IFERROR((TableAllData3[[#This Row],[Decision date]]-TableAllData3[[#This Row],[First Date Captured]]),0)</f>
        <v>2206</v>
      </c>
      <c r="AH1074" s="35">
        <f>IFERROR((TableAllData3[[#This Row],[First published]]-TableAllData3[[#This Row],[Date of opinion]]),0)</f>
        <v>264.04166666699894</v>
      </c>
      <c r="AI1074" s="35">
        <f>IFERROR((TableAllData3[[#This Row],[Marketing authorisation date]]-TableAllData3[[#This Row],[Date of opinion]]),0)</f>
        <v>57</v>
      </c>
      <c r="AJ1074" s="35">
        <f>IFERROR((TableAllData3[[#This Row],[Decision date]]-TableAllData3[[#This Row],[Marketing authorisation date]]),0)</f>
        <v>2149</v>
      </c>
    </row>
    <row r="1075" spans="1:36" x14ac:dyDescent="0.25">
      <c r="A1075" t="s">
        <v>2117</v>
      </c>
      <c r="B1075" t="s">
        <v>9223</v>
      </c>
      <c r="D1075" t="s">
        <v>9224</v>
      </c>
      <c r="E1075" t="s">
        <v>9225</v>
      </c>
      <c r="F1075" t="s">
        <v>9226</v>
      </c>
      <c r="G1075" t="s">
        <v>43</v>
      </c>
      <c r="H1075" t="s">
        <v>44</v>
      </c>
      <c r="J1075" t="s">
        <v>43</v>
      </c>
      <c r="K1075" t="s">
        <v>43</v>
      </c>
      <c r="L1075" t="s">
        <v>43</v>
      </c>
      <c r="M1075" t="s">
        <v>43</v>
      </c>
      <c r="N1075" t="s">
        <v>43</v>
      </c>
      <c r="O1075" t="s">
        <v>43</v>
      </c>
      <c r="P1075" t="s">
        <v>43</v>
      </c>
      <c r="Q1075" s="24">
        <v>37686.041666666999</v>
      </c>
      <c r="R1075" s="24"/>
      <c r="S1075" t="s">
        <v>12241</v>
      </c>
      <c r="T1075" t="s">
        <v>12337</v>
      </c>
      <c r="V1075" t="s">
        <v>9227</v>
      </c>
      <c r="W1075" s="25" t="s">
        <v>12054</v>
      </c>
      <c r="X1075" s="24">
        <v>44041</v>
      </c>
      <c r="Y1075">
        <v>14</v>
      </c>
      <c r="Z1075" t="s">
        <v>9228</v>
      </c>
      <c r="AA1075" t="s">
        <v>4210</v>
      </c>
      <c r="AB1075" t="s">
        <v>9229</v>
      </c>
      <c r="AC1075" s="24">
        <v>41831</v>
      </c>
      <c r="AD1075" s="24">
        <v>44158.470833332998</v>
      </c>
      <c r="AE1075" t="s">
        <v>9230</v>
      </c>
      <c r="AF1075" s="24" cm="1">
        <f t="array" ref="AF10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41831</v>
      </c>
      <c r="AG1075" s="35">
        <f>IFERROR((TableAllData3[[#This Row],[Decision date]]-TableAllData3[[#This Row],[First Date Captured]]),0)</f>
        <v>2210</v>
      </c>
      <c r="AH1075" s="35">
        <f>IFERROR((TableAllData3[[#This Row],[First published]]-TableAllData3[[#This Row],[Date of opinion]]),0)</f>
        <v>0</v>
      </c>
      <c r="AI1075" s="35">
        <f>IFERROR((TableAllData3[[#This Row],[Marketing authorisation date]]-TableAllData3[[#This Row],[Date of opinion]]),0)</f>
        <v>0</v>
      </c>
      <c r="AJ1075" s="35">
        <f>IFERROR((TableAllData3[[#This Row],[Decision date]]-TableAllData3[[#This Row],[Marketing authorisation date]]),0)</f>
        <v>6354.9583333330011</v>
      </c>
    </row>
    <row r="1076" spans="1:36" x14ac:dyDescent="0.25">
      <c r="A1076" t="s">
        <v>37</v>
      </c>
      <c r="B1076" t="s">
        <v>7607</v>
      </c>
      <c r="C1076" t="s">
        <v>7608</v>
      </c>
      <c r="D1076" t="s">
        <v>7609</v>
      </c>
      <c r="E1076" t="s">
        <v>7609</v>
      </c>
      <c r="F1076" t="s">
        <v>7610</v>
      </c>
      <c r="G1076" t="s">
        <v>43</v>
      </c>
      <c r="H1076" t="s">
        <v>44</v>
      </c>
      <c r="I1076" t="s">
        <v>7611</v>
      </c>
      <c r="J1076" t="s">
        <v>46</v>
      </c>
      <c r="K1076" t="s">
        <v>43</v>
      </c>
      <c r="L1076" t="s">
        <v>43</v>
      </c>
      <c r="M1076" t="s">
        <v>43</v>
      </c>
      <c r="N1076" t="s">
        <v>46</v>
      </c>
      <c r="O1076" t="s">
        <v>43</v>
      </c>
      <c r="P1076" t="s">
        <v>46</v>
      </c>
      <c r="Q1076" s="24">
        <v>42255</v>
      </c>
      <c r="R1076" s="24"/>
      <c r="S1076" t="s">
        <v>12547</v>
      </c>
      <c r="T1076" t="s">
        <v>12548</v>
      </c>
      <c r="U1076" t="s">
        <v>7613</v>
      </c>
      <c r="W1076" s="24">
        <v>42180</v>
      </c>
      <c r="X1076" s="24">
        <v>44398</v>
      </c>
      <c r="Y1076">
        <v>7</v>
      </c>
      <c r="Z1076" t="s">
        <v>7614</v>
      </c>
      <c r="AC1076" s="24">
        <v>43167.542361111002</v>
      </c>
      <c r="AD1076" s="24">
        <v>44441.514583333003</v>
      </c>
      <c r="AE1076" t="s">
        <v>7615</v>
      </c>
      <c r="AF1076" s="24" cm="1">
        <f t="array" ref="AF10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1076" s="35">
        <f>IFERROR((TableAllData3[[#This Row],[Decision date]]-TableAllData3[[#This Row],[First Date Captured]]),0)</f>
        <v>2218</v>
      </c>
      <c r="AH1076" s="35">
        <f>IFERROR((TableAllData3[[#This Row],[First published]]-TableAllData3[[#This Row],[Date of opinion]]),0)</f>
        <v>987.54236111100181</v>
      </c>
      <c r="AI1076" s="35">
        <f>IFERROR((TableAllData3[[#This Row],[Marketing authorisation date]]-TableAllData3[[#This Row],[Date of opinion]]),0)</f>
        <v>75</v>
      </c>
      <c r="AJ1076" s="35">
        <f>IFERROR((TableAllData3[[#This Row],[Decision date]]-TableAllData3[[#This Row],[Marketing authorisation date]]),0)</f>
        <v>2143</v>
      </c>
    </row>
    <row r="1077" spans="1:36" x14ac:dyDescent="0.25">
      <c r="A1077" t="s">
        <v>37</v>
      </c>
      <c r="B1077" t="s">
        <v>723</v>
      </c>
      <c r="C1077" t="s">
        <v>724</v>
      </c>
      <c r="D1077" t="s">
        <v>725</v>
      </c>
      <c r="E1077" t="s">
        <v>726</v>
      </c>
      <c r="F1077" t="s">
        <v>727</v>
      </c>
      <c r="G1077" t="s">
        <v>43</v>
      </c>
      <c r="H1077" t="s">
        <v>44</v>
      </c>
      <c r="I1077" t="s">
        <v>728</v>
      </c>
      <c r="J1077" t="s">
        <v>43</v>
      </c>
      <c r="K1077" t="s">
        <v>43</v>
      </c>
      <c r="L1077" t="s">
        <v>43</v>
      </c>
      <c r="M1077" t="s">
        <v>43</v>
      </c>
      <c r="N1077" t="s">
        <v>43</v>
      </c>
      <c r="O1077" t="s">
        <v>43</v>
      </c>
      <c r="P1077" t="s">
        <v>43</v>
      </c>
      <c r="Q1077" s="24">
        <v>38105</v>
      </c>
      <c r="R1077" s="24"/>
      <c r="S1077" t="s">
        <v>12125</v>
      </c>
      <c r="T1077" t="s">
        <v>12079</v>
      </c>
      <c r="U1077" t="s">
        <v>48</v>
      </c>
      <c r="W1077" s="25" t="s">
        <v>12054</v>
      </c>
      <c r="X1077" s="24">
        <v>44706</v>
      </c>
      <c r="Y1077">
        <v>17</v>
      </c>
      <c r="Z1077" t="s">
        <v>730</v>
      </c>
      <c r="AC1077" s="24">
        <v>42485</v>
      </c>
      <c r="AD1077" s="24">
        <v>44706.620833333</v>
      </c>
      <c r="AE1077" t="s">
        <v>731</v>
      </c>
      <c r="AF1077" s="24" cm="1">
        <f t="array" ref="AF10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42485</v>
      </c>
      <c r="AG1077" s="35">
        <f>IFERROR((TableAllData3[[#This Row],[Decision date]]-TableAllData3[[#This Row],[First Date Captured]]),0)</f>
        <v>2221</v>
      </c>
      <c r="AH1077" s="35">
        <f>IFERROR((TableAllData3[[#This Row],[First published]]-TableAllData3[[#This Row],[Date of opinion]]),0)</f>
        <v>0</v>
      </c>
      <c r="AI1077" s="35">
        <f>IFERROR((TableAllData3[[#This Row],[Marketing authorisation date]]-TableAllData3[[#This Row],[Date of opinion]]),0)</f>
        <v>0</v>
      </c>
      <c r="AJ1077" s="35">
        <f>IFERROR((TableAllData3[[#This Row],[Decision date]]-TableAllData3[[#This Row],[Marketing authorisation date]]),0)</f>
        <v>6601</v>
      </c>
    </row>
    <row r="1078" spans="1:36" x14ac:dyDescent="0.25">
      <c r="A1078" t="s">
        <v>37</v>
      </c>
      <c r="B1078" t="s">
        <v>1357</v>
      </c>
      <c r="C1078" t="s">
        <v>1228</v>
      </c>
      <c r="D1078" t="s">
        <v>1358</v>
      </c>
      <c r="E1078" t="s">
        <v>1359</v>
      </c>
      <c r="F1078" t="s">
        <v>1360</v>
      </c>
      <c r="G1078" t="s">
        <v>43</v>
      </c>
      <c r="H1078" t="s">
        <v>44</v>
      </c>
      <c r="I1078" t="s">
        <v>1361</v>
      </c>
      <c r="J1078" t="s">
        <v>46</v>
      </c>
      <c r="K1078" t="s">
        <v>43</v>
      </c>
      <c r="L1078" t="s">
        <v>43</v>
      </c>
      <c r="M1078" t="s">
        <v>43</v>
      </c>
      <c r="N1078" t="s">
        <v>43</v>
      </c>
      <c r="O1078" t="s">
        <v>43</v>
      </c>
      <c r="P1078" t="s">
        <v>46</v>
      </c>
      <c r="Q1078" s="24">
        <v>42515</v>
      </c>
      <c r="R1078" s="24"/>
      <c r="S1078" t="s">
        <v>12297</v>
      </c>
      <c r="T1078" t="s">
        <v>12298</v>
      </c>
      <c r="U1078" t="s">
        <v>1358</v>
      </c>
      <c r="W1078" s="24">
        <v>42459</v>
      </c>
      <c r="X1078" s="24">
        <v>44683</v>
      </c>
      <c r="Y1078">
        <v>15</v>
      </c>
      <c r="Z1078" t="s">
        <v>1363</v>
      </c>
      <c r="AC1078" s="24">
        <v>43220.677777778001</v>
      </c>
      <c r="AD1078" s="24">
        <v>44693.362500000003</v>
      </c>
      <c r="AE1078" t="s">
        <v>1364</v>
      </c>
      <c r="AF1078" s="24" cm="1">
        <f t="array" ref="AF10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42459</v>
      </c>
      <c r="AG1078" s="35">
        <f>IFERROR((TableAllData3[[#This Row],[Decision date]]-TableAllData3[[#This Row],[First Date Captured]]),0)</f>
        <v>2224</v>
      </c>
      <c r="AH1078" s="35">
        <f>IFERROR((TableAllData3[[#This Row],[First published]]-TableAllData3[[#This Row],[Date of opinion]]),0)</f>
        <v>761.67777777800075</v>
      </c>
      <c r="AI1078" s="35">
        <f>IFERROR((TableAllData3[[#This Row],[Marketing authorisation date]]-TableAllData3[[#This Row],[Date of opinion]]),0)</f>
        <v>56</v>
      </c>
      <c r="AJ1078" s="35">
        <f>IFERROR((TableAllData3[[#This Row],[Decision date]]-TableAllData3[[#This Row],[Marketing authorisation date]]),0)</f>
        <v>2168</v>
      </c>
    </row>
    <row r="1079" spans="1:36" x14ac:dyDescent="0.25">
      <c r="A1079" t="s">
        <v>37</v>
      </c>
      <c r="B1079" t="s">
        <v>6251</v>
      </c>
      <c r="C1079" t="s">
        <v>1575</v>
      </c>
      <c r="D1079" t="s">
        <v>6252</v>
      </c>
      <c r="E1079" t="s">
        <v>6253</v>
      </c>
      <c r="F1079" t="s">
        <v>6254</v>
      </c>
      <c r="G1079" t="s">
        <v>43</v>
      </c>
      <c r="H1079" t="s">
        <v>44</v>
      </c>
      <c r="I1079" t="s">
        <v>6255</v>
      </c>
      <c r="J1079" t="s">
        <v>43</v>
      </c>
      <c r="K1079" t="s">
        <v>43</v>
      </c>
      <c r="L1079" t="s">
        <v>43</v>
      </c>
      <c r="M1079" t="s">
        <v>43</v>
      </c>
      <c r="N1079" t="s">
        <v>43</v>
      </c>
      <c r="O1079" t="s">
        <v>43</v>
      </c>
      <c r="P1079" t="s">
        <v>43</v>
      </c>
      <c r="Q1079" s="24">
        <v>42328.041666666999</v>
      </c>
      <c r="R1079" s="24"/>
      <c r="S1079" t="s">
        <v>12216</v>
      </c>
      <c r="T1079" t="s">
        <v>12236</v>
      </c>
      <c r="U1079" t="s">
        <v>48</v>
      </c>
      <c r="W1079" s="24">
        <v>42271</v>
      </c>
      <c r="X1079" s="24">
        <v>44504.041666666999</v>
      </c>
      <c r="Y1079">
        <v>11</v>
      </c>
      <c r="Z1079" t="s">
        <v>6256</v>
      </c>
      <c r="AC1079" s="24">
        <v>43321.506249999999</v>
      </c>
      <c r="AD1079" s="24">
        <v>44522.770833333001</v>
      </c>
      <c r="AE1079" t="s">
        <v>6257</v>
      </c>
      <c r="AF1079" s="24" cm="1">
        <f t="array" ref="AF10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079" s="35">
        <f>IFERROR((TableAllData3[[#This Row],[Decision date]]-TableAllData3[[#This Row],[First Date Captured]]),0)</f>
        <v>2233.0416666669989</v>
      </c>
      <c r="AH1079" s="35">
        <f>IFERROR((TableAllData3[[#This Row],[First published]]-TableAllData3[[#This Row],[Date of opinion]]),0)</f>
        <v>1050.5062499999985</v>
      </c>
      <c r="AI1079" s="35">
        <f>IFERROR((TableAllData3[[#This Row],[Marketing authorisation date]]-TableAllData3[[#This Row],[Date of opinion]]),0)</f>
        <v>57.041666666998935</v>
      </c>
      <c r="AJ1079" s="35">
        <f>IFERROR((TableAllData3[[#This Row],[Decision date]]-TableAllData3[[#This Row],[Marketing authorisation date]]),0)</f>
        <v>2176</v>
      </c>
    </row>
    <row r="1080" spans="1:36" x14ac:dyDescent="0.25">
      <c r="A1080" t="s">
        <v>37</v>
      </c>
      <c r="B1080" t="s">
        <v>7999</v>
      </c>
      <c r="C1080" t="s">
        <v>8000</v>
      </c>
      <c r="D1080" t="s">
        <v>8001</v>
      </c>
      <c r="E1080" t="s">
        <v>8001</v>
      </c>
      <c r="F1080" t="s">
        <v>8002</v>
      </c>
      <c r="G1080" t="s">
        <v>43</v>
      </c>
      <c r="H1080" t="s">
        <v>44</v>
      </c>
      <c r="I1080" t="s">
        <v>8003</v>
      </c>
      <c r="J1080" t="s">
        <v>43</v>
      </c>
      <c r="K1080" t="s">
        <v>43</v>
      </c>
      <c r="L1080" t="s">
        <v>43</v>
      </c>
      <c r="M1080" t="s">
        <v>43</v>
      </c>
      <c r="N1080" t="s">
        <v>43</v>
      </c>
      <c r="O1080" t="s">
        <v>43</v>
      </c>
      <c r="P1080" t="s">
        <v>46</v>
      </c>
      <c r="Q1080" s="24">
        <v>42188</v>
      </c>
      <c r="R1080" s="24"/>
      <c r="S1080" t="s">
        <v>12558</v>
      </c>
      <c r="T1080" t="s">
        <v>12559</v>
      </c>
      <c r="U1080" t="s">
        <v>458</v>
      </c>
      <c r="W1080" s="24">
        <v>42117</v>
      </c>
      <c r="X1080" s="24">
        <v>44358</v>
      </c>
      <c r="Y1080">
        <v>7</v>
      </c>
      <c r="Z1080" t="s">
        <v>8005</v>
      </c>
      <c r="AC1080" s="24">
        <v>42922.502083332998</v>
      </c>
      <c r="AD1080" s="24">
        <v>44390.506249999999</v>
      </c>
      <c r="AE1080" t="s">
        <v>8006</v>
      </c>
      <c r="AF1080" s="24" cm="1">
        <f t="array" ref="AF10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080" s="35">
        <f>IFERROR((TableAllData3[[#This Row],[Decision date]]-TableAllData3[[#This Row],[First Date Captured]]),0)</f>
        <v>2241</v>
      </c>
      <c r="AH1080" s="35">
        <f>IFERROR((TableAllData3[[#This Row],[First published]]-TableAllData3[[#This Row],[Date of opinion]]),0)</f>
        <v>805.50208333299815</v>
      </c>
      <c r="AI1080" s="35">
        <f>IFERROR((TableAllData3[[#This Row],[Marketing authorisation date]]-TableAllData3[[#This Row],[Date of opinion]]),0)</f>
        <v>71</v>
      </c>
      <c r="AJ1080" s="35">
        <f>IFERROR((TableAllData3[[#This Row],[Decision date]]-TableAllData3[[#This Row],[Marketing authorisation date]]),0)</f>
        <v>2170</v>
      </c>
    </row>
    <row r="1081" spans="1:36" x14ac:dyDescent="0.25">
      <c r="A1081" t="s">
        <v>37</v>
      </c>
      <c r="B1081" t="s">
        <v>3517</v>
      </c>
      <c r="C1081" t="s">
        <v>3518</v>
      </c>
      <c r="D1081" t="s">
        <v>3519</v>
      </c>
      <c r="E1081" t="s">
        <v>3519</v>
      </c>
      <c r="F1081" t="s">
        <v>3520</v>
      </c>
      <c r="G1081" t="s">
        <v>43</v>
      </c>
      <c r="H1081" t="s">
        <v>44</v>
      </c>
      <c r="I1081" t="s">
        <v>3521</v>
      </c>
      <c r="J1081" t="s">
        <v>43</v>
      </c>
      <c r="K1081" t="s">
        <v>43</v>
      </c>
      <c r="L1081" t="s">
        <v>43</v>
      </c>
      <c r="M1081" t="s">
        <v>43</v>
      </c>
      <c r="N1081" t="s">
        <v>43</v>
      </c>
      <c r="O1081" t="s">
        <v>43</v>
      </c>
      <c r="P1081" t="s">
        <v>43</v>
      </c>
      <c r="Q1081" s="24">
        <v>42418.041666666999</v>
      </c>
      <c r="R1081" s="24"/>
      <c r="S1081" t="s">
        <v>3522</v>
      </c>
      <c r="U1081" t="s">
        <v>3523</v>
      </c>
      <c r="W1081" s="24">
        <v>42355.041666666999</v>
      </c>
      <c r="X1081" s="24">
        <v>44601.041666666999</v>
      </c>
      <c r="Y1081">
        <v>16</v>
      </c>
      <c r="Z1081" t="s">
        <v>3524</v>
      </c>
      <c r="AC1081" s="24">
        <v>43266.581944443999</v>
      </c>
      <c r="AD1081" s="24">
        <v>44615.677777778001</v>
      </c>
      <c r="AE1081" t="s">
        <v>3525</v>
      </c>
      <c r="AF1081" s="24" cm="1">
        <f t="array" ref="AF10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42355.041666666999</v>
      </c>
      <c r="AG1081" s="35">
        <f>IFERROR((TableAllData3[[#This Row],[Decision date]]-TableAllData3[[#This Row],[First Date Captured]]),0)</f>
        <v>2246</v>
      </c>
      <c r="AH1081" s="35">
        <f>IFERROR((TableAllData3[[#This Row],[First published]]-TableAllData3[[#This Row],[Date of opinion]]),0)</f>
        <v>911.54027777699957</v>
      </c>
      <c r="AI1081" s="35">
        <f>IFERROR((TableAllData3[[#This Row],[Marketing authorisation date]]-TableAllData3[[#This Row],[Date of opinion]]),0)</f>
        <v>63</v>
      </c>
      <c r="AJ1081" s="35">
        <f>IFERROR((TableAllData3[[#This Row],[Decision date]]-TableAllData3[[#This Row],[Marketing authorisation date]]),0)</f>
        <v>2183</v>
      </c>
    </row>
    <row r="1082" spans="1:36" x14ac:dyDescent="0.25">
      <c r="A1082" t="s">
        <v>37</v>
      </c>
      <c r="B1082" t="s">
        <v>4683</v>
      </c>
      <c r="C1082" t="s">
        <v>2521</v>
      </c>
      <c r="D1082" t="s">
        <v>1624</v>
      </c>
      <c r="E1082" t="s">
        <v>2674</v>
      </c>
      <c r="F1082" t="s">
        <v>4684</v>
      </c>
      <c r="G1082" t="s">
        <v>43</v>
      </c>
      <c r="H1082" t="s">
        <v>44</v>
      </c>
      <c r="I1082" t="s">
        <v>1626</v>
      </c>
      <c r="J1082" t="s">
        <v>43</v>
      </c>
      <c r="K1082" t="s">
        <v>46</v>
      </c>
      <c r="L1082" t="s">
        <v>43</v>
      </c>
      <c r="M1082" t="s">
        <v>43</v>
      </c>
      <c r="N1082" t="s">
        <v>43</v>
      </c>
      <c r="O1082" t="s">
        <v>43</v>
      </c>
      <c r="P1082" t="s">
        <v>43</v>
      </c>
      <c r="Q1082" s="24">
        <v>42387.041666666999</v>
      </c>
      <c r="R1082" s="24"/>
      <c r="S1082" t="s">
        <v>12206</v>
      </c>
      <c r="T1082" t="s">
        <v>12207</v>
      </c>
      <c r="U1082" t="s">
        <v>48</v>
      </c>
      <c r="W1082" s="24">
        <v>42327.041666666999</v>
      </c>
      <c r="X1082" s="24">
        <v>44578.041666666999</v>
      </c>
      <c r="Y1082">
        <v>8</v>
      </c>
      <c r="Z1082" t="s">
        <v>4685</v>
      </c>
      <c r="AC1082" s="24">
        <v>43210.500694444003</v>
      </c>
      <c r="AD1082" s="24">
        <v>44578.560416667002</v>
      </c>
      <c r="AE1082" t="s">
        <v>4686</v>
      </c>
      <c r="AF1082" s="24" cm="1">
        <f t="array" ref="AF10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1082" s="35">
        <f>IFERROR((TableAllData3[[#This Row],[Decision date]]-TableAllData3[[#This Row],[First Date Captured]]),0)</f>
        <v>2251</v>
      </c>
      <c r="AH1082" s="35">
        <f>IFERROR((TableAllData3[[#This Row],[First published]]-TableAllData3[[#This Row],[Date of opinion]]),0)</f>
        <v>883.45902777700394</v>
      </c>
      <c r="AI1082" s="35">
        <f>IFERROR((TableAllData3[[#This Row],[Marketing authorisation date]]-TableAllData3[[#This Row],[Date of opinion]]),0)</f>
        <v>60</v>
      </c>
      <c r="AJ1082" s="35">
        <f>IFERROR((TableAllData3[[#This Row],[Decision date]]-TableAllData3[[#This Row],[Marketing authorisation date]]),0)</f>
        <v>2191</v>
      </c>
    </row>
    <row r="1083" spans="1:36" x14ac:dyDescent="0.25">
      <c r="A1083" t="s">
        <v>2117</v>
      </c>
      <c r="B1083" t="s">
        <v>8069</v>
      </c>
      <c r="D1083" t="s">
        <v>8070</v>
      </c>
      <c r="E1083" t="s">
        <v>8071</v>
      </c>
      <c r="F1083" t="s">
        <v>8072</v>
      </c>
      <c r="G1083" t="s">
        <v>43</v>
      </c>
      <c r="H1083" t="s">
        <v>44</v>
      </c>
      <c r="J1083" t="s">
        <v>43</v>
      </c>
      <c r="K1083" t="s">
        <v>43</v>
      </c>
      <c r="L1083" t="s">
        <v>43</v>
      </c>
      <c r="M1083" t="s">
        <v>43</v>
      </c>
      <c r="N1083" t="s">
        <v>43</v>
      </c>
      <c r="O1083" t="s">
        <v>43</v>
      </c>
      <c r="P1083" t="s">
        <v>43</v>
      </c>
      <c r="Q1083" s="24">
        <v>42188</v>
      </c>
      <c r="R1083" s="24"/>
      <c r="S1083" t="s">
        <v>12354</v>
      </c>
      <c r="T1083" t="s">
        <v>12355</v>
      </c>
      <c r="V1083" t="s">
        <v>8073</v>
      </c>
      <c r="W1083" s="24">
        <v>42131</v>
      </c>
      <c r="X1083" s="24">
        <v>44384</v>
      </c>
      <c r="Y1083">
        <v>6</v>
      </c>
      <c r="Z1083" t="s">
        <v>8074</v>
      </c>
      <c r="AA1083" t="s">
        <v>3067</v>
      </c>
      <c r="AB1083" t="s">
        <v>6408</v>
      </c>
      <c r="AC1083" s="24">
        <v>42998.751388889003</v>
      </c>
      <c r="AD1083" s="24">
        <v>44385.347916667</v>
      </c>
      <c r="AE1083" t="s">
        <v>8075</v>
      </c>
      <c r="AF1083" s="24" cm="1">
        <f t="array" ref="AF10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42131</v>
      </c>
      <c r="AG1083" s="35">
        <f>IFERROR((TableAllData3[[#This Row],[Decision date]]-TableAllData3[[#This Row],[First Date Captured]]),0)</f>
        <v>2253</v>
      </c>
      <c r="AH1083" s="35">
        <f>IFERROR((TableAllData3[[#This Row],[First published]]-TableAllData3[[#This Row],[Date of opinion]]),0)</f>
        <v>867.75138888900256</v>
      </c>
      <c r="AI1083" s="35">
        <f>IFERROR((TableAllData3[[#This Row],[Marketing authorisation date]]-TableAllData3[[#This Row],[Date of opinion]]),0)</f>
        <v>57</v>
      </c>
      <c r="AJ1083" s="35">
        <f>IFERROR((TableAllData3[[#This Row],[Decision date]]-TableAllData3[[#This Row],[Marketing authorisation date]]),0)</f>
        <v>2196</v>
      </c>
    </row>
    <row r="1084" spans="1:36" x14ac:dyDescent="0.25">
      <c r="A1084" t="s">
        <v>37</v>
      </c>
      <c r="B1084" t="s">
        <v>9380</v>
      </c>
      <c r="C1084" t="s">
        <v>627</v>
      </c>
      <c r="D1084" t="s">
        <v>9381</v>
      </c>
      <c r="E1084" t="s">
        <v>9381</v>
      </c>
      <c r="F1084" t="s">
        <v>9382</v>
      </c>
      <c r="G1084" t="s">
        <v>43</v>
      </c>
      <c r="H1084" t="s">
        <v>44</v>
      </c>
      <c r="I1084" t="s">
        <v>9299</v>
      </c>
      <c r="J1084" t="s">
        <v>43</v>
      </c>
      <c r="K1084" t="s">
        <v>43</v>
      </c>
      <c r="L1084" t="s">
        <v>43</v>
      </c>
      <c r="M1084" t="s">
        <v>43</v>
      </c>
      <c r="N1084" t="s">
        <v>43</v>
      </c>
      <c r="O1084" t="s">
        <v>43</v>
      </c>
      <c r="P1084" t="s">
        <v>43</v>
      </c>
      <c r="Q1084" s="24">
        <v>41900</v>
      </c>
      <c r="R1084" s="24"/>
      <c r="S1084" t="s">
        <v>2361</v>
      </c>
      <c r="U1084" t="s">
        <v>264</v>
      </c>
      <c r="W1084" s="24">
        <v>41845</v>
      </c>
      <c r="X1084" s="24">
        <v>44098</v>
      </c>
      <c r="Y1084">
        <v>15</v>
      </c>
      <c r="Z1084" t="s">
        <v>9383</v>
      </c>
      <c r="AC1084" s="24">
        <v>43258.504166667</v>
      </c>
      <c r="AD1084" s="24">
        <v>44117.590277777999</v>
      </c>
      <c r="AE1084" t="s">
        <v>9384</v>
      </c>
      <c r="AF1084" s="24" cm="1">
        <f t="array" ref="AF10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41845</v>
      </c>
      <c r="AG1084" s="35">
        <f>IFERROR((TableAllData3[[#This Row],[Decision date]]-TableAllData3[[#This Row],[First Date Captured]]),0)</f>
        <v>2253</v>
      </c>
      <c r="AH1084" s="35">
        <f>IFERROR((TableAllData3[[#This Row],[First published]]-TableAllData3[[#This Row],[Date of opinion]]),0)</f>
        <v>1413.5041666670004</v>
      </c>
      <c r="AI1084" s="35">
        <f>IFERROR((TableAllData3[[#This Row],[Marketing authorisation date]]-TableAllData3[[#This Row],[Date of opinion]]),0)</f>
        <v>55</v>
      </c>
      <c r="AJ1084" s="35">
        <f>IFERROR((TableAllData3[[#This Row],[Decision date]]-TableAllData3[[#This Row],[Marketing authorisation date]]),0)</f>
        <v>2198</v>
      </c>
    </row>
    <row r="1085" spans="1:36" x14ac:dyDescent="0.25">
      <c r="A1085" t="s">
        <v>2117</v>
      </c>
      <c r="B1085" t="s">
        <v>2399</v>
      </c>
      <c r="D1085" t="s">
        <v>2400</v>
      </c>
      <c r="E1085" t="s">
        <v>2401</v>
      </c>
      <c r="F1085" t="s">
        <v>2402</v>
      </c>
      <c r="G1085" t="s">
        <v>43</v>
      </c>
      <c r="H1085" t="s">
        <v>44</v>
      </c>
      <c r="J1085" t="s">
        <v>43</v>
      </c>
      <c r="K1085" t="s">
        <v>43</v>
      </c>
      <c r="L1085" t="s">
        <v>43</v>
      </c>
      <c r="M1085" t="s">
        <v>43</v>
      </c>
      <c r="N1085" t="s">
        <v>43</v>
      </c>
      <c r="O1085" t="s">
        <v>43</v>
      </c>
      <c r="P1085" t="s">
        <v>43</v>
      </c>
      <c r="Q1085" s="24">
        <v>42244</v>
      </c>
      <c r="R1085" s="24"/>
      <c r="S1085" t="s">
        <v>12354</v>
      </c>
      <c r="T1085" t="s">
        <v>12355</v>
      </c>
      <c r="V1085" t="s">
        <v>2404</v>
      </c>
      <c r="W1085" s="24">
        <v>42194</v>
      </c>
      <c r="X1085" s="24">
        <v>44448</v>
      </c>
      <c r="Y1085">
        <v>3</v>
      </c>
      <c r="Z1085" t="s">
        <v>2405</v>
      </c>
      <c r="AA1085" t="s">
        <v>2406</v>
      </c>
      <c r="AB1085" t="s">
        <v>2407</v>
      </c>
      <c r="AC1085" s="24">
        <v>43178.663888889001</v>
      </c>
      <c r="AD1085" s="24">
        <v>44655.731249999997</v>
      </c>
      <c r="AE1085" t="s">
        <v>2408</v>
      </c>
      <c r="AF1085" s="24" cm="1">
        <f t="array" ref="AF10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42194</v>
      </c>
      <c r="AG1085" s="35">
        <f>IFERROR((TableAllData3[[#This Row],[Decision date]]-TableAllData3[[#This Row],[First Date Captured]]),0)</f>
        <v>2254</v>
      </c>
      <c r="AH1085" s="35">
        <f>IFERROR((TableAllData3[[#This Row],[First published]]-TableAllData3[[#This Row],[Date of opinion]]),0)</f>
        <v>984.6638888890011</v>
      </c>
      <c r="AI1085" s="35">
        <f>IFERROR((TableAllData3[[#This Row],[Marketing authorisation date]]-TableAllData3[[#This Row],[Date of opinion]]),0)</f>
        <v>50</v>
      </c>
      <c r="AJ1085" s="35">
        <f>IFERROR((TableAllData3[[#This Row],[Decision date]]-TableAllData3[[#This Row],[Marketing authorisation date]]),0)</f>
        <v>2204</v>
      </c>
    </row>
    <row r="1086" spans="1:36" x14ac:dyDescent="0.25">
      <c r="A1086" t="s">
        <v>37</v>
      </c>
      <c r="B1086" t="s">
        <v>351</v>
      </c>
      <c r="C1086" t="s">
        <v>352</v>
      </c>
      <c r="D1086" t="s">
        <v>353</v>
      </c>
      <c r="E1086" t="s">
        <v>353</v>
      </c>
      <c r="F1086" t="s">
        <v>354</v>
      </c>
      <c r="G1086" t="s">
        <v>43</v>
      </c>
      <c r="H1086" t="s">
        <v>44</v>
      </c>
      <c r="I1086" t="s">
        <v>355</v>
      </c>
      <c r="J1086" t="s">
        <v>43</v>
      </c>
      <c r="K1086" t="s">
        <v>43</v>
      </c>
      <c r="L1086" t="s">
        <v>46</v>
      </c>
      <c r="M1086" t="s">
        <v>43</v>
      </c>
      <c r="N1086" t="s">
        <v>43</v>
      </c>
      <c r="O1086" t="s">
        <v>43</v>
      </c>
      <c r="P1086" t="s">
        <v>43</v>
      </c>
      <c r="Q1086" s="24">
        <v>42516</v>
      </c>
      <c r="R1086" s="24"/>
      <c r="S1086" t="s">
        <v>12113</v>
      </c>
      <c r="T1086" t="s">
        <v>12114</v>
      </c>
      <c r="U1086" t="s">
        <v>76</v>
      </c>
      <c r="W1086" s="24">
        <v>42459</v>
      </c>
      <c r="X1086" s="24">
        <v>44719</v>
      </c>
      <c r="Y1086">
        <v>21</v>
      </c>
      <c r="Z1086" t="s">
        <v>357</v>
      </c>
      <c r="AC1086" s="24">
        <v>43318.388888889</v>
      </c>
      <c r="AD1086" s="24">
        <v>44720.640277778002</v>
      </c>
      <c r="AE1086" t="s">
        <v>358</v>
      </c>
      <c r="AF1086" s="24" cm="1">
        <f t="array" ref="AF10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42459</v>
      </c>
      <c r="AG1086" s="35">
        <f>IFERROR((TableAllData3[[#This Row],[Decision date]]-TableAllData3[[#This Row],[First Date Captured]]),0)</f>
        <v>2260</v>
      </c>
      <c r="AH1086" s="35">
        <f>IFERROR((TableAllData3[[#This Row],[First published]]-TableAllData3[[#This Row],[Date of opinion]]),0)</f>
        <v>859.38888888899965</v>
      </c>
      <c r="AI1086" s="35">
        <f>IFERROR((TableAllData3[[#This Row],[Marketing authorisation date]]-TableAllData3[[#This Row],[Date of opinion]]),0)</f>
        <v>57</v>
      </c>
      <c r="AJ1086" s="35">
        <f>IFERROR((TableAllData3[[#This Row],[Decision date]]-TableAllData3[[#This Row],[Marketing authorisation date]]),0)</f>
        <v>2203</v>
      </c>
    </row>
    <row r="1087" spans="1:36" x14ac:dyDescent="0.25">
      <c r="A1087" t="s">
        <v>37</v>
      </c>
      <c r="B1087" t="s">
        <v>7147</v>
      </c>
      <c r="C1087" t="s">
        <v>6803</v>
      </c>
      <c r="D1087" t="s">
        <v>4769</v>
      </c>
      <c r="E1087" t="s">
        <v>4769</v>
      </c>
      <c r="F1087" t="s">
        <v>7148</v>
      </c>
      <c r="G1087" t="s">
        <v>43</v>
      </c>
      <c r="H1087" t="s">
        <v>44</v>
      </c>
      <c r="I1087" t="s">
        <v>4772</v>
      </c>
      <c r="J1087" t="s">
        <v>43</v>
      </c>
      <c r="K1087" t="s">
        <v>43</v>
      </c>
      <c r="L1087" t="s">
        <v>43</v>
      </c>
      <c r="M1087" t="s">
        <v>43</v>
      </c>
      <c r="N1087" t="s">
        <v>43</v>
      </c>
      <c r="O1087" t="s">
        <v>43</v>
      </c>
      <c r="P1087" t="s">
        <v>43</v>
      </c>
      <c r="Q1087" s="24">
        <v>42265</v>
      </c>
      <c r="R1087" s="24"/>
      <c r="S1087" t="s">
        <v>12531</v>
      </c>
      <c r="T1087" t="s">
        <v>12532</v>
      </c>
      <c r="U1087" t="s">
        <v>4774</v>
      </c>
      <c r="W1087" s="24">
        <v>42208</v>
      </c>
      <c r="X1087" s="24">
        <v>44468</v>
      </c>
      <c r="Y1087">
        <v>7</v>
      </c>
      <c r="Z1087" t="s">
        <v>7150</v>
      </c>
      <c r="AC1087" s="24">
        <v>42877.500694444003</v>
      </c>
      <c r="AD1087" s="24">
        <v>44476.478472221999</v>
      </c>
      <c r="AE1087" t="s">
        <v>7151</v>
      </c>
      <c r="AF1087" s="24" cm="1">
        <f t="array" ref="AF10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42208</v>
      </c>
      <c r="AG1087" s="35">
        <f>IFERROR((TableAllData3[[#This Row],[Decision date]]-TableAllData3[[#This Row],[First Date Captured]]),0)</f>
        <v>2260</v>
      </c>
      <c r="AH1087" s="35">
        <f>IFERROR((TableAllData3[[#This Row],[First published]]-TableAllData3[[#This Row],[Date of opinion]]),0)</f>
        <v>669.50069444400287</v>
      </c>
      <c r="AI1087" s="35">
        <f>IFERROR((TableAllData3[[#This Row],[Marketing authorisation date]]-TableAllData3[[#This Row],[Date of opinion]]),0)</f>
        <v>57</v>
      </c>
      <c r="AJ1087" s="35">
        <f>IFERROR((TableAllData3[[#This Row],[Decision date]]-TableAllData3[[#This Row],[Marketing authorisation date]]),0)</f>
        <v>2203</v>
      </c>
    </row>
    <row r="1088" spans="1:36" x14ac:dyDescent="0.25">
      <c r="A1088" t="s">
        <v>37</v>
      </c>
      <c r="B1088" t="s">
        <v>5789</v>
      </c>
      <c r="C1088" t="s">
        <v>1326</v>
      </c>
      <c r="D1088" t="s">
        <v>1327</v>
      </c>
      <c r="E1088" t="s">
        <v>1327</v>
      </c>
      <c r="F1088" t="s">
        <v>5790</v>
      </c>
      <c r="G1088" t="s">
        <v>43</v>
      </c>
      <c r="H1088" t="s">
        <v>44</v>
      </c>
      <c r="I1088" t="s">
        <v>1329</v>
      </c>
      <c r="J1088" t="s">
        <v>43</v>
      </c>
      <c r="K1088" t="s">
        <v>46</v>
      </c>
      <c r="L1088" t="s">
        <v>43</v>
      </c>
      <c r="M1088" t="s">
        <v>43</v>
      </c>
      <c r="N1088" t="s">
        <v>43</v>
      </c>
      <c r="O1088" t="s">
        <v>43</v>
      </c>
      <c r="P1088" t="s">
        <v>43</v>
      </c>
      <c r="Q1088" s="24">
        <v>42323.041666666999</v>
      </c>
      <c r="R1088" s="24"/>
      <c r="S1088" t="s">
        <v>12206</v>
      </c>
      <c r="T1088" t="s">
        <v>12207</v>
      </c>
      <c r="U1088" t="s">
        <v>458</v>
      </c>
      <c r="W1088" s="24">
        <v>42270</v>
      </c>
      <c r="X1088" s="24">
        <v>44532.041666666999</v>
      </c>
      <c r="Y1088">
        <v>13</v>
      </c>
      <c r="Z1088" t="s">
        <v>5791</v>
      </c>
      <c r="AC1088" s="24">
        <v>43146.547916666997</v>
      </c>
      <c r="AD1088" s="24">
        <v>44538.500694444003</v>
      </c>
      <c r="AE1088" t="s">
        <v>5792</v>
      </c>
      <c r="AF1088" s="24" cm="1">
        <f t="array" ref="AF10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088" s="35">
        <f>IFERROR((TableAllData3[[#This Row],[Decision date]]-TableAllData3[[#This Row],[First Date Captured]]),0)</f>
        <v>2262.0416666669989</v>
      </c>
      <c r="AH1088" s="35">
        <f>IFERROR((TableAllData3[[#This Row],[First published]]-TableAllData3[[#This Row],[Date of opinion]]),0)</f>
        <v>876.54791666699748</v>
      </c>
      <c r="AI1088" s="35">
        <f>IFERROR((TableAllData3[[#This Row],[Marketing authorisation date]]-TableAllData3[[#This Row],[Date of opinion]]),0)</f>
        <v>53.041666666998935</v>
      </c>
      <c r="AJ1088" s="35">
        <f>IFERROR((TableAllData3[[#This Row],[Decision date]]-TableAllData3[[#This Row],[Marketing authorisation date]]),0)</f>
        <v>2209</v>
      </c>
    </row>
    <row r="1089" spans="1:36" x14ac:dyDescent="0.25">
      <c r="A1089" t="s">
        <v>37</v>
      </c>
      <c r="B1089" t="s">
        <v>3537</v>
      </c>
      <c r="C1089" t="s">
        <v>533</v>
      </c>
      <c r="D1089" t="s">
        <v>3538</v>
      </c>
      <c r="E1089" t="s">
        <v>3539</v>
      </c>
      <c r="F1089" t="s">
        <v>3540</v>
      </c>
      <c r="G1089" t="s">
        <v>43</v>
      </c>
      <c r="H1089" t="s">
        <v>44</v>
      </c>
      <c r="I1089" t="s">
        <v>3541</v>
      </c>
      <c r="J1089" t="s">
        <v>46</v>
      </c>
      <c r="K1089" t="s">
        <v>43</v>
      </c>
      <c r="L1089" t="s">
        <v>43</v>
      </c>
      <c r="M1089" t="s">
        <v>43</v>
      </c>
      <c r="N1089" t="s">
        <v>43</v>
      </c>
      <c r="O1089" t="s">
        <v>43</v>
      </c>
      <c r="P1089" t="s">
        <v>43</v>
      </c>
      <c r="Q1089" s="24">
        <v>42326.041666666999</v>
      </c>
      <c r="R1089" s="24"/>
      <c r="S1089" t="s">
        <v>12246</v>
      </c>
      <c r="T1089" t="s">
        <v>12247</v>
      </c>
      <c r="U1089" t="s">
        <v>538</v>
      </c>
      <c r="W1089" s="24">
        <v>42270</v>
      </c>
      <c r="X1089" s="24">
        <v>44543.041666666999</v>
      </c>
      <c r="Y1089">
        <v>28</v>
      </c>
      <c r="Z1089" t="s">
        <v>3542</v>
      </c>
      <c r="AC1089" s="24">
        <v>43335.506249999999</v>
      </c>
      <c r="AD1089" s="24">
        <v>44614.765277778002</v>
      </c>
      <c r="AE1089" t="s">
        <v>3543</v>
      </c>
      <c r="AF1089" s="24" cm="1">
        <f t="array" ref="AF10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089" s="35">
        <f>IFERROR((TableAllData3[[#This Row],[Decision date]]-TableAllData3[[#This Row],[First Date Captured]]),0)</f>
        <v>2273.0416666669989</v>
      </c>
      <c r="AH1089" s="35">
        <f>IFERROR((TableAllData3[[#This Row],[First published]]-TableAllData3[[#This Row],[Date of opinion]]),0)</f>
        <v>1065.5062499999985</v>
      </c>
      <c r="AI1089" s="35">
        <f>IFERROR((TableAllData3[[#This Row],[Marketing authorisation date]]-TableAllData3[[#This Row],[Date of opinion]]),0)</f>
        <v>56.041666666998935</v>
      </c>
      <c r="AJ1089" s="35">
        <f>IFERROR((TableAllData3[[#This Row],[Decision date]]-TableAllData3[[#This Row],[Marketing authorisation date]]),0)</f>
        <v>2217</v>
      </c>
    </row>
    <row r="1090" spans="1:36" x14ac:dyDescent="0.25">
      <c r="A1090" t="s">
        <v>37</v>
      </c>
      <c r="B1090" t="s">
        <v>423</v>
      </c>
      <c r="C1090" t="s">
        <v>424</v>
      </c>
      <c r="D1090" t="s">
        <v>425</v>
      </c>
      <c r="E1090" t="s">
        <v>426</v>
      </c>
      <c r="F1090" t="s">
        <v>427</v>
      </c>
      <c r="G1090" t="s">
        <v>43</v>
      </c>
      <c r="H1090" t="s">
        <v>44</v>
      </c>
      <c r="I1090" t="s">
        <v>428</v>
      </c>
      <c r="J1090" t="s">
        <v>43</v>
      </c>
      <c r="K1090" t="s">
        <v>43</v>
      </c>
      <c r="L1090" t="s">
        <v>43</v>
      </c>
      <c r="M1090" t="s">
        <v>43</v>
      </c>
      <c r="N1090" t="s">
        <v>43</v>
      </c>
      <c r="O1090" t="s">
        <v>43</v>
      </c>
      <c r="P1090" t="s">
        <v>43</v>
      </c>
      <c r="Q1090" s="24">
        <v>42383.041666666999</v>
      </c>
      <c r="R1090" s="24"/>
      <c r="S1090" t="s">
        <v>429</v>
      </c>
      <c r="U1090" t="s">
        <v>430</v>
      </c>
      <c r="W1090" s="24">
        <v>42327.041666666999</v>
      </c>
      <c r="X1090" s="24">
        <v>44602.041666666999</v>
      </c>
      <c r="Y1090">
        <v>6</v>
      </c>
      <c r="Z1090" t="s">
        <v>431</v>
      </c>
      <c r="AC1090" s="24">
        <v>43250.500694444003</v>
      </c>
      <c r="AD1090" s="24">
        <v>44720.455555556</v>
      </c>
      <c r="AE1090" t="s">
        <v>432</v>
      </c>
      <c r="AF1090" s="24" cm="1">
        <f t="array" ref="AF10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1090" s="35">
        <f>IFERROR((TableAllData3[[#This Row],[Decision date]]-TableAllData3[[#This Row],[First Date Captured]]),0)</f>
        <v>2275</v>
      </c>
      <c r="AH1090" s="35">
        <f>IFERROR((TableAllData3[[#This Row],[First published]]-TableAllData3[[#This Row],[Date of opinion]]),0)</f>
        <v>923.45902777700394</v>
      </c>
      <c r="AI1090" s="35">
        <f>IFERROR((TableAllData3[[#This Row],[Marketing authorisation date]]-TableAllData3[[#This Row],[Date of opinion]]),0)</f>
        <v>56</v>
      </c>
      <c r="AJ1090" s="35">
        <f>IFERROR((TableAllData3[[#This Row],[Decision date]]-TableAllData3[[#This Row],[Marketing authorisation date]]),0)</f>
        <v>2219</v>
      </c>
    </row>
    <row r="1091" spans="1:36" x14ac:dyDescent="0.25">
      <c r="A1091" t="s">
        <v>37</v>
      </c>
      <c r="B1091" t="s">
        <v>3190</v>
      </c>
      <c r="C1091" t="s">
        <v>3191</v>
      </c>
      <c r="D1091" t="s">
        <v>3192</v>
      </c>
      <c r="E1091" t="s">
        <v>3192</v>
      </c>
      <c r="F1091" t="s">
        <v>3193</v>
      </c>
      <c r="G1091" t="s">
        <v>43</v>
      </c>
      <c r="H1091" t="s">
        <v>44</v>
      </c>
      <c r="I1091" t="s">
        <v>3194</v>
      </c>
      <c r="J1091" t="s">
        <v>43</v>
      </c>
      <c r="K1091" t="s">
        <v>43</v>
      </c>
      <c r="L1091" t="s">
        <v>43</v>
      </c>
      <c r="M1091" t="s">
        <v>43</v>
      </c>
      <c r="N1091" t="s">
        <v>43</v>
      </c>
      <c r="O1091" t="s">
        <v>43</v>
      </c>
      <c r="P1091" t="s">
        <v>46</v>
      </c>
      <c r="Q1091" s="24">
        <v>42334.041666666999</v>
      </c>
      <c r="R1091" s="24"/>
      <c r="S1091" t="s">
        <v>12143</v>
      </c>
      <c r="T1091" t="s">
        <v>12075</v>
      </c>
      <c r="U1091" t="s">
        <v>869</v>
      </c>
      <c r="W1091" s="24">
        <v>42270</v>
      </c>
      <c r="X1091" s="24">
        <v>44546.041666666999</v>
      </c>
      <c r="Y1091">
        <v>14</v>
      </c>
      <c r="Z1091" t="s">
        <v>3195</v>
      </c>
      <c r="AC1091" s="24">
        <v>43243.577777778002</v>
      </c>
      <c r="AD1091" s="24">
        <v>44629.747222222002</v>
      </c>
      <c r="AE1091" t="s">
        <v>3196</v>
      </c>
      <c r="AF1091" s="24" cm="1">
        <f t="array" ref="AF10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091" s="35">
        <f>IFERROR((TableAllData3[[#This Row],[Decision date]]-TableAllData3[[#This Row],[First Date Captured]]),0)</f>
        <v>2276.0416666669989</v>
      </c>
      <c r="AH1091" s="35">
        <f>IFERROR((TableAllData3[[#This Row],[First published]]-TableAllData3[[#This Row],[Date of opinion]]),0)</f>
        <v>973.5777777780022</v>
      </c>
      <c r="AI1091" s="35">
        <f>IFERROR((TableAllData3[[#This Row],[Marketing authorisation date]]-TableAllData3[[#This Row],[Date of opinion]]),0)</f>
        <v>64.041666666998935</v>
      </c>
      <c r="AJ1091" s="35">
        <f>IFERROR((TableAllData3[[#This Row],[Decision date]]-TableAllData3[[#This Row],[Marketing authorisation date]]),0)</f>
        <v>2212</v>
      </c>
    </row>
    <row r="1092" spans="1:36" x14ac:dyDescent="0.25">
      <c r="A1092" t="s">
        <v>37</v>
      </c>
      <c r="B1092" t="s">
        <v>2200</v>
      </c>
      <c r="C1092" t="s">
        <v>163</v>
      </c>
      <c r="D1092" t="s">
        <v>2201</v>
      </c>
      <c r="E1092" t="s">
        <v>2202</v>
      </c>
      <c r="F1092" t="s">
        <v>2203</v>
      </c>
      <c r="G1092" t="s">
        <v>43</v>
      </c>
      <c r="H1092" t="s">
        <v>44</v>
      </c>
      <c r="I1092" t="s">
        <v>166</v>
      </c>
      <c r="J1092" t="s">
        <v>43</v>
      </c>
      <c r="K1092" t="s">
        <v>43</v>
      </c>
      <c r="L1092" t="s">
        <v>43</v>
      </c>
      <c r="M1092" t="s">
        <v>43</v>
      </c>
      <c r="N1092" t="s">
        <v>43</v>
      </c>
      <c r="O1092" t="s">
        <v>46</v>
      </c>
      <c r="P1092" t="s">
        <v>43</v>
      </c>
      <c r="Q1092" s="24">
        <v>42401.041666666999</v>
      </c>
      <c r="R1092" s="24"/>
      <c r="S1092" t="s">
        <v>484</v>
      </c>
      <c r="U1092" t="s">
        <v>1064</v>
      </c>
      <c r="W1092" s="24">
        <v>42355.041666666999</v>
      </c>
      <c r="X1092" s="24">
        <v>44644.041666666999</v>
      </c>
      <c r="Y1092">
        <v>15</v>
      </c>
      <c r="Z1092" t="s">
        <v>2204</v>
      </c>
      <c r="AC1092" s="24">
        <v>43343.498611110997</v>
      </c>
      <c r="AD1092" s="24">
        <v>44658.643750000003</v>
      </c>
      <c r="AE1092" t="s">
        <v>2205</v>
      </c>
      <c r="AF1092" s="24" cm="1">
        <f t="array" ref="AF10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42355.041666666999</v>
      </c>
      <c r="AG1092" s="35">
        <f>IFERROR((TableAllData3[[#This Row],[Decision date]]-TableAllData3[[#This Row],[First Date Captured]]),0)</f>
        <v>2289</v>
      </c>
      <c r="AH1092" s="35">
        <f>IFERROR((TableAllData3[[#This Row],[First published]]-TableAllData3[[#This Row],[Date of opinion]]),0)</f>
        <v>988.45694444399851</v>
      </c>
      <c r="AI1092" s="35">
        <f>IFERROR((TableAllData3[[#This Row],[Marketing authorisation date]]-TableAllData3[[#This Row],[Date of opinion]]),0)</f>
        <v>46</v>
      </c>
      <c r="AJ1092" s="35">
        <f>IFERROR((TableAllData3[[#This Row],[Decision date]]-TableAllData3[[#This Row],[Marketing authorisation date]]),0)</f>
        <v>2243</v>
      </c>
    </row>
    <row r="1093" spans="1:36" x14ac:dyDescent="0.25">
      <c r="A1093" t="s">
        <v>2117</v>
      </c>
      <c r="B1093" t="s">
        <v>9679</v>
      </c>
      <c r="D1093" t="s">
        <v>9249</v>
      </c>
      <c r="E1093" t="s">
        <v>9249</v>
      </c>
      <c r="F1093" t="s">
        <v>9680</v>
      </c>
      <c r="G1093" t="s">
        <v>43</v>
      </c>
      <c r="H1093" t="s">
        <v>44</v>
      </c>
      <c r="J1093" t="s">
        <v>43</v>
      </c>
      <c r="K1093" t="s">
        <v>43</v>
      </c>
      <c r="L1093" t="s">
        <v>43</v>
      </c>
      <c r="M1093" t="s">
        <v>43</v>
      </c>
      <c r="N1093" t="s">
        <v>43</v>
      </c>
      <c r="O1093" t="s">
        <v>43</v>
      </c>
      <c r="P1093" t="s">
        <v>43</v>
      </c>
      <c r="Q1093" s="24">
        <v>41681.041666666999</v>
      </c>
      <c r="R1093" s="24"/>
      <c r="S1093" t="s">
        <v>12241</v>
      </c>
      <c r="T1093" t="s">
        <v>12337</v>
      </c>
      <c r="V1093" t="s">
        <v>9681</v>
      </c>
      <c r="W1093" s="24">
        <v>41619.041666666999</v>
      </c>
      <c r="X1093" s="24">
        <v>43910.041666666999</v>
      </c>
      <c r="Y1093">
        <v>11</v>
      </c>
      <c r="Z1093" t="s">
        <v>9682</v>
      </c>
      <c r="AA1093" t="s">
        <v>3067</v>
      </c>
      <c r="AB1093" t="s">
        <v>9253</v>
      </c>
      <c r="AC1093" s="24">
        <v>43287.689583332998</v>
      </c>
      <c r="AD1093" s="24">
        <v>43957.608333333003</v>
      </c>
      <c r="AE1093" t="s">
        <v>9683</v>
      </c>
      <c r="AF1093" s="24" cm="1">
        <f t="array" ref="AF10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41619.041666666999</v>
      </c>
      <c r="AG1093" s="35">
        <f>IFERROR((TableAllData3[[#This Row],[Decision date]]-TableAllData3[[#This Row],[First Date Captured]]),0)</f>
        <v>2291</v>
      </c>
      <c r="AH1093" s="35">
        <f>IFERROR((TableAllData3[[#This Row],[First published]]-TableAllData3[[#This Row],[Date of opinion]]),0)</f>
        <v>1668.6479166659992</v>
      </c>
      <c r="AI1093" s="35">
        <f>IFERROR((TableAllData3[[#This Row],[Marketing authorisation date]]-TableAllData3[[#This Row],[Date of opinion]]),0)</f>
        <v>62</v>
      </c>
      <c r="AJ1093" s="35">
        <f>IFERROR((TableAllData3[[#This Row],[Decision date]]-TableAllData3[[#This Row],[Marketing authorisation date]]),0)</f>
        <v>2229</v>
      </c>
    </row>
    <row r="1094" spans="1:36" x14ac:dyDescent="0.25">
      <c r="A1094" t="s">
        <v>37</v>
      </c>
      <c r="B1094" t="s">
        <v>2326</v>
      </c>
      <c r="C1094" t="s">
        <v>2327</v>
      </c>
      <c r="D1094" t="s">
        <v>2328</v>
      </c>
      <c r="E1094" t="s">
        <v>2329</v>
      </c>
      <c r="F1094" t="s">
        <v>2330</v>
      </c>
      <c r="G1094" t="s">
        <v>43</v>
      </c>
      <c r="H1094" t="s">
        <v>44</v>
      </c>
      <c r="I1094" t="s">
        <v>1307</v>
      </c>
      <c r="J1094" t="s">
        <v>43</v>
      </c>
      <c r="K1094" t="s">
        <v>43</v>
      </c>
      <c r="L1094" t="s">
        <v>43</v>
      </c>
      <c r="M1094" t="s">
        <v>43</v>
      </c>
      <c r="N1094" t="s">
        <v>43</v>
      </c>
      <c r="O1094" t="s">
        <v>43</v>
      </c>
      <c r="P1094" t="s">
        <v>43</v>
      </c>
      <c r="Q1094" s="24">
        <v>42415.041666666999</v>
      </c>
      <c r="R1094" s="24"/>
      <c r="S1094" t="s">
        <v>2331</v>
      </c>
      <c r="U1094" t="s">
        <v>440</v>
      </c>
      <c r="W1094" s="24">
        <v>42355.041666666999</v>
      </c>
      <c r="X1094" s="24">
        <v>44655</v>
      </c>
      <c r="Y1094">
        <v>10</v>
      </c>
      <c r="Z1094" t="s">
        <v>2332</v>
      </c>
      <c r="AC1094" s="24">
        <v>43196.722916667</v>
      </c>
      <c r="AD1094" s="24">
        <v>44657.369444443997</v>
      </c>
      <c r="AE1094" t="s">
        <v>2333</v>
      </c>
      <c r="AF1094" s="24" cm="1">
        <f t="array" ref="AF10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42355.041666666999</v>
      </c>
      <c r="AG1094" s="35">
        <f>IFERROR((TableAllData3[[#This Row],[Decision date]]-TableAllData3[[#This Row],[First Date Captured]]),0)</f>
        <v>2299.9583333330011</v>
      </c>
      <c r="AH1094" s="35">
        <f>IFERROR((TableAllData3[[#This Row],[First published]]-TableAllData3[[#This Row],[Date of opinion]]),0)</f>
        <v>841.68125000000146</v>
      </c>
      <c r="AI1094" s="35">
        <f>IFERROR((TableAllData3[[#This Row],[Marketing authorisation date]]-TableAllData3[[#This Row],[Date of opinion]]),0)</f>
        <v>60</v>
      </c>
      <c r="AJ1094" s="35">
        <f>IFERROR((TableAllData3[[#This Row],[Decision date]]-TableAllData3[[#This Row],[Marketing authorisation date]]),0)</f>
        <v>2239.9583333330011</v>
      </c>
    </row>
    <row r="1095" spans="1:36" x14ac:dyDescent="0.25">
      <c r="A1095" t="s">
        <v>37</v>
      </c>
      <c r="B1095" t="s">
        <v>4248</v>
      </c>
      <c r="C1095" t="s">
        <v>627</v>
      </c>
      <c r="D1095" t="s">
        <v>4242</v>
      </c>
      <c r="E1095" t="s">
        <v>4249</v>
      </c>
      <c r="F1095" t="s">
        <v>4250</v>
      </c>
      <c r="G1095" t="s">
        <v>43</v>
      </c>
      <c r="H1095" t="s">
        <v>44</v>
      </c>
      <c r="I1095" t="s">
        <v>4245</v>
      </c>
      <c r="J1095" t="s">
        <v>43</v>
      </c>
      <c r="K1095" t="s">
        <v>43</v>
      </c>
      <c r="L1095" t="s">
        <v>43</v>
      </c>
      <c r="M1095" t="s">
        <v>43</v>
      </c>
      <c r="N1095" t="s">
        <v>43</v>
      </c>
      <c r="O1095" t="s">
        <v>43</v>
      </c>
      <c r="P1095" t="s">
        <v>43</v>
      </c>
      <c r="Q1095" s="24">
        <v>42323.041666666999</v>
      </c>
      <c r="R1095" s="24"/>
      <c r="S1095" t="s">
        <v>484</v>
      </c>
      <c r="U1095" t="s">
        <v>264</v>
      </c>
      <c r="W1095" s="24">
        <v>42270</v>
      </c>
      <c r="X1095" s="24">
        <v>44587.041666666999</v>
      </c>
      <c r="Y1095">
        <v>17</v>
      </c>
      <c r="Z1095" t="s">
        <v>4251</v>
      </c>
      <c r="AC1095" s="24">
        <v>43089.752777777998</v>
      </c>
      <c r="AD1095" s="24">
        <v>44589.413194444001</v>
      </c>
      <c r="AE1095" t="s">
        <v>4252</v>
      </c>
      <c r="AF1095" s="24" cm="1">
        <f t="array" ref="AF10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095" s="35">
        <f>IFERROR((TableAllData3[[#This Row],[Decision date]]-TableAllData3[[#This Row],[First Date Captured]]),0)</f>
        <v>2317.0416666669989</v>
      </c>
      <c r="AH1095" s="35">
        <f>IFERROR((TableAllData3[[#This Row],[First published]]-TableAllData3[[#This Row],[Date of opinion]]),0)</f>
        <v>819.75277777799784</v>
      </c>
      <c r="AI1095" s="35">
        <f>IFERROR((TableAllData3[[#This Row],[Marketing authorisation date]]-TableAllData3[[#This Row],[Date of opinion]]),0)</f>
        <v>53.041666666998935</v>
      </c>
      <c r="AJ1095" s="35">
        <f>IFERROR((TableAllData3[[#This Row],[Decision date]]-TableAllData3[[#This Row],[Marketing authorisation date]]),0)</f>
        <v>2264</v>
      </c>
    </row>
    <row r="1096" spans="1:36" x14ac:dyDescent="0.25">
      <c r="A1096" t="s">
        <v>37</v>
      </c>
      <c r="B1096" t="s">
        <v>3701</v>
      </c>
      <c r="C1096" t="s">
        <v>1636</v>
      </c>
      <c r="D1096" t="s">
        <v>3702</v>
      </c>
      <c r="E1096" t="s">
        <v>3703</v>
      </c>
      <c r="F1096" t="s">
        <v>3704</v>
      </c>
      <c r="G1096" t="s">
        <v>43</v>
      </c>
      <c r="H1096" t="s">
        <v>44</v>
      </c>
      <c r="I1096" t="s">
        <v>3705</v>
      </c>
      <c r="J1096" t="s">
        <v>43</v>
      </c>
      <c r="K1096" t="s">
        <v>43</v>
      </c>
      <c r="L1096" t="s">
        <v>43</v>
      </c>
      <c r="M1096" t="s">
        <v>43</v>
      </c>
      <c r="N1096" t="s">
        <v>43</v>
      </c>
      <c r="O1096" t="s">
        <v>43</v>
      </c>
      <c r="P1096" t="s">
        <v>43</v>
      </c>
      <c r="Q1096" s="24">
        <v>42270</v>
      </c>
      <c r="R1096" s="24"/>
      <c r="S1096" t="s">
        <v>12286</v>
      </c>
      <c r="T1096" t="s">
        <v>12287</v>
      </c>
      <c r="U1096" t="s">
        <v>1605</v>
      </c>
      <c r="W1096" s="24">
        <v>42208</v>
      </c>
      <c r="X1096" s="24">
        <v>44532.041666666999</v>
      </c>
      <c r="Y1096">
        <v>17</v>
      </c>
      <c r="Z1096" t="s">
        <v>3706</v>
      </c>
      <c r="AC1096" s="24">
        <v>43276.500694444003</v>
      </c>
      <c r="AD1096" s="24">
        <v>44609.497916667002</v>
      </c>
      <c r="AE1096" t="s">
        <v>3707</v>
      </c>
      <c r="AF1096" s="24" cm="1">
        <f t="array" ref="AF10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42208</v>
      </c>
      <c r="AG1096" s="35">
        <f>IFERROR((TableAllData3[[#This Row],[Decision date]]-TableAllData3[[#This Row],[First Date Captured]]),0)</f>
        <v>2324.0416666669989</v>
      </c>
      <c r="AH1096" s="35">
        <f>IFERROR((TableAllData3[[#This Row],[First published]]-TableAllData3[[#This Row],[Date of opinion]]),0)</f>
        <v>1068.5006944440029</v>
      </c>
      <c r="AI1096" s="35">
        <f>IFERROR((TableAllData3[[#This Row],[Marketing authorisation date]]-TableAllData3[[#This Row],[Date of opinion]]),0)</f>
        <v>62</v>
      </c>
      <c r="AJ1096" s="35">
        <f>IFERROR((TableAllData3[[#This Row],[Decision date]]-TableAllData3[[#This Row],[Marketing authorisation date]]),0)</f>
        <v>2262.0416666669989</v>
      </c>
    </row>
    <row r="1097" spans="1:36" x14ac:dyDescent="0.25">
      <c r="A1097" t="s">
        <v>37</v>
      </c>
      <c r="B1097" t="s">
        <v>2018</v>
      </c>
      <c r="C1097" t="s">
        <v>2019</v>
      </c>
      <c r="D1097" t="s">
        <v>2020</v>
      </c>
      <c r="E1097" t="s">
        <v>2020</v>
      </c>
      <c r="F1097" t="s">
        <v>2021</v>
      </c>
      <c r="G1097" t="s">
        <v>43</v>
      </c>
      <c r="H1097" t="s">
        <v>44</v>
      </c>
      <c r="I1097" t="s">
        <v>2022</v>
      </c>
      <c r="J1097" t="s">
        <v>43</v>
      </c>
      <c r="K1097" t="s">
        <v>46</v>
      </c>
      <c r="L1097" t="s">
        <v>43</v>
      </c>
      <c r="M1097" t="s">
        <v>43</v>
      </c>
      <c r="N1097" t="s">
        <v>43</v>
      </c>
      <c r="O1097" t="s">
        <v>43</v>
      </c>
      <c r="P1097" t="s">
        <v>43</v>
      </c>
      <c r="Q1097" s="24">
        <v>42380.041666666999</v>
      </c>
      <c r="R1097" s="24"/>
      <c r="S1097" t="s">
        <v>12206</v>
      </c>
      <c r="T1097" t="s">
        <v>12207</v>
      </c>
      <c r="U1097" t="s">
        <v>58</v>
      </c>
      <c r="W1097" s="24">
        <v>42327.041666666999</v>
      </c>
      <c r="X1097" s="24">
        <v>44663</v>
      </c>
      <c r="Y1097">
        <v>5</v>
      </c>
      <c r="Z1097" t="s">
        <v>2023</v>
      </c>
      <c r="AC1097" s="24">
        <v>42380.542361111002</v>
      </c>
      <c r="AD1097" s="24">
        <v>44664.380555556003</v>
      </c>
      <c r="AE1097" t="s">
        <v>2024</v>
      </c>
      <c r="AF1097" s="24" cm="1">
        <f t="array" ref="AF10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1097" s="35">
        <f>IFERROR((TableAllData3[[#This Row],[Decision date]]-TableAllData3[[#This Row],[First Date Captured]]),0)</f>
        <v>2335.9583333330011</v>
      </c>
      <c r="AH1097" s="35">
        <f>IFERROR((TableAllData3[[#This Row],[First published]]-TableAllData3[[#This Row],[Date of opinion]]),0)</f>
        <v>53.500694444002875</v>
      </c>
      <c r="AI1097" s="35">
        <f>IFERROR((TableAllData3[[#This Row],[Marketing authorisation date]]-TableAllData3[[#This Row],[Date of opinion]]),0)</f>
        <v>53</v>
      </c>
      <c r="AJ1097" s="35">
        <f>IFERROR((TableAllData3[[#This Row],[Decision date]]-TableAllData3[[#This Row],[Marketing authorisation date]]),0)</f>
        <v>2282.9583333330011</v>
      </c>
    </row>
    <row r="1098" spans="1:36" x14ac:dyDescent="0.25">
      <c r="A1098" t="s">
        <v>37</v>
      </c>
      <c r="B1098" t="s">
        <v>433</v>
      </c>
      <c r="C1098" t="s">
        <v>434</v>
      </c>
      <c r="D1098" t="s">
        <v>435</v>
      </c>
      <c r="E1098" t="s">
        <v>436</v>
      </c>
      <c r="F1098" t="s">
        <v>437</v>
      </c>
      <c r="G1098" t="s">
        <v>43</v>
      </c>
      <c r="H1098" t="s">
        <v>44</v>
      </c>
      <c r="I1098" t="s">
        <v>438</v>
      </c>
      <c r="J1098" t="s">
        <v>43</v>
      </c>
      <c r="K1098" t="s">
        <v>43</v>
      </c>
      <c r="L1098" t="s">
        <v>43</v>
      </c>
      <c r="M1098" t="s">
        <v>43</v>
      </c>
      <c r="N1098" t="s">
        <v>46</v>
      </c>
      <c r="O1098" t="s">
        <v>43</v>
      </c>
      <c r="P1098" t="s">
        <v>43</v>
      </c>
      <c r="Q1098" s="24">
        <v>40096</v>
      </c>
      <c r="R1098" s="24"/>
      <c r="S1098" t="s">
        <v>12070</v>
      </c>
      <c r="T1098" t="s">
        <v>12117</v>
      </c>
      <c r="U1098" t="s">
        <v>440</v>
      </c>
      <c r="W1098" s="25" t="s">
        <v>12054</v>
      </c>
      <c r="X1098" s="24">
        <v>44705</v>
      </c>
      <c r="Y1098">
        <v>11</v>
      </c>
      <c r="Z1098" t="s">
        <v>441</v>
      </c>
      <c r="AC1098" s="24">
        <v>42352.083333333001</v>
      </c>
      <c r="AD1098" s="24">
        <v>44720.449305556001</v>
      </c>
      <c r="AE1098" t="s">
        <v>442</v>
      </c>
      <c r="AF1098" s="24" cm="1">
        <f t="array" ref="AF10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42352.083333333001</v>
      </c>
      <c r="AG1098" s="35">
        <f>IFERROR((TableAllData3[[#This Row],[Decision date]]-TableAllData3[[#This Row],[First Date Captured]]),0)</f>
        <v>2352.9166666669989</v>
      </c>
      <c r="AH1098" s="35">
        <f>IFERROR((TableAllData3[[#This Row],[First published]]-TableAllData3[[#This Row],[Date of opinion]]),0)</f>
        <v>0</v>
      </c>
      <c r="AI1098" s="35">
        <f>IFERROR((TableAllData3[[#This Row],[Marketing authorisation date]]-TableAllData3[[#This Row],[Date of opinion]]),0)</f>
        <v>0</v>
      </c>
      <c r="AJ1098" s="35">
        <f>IFERROR((TableAllData3[[#This Row],[Decision date]]-TableAllData3[[#This Row],[Marketing authorisation date]]),0)</f>
        <v>4609</v>
      </c>
    </row>
    <row r="1099" spans="1:36" x14ac:dyDescent="0.25">
      <c r="A1099" t="s">
        <v>37</v>
      </c>
      <c r="B1099" t="s">
        <v>3311</v>
      </c>
      <c r="C1099" t="s">
        <v>2521</v>
      </c>
      <c r="D1099" t="s">
        <v>1624</v>
      </c>
      <c r="E1099" t="s">
        <v>1624</v>
      </c>
      <c r="F1099" t="s">
        <v>3312</v>
      </c>
      <c r="G1099" t="s">
        <v>43</v>
      </c>
      <c r="H1099" t="s">
        <v>44</v>
      </c>
      <c r="I1099" t="s">
        <v>1626</v>
      </c>
      <c r="J1099" t="s">
        <v>43</v>
      </c>
      <c r="K1099" t="s">
        <v>46</v>
      </c>
      <c r="L1099" t="s">
        <v>43</v>
      </c>
      <c r="M1099" t="s">
        <v>43</v>
      </c>
      <c r="N1099" t="s">
        <v>43</v>
      </c>
      <c r="O1099" t="s">
        <v>43</v>
      </c>
      <c r="P1099" t="s">
        <v>43</v>
      </c>
      <c r="Q1099" s="24">
        <v>42327.041666666999</v>
      </c>
      <c r="R1099" s="24"/>
      <c r="S1099" t="s">
        <v>12227</v>
      </c>
      <c r="T1099" t="s">
        <v>12076</v>
      </c>
      <c r="U1099" t="s">
        <v>48</v>
      </c>
      <c r="W1099" s="24">
        <v>42270</v>
      </c>
      <c r="X1099" s="24">
        <v>44623.041666666999</v>
      </c>
      <c r="Y1099">
        <v>13</v>
      </c>
      <c r="Z1099" t="s">
        <v>3313</v>
      </c>
      <c r="AC1099" s="24">
        <v>43214.622916667002</v>
      </c>
      <c r="AD1099" s="24">
        <v>44623.634027777996</v>
      </c>
      <c r="AE1099" t="s">
        <v>3314</v>
      </c>
      <c r="AF1099" s="24" cm="1">
        <f t="array" ref="AF10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099" s="35">
        <f>IFERROR((TableAllData3[[#This Row],[Decision date]]-TableAllData3[[#This Row],[First Date Captured]]),0)</f>
        <v>2353.0416666669989</v>
      </c>
      <c r="AH1099" s="35">
        <f>IFERROR((TableAllData3[[#This Row],[First published]]-TableAllData3[[#This Row],[Date of opinion]]),0)</f>
        <v>944.62291666700185</v>
      </c>
      <c r="AI1099" s="35">
        <f>IFERROR((TableAllData3[[#This Row],[Marketing authorisation date]]-TableAllData3[[#This Row],[Date of opinion]]),0)</f>
        <v>57.041666666998935</v>
      </c>
      <c r="AJ1099" s="35">
        <f>IFERROR((TableAllData3[[#This Row],[Decision date]]-TableAllData3[[#This Row],[Marketing authorisation date]]),0)</f>
        <v>2296</v>
      </c>
    </row>
    <row r="1100" spans="1:36" x14ac:dyDescent="0.25">
      <c r="A1100" t="s">
        <v>2117</v>
      </c>
      <c r="B1100" t="s">
        <v>9726</v>
      </c>
      <c r="D1100" t="s">
        <v>9727</v>
      </c>
      <c r="E1100" t="s">
        <v>9727</v>
      </c>
      <c r="F1100" t="s">
        <v>9728</v>
      </c>
      <c r="G1100" t="s">
        <v>43</v>
      </c>
      <c r="H1100" t="s">
        <v>44</v>
      </c>
      <c r="J1100" t="s">
        <v>43</v>
      </c>
      <c r="K1100" t="s">
        <v>43</v>
      </c>
      <c r="L1100" t="s">
        <v>43</v>
      </c>
      <c r="M1100" t="s">
        <v>43</v>
      </c>
      <c r="N1100" t="s">
        <v>43</v>
      </c>
      <c r="O1100" t="s">
        <v>43</v>
      </c>
      <c r="P1100" t="s">
        <v>43</v>
      </c>
      <c r="Q1100" s="24">
        <v>41612.041666666999</v>
      </c>
      <c r="R1100" s="24"/>
      <c r="S1100" t="s">
        <v>12241</v>
      </c>
      <c r="T1100" t="s">
        <v>12337</v>
      </c>
      <c r="V1100" t="s">
        <v>9729</v>
      </c>
      <c r="W1100" s="24">
        <v>41557</v>
      </c>
      <c r="X1100" s="24">
        <v>43910.041666666999</v>
      </c>
      <c r="Y1100">
        <v>10</v>
      </c>
      <c r="Z1100" t="s">
        <v>9730</v>
      </c>
      <c r="AA1100" t="s">
        <v>2125</v>
      </c>
      <c r="AB1100" t="s">
        <v>3800</v>
      </c>
      <c r="AC1100" s="24">
        <v>42895.664583332997</v>
      </c>
      <c r="AD1100" s="24">
        <v>43929.708333333001</v>
      </c>
      <c r="AE1100" t="s">
        <v>9731</v>
      </c>
      <c r="AF1100" s="24" cm="1">
        <f t="array" ref="AF11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41557</v>
      </c>
      <c r="AG1100" s="35">
        <f>IFERROR((TableAllData3[[#This Row],[Decision date]]-TableAllData3[[#This Row],[First Date Captured]]),0)</f>
        <v>2353.0416666669989</v>
      </c>
      <c r="AH1100" s="35">
        <f>IFERROR((TableAllData3[[#This Row],[First published]]-TableAllData3[[#This Row],[Date of opinion]]),0)</f>
        <v>1338.6645833329967</v>
      </c>
      <c r="AI1100" s="35">
        <f>IFERROR((TableAllData3[[#This Row],[Marketing authorisation date]]-TableAllData3[[#This Row],[Date of opinion]]),0)</f>
        <v>55.041666666998935</v>
      </c>
      <c r="AJ1100" s="35">
        <f>IFERROR((TableAllData3[[#This Row],[Decision date]]-TableAllData3[[#This Row],[Marketing authorisation date]]),0)</f>
        <v>2298</v>
      </c>
    </row>
    <row r="1101" spans="1:36" x14ac:dyDescent="0.25">
      <c r="A1101" t="s">
        <v>37</v>
      </c>
      <c r="B1101" t="s">
        <v>5714</v>
      </c>
      <c r="C1101" t="s">
        <v>5715</v>
      </c>
      <c r="D1101" t="s">
        <v>5716</v>
      </c>
      <c r="E1101" t="s">
        <v>5717</v>
      </c>
      <c r="F1101" t="s">
        <v>5718</v>
      </c>
      <c r="G1101" t="s">
        <v>43</v>
      </c>
      <c r="H1101" t="s">
        <v>44</v>
      </c>
      <c r="I1101" t="s">
        <v>5719</v>
      </c>
      <c r="J1101" t="s">
        <v>46</v>
      </c>
      <c r="K1101" t="s">
        <v>43</v>
      </c>
      <c r="L1101" t="s">
        <v>43</v>
      </c>
      <c r="M1101" t="s">
        <v>43</v>
      </c>
      <c r="N1101" t="s">
        <v>43</v>
      </c>
      <c r="O1101" t="s">
        <v>43</v>
      </c>
      <c r="P1101" t="s">
        <v>43</v>
      </c>
      <c r="Q1101" s="24">
        <v>42236</v>
      </c>
      <c r="R1101" s="24"/>
      <c r="S1101" t="s">
        <v>112</v>
      </c>
      <c r="U1101" t="s">
        <v>568</v>
      </c>
      <c r="W1101" s="24">
        <v>42180</v>
      </c>
      <c r="X1101" s="24">
        <v>44536.041666666999</v>
      </c>
      <c r="Y1101">
        <v>10</v>
      </c>
      <c r="Z1101" t="s">
        <v>5720</v>
      </c>
      <c r="AC1101" s="24">
        <v>43153.542361111002</v>
      </c>
      <c r="AD1101" s="24">
        <v>44538.718055555997</v>
      </c>
      <c r="AE1101" t="s">
        <v>5721</v>
      </c>
      <c r="AF1101" s="24" cm="1">
        <f t="array" ref="AF11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1101" s="35">
        <f>IFERROR((TableAllData3[[#This Row],[Decision date]]-TableAllData3[[#This Row],[First Date Captured]]),0)</f>
        <v>2356.0416666669989</v>
      </c>
      <c r="AH1101" s="35">
        <f>IFERROR((TableAllData3[[#This Row],[First published]]-TableAllData3[[#This Row],[Date of opinion]]),0)</f>
        <v>973.54236111100181</v>
      </c>
      <c r="AI1101" s="35">
        <f>IFERROR((TableAllData3[[#This Row],[Marketing authorisation date]]-TableAllData3[[#This Row],[Date of opinion]]),0)</f>
        <v>56</v>
      </c>
      <c r="AJ1101" s="35">
        <f>IFERROR((TableAllData3[[#This Row],[Decision date]]-TableAllData3[[#This Row],[Marketing authorisation date]]),0)</f>
        <v>2300.0416666669989</v>
      </c>
    </row>
    <row r="1102" spans="1:36" x14ac:dyDescent="0.25">
      <c r="A1102" t="s">
        <v>37</v>
      </c>
      <c r="B1102" t="s">
        <v>5680</v>
      </c>
      <c r="C1102" t="s">
        <v>5681</v>
      </c>
      <c r="D1102" t="s">
        <v>1334</v>
      </c>
      <c r="E1102" t="s">
        <v>1334</v>
      </c>
      <c r="F1102" t="s">
        <v>5682</v>
      </c>
      <c r="G1102" t="s">
        <v>43</v>
      </c>
      <c r="H1102" t="s">
        <v>44</v>
      </c>
      <c r="I1102" t="s">
        <v>1336</v>
      </c>
      <c r="J1102" t="s">
        <v>46</v>
      </c>
      <c r="K1102" t="s">
        <v>43</v>
      </c>
      <c r="L1102" t="s">
        <v>43</v>
      </c>
      <c r="M1102" t="s">
        <v>43</v>
      </c>
      <c r="N1102" t="s">
        <v>43</v>
      </c>
      <c r="O1102" t="s">
        <v>43</v>
      </c>
      <c r="P1102" t="s">
        <v>46</v>
      </c>
      <c r="Q1102" s="24">
        <v>42460</v>
      </c>
      <c r="R1102" s="24"/>
      <c r="S1102" t="s">
        <v>1337</v>
      </c>
      <c r="U1102" t="s">
        <v>420</v>
      </c>
      <c r="W1102" s="24">
        <v>42327.041666666999</v>
      </c>
      <c r="X1102" s="24">
        <v>44685</v>
      </c>
      <c r="Y1102">
        <v>13</v>
      </c>
      <c r="Z1102" t="s">
        <v>5683</v>
      </c>
      <c r="AC1102" s="24">
        <v>43153.584027778001</v>
      </c>
      <c r="AD1102" s="24">
        <v>44539.486111111</v>
      </c>
      <c r="AE1102" t="s">
        <v>5684</v>
      </c>
      <c r="AF1102" s="24" cm="1">
        <f t="array" ref="AF11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1102" s="35">
        <f>IFERROR((TableAllData3[[#This Row],[Decision date]]-TableAllData3[[#This Row],[First Date Captured]]),0)</f>
        <v>2357.9583333330011</v>
      </c>
      <c r="AH1102" s="35">
        <f>IFERROR((TableAllData3[[#This Row],[First published]]-TableAllData3[[#This Row],[Date of opinion]]),0)</f>
        <v>826.54236111100181</v>
      </c>
      <c r="AI1102" s="35">
        <f>IFERROR((TableAllData3[[#This Row],[Marketing authorisation date]]-TableAllData3[[#This Row],[Date of opinion]]),0)</f>
        <v>132.95833333300106</v>
      </c>
      <c r="AJ1102" s="35">
        <f>IFERROR((TableAllData3[[#This Row],[Decision date]]-TableAllData3[[#This Row],[Marketing authorisation date]]),0)</f>
        <v>2225</v>
      </c>
    </row>
    <row r="1103" spans="1:36" x14ac:dyDescent="0.25">
      <c r="A1103" t="s">
        <v>37</v>
      </c>
      <c r="B1103" t="s">
        <v>3741</v>
      </c>
      <c r="C1103" t="s">
        <v>3742</v>
      </c>
      <c r="D1103" t="s">
        <v>3743</v>
      </c>
      <c r="E1103" t="s">
        <v>3743</v>
      </c>
      <c r="F1103" t="s">
        <v>3744</v>
      </c>
      <c r="G1103" t="s">
        <v>43</v>
      </c>
      <c r="H1103" t="s">
        <v>44</v>
      </c>
      <c r="I1103" t="s">
        <v>3745</v>
      </c>
      <c r="J1103" t="s">
        <v>46</v>
      </c>
      <c r="K1103" t="s">
        <v>43</v>
      </c>
      <c r="L1103" t="s">
        <v>43</v>
      </c>
      <c r="M1103" t="s">
        <v>43</v>
      </c>
      <c r="N1103" t="s">
        <v>43</v>
      </c>
      <c r="O1103" t="s">
        <v>46</v>
      </c>
      <c r="P1103" t="s">
        <v>46</v>
      </c>
      <c r="Q1103" s="24">
        <v>42244</v>
      </c>
      <c r="R1103" s="24"/>
      <c r="S1103" t="s">
        <v>12278</v>
      </c>
      <c r="T1103" t="s">
        <v>12096</v>
      </c>
      <c r="U1103" t="s">
        <v>869</v>
      </c>
      <c r="W1103" s="24">
        <v>42180</v>
      </c>
      <c r="X1103" s="24">
        <v>44543.041666666999</v>
      </c>
      <c r="Y1103">
        <v>7</v>
      </c>
      <c r="Z1103" t="s">
        <v>3746</v>
      </c>
      <c r="AC1103" s="24">
        <v>43020.500694444003</v>
      </c>
      <c r="AD1103" s="24">
        <v>44608.711805555999</v>
      </c>
      <c r="AE1103" t="s">
        <v>3747</v>
      </c>
      <c r="AF1103" s="24" cm="1">
        <f t="array" ref="AF11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1103" s="35">
        <f>IFERROR((TableAllData3[[#This Row],[Decision date]]-TableAllData3[[#This Row],[First Date Captured]]),0)</f>
        <v>2363.0416666669989</v>
      </c>
      <c r="AH1103" s="35">
        <f>IFERROR((TableAllData3[[#This Row],[First published]]-TableAllData3[[#This Row],[Date of opinion]]),0)</f>
        <v>840.50069444400287</v>
      </c>
      <c r="AI1103" s="35">
        <f>IFERROR((TableAllData3[[#This Row],[Marketing authorisation date]]-TableAllData3[[#This Row],[Date of opinion]]),0)</f>
        <v>64</v>
      </c>
      <c r="AJ1103" s="35">
        <f>IFERROR((TableAllData3[[#This Row],[Decision date]]-TableAllData3[[#This Row],[Marketing authorisation date]]),0)</f>
        <v>2299.0416666669989</v>
      </c>
    </row>
    <row r="1104" spans="1:36" x14ac:dyDescent="0.25">
      <c r="A1104" t="s">
        <v>37</v>
      </c>
      <c r="B1104" t="s">
        <v>2440</v>
      </c>
      <c r="C1104" t="s">
        <v>2441</v>
      </c>
      <c r="D1104" t="s">
        <v>2320</v>
      </c>
      <c r="E1104" t="s">
        <v>2321</v>
      </c>
      <c r="F1104" t="s">
        <v>2442</v>
      </c>
      <c r="G1104" t="s">
        <v>43</v>
      </c>
      <c r="H1104" t="s">
        <v>44</v>
      </c>
      <c r="I1104" t="s">
        <v>2323</v>
      </c>
      <c r="J1104" t="s">
        <v>43</v>
      </c>
      <c r="K1104" t="s">
        <v>43</v>
      </c>
      <c r="L1104" t="s">
        <v>43</v>
      </c>
      <c r="M1104" t="s">
        <v>43</v>
      </c>
      <c r="N1104" t="s">
        <v>43</v>
      </c>
      <c r="O1104" t="s">
        <v>43</v>
      </c>
      <c r="P1104" t="s">
        <v>43</v>
      </c>
      <c r="Q1104" s="24">
        <v>42317.041666666999</v>
      </c>
      <c r="R1104" s="24"/>
      <c r="S1104" t="s">
        <v>484</v>
      </c>
      <c r="U1104" t="s">
        <v>264</v>
      </c>
      <c r="W1104" s="24">
        <v>42270</v>
      </c>
      <c r="X1104" s="24">
        <v>44652</v>
      </c>
      <c r="Y1104">
        <v>19</v>
      </c>
      <c r="Z1104" t="s">
        <v>2443</v>
      </c>
      <c r="AC1104" s="24">
        <v>43045.729166666999</v>
      </c>
      <c r="AD1104" s="24">
        <v>44655.619444443997</v>
      </c>
      <c r="AE1104" t="s">
        <v>2444</v>
      </c>
      <c r="AF1104" s="24" cm="1">
        <f t="array" ref="AF11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104" s="35">
        <f>IFERROR((TableAllData3[[#This Row],[Decision date]]-TableAllData3[[#This Row],[First Date Captured]]),0)</f>
        <v>2382</v>
      </c>
      <c r="AH1104" s="35">
        <f>IFERROR((TableAllData3[[#This Row],[First published]]-TableAllData3[[#This Row],[Date of opinion]]),0)</f>
        <v>775.72916666699894</v>
      </c>
      <c r="AI1104" s="35">
        <f>IFERROR((TableAllData3[[#This Row],[Marketing authorisation date]]-TableAllData3[[#This Row],[Date of opinion]]),0)</f>
        <v>47.041666666998935</v>
      </c>
      <c r="AJ1104" s="35">
        <f>IFERROR((TableAllData3[[#This Row],[Decision date]]-TableAllData3[[#This Row],[Marketing authorisation date]]),0)</f>
        <v>2334.9583333330011</v>
      </c>
    </row>
    <row r="1105" spans="1:36" x14ac:dyDescent="0.25">
      <c r="A1105" t="s">
        <v>37</v>
      </c>
      <c r="B1105" t="s">
        <v>2009</v>
      </c>
      <c r="C1105" t="s">
        <v>2010</v>
      </c>
      <c r="D1105" t="s">
        <v>2011</v>
      </c>
      <c r="E1105" t="s">
        <v>2012</v>
      </c>
      <c r="F1105" t="s">
        <v>2013</v>
      </c>
      <c r="G1105" t="s">
        <v>43</v>
      </c>
      <c r="H1105" t="s">
        <v>44</v>
      </c>
      <c r="I1105" t="s">
        <v>2014</v>
      </c>
      <c r="J1105" t="s">
        <v>43</v>
      </c>
      <c r="K1105" t="s">
        <v>46</v>
      </c>
      <c r="L1105" t="s">
        <v>43</v>
      </c>
      <c r="M1105" t="s">
        <v>43</v>
      </c>
      <c r="N1105" t="s">
        <v>43</v>
      </c>
      <c r="O1105" t="s">
        <v>43</v>
      </c>
      <c r="P1105" t="s">
        <v>43</v>
      </c>
      <c r="Q1105" s="24">
        <v>42327.041666666999</v>
      </c>
      <c r="R1105" s="24"/>
      <c r="S1105" t="s">
        <v>12225</v>
      </c>
      <c r="T1105" t="s">
        <v>12226</v>
      </c>
      <c r="U1105" t="s">
        <v>2015</v>
      </c>
      <c r="W1105" s="24">
        <v>42271</v>
      </c>
      <c r="X1105" s="24">
        <v>44657</v>
      </c>
      <c r="Y1105">
        <v>13</v>
      </c>
      <c r="Z1105" t="s">
        <v>2016</v>
      </c>
      <c r="AC1105" s="24">
        <v>42746.541666666999</v>
      </c>
      <c r="AD1105" s="24">
        <v>44664.4375</v>
      </c>
      <c r="AE1105" t="s">
        <v>2017</v>
      </c>
      <c r="AF1105" s="24" cm="1">
        <f t="array" ref="AF11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105" s="35">
        <f>IFERROR((TableAllData3[[#This Row],[Decision date]]-TableAllData3[[#This Row],[First Date Captured]]),0)</f>
        <v>2386</v>
      </c>
      <c r="AH1105" s="35">
        <f>IFERROR((TableAllData3[[#This Row],[First published]]-TableAllData3[[#This Row],[Date of opinion]]),0)</f>
        <v>475.54166666699894</v>
      </c>
      <c r="AI1105" s="35">
        <f>IFERROR((TableAllData3[[#This Row],[Marketing authorisation date]]-TableAllData3[[#This Row],[Date of opinion]]),0)</f>
        <v>56.041666666998935</v>
      </c>
      <c r="AJ1105" s="35">
        <f>IFERROR((TableAllData3[[#This Row],[Decision date]]-TableAllData3[[#This Row],[Marketing authorisation date]]),0)</f>
        <v>2329.9583333330011</v>
      </c>
    </row>
    <row r="1106" spans="1:36" x14ac:dyDescent="0.25">
      <c r="A1106" t="s">
        <v>37</v>
      </c>
      <c r="B1106" t="s">
        <v>6872</v>
      </c>
      <c r="C1106" t="s">
        <v>6873</v>
      </c>
      <c r="D1106" t="s">
        <v>6874</v>
      </c>
      <c r="E1106" t="s">
        <v>6875</v>
      </c>
      <c r="F1106" t="s">
        <v>6876</v>
      </c>
      <c r="G1106" t="s">
        <v>43</v>
      </c>
      <c r="H1106" t="s">
        <v>44</v>
      </c>
      <c r="I1106" t="s">
        <v>6877</v>
      </c>
      <c r="J1106" t="s">
        <v>46</v>
      </c>
      <c r="K1106" t="s">
        <v>43</v>
      </c>
      <c r="L1106" t="s">
        <v>43</v>
      </c>
      <c r="M1106" t="s">
        <v>43</v>
      </c>
      <c r="N1106" t="s">
        <v>43</v>
      </c>
      <c r="O1106" t="s">
        <v>43</v>
      </c>
      <c r="P1106" t="s">
        <v>43</v>
      </c>
      <c r="Q1106" s="24">
        <v>42151</v>
      </c>
      <c r="R1106" s="24"/>
      <c r="S1106" t="s">
        <v>12341</v>
      </c>
      <c r="T1106" t="s">
        <v>12342</v>
      </c>
      <c r="U1106" t="s">
        <v>6878</v>
      </c>
      <c r="W1106" s="24">
        <v>42061.041666666999</v>
      </c>
      <c r="X1106" s="24">
        <v>44448</v>
      </c>
      <c r="Y1106">
        <v>18</v>
      </c>
      <c r="Z1106" t="s">
        <v>6879</v>
      </c>
      <c r="AC1106" s="24">
        <v>43307.504861111003</v>
      </c>
      <c r="AD1106" s="24">
        <v>44489.482638889</v>
      </c>
      <c r="AE1106" t="s">
        <v>6880</v>
      </c>
      <c r="AF1106" s="24" cm="1">
        <f t="array" ref="AF11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42061.041666666999</v>
      </c>
      <c r="AG1106" s="35">
        <f>IFERROR((TableAllData3[[#This Row],[Decision date]]-TableAllData3[[#This Row],[First Date Captured]]),0)</f>
        <v>2386.9583333330011</v>
      </c>
      <c r="AH1106" s="35">
        <f>IFERROR((TableAllData3[[#This Row],[First published]]-TableAllData3[[#This Row],[Date of opinion]]),0)</f>
        <v>1246.4631944440043</v>
      </c>
      <c r="AI1106" s="35">
        <f>IFERROR((TableAllData3[[#This Row],[Marketing authorisation date]]-TableAllData3[[#This Row],[Date of opinion]]),0)</f>
        <v>89.958333333001065</v>
      </c>
      <c r="AJ1106" s="35">
        <f>IFERROR((TableAllData3[[#This Row],[Decision date]]-TableAllData3[[#This Row],[Marketing authorisation date]]),0)</f>
        <v>2297</v>
      </c>
    </row>
    <row r="1107" spans="1:36" x14ac:dyDescent="0.25">
      <c r="A1107" t="s">
        <v>37</v>
      </c>
      <c r="B1107" t="s">
        <v>285</v>
      </c>
      <c r="C1107" t="s">
        <v>268</v>
      </c>
      <c r="D1107" t="s">
        <v>286</v>
      </c>
      <c r="E1107" t="s">
        <v>286</v>
      </c>
      <c r="F1107" t="s">
        <v>287</v>
      </c>
      <c r="G1107" t="s">
        <v>43</v>
      </c>
      <c r="H1107" t="s">
        <v>44</v>
      </c>
      <c r="I1107" t="s">
        <v>288</v>
      </c>
      <c r="J1107" t="s">
        <v>43</v>
      </c>
      <c r="K1107" t="s">
        <v>46</v>
      </c>
      <c r="L1107" t="s">
        <v>43</v>
      </c>
      <c r="M1107" t="s">
        <v>43</v>
      </c>
      <c r="N1107" t="s">
        <v>43</v>
      </c>
      <c r="O1107" t="s">
        <v>43</v>
      </c>
      <c r="P1107" t="s">
        <v>43</v>
      </c>
      <c r="Q1107" s="24">
        <v>42383.041666666999</v>
      </c>
      <c r="R1107" s="24"/>
      <c r="S1107" t="s">
        <v>12225</v>
      </c>
      <c r="T1107" t="s">
        <v>12226</v>
      </c>
      <c r="U1107" t="s">
        <v>290</v>
      </c>
      <c r="W1107" s="24">
        <v>42327.041666666999</v>
      </c>
      <c r="X1107" s="24">
        <v>44721</v>
      </c>
      <c r="Y1107">
        <v>14</v>
      </c>
      <c r="Z1107" t="s">
        <v>291</v>
      </c>
      <c r="AC1107" s="24">
        <v>43265.638194444</v>
      </c>
      <c r="AD1107" s="24">
        <v>44721.403472222002</v>
      </c>
      <c r="AE1107" t="s">
        <v>292</v>
      </c>
      <c r="AF1107" s="24" cm="1">
        <f t="array" ref="AF11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1107" s="35">
        <f>IFERROR((TableAllData3[[#This Row],[Decision date]]-TableAllData3[[#This Row],[First Date Captured]]),0)</f>
        <v>2393.9583333330011</v>
      </c>
      <c r="AH1107" s="35">
        <f>IFERROR((TableAllData3[[#This Row],[First published]]-TableAllData3[[#This Row],[Date of opinion]]),0)</f>
        <v>938.59652777700103</v>
      </c>
      <c r="AI1107" s="35">
        <f>IFERROR((TableAllData3[[#This Row],[Marketing authorisation date]]-TableAllData3[[#This Row],[Date of opinion]]),0)</f>
        <v>56</v>
      </c>
      <c r="AJ1107" s="35">
        <f>IFERROR((TableAllData3[[#This Row],[Decision date]]-TableAllData3[[#This Row],[Marketing authorisation date]]),0)</f>
        <v>2337.9583333330011</v>
      </c>
    </row>
    <row r="1108" spans="1:36" x14ac:dyDescent="0.25">
      <c r="A1108" t="s">
        <v>2117</v>
      </c>
      <c r="B1108" t="s">
        <v>4206</v>
      </c>
      <c r="D1108" t="s">
        <v>3943</v>
      </c>
      <c r="E1108" t="s">
        <v>3943</v>
      </c>
      <c r="F1108" t="s">
        <v>4207</v>
      </c>
      <c r="G1108" t="s">
        <v>43</v>
      </c>
      <c r="H1108" t="s">
        <v>44</v>
      </c>
      <c r="J1108" t="s">
        <v>43</v>
      </c>
      <c r="K1108" t="s">
        <v>43</v>
      </c>
      <c r="L1108" t="s">
        <v>43</v>
      </c>
      <c r="M1108" t="s">
        <v>43</v>
      </c>
      <c r="N1108" t="s">
        <v>43</v>
      </c>
      <c r="O1108" t="s">
        <v>43</v>
      </c>
      <c r="P1108" t="s">
        <v>43</v>
      </c>
      <c r="Q1108" s="24">
        <v>42255</v>
      </c>
      <c r="R1108" s="24"/>
      <c r="S1108" t="s">
        <v>12443</v>
      </c>
      <c r="T1108" t="s">
        <v>12126</v>
      </c>
      <c r="V1108" t="s">
        <v>4173</v>
      </c>
      <c r="W1108" s="24">
        <v>42194</v>
      </c>
      <c r="X1108" s="24">
        <v>44588.041666666999</v>
      </c>
      <c r="Y1108">
        <v>4</v>
      </c>
      <c r="Z1108" t="s">
        <v>4209</v>
      </c>
      <c r="AA1108" t="s">
        <v>4210</v>
      </c>
      <c r="AB1108" t="s">
        <v>3949</v>
      </c>
      <c r="AC1108" s="24">
        <v>42391.041666666999</v>
      </c>
      <c r="AD1108" s="24">
        <v>44589.538888889001</v>
      </c>
      <c r="AE1108" t="s">
        <v>4211</v>
      </c>
      <c r="AF1108" s="24" cm="1">
        <f t="array" ref="AF11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42194</v>
      </c>
      <c r="AG1108" s="35">
        <f>IFERROR((TableAllData3[[#This Row],[Decision date]]-TableAllData3[[#This Row],[First Date Captured]]),0)</f>
        <v>2394.0416666669989</v>
      </c>
      <c r="AH1108" s="35">
        <f>IFERROR((TableAllData3[[#This Row],[First published]]-TableAllData3[[#This Row],[Date of opinion]]),0)</f>
        <v>197.04166666699894</v>
      </c>
      <c r="AI1108" s="35">
        <f>IFERROR((TableAllData3[[#This Row],[Marketing authorisation date]]-TableAllData3[[#This Row],[Date of opinion]]),0)</f>
        <v>61</v>
      </c>
      <c r="AJ1108" s="35">
        <f>IFERROR((TableAllData3[[#This Row],[Decision date]]-TableAllData3[[#This Row],[Marketing authorisation date]]),0)</f>
        <v>2333.0416666669989</v>
      </c>
    </row>
    <row r="1109" spans="1:36" x14ac:dyDescent="0.25">
      <c r="A1109" t="s">
        <v>37</v>
      </c>
      <c r="B1109" t="s">
        <v>8715</v>
      </c>
      <c r="C1109" t="s">
        <v>343</v>
      </c>
      <c r="D1109" t="s">
        <v>8716</v>
      </c>
      <c r="E1109" t="s">
        <v>8716</v>
      </c>
      <c r="F1109" t="s">
        <v>8717</v>
      </c>
      <c r="G1109" t="s">
        <v>43</v>
      </c>
      <c r="H1109" t="s">
        <v>44</v>
      </c>
      <c r="I1109" t="s">
        <v>8718</v>
      </c>
      <c r="J1109" t="s">
        <v>43</v>
      </c>
      <c r="K1109" t="s">
        <v>43</v>
      </c>
      <c r="L1109" t="s">
        <v>43</v>
      </c>
      <c r="M1109" t="s">
        <v>43</v>
      </c>
      <c r="N1109" t="s">
        <v>43</v>
      </c>
      <c r="O1109" t="s">
        <v>43</v>
      </c>
      <c r="P1109" t="s">
        <v>43</v>
      </c>
      <c r="Q1109" s="24">
        <v>41838</v>
      </c>
      <c r="R1109" s="24"/>
      <c r="S1109" t="s">
        <v>12233</v>
      </c>
      <c r="T1109" t="s">
        <v>12137</v>
      </c>
      <c r="U1109" t="s">
        <v>3814</v>
      </c>
      <c r="W1109" s="24">
        <v>41780</v>
      </c>
      <c r="X1109" s="24">
        <v>44179.041666666999</v>
      </c>
      <c r="Y1109">
        <v>22</v>
      </c>
      <c r="Z1109" t="s">
        <v>8719</v>
      </c>
      <c r="AC1109" s="24">
        <v>43300.517361111</v>
      </c>
      <c r="AD1109" s="24">
        <v>44277.630555556003</v>
      </c>
      <c r="AE1109" t="s">
        <v>8720</v>
      </c>
      <c r="AF1109" s="24" cm="1">
        <f t="array" ref="AF11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41780</v>
      </c>
      <c r="AG1109" s="35">
        <f>IFERROR((TableAllData3[[#This Row],[Decision date]]-TableAllData3[[#This Row],[First Date Captured]]),0)</f>
        <v>2399.0416666669989</v>
      </c>
      <c r="AH1109" s="35">
        <f>IFERROR((TableAllData3[[#This Row],[First published]]-TableAllData3[[#This Row],[Date of opinion]]),0)</f>
        <v>1520.5173611110004</v>
      </c>
      <c r="AI1109" s="35">
        <f>IFERROR((TableAllData3[[#This Row],[Marketing authorisation date]]-TableAllData3[[#This Row],[Date of opinion]]),0)</f>
        <v>58</v>
      </c>
      <c r="AJ1109" s="35">
        <f>IFERROR((TableAllData3[[#This Row],[Decision date]]-TableAllData3[[#This Row],[Marketing authorisation date]]),0)</f>
        <v>2341.0416666669989</v>
      </c>
    </row>
    <row r="1110" spans="1:36" x14ac:dyDescent="0.25">
      <c r="A1110" t="s">
        <v>37</v>
      </c>
      <c r="B1110" t="s">
        <v>1411</v>
      </c>
      <c r="C1110" t="s">
        <v>1412</v>
      </c>
      <c r="D1110" t="s">
        <v>1413</v>
      </c>
      <c r="E1110" t="s">
        <v>1414</v>
      </c>
      <c r="F1110" t="s">
        <v>1415</v>
      </c>
      <c r="G1110" t="s">
        <v>43</v>
      </c>
      <c r="H1110" t="s">
        <v>44</v>
      </c>
      <c r="I1110" t="s">
        <v>1416</v>
      </c>
      <c r="J1110" t="s">
        <v>43</v>
      </c>
      <c r="K1110" t="s">
        <v>43</v>
      </c>
      <c r="L1110" t="s">
        <v>43</v>
      </c>
      <c r="M1110" t="s">
        <v>43</v>
      </c>
      <c r="N1110" t="s">
        <v>43</v>
      </c>
      <c r="O1110" t="s">
        <v>43</v>
      </c>
      <c r="P1110" t="s">
        <v>43</v>
      </c>
      <c r="Q1110" s="24">
        <v>42339.041666666999</v>
      </c>
      <c r="R1110" s="24"/>
      <c r="S1110" t="s">
        <v>12070</v>
      </c>
      <c r="T1110" t="s">
        <v>12133</v>
      </c>
      <c r="U1110" t="s">
        <v>485</v>
      </c>
      <c r="W1110" s="24">
        <v>42270</v>
      </c>
      <c r="X1110" s="24">
        <v>44680</v>
      </c>
      <c r="Y1110">
        <v>17</v>
      </c>
      <c r="Z1110" t="s">
        <v>1418</v>
      </c>
      <c r="AC1110" s="24">
        <v>43252.506249999999</v>
      </c>
      <c r="AD1110" s="24">
        <v>44692.55</v>
      </c>
      <c r="AE1110" t="s">
        <v>1419</v>
      </c>
      <c r="AF1110" s="24" cm="1">
        <f t="array" ref="AF11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110" s="35">
        <f>IFERROR((TableAllData3[[#This Row],[Decision date]]-TableAllData3[[#This Row],[First Date Captured]]),0)</f>
        <v>2410</v>
      </c>
      <c r="AH1110" s="35">
        <f>IFERROR((TableAllData3[[#This Row],[First published]]-TableAllData3[[#This Row],[Date of opinion]]),0)</f>
        <v>982.50624999999854</v>
      </c>
      <c r="AI1110" s="35">
        <f>IFERROR((TableAllData3[[#This Row],[Marketing authorisation date]]-TableAllData3[[#This Row],[Date of opinion]]),0)</f>
        <v>69.041666666998935</v>
      </c>
      <c r="AJ1110" s="35">
        <f>IFERROR((TableAllData3[[#This Row],[Decision date]]-TableAllData3[[#This Row],[Marketing authorisation date]]),0)</f>
        <v>2340.9583333330011</v>
      </c>
    </row>
    <row r="1111" spans="1:36" x14ac:dyDescent="0.25">
      <c r="A1111" t="s">
        <v>37</v>
      </c>
      <c r="B1111" t="s">
        <v>1914</v>
      </c>
      <c r="C1111" t="s">
        <v>1575</v>
      </c>
      <c r="D1111" t="s">
        <v>1915</v>
      </c>
      <c r="E1111" t="s">
        <v>1915</v>
      </c>
      <c r="F1111" t="s">
        <v>1916</v>
      </c>
      <c r="G1111" t="s">
        <v>43</v>
      </c>
      <c r="H1111" t="s">
        <v>44</v>
      </c>
      <c r="I1111" t="s">
        <v>1917</v>
      </c>
      <c r="J1111" t="s">
        <v>43</v>
      </c>
      <c r="K1111" t="s">
        <v>43</v>
      </c>
      <c r="L1111" t="s">
        <v>43</v>
      </c>
      <c r="M1111" t="s">
        <v>43</v>
      </c>
      <c r="N1111" t="s">
        <v>43</v>
      </c>
      <c r="O1111" t="s">
        <v>43</v>
      </c>
      <c r="P1111" t="s">
        <v>43</v>
      </c>
      <c r="Q1111" s="24">
        <v>42354.041666666999</v>
      </c>
      <c r="R1111" s="24"/>
      <c r="S1111" t="s">
        <v>12260</v>
      </c>
      <c r="T1111" t="s">
        <v>12103</v>
      </c>
      <c r="U1111" t="s">
        <v>48</v>
      </c>
      <c r="W1111" s="24">
        <v>42208</v>
      </c>
      <c r="X1111" s="24">
        <v>44644.041666666999</v>
      </c>
      <c r="Y1111">
        <v>11</v>
      </c>
      <c r="Z1111" t="s">
        <v>1918</v>
      </c>
      <c r="AC1111" s="24">
        <v>43255.506944444001</v>
      </c>
      <c r="AD1111" s="24">
        <v>44672.534027777998</v>
      </c>
      <c r="AE1111" t="s">
        <v>1919</v>
      </c>
      <c r="AF1111" s="24" cm="1">
        <f t="array" ref="AF11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42208</v>
      </c>
      <c r="AG1111" s="35">
        <f>IFERROR((TableAllData3[[#This Row],[Decision date]]-TableAllData3[[#This Row],[First Date Captured]]),0)</f>
        <v>2436.0416666669989</v>
      </c>
      <c r="AH1111" s="35">
        <f>IFERROR((TableAllData3[[#This Row],[First published]]-TableAllData3[[#This Row],[Date of opinion]]),0)</f>
        <v>1047.5069444440014</v>
      </c>
      <c r="AI1111" s="35">
        <f>IFERROR((TableAllData3[[#This Row],[Marketing authorisation date]]-TableAllData3[[#This Row],[Date of opinion]]),0)</f>
        <v>146.04166666699894</v>
      </c>
      <c r="AJ1111" s="35">
        <f>IFERROR((TableAllData3[[#This Row],[Decision date]]-TableAllData3[[#This Row],[Marketing authorisation date]]),0)</f>
        <v>2290</v>
      </c>
    </row>
    <row r="1112" spans="1:36" x14ac:dyDescent="0.25">
      <c r="A1112" t="s">
        <v>37</v>
      </c>
      <c r="B1112" t="s">
        <v>5982</v>
      </c>
      <c r="C1112" t="s">
        <v>1096</v>
      </c>
      <c r="D1112" t="s">
        <v>5983</v>
      </c>
      <c r="E1112" t="s">
        <v>5984</v>
      </c>
      <c r="F1112" t="s">
        <v>5985</v>
      </c>
      <c r="G1112" t="s">
        <v>43</v>
      </c>
      <c r="H1112" t="s">
        <v>44</v>
      </c>
      <c r="I1112" t="s">
        <v>166</v>
      </c>
      <c r="J1112" t="s">
        <v>46</v>
      </c>
      <c r="K1112" t="s">
        <v>43</v>
      </c>
      <c r="L1112" t="s">
        <v>43</v>
      </c>
      <c r="M1112" t="s">
        <v>43</v>
      </c>
      <c r="N1112" t="s">
        <v>43</v>
      </c>
      <c r="O1112" t="s">
        <v>46</v>
      </c>
      <c r="P1112" t="s">
        <v>43</v>
      </c>
      <c r="Q1112" s="24">
        <v>42152</v>
      </c>
      <c r="R1112" s="24"/>
      <c r="S1112" t="s">
        <v>886</v>
      </c>
      <c r="U1112" t="s">
        <v>48</v>
      </c>
      <c r="W1112" s="24">
        <v>42089.041666666999</v>
      </c>
      <c r="X1112" s="24">
        <v>44526.041666666999</v>
      </c>
      <c r="Y1112">
        <v>16</v>
      </c>
      <c r="Z1112" t="s">
        <v>5986</v>
      </c>
      <c r="AC1112" s="24">
        <v>43272.511111111002</v>
      </c>
      <c r="AD1112" s="24">
        <v>44531.609027778002</v>
      </c>
      <c r="AE1112" t="s">
        <v>5987</v>
      </c>
      <c r="AF1112" s="24" cm="1">
        <f t="array" ref="AF11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42089.041666666999</v>
      </c>
      <c r="AG1112" s="35">
        <f>IFERROR((TableAllData3[[#This Row],[Decision date]]-TableAllData3[[#This Row],[First Date Captured]]),0)</f>
        <v>2437</v>
      </c>
      <c r="AH1112" s="35">
        <f>IFERROR((TableAllData3[[#This Row],[First published]]-TableAllData3[[#This Row],[Date of opinion]]),0)</f>
        <v>1183.4694444440029</v>
      </c>
      <c r="AI1112" s="35">
        <f>IFERROR((TableAllData3[[#This Row],[Marketing authorisation date]]-TableAllData3[[#This Row],[Date of opinion]]),0)</f>
        <v>62.958333333001065</v>
      </c>
      <c r="AJ1112" s="35">
        <f>IFERROR((TableAllData3[[#This Row],[Decision date]]-TableAllData3[[#This Row],[Marketing authorisation date]]),0)</f>
        <v>2374.0416666669989</v>
      </c>
    </row>
    <row r="1113" spans="1:36" x14ac:dyDescent="0.25">
      <c r="A1113" t="s">
        <v>2117</v>
      </c>
      <c r="B1113" t="s">
        <v>5925</v>
      </c>
      <c r="D1113" t="s">
        <v>5926</v>
      </c>
      <c r="E1113" t="s">
        <v>5927</v>
      </c>
      <c r="F1113" t="s">
        <v>5928</v>
      </c>
      <c r="G1113" t="s">
        <v>43</v>
      </c>
      <c r="H1113" t="s">
        <v>44</v>
      </c>
      <c r="J1113" t="s">
        <v>43</v>
      </c>
      <c r="K1113" t="s">
        <v>43</v>
      </c>
      <c r="L1113" t="s">
        <v>43</v>
      </c>
      <c r="M1113" t="s">
        <v>43</v>
      </c>
      <c r="N1113" t="s">
        <v>43</v>
      </c>
      <c r="O1113" t="s">
        <v>43</v>
      </c>
      <c r="P1113" t="s">
        <v>43</v>
      </c>
      <c r="Q1113" s="24">
        <v>42045.041666666999</v>
      </c>
      <c r="R1113" s="24"/>
      <c r="S1113" t="s">
        <v>12353</v>
      </c>
      <c r="T1113" t="s">
        <v>12092</v>
      </c>
      <c r="V1113" t="s">
        <v>5929</v>
      </c>
      <c r="W1113" s="24">
        <v>41984.041666666999</v>
      </c>
      <c r="X1113" s="24">
        <v>44424</v>
      </c>
      <c r="Y1113">
        <v>4</v>
      </c>
      <c r="Z1113" t="s">
        <v>5930</v>
      </c>
      <c r="AA1113" t="s">
        <v>2406</v>
      </c>
      <c r="AB1113" t="s">
        <v>5931</v>
      </c>
      <c r="AC1113" s="24">
        <v>42817.625694444003</v>
      </c>
      <c r="AD1113" s="24">
        <v>44533.693055556003</v>
      </c>
      <c r="AE1113" t="s">
        <v>5932</v>
      </c>
      <c r="AF1113" s="24" cm="1">
        <f t="array" ref="AF11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41984.041666666999</v>
      </c>
      <c r="AG1113" s="35">
        <f>IFERROR((TableAllData3[[#This Row],[Decision date]]-TableAllData3[[#This Row],[First Date Captured]]),0)</f>
        <v>2439.9583333330011</v>
      </c>
      <c r="AH1113" s="35">
        <f>IFERROR((TableAllData3[[#This Row],[First published]]-TableAllData3[[#This Row],[Date of opinion]]),0)</f>
        <v>833.58402777700394</v>
      </c>
      <c r="AI1113" s="35">
        <f>IFERROR((TableAllData3[[#This Row],[Marketing authorisation date]]-TableAllData3[[#This Row],[Date of opinion]]),0)</f>
        <v>61</v>
      </c>
      <c r="AJ1113" s="35">
        <f>IFERROR((TableAllData3[[#This Row],[Decision date]]-TableAllData3[[#This Row],[Marketing authorisation date]]),0)</f>
        <v>2378.9583333330011</v>
      </c>
    </row>
    <row r="1114" spans="1:36" x14ac:dyDescent="0.25">
      <c r="A1114" t="s">
        <v>37</v>
      </c>
      <c r="B1114" t="s">
        <v>8193</v>
      </c>
      <c r="C1114" t="s">
        <v>480</v>
      </c>
      <c r="D1114" t="s">
        <v>8194</v>
      </c>
      <c r="E1114" t="s">
        <v>8195</v>
      </c>
      <c r="F1114" t="s">
        <v>8196</v>
      </c>
      <c r="G1114" t="s">
        <v>43</v>
      </c>
      <c r="H1114" t="s">
        <v>44</v>
      </c>
      <c r="I1114" t="s">
        <v>975</v>
      </c>
      <c r="J1114" t="s">
        <v>46</v>
      </c>
      <c r="K1114" t="s">
        <v>43</v>
      </c>
      <c r="L1114" t="s">
        <v>43</v>
      </c>
      <c r="M1114" t="s">
        <v>43</v>
      </c>
      <c r="N1114" t="s">
        <v>43</v>
      </c>
      <c r="O1114" t="s">
        <v>43</v>
      </c>
      <c r="P1114" t="s">
        <v>43</v>
      </c>
      <c r="Q1114" s="24">
        <v>41962.041666666999</v>
      </c>
      <c r="R1114" s="24"/>
      <c r="S1114" t="s">
        <v>484</v>
      </c>
      <c r="U1114" t="s">
        <v>485</v>
      </c>
      <c r="W1114" s="24">
        <v>41907</v>
      </c>
      <c r="X1114" s="24">
        <v>44349</v>
      </c>
      <c r="Y1114">
        <v>13</v>
      </c>
      <c r="Z1114" t="s">
        <v>8197</v>
      </c>
      <c r="AC1114" s="24">
        <v>43238.502777777998</v>
      </c>
      <c r="AD1114" s="24">
        <v>44370.611805556</v>
      </c>
      <c r="AE1114" t="s">
        <v>8198</v>
      </c>
      <c r="AF1114" s="24" cm="1">
        <f t="array" ref="AF11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41907</v>
      </c>
      <c r="AG1114" s="35">
        <f>IFERROR((TableAllData3[[#This Row],[Decision date]]-TableAllData3[[#This Row],[First Date Captured]]),0)</f>
        <v>2442</v>
      </c>
      <c r="AH1114" s="35">
        <f>IFERROR((TableAllData3[[#This Row],[First published]]-TableAllData3[[#This Row],[Date of opinion]]),0)</f>
        <v>1331.5027777779978</v>
      </c>
      <c r="AI1114" s="35">
        <f>IFERROR((TableAllData3[[#This Row],[Marketing authorisation date]]-TableAllData3[[#This Row],[Date of opinion]]),0)</f>
        <v>55.041666666998935</v>
      </c>
      <c r="AJ1114" s="35">
        <f>IFERROR((TableAllData3[[#This Row],[Decision date]]-TableAllData3[[#This Row],[Marketing authorisation date]]),0)</f>
        <v>2386.9583333330011</v>
      </c>
    </row>
    <row r="1115" spans="1:36" x14ac:dyDescent="0.25">
      <c r="A1115" t="s">
        <v>37</v>
      </c>
      <c r="B1115" t="s">
        <v>1026</v>
      </c>
      <c r="C1115" t="s">
        <v>1027</v>
      </c>
      <c r="D1115" t="s">
        <v>1028</v>
      </c>
      <c r="E1115" t="s">
        <v>1028</v>
      </c>
      <c r="F1115" t="s">
        <v>1029</v>
      </c>
      <c r="G1115" t="s">
        <v>43</v>
      </c>
      <c r="H1115" t="s">
        <v>44</v>
      </c>
      <c r="I1115" t="s">
        <v>1030</v>
      </c>
      <c r="J1115" t="s">
        <v>43</v>
      </c>
      <c r="K1115" t="s">
        <v>46</v>
      </c>
      <c r="L1115" t="s">
        <v>43</v>
      </c>
      <c r="M1115" t="s">
        <v>43</v>
      </c>
      <c r="N1115" t="s">
        <v>43</v>
      </c>
      <c r="O1115" t="s">
        <v>43</v>
      </c>
      <c r="P1115" t="s">
        <v>43</v>
      </c>
      <c r="Q1115" s="24">
        <v>42236</v>
      </c>
      <c r="R1115" s="24"/>
      <c r="S1115" t="s">
        <v>1031</v>
      </c>
      <c r="U1115" t="s">
        <v>1032</v>
      </c>
      <c r="W1115" s="24">
        <v>42180</v>
      </c>
      <c r="X1115" s="24">
        <v>44628.041666666999</v>
      </c>
      <c r="Y1115">
        <v>10</v>
      </c>
      <c r="Z1115" t="s">
        <v>1033</v>
      </c>
      <c r="AC1115" s="24">
        <v>42872.500694444003</v>
      </c>
      <c r="AD1115" s="24">
        <v>44700.518055556</v>
      </c>
      <c r="AE1115" t="s">
        <v>1034</v>
      </c>
      <c r="AF1115" s="24" cm="1">
        <f t="array" ref="AF11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1115" s="35">
        <f>IFERROR((TableAllData3[[#This Row],[Decision date]]-TableAllData3[[#This Row],[First Date Captured]]),0)</f>
        <v>2448.0416666669989</v>
      </c>
      <c r="AH1115" s="35">
        <f>IFERROR((TableAllData3[[#This Row],[First published]]-TableAllData3[[#This Row],[Date of opinion]]),0)</f>
        <v>692.50069444400287</v>
      </c>
      <c r="AI1115" s="35">
        <f>IFERROR((TableAllData3[[#This Row],[Marketing authorisation date]]-TableAllData3[[#This Row],[Date of opinion]]),0)</f>
        <v>56</v>
      </c>
      <c r="AJ1115" s="35">
        <f>IFERROR((TableAllData3[[#This Row],[Decision date]]-TableAllData3[[#This Row],[Marketing authorisation date]]),0)</f>
        <v>2392.0416666669989</v>
      </c>
    </row>
    <row r="1116" spans="1:36" x14ac:dyDescent="0.25">
      <c r="A1116" t="s">
        <v>2117</v>
      </c>
      <c r="B1116" t="s">
        <v>7592</v>
      </c>
      <c r="D1116" t="s">
        <v>7593</v>
      </c>
      <c r="E1116" t="s">
        <v>7594</v>
      </c>
      <c r="F1116" t="s">
        <v>7595</v>
      </c>
      <c r="G1116" t="s">
        <v>43</v>
      </c>
      <c r="H1116" t="s">
        <v>44</v>
      </c>
      <c r="J1116" t="s">
        <v>43</v>
      </c>
      <c r="K1116" t="s">
        <v>43</v>
      </c>
      <c r="L1116" t="s">
        <v>43</v>
      </c>
      <c r="M1116" t="s">
        <v>43</v>
      </c>
      <c r="N1116" t="s">
        <v>43</v>
      </c>
      <c r="O1116" t="s">
        <v>43</v>
      </c>
      <c r="P1116" t="s">
        <v>43</v>
      </c>
      <c r="Q1116" s="24">
        <v>37686.041666666999</v>
      </c>
      <c r="R1116" s="24"/>
      <c r="S1116" t="s">
        <v>12241</v>
      </c>
      <c r="T1116" t="s">
        <v>12337</v>
      </c>
      <c r="V1116" t="s">
        <v>7596</v>
      </c>
      <c r="W1116" s="25" t="s">
        <v>12054</v>
      </c>
      <c r="X1116" s="24">
        <v>44286</v>
      </c>
      <c r="Y1116">
        <v>16</v>
      </c>
      <c r="Z1116" t="s">
        <v>7597</v>
      </c>
      <c r="AA1116" t="s">
        <v>4210</v>
      </c>
      <c r="AB1116" t="s">
        <v>7598</v>
      </c>
      <c r="AC1116" s="24">
        <v>41831</v>
      </c>
      <c r="AD1116" s="24">
        <v>44442.354861111002</v>
      </c>
      <c r="AE1116" t="s">
        <v>7599</v>
      </c>
      <c r="AF1116" s="24" cm="1">
        <f t="array" ref="AF11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41831</v>
      </c>
      <c r="AG1116" s="35">
        <f>IFERROR((TableAllData3[[#This Row],[Decision date]]-TableAllData3[[#This Row],[First Date Captured]]),0)</f>
        <v>2455</v>
      </c>
      <c r="AH1116" s="35">
        <f>IFERROR((TableAllData3[[#This Row],[First published]]-TableAllData3[[#This Row],[Date of opinion]]),0)</f>
        <v>0</v>
      </c>
      <c r="AI1116" s="35">
        <f>IFERROR((TableAllData3[[#This Row],[Marketing authorisation date]]-TableAllData3[[#This Row],[Date of opinion]]),0)</f>
        <v>0</v>
      </c>
      <c r="AJ1116" s="35">
        <f>IFERROR((TableAllData3[[#This Row],[Decision date]]-TableAllData3[[#This Row],[Marketing authorisation date]]),0)</f>
        <v>6599.9583333330011</v>
      </c>
    </row>
    <row r="1117" spans="1:36" x14ac:dyDescent="0.25">
      <c r="A1117" t="s">
        <v>37</v>
      </c>
      <c r="B1117" t="s">
        <v>8133</v>
      </c>
      <c r="C1117" t="s">
        <v>627</v>
      </c>
      <c r="D1117" t="s">
        <v>8134</v>
      </c>
      <c r="E1117" t="s">
        <v>8134</v>
      </c>
      <c r="F1117" t="s">
        <v>8135</v>
      </c>
      <c r="G1117" t="s">
        <v>43</v>
      </c>
      <c r="H1117" t="s">
        <v>44</v>
      </c>
      <c r="I1117" t="s">
        <v>8136</v>
      </c>
      <c r="J1117" t="s">
        <v>43</v>
      </c>
      <c r="K1117" t="s">
        <v>43</v>
      </c>
      <c r="L1117" t="s">
        <v>43</v>
      </c>
      <c r="M1117" t="s">
        <v>43</v>
      </c>
      <c r="N1117" t="s">
        <v>43</v>
      </c>
      <c r="O1117" t="s">
        <v>43</v>
      </c>
      <c r="P1117" t="s">
        <v>43</v>
      </c>
      <c r="Q1117" s="24">
        <v>41964.041666666999</v>
      </c>
      <c r="R1117" s="24"/>
      <c r="S1117" t="s">
        <v>12310</v>
      </c>
      <c r="T1117" t="s">
        <v>12311</v>
      </c>
      <c r="U1117" t="s">
        <v>8137</v>
      </c>
      <c r="W1117" s="24">
        <v>41907</v>
      </c>
      <c r="X1117" s="24">
        <v>44364</v>
      </c>
      <c r="Y1117">
        <v>16</v>
      </c>
      <c r="Z1117" t="s">
        <v>8138</v>
      </c>
      <c r="AC1117" s="24">
        <v>43283.502777777998</v>
      </c>
      <c r="AD1117" s="24">
        <v>44382.679166667003</v>
      </c>
      <c r="AE1117" t="s">
        <v>8139</v>
      </c>
      <c r="AF1117" s="24" cm="1">
        <f t="array" ref="AF11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41907</v>
      </c>
      <c r="AG1117" s="35">
        <f>IFERROR((TableAllData3[[#This Row],[Decision date]]-TableAllData3[[#This Row],[First Date Captured]]),0)</f>
        <v>2457</v>
      </c>
      <c r="AH1117" s="35">
        <f>IFERROR((TableAllData3[[#This Row],[First published]]-TableAllData3[[#This Row],[Date of opinion]]),0)</f>
        <v>1376.5027777779978</v>
      </c>
      <c r="AI1117" s="35">
        <f>IFERROR((TableAllData3[[#This Row],[Marketing authorisation date]]-TableAllData3[[#This Row],[Date of opinion]]),0)</f>
        <v>57.041666666998935</v>
      </c>
      <c r="AJ1117" s="35">
        <f>IFERROR((TableAllData3[[#This Row],[Decision date]]-TableAllData3[[#This Row],[Marketing authorisation date]]),0)</f>
        <v>2399.9583333330011</v>
      </c>
    </row>
    <row r="1118" spans="1:36" x14ac:dyDescent="0.25">
      <c r="A1118" t="s">
        <v>37</v>
      </c>
      <c r="B1118" t="s">
        <v>2827</v>
      </c>
      <c r="C1118" t="s">
        <v>2828</v>
      </c>
      <c r="D1118" t="s">
        <v>2829</v>
      </c>
      <c r="E1118" t="s">
        <v>2830</v>
      </c>
      <c r="F1118" t="s">
        <v>2831</v>
      </c>
      <c r="G1118" t="s">
        <v>43</v>
      </c>
      <c r="H1118" t="s">
        <v>44</v>
      </c>
      <c r="I1118" t="s">
        <v>2832</v>
      </c>
      <c r="J1118" t="s">
        <v>43</v>
      </c>
      <c r="K1118" t="s">
        <v>43</v>
      </c>
      <c r="L1118" t="s">
        <v>43</v>
      </c>
      <c r="M1118" t="s">
        <v>43</v>
      </c>
      <c r="N1118" t="s">
        <v>43</v>
      </c>
      <c r="O1118" t="s">
        <v>43</v>
      </c>
      <c r="P1118" t="s">
        <v>43</v>
      </c>
      <c r="Q1118" s="24">
        <v>42202</v>
      </c>
      <c r="R1118" s="24"/>
      <c r="S1118" t="s">
        <v>12260</v>
      </c>
      <c r="T1118" t="s">
        <v>12103</v>
      </c>
      <c r="U1118" t="s">
        <v>1605</v>
      </c>
      <c r="W1118" s="24">
        <v>42144</v>
      </c>
      <c r="X1118" s="24">
        <v>44602.041666666999</v>
      </c>
      <c r="Y1118">
        <v>20</v>
      </c>
      <c r="Z1118" t="s">
        <v>2833</v>
      </c>
      <c r="AC1118" s="24">
        <v>43255.500694444003</v>
      </c>
      <c r="AD1118" s="24">
        <v>44642.710416667003</v>
      </c>
      <c r="AE1118" t="s">
        <v>2834</v>
      </c>
      <c r="AF1118" s="24" cm="1">
        <f t="array" ref="AF11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42144</v>
      </c>
      <c r="AG1118" s="35">
        <f>IFERROR((TableAllData3[[#This Row],[Decision date]]-TableAllData3[[#This Row],[First Date Captured]]),0)</f>
        <v>2458.0416666669989</v>
      </c>
      <c r="AH1118" s="35">
        <f>IFERROR((TableAllData3[[#This Row],[First published]]-TableAllData3[[#This Row],[Date of opinion]]),0)</f>
        <v>1111.5006944440029</v>
      </c>
      <c r="AI1118" s="35">
        <f>IFERROR((TableAllData3[[#This Row],[Marketing authorisation date]]-TableAllData3[[#This Row],[Date of opinion]]),0)</f>
        <v>58</v>
      </c>
      <c r="AJ1118" s="35">
        <f>IFERROR((TableAllData3[[#This Row],[Decision date]]-TableAllData3[[#This Row],[Marketing authorisation date]]),0)</f>
        <v>2400.0416666669989</v>
      </c>
    </row>
    <row r="1119" spans="1:36" x14ac:dyDescent="0.25">
      <c r="A1119" t="s">
        <v>37</v>
      </c>
      <c r="B1119" t="s">
        <v>7340</v>
      </c>
      <c r="C1119" t="s">
        <v>947</v>
      </c>
      <c r="D1119" t="s">
        <v>3503</v>
      </c>
      <c r="E1119" t="s">
        <v>3503</v>
      </c>
      <c r="F1119" t="s">
        <v>7341</v>
      </c>
      <c r="G1119" t="s">
        <v>43</v>
      </c>
      <c r="H1119" t="s">
        <v>950</v>
      </c>
      <c r="I1119" t="s">
        <v>3505</v>
      </c>
      <c r="J1119" t="s">
        <v>43</v>
      </c>
      <c r="K1119" t="s">
        <v>46</v>
      </c>
      <c r="L1119" t="s">
        <v>43</v>
      </c>
      <c r="M1119" t="s">
        <v>43</v>
      </c>
      <c r="N1119" t="s">
        <v>43</v>
      </c>
      <c r="O1119" t="s">
        <v>43</v>
      </c>
      <c r="P1119" t="s">
        <v>43</v>
      </c>
      <c r="Q1119" s="24">
        <v>40203.041666666999</v>
      </c>
      <c r="R1119" s="24"/>
      <c r="S1119" t="s">
        <v>75</v>
      </c>
      <c r="U1119" t="s">
        <v>953</v>
      </c>
      <c r="W1119" s="24">
        <v>40136.041666666999</v>
      </c>
      <c r="X1119" s="24">
        <v>44236.041666666999</v>
      </c>
      <c r="Y1119">
        <v>11</v>
      </c>
      <c r="Z1119" t="s">
        <v>7342</v>
      </c>
      <c r="AC1119" s="24">
        <v>43306</v>
      </c>
      <c r="AD1119" s="24">
        <v>44456.652777777999</v>
      </c>
      <c r="AE1119" t="s">
        <v>7343</v>
      </c>
      <c r="AF1119" s="24" cm="1">
        <f t="array" ref="AF11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1119" s="35">
        <f>IFERROR((TableAllData3[[#This Row],[Decision date]]-TableAllData3[[#This Row],[First Date Captured]]),0)</f>
        <v>4100</v>
      </c>
      <c r="AH1119" s="35">
        <f>IFERROR((TableAllData3[[#This Row],[First published]]-TableAllData3[[#This Row],[Date of opinion]]),0)</f>
        <v>3169.9583333330011</v>
      </c>
      <c r="AI1119" s="35">
        <f>IFERROR((TableAllData3[[#This Row],[Marketing authorisation date]]-TableAllData3[[#This Row],[Date of opinion]]),0)</f>
        <v>67</v>
      </c>
      <c r="AJ1119" s="35">
        <f>IFERROR((TableAllData3[[#This Row],[Decision date]]-TableAllData3[[#This Row],[Marketing authorisation date]]),0)</f>
        <v>4033</v>
      </c>
    </row>
    <row r="1120" spans="1:36" x14ac:dyDescent="0.25">
      <c r="A1120" t="s">
        <v>37</v>
      </c>
      <c r="B1120" t="s">
        <v>3664</v>
      </c>
      <c r="C1120" t="s">
        <v>268</v>
      </c>
      <c r="D1120" t="s">
        <v>3665</v>
      </c>
      <c r="E1120" t="s">
        <v>3666</v>
      </c>
      <c r="F1120" t="s">
        <v>3667</v>
      </c>
      <c r="G1120" t="s">
        <v>43</v>
      </c>
      <c r="H1120" t="s">
        <v>44</v>
      </c>
      <c r="I1120" t="s">
        <v>3668</v>
      </c>
      <c r="J1120" t="s">
        <v>43</v>
      </c>
      <c r="K1120" t="s">
        <v>43</v>
      </c>
      <c r="L1120" t="s">
        <v>43</v>
      </c>
      <c r="M1120" t="s">
        <v>43</v>
      </c>
      <c r="N1120" t="s">
        <v>43</v>
      </c>
      <c r="O1120" t="s">
        <v>43</v>
      </c>
      <c r="P1120" t="s">
        <v>43</v>
      </c>
      <c r="Q1120" s="24">
        <v>42198</v>
      </c>
      <c r="R1120" s="24"/>
      <c r="S1120" t="s">
        <v>12274</v>
      </c>
      <c r="T1120" t="s">
        <v>12275</v>
      </c>
      <c r="U1120" t="s">
        <v>290</v>
      </c>
      <c r="W1120" s="24">
        <v>42145</v>
      </c>
      <c r="X1120" s="24">
        <v>44608.041666666999</v>
      </c>
      <c r="Y1120">
        <v>12</v>
      </c>
      <c r="Z1120" t="s">
        <v>3669</v>
      </c>
      <c r="AC1120" s="24">
        <v>43153.706250000003</v>
      </c>
      <c r="AD1120" s="24">
        <v>44610.765972221998</v>
      </c>
      <c r="AE1120" t="s">
        <v>3670</v>
      </c>
      <c r="AF1120" s="24" cm="1">
        <f t="array" ref="AF11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42145</v>
      </c>
      <c r="AG1120" s="35">
        <f>IFERROR((TableAllData3[[#This Row],[Decision date]]-TableAllData3[[#This Row],[First Date Captured]]),0)</f>
        <v>2463.0416666669989</v>
      </c>
      <c r="AH1120" s="35">
        <f>IFERROR((TableAllData3[[#This Row],[First published]]-TableAllData3[[#This Row],[Date of opinion]]),0)</f>
        <v>1008.7062500000029</v>
      </c>
      <c r="AI1120" s="35">
        <f>IFERROR((TableAllData3[[#This Row],[Marketing authorisation date]]-TableAllData3[[#This Row],[Date of opinion]]),0)</f>
        <v>53</v>
      </c>
      <c r="AJ1120" s="35">
        <f>IFERROR((TableAllData3[[#This Row],[Decision date]]-TableAllData3[[#This Row],[Marketing authorisation date]]),0)</f>
        <v>2410.0416666669989</v>
      </c>
    </row>
    <row r="1121" spans="1:36" x14ac:dyDescent="0.25">
      <c r="A1121" t="s">
        <v>37</v>
      </c>
      <c r="B1121" t="s">
        <v>8393</v>
      </c>
      <c r="C1121" t="s">
        <v>4013</v>
      </c>
      <c r="D1121" t="s">
        <v>4014</v>
      </c>
      <c r="E1121" t="s">
        <v>4014</v>
      </c>
      <c r="F1121" t="s">
        <v>8394</v>
      </c>
      <c r="G1121" t="s">
        <v>43</v>
      </c>
      <c r="H1121" t="s">
        <v>44</v>
      </c>
      <c r="I1121" t="s">
        <v>4016</v>
      </c>
      <c r="J1121" t="s">
        <v>43</v>
      </c>
      <c r="K1121" t="s">
        <v>46</v>
      </c>
      <c r="L1121" t="s">
        <v>43</v>
      </c>
      <c r="M1121" t="s">
        <v>43</v>
      </c>
      <c r="N1121" t="s">
        <v>43</v>
      </c>
      <c r="O1121" t="s">
        <v>43</v>
      </c>
      <c r="P1121" t="s">
        <v>43</v>
      </c>
      <c r="Q1121" s="24">
        <v>41904</v>
      </c>
      <c r="R1121" s="24"/>
      <c r="S1121" t="s">
        <v>12364</v>
      </c>
      <c r="T1121" t="s">
        <v>12339</v>
      </c>
      <c r="U1121" t="s">
        <v>8395</v>
      </c>
      <c r="W1121" s="24">
        <v>41845</v>
      </c>
      <c r="X1121" s="24">
        <v>44312</v>
      </c>
      <c r="Y1121">
        <v>9</v>
      </c>
      <c r="Z1121" t="s">
        <v>8396</v>
      </c>
      <c r="AC1121" s="24">
        <v>43228.504861111003</v>
      </c>
      <c r="AD1121" s="24">
        <v>44334.504861111003</v>
      </c>
      <c r="AE1121" t="s">
        <v>8397</v>
      </c>
      <c r="AF1121" s="24" cm="1">
        <f t="array" ref="AF11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41845</v>
      </c>
      <c r="AG1121" s="35">
        <f>IFERROR((TableAllData3[[#This Row],[Decision date]]-TableAllData3[[#This Row],[First Date Captured]]),0)</f>
        <v>2467</v>
      </c>
      <c r="AH1121" s="35">
        <f>IFERROR((TableAllData3[[#This Row],[First published]]-TableAllData3[[#This Row],[Date of opinion]]),0)</f>
        <v>1383.5048611110033</v>
      </c>
      <c r="AI1121" s="35">
        <f>IFERROR((TableAllData3[[#This Row],[Marketing authorisation date]]-TableAllData3[[#This Row],[Date of opinion]]),0)</f>
        <v>59</v>
      </c>
      <c r="AJ1121" s="35">
        <f>IFERROR((TableAllData3[[#This Row],[Decision date]]-TableAllData3[[#This Row],[Marketing authorisation date]]),0)</f>
        <v>2408</v>
      </c>
    </row>
    <row r="1122" spans="1:36" x14ac:dyDescent="0.25">
      <c r="A1122" t="s">
        <v>37</v>
      </c>
      <c r="B1122" t="s">
        <v>2381</v>
      </c>
      <c r="C1122" t="s">
        <v>154</v>
      </c>
      <c r="D1122" t="s">
        <v>2382</v>
      </c>
      <c r="E1122" t="s">
        <v>2383</v>
      </c>
      <c r="F1122" t="s">
        <v>2384</v>
      </c>
      <c r="G1122" t="s">
        <v>43</v>
      </c>
      <c r="H1122" t="s">
        <v>44</v>
      </c>
      <c r="I1122" t="s">
        <v>2385</v>
      </c>
      <c r="J1122" t="s">
        <v>43</v>
      </c>
      <c r="K1122" t="s">
        <v>43</v>
      </c>
      <c r="L1122" t="s">
        <v>43</v>
      </c>
      <c r="M1122" t="s">
        <v>43</v>
      </c>
      <c r="N1122" t="s">
        <v>43</v>
      </c>
      <c r="O1122" t="s">
        <v>43</v>
      </c>
      <c r="P1122" t="s">
        <v>46</v>
      </c>
      <c r="Q1122" s="24">
        <v>42244</v>
      </c>
      <c r="R1122" s="24"/>
      <c r="S1122" t="s">
        <v>12352</v>
      </c>
      <c r="T1122" t="s">
        <v>12147</v>
      </c>
      <c r="U1122" t="s">
        <v>48</v>
      </c>
      <c r="W1122" s="24">
        <v>42180</v>
      </c>
      <c r="X1122" s="24">
        <v>44651</v>
      </c>
      <c r="Y1122">
        <v>11</v>
      </c>
      <c r="Z1122" t="s">
        <v>2387</v>
      </c>
      <c r="AC1122" s="24">
        <v>43269.500694444003</v>
      </c>
      <c r="AD1122" s="24">
        <v>44656.433333333</v>
      </c>
      <c r="AE1122" t="s">
        <v>2388</v>
      </c>
      <c r="AF1122" s="24" cm="1">
        <f t="array" ref="AF11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1122" s="35">
        <f>IFERROR((TableAllData3[[#This Row],[Decision date]]-TableAllData3[[#This Row],[First Date Captured]]),0)</f>
        <v>2471</v>
      </c>
      <c r="AH1122" s="35">
        <f>IFERROR((TableAllData3[[#This Row],[First published]]-TableAllData3[[#This Row],[Date of opinion]]),0)</f>
        <v>1089.5006944440029</v>
      </c>
      <c r="AI1122" s="35">
        <f>IFERROR((TableAllData3[[#This Row],[Marketing authorisation date]]-TableAllData3[[#This Row],[Date of opinion]]),0)</f>
        <v>64</v>
      </c>
      <c r="AJ1122" s="35">
        <f>IFERROR((TableAllData3[[#This Row],[Decision date]]-TableAllData3[[#This Row],[Marketing authorisation date]]),0)</f>
        <v>2407</v>
      </c>
    </row>
    <row r="1123" spans="1:36" x14ac:dyDescent="0.25">
      <c r="A1123" t="s">
        <v>2117</v>
      </c>
      <c r="B1123" t="s">
        <v>2118</v>
      </c>
      <c r="D1123" t="s">
        <v>2119</v>
      </c>
      <c r="E1123" t="s">
        <v>2120</v>
      </c>
      <c r="F1123" t="s">
        <v>2121</v>
      </c>
      <c r="G1123" t="s">
        <v>43</v>
      </c>
      <c r="H1123" t="s">
        <v>44</v>
      </c>
      <c r="J1123" t="s">
        <v>43</v>
      </c>
      <c r="K1123" t="s">
        <v>43</v>
      </c>
      <c r="L1123" t="s">
        <v>43</v>
      </c>
      <c r="M1123" t="s">
        <v>43</v>
      </c>
      <c r="N1123" t="s">
        <v>43</v>
      </c>
      <c r="O1123" t="s">
        <v>43</v>
      </c>
      <c r="P1123" t="s">
        <v>43</v>
      </c>
      <c r="Q1123" s="24">
        <v>38406.041666666999</v>
      </c>
      <c r="R1123" s="24"/>
      <c r="S1123" t="s">
        <v>12241</v>
      </c>
      <c r="T1123" t="s">
        <v>12337</v>
      </c>
      <c r="V1123" t="s">
        <v>2123</v>
      </c>
      <c r="W1123" s="25" t="s">
        <v>12054</v>
      </c>
      <c r="X1123" s="24">
        <v>44609.041666666999</v>
      </c>
      <c r="Y1123">
        <v>15</v>
      </c>
      <c r="Z1123" t="s">
        <v>2124</v>
      </c>
      <c r="AA1123" t="s">
        <v>2125</v>
      </c>
      <c r="AB1123" t="s">
        <v>2126</v>
      </c>
      <c r="AC1123" s="24">
        <v>42129</v>
      </c>
      <c r="AD1123" s="24">
        <v>44662.727083332997</v>
      </c>
      <c r="AE1123" t="s">
        <v>2127</v>
      </c>
      <c r="AF1123" s="24" cm="1">
        <f t="array" ref="AF11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42129</v>
      </c>
      <c r="AG1123" s="35">
        <f>IFERROR((TableAllData3[[#This Row],[Decision date]]-TableAllData3[[#This Row],[First Date Captured]]),0)</f>
        <v>2480.0416666669989</v>
      </c>
      <c r="AH1123" s="35">
        <f>IFERROR((TableAllData3[[#This Row],[First published]]-TableAllData3[[#This Row],[Date of opinion]]),0)</f>
        <v>0</v>
      </c>
      <c r="AI1123" s="35">
        <f>IFERROR((TableAllData3[[#This Row],[Marketing authorisation date]]-TableAllData3[[#This Row],[Date of opinion]]),0)</f>
        <v>0</v>
      </c>
      <c r="AJ1123" s="35">
        <f>IFERROR((TableAllData3[[#This Row],[Decision date]]-TableAllData3[[#This Row],[Marketing authorisation date]]),0)</f>
        <v>6203</v>
      </c>
    </row>
    <row r="1124" spans="1:36" x14ac:dyDescent="0.25">
      <c r="A1124" t="s">
        <v>2117</v>
      </c>
      <c r="B1124" t="s">
        <v>2263</v>
      </c>
      <c r="D1124" t="s">
        <v>2264</v>
      </c>
      <c r="E1124" t="s">
        <v>2265</v>
      </c>
      <c r="F1124" t="s">
        <v>2266</v>
      </c>
      <c r="G1124" t="s">
        <v>43</v>
      </c>
      <c r="H1124" t="s">
        <v>44</v>
      </c>
      <c r="J1124" t="s">
        <v>43</v>
      </c>
      <c r="K1124" t="s">
        <v>43</v>
      </c>
      <c r="L1124" t="s">
        <v>43</v>
      </c>
      <c r="M1124" t="s">
        <v>43</v>
      </c>
      <c r="N1124" t="s">
        <v>43</v>
      </c>
      <c r="O1124" t="s">
        <v>43</v>
      </c>
      <c r="P1124" t="s">
        <v>43</v>
      </c>
      <c r="Q1124" s="24">
        <v>38406.041666666999</v>
      </c>
      <c r="R1124" s="24"/>
      <c r="S1124" t="s">
        <v>12241</v>
      </c>
      <c r="T1124" t="s">
        <v>12337</v>
      </c>
      <c r="V1124" t="s">
        <v>2123</v>
      </c>
      <c r="W1124" s="25" t="s">
        <v>12054</v>
      </c>
      <c r="X1124" s="24">
        <v>44609.041666666999</v>
      </c>
      <c r="Y1124">
        <v>17</v>
      </c>
      <c r="Z1124" t="s">
        <v>2267</v>
      </c>
      <c r="AA1124" t="s">
        <v>2125</v>
      </c>
      <c r="AB1124" t="s">
        <v>2268</v>
      </c>
      <c r="AC1124" s="24">
        <v>42129</v>
      </c>
      <c r="AD1124" s="24">
        <v>44657.733333333003</v>
      </c>
      <c r="AE1124" t="s">
        <v>2269</v>
      </c>
      <c r="AF1124" s="24" cm="1">
        <f t="array" ref="AF11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42129</v>
      </c>
      <c r="AG1124" s="35">
        <f>IFERROR((TableAllData3[[#This Row],[Decision date]]-TableAllData3[[#This Row],[First Date Captured]]),0)</f>
        <v>2480.0416666669989</v>
      </c>
      <c r="AH1124" s="35">
        <f>IFERROR((TableAllData3[[#This Row],[First published]]-TableAllData3[[#This Row],[Date of opinion]]),0)</f>
        <v>0</v>
      </c>
      <c r="AI1124" s="35">
        <f>IFERROR((TableAllData3[[#This Row],[Marketing authorisation date]]-TableAllData3[[#This Row],[Date of opinion]]),0)</f>
        <v>0</v>
      </c>
      <c r="AJ1124" s="35">
        <f>IFERROR((TableAllData3[[#This Row],[Decision date]]-TableAllData3[[#This Row],[Marketing authorisation date]]),0)</f>
        <v>6203</v>
      </c>
    </row>
    <row r="1125" spans="1:36" x14ac:dyDescent="0.25">
      <c r="A1125" t="s">
        <v>37</v>
      </c>
      <c r="B1125" t="s">
        <v>6772</v>
      </c>
      <c r="C1125" t="s">
        <v>2285</v>
      </c>
      <c r="D1125" t="s">
        <v>6773</v>
      </c>
      <c r="E1125" t="s">
        <v>6774</v>
      </c>
      <c r="F1125" t="s">
        <v>6775</v>
      </c>
      <c r="G1125" t="s">
        <v>43</v>
      </c>
      <c r="H1125" t="s">
        <v>44</v>
      </c>
      <c r="I1125" t="s">
        <v>6776</v>
      </c>
      <c r="J1125" t="s">
        <v>43</v>
      </c>
      <c r="K1125" t="s">
        <v>43</v>
      </c>
      <c r="L1125" t="s">
        <v>43</v>
      </c>
      <c r="M1125" t="s">
        <v>43</v>
      </c>
      <c r="N1125" t="s">
        <v>43</v>
      </c>
      <c r="O1125" t="s">
        <v>43</v>
      </c>
      <c r="P1125" t="s">
        <v>43</v>
      </c>
      <c r="Q1125" s="24">
        <v>42054.041666666999</v>
      </c>
      <c r="R1125" s="24"/>
      <c r="S1125" t="s">
        <v>12408</v>
      </c>
      <c r="T1125" t="s">
        <v>12521</v>
      </c>
      <c r="U1125" t="s">
        <v>1174</v>
      </c>
      <c r="W1125" s="24">
        <v>41991.041666666999</v>
      </c>
      <c r="X1125" s="24">
        <v>44480</v>
      </c>
      <c r="Y1125">
        <v>13</v>
      </c>
      <c r="Z1125" t="s">
        <v>6778</v>
      </c>
      <c r="AC1125" s="24">
        <v>42811.455555556</v>
      </c>
      <c r="AD1125" s="24">
        <v>44495.688194444003</v>
      </c>
      <c r="AE1125" t="s">
        <v>6779</v>
      </c>
      <c r="AF1125" s="24" cm="1">
        <f t="array" ref="AF11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41991.041666666999</v>
      </c>
      <c r="AG1125" s="35">
        <f>IFERROR((TableAllData3[[#This Row],[Decision date]]-TableAllData3[[#This Row],[First Date Captured]]),0)</f>
        <v>2488.9583333330011</v>
      </c>
      <c r="AH1125" s="35">
        <f>IFERROR((TableAllData3[[#This Row],[First published]]-TableAllData3[[#This Row],[Date of opinion]]),0)</f>
        <v>820.4138888890011</v>
      </c>
      <c r="AI1125" s="35">
        <f>IFERROR((TableAllData3[[#This Row],[Marketing authorisation date]]-TableAllData3[[#This Row],[Date of opinion]]),0)</f>
        <v>63</v>
      </c>
      <c r="AJ1125" s="35">
        <f>IFERROR((TableAllData3[[#This Row],[Decision date]]-TableAllData3[[#This Row],[Marketing authorisation date]]),0)</f>
        <v>2425.9583333330011</v>
      </c>
    </row>
    <row r="1126" spans="1:36" x14ac:dyDescent="0.25">
      <c r="A1126" t="s">
        <v>37</v>
      </c>
      <c r="B1126" t="s">
        <v>6153</v>
      </c>
      <c r="C1126" t="s">
        <v>627</v>
      </c>
      <c r="D1126" t="s">
        <v>6154</v>
      </c>
      <c r="E1126" t="s">
        <v>6155</v>
      </c>
      <c r="F1126" t="s">
        <v>6156</v>
      </c>
      <c r="G1126" t="s">
        <v>43</v>
      </c>
      <c r="H1126" t="s">
        <v>44</v>
      </c>
      <c r="I1126" t="s">
        <v>6157</v>
      </c>
      <c r="J1126" t="s">
        <v>43</v>
      </c>
      <c r="K1126" t="s">
        <v>43</v>
      </c>
      <c r="L1126" t="s">
        <v>43</v>
      </c>
      <c r="M1126" t="s">
        <v>43</v>
      </c>
      <c r="N1126" t="s">
        <v>43</v>
      </c>
      <c r="O1126" t="s">
        <v>43</v>
      </c>
      <c r="P1126" t="s">
        <v>43</v>
      </c>
      <c r="Q1126" s="24">
        <v>41535</v>
      </c>
      <c r="R1126" s="24"/>
      <c r="S1126" t="s">
        <v>12282</v>
      </c>
      <c r="T1126" t="s">
        <v>12144</v>
      </c>
      <c r="U1126" t="s">
        <v>6158</v>
      </c>
      <c r="W1126" s="25" t="s">
        <v>12054</v>
      </c>
      <c r="X1126" s="24">
        <v>44509.041666666999</v>
      </c>
      <c r="Y1126">
        <v>7</v>
      </c>
      <c r="Z1126" t="s">
        <v>6159</v>
      </c>
      <c r="AC1126" s="24">
        <v>42019.563888889003</v>
      </c>
      <c r="AD1126" s="24">
        <v>44524.665972221999</v>
      </c>
      <c r="AE1126" t="s">
        <v>6160</v>
      </c>
      <c r="AF1126" s="24" cm="1">
        <f t="array" ref="AF11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42019.563888889003</v>
      </c>
      <c r="AG1126" s="35">
        <f>IFERROR((TableAllData3[[#This Row],[Decision date]]-TableAllData3[[#This Row],[First Date Captured]]),0)</f>
        <v>2489.4777777779964</v>
      </c>
      <c r="AH1126" s="35">
        <f>IFERROR((TableAllData3[[#This Row],[First published]]-TableAllData3[[#This Row],[Date of opinion]]),0)</f>
        <v>0</v>
      </c>
      <c r="AI1126" s="35">
        <f>IFERROR((TableAllData3[[#This Row],[Marketing authorisation date]]-TableAllData3[[#This Row],[Date of opinion]]),0)</f>
        <v>0</v>
      </c>
      <c r="AJ1126" s="35">
        <f>IFERROR((TableAllData3[[#This Row],[Decision date]]-TableAllData3[[#This Row],[Marketing authorisation date]]),0)</f>
        <v>2974.0416666669989</v>
      </c>
    </row>
    <row r="1127" spans="1:36" x14ac:dyDescent="0.25">
      <c r="A1127" t="s">
        <v>37</v>
      </c>
      <c r="B1127" t="s">
        <v>1925</v>
      </c>
      <c r="C1127" t="s">
        <v>932</v>
      </c>
      <c r="D1127" t="s">
        <v>933</v>
      </c>
      <c r="E1127" t="s">
        <v>933</v>
      </c>
      <c r="F1127" t="s">
        <v>1926</v>
      </c>
      <c r="G1127" t="s">
        <v>43</v>
      </c>
      <c r="H1127" t="s">
        <v>44</v>
      </c>
      <c r="I1127" t="s">
        <v>935</v>
      </c>
      <c r="J1127" t="s">
        <v>43</v>
      </c>
      <c r="K1127" t="s">
        <v>46</v>
      </c>
      <c r="L1127" t="s">
        <v>43</v>
      </c>
      <c r="M1127" t="s">
        <v>43</v>
      </c>
      <c r="N1127" t="s">
        <v>43</v>
      </c>
      <c r="O1127" t="s">
        <v>43</v>
      </c>
      <c r="P1127" t="s">
        <v>43</v>
      </c>
      <c r="Q1127" s="24">
        <v>42244</v>
      </c>
      <c r="R1127" s="24"/>
      <c r="S1127" t="s">
        <v>12206</v>
      </c>
      <c r="T1127" t="s">
        <v>12207</v>
      </c>
      <c r="U1127" t="s">
        <v>104</v>
      </c>
      <c r="W1127" s="24">
        <v>42180</v>
      </c>
      <c r="X1127" s="24">
        <v>44671</v>
      </c>
      <c r="Y1127">
        <v>14</v>
      </c>
      <c r="Z1127" t="s">
        <v>1927</v>
      </c>
      <c r="AC1127" s="24">
        <v>43136.542361111002</v>
      </c>
      <c r="AD1127" s="24">
        <v>44672.465277777999</v>
      </c>
      <c r="AE1127" t="s">
        <v>1928</v>
      </c>
      <c r="AF1127" s="24" cm="1">
        <f t="array" ref="AF11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v>
      </c>
      <c r="AG1127" s="35">
        <f>IFERROR((TableAllData3[[#This Row],[Decision date]]-TableAllData3[[#This Row],[First Date Captured]]),0)</f>
        <v>2491</v>
      </c>
      <c r="AH1127" s="35">
        <f>IFERROR((TableAllData3[[#This Row],[First published]]-TableAllData3[[#This Row],[Date of opinion]]),0)</f>
        <v>956.54236111100181</v>
      </c>
      <c r="AI1127" s="35">
        <f>IFERROR((TableAllData3[[#This Row],[Marketing authorisation date]]-TableAllData3[[#This Row],[Date of opinion]]),0)</f>
        <v>64</v>
      </c>
      <c r="AJ1127" s="35">
        <f>IFERROR((TableAllData3[[#This Row],[Decision date]]-TableAllData3[[#This Row],[Marketing authorisation date]]),0)</f>
        <v>2427</v>
      </c>
    </row>
    <row r="1128" spans="1:36" x14ac:dyDescent="0.25">
      <c r="A1128" t="s">
        <v>37</v>
      </c>
      <c r="B1128" t="s">
        <v>5096</v>
      </c>
      <c r="C1128" t="s">
        <v>701</v>
      </c>
      <c r="D1128" t="s">
        <v>5097</v>
      </c>
      <c r="E1128" t="s">
        <v>5097</v>
      </c>
      <c r="F1128" t="s">
        <v>5098</v>
      </c>
      <c r="G1128" t="s">
        <v>43</v>
      </c>
      <c r="H1128" t="s">
        <v>44</v>
      </c>
      <c r="I1128" t="s">
        <v>5099</v>
      </c>
      <c r="J1128" t="s">
        <v>43</v>
      </c>
      <c r="K1128" t="s">
        <v>43</v>
      </c>
      <c r="L1128" t="s">
        <v>43</v>
      </c>
      <c r="M1128" t="s">
        <v>43</v>
      </c>
      <c r="N1128" t="s">
        <v>43</v>
      </c>
      <c r="O1128" t="s">
        <v>43</v>
      </c>
      <c r="P1128" t="s">
        <v>43</v>
      </c>
      <c r="Q1128" s="24">
        <v>42086.041666666999</v>
      </c>
      <c r="R1128" s="24"/>
      <c r="S1128" t="s">
        <v>2361</v>
      </c>
      <c r="U1128" t="s">
        <v>264</v>
      </c>
      <c r="W1128" s="24">
        <v>42026.041666666999</v>
      </c>
      <c r="X1128" s="24">
        <v>44522.041666666999</v>
      </c>
      <c r="Y1128">
        <v>11</v>
      </c>
      <c r="Z1128" t="s">
        <v>5100</v>
      </c>
      <c r="AC1128" s="24">
        <v>43279.590972222002</v>
      </c>
      <c r="AD1128" s="24">
        <v>44571.610416666997</v>
      </c>
      <c r="AE1128" t="s">
        <v>5101</v>
      </c>
      <c r="AF1128" s="24" cm="1">
        <f t="array" ref="AF11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42026.041666666999</v>
      </c>
      <c r="AG1128" s="35">
        <f>IFERROR((TableAllData3[[#This Row],[Decision date]]-TableAllData3[[#This Row],[First Date Captured]]),0)</f>
        <v>2496</v>
      </c>
      <c r="AH1128" s="35">
        <f>IFERROR((TableAllData3[[#This Row],[First published]]-TableAllData3[[#This Row],[Date of opinion]]),0)</f>
        <v>1253.5493055550032</v>
      </c>
      <c r="AI1128" s="35">
        <f>IFERROR((TableAllData3[[#This Row],[Marketing authorisation date]]-TableAllData3[[#This Row],[Date of opinion]]),0)</f>
        <v>60</v>
      </c>
      <c r="AJ1128" s="35">
        <f>IFERROR((TableAllData3[[#This Row],[Decision date]]-TableAllData3[[#This Row],[Marketing authorisation date]]),0)</f>
        <v>2436</v>
      </c>
    </row>
    <row r="1129" spans="1:36" x14ac:dyDescent="0.25">
      <c r="A1129" t="s">
        <v>37</v>
      </c>
      <c r="B1129" t="s">
        <v>2701</v>
      </c>
      <c r="C1129" t="s">
        <v>154</v>
      </c>
      <c r="D1129" t="s">
        <v>2702</v>
      </c>
      <c r="E1129" t="s">
        <v>2702</v>
      </c>
      <c r="F1129" t="s">
        <v>2703</v>
      </c>
      <c r="G1129" t="s">
        <v>43</v>
      </c>
      <c r="H1129" t="s">
        <v>44</v>
      </c>
      <c r="I1129" t="s">
        <v>2704</v>
      </c>
      <c r="J1129" t="s">
        <v>43</v>
      </c>
      <c r="K1129" t="s">
        <v>46</v>
      </c>
      <c r="L1129" t="s">
        <v>43</v>
      </c>
      <c r="M1129" t="s">
        <v>43</v>
      </c>
      <c r="N1129" t="s">
        <v>43</v>
      </c>
      <c r="O1129" t="s">
        <v>43</v>
      </c>
      <c r="P1129" t="s">
        <v>43</v>
      </c>
      <c r="Q1129" s="24">
        <v>42205</v>
      </c>
      <c r="R1129" s="24"/>
      <c r="S1129" t="s">
        <v>12206</v>
      </c>
      <c r="T1129" t="s">
        <v>12207</v>
      </c>
      <c r="U1129" t="s">
        <v>48</v>
      </c>
      <c r="W1129" s="24">
        <v>42145</v>
      </c>
      <c r="X1129" s="24">
        <v>44645.041666666999</v>
      </c>
      <c r="Y1129">
        <v>13</v>
      </c>
      <c r="Z1129" t="s">
        <v>2705</v>
      </c>
      <c r="AC1129" s="24">
        <v>43248.584027778001</v>
      </c>
      <c r="AD1129" s="24">
        <v>44645.710416667003</v>
      </c>
      <c r="AE1129" t="s">
        <v>2706</v>
      </c>
      <c r="AF1129" s="24" cm="1">
        <f t="array" ref="AF11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42145</v>
      </c>
      <c r="AG1129" s="35">
        <f>IFERROR((TableAllData3[[#This Row],[Decision date]]-TableAllData3[[#This Row],[First Date Captured]]),0)</f>
        <v>2500.0416666669989</v>
      </c>
      <c r="AH1129" s="35">
        <f>IFERROR((TableAllData3[[#This Row],[First published]]-TableAllData3[[#This Row],[Date of opinion]]),0)</f>
        <v>1103.5840277780007</v>
      </c>
      <c r="AI1129" s="35">
        <f>IFERROR((TableAllData3[[#This Row],[Marketing authorisation date]]-TableAllData3[[#This Row],[Date of opinion]]),0)</f>
        <v>60</v>
      </c>
      <c r="AJ1129" s="35">
        <f>IFERROR((TableAllData3[[#This Row],[Decision date]]-TableAllData3[[#This Row],[Marketing authorisation date]]),0)</f>
        <v>2440.0416666669989</v>
      </c>
    </row>
    <row r="1130" spans="1:36" x14ac:dyDescent="0.25">
      <c r="A1130" t="s">
        <v>37</v>
      </c>
      <c r="B1130" t="s">
        <v>8270</v>
      </c>
      <c r="C1130" t="s">
        <v>8271</v>
      </c>
      <c r="D1130" t="s">
        <v>8272</v>
      </c>
      <c r="E1130" t="s">
        <v>8272</v>
      </c>
      <c r="F1130" t="s">
        <v>8273</v>
      </c>
      <c r="G1130" t="s">
        <v>43</v>
      </c>
      <c r="H1130" t="s">
        <v>44</v>
      </c>
      <c r="I1130" t="s">
        <v>8274</v>
      </c>
      <c r="J1130" t="s">
        <v>43</v>
      </c>
      <c r="K1130" t="s">
        <v>43</v>
      </c>
      <c r="L1130" t="s">
        <v>43</v>
      </c>
      <c r="M1130" t="s">
        <v>43</v>
      </c>
      <c r="N1130" t="s">
        <v>43</v>
      </c>
      <c r="O1130" t="s">
        <v>43</v>
      </c>
      <c r="P1130" t="s">
        <v>43</v>
      </c>
      <c r="Q1130" s="24">
        <v>39085.041666666999</v>
      </c>
      <c r="R1130" s="24">
        <v>39855.041666666999</v>
      </c>
      <c r="S1130" t="s">
        <v>8275</v>
      </c>
      <c r="U1130" t="s">
        <v>104</v>
      </c>
      <c r="W1130" s="25" t="s">
        <v>12054</v>
      </c>
      <c r="X1130" s="24">
        <v>44335</v>
      </c>
      <c r="Y1130">
        <v>17</v>
      </c>
      <c r="Z1130" t="s">
        <v>8276</v>
      </c>
      <c r="AC1130" s="24">
        <v>41813</v>
      </c>
      <c r="AD1130" s="24">
        <v>44362.688888889003</v>
      </c>
      <c r="AE1130" t="s">
        <v>8277</v>
      </c>
      <c r="AF1130" s="24" cm="1">
        <f t="array" ref="AF11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41813</v>
      </c>
      <c r="AG1130" s="35">
        <f>IFERROR((TableAllData3[[#This Row],[Decision date]]-TableAllData3[[#This Row],[First Date Captured]]),0)</f>
        <v>2522</v>
      </c>
      <c r="AH1130" s="35">
        <f>IFERROR((TableAllData3[[#This Row],[First published]]-TableAllData3[[#This Row],[Date of opinion]]),0)</f>
        <v>0</v>
      </c>
      <c r="AI1130" s="35">
        <f>IFERROR((TableAllData3[[#This Row],[Marketing authorisation date]]-TableAllData3[[#This Row],[Date of opinion]]),0)</f>
        <v>0</v>
      </c>
      <c r="AJ1130" s="35">
        <f>IFERROR((TableAllData3[[#This Row],[Decision date]]-TableAllData3[[#This Row],[Marketing authorisation date]]),0)</f>
        <v>5249.9583333330011</v>
      </c>
    </row>
    <row r="1131" spans="1:36" x14ac:dyDescent="0.25">
      <c r="A1131" t="s">
        <v>37</v>
      </c>
      <c r="B1131" t="s">
        <v>3626</v>
      </c>
      <c r="C1131" t="s">
        <v>3627</v>
      </c>
      <c r="D1131" t="s">
        <v>3628</v>
      </c>
      <c r="E1131" t="s">
        <v>3629</v>
      </c>
      <c r="F1131" t="s">
        <v>3630</v>
      </c>
      <c r="G1131" t="s">
        <v>43</v>
      </c>
      <c r="H1131" t="s">
        <v>44</v>
      </c>
      <c r="I1131" t="s">
        <v>3631</v>
      </c>
      <c r="J1131" t="s">
        <v>43</v>
      </c>
      <c r="K1131" t="s">
        <v>43</v>
      </c>
      <c r="L1131" t="s">
        <v>43</v>
      </c>
      <c r="M1131" t="s">
        <v>43</v>
      </c>
      <c r="N1131" t="s">
        <v>43</v>
      </c>
      <c r="O1131" t="s">
        <v>43</v>
      </c>
      <c r="P1131" t="s">
        <v>43</v>
      </c>
      <c r="Q1131" s="24">
        <v>42151</v>
      </c>
      <c r="R1131" s="24"/>
      <c r="S1131" t="s">
        <v>12422</v>
      </c>
      <c r="T1131" t="s">
        <v>12423</v>
      </c>
      <c r="U1131" t="s">
        <v>2197</v>
      </c>
      <c r="W1131" s="24">
        <v>42089.041666666999</v>
      </c>
      <c r="X1131" s="24">
        <v>44613.041666666999</v>
      </c>
      <c r="Y1131">
        <v>13</v>
      </c>
      <c r="Z1131" t="s">
        <v>3633</v>
      </c>
      <c r="AC1131" s="24">
        <v>43202.511111111002</v>
      </c>
      <c r="AD1131" s="24">
        <v>44613.515277778002</v>
      </c>
      <c r="AE1131" t="s">
        <v>3634</v>
      </c>
      <c r="AF1131" s="24" cm="1">
        <f t="array" ref="AF11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42089.041666666999</v>
      </c>
      <c r="AG1131" s="35">
        <f>IFERROR((TableAllData3[[#This Row],[Decision date]]-TableAllData3[[#This Row],[First Date Captured]]),0)</f>
        <v>2524</v>
      </c>
      <c r="AH1131" s="35">
        <f>IFERROR((TableAllData3[[#This Row],[First published]]-TableAllData3[[#This Row],[Date of opinion]]),0)</f>
        <v>1113.4694444440029</v>
      </c>
      <c r="AI1131" s="35">
        <f>IFERROR((TableAllData3[[#This Row],[Marketing authorisation date]]-TableAllData3[[#This Row],[Date of opinion]]),0)</f>
        <v>61.958333333001065</v>
      </c>
      <c r="AJ1131" s="35">
        <f>IFERROR((TableAllData3[[#This Row],[Decision date]]-TableAllData3[[#This Row],[Marketing authorisation date]]),0)</f>
        <v>2462.0416666669989</v>
      </c>
    </row>
    <row r="1132" spans="1:36" x14ac:dyDescent="0.25">
      <c r="A1132" t="s">
        <v>37</v>
      </c>
      <c r="B1132" t="s">
        <v>6552</v>
      </c>
      <c r="C1132" t="s">
        <v>1194</v>
      </c>
      <c r="D1132" t="s">
        <v>4718</v>
      </c>
      <c r="E1132" t="s">
        <v>4718</v>
      </c>
      <c r="F1132" t="s">
        <v>6553</v>
      </c>
      <c r="G1132" t="s">
        <v>43</v>
      </c>
      <c r="H1132" t="s">
        <v>44</v>
      </c>
      <c r="I1132" t="s">
        <v>4720</v>
      </c>
      <c r="J1132" t="s">
        <v>43</v>
      </c>
      <c r="K1132" t="s">
        <v>43</v>
      </c>
      <c r="L1132" t="s">
        <v>43</v>
      </c>
      <c r="M1132" t="s">
        <v>43</v>
      </c>
      <c r="N1132" t="s">
        <v>43</v>
      </c>
      <c r="O1132" t="s">
        <v>43</v>
      </c>
      <c r="P1132" t="s">
        <v>43</v>
      </c>
      <c r="Q1132" s="24">
        <v>42016.041666666999</v>
      </c>
      <c r="R1132" s="24"/>
      <c r="S1132" t="s">
        <v>75</v>
      </c>
      <c r="U1132" t="s">
        <v>1199</v>
      </c>
      <c r="W1132" s="24">
        <v>41963.041666666999</v>
      </c>
      <c r="X1132" s="24">
        <v>44490</v>
      </c>
      <c r="Y1132">
        <v>8</v>
      </c>
      <c r="Z1132" t="s">
        <v>6554</v>
      </c>
      <c r="AC1132" s="24">
        <v>43272.499305555997</v>
      </c>
      <c r="AD1132" s="24">
        <v>44505.604861111002</v>
      </c>
      <c r="AE1132" t="s">
        <v>6555</v>
      </c>
      <c r="AF1132" s="24" cm="1">
        <f t="array" ref="AF11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41963.041666666999</v>
      </c>
      <c r="AG1132" s="35">
        <f>IFERROR((TableAllData3[[#This Row],[Decision date]]-TableAllData3[[#This Row],[First Date Captured]]),0)</f>
        <v>2526.9583333330011</v>
      </c>
      <c r="AH1132" s="35">
        <f>IFERROR((TableAllData3[[#This Row],[First published]]-TableAllData3[[#This Row],[Date of opinion]]),0)</f>
        <v>1309.4576388889982</v>
      </c>
      <c r="AI1132" s="35">
        <f>IFERROR((TableAllData3[[#This Row],[Marketing authorisation date]]-TableAllData3[[#This Row],[Date of opinion]]),0)</f>
        <v>53</v>
      </c>
      <c r="AJ1132" s="35">
        <f>IFERROR((TableAllData3[[#This Row],[Decision date]]-TableAllData3[[#This Row],[Marketing authorisation date]]),0)</f>
        <v>2473.9583333330011</v>
      </c>
    </row>
    <row r="1133" spans="1:36" x14ac:dyDescent="0.25">
      <c r="A1133" t="s">
        <v>37</v>
      </c>
      <c r="B1133" t="s">
        <v>1596</v>
      </c>
      <c r="C1133" t="s">
        <v>932</v>
      </c>
      <c r="D1133" t="s">
        <v>933</v>
      </c>
      <c r="E1133" t="s">
        <v>933</v>
      </c>
      <c r="F1133" t="s">
        <v>1597</v>
      </c>
      <c r="G1133" t="s">
        <v>43</v>
      </c>
      <c r="H1133" t="s">
        <v>44</v>
      </c>
      <c r="I1133" t="s">
        <v>935</v>
      </c>
      <c r="J1133" t="s">
        <v>43</v>
      </c>
      <c r="K1133" t="s">
        <v>46</v>
      </c>
      <c r="L1133" t="s">
        <v>43</v>
      </c>
      <c r="M1133" t="s">
        <v>43</v>
      </c>
      <c r="N1133" t="s">
        <v>43</v>
      </c>
      <c r="O1133" t="s">
        <v>43</v>
      </c>
      <c r="P1133" t="s">
        <v>43</v>
      </c>
      <c r="Q1133" s="24">
        <v>42202</v>
      </c>
      <c r="R1133" s="24"/>
      <c r="S1133" t="s">
        <v>1031</v>
      </c>
      <c r="U1133" t="s">
        <v>104</v>
      </c>
      <c r="W1133" s="24">
        <v>42145</v>
      </c>
      <c r="X1133" s="24">
        <v>44680</v>
      </c>
      <c r="Y1133">
        <v>13</v>
      </c>
      <c r="Z1133" t="s">
        <v>1598</v>
      </c>
      <c r="AC1133" s="24">
        <v>43238.500694444003</v>
      </c>
      <c r="AD1133" s="24">
        <v>44684.709027778001</v>
      </c>
      <c r="AE1133" t="s">
        <v>1599</v>
      </c>
      <c r="AF1133" s="24" cm="1">
        <f t="array" ref="AF11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42145</v>
      </c>
      <c r="AG1133" s="35">
        <f>IFERROR((TableAllData3[[#This Row],[Decision date]]-TableAllData3[[#This Row],[First Date Captured]]),0)</f>
        <v>2535</v>
      </c>
      <c r="AH1133" s="35">
        <f>IFERROR((TableAllData3[[#This Row],[First published]]-TableAllData3[[#This Row],[Date of opinion]]),0)</f>
        <v>1093.5006944440029</v>
      </c>
      <c r="AI1133" s="35">
        <f>IFERROR((TableAllData3[[#This Row],[Marketing authorisation date]]-TableAllData3[[#This Row],[Date of opinion]]),0)</f>
        <v>57</v>
      </c>
      <c r="AJ1133" s="35">
        <f>IFERROR((TableAllData3[[#This Row],[Decision date]]-TableAllData3[[#This Row],[Marketing authorisation date]]),0)</f>
        <v>2478</v>
      </c>
    </row>
    <row r="1134" spans="1:36" x14ac:dyDescent="0.25">
      <c r="A1134" t="s">
        <v>37</v>
      </c>
      <c r="B1134" t="s">
        <v>3810</v>
      </c>
      <c r="C1134" t="s">
        <v>2491</v>
      </c>
      <c r="D1134" t="s">
        <v>3811</v>
      </c>
      <c r="E1134" t="s">
        <v>3811</v>
      </c>
      <c r="F1134" t="s">
        <v>3812</v>
      </c>
      <c r="G1134" t="s">
        <v>43</v>
      </c>
      <c r="H1134" t="s">
        <v>44</v>
      </c>
      <c r="I1134" t="s">
        <v>3813</v>
      </c>
      <c r="J1134" t="s">
        <v>43</v>
      </c>
      <c r="K1134" t="s">
        <v>43</v>
      </c>
      <c r="L1134" t="s">
        <v>46</v>
      </c>
      <c r="M1134" t="s">
        <v>43</v>
      </c>
      <c r="N1134" t="s">
        <v>43</v>
      </c>
      <c r="O1134" t="s">
        <v>43</v>
      </c>
      <c r="P1134" t="s">
        <v>43</v>
      </c>
      <c r="Q1134" s="24">
        <v>41899</v>
      </c>
      <c r="R1134" s="24"/>
      <c r="S1134" t="s">
        <v>12206</v>
      </c>
      <c r="T1134" t="s">
        <v>12207</v>
      </c>
      <c r="U1134" t="s">
        <v>3814</v>
      </c>
      <c r="W1134" s="24">
        <v>41844</v>
      </c>
      <c r="X1134" s="24">
        <v>44383</v>
      </c>
      <c r="Y1134">
        <v>12</v>
      </c>
      <c r="Z1134" t="s">
        <v>3815</v>
      </c>
      <c r="AC1134" s="24">
        <v>43245.504861111003</v>
      </c>
      <c r="AD1134" s="24">
        <v>44607.577777778002</v>
      </c>
      <c r="AE1134" t="s">
        <v>3816</v>
      </c>
      <c r="AF1134" s="24" cm="1">
        <f t="array" ref="AF11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41844</v>
      </c>
      <c r="AG1134" s="35">
        <f>IFERROR((TableAllData3[[#This Row],[Decision date]]-TableAllData3[[#This Row],[First Date Captured]]),0)</f>
        <v>2539</v>
      </c>
      <c r="AH1134" s="35">
        <f>IFERROR((TableAllData3[[#This Row],[First published]]-TableAllData3[[#This Row],[Date of opinion]]),0)</f>
        <v>1401.5048611110033</v>
      </c>
      <c r="AI1134" s="35">
        <f>IFERROR((TableAllData3[[#This Row],[Marketing authorisation date]]-TableAllData3[[#This Row],[Date of opinion]]),0)</f>
        <v>55</v>
      </c>
      <c r="AJ1134" s="35">
        <f>IFERROR((TableAllData3[[#This Row],[Decision date]]-TableAllData3[[#This Row],[Marketing authorisation date]]),0)</f>
        <v>2484</v>
      </c>
    </row>
    <row r="1135" spans="1:36" x14ac:dyDescent="0.25">
      <c r="A1135" t="s">
        <v>37</v>
      </c>
      <c r="B1135" t="s">
        <v>5015</v>
      </c>
      <c r="C1135" t="s">
        <v>2513</v>
      </c>
      <c r="D1135" t="s">
        <v>5016</v>
      </c>
      <c r="E1135" t="s">
        <v>5016</v>
      </c>
      <c r="F1135" t="s">
        <v>5017</v>
      </c>
      <c r="G1135" t="s">
        <v>43</v>
      </c>
      <c r="H1135" t="s">
        <v>44</v>
      </c>
      <c r="I1135" t="s">
        <v>5018</v>
      </c>
      <c r="J1135" t="s">
        <v>46</v>
      </c>
      <c r="K1135" t="s">
        <v>43</v>
      </c>
      <c r="L1135" t="s">
        <v>43</v>
      </c>
      <c r="M1135" t="s">
        <v>43</v>
      </c>
      <c r="N1135" t="s">
        <v>43</v>
      </c>
      <c r="O1135" t="s">
        <v>43</v>
      </c>
      <c r="P1135" t="s">
        <v>46</v>
      </c>
      <c r="Q1135" s="24">
        <v>42023.041666666999</v>
      </c>
      <c r="R1135" s="24"/>
      <c r="S1135" t="s">
        <v>12365</v>
      </c>
      <c r="T1135" t="s">
        <v>12426</v>
      </c>
      <c r="U1135" t="s">
        <v>869</v>
      </c>
      <c r="W1135" s="24">
        <v>41963.041666666999</v>
      </c>
      <c r="X1135" s="24">
        <v>44508.041666666999</v>
      </c>
      <c r="Y1135">
        <v>13</v>
      </c>
      <c r="Z1135" t="s">
        <v>5019</v>
      </c>
      <c r="AC1135" s="24">
        <v>43258.611111111</v>
      </c>
      <c r="AD1135" s="24">
        <v>44572.395138888998</v>
      </c>
      <c r="AE1135" t="s">
        <v>5020</v>
      </c>
      <c r="AF1135" s="24" cm="1">
        <f t="array" ref="AF11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41963.041666666999</v>
      </c>
      <c r="AG1135" s="35">
        <f>IFERROR((TableAllData3[[#This Row],[Decision date]]-TableAllData3[[#This Row],[First Date Captured]]),0)</f>
        <v>2545</v>
      </c>
      <c r="AH1135" s="35">
        <f>IFERROR((TableAllData3[[#This Row],[First published]]-TableAllData3[[#This Row],[Date of opinion]]),0)</f>
        <v>1295.5694444440014</v>
      </c>
      <c r="AI1135" s="35">
        <f>IFERROR((TableAllData3[[#This Row],[Marketing authorisation date]]-TableAllData3[[#This Row],[Date of opinion]]),0)</f>
        <v>60</v>
      </c>
      <c r="AJ1135" s="35">
        <f>IFERROR((TableAllData3[[#This Row],[Decision date]]-TableAllData3[[#This Row],[Marketing authorisation date]]),0)</f>
        <v>2485</v>
      </c>
    </row>
    <row r="1136" spans="1:36" x14ac:dyDescent="0.25">
      <c r="A1136" t="s">
        <v>37</v>
      </c>
      <c r="B1136" t="s">
        <v>3488</v>
      </c>
      <c r="C1136" t="s">
        <v>163</v>
      </c>
      <c r="D1136" t="s">
        <v>3489</v>
      </c>
      <c r="E1136" t="s">
        <v>3489</v>
      </c>
      <c r="F1136" t="s">
        <v>3490</v>
      </c>
      <c r="G1136" t="s">
        <v>43</v>
      </c>
      <c r="H1136" t="s">
        <v>44</v>
      </c>
      <c r="I1136" t="s">
        <v>166</v>
      </c>
      <c r="J1136" t="s">
        <v>43</v>
      </c>
      <c r="K1136" t="s">
        <v>43</v>
      </c>
      <c r="L1136" t="s">
        <v>43</v>
      </c>
      <c r="M1136" t="s">
        <v>43</v>
      </c>
      <c r="N1136" t="s">
        <v>43</v>
      </c>
      <c r="O1136" t="s">
        <v>43</v>
      </c>
      <c r="P1136" t="s">
        <v>43</v>
      </c>
      <c r="Q1136" s="24">
        <v>42130</v>
      </c>
      <c r="R1136" s="24"/>
      <c r="S1136" t="s">
        <v>12218</v>
      </c>
      <c r="T1136" t="s">
        <v>12219</v>
      </c>
      <c r="U1136" t="s">
        <v>48</v>
      </c>
      <c r="W1136" s="24">
        <v>42061.041666666999</v>
      </c>
      <c r="X1136" s="24">
        <v>44608.041666666999</v>
      </c>
      <c r="Y1136">
        <v>18</v>
      </c>
      <c r="Z1136" t="s">
        <v>3491</v>
      </c>
      <c r="AC1136" s="24">
        <v>43287.472222222001</v>
      </c>
      <c r="AD1136" s="24">
        <v>44617.545138889</v>
      </c>
      <c r="AE1136" t="s">
        <v>3492</v>
      </c>
      <c r="AF1136" s="24" cm="1">
        <f t="array" ref="AF11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42061.041666666999</v>
      </c>
      <c r="AG1136" s="35">
        <f>IFERROR((TableAllData3[[#This Row],[Decision date]]-TableAllData3[[#This Row],[First Date Captured]]),0)</f>
        <v>2547</v>
      </c>
      <c r="AH1136" s="35">
        <f>IFERROR((TableAllData3[[#This Row],[First published]]-TableAllData3[[#This Row],[Date of opinion]]),0)</f>
        <v>1226.4305555550018</v>
      </c>
      <c r="AI1136" s="35">
        <f>IFERROR((TableAllData3[[#This Row],[Marketing authorisation date]]-TableAllData3[[#This Row],[Date of opinion]]),0)</f>
        <v>68.958333333001065</v>
      </c>
      <c r="AJ1136" s="35">
        <f>IFERROR((TableAllData3[[#This Row],[Decision date]]-TableAllData3[[#This Row],[Marketing authorisation date]]),0)</f>
        <v>2478.0416666669989</v>
      </c>
    </row>
    <row r="1137" spans="1:36" x14ac:dyDescent="0.25">
      <c r="A1137" t="s">
        <v>37</v>
      </c>
      <c r="B1137" t="s">
        <v>6205</v>
      </c>
      <c r="C1137" t="s">
        <v>772</v>
      </c>
      <c r="D1137" t="s">
        <v>5959</v>
      </c>
      <c r="E1137" t="s">
        <v>5959</v>
      </c>
      <c r="F1137" t="s">
        <v>6206</v>
      </c>
      <c r="G1137" t="s">
        <v>43</v>
      </c>
      <c r="H1137" t="s">
        <v>44</v>
      </c>
      <c r="I1137" t="s">
        <v>5922</v>
      </c>
      <c r="J1137" t="s">
        <v>43</v>
      </c>
      <c r="K1137" t="s">
        <v>43</v>
      </c>
      <c r="L1137" t="s">
        <v>43</v>
      </c>
      <c r="M1137" t="s">
        <v>43</v>
      </c>
      <c r="N1137" t="s">
        <v>43</v>
      </c>
      <c r="O1137" t="s">
        <v>43</v>
      </c>
      <c r="P1137" t="s">
        <v>43</v>
      </c>
      <c r="Q1137" s="24">
        <v>42019.041666666999</v>
      </c>
      <c r="R1137" s="24"/>
      <c r="S1137" t="s">
        <v>12365</v>
      </c>
      <c r="T1137" t="s">
        <v>12426</v>
      </c>
      <c r="U1137" t="s">
        <v>366</v>
      </c>
      <c r="W1137" s="24">
        <v>41963.041666666999</v>
      </c>
      <c r="X1137" s="24">
        <v>44510.041666666999</v>
      </c>
      <c r="Y1137">
        <v>18</v>
      </c>
      <c r="Z1137" t="s">
        <v>6207</v>
      </c>
      <c r="AC1137" s="24">
        <v>43306.499305555997</v>
      </c>
      <c r="AD1137" s="24">
        <v>44524.426388888998</v>
      </c>
      <c r="AE1137" t="s">
        <v>6208</v>
      </c>
      <c r="AF1137" s="24" cm="1">
        <f t="array" ref="AF11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41963.041666666999</v>
      </c>
      <c r="AG1137" s="35">
        <f>IFERROR((TableAllData3[[#This Row],[Decision date]]-TableAllData3[[#This Row],[First Date Captured]]),0)</f>
        <v>2547</v>
      </c>
      <c r="AH1137" s="35">
        <f>IFERROR((TableAllData3[[#This Row],[First published]]-TableAllData3[[#This Row],[Date of opinion]]),0)</f>
        <v>1343.4576388889982</v>
      </c>
      <c r="AI1137" s="35">
        <f>IFERROR((TableAllData3[[#This Row],[Marketing authorisation date]]-TableAllData3[[#This Row],[Date of opinion]]),0)</f>
        <v>56</v>
      </c>
      <c r="AJ1137" s="35">
        <f>IFERROR((TableAllData3[[#This Row],[Decision date]]-TableAllData3[[#This Row],[Marketing authorisation date]]),0)</f>
        <v>2491</v>
      </c>
    </row>
    <row r="1138" spans="1:36" x14ac:dyDescent="0.25">
      <c r="A1138" t="s">
        <v>37</v>
      </c>
      <c r="B1138" t="s">
        <v>5146</v>
      </c>
      <c r="C1138" t="s">
        <v>5147</v>
      </c>
      <c r="D1138" t="s">
        <v>5148</v>
      </c>
      <c r="E1138" t="s">
        <v>5148</v>
      </c>
      <c r="F1138" t="s">
        <v>5149</v>
      </c>
      <c r="G1138" t="s">
        <v>43</v>
      </c>
      <c r="H1138" t="s">
        <v>44</v>
      </c>
      <c r="I1138" t="s">
        <v>5150</v>
      </c>
      <c r="J1138" t="s">
        <v>46</v>
      </c>
      <c r="K1138" t="s">
        <v>43</v>
      </c>
      <c r="L1138" t="s">
        <v>43</v>
      </c>
      <c r="M1138" t="s">
        <v>46</v>
      </c>
      <c r="N1138" t="s">
        <v>43</v>
      </c>
      <c r="O1138" t="s">
        <v>43</v>
      </c>
      <c r="P1138" t="s">
        <v>46</v>
      </c>
      <c r="Q1138" s="24">
        <v>42052.041666666999</v>
      </c>
      <c r="R1138" s="24"/>
      <c r="S1138" t="s">
        <v>12474</v>
      </c>
      <c r="T1138" t="s">
        <v>12475</v>
      </c>
      <c r="U1138" t="s">
        <v>476</v>
      </c>
      <c r="W1138" s="24">
        <v>41991.041666666999</v>
      </c>
      <c r="X1138" s="24">
        <v>44539.041666666999</v>
      </c>
      <c r="Y1138">
        <v>8</v>
      </c>
      <c r="Z1138" t="s">
        <v>5152</v>
      </c>
      <c r="AC1138" s="24">
        <v>42908.506249999999</v>
      </c>
      <c r="AD1138" s="24">
        <v>44567.638888889</v>
      </c>
      <c r="AE1138" t="s">
        <v>5153</v>
      </c>
      <c r="AF1138" s="24" cm="1">
        <f t="array" ref="AF11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41991.041666666999</v>
      </c>
      <c r="AG1138" s="35">
        <f>IFERROR((TableAllData3[[#This Row],[Decision date]]-TableAllData3[[#This Row],[First Date Captured]]),0)</f>
        <v>2548</v>
      </c>
      <c r="AH1138" s="35">
        <f>IFERROR((TableAllData3[[#This Row],[First published]]-TableAllData3[[#This Row],[Date of opinion]]),0)</f>
        <v>917.46458333299961</v>
      </c>
      <c r="AI1138" s="35">
        <f>IFERROR((TableAllData3[[#This Row],[Marketing authorisation date]]-TableAllData3[[#This Row],[Date of opinion]]),0)</f>
        <v>61</v>
      </c>
      <c r="AJ1138" s="35">
        <f>IFERROR((TableAllData3[[#This Row],[Decision date]]-TableAllData3[[#This Row],[Marketing authorisation date]]),0)</f>
        <v>2487</v>
      </c>
    </row>
    <row r="1139" spans="1:36" x14ac:dyDescent="0.25">
      <c r="A1139" t="s">
        <v>37</v>
      </c>
      <c r="B1139" t="s">
        <v>1906</v>
      </c>
      <c r="C1139" t="s">
        <v>932</v>
      </c>
      <c r="D1139" t="s">
        <v>933</v>
      </c>
      <c r="E1139" t="s">
        <v>933</v>
      </c>
      <c r="F1139" t="s">
        <v>1907</v>
      </c>
      <c r="G1139" t="s">
        <v>43</v>
      </c>
      <c r="H1139" t="s">
        <v>44</v>
      </c>
      <c r="I1139" t="s">
        <v>935</v>
      </c>
      <c r="J1139" t="s">
        <v>43</v>
      </c>
      <c r="K1139" t="s">
        <v>46</v>
      </c>
      <c r="L1139" t="s">
        <v>43</v>
      </c>
      <c r="M1139" t="s">
        <v>43</v>
      </c>
      <c r="N1139" t="s">
        <v>43</v>
      </c>
      <c r="O1139" t="s">
        <v>43</v>
      </c>
      <c r="P1139" t="s">
        <v>43</v>
      </c>
      <c r="Q1139" s="24">
        <v>42174</v>
      </c>
      <c r="R1139" s="24"/>
      <c r="S1139" t="s">
        <v>382</v>
      </c>
      <c r="U1139" t="s">
        <v>104</v>
      </c>
      <c r="W1139" s="24">
        <v>42117</v>
      </c>
      <c r="X1139" s="24">
        <v>44670</v>
      </c>
      <c r="Y1139">
        <v>11</v>
      </c>
      <c r="Z1139" t="s">
        <v>1908</v>
      </c>
      <c r="AC1139" s="24">
        <v>43126.543749999997</v>
      </c>
      <c r="AD1139" s="24">
        <v>44672.595833332998</v>
      </c>
      <c r="AE1139" t="s">
        <v>1909</v>
      </c>
      <c r="AF1139" s="24" cm="1">
        <f t="array" ref="AF11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139" s="35">
        <f>IFERROR((TableAllData3[[#This Row],[Decision date]]-TableAllData3[[#This Row],[First Date Captured]]),0)</f>
        <v>2553</v>
      </c>
      <c r="AH1139" s="35">
        <f>IFERROR((TableAllData3[[#This Row],[First published]]-TableAllData3[[#This Row],[Date of opinion]]),0)</f>
        <v>1009.5437499999971</v>
      </c>
      <c r="AI1139" s="35">
        <f>IFERROR((TableAllData3[[#This Row],[Marketing authorisation date]]-TableAllData3[[#This Row],[Date of opinion]]),0)</f>
        <v>57</v>
      </c>
      <c r="AJ1139" s="35">
        <f>IFERROR((TableAllData3[[#This Row],[Decision date]]-TableAllData3[[#This Row],[Marketing authorisation date]]),0)</f>
        <v>2496</v>
      </c>
    </row>
    <row r="1140" spans="1:36" x14ac:dyDescent="0.25">
      <c r="A1140" t="s">
        <v>37</v>
      </c>
      <c r="B1140" t="s">
        <v>1965</v>
      </c>
      <c r="C1140" t="s">
        <v>1565</v>
      </c>
      <c r="D1140" t="s">
        <v>933</v>
      </c>
      <c r="E1140" t="s">
        <v>933</v>
      </c>
      <c r="F1140" t="s">
        <v>1966</v>
      </c>
      <c r="G1140" t="s">
        <v>43</v>
      </c>
      <c r="H1140" t="s">
        <v>44</v>
      </c>
      <c r="I1140" t="s">
        <v>935</v>
      </c>
      <c r="J1140" t="s">
        <v>43</v>
      </c>
      <c r="K1140" t="s">
        <v>46</v>
      </c>
      <c r="L1140" t="s">
        <v>43</v>
      </c>
      <c r="M1140" t="s">
        <v>43</v>
      </c>
      <c r="N1140" t="s">
        <v>43</v>
      </c>
      <c r="O1140" t="s">
        <v>43</v>
      </c>
      <c r="P1140" t="s">
        <v>43</v>
      </c>
      <c r="Q1140" s="24">
        <v>42174</v>
      </c>
      <c r="R1140" s="24"/>
      <c r="S1140" t="s">
        <v>382</v>
      </c>
      <c r="U1140" t="s">
        <v>104</v>
      </c>
      <c r="W1140" s="24">
        <v>42117</v>
      </c>
      <c r="X1140" s="24">
        <v>44670</v>
      </c>
      <c r="Y1140">
        <v>12</v>
      </c>
      <c r="Z1140" t="s">
        <v>1967</v>
      </c>
      <c r="AC1140" s="24">
        <v>43136.543749999997</v>
      </c>
      <c r="AD1140" s="24">
        <v>44671.454166666997</v>
      </c>
      <c r="AE1140" t="s">
        <v>1968</v>
      </c>
      <c r="AF1140" s="24" cm="1">
        <f t="array" ref="AF11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140" s="35">
        <f>IFERROR((TableAllData3[[#This Row],[Decision date]]-TableAllData3[[#This Row],[First Date Captured]]),0)</f>
        <v>2553</v>
      </c>
      <c r="AH1140" s="35">
        <f>IFERROR((TableAllData3[[#This Row],[First published]]-TableAllData3[[#This Row],[Date of opinion]]),0)</f>
        <v>1019.5437499999971</v>
      </c>
      <c r="AI1140" s="35">
        <f>IFERROR((TableAllData3[[#This Row],[Marketing authorisation date]]-TableAllData3[[#This Row],[Date of opinion]]),0)</f>
        <v>57</v>
      </c>
      <c r="AJ1140" s="35">
        <f>IFERROR((TableAllData3[[#This Row],[Decision date]]-TableAllData3[[#This Row],[Marketing authorisation date]]),0)</f>
        <v>2496</v>
      </c>
    </row>
    <row r="1141" spans="1:36" x14ac:dyDescent="0.25">
      <c r="A1141" t="s">
        <v>37</v>
      </c>
      <c r="B1141" t="s">
        <v>716</v>
      </c>
      <c r="C1141" t="s">
        <v>627</v>
      </c>
      <c r="D1141" t="s">
        <v>717</v>
      </c>
      <c r="E1141" t="s">
        <v>717</v>
      </c>
      <c r="F1141" t="s">
        <v>718</v>
      </c>
      <c r="G1141" t="s">
        <v>43</v>
      </c>
      <c r="H1141" t="s">
        <v>44</v>
      </c>
      <c r="I1141" t="s">
        <v>719</v>
      </c>
      <c r="J1141" t="s">
        <v>43</v>
      </c>
      <c r="K1141" t="s">
        <v>43</v>
      </c>
      <c r="L1141" t="s">
        <v>43</v>
      </c>
      <c r="M1141" t="s">
        <v>43</v>
      </c>
      <c r="N1141" t="s">
        <v>43</v>
      </c>
      <c r="O1141" t="s">
        <v>43</v>
      </c>
      <c r="P1141" t="s">
        <v>43</v>
      </c>
      <c r="Q1141" s="24">
        <v>42151</v>
      </c>
      <c r="R1141" s="24"/>
      <c r="S1141" t="s">
        <v>12241</v>
      </c>
      <c r="T1141" t="s">
        <v>12258</v>
      </c>
      <c r="U1141" t="s">
        <v>264</v>
      </c>
      <c r="W1141" s="24">
        <v>42089.041666666999</v>
      </c>
      <c r="X1141" s="24">
        <v>44644.041666666999</v>
      </c>
      <c r="Y1141">
        <v>24</v>
      </c>
      <c r="Z1141" t="s">
        <v>721</v>
      </c>
      <c r="AC1141" s="24">
        <v>43251.511111111002</v>
      </c>
      <c r="AD1141" s="24">
        <v>44706.648611110999</v>
      </c>
      <c r="AE1141" t="s">
        <v>722</v>
      </c>
      <c r="AF1141" s="24" cm="1">
        <f t="array" ref="AF11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42089.041666666999</v>
      </c>
      <c r="AG1141" s="35">
        <f>IFERROR((TableAllData3[[#This Row],[Decision date]]-TableAllData3[[#This Row],[First Date Captured]]),0)</f>
        <v>2555</v>
      </c>
      <c r="AH1141" s="35">
        <f>IFERROR((TableAllData3[[#This Row],[First published]]-TableAllData3[[#This Row],[Date of opinion]]),0)</f>
        <v>1162.4694444440029</v>
      </c>
      <c r="AI1141" s="35">
        <f>IFERROR((TableAllData3[[#This Row],[Marketing authorisation date]]-TableAllData3[[#This Row],[Date of opinion]]),0)</f>
        <v>61.958333333001065</v>
      </c>
      <c r="AJ1141" s="35">
        <f>IFERROR((TableAllData3[[#This Row],[Decision date]]-TableAllData3[[#This Row],[Marketing authorisation date]]),0)</f>
        <v>2493.0416666669989</v>
      </c>
    </row>
    <row r="1142" spans="1:36" x14ac:dyDescent="0.25">
      <c r="A1142" t="s">
        <v>37</v>
      </c>
      <c r="B1142" t="s">
        <v>656</v>
      </c>
      <c r="C1142" t="s">
        <v>657</v>
      </c>
      <c r="D1142" t="s">
        <v>658</v>
      </c>
      <c r="E1142" t="s">
        <v>659</v>
      </c>
      <c r="F1142" t="s">
        <v>660</v>
      </c>
      <c r="G1142" t="s">
        <v>43</v>
      </c>
      <c r="H1142" t="s">
        <v>44</v>
      </c>
      <c r="I1142" t="s">
        <v>661</v>
      </c>
      <c r="J1142" t="s">
        <v>43</v>
      </c>
      <c r="K1142" t="s">
        <v>43</v>
      </c>
      <c r="L1142" t="s">
        <v>43</v>
      </c>
      <c r="M1142" t="s">
        <v>43</v>
      </c>
      <c r="N1142" t="s">
        <v>43</v>
      </c>
      <c r="O1142" t="s">
        <v>43</v>
      </c>
      <c r="P1142" t="s">
        <v>43</v>
      </c>
      <c r="Q1142" s="24">
        <v>42165</v>
      </c>
      <c r="R1142" s="24"/>
      <c r="S1142" t="s">
        <v>12252</v>
      </c>
      <c r="T1142" t="s">
        <v>12253</v>
      </c>
      <c r="U1142" t="s">
        <v>662</v>
      </c>
      <c r="W1142" s="24">
        <v>42088.041666666999</v>
      </c>
      <c r="X1142" s="24">
        <v>44644.041666666999</v>
      </c>
      <c r="Y1142">
        <v>18</v>
      </c>
      <c r="Z1142" t="s">
        <v>663</v>
      </c>
      <c r="AC1142" s="24">
        <v>43307.472222222001</v>
      </c>
      <c r="AD1142" s="24">
        <v>44711.515277778002</v>
      </c>
      <c r="AE1142" t="s">
        <v>664</v>
      </c>
      <c r="AF1142" s="24" cm="1">
        <f t="array" ref="AF11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42088.041666666999</v>
      </c>
      <c r="AG1142" s="35">
        <f>IFERROR((TableAllData3[[#This Row],[Decision date]]-TableAllData3[[#This Row],[First Date Captured]]),0)</f>
        <v>2556</v>
      </c>
      <c r="AH1142" s="35">
        <f>IFERROR((TableAllData3[[#This Row],[First published]]-TableAllData3[[#This Row],[Date of opinion]]),0)</f>
        <v>1219.4305555550018</v>
      </c>
      <c r="AI1142" s="35">
        <f>IFERROR((TableAllData3[[#This Row],[Marketing authorisation date]]-TableAllData3[[#This Row],[Date of opinion]]),0)</f>
        <v>76.958333333001065</v>
      </c>
      <c r="AJ1142" s="35">
        <f>IFERROR((TableAllData3[[#This Row],[Decision date]]-TableAllData3[[#This Row],[Marketing authorisation date]]),0)</f>
        <v>2479.0416666669989</v>
      </c>
    </row>
    <row r="1143" spans="1:36" x14ac:dyDescent="0.25">
      <c r="A1143" t="s">
        <v>37</v>
      </c>
      <c r="B1143" t="s">
        <v>923</v>
      </c>
      <c r="C1143" t="s">
        <v>924</v>
      </c>
      <c r="D1143" t="s">
        <v>925</v>
      </c>
      <c r="E1143" t="s">
        <v>926</v>
      </c>
      <c r="F1143" t="s">
        <v>927</v>
      </c>
      <c r="G1143" t="s">
        <v>43</v>
      </c>
      <c r="H1143" t="s">
        <v>44</v>
      </c>
      <c r="I1143" t="s">
        <v>928</v>
      </c>
      <c r="J1143" t="s">
        <v>46</v>
      </c>
      <c r="K1143" t="s">
        <v>43</v>
      </c>
      <c r="L1143" t="s">
        <v>43</v>
      </c>
      <c r="M1143" t="s">
        <v>43</v>
      </c>
      <c r="N1143" t="s">
        <v>43</v>
      </c>
      <c r="O1143" t="s">
        <v>43</v>
      </c>
      <c r="P1143" t="s">
        <v>43</v>
      </c>
      <c r="Q1143" s="24">
        <v>42202</v>
      </c>
      <c r="R1143" s="24"/>
      <c r="S1143" t="s">
        <v>12252</v>
      </c>
      <c r="T1143" t="s">
        <v>12253</v>
      </c>
      <c r="U1143" t="s">
        <v>48</v>
      </c>
      <c r="W1143" s="24">
        <v>42144</v>
      </c>
      <c r="X1143" s="24">
        <v>44700</v>
      </c>
      <c r="Y1143">
        <v>45</v>
      </c>
      <c r="Z1143" t="s">
        <v>929</v>
      </c>
      <c r="AC1143" s="24">
        <v>43272.500694444003</v>
      </c>
      <c r="AD1143" s="24">
        <v>44704.456944443999</v>
      </c>
      <c r="AE1143" t="s">
        <v>930</v>
      </c>
      <c r="AF1143" s="24" cm="1">
        <f t="array" ref="AF11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42144</v>
      </c>
      <c r="AG1143" s="35">
        <f>IFERROR((TableAllData3[[#This Row],[Decision date]]-TableAllData3[[#This Row],[First Date Captured]]),0)</f>
        <v>2556</v>
      </c>
      <c r="AH1143" s="35">
        <f>IFERROR((TableAllData3[[#This Row],[First published]]-TableAllData3[[#This Row],[Date of opinion]]),0)</f>
        <v>1128.5006944440029</v>
      </c>
      <c r="AI1143" s="35">
        <f>IFERROR((TableAllData3[[#This Row],[Marketing authorisation date]]-TableAllData3[[#This Row],[Date of opinion]]),0)</f>
        <v>58</v>
      </c>
      <c r="AJ1143" s="35">
        <f>IFERROR((TableAllData3[[#This Row],[Decision date]]-TableAllData3[[#This Row],[Marketing authorisation date]]),0)</f>
        <v>2498</v>
      </c>
    </row>
    <row r="1144" spans="1:36" x14ac:dyDescent="0.25">
      <c r="A1144" t="s">
        <v>37</v>
      </c>
      <c r="B1144" t="s">
        <v>1858</v>
      </c>
      <c r="C1144" t="s">
        <v>1859</v>
      </c>
      <c r="D1144" t="s">
        <v>1028</v>
      </c>
      <c r="E1144" t="s">
        <v>1028</v>
      </c>
      <c r="F1144" t="s">
        <v>1860</v>
      </c>
      <c r="G1144" t="s">
        <v>43</v>
      </c>
      <c r="H1144" t="s">
        <v>44</v>
      </c>
      <c r="I1144" t="s">
        <v>1030</v>
      </c>
      <c r="J1144" t="s">
        <v>43</v>
      </c>
      <c r="K1144" t="s">
        <v>46</v>
      </c>
      <c r="L1144" t="s">
        <v>43</v>
      </c>
      <c r="M1144" t="s">
        <v>43</v>
      </c>
      <c r="N1144" t="s">
        <v>43</v>
      </c>
      <c r="O1144" t="s">
        <v>43</v>
      </c>
      <c r="P1144" t="s">
        <v>43</v>
      </c>
      <c r="Q1144" s="24">
        <v>42174</v>
      </c>
      <c r="R1144" s="24"/>
      <c r="S1144" t="s">
        <v>12225</v>
      </c>
      <c r="T1144" t="s">
        <v>12226</v>
      </c>
      <c r="U1144" t="s">
        <v>1467</v>
      </c>
      <c r="W1144" s="24">
        <v>42117</v>
      </c>
      <c r="X1144" s="24">
        <v>44673</v>
      </c>
      <c r="Y1144">
        <v>17</v>
      </c>
      <c r="Z1144" t="s">
        <v>1861</v>
      </c>
      <c r="AC1144" s="24">
        <v>43315.502083332998</v>
      </c>
      <c r="AD1144" s="24">
        <v>44676.484722221998</v>
      </c>
      <c r="AE1144" t="s">
        <v>1862</v>
      </c>
      <c r="AF1144" s="24" cm="1">
        <f t="array" ref="AF11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144" s="35">
        <f>IFERROR((TableAllData3[[#This Row],[Decision date]]-TableAllData3[[#This Row],[First Date Captured]]),0)</f>
        <v>2556</v>
      </c>
      <c r="AH1144" s="35">
        <f>IFERROR((TableAllData3[[#This Row],[First published]]-TableAllData3[[#This Row],[Date of opinion]]),0)</f>
        <v>1198.5020833329982</v>
      </c>
      <c r="AI1144" s="35">
        <f>IFERROR((TableAllData3[[#This Row],[Marketing authorisation date]]-TableAllData3[[#This Row],[Date of opinion]]),0)</f>
        <v>57</v>
      </c>
      <c r="AJ1144" s="35">
        <f>IFERROR((TableAllData3[[#This Row],[Decision date]]-TableAllData3[[#This Row],[Marketing authorisation date]]),0)</f>
        <v>2499</v>
      </c>
    </row>
    <row r="1145" spans="1:36" x14ac:dyDescent="0.25">
      <c r="A1145" t="s">
        <v>37</v>
      </c>
      <c r="B1145" t="s">
        <v>1516</v>
      </c>
      <c r="C1145" t="s">
        <v>1517</v>
      </c>
      <c r="D1145" t="s">
        <v>1518</v>
      </c>
      <c r="E1145" t="s">
        <v>1518</v>
      </c>
      <c r="F1145" t="s">
        <v>1519</v>
      </c>
      <c r="G1145" t="s">
        <v>43</v>
      </c>
      <c r="H1145" t="s">
        <v>44</v>
      </c>
      <c r="I1145" t="s">
        <v>1520</v>
      </c>
      <c r="J1145" t="s">
        <v>43</v>
      </c>
      <c r="K1145" t="s">
        <v>43</v>
      </c>
      <c r="L1145" t="s">
        <v>43</v>
      </c>
      <c r="M1145" t="s">
        <v>43</v>
      </c>
      <c r="N1145" t="s">
        <v>43</v>
      </c>
      <c r="O1145" t="s">
        <v>43</v>
      </c>
      <c r="P1145" t="s">
        <v>43</v>
      </c>
      <c r="Q1145" s="24">
        <v>42174</v>
      </c>
      <c r="R1145" s="24"/>
      <c r="S1145" t="s">
        <v>12274</v>
      </c>
      <c r="T1145" t="s">
        <v>12275</v>
      </c>
      <c r="U1145" t="s">
        <v>48</v>
      </c>
      <c r="W1145" s="24">
        <v>42117</v>
      </c>
      <c r="X1145" s="24">
        <v>44676</v>
      </c>
      <c r="Y1145">
        <v>49</v>
      </c>
      <c r="Z1145" t="s">
        <v>1521</v>
      </c>
      <c r="AC1145" s="24">
        <v>43311.585416667003</v>
      </c>
      <c r="AD1145" s="24">
        <v>44691.333333333001</v>
      </c>
      <c r="AE1145" t="s">
        <v>1522</v>
      </c>
      <c r="AF1145" s="24" cm="1">
        <f t="array" ref="AF11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145" s="35">
        <f>IFERROR((TableAllData3[[#This Row],[Decision date]]-TableAllData3[[#This Row],[First Date Captured]]),0)</f>
        <v>2559</v>
      </c>
      <c r="AH1145" s="35">
        <f>IFERROR((TableAllData3[[#This Row],[First published]]-TableAllData3[[#This Row],[Date of opinion]]),0)</f>
        <v>1194.5854166670033</v>
      </c>
      <c r="AI1145" s="35">
        <f>IFERROR((TableAllData3[[#This Row],[Marketing authorisation date]]-TableAllData3[[#This Row],[Date of opinion]]),0)</f>
        <v>57</v>
      </c>
      <c r="AJ1145" s="35">
        <f>IFERROR((TableAllData3[[#This Row],[Decision date]]-TableAllData3[[#This Row],[Marketing authorisation date]]),0)</f>
        <v>2502</v>
      </c>
    </row>
    <row r="1146" spans="1:36" x14ac:dyDescent="0.25">
      <c r="A1146" t="s">
        <v>37</v>
      </c>
      <c r="B1146" t="s">
        <v>1325</v>
      </c>
      <c r="C1146" t="s">
        <v>1326</v>
      </c>
      <c r="D1146" t="s">
        <v>1327</v>
      </c>
      <c r="E1146" t="s">
        <v>1327</v>
      </c>
      <c r="F1146" t="s">
        <v>1328</v>
      </c>
      <c r="G1146" t="s">
        <v>43</v>
      </c>
      <c r="H1146" t="s">
        <v>44</v>
      </c>
      <c r="I1146" t="s">
        <v>1329</v>
      </c>
      <c r="J1146" t="s">
        <v>43</v>
      </c>
      <c r="K1146" t="s">
        <v>46</v>
      </c>
      <c r="L1146" t="s">
        <v>43</v>
      </c>
      <c r="M1146" t="s">
        <v>43</v>
      </c>
      <c r="N1146" t="s">
        <v>43</v>
      </c>
      <c r="O1146" t="s">
        <v>43</v>
      </c>
      <c r="P1146" t="s">
        <v>43</v>
      </c>
      <c r="Q1146" s="24">
        <v>42185</v>
      </c>
      <c r="R1146" s="24"/>
      <c r="S1146" t="s">
        <v>12225</v>
      </c>
      <c r="T1146" t="s">
        <v>12226</v>
      </c>
      <c r="U1146" t="s">
        <v>458</v>
      </c>
      <c r="W1146" s="24">
        <v>42117</v>
      </c>
      <c r="X1146" s="24">
        <v>44684</v>
      </c>
      <c r="Y1146">
        <v>13</v>
      </c>
      <c r="Z1146" t="s">
        <v>1330</v>
      </c>
      <c r="AC1146" s="24">
        <v>43133.543749999997</v>
      </c>
      <c r="AD1146" s="24">
        <v>44693.429861110999</v>
      </c>
      <c r="AE1146" t="s">
        <v>1331</v>
      </c>
      <c r="AF1146" s="24" cm="1">
        <f t="array" ref="AF11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146" s="35">
        <f>IFERROR((TableAllData3[[#This Row],[Decision date]]-TableAllData3[[#This Row],[First Date Captured]]),0)</f>
        <v>2567</v>
      </c>
      <c r="AH1146" s="35">
        <f>IFERROR((TableAllData3[[#This Row],[First published]]-TableAllData3[[#This Row],[Date of opinion]]),0)</f>
        <v>1016.5437499999971</v>
      </c>
      <c r="AI1146" s="35">
        <f>IFERROR((TableAllData3[[#This Row],[Marketing authorisation date]]-TableAllData3[[#This Row],[Date of opinion]]),0)</f>
        <v>68</v>
      </c>
      <c r="AJ1146" s="35">
        <f>IFERROR((TableAllData3[[#This Row],[Decision date]]-TableAllData3[[#This Row],[Marketing authorisation date]]),0)</f>
        <v>2499</v>
      </c>
    </row>
    <row r="1147" spans="1:36" x14ac:dyDescent="0.25">
      <c r="A1147" t="s">
        <v>37</v>
      </c>
      <c r="B1147" t="s">
        <v>5517</v>
      </c>
      <c r="C1147" t="s">
        <v>572</v>
      </c>
      <c r="D1147" t="s">
        <v>5518</v>
      </c>
      <c r="E1147" t="s">
        <v>5519</v>
      </c>
      <c r="F1147" t="s">
        <v>5520</v>
      </c>
      <c r="G1147" t="s">
        <v>43</v>
      </c>
      <c r="H1147" t="s">
        <v>44</v>
      </c>
      <c r="I1147" t="s">
        <v>5521</v>
      </c>
      <c r="J1147" t="s">
        <v>46</v>
      </c>
      <c r="K1147" t="s">
        <v>43</v>
      </c>
      <c r="L1147" t="s">
        <v>43</v>
      </c>
      <c r="M1147" t="s">
        <v>43</v>
      </c>
      <c r="N1147" t="s">
        <v>43</v>
      </c>
      <c r="O1147" t="s">
        <v>46</v>
      </c>
      <c r="P1147" t="s">
        <v>43</v>
      </c>
      <c r="Q1147" s="24">
        <v>42018.041666666999</v>
      </c>
      <c r="R1147" s="24"/>
      <c r="S1147" t="s">
        <v>12231</v>
      </c>
      <c r="T1147" t="s">
        <v>12329</v>
      </c>
      <c r="U1147" t="s">
        <v>290</v>
      </c>
      <c r="W1147" s="24">
        <v>41963.041666666999</v>
      </c>
      <c r="X1147" s="24">
        <v>44532.041666666999</v>
      </c>
      <c r="Y1147">
        <v>25</v>
      </c>
      <c r="Z1147" t="s">
        <v>5522</v>
      </c>
      <c r="AC1147" s="24">
        <v>43343.499305555997</v>
      </c>
      <c r="AD1147" s="24">
        <v>44543.787499999999</v>
      </c>
      <c r="AE1147" t="s">
        <v>5523</v>
      </c>
      <c r="AF1147" s="24" cm="1">
        <f t="array" ref="AF11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41963.041666666999</v>
      </c>
      <c r="AG1147" s="35">
        <f>IFERROR((TableAllData3[[#This Row],[Decision date]]-TableAllData3[[#This Row],[First Date Captured]]),0)</f>
        <v>2569</v>
      </c>
      <c r="AH1147" s="35">
        <f>IFERROR((TableAllData3[[#This Row],[First published]]-TableAllData3[[#This Row],[Date of opinion]]),0)</f>
        <v>1380.4576388889982</v>
      </c>
      <c r="AI1147" s="35">
        <f>IFERROR((TableAllData3[[#This Row],[Marketing authorisation date]]-TableAllData3[[#This Row],[Date of opinion]]),0)</f>
        <v>55</v>
      </c>
      <c r="AJ1147" s="35">
        <f>IFERROR((TableAllData3[[#This Row],[Decision date]]-TableAllData3[[#This Row],[Marketing authorisation date]]),0)</f>
        <v>2514</v>
      </c>
    </row>
    <row r="1148" spans="1:36" x14ac:dyDescent="0.25">
      <c r="A1148" t="s">
        <v>37</v>
      </c>
      <c r="B1148" t="s">
        <v>8382</v>
      </c>
      <c r="C1148" t="s">
        <v>675</v>
      </c>
      <c r="D1148" t="s">
        <v>8383</v>
      </c>
      <c r="E1148" t="s">
        <v>8383</v>
      </c>
      <c r="F1148" t="s">
        <v>8384</v>
      </c>
      <c r="G1148" t="s">
        <v>43</v>
      </c>
      <c r="H1148" t="s">
        <v>44</v>
      </c>
      <c r="I1148" t="s">
        <v>678</v>
      </c>
      <c r="J1148" t="s">
        <v>43</v>
      </c>
      <c r="K1148" t="s">
        <v>43</v>
      </c>
      <c r="L1148" t="s">
        <v>43</v>
      </c>
      <c r="M1148" t="s">
        <v>43</v>
      </c>
      <c r="N1148" t="s">
        <v>43</v>
      </c>
      <c r="O1148" t="s">
        <v>43</v>
      </c>
      <c r="P1148" t="s">
        <v>43</v>
      </c>
      <c r="Q1148" s="24">
        <v>41591.041666666999</v>
      </c>
      <c r="R1148" s="24"/>
      <c r="S1148" t="s">
        <v>2361</v>
      </c>
      <c r="U1148" t="s">
        <v>8385</v>
      </c>
      <c r="W1148" s="24">
        <v>41536</v>
      </c>
      <c r="X1148" s="24">
        <v>44105</v>
      </c>
      <c r="Y1148">
        <v>13</v>
      </c>
      <c r="Z1148" t="s">
        <v>8386</v>
      </c>
      <c r="AC1148" s="24">
        <v>43311.487500000003</v>
      </c>
      <c r="AD1148" s="24">
        <v>44335.402777777999</v>
      </c>
      <c r="AE1148" t="s">
        <v>8387</v>
      </c>
      <c r="AF1148" s="24" cm="1">
        <f t="array" ref="AF11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148" s="35">
        <f>IFERROR((TableAllData3[[#This Row],[Decision date]]-TableAllData3[[#This Row],[First Date Captured]]),0)</f>
        <v>2569</v>
      </c>
      <c r="AH1148" s="35">
        <f>IFERROR((TableAllData3[[#This Row],[First published]]-TableAllData3[[#This Row],[Date of opinion]]),0)</f>
        <v>1775.4875000000029</v>
      </c>
      <c r="AI1148" s="35">
        <f>IFERROR((TableAllData3[[#This Row],[Marketing authorisation date]]-TableAllData3[[#This Row],[Date of opinion]]),0)</f>
        <v>55.041666666998935</v>
      </c>
      <c r="AJ1148" s="35">
        <f>IFERROR((TableAllData3[[#This Row],[Decision date]]-TableAllData3[[#This Row],[Marketing authorisation date]]),0)</f>
        <v>2513.9583333330011</v>
      </c>
    </row>
    <row r="1149" spans="1:36" x14ac:dyDescent="0.25">
      <c r="A1149" t="s">
        <v>37</v>
      </c>
      <c r="B1149" t="s">
        <v>4784</v>
      </c>
      <c r="C1149" t="s">
        <v>1169</v>
      </c>
      <c r="D1149" t="s">
        <v>4785</v>
      </c>
      <c r="E1149" t="s">
        <v>4785</v>
      </c>
      <c r="F1149" t="s">
        <v>4786</v>
      </c>
      <c r="G1149" t="s">
        <v>43</v>
      </c>
      <c r="H1149" t="s">
        <v>44</v>
      </c>
      <c r="I1149" t="s">
        <v>4787</v>
      </c>
      <c r="J1149" t="s">
        <v>46</v>
      </c>
      <c r="K1149" t="s">
        <v>43</v>
      </c>
      <c r="L1149" t="s">
        <v>43</v>
      </c>
      <c r="M1149" t="s">
        <v>43</v>
      </c>
      <c r="N1149" t="s">
        <v>43</v>
      </c>
      <c r="O1149" t="s">
        <v>43</v>
      </c>
      <c r="P1149" t="s">
        <v>43</v>
      </c>
      <c r="Q1149" s="24">
        <v>42088.041666666999</v>
      </c>
      <c r="R1149" s="24"/>
      <c r="S1149" t="s">
        <v>12304</v>
      </c>
      <c r="T1149" t="s">
        <v>12467</v>
      </c>
      <c r="U1149" t="s">
        <v>1174</v>
      </c>
      <c r="W1149" s="24">
        <v>41991.041666666999</v>
      </c>
      <c r="X1149" s="24">
        <v>44566.041666666999</v>
      </c>
      <c r="Y1149">
        <v>14</v>
      </c>
      <c r="Z1149" t="s">
        <v>4789</v>
      </c>
      <c r="AC1149" s="24">
        <v>43258.506249999999</v>
      </c>
      <c r="AD1149" s="24">
        <v>44574.602083332997</v>
      </c>
      <c r="AE1149" t="s">
        <v>4790</v>
      </c>
      <c r="AF1149" s="24" cm="1">
        <f t="array" ref="AF11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41991.041666666999</v>
      </c>
      <c r="AG1149" s="35">
        <f>IFERROR((TableAllData3[[#This Row],[Decision date]]-TableAllData3[[#This Row],[First Date Captured]]),0)</f>
        <v>2575</v>
      </c>
      <c r="AH1149" s="35">
        <f>IFERROR((TableAllData3[[#This Row],[First published]]-TableAllData3[[#This Row],[Date of opinion]]),0)</f>
        <v>1267.4645833329996</v>
      </c>
      <c r="AI1149" s="35">
        <f>IFERROR((TableAllData3[[#This Row],[Marketing authorisation date]]-TableAllData3[[#This Row],[Date of opinion]]),0)</f>
        <v>97</v>
      </c>
      <c r="AJ1149" s="35">
        <f>IFERROR((TableAllData3[[#This Row],[Decision date]]-TableAllData3[[#This Row],[Marketing authorisation date]]),0)</f>
        <v>2478</v>
      </c>
    </row>
    <row r="1150" spans="1:36" x14ac:dyDescent="0.25">
      <c r="A1150" t="s">
        <v>37</v>
      </c>
      <c r="B1150" t="s">
        <v>8412</v>
      </c>
      <c r="C1150" t="s">
        <v>8413</v>
      </c>
      <c r="D1150" t="s">
        <v>8414</v>
      </c>
      <c r="E1150" t="s">
        <v>8414</v>
      </c>
      <c r="F1150" t="s">
        <v>8415</v>
      </c>
      <c r="G1150" t="s">
        <v>43</v>
      </c>
      <c r="H1150" t="s">
        <v>44</v>
      </c>
      <c r="I1150" t="s">
        <v>8416</v>
      </c>
      <c r="J1150" t="s">
        <v>43</v>
      </c>
      <c r="K1150" t="s">
        <v>43</v>
      </c>
      <c r="L1150" t="s">
        <v>43</v>
      </c>
      <c r="M1150" t="s">
        <v>43</v>
      </c>
      <c r="N1150" t="s">
        <v>43</v>
      </c>
      <c r="O1150" t="s">
        <v>46</v>
      </c>
      <c r="P1150" t="s">
        <v>46</v>
      </c>
      <c r="Q1150" s="24">
        <v>41781</v>
      </c>
      <c r="R1150" s="24"/>
      <c r="S1150" t="s">
        <v>12517</v>
      </c>
      <c r="T1150" t="s">
        <v>12518</v>
      </c>
      <c r="U1150" t="s">
        <v>76</v>
      </c>
      <c r="W1150" s="24">
        <v>41718.041666666999</v>
      </c>
      <c r="X1150" s="24">
        <v>44295</v>
      </c>
      <c r="Y1150">
        <v>11</v>
      </c>
      <c r="Z1150" t="s">
        <v>8417</v>
      </c>
      <c r="AC1150" s="24">
        <v>43202.502083332998</v>
      </c>
      <c r="AD1150" s="24">
        <v>44328.551388888998</v>
      </c>
      <c r="AE1150" t="s">
        <v>8418</v>
      </c>
      <c r="AF1150" s="24" cm="1">
        <f t="array" ref="AF11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41718.041666666999</v>
      </c>
      <c r="AG1150" s="35">
        <f>IFERROR((TableAllData3[[#This Row],[Decision date]]-TableAllData3[[#This Row],[First Date Captured]]),0)</f>
        <v>2576.9583333330011</v>
      </c>
      <c r="AH1150" s="35">
        <f>IFERROR((TableAllData3[[#This Row],[First published]]-TableAllData3[[#This Row],[Date of opinion]]),0)</f>
        <v>1484.4604166659992</v>
      </c>
      <c r="AI1150" s="35">
        <f>IFERROR((TableAllData3[[#This Row],[Marketing authorisation date]]-TableAllData3[[#This Row],[Date of opinion]]),0)</f>
        <v>62.958333333001065</v>
      </c>
      <c r="AJ1150" s="35">
        <f>IFERROR((TableAllData3[[#This Row],[Decision date]]-TableAllData3[[#This Row],[Marketing authorisation date]]),0)</f>
        <v>2514</v>
      </c>
    </row>
    <row r="1151" spans="1:36" x14ac:dyDescent="0.25">
      <c r="A1151" t="s">
        <v>37</v>
      </c>
      <c r="B1151" t="s">
        <v>1831</v>
      </c>
      <c r="C1151" t="s">
        <v>1832</v>
      </c>
      <c r="D1151" t="s">
        <v>1532</v>
      </c>
      <c r="E1151" t="s">
        <v>1532</v>
      </c>
      <c r="F1151" t="s">
        <v>1833</v>
      </c>
      <c r="G1151" t="s">
        <v>43</v>
      </c>
      <c r="H1151" t="s">
        <v>44</v>
      </c>
      <c r="I1151" t="s">
        <v>1534</v>
      </c>
      <c r="J1151" t="s">
        <v>43</v>
      </c>
      <c r="K1151" t="s">
        <v>46</v>
      </c>
      <c r="L1151" t="s">
        <v>43</v>
      </c>
      <c r="M1151" t="s">
        <v>43</v>
      </c>
      <c r="N1151" t="s">
        <v>43</v>
      </c>
      <c r="O1151" t="s">
        <v>43</v>
      </c>
      <c r="P1151" t="s">
        <v>43</v>
      </c>
      <c r="Q1151" s="24">
        <v>42151</v>
      </c>
      <c r="R1151" s="24"/>
      <c r="S1151" t="s">
        <v>12325</v>
      </c>
      <c r="T1151" t="s">
        <v>12326</v>
      </c>
      <c r="U1151" t="s">
        <v>1535</v>
      </c>
      <c r="W1151" s="24">
        <v>42089.041666666999</v>
      </c>
      <c r="X1151" s="24">
        <v>44673</v>
      </c>
      <c r="Y1151">
        <v>11</v>
      </c>
      <c r="Z1151" t="s">
        <v>1835</v>
      </c>
      <c r="AC1151" s="24">
        <v>42998.568749999999</v>
      </c>
      <c r="AD1151" s="24">
        <v>44676.654166667002</v>
      </c>
      <c r="AE1151" t="s">
        <v>1836</v>
      </c>
      <c r="AF1151" s="24" cm="1">
        <f t="array" ref="AF11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42089.041666666999</v>
      </c>
      <c r="AG1151" s="35">
        <f>IFERROR((TableAllData3[[#This Row],[Decision date]]-TableAllData3[[#This Row],[First Date Captured]]),0)</f>
        <v>2583.9583333330011</v>
      </c>
      <c r="AH1151" s="35">
        <f>IFERROR((TableAllData3[[#This Row],[First published]]-TableAllData3[[#This Row],[Date of opinion]]),0)</f>
        <v>909.52708333299961</v>
      </c>
      <c r="AI1151" s="35">
        <f>IFERROR((TableAllData3[[#This Row],[Marketing authorisation date]]-TableAllData3[[#This Row],[Date of opinion]]),0)</f>
        <v>61.958333333001065</v>
      </c>
      <c r="AJ1151" s="35">
        <f>IFERROR((TableAllData3[[#This Row],[Decision date]]-TableAllData3[[#This Row],[Marketing authorisation date]]),0)</f>
        <v>2522</v>
      </c>
    </row>
    <row r="1152" spans="1:36" x14ac:dyDescent="0.25">
      <c r="A1152" t="s">
        <v>37</v>
      </c>
      <c r="B1152" t="s">
        <v>931</v>
      </c>
      <c r="C1152" t="s">
        <v>932</v>
      </c>
      <c r="D1152" t="s">
        <v>933</v>
      </c>
      <c r="E1152" t="s">
        <v>933</v>
      </c>
      <c r="F1152" t="s">
        <v>934</v>
      </c>
      <c r="G1152" t="s">
        <v>43</v>
      </c>
      <c r="H1152" t="s">
        <v>44</v>
      </c>
      <c r="I1152" t="s">
        <v>935</v>
      </c>
      <c r="J1152" t="s">
        <v>43</v>
      </c>
      <c r="K1152" t="s">
        <v>46</v>
      </c>
      <c r="L1152" t="s">
        <v>43</v>
      </c>
      <c r="M1152" t="s">
        <v>43</v>
      </c>
      <c r="N1152" t="s">
        <v>43</v>
      </c>
      <c r="O1152" t="s">
        <v>43</v>
      </c>
      <c r="P1152" t="s">
        <v>43</v>
      </c>
      <c r="Q1152" s="24">
        <v>42179</v>
      </c>
      <c r="R1152" s="24"/>
      <c r="S1152" t="s">
        <v>12225</v>
      </c>
      <c r="T1152" t="s">
        <v>12226</v>
      </c>
      <c r="U1152" t="s">
        <v>104</v>
      </c>
      <c r="W1152" s="24">
        <v>42116</v>
      </c>
      <c r="X1152" s="24">
        <v>44701</v>
      </c>
      <c r="Y1152">
        <v>13</v>
      </c>
      <c r="Z1152" t="s">
        <v>936</v>
      </c>
      <c r="AC1152" s="24">
        <v>43255.502083332998</v>
      </c>
      <c r="AD1152" s="24">
        <v>44704.397222222004</v>
      </c>
      <c r="AE1152" t="s">
        <v>937</v>
      </c>
      <c r="AF1152" s="24" cm="1">
        <f t="array" ref="AF11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42116</v>
      </c>
      <c r="AG1152" s="35">
        <f>IFERROR((TableAllData3[[#This Row],[Decision date]]-TableAllData3[[#This Row],[First Date Captured]]),0)</f>
        <v>2585</v>
      </c>
      <c r="AH1152" s="35">
        <f>IFERROR((TableAllData3[[#This Row],[First published]]-TableAllData3[[#This Row],[Date of opinion]]),0)</f>
        <v>1139.5020833329982</v>
      </c>
      <c r="AI1152" s="35">
        <f>IFERROR((TableAllData3[[#This Row],[Marketing authorisation date]]-TableAllData3[[#This Row],[Date of opinion]]),0)</f>
        <v>63</v>
      </c>
      <c r="AJ1152" s="35">
        <f>IFERROR((TableAllData3[[#This Row],[Decision date]]-TableAllData3[[#This Row],[Marketing authorisation date]]),0)</f>
        <v>2522</v>
      </c>
    </row>
    <row r="1153" spans="1:36" x14ac:dyDescent="0.25">
      <c r="A1153" t="s">
        <v>37</v>
      </c>
      <c r="B1153" t="s">
        <v>4463</v>
      </c>
      <c r="C1153" t="s">
        <v>4464</v>
      </c>
      <c r="D1153" t="s">
        <v>4465</v>
      </c>
      <c r="E1153" t="s">
        <v>4465</v>
      </c>
      <c r="F1153" t="s">
        <v>4466</v>
      </c>
      <c r="G1153" t="s">
        <v>43</v>
      </c>
      <c r="H1153" t="s">
        <v>44</v>
      </c>
      <c r="I1153" t="s">
        <v>4467</v>
      </c>
      <c r="J1153" t="s">
        <v>43</v>
      </c>
      <c r="K1153" t="s">
        <v>43</v>
      </c>
      <c r="L1153" t="s">
        <v>43</v>
      </c>
      <c r="M1153" t="s">
        <v>43</v>
      </c>
      <c r="N1153" t="s">
        <v>43</v>
      </c>
      <c r="O1153" t="s">
        <v>43</v>
      </c>
      <c r="P1153" t="s">
        <v>43</v>
      </c>
      <c r="Q1153" s="24">
        <v>41989.041666666999</v>
      </c>
      <c r="R1153" s="24"/>
      <c r="S1153" t="s">
        <v>12227</v>
      </c>
      <c r="T1153" t="s">
        <v>12076</v>
      </c>
      <c r="U1153" t="s">
        <v>4468</v>
      </c>
      <c r="W1153" s="24">
        <v>41935</v>
      </c>
      <c r="X1153" s="24">
        <v>44532.041666666999</v>
      </c>
      <c r="Y1153">
        <v>14</v>
      </c>
      <c r="Z1153" t="s">
        <v>4469</v>
      </c>
      <c r="AC1153" s="24">
        <v>43314.497916667002</v>
      </c>
      <c r="AD1153" s="24">
        <v>44582.472222222001</v>
      </c>
      <c r="AE1153" t="s">
        <v>4470</v>
      </c>
      <c r="AF1153" s="24" cm="1">
        <f t="array" ref="AF11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41935</v>
      </c>
      <c r="AG1153" s="35">
        <f>IFERROR((TableAllData3[[#This Row],[Decision date]]-TableAllData3[[#This Row],[First Date Captured]]),0)</f>
        <v>2597.0416666669989</v>
      </c>
      <c r="AH1153" s="35">
        <f>IFERROR((TableAllData3[[#This Row],[First published]]-TableAllData3[[#This Row],[Date of opinion]]),0)</f>
        <v>1379.4979166670018</v>
      </c>
      <c r="AI1153" s="35">
        <f>IFERROR((TableAllData3[[#This Row],[Marketing authorisation date]]-TableAllData3[[#This Row],[Date of opinion]]),0)</f>
        <v>54.041666666998935</v>
      </c>
      <c r="AJ1153" s="35">
        <f>IFERROR((TableAllData3[[#This Row],[Decision date]]-TableAllData3[[#This Row],[Marketing authorisation date]]),0)</f>
        <v>2543</v>
      </c>
    </row>
    <row r="1154" spans="1:36" x14ac:dyDescent="0.25">
      <c r="A1154" t="s">
        <v>2117</v>
      </c>
      <c r="B1154" t="s">
        <v>7918</v>
      </c>
      <c r="D1154" t="s">
        <v>7919</v>
      </c>
      <c r="E1154" t="s">
        <v>7920</v>
      </c>
      <c r="F1154" t="s">
        <v>7921</v>
      </c>
      <c r="G1154" t="s">
        <v>43</v>
      </c>
      <c r="H1154" t="s">
        <v>44</v>
      </c>
      <c r="J1154" t="s">
        <v>43</v>
      </c>
      <c r="K1154" t="s">
        <v>43</v>
      </c>
      <c r="L1154" t="s">
        <v>43</v>
      </c>
      <c r="M1154" t="s">
        <v>43</v>
      </c>
      <c r="N1154" t="s">
        <v>43</v>
      </c>
      <c r="O1154" t="s">
        <v>43</v>
      </c>
      <c r="P1154" t="s">
        <v>43</v>
      </c>
      <c r="Q1154" s="24">
        <v>41851</v>
      </c>
      <c r="R1154" s="24"/>
      <c r="S1154" t="s">
        <v>12533</v>
      </c>
      <c r="T1154" t="s">
        <v>12534</v>
      </c>
      <c r="V1154" t="s">
        <v>7922</v>
      </c>
      <c r="W1154" s="24">
        <v>41795</v>
      </c>
      <c r="X1154" s="24">
        <v>44393</v>
      </c>
      <c r="Y1154">
        <v>11</v>
      </c>
      <c r="Z1154" t="s">
        <v>7923</v>
      </c>
      <c r="AA1154" t="s">
        <v>3067</v>
      </c>
      <c r="AB1154" t="s">
        <v>7924</v>
      </c>
      <c r="AC1154" s="24">
        <v>42919.46875</v>
      </c>
      <c r="AD1154" s="24">
        <v>44397.498611110997</v>
      </c>
      <c r="AE1154" t="s">
        <v>7925</v>
      </c>
      <c r="AF1154" s="24" cm="1">
        <f t="array" ref="AF11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41795</v>
      </c>
      <c r="AG1154" s="35">
        <f>IFERROR((TableAllData3[[#This Row],[Decision date]]-TableAllData3[[#This Row],[First Date Captured]]),0)</f>
        <v>2598</v>
      </c>
      <c r="AH1154" s="35">
        <f>IFERROR((TableAllData3[[#This Row],[First published]]-TableAllData3[[#This Row],[Date of opinion]]),0)</f>
        <v>1124.46875</v>
      </c>
      <c r="AI1154" s="35">
        <f>IFERROR((TableAllData3[[#This Row],[Marketing authorisation date]]-TableAllData3[[#This Row],[Date of opinion]]),0)</f>
        <v>56</v>
      </c>
      <c r="AJ1154" s="35">
        <f>IFERROR((TableAllData3[[#This Row],[Decision date]]-TableAllData3[[#This Row],[Marketing authorisation date]]),0)</f>
        <v>2542</v>
      </c>
    </row>
    <row r="1155" spans="1:36" x14ac:dyDescent="0.25">
      <c r="A1155" t="s">
        <v>37</v>
      </c>
      <c r="B1155" t="s">
        <v>3028</v>
      </c>
      <c r="C1155" t="s">
        <v>2285</v>
      </c>
      <c r="D1155" t="s">
        <v>3029</v>
      </c>
      <c r="E1155" t="s">
        <v>3029</v>
      </c>
      <c r="F1155" t="s">
        <v>3030</v>
      </c>
      <c r="G1155" t="s">
        <v>43</v>
      </c>
      <c r="H1155" t="s">
        <v>44</v>
      </c>
      <c r="I1155" t="s">
        <v>3031</v>
      </c>
      <c r="J1155" t="s">
        <v>43</v>
      </c>
      <c r="K1155" t="s">
        <v>43</v>
      </c>
      <c r="L1155" t="s">
        <v>43</v>
      </c>
      <c r="M1155" t="s">
        <v>43</v>
      </c>
      <c r="N1155" t="s">
        <v>43</v>
      </c>
      <c r="O1155" t="s">
        <v>43</v>
      </c>
      <c r="P1155" t="s">
        <v>43</v>
      </c>
      <c r="Q1155" s="24">
        <v>42086.041666666999</v>
      </c>
      <c r="R1155" s="24"/>
      <c r="S1155" t="s">
        <v>12252</v>
      </c>
      <c r="T1155" t="s">
        <v>12253</v>
      </c>
      <c r="U1155" t="s">
        <v>3032</v>
      </c>
      <c r="W1155" s="24">
        <v>42026.041666666999</v>
      </c>
      <c r="X1155" s="24">
        <v>44634.041666666999</v>
      </c>
      <c r="Y1155">
        <v>19</v>
      </c>
      <c r="Z1155" t="s">
        <v>3033</v>
      </c>
      <c r="AC1155" s="24">
        <v>43320</v>
      </c>
      <c r="AD1155" s="24">
        <v>44636.481249999997</v>
      </c>
      <c r="AE1155" t="s">
        <v>3034</v>
      </c>
      <c r="AF1155" s="24" cm="1">
        <f t="array" ref="AF11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42026.041666666999</v>
      </c>
      <c r="AG1155" s="35">
        <f>IFERROR((TableAllData3[[#This Row],[Decision date]]-TableAllData3[[#This Row],[First Date Captured]]),0)</f>
        <v>2608</v>
      </c>
      <c r="AH1155" s="35">
        <f>IFERROR((TableAllData3[[#This Row],[First published]]-TableAllData3[[#This Row],[Date of opinion]]),0)</f>
        <v>1293.9583333330011</v>
      </c>
      <c r="AI1155" s="35">
        <f>IFERROR((TableAllData3[[#This Row],[Marketing authorisation date]]-TableAllData3[[#This Row],[Date of opinion]]),0)</f>
        <v>60</v>
      </c>
      <c r="AJ1155" s="35">
        <f>IFERROR((TableAllData3[[#This Row],[Decision date]]-TableAllData3[[#This Row],[Marketing authorisation date]]),0)</f>
        <v>2548</v>
      </c>
    </row>
    <row r="1156" spans="1:36" x14ac:dyDescent="0.25">
      <c r="A1156" t="s">
        <v>37</v>
      </c>
      <c r="B1156" t="s">
        <v>5370</v>
      </c>
      <c r="C1156" t="s">
        <v>5371</v>
      </c>
      <c r="D1156" t="s">
        <v>1028</v>
      </c>
      <c r="E1156" t="s">
        <v>1028</v>
      </c>
      <c r="F1156" t="s">
        <v>5372</v>
      </c>
      <c r="G1156" t="s">
        <v>43</v>
      </c>
      <c r="H1156" t="s">
        <v>44</v>
      </c>
      <c r="I1156" t="s">
        <v>1030</v>
      </c>
      <c r="J1156" t="s">
        <v>43</v>
      </c>
      <c r="K1156" t="s">
        <v>43</v>
      </c>
      <c r="L1156" t="s">
        <v>43</v>
      </c>
      <c r="M1156" t="s">
        <v>43</v>
      </c>
      <c r="N1156" t="s">
        <v>43</v>
      </c>
      <c r="O1156" t="s">
        <v>43</v>
      </c>
      <c r="P1156" t="s">
        <v>43</v>
      </c>
      <c r="Q1156" s="24">
        <v>41981.041666666999</v>
      </c>
      <c r="R1156" s="24"/>
      <c r="S1156" t="s">
        <v>12310</v>
      </c>
      <c r="T1156" t="s">
        <v>12311</v>
      </c>
      <c r="U1156" t="s">
        <v>1467</v>
      </c>
      <c r="W1156" s="24">
        <v>41935</v>
      </c>
      <c r="X1156" s="24">
        <v>44545.041666666999</v>
      </c>
      <c r="Y1156">
        <v>9</v>
      </c>
      <c r="Z1156" t="s">
        <v>5373</v>
      </c>
      <c r="AC1156" s="24">
        <v>42761.757638889001</v>
      </c>
      <c r="AD1156" s="24">
        <v>44551.594444444003</v>
      </c>
      <c r="AE1156" t="s">
        <v>5374</v>
      </c>
      <c r="AF1156" s="24" cm="1">
        <f t="array" ref="AF11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41935</v>
      </c>
      <c r="AG1156" s="35">
        <f>IFERROR((TableAllData3[[#This Row],[Decision date]]-TableAllData3[[#This Row],[First Date Captured]]),0)</f>
        <v>2610.0416666669989</v>
      </c>
      <c r="AH1156" s="35">
        <f>IFERROR((TableAllData3[[#This Row],[First published]]-TableAllData3[[#This Row],[Date of opinion]]),0)</f>
        <v>826.7576388890011</v>
      </c>
      <c r="AI1156" s="35">
        <f>IFERROR((TableAllData3[[#This Row],[Marketing authorisation date]]-TableAllData3[[#This Row],[Date of opinion]]),0)</f>
        <v>46.041666666998935</v>
      </c>
      <c r="AJ1156" s="35">
        <f>IFERROR((TableAllData3[[#This Row],[Decision date]]-TableAllData3[[#This Row],[Marketing authorisation date]]),0)</f>
        <v>2564</v>
      </c>
    </row>
    <row r="1157" spans="1:36" x14ac:dyDescent="0.25">
      <c r="A1157" t="s">
        <v>37</v>
      </c>
      <c r="B1157" t="s">
        <v>5887</v>
      </c>
      <c r="C1157" t="s">
        <v>163</v>
      </c>
      <c r="D1157" t="s">
        <v>1813</v>
      </c>
      <c r="E1157" t="s">
        <v>1813</v>
      </c>
      <c r="F1157" t="s">
        <v>5888</v>
      </c>
      <c r="G1157" t="s">
        <v>43</v>
      </c>
      <c r="H1157" t="s">
        <v>44</v>
      </c>
      <c r="I1157" t="s">
        <v>5889</v>
      </c>
      <c r="J1157" t="s">
        <v>43</v>
      </c>
      <c r="K1157" t="s">
        <v>43</v>
      </c>
      <c r="L1157" t="s">
        <v>43</v>
      </c>
      <c r="M1157" t="s">
        <v>43</v>
      </c>
      <c r="N1157" t="s">
        <v>43</v>
      </c>
      <c r="O1157" t="s">
        <v>43</v>
      </c>
      <c r="P1157" t="s">
        <v>43</v>
      </c>
      <c r="Q1157" s="24">
        <v>41964.041666666999</v>
      </c>
      <c r="R1157" s="24"/>
      <c r="S1157" t="s">
        <v>12241</v>
      </c>
      <c r="T1157" t="s">
        <v>12242</v>
      </c>
      <c r="U1157" t="s">
        <v>48</v>
      </c>
      <c r="W1157" s="24">
        <v>41907</v>
      </c>
      <c r="X1157" s="24">
        <v>44518.041666666999</v>
      </c>
      <c r="Y1157">
        <v>17</v>
      </c>
      <c r="Z1157" t="s">
        <v>5890</v>
      </c>
      <c r="AC1157" s="24">
        <v>43307.502777777998</v>
      </c>
      <c r="AD1157" s="24">
        <v>44537.413194444001</v>
      </c>
      <c r="AE1157" t="s">
        <v>5891</v>
      </c>
      <c r="AF1157" s="24" cm="1">
        <f t="array" ref="AF11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41907</v>
      </c>
      <c r="AG1157" s="35">
        <f>IFERROR((TableAllData3[[#This Row],[Decision date]]-TableAllData3[[#This Row],[First Date Captured]]),0)</f>
        <v>2611.0416666669989</v>
      </c>
      <c r="AH1157" s="35">
        <f>IFERROR((TableAllData3[[#This Row],[First published]]-TableAllData3[[#This Row],[Date of opinion]]),0)</f>
        <v>1400.5027777779978</v>
      </c>
      <c r="AI1157" s="35">
        <f>IFERROR((TableAllData3[[#This Row],[Marketing authorisation date]]-TableAllData3[[#This Row],[Date of opinion]]),0)</f>
        <v>57.041666666998935</v>
      </c>
      <c r="AJ1157" s="35">
        <f>IFERROR((TableAllData3[[#This Row],[Decision date]]-TableAllData3[[#This Row],[Marketing authorisation date]]),0)</f>
        <v>2554</v>
      </c>
    </row>
    <row r="1158" spans="1:36" x14ac:dyDescent="0.25">
      <c r="A1158" t="s">
        <v>37</v>
      </c>
      <c r="B1158" t="s">
        <v>7152</v>
      </c>
      <c r="C1158" t="s">
        <v>2073</v>
      </c>
      <c r="D1158" t="s">
        <v>7153</v>
      </c>
      <c r="E1158" t="s">
        <v>7154</v>
      </c>
      <c r="F1158" t="s">
        <v>7155</v>
      </c>
      <c r="G1158" t="s">
        <v>43</v>
      </c>
      <c r="H1158" t="s">
        <v>44</v>
      </c>
      <c r="I1158" t="s">
        <v>7156</v>
      </c>
      <c r="J1158" t="s">
        <v>46</v>
      </c>
      <c r="K1158" t="s">
        <v>43</v>
      </c>
      <c r="L1158" t="s">
        <v>43</v>
      </c>
      <c r="M1158" t="s">
        <v>43</v>
      </c>
      <c r="N1158" t="s">
        <v>43</v>
      </c>
      <c r="O1158" t="s">
        <v>43</v>
      </c>
      <c r="P1158" t="s">
        <v>43</v>
      </c>
      <c r="Q1158" s="24">
        <v>41900</v>
      </c>
      <c r="R1158" s="24"/>
      <c r="S1158" t="s">
        <v>12118</v>
      </c>
      <c r="T1158" t="s">
        <v>12119</v>
      </c>
      <c r="U1158" t="s">
        <v>7157</v>
      </c>
      <c r="W1158" s="24">
        <v>41845</v>
      </c>
      <c r="X1158" s="24">
        <v>44468</v>
      </c>
      <c r="Y1158">
        <v>19</v>
      </c>
      <c r="Z1158" t="s">
        <v>7158</v>
      </c>
      <c r="AC1158" s="24">
        <v>43258</v>
      </c>
      <c r="AD1158" s="24">
        <v>44475.745833333</v>
      </c>
      <c r="AE1158" t="s">
        <v>7159</v>
      </c>
      <c r="AF1158" s="24" cm="1">
        <f t="array" ref="AF11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41845</v>
      </c>
      <c r="AG1158" s="35">
        <f>IFERROR((TableAllData3[[#This Row],[Decision date]]-TableAllData3[[#This Row],[First Date Captured]]),0)</f>
        <v>2623</v>
      </c>
      <c r="AH1158" s="35">
        <f>IFERROR((TableAllData3[[#This Row],[First published]]-TableAllData3[[#This Row],[Date of opinion]]),0)</f>
        <v>1413</v>
      </c>
      <c r="AI1158" s="35">
        <f>IFERROR((TableAllData3[[#This Row],[Marketing authorisation date]]-TableAllData3[[#This Row],[Date of opinion]]),0)</f>
        <v>55</v>
      </c>
      <c r="AJ1158" s="35">
        <f>IFERROR((TableAllData3[[#This Row],[Decision date]]-TableAllData3[[#This Row],[Marketing authorisation date]]),0)</f>
        <v>2568</v>
      </c>
    </row>
    <row r="1159" spans="1:36" x14ac:dyDescent="0.25">
      <c r="A1159" t="s">
        <v>37</v>
      </c>
      <c r="B1159" t="s">
        <v>4940</v>
      </c>
      <c r="C1159" t="s">
        <v>4941</v>
      </c>
      <c r="D1159" t="s">
        <v>4942</v>
      </c>
      <c r="E1159" t="s">
        <v>4942</v>
      </c>
      <c r="F1159" t="s">
        <v>4943</v>
      </c>
      <c r="G1159" t="s">
        <v>43</v>
      </c>
      <c r="H1159" t="s">
        <v>44</v>
      </c>
      <c r="I1159" t="s">
        <v>4944</v>
      </c>
      <c r="J1159" t="s">
        <v>46</v>
      </c>
      <c r="K1159" t="s">
        <v>43</v>
      </c>
      <c r="L1159" t="s">
        <v>43</v>
      </c>
      <c r="M1159" t="s">
        <v>43</v>
      </c>
      <c r="N1159" t="s">
        <v>46</v>
      </c>
      <c r="O1159" t="s">
        <v>43</v>
      </c>
      <c r="P1159" t="s">
        <v>46</v>
      </c>
      <c r="Q1159" s="24">
        <v>41995.041666666999</v>
      </c>
      <c r="R1159" s="24"/>
      <c r="S1159" t="s">
        <v>12163</v>
      </c>
      <c r="T1159" t="s">
        <v>12071</v>
      </c>
      <c r="U1159" t="s">
        <v>4946</v>
      </c>
      <c r="W1159" s="24">
        <v>41935</v>
      </c>
      <c r="X1159" s="24">
        <v>44565.041666666999</v>
      </c>
      <c r="Y1159">
        <v>8</v>
      </c>
      <c r="Z1159" t="s">
        <v>4947</v>
      </c>
      <c r="AC1159" s="24">
        <v>42339.539583332997</v>
      </c>
      <c r="AD1159" s="24">
        <v>44573.477777777996</v>
      </c>
      <c r="AE1159" t="s">
        <v>4948</v>
      </c>
      <c r="AF1159" s="24" cm="1">
        <f t="array" ref="AF11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41935</v>
      </c>
      <c r="AG1159" s="35">
        <f>IFERROR((TableAllData3[[#This Row],[Decision date]]-TableAllData3[[#This Row],[First Date Captured]]),0)</f>
        <v>2630.0416666669989</v>
      </c>
      <c r="AH1159" s="35">
        <f>IFERROR((TableAllData3[[#This Row],[First published]]-TableAllData3[[#This Row],[Date of opinion]]),0)</f>
        <v>404.5395833329967</v>
      </c>
      <c r="AI1159" s="35">
        <f>IFERROR((TableAllData3[[#This Row],[Marketing authorisation date]]-TableAllData3[[#This Row],[Date of opinion]]),0)</f>
        <v>60.041666666998935</v>
      </c>
      <c r="AJ1159" s="35">
        <f>IFERROR((TableAllData3[[#This Row],[Decision date]]-TableAllData3[[#This Row],[Marketing authorisation date]]),0)</f>
        <v>2570</v>
      </c>
    </row>
    <row r="1160" spans="1:36" x14ac:dyDescent="0.25">
      <c r="A1160" t="s">
        <v>37</v>
      </c>
      <c r="B1160" t="s">
        <v>7272</v>
      </c>
      <c r="C1160" t="s">
        <v>2129</v>
      </c>
      <c r="D1160" t="s">
        <v>2130</v>
      </c>
      <c r="E1160" t="s">
        <v>2130</v>
      </c>
      <c r="F1160" t="s">
        <v>7273</v>
      </c>
      <c r="G1160" t="s">
        <v>43</v>
      </c>
      <c r="H1160" t="s">
        <v>44</v>
      </c>
      <c r="I1160" t="s">
        <v>2132</v>
      </c>
      <c r="J1160" t="s">
        <v>43</v>
      </c>
      <c r="K1160" t="s">
        <v>43</v>
      </c>
      <c r="L1160" t="s">
        <v>46</v>
      </c>
      <c r="M1160" t="s">
        <v>43</v>
      </c>
      <c r="N1160" t="s">
        <v>43</v>
      </c>
      <c r="O1160" t="s">
        <v>43</v>
      </c>
      <c r="P1160" t="s">
        <v>43</v>
      </c>
      <c r="Q1160" s="24">
        <v>41891</v>
      </c>
      <c r="R1160" s="24"/>
      <c r="S1160" t="s">
        <v>12310</v>
      </c>
      <c r="T1160" t="s">
        <v>12311</v>
      </c>
      <c r="U1160" t="s">
        <v>264</v>
      </c>
      <c r="W1160" s="24">
        <v>41816</v>
      </c>
      <c r="X1160" s="24">
        <v>44449</v>
      </c>
      <c r="Y1160">
        <v>12</v>
      </c>
      <c r="Z1160" t="s">
        <v>4748</v>
      </c>
      <c r="AC1160" s="24">
        <v>43158.584722222004</v>
      </c>
      <c r="AD1160" s="24">
        <v>44463.651388888997</v>
      </c>
      <c r="AE1160" t="s">
        <v>7274</v>
      </c>
      <c r="AF1160" s="24" cm="1">
        <f t="array" ref="AF11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41816</v>
      </c>
      <c r="AG1160" s="35">
        <f>IFERROR((TableAllData3[[#This Row],[Decision date]]-TableAllData3[[#This Row],[First Date Captured]]),0)</f>
        <v>2633</v>
      </c>
      <c r="AH1160" s="35">
        <f>IFERROR((TableAllData3[[#This Row],[First published]]-TableAllData3[[#This Row],[Date of opinion]]),0)</f>
        <v>1342.5847222220036</v>
      </c>
      <c r="AI1160" s="35">
        <f>IFERROR((TableAllData3[[#This Row],[Marketing authorisation date]]-TableAllData3[[#This Row],[Date of opinion]]),0)</f>
        <v>75</v>
      </c>
      <c r="AJ1160" s="35">
        <f>IFERROR((TableAllData3[[#This Row],[Decision date]]-TableAllData3[[#This Row],[Marketing authorisation date]]),0)</f>
        <v>2558</v>
      </c>
    </row>
    <row r="1161" spans="1:36" x14ac:dyDescent="0.25">
      <c r="A1161" t="s">
        <v>37</v>
      </c>
      <c r="B1161" t="s">
        <v>1470</v>
      </c>
      <c r="C1161" t="s">
        <v>1471</v>
      </c>
      <c r="D1161" t="s">
        <v>1472</v>
      </c>
      <c r="E1161" t="s">
        <v>1472</v>
      </c>
      <c r="F1161" t="s">
        <v>1473</v>
      </c>
      <c r="G1161" t="s">
        <v>43</v>
      </c>
      <c r="H1161" t="s">
        <v>44</v>
      </c>
      <c r="I1161" t="s">
        <v>322</v>
      </c>
      <c r="J1161" t="s">
        <v>46</v>
      </c>
      <c r="K1161" t="s">
        <v>43</v>
      </c>
      <c r="L1161" t="s">
        <v>43</v>
      </c>
      <c r="M1161" t="s">
        <v>43</v>
      </c>
      <c r="N1161" t="s">
        <v>43</v>
      </c>
      <c r="O1161" t="s">
        <v>43</v>
      </c>
      <c r="P1161" t="s">
        <v>43</v>
      </c>
      <c r="Q1161" s="24">
        <v>42086.041666666999</v>
      </c>
      <c r="R1161" s="24"/>
      <c r="S1161" t="s">
        <v>12304</v>
      </c>
      <c r="T1161" t="s">
        <v>12305</v>
      </c>
      <c r="U1161" t="s">
        <v>58</v>
      </c>
      <c r="W1161" s="24">
        <v>42026.041666666999</v>
      </c>
      <c r="X1161" s="24">
        <v>44674</v>
      </c>
      <c r="Y1161">
        <v>13</v>
      </c>
      <c r="Z1161" t="s">
        <v>1475</v>
      </c>
      <c r="AC1161" s="24">
        <v>43202.506944444001</v>
      </c>
      <c r="AD1161" s="24">
        <v>44691.581250000003</v>
      </c>
      <c r="AE1161" t="s">
        <v>1476</v>
      </c>
      <c r="AF1161" s="24" cm="1">
        <f t="array" ref="AF11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42026.041666666999</v>
      </c>
      <c r="AG1161" s="35">
        <f>IFERROR((TableAllData3[[#This Row],[Decision date]]-TableAllData3[[#This Row],[First Date Captured]]),0)</f>
        <v>2647.9583333330011</v>
      </c>
      <c r="AH1161" s="35">
        <f>IFERROR((TableAllData3[[#This Row],[First published]]-TableAllData3[[#This Row],[Date of opinion]]),0)</f>
        <v>1176.4652777770025</v>
      </c>
      <c r="AI1161" s="35">
        <f>IFERROR((TableAllData3[[#This Row],[Marketing authorisation date]]-TableAllData3[[#This Row],[Date of opinion]]),0)</f>
        <v>60</v>
      </c>
      <c r="AJ1161" s="35">
        <f>IFERROR((TableAllData3[[#This Row],[Decision date]]-TableAllData3[[#This Row],[Marketing authorisation date]]),0)</f>
        <v>2587.9583333330011</v>
      </c>
    </row>
    <row r="1162" spans="1:36" x14ac:dyDescent="0.25">
      <c r="A1162" t="s">
        <v>37</v>
      </c>
      <c r="B1162" t="s">
        <v>6677</v>
      </c>
      <c r="C1162" t="s">
        <v>6678</v>
      </c>
      <c r="D1162" t="s">
        <v>6679</v>
      </c>
      <c r="E1162" t="s">
        <v>6679</v>
      </c>
      <c r="F1162" t="s">
        <v>6680</v>
      </c>
      <c r="G1162" t="s">
        <v>43</v>
      </c>
      <c r="H1162" t="s">
        <v>44</v>
      </c>
      <c r="I1162" t="s">
        <v>6681</v>
      </c>
      <c r="J1162" t="s">
        <v>43</v>
      </c>
      <c r="K1162" t="s">
        <v>43</v>
      </c>
      <c r="L1162" t="s">
        <v>43</v>
      </c>
      <c r="M1162" t="s">
        <v>43</v>
      </c>
      <c r="N1162" t="s">
        <v>43</v>
      </c>
      <c r="O1162" t="s">
        <v>43</v>
      </c>
      <c r="P1162" t="s">
        <v>43</v>
      </c>
      <c r="Q1162" s="24">
        <v>41873</v>
      </c>
      <c r="R1162" s="24"/>
      <c r="S1162" t="s">
        <v>6682</v>
      </c>
      <c r="U1162" t="s">
        <v>1261</v>
      </c>
      <c r="W1162" s="24">
        <v>41816</v>
      </c>
      <c r="X1162" s="24">
        <v>44477</v>
      </c>
      <c r="Y1162">
        <v>13</v>
      </c>
      <c r="Z1162" t="s">
        <v>6683</v>
      </c>
      <c r="AC1162" s="24">
        <v>42947.442361111003</v>
      </c>
      <c r="AD1162" s="24">
        <v>44497.497916667002</v>
      </c>
      <c r="AE1162" t="s">
        <v>6684</v>
      </c>
      <c r="AF1162" s="24" cm="1">
        <f t="array" ref="AF11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41816</v>
      </c>
      <c r="AG1162" s="35">
        <f>IFERROR((TableAllData3[[#This Row],[Decision date]]-TableAllData3[[#This Row],[First Date Captured]]),0)</f>
        <v>2661</v>
      </c>
      <c r="AH1162" s="35">
        <f>IFERROR((TableAllData3[[#This Row],[First published]]-TableAllData3[[#This Row],[Date of opinion]]),0)</f>
        <v>1131.4423611110033</v>
      </c>
      <c r="AI1162" s="35">
        <f>IFERROR((TableAllData3[[#This Row],[Marketing authorisation date]]-TableAllData3[[#This Row],[Date of opinion]]),0)</f>
        <v>57</v>
      </c>
      <c r="AJ1162" s="35">
        <f>IFERROR((TableAllData3[[#This Row],[Decision date]]-TableAllData3[[#This Row],[Marketing authorisation date]]),0)</f>
        <v>2604</v>
      </c>
    </row>
    <row r="1163" spans="1:36" x14ac:dyDescent="0.25">
      <c r="A1163" t="s">
        <v>37</v>
      </c>
      <c r="B1163" t="s">
        <v>4403</v>
      </c>
      <c r="C1163" t="s">
        <v>4404</v>
      </c>
      <c r="D1163" t="s">
        <v>4405</v>
      </c>
      <c r="E1163" t="s">
        <v>4406</v>
      </c>
      <c r="F1163" t="s">
        <v>4407</v>
      </c>
      <c r="G1163" t="s">
        <v>43</v>
      </c>
      <c r="H1163" t="s">
        <v>44</v>
      </c>
      <c r="I1163" t="s">
        <v>4408</v>
      </c>
      <c r="J1163" t="s">
        <v>43</v>
      </c>
      <c r="K1163" t="s">
        <v>43</v>
      </c>
      <c r="L1163" t="s">
        <v>43</v>
      </c>
      <c r="M1163" t="s">
        <v>43</v>
      </c>
      <c r="N1163" t="s">
        <v>43</v>
      </c>
      <c r="O1163" t="s">
        <v>43</v>
      </c>
      <c r="P1163" t="s">
        <v>43</v>
      </c>
      <c r="Q1163" s="24">
        <v>41933</v>
      </c>
      <c r="R1163" s="24"/>
      <c r="S1163" t="s">
        <v>12223</v>
      </c>
      <c r="T1163" t="s">
        <v>12224</v>
      </c>
      <c r="U1163" t="s">
        <v>175</v>
      </c>
      <c r="W1163" s="24">
        <v>41845</v>
      </c>
      <c r="X1163" s="24">
        <v>44532.041666666999</v>
      </c>
      <c r="Y1163">
        <v>24</v>
      </c>
      <c r="Z1163" t="s">
        <v>4409</v>
      </c>
      <c r="AC1163" s="24">
        <v>43310.588194443997</v>
      </c>
      <c r="AD1163" s="24">
        <v>44585.597222222001</v>
      </c>
      <c r="AE1163" t="s">
        <v>4410</v>
      </c>
      <c r="AF1163" s="24" cm="1">
        <f t="array" ref="AF11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41845</v>
      </c>
      <c r="AG1163" s="35">
        <f>IFERROR((TableAllData3[[#This Row],[Decision date]]-TableAllData3[[#This Row],[First Date Captured]]),0)</f>
        <v>2687.0416666669989</v>
      </c>
      <c r="AH1163" s="35">
        <f>IFERROR((TableAllData3[[#This Row],[First published]]-TableAllData3[[#This Row],[Date of opinion]]),0)</f>
        <v>1465.5881944439971</v>
      </c>
      <c r="AI1163" s="35">
        <f>IFERROR((TableAllData3[[#This Row],[Marketing authorisation date]]-TableAllData3[[#This Row],[Date of opinion]]),0)</f>
        <v>88</v>
      </c>
      <c r="AJ1163" s="35">
        <f>IFERROR((TableAllData3[[#This Row],[Decision date]]-TableAllData3[[#This Row],[Marketing authorisation date]]),0)</f>
        <v>2599.0416666669989</v>
      </c>
    </row>
    <row r="1164" spans="1:36" x14ac:dyDescent="0.25">
      <c r="A1164" t="s">
        <v>37</v>
      </c>
      <c r="B1164" t="s">
        <v>1155</v>
      </c>
      <c r="C1164" t="s">
        <v>1156</v>
      </c>
      <c r="D1164" t="s">
        <v>1157</v>
      </c>
      <c r="E1164" t="s">
        <v>1158</v>
      </c>
      <c r="F1164" t="s">
        <v>1159</v>
      </c>
      <c r="G1164" t="s">
        <v>43</v>
      </c>
      <c r="H1164" t="s">
        <v>44</v>
      </c>
      <c r="I1164" t="s">
        <v>1160</v>
      </c>
      <c r="J1164" t="s">
        <v>43</v>
      </c>
      <c r="K1164" t="s">
        <v>43</v>
      </c>
      <c r="L1164" t="s">
        <v>43</v>
      </c>
      <c r="M1164" t="s">
        <v>43</v>
      </c>
      <c r="N1164" t="s">
        <v>43</v>
      </c>
      <c r="O1164" t="s">
        <v>43</v>
      </c>
      <c r="P1164" t="s">
        <v>43</v>
      </c>
      <c r="Q1164" s="24">
        <v>42018.041666666999</v>
      </c>
      <c r="R1164" s="24"/>
      <c r="S1164" t="s">
        <v>12218</v>
      </c>
      <c r="T1164" t="s">
        <v>12219</v>
      </c>
      <c r="U1164" t="s">
        <v>76</v>
      </c>
      <c r="W1164" s="24">
        <v>41963.041666666999</v>
      </c>
      <c r="X1164" s="24">
        <v>44651</v>
      </c>
      <c r="Y1164">
        <v>26</v>
      </c>
      <c r="Z1164" t="s">
        <v>1161</v>
      </c>
      <c r="AC1164" s="24">
        <v>43258.499305555997</v>
      </c>
      <c r="AD1164" s="24">
        <v>44698.488888888998</v>
      </c>
      <c r="AE1164" t="s">
        <v>1162</v>
      </c>
      <c r="AF1164" s="24" cm="1">
        <f t="array" ref="AF11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41963.041666666999</v>
      </c>
      <c r="AG1164" s="35">
        <f>IFERROR((TableAllData3[[#This Row],[Decision date]]-TableAllData3[[#This Row],[First Date Captured]]),0)</f>
        <v>2687.9583333330011</v>
      </c>
      <c r="AH1164" s="35">
        <f>IFERROR((TableAllData3[[#This Row],[First published]]-TableAllData3[[#This Row],[Date of opinion]]),0)</f>
        <v>1295.4576388889982</v>
      </c>
      <c r="AI1164" s="35">
        <f>IFERROR((TableAllData3[[#This Row],[Marketing authorisation date]]-TableAllData3[[#This Row],[Date of opinion]]),0)</f>
        <v>55</v>
      </c>
      <c r="AJ1164" s="35">
        <f>IFERROR((TableAllData3[[#This Row],[Decision date]]-TableAllData3[[#This Row],[Marketing authorisation date]]),0)</f>
        <v>2632.9583333330011</v>
      </c>
    </row>
    <row r="1165" spans="1:36" x14ac:dyDescent="0.25">
      <c r="A1165" t="s">
        <v>37</v>
      </c>
      <c r="B1165" t="s">
        <v>1844</v>
      </c>
      <c r="C1165" t="s">
        <v>1845</v>
      </c>
      <c r="D1165" t="s">
        <v>1846</v>
      </c>
      <c r="E1165" t="s">
        <v>1846</v>
      </c>
      <c r="F1165" t="s">
        <v>1847</v>
      </c>
      <c r="G1165" t="s">
        <v>43</v>
      </c>
      <c r="H1165" t="s">
        <v>44</v>
      </c>
      <c r="I1165" t="s">
        <v>1848</v>
      </c>
      <c r="J1165" t="s">
        <v>43</v>
      </c>
      <c r="K1165" t="s">
        <v>43</v>
      </c>
      <c r="L1165" t="s">
        <v>43</v>
      </c>
      <c r="M1165" t="s">
        <v>43</v>
      </c>
      <c r="N1165" t="s">
        <v>43</v>
      </c>
      <c r="O1165" t="s">
        <v>43</v>
      </c>
      <c r="P1165" t="s">
        <v>43</v>
      </c>
      <c r="Q1165" s="24">
        <v>41838</v>
      </c>
      <c r="R1165" s="24"/>
      <c r="S1165" t="s">
        <v>12218</v>
      </c>
      <c r="T1165" t="s">
        <v>12219</v>
      </c>
      <c r="U1165" t="s">
        <v>476</v>
      </c>
      <c r="W1165" s="24">
        <v>41781</v>
      </c>
      <c r="X1165" s="24">
        <v>44469</v>
      </c>
      <c r="Y1165">
        <v>9</v>
      </c>
      <c r="Z1165" t="s">
        <v>1849</v>
      </c>
      <c r="AC1165" s="24">
        <v>43335.596527777998</v>
      </c>
      <c r="AD1165" s="24">
        <v>44676.549305556</v>
      </c>
      <c r="AE1165" t="s">
        <v>1850</v>
      </c>
      <c r="AF1165" s="24" cm="1">
        <f t="array" ref="AF11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41781</v>
      </c>
      <c r="AG1165" s="35">
        <f>IFERROR((TableAllData3[[#This Row],[Decision date]]-TableAllData3[[#This Row],[First Date Captured]]),0)</f>
        <v>2688</v>
      </c>
      <c r="AH1165" s="35">
        <f>IFERROR((TableAllData3[[#This Row],[First published]]-TableAllData3[[#This Row],[Date of opinion]]),0)</f>
        <v>1554.5965277779978</v>
      </c>
      <c r="AI1165" s="35">
        <f>IFERROR((TableAllData3[[#This Row],[Marketing authorisation date]]-TableAllData3[[#This Row],[Date of opinion]]),0)</f>
        <v>57</v>
      </c>
      <c r="AJ1165" s="35">
        <f>IFERROR((TableAllData3[[#This Row],[Decision date]]-TableAllData3[[#This Row],[Marketing authorisation date]]),0)</f>
        <v>2631</v>
      </c>
    </row>
    <row r="1166" spans="1:36" x14ac:dyDescent="0.25">
      <c r="A1166" t="s">
        <v>37</v>
      </c>
      <c r="B1166" t="s">
        <v>1811</v>
      </c>
      <c r="C1166" t="s">
        <v>1812</v>
      </c>
      <c r="D1166" t="s">
        <v>1813</v>
      </c>
      <c r="E1166" t="s">
        <v>1813</v>
      </c>
      <c r="F1166" t="s">
        <v>1814</v>
      </c>
      <c r="G1166" t="s">
        <v>43</v>
      </c>
      <c r="H1166" t="s">
        <v>44</v>
      </c>
      <c r="I1166" t="s">
        <v>166</v>
      </c>
      <c r="J1166" t="s">
        <v>43</v>
      </c>
      <c r="K1166" t="s">
        <v>43</v>
      </c>
      <c r="L1166" t="s">
        <v>43</v>
      </c>
      <c r="M1166" t="s">
        <v>43</v>
      </c>
      <c r="N1166" t="s">
        <v>43</v>
      </c>
      <c r="O1166" t="s">
        <v>46</v>
      </c>
      <c r="P1166" t="s">
        <v>43</v>
      </c>
      <c r="Q1166" s="24">
        <v>42018.041666666999</v>
      </c>
      <c r="R1166" s="24"/>
      <c r="S1166" t="s">
        <v>12241</v>
      </c>
      <c r="T1166" t="s">
        <v>12242</v>
      </c>
      <c r="U1166" t="s">
        <v>48</v>
      </c>
      <c r="W1166" s="24">
        <v>41963.041666666999</v>
      </c>
      <c r="X1166" s="24">
        <v>44658</v>
      </c>
      <c r="Y1166">
        <v>22</v>
      </c>
      <c r="Z1166" t="s">
        <v>1815</v>
      </c>
      <c r="AC1166" s="24">
        <v>43307.499305555997</v>
      </c>
      <c r="AD1166" s="24">
        <v>44677.561805555997</v>
      </c>
      <c r="AE1166" t="s">
        <v>1816</v>
      </c>
      <c r="AF1166" s="24" cm="1">
        <f t="array" ref="AF11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41963.041666666999</v>
      </c>
      <c r="AG1166" s="35">
        <f>IFERROR((TableAllData3[[#This Row],[Decision date]]-TableAllData3[[#This Row],[First Date Captured]]),0)</f>
        <v>2694.9583333330011</v>
      </c>
      <c r="AH1166" s="35">
        <f>IFERROR((TableAllData3[[#This Row],[First published]]-TableAllData3[[#This Row],[Date of opinion]]),0)</f>
        <v>1344.4576388889982</v>
      </c>
      <c r="AI1166" s="35">
        <f>IFERROR((TableAllData3[[#This Row],[Marketing authorisation date]]-TableAllData3[[#This Row],[Date of opinion]]),0)</f>
        <v>55</v>
      </c>
      <c r="AJ1166" s="35">
        <f>IFERROR((TableAllData3[[#This Row],[Decision date]]-TableAllData3[[#This Row],[Marketing authorisation date]]),0)</f>
        <v>2639.9583333330011</v>
      </c>
    </row>
    <row r="1167" spans="1:36" x14ac:dyDescent="0.25">
      <c r="A1167" t="s">
        <v>37</v>
      </c>
      <c r="B1167" t="s">
        <v>3903</v>
      </c>
      <c r="C1167" t="s">
        <v>3904</v>
      </c>
      <c r="D1167" t="s">
        <v>3905</v>
      </c>
      <c r="E1167" t="s">
        <v>3906</v>
      </c>
      <c r="F1167" t="s">
        <v>3907</v>
      </c>
      <c r="G1167" t="s">
        <v>43</v>
      </c>
      <c r="H1167" t="s">
        <v>44</v>
      </c>
      <c r="I1167" t="s">
        <v>3908</v>
      </c>
      <c r="J1167" t="s">
        <v>46</v>
      </c>
      <c r="K1167" t="s">
        <v>43</v>
      </c>
      <c r="L1167" t="s">
        <v>43</v>
      </c>
      <c r="M1167" t="s">
        <v>46</v>
      </c>
      <c r="N1167" t="s">
        <v>43</v>
      </c>
      <c r="O1167" t="s">
        <v>43</v>
      </c>
      <c r="P1167" t="s">
        <v>46</v>
      </c>
      <c r="Q1167" s="24">
        <v>41851</v>
      </c>
      <c r="R1167" s="24"/>
      <c r="S1167" t="s">
        <v>12430</v>
      </c>
      <c r="T1167" t="s">
        <v>12194</v>
      </c>
      <c r="U1167" t="s">
        <v>3910</v>
      </c>
      <c r="W1167" s="24">
        <v>41662.041666666999</v>
      </c>
      <c r="X1167" s="24">
        <v>44364</v>
      </c>
      <c r="Y1167">
        <v>21</v>
      </c>
      <c r="Z1167" t="s">
        <v>3911</v>
      </c>
      <c r="AC1167" s="24">
        <v>43304.577083333003</v>
      </c>
      <c r="AD1167" s="24">
        <v>44602.678472222004</v>
      </c>
      <c r="AE1167" t="s">
        <v>3912</v>
      </c>
      <c r="AF1167" s="24" cm="1">
        <f t="array" ref="AF11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41662.041666666999</v>
      </c>
      <c r="AG1167" s="35">
        <f>IFERROR((TableAllData3[[#This Row],[Decision date]]-TableAllData3[[#This Row],[First Date Captured]]),0)</f>
        <v>2701.9583333330011</v>
      </c>
      <c r="AH1167" s="35">
        <f>IFERROR((TableAllData3[[#This Row],[First published]]-TableAllData3[[#This Row],[Date of opinion]]),0)</f>
        <v>1642.5354166660036</v>
      </c>
      <c r="AI1167" s="35">
        <f>IFERROR((TableAllData3[[#This Row],[Marketing authorisation date]]-TableAllData3[[#This Row],[Date of opinion]]),0)</f>
        <v>188.95833333300106</v>
      </c>
      <c r="AJ1167" s="35">
        <f>IFERROR((TableAllData3[[#This Row],[Decision date]]-TableAllData3[[#This Row],[Marketing authorisation date]]),0)</f>
        <v>2513</v>
      </c>
    </row>
    <row r="1168" spans="1:36" x14ac:dyDescent="0.25">
      <c r="A1168" t="s">
        <v>37</v>
      </c>
      <c r="B1168" t="s">
        <v>700</v>
      </c>
      <c r="C1168" t="s">
        <v>701</v>
      </c>
      <c r="D1168" t="s">
        <v>702</v>
      </c>
      <c r="E1168" t="s">
        <v>703</v>
      </c>
      <c r="F1168" t="s">
        <v>704</v>
      </c>
      <c r="G1168" t="s">
        <v>43</v>
      </c>
      <c r="H1168" t="s">
        <v>44</v>
      </c>
      <c r="I1168" t="s">
        <v>705</v>
      </c>
      <c r="J1168" t="s">
        <v>46</v>
      </c>
      <c r="K1168" t="s">
        <v>43</v>
      </c>
      <c r="L1168" t="s">
        <v>43</v>
      </c>
      <c r="M1168" t="s">
        <v>43</v>
      </c>
      <c r="N1168" t="s">
        <v>43</v>
      </c>
      <c r="O1168" t="s">
        <v>43</v>
      </c>
      <c r="P1168" t="s">
        <v>43</v>
      </c>
      <c r="Q1168" s="24">
        <v>42089.041666666999</v>
      </c>
      <c r="R1168" s="24"/>
      <c r="S1168" t="s">
        <v>12257</v>
      </c>
      <c r="T1168" t="s">
        <v>12124</v>
      </c>
      <c r="U1168" t="s">
        <v>707</v>
      </c>
      <c r="W1168" s="24">
        <v>41991.041666666999</v>
      </c>
      <c r="X1168" s="24">
        <v>44697</v>
      </c>
      <c r="Y1168">
        <v>21</v>
      </c>
      <c r="Z1168" t="s">
        <v>708</v>
      </c>
      <c r="AC1168" s="24">
        <v>43283.506249999999</v>
      </c>
      <c r="AD1168" s="24">
        <v>44711.375</v>
      </c>
      <c r="AE1168" t="s">
        <v>709</v>
      </c>
      <c r="AF1168" s="24" cm="1">
        <f t="array" ref="AF11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41991.041666666999</v>
      </c>
      <c r="AG1168" s="35">
        <f>IFERROR((TableAllData3[[#This Row],[Decision date]]-TableAllData3[[#This Row],[First Date Captured]]),0)</f>
        <v>2705.9583333330011</v>
      </c>
      <c r="AH1168" s="35">
        <f>IFERROR((TableAllData3[[#This Row],[First published]]-TableAllData3[[#This Row],[Date of opinion]]),0)</f>
        <v>1292.4645833329996</v>
      </c>
      <c r="AI1168" s="35">
        <f>IFERROR((TableAllData3[[#This Row],[Marketing authorisation date]]-TableAllData3[[#This Row],[Date of opinion]]),0)</f>
        <v>98</v>
      </c>
      <c r="AJ1168" s="35">
        <f>IFERROR((TableAllData3[[#This Row],[Decision date]]-TableAllData3[[#This Row],[Marketing authorisation date]]),0)</f>
        <v>2607.9583333330011</v>
      </c>
    </row>
    <row r="1169" spans="1:36" x14ac:dyDescent="0.25">
      <c r="A1169" t="s">
        <v>37</v>
      </c>
      <c r="B1169" t="s">
        <v>8997</v>
      </c>
      <c r="C1169" t="s">
        <v>8998</v>
      </c>
      <c r="D1169" t="s">
        <v>8999</v>
      </c>
      <c r="E1169" t="s">
        <v>8999</v>
      </c>
      <c r="F1169" t="s">
        <v>9000</v>
      </c>
      <c r="G1169" t="s">
        <v>43</v>
      </c>
      <c r="H1169" t="s">
        <v>44</v>
      </c>
      <c r="I1169" t="s">
        <v>9001</v>
      </c>
      <c r="J1169" t="s">
        <v>46</v>
      </c>
      <c r="K1169" t="s">
        <v>43</v>
      </c>
      <c r="L1169" t="s">
        <v>43</v>
      </c>
      <c r="M1169" t="s">
        <v>43</v>
      </c>
      <c r="N1169" t="s">
        <v>46</v>
      </c>
      <c r="O1169" t="s">
        <v>43</v>
      </c>
      <c r="P1169" t="s">
        <v>46</v>
      </c>
      <c r="Q1169" s="24">
        <v>41565</v>
      </c>
      <c r="R1169" s="24"/>
      <c r="S1169" t="s">
        <v>9002</v>
      </c>
      <c r="U1169" t="s">
        <v>58</v>
      </c>
      <c r="W1169" s="24">
        <v>41480</v>
      </c>
      <c r="X1169" s="24">
        <v>44187.041666666999</v>
      </c>
      <c r="Y1169">
        <v>13</v>
      </c>
      <c r="Z1169" t="s">
        <v>9003</v>
      </c>
      <c r="AC1169" s="24">
        <v>42846.508333332997</v>
      </c>
      <c r="AD1169" s="24">
        <v>44224.729166666999</v>
      </c>
      <c r="AE1169" t="s">
        <v>9004</v>
      </c>
      <c r="AF1169" s="24" cm="1">
        <f t="array" ref="AF11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41480</v>
      </c>
      <c r="AG1169" s="35">
        <f>IFERROR((TableAllData3[[#This Row],[Decision date]]-TableAllData3[[#This Row],[First Date Captured]]),0)</f>
        <v>2707.0416666669989</v>
      </c>
      <c r="AH1169" s="35">
        <f>IFERROR((TableAllData3[[#This Row],[First published]]-TableAllData3[[#This Row],[Date of opinion]]),0)</f>
        <v>1366.5083333329967</v>
      </c>
      <c r="AI1169" s="35">
        <f>IFERROR((TableAllData3[[#This Row],[Marketing authorisation date]]-TableAllData3[[#This Row],[Date of opinion]]),0)</f>
        <v>85</v>
      </c>
      <c r="AJ1169" s="35">
        <f>IFERROR((TableAllData3[[#This Row],[Decision date]]-TableAllData3[[#This Row],[Marketing authorisation date]]),0)</f>
        <v>2622.0416666669989</v>
      </c>
    </row>
    <row r="1170" spans="1:36" x14ac:dyDescent="0.25">
      <c r="A1170" t="s">
        <v>37</v>
      </c>
      <c r="B1170" t="s">
        <v>7386</v>
      </c>
      <c r="C1170" t="s">
        <v>480</v>
      </c>
      <c r="D1170" t="s">
        <v>7387</v>
      </c>
      <c r="E1170" t="s">
        <v>7387</v>
      </c>
      <c r="F1170" t="s">
        <v>7388</v>
      </c>
      <c r="G1170" t="s">
        <v>43</v>
      </c>
      <c r="H1170" t="s">
        <v>44</v>
      </c>
      <c r="I1170" t="s">
        <v>7389</v>
      </c>
      <c r="J1170" t="s">
        <v>46</v>
      </c>
      <c r="K1170" t="s">
        <v>43</v>
      </c>
      <c r="L1170" t="s">
        <v>43</v>
      </c>
      <c r="M1170" t="s">
        <v>43</v>
      </c>
      <c r="N1170" t="s">
        <v>43</v>
      </c>
      <c r="O1170" t="s">
        <v>43</v>
      </c>
      <c r="P1170" t="s">
        <v>43</v>
      </c>
      <c r="Q1170" s="24">
        <v>41767</v>
      </c>
      <c r="R1170" s="24"/>
      <c r="S1170" t="s">
        <v>12070</v>
      </c>
      <c r="T1170" t="s">
        <v>12104</v>
      </c>
      <c r="U1170" t="s">
        <v>485</v>
      </c>
      <c r="W1170" s="24">
        <v>41690.041666666999</v>
      </c>
      <c r="X1170" s="24">
        <v>44400</v>
      </c>
      <c r="Y1170">
        <v>16</v>
      </c>
      <c r="Z1170" t="s">
        <v>7390</v>
      </c>
      <c r="AC1170" s="24">
        <v>42846</v>
      </c>
      <c r="AD1170" s="24">
        <v>44453.705555556</v>
      </c>
      <c r="AE1170" t="s">
        <v>7391</v>
      </c>
      <c r="AF1170" s="24" cm="1">
        <f t="array" ref="AF11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41690.041666666999</v>
      </c>
      <c r="AG1170" s="35">
        <f>IFERROR((TableAllData3[[#This Row],[Decision date]]-TableAllData3[[#This Row],[First Date Captured]]),0)</f>
        <v>2709.9583333330011</v>
      </c>
      <c r="AH1170" s="35">
        <f>IFERROR((TableAllData3[[#This Row],[First published]]-TableAllData3[[#This Row],[Date of opinion]]),0)</f>
        <v>1155.9583333330011</v>
      </c>
      <c r="AI1170" s="35">
        <f>IFERROR((TableAllData3[[#This Row],[Marketing authorisation date]]-TableAllData3[[#This Row],[Date of opinion]]),0)</f>
        <v>76.958333333001065</v>
      </c>
      <c r="AJ1170" s="35">
        <f>IFERROR((TableAllData3[[#This Row],[Decision date]]-TableAllData3[[#This Row],[Marketing authorisation date]]),0)</f>
        <v>2633</v>
      </c>
    </row>
    <row r="1171" spans="1:36" x14ac:dyDescent="0.25">
      <c r="A1171" t="s">
        <v>37</v>
      </c>
      <c r="B1171" t="s">
        <v>7625</v>
      </c>
      <c r="C1171" t="s">
        <v>480</v>
      </c>
      <c r="D1171" t="s">
        <v>7387</v>
      </c>
      <c r="E1171" t="s">
        <v>7626</v>
      </c>
      <c r="F1171" t="s">
        <v>7627</v>
      </c>
      <c r="G1171" t="s">
        <v>43</v>
      </c>
      <c r="H1171" t="s">
        <v>44</v>
      </c>
      <c r="I1171" t="s">
        <v>7389</v>
      </c>
      <c r="J1171" t="s">
        <v>46</v>
      </c>
      <c r="K1171" t="s">
        <v>43</v>
      </c>
      <c r="L1171" t="s">
        <v>43</v>
      </c>
      <c r="M1171" t="s">
        <v>43</v>
      </c>
      <c r="N1171" t="s">
        <v>43</v>
      </c>
      <c r="O1171" t="s">
        <v>43</v>
      </c>
      <c r="P1171" t="s">
        <v>43</v>
      </c>
      <c r="Q1171" s="24">
        <v>41767</v>
      </c>
      <c r="R1171" s="24"/>
      <c r="S1171" t="s">
        <v>12070</v>
      </c>
      <c r="T1171" t="s">
        <v>12104</v>
      </c>
      <c r="U1171" t="s">
        <v>485</v>
      </c>
      <c r="W1171" s="24">
        <v>41690.041666666999</v>
      </c>
      <c r="X1171" s="24">
        <v>44400</v>
      </c>
      <c r="Y1171">
        <v>17</v>
      </c>
      <c r="Z1171" t="s">
        <v>7628</v>
      </c>
      <c r="AC1171" s="24">
        <v>42929.581250000003</v>
      </c>
      <c r="AD1171" s="24">
        <v>44440.685416667002</v>
      </c>
      <c r="AE1171" t="s">
        <v>7629</v>
      </c>
      <c r="AF1171" s="24" cm="1">
        <f t="array" ref="AF11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41690.041666666999</v>
      </c>
      <c r="AG1171" s="35">
        <f>IFERROR((TableAllData3[[#This Row],[Decision date]]-TableAllData3[[#This Row],[First Date Captured]]),0)</f>
        <v>2709.9583333330011</v>
      </c>
      <c r="AH1171" s="35">
        <f>IFERROR((TableAllData3[[#This Row],[First published]]-TableAllData3[[#This Row],[Date of opinion]]),0)</f>
        <v>1239.539583333004</v>
      </c>
      <c r="AI1171" s="35">
        <f>IFERROR((TableAllData3[[#This Row],[Marketing authorisation date]]-TableAllData3[[#This Row],[Date of opinion]]),0)</f>
        <v>76.958333333001065</v>
      </c>
      <c r="AJ1171" s="35">
        <f>IFERROR((TableAllData3[[#This Row],[Decision date]]-TableAllData3[[#This Row],[Marketing authorisation date]]),0)</f>
        <v>2633</v>
      </c>
    </row>
    <row r="1172" spans="1:36" x14ac:dyDescent="0.25">
      <c r="A1172" t="s">
        <v>37</v>
      </c>
      <c r="B1172" t="s">
        <v>541</v>
      </c>
      <c r="C1172" t="s">
        <v>542</v>
      </c>
      <c r="D1172" t="s">
        <v>53</v>
      </c>
      <c r="E1172" t="s">
        <v>54</v>
      </c>
      <c r="F1172" t="s">
        <v>543</v>
      </c>
      <c r="G1172" t="s">
        <v>43</v>
      </c>
      <c r="H1172" t="s">
        <v>44</v>
      </c>
      <c r="I1172" t="s">
        <v>56</v>
      </c>
      <c r="J1172" t="s">
        <v>43</v>
      </c>
      <c r="K1172" t="s">
        <v>46</v>
      </c>
      <c r="L1172" t="s">
        <v>43</v>
      </c>
      <c r="M1172" t="s">
        <v>43</v>
      </c>
      <c r="N1172" t="s">
        <v>43</v>
      </c>
      <c r="O1172" t="s">
        <v>43</v>
      </c>
      <c r="P1172" t="s">
        <v>43</v>
      </c>
      <c r="Q1172" s="24">
        <v>42053.041666666999</v>
      </c>
      <c r="R1172" s="24"/>
      <c r="S1172" t="s">
        <v>75</v>
      </c>
      <c r="U1172" t="s">
        <v>58</v>
      </c>
      <c r="W1172" s="24">
        <v>41991.041666666999</v>
      </c>
      <c r="X1172" s="24">
        <v>44714</v>
      </c>
      <c r="Y1172">
        <v>13</v>
      </c>
      <c r="Z1172" t="s">
        <v>544</v>
      </c>
      <c r="AC1172" s="24">
        <v>43203.506944444001</v>
      </c>
      <c r="AD1172" s="24">
        <v>44719.426388888998</v>
      </c>
      <c r="AE1172" t="s">
        <v>545</v>
      </c>
      <c r="AF1172" s="24" cm="1">
        <f t="array" ref="AF11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41991.041666666999</v>
      </c>
      <c r="AG1172" s="35">
        <f>IFERROR((TableAllData3[[#This Row],[Decision date]]-TableAllData3[[#This Row],[First Date Captured]]),0)</f>
        <v>2722.9583333330011</v>
      </c>
      <c r="AH1172" s="35">
        <f>IFERROR((TableAllData3[[#This Row],[First published]]-TableAllData3[[#This Row],[Date of opinion]]),0)</f>
        <v>1212.4652777770025</v>
      </c>
      <c r="AI1172" s="35">
        <f>IFERROR((TableAllData3[[#This Row],[Marketing authorisation date]]-TableAllData3[[#This Row],[Date of opinion]]),0)</f>
        <v>62</v>
      </c>
      <c r="AJ1172" s="35">
        <f>IFERROR((TableAllData3[[#This Row],[Decision date]]-TableAllData3[[#This Row],[Marketing authorisation date]]),0)</f>
        <v>2660.9583333330011</v>
      </c>
    </row>
    <row r="1173" spans="1:36" x14ac:dyDescent="0.25">
      <c r="A1173" t="s">
        <v>37</v>
      </c>
      <c r="B1173" t="s">
        <v>7475</v>
      </c>
      <c r="C1173" t="s">
        <v>480</v>
      </c>
      <c r="D1173" t="s">
        <v>4341</v>
      </c>
      <c r="E1173" t="s">
        <v>4341</v>
      </c>
      <c r="F1173" t="s">
        <v>7476</v>
      </c>
      <c r="G1173" t="s">
        <v>43</v>
      </c>
      <c r="H1173" t="s">
        <v>44</v>
      </c>
      <c r="I1173" t="s">
        <v>4343</v>
      </c>
      <c r="J1173" t="s">
        <v>46</v>
      </c>
      <c r="K1173" t="s">
        <v>43</v>
      </c>
      <c r="L1173" t="s">
        <v>43</v>
      </c>
      <c r="M1173" t="s">
        <v>43</v>
      </c>
      <c r="N1173" t="s">
        <v>43</v>
      </c>
      <c r="O1173" t="s">
        <v>43</v>
      </c>
      <c r="P1173" t="s">
        <v>43</v>
      </c>
      <c r="Q1173" s="24">
        <v>41757</v>
      </c>
      <c r="R1173" s="24"/>
      <c r="S1173" t="s">
        <v>12070</v>
      </c>
      <c r="T1173" t="s">
        <v>12104</v>
      </c>
      <c r="U1173" t="s">
        <v>485</v>
      </c>
      <c r="W1173" s="24">
        <v>41690.041666666999</v>
      </c>
      <c r="X1173" s="24">
        <v>44419</v>
      </c>
      <c r="Y1173">
        <v>16</v>
      </c>
      <c r="Z1173" t="s">
        <v>7477</v>
      </c>
      <c r="AC1173" s="24">
        <v>42929.503472222001</v>
      </c>
      <c r="AD1173" s="24">
        <v>44448.490972222004</v>
      </c>
      <c r="AE1173" t="s">
        <v>7478</v>
      </c>
      <c r="AF1173" s="24" cm="1">
        <f t="array" ref="AF11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41690.041666666999</v>
      </c>
      <c r="AG1173" s="35">
        <f>IFERROR((TableAllData3[[#This Row],[Decision date]]-TableAllData3[[#This Row],[First Date Captured]]),0)</f>
        <v>2728.9583333330011</v>
      </c>
      <c r="AH1173" s="35">
        <f>IFERROR((TableAllData3[[#This Row],[First published]]-TableAllData3[[#This Row],[Date of opinion]]),0)</f>
        <v>1239.4618055550018</v>
      </c>
      <c r="AI1173" s="35">
        <f>IFERROR((TableAllData3[[#This Row],[Marketing authorisation date]]-TableAllData3[[#This Row],[Date of opinion]]),0)</f>
        <v>66.958333333001065</v>
      </c>
      <c r="AJ1173" s="35">
        <f>IFERROR((TableAllData3[[#This Row],[Decision date]]-TableAllData3[[#This Row],[Marketing authorisation date]]),0)</f>
        <v>2662</v>
      </c>
    </row>
    <row r="1174" spans="1:36" x14ac:dyDescent="0.25">
      <c r="A1174" t="s">
        <v>37</v>
      </c>
      <c r="B1174" t="s">
        <v>771</v>
      </c>
      <c r="C1174" t="s">
        <v>772</v>
      </c>
      <c r="D1174" t="s">
        <v>773</v>
      </c>
      <c r="E1174" t="s">
        <v>774</v>
      </c>
      <c r="F1174" t="s">
        <v>775</v>
      </c>
      <c r="G1174" t="s">
        <v>43</v>
      </c>
      <c r="H1174" t="s">
        <v>44</v>
      </c>
      <c r="I1174" t="s">
        <v>776</v>
      </c>
      <c r="J1174" t="s">
        <v>43</v>
      </c>
      <c r="K1174" t="s">
        <v>43</v>
      </c>
      <c r="L1174" t="s">
        <v>43</v>
      </c>
      <c r="M1174" t="s">
        <v>43</v>
      </c>
      <c r="N1174" t="s">
        <v>43</v>
      </c>
      <c r="O1174" t="s">
        <v>43</v>
      </c>
      <c r="P1174" t="s">
        <v>43</v>
      </c>
      <c r="Q1174" s="24">
        <v>41877</v>
      </c>
      <c r="R1174" s="24"/>
      <c r="S1174" t="s">
        <v>12108</v>
      </c>
      <c r="T1174" t="s">
        <v>12109</v>
      </c>
      <c r="U1174" t="s">
        <v>198</v>
      </c>
      <c r="W1174" s="24">
        <v>41816</v>
      </c>
      <c r="X1174" s="24">
        <v>44572.041666666999</v>
      </c>
      <c r="Y1174">
        <v>9</v>
      </c>
      <c r="Z1174" t="s">
        <v>777</v>
      </c>
      <c r="AC1174" s="24">
        <v>43151.584027778001</v>
      </c>
      <c r="AD1174" s="24">
        <v>44706.417361111002</v>
      </c>
      <c r="AE1174" t="s">
        <v>778</v>
      </c>
      <c r="AF1174" s="24" cm="1">
        <f t="array" ref="AF11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41816</v>
      </c>
      <c r="AG1174" s="35">
        <f>IFERROR((TableAllData3[[#This Row],[Decision date]]-TableAllData3[[#This Row],[First Date Captured]]),0)</f>
        <v>2756.0416666669989</v>
      </c>
      <c r="AH1174" s="35">
        <f>IFERROR((TableAllData3[[#This Row],[First published]]-TableAllData3[[#This Row],[Date of opinion]]),0)</f>
        <v>1335.5840277780007</v>
      </c>
      <c r="AI1174" s="35">
        <f>IFERROR((TableAllData3[[#This Row],[Marketing authorisation date]]-TableAllData3[[#This Row],[Date of opinion]]),0)</f>
        <v>61</v>
      </c>
      <c r="AJ1174" s="35">
        <f>IFERROR((TableAllData3[[#This Row],[Decision date]]-TableAllData3[[#This Row],[Marketing authorisation date]]),0)</f>
        <v>2695.0416666669989</v>
      </c>
    </row>
    <row r="1175" spans="1:36" x14ac:dyDescent="0.25">
      <c r="A1175" t="s">
        <v>37</v>
      </c>
      <c r="B1175" t="s">
        <v>6428</v>
      </c>
      <c r="C1175" t="s">
        <v>1412</v>
      </c>
      <c r="D1175" t="s">
        <v>2925</v>
      </c>
      <c r="E1175" t="s">
        <v>6429</v>
      </c>
      <c r="F1175" t="s">
        <v>6430</v>
      </c>
      <c r="G1175" t="s">
        <v>43</v>
      </c>
      <c r="H1175" t="s">
        <v>44</v>
      </c>
      <c r="I1175" t="s">
        <v>2927</v>
      </c>
      <c r="J1175" t="s">
        <v>43</v>
      </c>
      <c r="K1175" t="s">
        <v>43</v>
      </c>
      <c r="L1175" t="s">
        <v>43</v>
      </c>
      <c r="M1175" t="s">
        <v>43</v>
      </c>
      <c r="N1175" t="s">
        <v>43</v>
      </c>
      <c r="O1175" t="s">
        <v>43</v>
      </c>
      <c r="P1175" t="s">
        <v>43</v>
      </c>
      <c r="Q1175" s="24">
        <v>41761</v>
      </c>
      <c r="R1175" s="24"/>
      <c r="S1175" t="s">
        <v>12070</v>
      </c>
      <c r="T1175" t="s">
        <v>12104</v>
      </c>
      <c r="U1175" t="s">
        <v>2928</v>
      </c>
      <c r="W1175" s="24">
        <v>41718.041666666999</v>
      </c>
      <c r="X1175" s="24">
        <v>44490</v>
      </c>
      <c r="Y1175">
        <v>19</v>
      </c>
      <c r="Z1175" t="s">
        <v>6431</v>
      </c>
      <c r="AC1175" s="24">
        <v>43333.502083332998</v>
      </c>
      <c r="AD1175" s="24">
        <v>44510.697916666999</v>
      </c>
      <c r="AE1175" t="s">
        <v>6432</v>
      </c>
      <c r="AF1175" s="24" cm="1">
        <f t="array" ref="AF11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41718.041666666999</v>
      </c>
      <c r="AG1175" s="35">
        <f>IFERROR((TableAllData3[[#This Row],[Decision date]]-TableAllData3[[#This Row],[First Date Captured]]),0)</f>
        <v>2771.9583333330011</v>
      </c>
      <c r="AH1175" s="35">
        <f>IFERROR((TableAllData3[[#This Row],[First published]]-TableAllData3[[#This Row],[Date of opinion]]),0)</f>
        <v>1615.4604166659992</v>
      </c>
      <c r="AI1175" s="35">
        <f>IFERROR((TableAllData3[[#This Row],[Marketing authorisation date]]-TableAllData3[[#This Row],[Date of opinion]]),0)</f>
        <v>42.958333333001065</v>
      </c>
      <c r="AJ1175" s="35">
        <f>IFERROR((TableAllData3[[#This Row],[Decision date]]-TableAllData3[[#This Row],[Marketing authorisation date]]),0)</f>
        <v>2729</v>
      </c>
    </row>
    <row r="1176" spans="1:36" x14ac:dyDescent="0.25">
      <c r="A1176" t="s">
        <v>2117</v>
      </c>
      <c r="B1176" t="s">
        <v>9439</v>
      </c>
      <c r="D1176" t="s">
        <v>9440</v>
      </c>
      <c r="E1176" t="s">
        <v>9441</v>
      </c>
      <c r="F1176" t="s">
        <v>9442</v>
      </c>
      <c r="G1176" t="s">
        <v>43</v>
      </c>
      <c r="H1176" t="s">
        <v>44</v>
      </c>
      <c r="J1176" t="s">
        <v>43</v>
      </c>
      <c r="K1176" t="s">
        <v>43</v>
      </c>
      <c r="L1176" t="s">
        <v>43</v>
      </c>
      <c r="M1176" t="s">
        <v>43</v>
      </c>
      <c r="N1176" t="s">
        <v>43</v>
      </c>
      <c r="O1176" t="s">
        <v>43</v>
      </c>
      <c r="P1176" t="s">
        <v>43</v>
      </c>
      <c r="Q1176" s="24">
        <v>41374</v>
      </c>
      <c r="R1176" s="24"/>
      <c r="S1176" t="s">
        <v>12357</v>
      </c>
      <c r="T1176" t="s">
        <v>12358</v>
      </c>
      <c r="V1176" t="s">
        <v>8871</v>
      </c>
      <c r="W1176" s="24">
        <v>41312.041666666999</v>
      </c>
      <c r="X1176" s="24">
        <v>44089</v>
      </c>
      <c r="Y1176">
        <v>4</v>
      </c>
      <c r="Z1176" t="s">
        <v>9443</v>
      </c>
      <c r="AA1176" t="s">
        <v>2406</v>
      </c>
      <c r="AB1176" t="s">
        <v>6573</v>
      </c>
      <c r="AC1176" s="24">
        <v>43210.770833333001</v>
      </c>
      <c r="AD1176" s="24">
        <v>44092.677083333001</v>
      </c>
      <c r="AE1176" t="s">
        <v>9444</v>
      </c>
      <c r="AF1176" s="24" cm="1">
        <f t="array" ref="AF11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41312.041666666999</v>
      </c>
      <c r="AG1176" s="35">
        <f>IFERROR((TableAllData3[[#This Row],[Decision date]]-TableAllData3[[#This Row],[First Date Captured]]),0)</f>
        <v>2776.9583333330011</v>
      </c>
      <c r="AH1176" s="35">
        <f>IFERROR((TableAllData3[[#This Row],[First published]]-TableAllData3[[#This Row],[Date of opinion]]),0)</f>
        <v>1898.7291666660021</v>
      </c>
      <c r="AI1176" s="35">
        <f>IFERROR((TableAllData3[[#This Row],[Marketing authorisation date]]-TableAllData3[[#This Row],[Date of opinion]]),0)</f>
        <v>61.958333333001065</v>
      </c>
      <c r="AJ1176" s="35">
        <f>IFERROR((TableAllData3[[#This Row],[Decision date]]-TableAllData3[[#This Row],[Marketing authorisation date]]),0)</f>
        <v>2715</v>
      </c>
    </row>
    <row r="1177" spans="1:36" x14ac:dyDescent="0.25">
      <c r="A1177" t="s">
        <v>37</v>
      </c>
      <c r="B1177" t="s">
        <v>2734</v>
      </c>
      <c r="C1177" t="s">
        <v>268</v>
      </c>
      <c r="D1177" t="s">
        <v>2735</v>
      </c>
      <c r="E1177" t="s">
        <v>2736</v>
      </c>
      <c r="F1177" t="s">
        <v>2737</v>
      </c>
      <c r="G1177" t="s">
        <v>43</v>
      </c>
      <c r="H1177" t="s">
        <v>44</v>
      </c>
      <c r="I1177" t="s">
        <v>2738</v>
      </c>
      <c r="J1177" t="s">
        <v>43</v>
      </c>
      <c r="K1177" t="s">
        <v>43</v>
      </c>
      <c r="L1177" t="s">
        <v>43</v>
      </c>
      <c r="M1177" t="s">
        <v>43</v>
      </c>
      <c r="N1177" t="s">
        <v>43</v>
      </c>
      <c r="O1177" t="s">
        <v>43</v>
      </c>
      <c r="P1177" t="s">
        <v>43</v>
      </c>
      <c r="Q1177" s="24">
        <v>41882</v>
      </c>
      <c r="R1177" s="24"/>
      <c r="S1177" t="s">
        <v>12141</v>
      </c>
      <c r="T1177" t="s">
        <v>12068</v>
      </c>
      <c r="U1177" t="s">
        <v>290</v>
      </c>
      <c r="W1177" s="24">
        <v>41816</v>
      </c>
      <c r="X1177" s="24">
        <v>44602.041666666999</v>
      </c>
      <c r="Y1177">
        <v>24</v>
      </c>
      <c r="Z1177" t="s">
        <v>2739</v>
      </c>
      <c r="AC1177" s="24">
        <v>43293.501388889003</v>
      </c>
      <c r="AD1177" s="24">
        <v>44644.713888888997</v>
      </c>
      <c r="AE1177" t="s">
        <v>2740</v>
      </c>
      <c r="AF1177" s="24" cm="1">
        <f t="array" ref="AF11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41816</v>
      </c>
      <c r="AG1177" s="35">
        <f>IFERROR((TableAllData3[[#This Row],[Decision date]]-TableAllData3[[#This Row],[First Date Captured]]),0)</f>
        <v>2786.0416666669989</v>
      </c>
      <c r="AH1177" s="35">
        <f>IFERROR((TableAllData3[[#This Row],[First published]]-TableAllData3[[#This Row],[Date of opinion]]),0)</f>
        <v>1477.5013888890026</v>
      </c>
      <c r="AI1177" s="35">
        <f>IFERROR((TableAllData3[[#This Row],[Marketing authorisation date]]-TableAllData3[[#This Row],[Date of opinion]]),0)</f>
        <v>66</v>
      </c>
      <c r="AJ1177" s="35">
        <f>IFERROR((TableAllData3[[#This Row],[Decision date]]-TableAllData3[[#This Row],[Marketing authorisation date]]),0)</f>
        <v>2720.0416666669989</v>
      </c>
    </row>
    <row r="1178" spans="1:36" x14ac:dyDescent="0.25">
      <c r="A1178" t="s">
        <v>37</v>
      </c>
      <c r="B1178" t="s">
        <v>4309</v>
      </c>
      <c r="C1178" t="s">
        <v>675</v>
      </c>
      <c r="D1178" t="s">
        <v>4310</v>
      </c>
      <c r="E1178" t="s">
        <v>4310</v>
      </c>
      <c r="F1178" t="s">
        <v>4311</v>
      </c>
      <c r="G1178" t="s">
        <v>43</v>
      </c>
      <c r="H1178" t="s">
        <v>44</v>
      </c>
      <c r="I1178" t="s">
        <v>678</v>
      </c>
      <c r="J1178" t="s">
        <v>43</v>
      </c>
      <c r="K1178" t="s">
        <v>43</v>
      </c>
      <c r="L1178" t="s">
        <v>43</v>
      </c>
      <c r="M1178" t="s">
        <v>43</v>
      </c>
      <c r="N1178" t="s">
        <v>43</v>
      </c>
      <c r="O1178" t="s">
        <v>43</v>
      </c>
      <c r="P1178" t="s">
        <v>43</v>
      </c>
      <c r="Q1178" s="24">
        <v>41842</v>
      </c>
      <c r="R1178" s="24"/>
      <c r="S1178" t="s">
        <v>4312</v>
      </c>
      <c r="U1178" t="s">
        <v>4313</v>
      </c>
      <c r="W1178" s="24">
        <v>41781</v>
      </c>
      <c r="X1178" s="24">
        <v>44567.041666666999</v>
      </c>
      <c r="Y1178">
        <v>10</v>
      </c>
      <c r="Z1178" t="s">
        <v>4314</v>
      </c>
      <c r="AC1178" s="24">
        <v>43182.559027777999</v>
      </c>
      <c r="AD1178" s="24">
        <v>44587.563194444003</v>
      </c>
      <c r="AE1178" t="s">
        <v>4315</v>
      </c>
      <c r="AF1178" s="24" cm="1">
        <f t="array" ref="AF11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41781</v>
      </c>
      <c r="AG1178" s="35">
        <f>IFERROR((TableAllData3[[#This Row],[Decision date]]-TableAllData3[[#This Row],[First Date Captured]]),0)</f>
        <v>2786.0416666669989</v>
      </c>
      <c r="AH1178" s="35">
        <f>IFERROR((TableAllData3[[#This Row],[First published]]-TableAllData3[[#This Row],[Date of opinion]]),0)</f>
        <v>1401.5590277779993</v>
      </c>
      <c r="AI1178" s="35">
        <f>IFERROR((TableAllData3[[#This Row],[Marketing authorisation date]]-TableAllData3[[#This Row],[Date of opinion]]),0)</f>
        <v>61</v>
      </c>
      <c r="AJ1178" s="35">
        <f>IFERROR((TableAllData3[[#This Row],[Decision date]]-TableAllData3[[#This Row],[Marketing authorisation date]]),0)</f>
        <v>2725.0416666669989</v>
      </c>
    </row>
    <row r="1179" spans="1:36" x14ac:dyDescent="0.25">
      <c r="A1179" t="s">
        <v>2117</v>
      </c>
      <c r="B1179" t="s">
        <v>7344</v>
      </c>
      <c r="D1179" t="s">
        <v>7345</v>
      </c>
      <c r="E1179" t="s">
        <v>7345</v>
      </c>
      <c r="F1179" t="s">
        <v>7346</v>
      </c>
      <c r="G1179" t="s">
        <v>43</v>
      </c>
      <c r="H1179" t="s">
        <v>44</v>
      </c>
      <c r="J1179" t="s">
        <v>43</v>
      </c>
      <c r="K1179" t="s">
        <v>43</v>
      </c>
      <c r="L1179" t="s">
        <v>43</v>
      </c>
      <c r="M1179" t="s">
        <v>43</v>
      </c>
      <c r="N1179" t="s">
        <v>43</v>
      </c>
      <c r="O1179" t="s">
        <v>43</v>
      </c>
      <c r="P1179" t="s">
        <v>43</v>
      </c>
      <c r="Q1179" s="24">
        <v>41710.041666666999</v>
      </c>
      <c r="R1179" s="24"/>
      <c r="S1179" t="s">
        <v>7347</v>
      </c>
      <c r="V1179" t="s">
        <v>7348</v>
      </c>
      <c r="W1179" s="24">
        <v>41654.041666666999</v>
      </c>
      <c r="X1179" s="24">
        <v>44456</v>
      </c>
      <c r="Y1179">
        <v>9</v>
      </c>
      <c r="Z1179" t="s">
        <v>7349</v>
      </c>
      <c r="AA1179" t="s">
        <v>4210</v>
      </c>
      <c r="AB1179" t="s">
        <v>7350</v>
      </c>
      <c r="AC1179" s="24">
        <v>42655.607638889</v>
      </c>
      <c r="AD1179" s="24">
        <v>44456.570138889001</v>
      </c>
      <c r="AE1179" t="s">
        <v>7351</v>
      </c>
      <c r="AF1179" s="24" cm="1">
        <f t="array" ref="AF11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41654.041666666999</v>
      </c>
      <c r="AG1179" s="35">
        <f>IFERROR((TableAllData3[[#This Row],[Decision date]]-TableAllData3[[#This Row],[First Date Captured]]),0)</f>
        <v>2801.9583333330011</v>
      </c>
      <c r="AH1179" s="35">
        <f>IFERROR((TableAllData3[[#This Row],[First published]]-TableAllData3[[#This Row],[Date of opinion]]),0)</f>
        <v>1001.5659722220007</v>
      </c>
      <c r="AI1179" s="35">
        <f>IFERROR((TableAllData3[[#This Row],[Marketing authorisation date]]-TableAllData3[[#This Row],[Date of opinion]]),0)</f>
        <v>56</v>
      </c>
      <c r="AJ1179" s="35">
        <f>IFERROR((TableAllData3[[#This Row],[Decision date]]-TableAllData3[[#This Row],[Marketing authorisation date]]),0)</f>
        <v>2745.9583333330011</v>
      </c>
    </row>
    <row r="1180" spans="1:36" x14ac:dyDescent="0.25">
      <c r="A1180" t="s">
        <v>37</v>
      </c>
      <c r="B1180" t="s">
        <v>1882</v>
      </c>
      <c r="C1180" t="s">
        <v>932</v>
      </c>
      <c r="D1180" t="s">
        <v>933</v>
      </c>
      <c r="E1180" t="s">
        <v>933</v>
      </c>
      <c r="F1180" t="s">
        <v>1883</v>
      </c>
      <c r="G1180" t="s">
        <v>43</v>
      </c>
      <c r="H1180" t="s">
        <v>44</v>
      </c>
      <c r="I1180" t="s">
        <v>935</v>
      </c>
      <c r="J1180" t="s">
        <v>43</v>
      </c>
      <c r="K1180" t="s">
        <v>43</v>
      </c>
      <c r="L1180" t="s">
        <v>43</v>
      </c>
      <c r="M1180" t="s">
        <v>43</v>
      </c>
      <c r="N1180" t="s">
        <v>43</v>
      </c>
      <c r="O1180" t="s">
        <v>43</v>
      </c>
      <c r="P1180" t="s">
        <v>43</v>
      </c>
      <c r="Q1180" s="24">
        <v>41739</v>
      </c>
      <c r="R1180" s="24"/>
      <c r="S1180" t="s">
        <v>1716</v>
      </c>
      <c r="U1180" t="s">
        <v>104</v>
      </c>
      <c r="W1180" s="24">
        <v>41690.041666666999</v>
      </c>
      <c r="X1180" s="24">
        <v>44497</v>
      </c>
      <c r="Y1180">
        <v>27</v>
      </c>
      <c r="Z1180" t="s">
        <v>1884</v>
      </c>
      <c r="AC1180" s="24">
        <v>43311.599305556003</v>
      </c>
      <c r="AD1180" s="24">
        <v>44672.611111111</v>
      </c>
      <c r="AE1180" t="s">
        <v>1885</v>
      </c>
      <c r="AF1180" s="24" cm="1">
        <f t="array" ref="AF11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41690.041666666999</v>
      </c>
      <c r="AG1180" s="35">
        <f>IFERROR((TableAllData3[[#This Row],[Decision date]]-TableAllData3[[#This Row],[First Date Captured]]),0)</f>
        <v>2806.9583333330011</v>
      </c>
      <c r="AH1180" s="35">
        <f>IFERROR((TableAllData3[[#This Row],[First published]]-TableAllData3[[#This Row],[Date of opinion]]),0)</f>
        <v>1621.557638889004</v>
      </c>
      <c r="AI1180" s="35">
        <f>IFERROR((TableAllData3[[#This Row],[Marketing authorisation date]]-TableAllData3[[#This Row],[Date of opinion]]),0)</f>
        <v>48.958333333001065</v>
      </c>
      <c r="AJ1180" s="35">
        <f>IFERROR((TableAllData3[[#This Row],[Decision date]]-TableAllData3[[#This Row],[Marketing authorisation date]]),0)</f>
        <v>2758</v>
      </c>
    </row>
    <row r="1181" spans="1:36" x14ac:dyDescent="0.25">
      <c r="A1181" t="s">
        <v>37</v>
      </c>
      <c r="B1181" t="s">
        <v>8514</v>
      </c>
      <c r="C1181" t="s">
        <v>163</v>
      </c>
      <c r="D1181" t="s">
        <v>8515</v>
      </c>
      <c r="E1181" t="s">
        <v>8515</v>
      </c>
      <c r="F1181" t="s">
        <v>8516</v>
      </c>
      <c r="G1181" t="s">
        <v>43</v>
      </c>
      <c r="H1181" t="s">
        <v>44</v>
      </c>
      <c r="I1181" t="s">
        <v>8517</v>
      </c>
      <c r="J1181" t="s">
        <v>43</v>
      </c>
      <c r="K1181" t="s">
        <v>43</v>
      </c>
      <c r="L1181" t="s">
        <v>43</v>
      </c>
      <c r="M1181" t="s">
        <v>43</v>
      </c>
      <c r="N1181" t="s">
        <v>43</v>
      </c>
      <c r="O1181" t="s">
        <v>43</v>
      </c>
      <c r="P1181" t="s">
        <v>43</v>
      </c>
      <c r="Q1181" s="24">
        <v>41542</v>
      </c>
      <c r="R1181" s="24"/>
      <c r="S1181" t="s">
        <v>12241</v>
      </c>
      <c r="T1181" t="s">
        <v>12242</v>
      </c>
      <c r="U1181" t="s">
        <v>48</v>
      </c>
      <c r="W1181" s="24">
        <v>41480</v>
      </c>
      <c r="X1181" s="24">
        <v>44292</v>
      </c>
      <c r="Y1181">
        <v>14</v>
      </c>
      <c r="Z1181" t="s">
        <v>8518</v>
      </c>
      <c r="AC1181" s="24">
        <v>43279.522222222004</v>
      </c>
      <c r="AD1181" s="24">
        <v>44307.737500000003</v>
      </c>
      <c r="AE1181" t="s">
        <v>8519</v>
      </c>
      <c r="AF1181" s="24" cm="1">
        <f t="array" ref="AF11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41480</v>
      </c>
      <c r="AG1181" s="35">
        <f>IFERROR((TableAllData3[[#This Row],[Decision date]]-TableAllData3[[#This Row],[First Date Captured]]),0)</f>
        <v>2812</v>
      </c>
      <c r="AH1181" s="35">
        <f>IFERROR((TableAllData3[[#This Row],[First published]]-TableAllData3[[#This Row],[Date of opinion]]),0)</f>
        <v>1799.5222222220036</v>
      </c>
      <c r="AI1181" s="35">
        <f>IFERROR((TableAllData3[[#This Row],[Marketing authorisation date]]-TableAllData3[[#This Row],[Date of opinion]]),0)</f>
        <v>62</v>
      </c>
      <c r="AJ1181" s="35">
        <f>IFERROR((TableAllData3[[#This Row],[Decision date]]-TableAllData3[[#This Row],[Marketing authorisation date]]),0)</f>
        <v>2750</v>
      </c>
    </row>
    <row r="1182" spans="1:36" x14ac:dyDescent="0.25">
      <c r="A1182" t="s">
        <v>37</v>
      </c>
      <c r="B1182" t="s">
        <v>5802</v>
      </c>
      <c r="C1182" t="s">
        <v>3589</v>
      </c>
      <c r="D1182" t="s">
        <v>5803</v>
      </c>
      <c r="E1182" t="s">
        <v>5803</v>
      </c>
      <c r="F1182" t="s">
        <v>5804</v>
      </c>
      <c r="G1182" t="s">
        <v>43</v>
      </c>
      <c r="H1182" t="s">
        <v>44</v>
      </c>
      <c r="I1182" t="s">
        <v>5805</v>
      </c>
      <c r="J1182" t="s">
        <v>43</v>
      </c>
      <c r="K1182" t="s">
        <v>46</v>
      </c>
      <c r="L1182" t="s">
        <v>43</v>
      </c>
      <c r="M1182" t="s">
        <v>43</v>
      </c>
      <c r="N1182" t="s">
        <v>43</v>
      </c>
      <c r="O1182" t="s">
        <v>43</v>
      </c>
      <c r="P1182" t="s">
        <v>43</v>
      </c>
      <c r="Q1182" s="24">
        <v>41781</v>
      </c>
      <c r="R1182" s="24"/>
      <c r="S1182" t="s">
        <v>12221</v>
      </c>
      <c r="T1182" t="s">
        <v>12222</v>
      </c>
      <c r="U1182" t="s">
        <v>5806</v>
      </c>
      <c r="W1182" s="24">
        <v>41718.041666666999</v>
      </c>
      <c r="X1182" s="24">
        <v>44532.041666666999</v>
      </c>
      <c r="Y1182">
        <v>14</v>
      </c>
      <c r="Z1182" t="s">
        <v>5807</v>
      </c>
      <c r="AC1182" s="24">
        <v>43249.596527777998</v>
      </c>
      <c r="AD1182" s="24">
        <v>44538.420138889</v>
      </c>
      <c r="AE1182" t="s">
        <v>5808</v>
      </c>
      <c r="AF1182" s="24" cm="1">
        <f t="array" ref="AF11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41718.041666666999</v>
      </c>
      <c r="AG1182" s="35">
        <f>IFERROR((TableAllData3[[#This Row],[Decision date]]-TableAllData3[[#This Row],[First Date Captured]]),0)</f>
        <v>2814</v>
      </c>
      <c r="AH1182" s="35">
        <f>IFERROR((TableAllData3[[#This Row],[First published]]-TableAllData3[[#This Row],[Date of opinion]]),0)</f>
        <v>1531.5548611109989</v>
      </c>
      <c r="AI1182" s="35">
        <f>IFERROR((TableAllData3[[#This Row],[Marketing authorisation date]]-TableAllData3[[#This Row],[Date of opinion]]),0)</f>
        <v>62.958333333001065</v>
      </c>
      <c r="AJ1182" s="35">
        <f>IFERROR((TableAllData3[[#This Row],[Decision date]]-TableAllData3[[#This Row],[Marketing authorisation date]]),0)</f>
        <v>2751.0416666669989</v>
      </c>
    </row>
    <row r="1183" spans="1:36" x14ac:dyDescent="0.25">
      <c r="A1183" t="s">
        <v>37</v>
      </c>
      <c r="B1183" t="s">
        <v>7719</v>
      </c>
      <c r="C1183" t="s">
        <v>6857</v>
      </c>
      <c r="D1183" t="s">
        <v>6858</v>
      </c>
      <c r="E1183" t="s">
        <v>7720</v>
      </c>
      <c r="F1183" t="s">
        <v>7721</v>
      </c>
      <c r="G1183" t="s">
        <v>43</v>
      </c>
      <c r="H1183" t="s">
        <v>950</v>
      </c>
      <c r="I1183" t="s">
        <v>6861</v>
      </c>
      <c r="J1183" t="s">
        <v>43</v>
      </c>
      <c r="K1183" t="s">
        <v>46</v>
      </c>
      <c r="L1183" t="s">
        <v>43</v>
      </c>
      <c r="M1183" t="s">
        <v>43</v>
      </c>
      <c r="N1183" t="s">
        <v>43</v>
      </c>
      <c r="O1183" t="s">
        <v>43</v>
      </c>
      <c r="P1183" t="s">
        <v>43</v>
      </c>
      <c r="Q1183" s="24">
        <v>42411.041666666999</v>
      </c>
      <c r="R1183" s="24"/>
      <c r="S1183" t="s">
        <v>12206</v>
      </c>
      <c r="T1183" t="s">
        <v>12207</v>
      </c>
      <c r="U1183" t="s">
        <v>1535</v>
      </c>
      <c r="W1183" s="25" t="s">
        <v>12054</v>
      </c>
      <c r="X1183" s="24">
        <v>43867.041666666999</v>
      </c>
      <c r="Y1183">
        <v>6</v>
      </c>
      <c r="Z1183" t="s">
        <v>7722</v>
      </c>
      <c r="AC1183" s="24">
        <v>42724.667361111002</v>
      </c>
      <c r="AD1183" s="24">
        <v>44428.399305555999</v>
      </c>
      <c r="AE1183" t="s">
        <v>7723</v>
      </c>
      <c r="AF1183" s="24" cm="1">
        <f t="array" ref="AF11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42724.667361111002</v>
      </c>
      <c r="AG1183" s="35">
        <f>IFERROR((TableAllData3[[#This Row],[Decision date]]-TableAllData3[[#This Row],[First Date Captured]]),0)</f>
        <v>1142.3743055559971</v>
      </c>
      <c r="AH1183" s="35">
        <f>IFERROR((TableAllData3[[#This Row],[First published]]-TableAllData3[[#This Row],[Date of opinion]]),0)</f>
        <v>0</v>
      </c>
      <c r="AI1183" s="35">
        <f>IFERROR((TableAllData3[[#This Row],[Marketing authorisation date]]-TableAllData3[[#This Row],[Date of opinion]]),0)</f>
        <v>0</v>
      </c>
      <c r="AJ1183" s="35">
        <f>IFERROR((TableAllData3[[#This Row],[Decision date]]-TableAllData3[[#This Row],[Marketing authorisation date]]),0)</f>
        <v>1456</v>
      </c>
    </row>
    <row r="1184" spans="1:36" x14ac:dyDescent="0.25">
      <c r="A1184" t="s">
        <v>37</v>
      </c>
      <c r="B1184" t="s">
        <v>3378</v>
      </c>
      <c r="C1184" t="s">
        <v>326</v>
      </c>
      <c r="D1184" t="s">
        <v>71</v>
      </c>
      <c r="E1184" t="s">
        <v>71</v>
      </c>
      <c r="F1184" t="s">
        <v>3379</v>
      </c>
      <c r="G1184" t="s">
        <v>43</v>
      </c>
      <c r="H1184" t="s">
        <v>44</v>
      </c>
      <c r="I1184" t="s">
        <v>74</v>
      </c>
      <c r="J1184" t="s">
        <v>43</v>
      </c>
      <c r="K1184" t="s">
        <v>43</v>
      </c>
      <c r="L1184" t="s">
        <v>43</v>
      </c>
      <c r="M1184" t="s">
        <v>43</v>
      </c>
      <c r="N1184" t="s">
        <v>43</v>
      </c>
      <c r="O1184" t="s">
        <v>43</v>
      </c>
      <c r="P1184" t="s">
        <v>43</v>
      </c>
      <c r="Q1184" s="24">
        <v>41838</v>
      </c>
      <c r="R1184" s="24"/>
      <c r="S1184" t="s">
        <v>12304</v>
      </c>
      <c r="T1184" t="s">
        <v>12305</v>
      </c>
      <c r="U1184" t="s">
        <v>76</v>
      </c>
      <c r="W1184" s="24">
        <v>41781</v>
      </c>
      <c r="X1184" s="24">
        <v>44608.041666666999</v>
      </c>
      <c r="Y1184">
        <v>10</v>
      </c>
      <c r="Z1184" t="s">
        <v>3380</v>
      </c>
      <c r="AC1184" s="24">
        <v>42860.517361111</v>
      </c>
      <c r="AD1184" s="24">
        <v>44621.747222222002</v>
      </c>
      <c r="AE1184" t="s">
        <v>3381</v>
      </c>
      <c r="AF1184" s="24" cm="1">
        <f t="array" ref="AF11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41781</v>
      </c>
      <c r="AG1184" s="35">
        <f>IFERROR((TableAllData3[[#This Row],[Decision date]]-TableAllData3[[#This Row],[First Date Captured]]),0)</f>
        <v>2827.0416666669989</v>
      </c>
      <c r="AH1184" s="35">
        <f>IFERROR((TableAllData3[[#This Row],[First published]]-TableAllData3[[#This Row],[Date of opinion]]),0)</f>
        <v>1079.5173611110004</v>
      </c>
      <c r="AI1184" s="35">
        <f>IFERROR((TableAllData3[[#This Row],[Marketing authorisation date]]-TableAllData3[[#This Row],[Date of opinion]]),0)</f>
        <v>57</v>
      </c>
      <c r="AJ1184" s="35">
        <f>IFERROR((TableAllData3[[#This Row],[Decision date]]-TableAllData3[[#This Row],[Marketing authorisation date]]),0)</f>
        <v>2770.0416666669989</v>
      </c>
    </row>
    <row r="1185" spans="1:36" x14ac:dyDescent="0.25">
      <c r="A1185" t="s">
        <v>2117</v>
      </c>
      <c r="B1185" t="s">
        <v>4074</v>
      </c>
      <c r="D1185" t="s">
        <v>4075</v>
      </c>
      <c r="E1185" t="s">
        <v>4075</v>
      </c>
      <c r="F1185" t="s">
        <v>4076</v>
      </c>
      <c r="G1185" t="s">
        <v>43</v>
      </c>
      <c r="H1185" t="s">
        <v>44</v>
      </c>
      <c r="J1185" t="s">
        <v>43</v>
      </c>
      <c r="K1185" t="s">
        <v>43</v>
      </c>
      <c r="L1185" t="s">
        <v>43</v>
      </c>
      <c r="M1185" t="s">
        <v>43</v>
      </c>
      <c r="N1185" t="s">
        <v>43</v>
      </c>
      <c r="O1185" t="s">
        <v>43</v>
      </c>
      <c r="P1185" t="s">
        <v>43</v>
      </c>
      <c r="Q1185" s="24">
        <v>41796</v>
      </c>
      <c r="R1185" s="24"/>
      <c r="S1185" t="s">
        <v>12357</v>
      </c>
      <c r="T1185" t="s">
        <v>12358</v>
      </c>
      <c r="V1185" t="s">
        <v>4077</v>
      </c>
      <c r="W1185" s="24">
        <v>41740</v>
      </c>
      <c r="X1185" s="24">
        <v>44586.041666666999</v>
      </c>
      <c r="Y1185">
        <v>5</v>
      </c>
      <c r="Z1185" t="s">
        <v>4078</v>
      </c>
      <c r="AA1185" t="s">
        <v>2125</v>
      </c>
      <c r="AB1185" t="s">
        <v>4079</v>
      </c>
      <c r="AC1185" s="24">
        <v>42055.660416667</v>
      </c>
      <c r="AD1185" s="24">
        <v>44599.493055555999</v>
      </c>
      <c r="AE1185" t="s">
        <v>4080</v>
      </c>
      <c r="AF1185" s="24" cm="1">
        <f t="array" ref="AF11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41740</v>
      </c>
      <c r="AG1185" s="35">
        <f>IFERROR((TableAllData3[[#This Row],[Decision date]]-TableAllData3[[#This Row],[First Date Captured]]),0)</f>
        <v>2846.0416666669989</v>
      </c>
      <c r="AH1185" s="35">
        <f>IFERROR((TableAllData3[[#This Row],[First published]]-TableAllData3[[#This Row],[Date of opinion]]),0)</f>
        <v>315.66041666700039</v>
      </c>
      <c r="AI1185" s="35">
        <f>IFERROR((TableAllData3[[#This Row],[Marketing authorisation date]]-TableAllData3[[#This Row],[Date of opinion]]),0)</f>
        <v>56</v>
      </c>
      <c r="AJ1185" s="35">
        <f>IFERROR((TableAllData3[[#This Row],[Decision date]]-TableAllData3[[#This Row],[Marketing authorisation date]]),0)</f>
        <v>2790.0416666669989</v>
      </c>
    </row>
    <row r="1186" spans="1:36" x14ac:dyDescent="0.25">
      <c r="A1186" t="s">
        <v>37</v>
      </c>
      <c r="B1186" t="s">
        <v>3748</v>
      </c>
      <c r="C1186" t="s">
        <v>202</v>
      </c>
      <c r="D1186" t="s">
        <v>3749</v>
      </c>
      <c r="E1186" t="s">
        <v>3749</v>
      </c>
      <c r="F1186" t="s">
        <v>3750</v>
      </c>
      <c r="G1186" t="s">
        <v>43</v>
      </c>
      <c r="H1186" t="s">
        <v>44</v>
      </c>
      <c r="I1186" t="s">
        <v>3751</v>
      </c>
      <c r="J1186" t="s">
        <v>43</v>
      </c>
      <c r="K1186" t="s">
        <v>43</v>
      </c>
      <c r="L1186" t="s">
        <v>43</v>
      </c>
      <c r="M1186" t="s">
        <v>43</v>
      </c>
      <c r="N1186" t="s">
        <v>43</v>
      </c>
      <c r="O1186" t="s">
        <v>43</v>
      </c>
      <c r="P1186" t="s">
        <v>46</v>
      </c>
      <c r="Q1186" s="24">
        <v>41725.041666666999</v>
      </c>
      <c r="R1186" s="24"/>
      <c r="S1186" t="s">
        <v>1490</v>
      </c>
      <c r="U1186" t="s">
        <v>3752</v>
      </c>
      <c r="W1186" s="24">
        <v>41662.041666666999</v>
      </c>
      <c r="X1186" s="24">
        <v>44511.041666666999</v>
      </c>
      <c r="Y1186">
        <v>12</v>
      </c>
      <c r="Z1186" t="s">
        <v>3753</v>
      </c>
      <c r="AC1186" s="24">
        <v>43166.663194444001</v>
      </c>
      <c r="AD1186" s="24">
        <v>44608.697916666999</v>
      </c>
      <c r="AE1186" t="s">
        <v>3754</v>
      </c>
      <c r="AF1186" s="24" cm="1">
        <f t="array" ref="AF11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41662.041666666999</v>
      </c>
      <c r="AG1186" s="35">
        <f>IFERROR((TableAllData3[[#This Row],[Decision date]]-TableAllData3[[#This Row],[First Date Captured]]),0)</f>
        <v>2849</v>
      </c>
      <c r="AH1186" s="35">
        <f>IFERROR((TableAllData3[[#This Row],[First published]]-TableAllData3[[#This Row],[Date of opinion]]),0)</f>
        <v>1504.6215277770025</v>
      </c>
      <c r="AI1186" s="35">
        <f>IFERROR((TableAllData3[[#This Row],[Marketing authorisation date]]-TableAllData3[[#This Row],[Date of opinion]]),0)</f>
        <v>63</v>
      </c>
      <c r="AJ1186" s="35">
        <f>IFERROR((TableAllData3[[#This Row],[Decision date]]-TableAllData3[[#This Row],[Marketing authorisation date]]),0)</f>
        <v>2786</v>
      </c>
    </row>
    <row r="1187" spans="1:36" x14ac:dyDescent="0.25">
      <c r="A1187" t="s">
        <v>2117</v>
      </c>
      <c r="B1187" t="s">
        <v>7743</v>
      </c>
      <c r="D1187" t="s">
        <v>7744</v>
      </c>
      <c r="E1187" t="s">
        <v>7745</v>
      </c>
      <c r="F1187" t="s">
        <v>7746</v>
      </c>
      <c r="G1187" t="s">
        <v>43</v>
      </c>
      <c r="H1187" t="s">
        <v>950</v>
      </c>
      <c r="J1187" t="s">
        <v>43</v>
      </c>
      <c r="K1187" t="s">
        <v>43</v>
      </c>
      <c r="L1187" t="s">
        <v>43</v>
      </c>
      <c r="M1187" t="s">
        <v>43</v>
      </c>
      <c r="N1187" t="s">
        <v>43</v>
      </c>
      <c r="O1187" t="s">
        <v>43</v>
      </c>
      <c r="P1187" t="s">
        <v>43</v>
      </c>
      <c r="Q1187" s="24">
        <v>36686</v>
      </c>
      <c r="R1187" s="24"/>
      <c r="S1187" t="s">
        <v>12354</v>
      </c>
      <c r="T1187" t="s">
        <v>12324</v>
      </c>
      <c r="V1187" t="s">
        <v>2394</v>
      </c>
      <c r="W1187" s="25" t="s">
        <v>12054</v>
      </c>
      <c r="X1187" s="24">
        <v>40802</v>
      </c>
      <c r="Y1187">
        <v>12</v>
      </c>
      <c r="Z1187" t="s">
        <v>7747</v>
      </c>
      <c r="AA1187" t="s">
        <v>2406</v>
      </c>
      <c r="AB1187" t="s">
        <v>5931</v>
      </c>
      <c r="AC1187" s="24">
        <v>40802.964583333</v>
      </c>
      <c r="AD1187" s="24">
        <v>44427.460416667003</v>
      </c>
      <c r="AE1187" t="s">
        <v>7748</v>
      </c>
      <c r="AF1187" s="24" cm="1">
        <f t="array" ref="AF11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40802.964583333</v>
      </c>
      <c r="AG1187" s="35">
        <f>IFERROR((TableAllData3[[#This Row],[Decision date]]-TableAllData3[[#This Row],[First Date Captured]]),0)</f>
        <v>-0.96458333299960941</v>
      </c>
      <c r="AH1187" s="35">
        <f>IFERROR((TableAllData3[[#This Row],[First published]]-TableAllData3[[#This Row],[Date of opinion]]),0)</f>
        <v>0</v>
      </c>
      <c r="AI1187" s="35">
        <f>IFERROR((TableAllData3[[#This Row],[Marketing authorisation date]]-TableAllData3[[#This Row],[Date of opinion]]),0)</f>
        <v>0</v>
      </c>
      <c r="AJ1187" s="35">
        <f>IFERROR((TableAllData3[[#This Row],[Decision date]]-TableAllData3[[#This Row],[Marketing authorisation date]]),0)</f>
        <v>4116</v>
      </c>
    </row>
    <row r="1188" spans="1:36" x14ac:dyDescent="0.25">
      <c r="A1188" t="s">
        <v>37</v>
      </c>
      <c r="B1188" t="s">
        <v>7647</v>
      </c>
      <c r="C1188" t="s">
        <v>7648</v>
      </c>
      <c r="D1188" t="s">
        <v>7649</v>
      </c>
      <c r="E1188" t="s">
        <v>7649</v>
      </c>
      <c r="F1188" t="s">
        <v>7650</v>
      </c>
      <c r="G1188" t="s">
        <v>43</v>
      </c>
      <c r="H1188" t="s">
        <v>44</v>
      </c>
      <c r="I1188" t="s">
        <v>7651</v>
      </c>
      <c r="J1188" t="s">
        <v>43</v>
      </c>
      <c r="K1188" t="s">
        <v>43</v>
      </c>
      <c r="L1188" t="s">
        <v>43</v>
      </c>
      <c r="M1188" t="s">
        <v>43</v>
      </c>
      <c r="N1188" t="s">
        <v>43</v>
      </c>
      <c r="O1188" t="s">
        <v>43</v>
      </c>
      <c r="P1188" t="s">
        <v>43</v>
      </c>
      <c r="Q1188" s="24">
        <v>41593.041666666999</v>
      </c>
      <c r="R1188" s="24"/>
      <c r="S1188" t="s">
        <v>12351</v>
      </c>
      <c r="T1188" t="s">
        <v>12549</v>
      </c>
      <c r="U1188" t="s">
        <v>4774</v>
      </c>
      <c r="W1188" s="24">
        <v>41536</v>
      </c>
      <c r="X1188" s="24">
        <v>44404</v>
      </c>
      <c r="Y1188">
        <v>10</v>
      </c>
      <c r="Z1188" t="s">
        <v>7653</v>
      </c>
      <c r="AC1188" s="24">
        <v>41603.545833333003</v>
      </c>
      <c r="AD1188" s="24">
        <v>44440.494444443997</v>
      </c>
      <c r="AE1188" t="s">
        <v>7654</v>
      </c>
      <c r="AF1188" s="24" cm="1">
        <f t="array" ref="AF11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188" s="35">
        <f>IFERROR((TableAllData3[[#This Row],[Decision date]]-TableAllData3[[#This Row],[First Date Captured]]),0)</f>
        <v>2868</v>
      </c>
      <c r="AH1188" s="35">
        <f>IFERROR((TableAllData3[[#This Row],[First published]]-TableAllData3[[#This Row],[Date of opinion]]),0)</f>
        <v>67.54583333300252</v>
      </c>
      <c r="AI1188" s="35">
        <f>IFERROR((TableAllData3[[#This Row],[Marketing authorisation date]]-TableAllData3[[#This Row],[Date of opinion]]),0)</f>
        <v>57.041666666998935</v>
      </c>
      <c r="AJ1188" s="35">
        <f>IFERROR((TableAllData3[[#This Row],[Decision date]]-TableAllData3[[#This Row],[Marketing authorisation date]]),0)</f>
        <v>2810.9583333330011</v>
      </c>
    </row>
    <row r="1189" spans="1:36" x14ac:dyDescent="0.25">
      <c r="A1189" t="s">
        <v>37</v>
      </c>
      <c r="B1189" t="s">
        <v>7031</v>
      </c>
      <c r="C1189" t="s">
        <v>572</v>
      </c>
      <c r="D1189" t="s">
        <v>7032</v>
      </c>
      <c r="E1189" t="s">
        <v>7033</v>
      </c>
      <c r="F1189" t="s">
        <v>7034</v>
      </c>
      <c r="G1189" t="s">
        <v>43</v>
      </c>
      <c r="H1189" t="s">
        <v>44</v>
      </c>
      <c r="I1189" t="s">
        <v>7035</v>
      </c>
      <c r="J1189" t="s">
        <v>46</v>
      </c>
      <c r="K1189" t="s">
        <v>43</v>
      </c>
      <c r="L1189" t="s">
        <v>43</v>
      </c>
      <c r="M1189" t="s">
        <v>43</v>
      </c>
      <c r="N1189" t="s">
        <v>43</v>
      </c>
      <c r="O1189" t="s">
        <v>46</v>
      </c>
      <c r="P1189" t="s">
        <v>43</v>
      </c>
      <c r="Q1189" s="24">
        <v>41655.041666666999</v>
      </c>
      <c r="R1189" s="24"/>
      <c r="S1189" t="s">
        <v>12118</v>
      </c>
      <c r="T1189" t="s">
        <v>12119</v>
      </c>
      <c r="U1189" t="s">
        <v>290</v>
      </c>
      <c r="W1189" s="24">
        <v>41599.041666666999</v>
      </c>
      <c r="X1189" s="24">
        <v>44469</v>
      </c>
      <c r="Y1189">
        <v>24</v>
      </c>
      <c r="Z1189" t="s">
        <v>7036</v>
      </c>
      <c r="AC1189" s="24">
        <v>43318.578472221998</v>
      </c>
      <c r="AD1189" s="24">
        <v>44481.503472222001</v>
      </c>
      <c r="AE1189" t="s">
        <v>7037</v>
      </c>
      <c r="AF1189" s="24" cm="1">
        <f t="array" ref="AF11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41599.041666666999</v>
      </c>
      <c r="AG1189" s="35">
        <f>IFERROR((TableAllData3[[#This Row],[Decision date]]-TableAllData3[[#This Row],[First Date Captured]]),0)</f>
        <v>2869.9583333330011</v>
      </c>
      <c r="AH1189" s="35">
        <f>IFERROR((TableAllData3[[#This Row],[First published]]-TableAllData3[[#This Row],[Date of opinion]]),0)</f>
        <v>1719.5368055549989</v>
      </c>
      <c r="AI1189" s="35">
        <f>IFERROR((TableAllData3[[#This Row],[Marketing authorisation date]]-TableAllData3[[#This Row],[Date of opinion]]),0)</f>
        <v>56</v>
      </c>
      <c r="AJ1189" s="35">
        <f>IFERROR((TableAllData3[[#This Row],[Decision date]]-TableAllData3[[#This Row],[Marketing authorisation date]]),0)</f>
        <v>2813.9583333330011</v>
      </c>
    </row>
    <row r="1190" spans="1:36" x14ac:dyDescent="0.25">
      <c r="A1190" t="s">
        <v>37</v>
      </c>
      <c r="B1190" t="s">
        <v>7245</v>
      </c>
      <c r="C1190" t="s">
        <v>6074</v>
      </c>
      <c r="D1190" t="s">
        <v>7246</v>
      </c>
      <c r="E1190" t="s">
        <v>7247</v>
      </c>
      <c r="F1190" t="s">
        <v>7248</v>
      </c>
      <c r="G1190" t="s">
        <v>43</v>
      </c>
      <c r="H1190" t="s">
        <v>44</v>
      </c>
      <c r="I1190" t="s">
        <v>7249</v>
      </c>
      <c r="J1190" t="s">
        <v>43</v>
      </c>
      <c r="K1190" t="s">
        <v>43</v>
      </c>
      <c r="L1190" t="s">
        <v>43</v>
      </c>
      <c r="M1190" t="s">
        <v>43</v>
      </c>
      <c r="N1190" t="s">
        <v>43</v>
      </c>
      <c r="O1190" t="s">
        <v>43</v>
      </c>
      <c r="P1190" t="s">
        <v>43</v>
      </c>
      <c r="Q1190" s="24">
        <v>41626.041666666999</v>
      </c>
      <c r="R1190" s="24"/>
      <c r="S1190" t="s">
        <v>1106</v>
      </c>
      <c r="U1190" t="s">
        <v>1467</v>
      </c>
      <c r="W1190" s="24">
        <v>41571</v>
      </c>
      <c r="X1190" s="24">
        <v>44447</v>
      </c>
      <c r="Y1190">
        <v>19</v>
      </c>
      <c r="Z1190" t="s">
        <v>6078</v>
      </c>
      <c r="AC1190" s="24">
        <v>43299.547916666997</v>
      </c>
      <c r="AD1190" s="24">
        <v>44466.743750000001</v>
      </c>
      <c r="AE1190" t="s">
        <v>7250</v>
      </c>
      <c r="AF1190" s="24" cm="1">
        <f t="array" ref="AF11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41571</v>
      </c>
      <c r="AG1190" s="35">
        <f>IFERROR((TableAllData3[[#This Row],[Decision date]]-TableAllData3[[#This Row],[First Date Captured]]),0)</f>
        <v>2876</v>
      </c>
      <c r="AH1190" s="35">
        <f>IFERROR((TableAllData3[[#This Row],[First published]]-TableAllData3[[#This Row],[Date of opinion]]),0)</f>
        <v>1728.5479166669975</v>
      </c>
      <c r="AI1190" s="35">
        <f>IFERROR((TableAllData3[[#This Row],[Marketing authorisation date]]-TableAllData3[[#This Row],[Date of opinion]]),0)</f>
        <v>55.041666666998935</v>
      </c>
      <c r="AJ1190" s="35">
        <f>IFERROR((TableAllData3[[#This Row],[Decision date]]-TableAllData3[[#This Row],[Marketing authorisation date]]),0)</f>
        <v>2820.9583333330011</v>
      </c>
    </row>
    <row r="1191" spans="1:36" x14ac:dyDescent="0.25">
      <c r="A1191" t="s">
        <v>37</v>
      </c>
      <c r="B1191" t="s">
        <v>9050</v>
      </c>
      <c r="C1191" t="s">
        <v>9051</v>
      </c>
      <c r="D1191" t="s">
        <v>9052</v>
      </c>
      <c r="E1191" t="s">
        <v>9052</v>
      </c>
      <c r="F1191" t="s">
        <v>9053</v>
      </c>
      <c r="G1191" t="s">
        <v>43</v>
      </c>
      <c r="H1191" t="s">
        <v>44</v>
      </c>
      <c r="I1191" t="s">
        <v>9054</v>
      </c>
      <c r="J1191" t="s">
        <v>43</v>
      </c>
      <c r="K1191" t="s">
        <v>43</v>
      </c>
      <c r="L1191" t="s">
        <v>43</v>
      </c>
      <c r="M1191" t="s">
        <v>43</v>
      </c>
      <c r="N1191" t="s">
        <v>43</v>
      </c>
      <c r="O1191" t="s">
        <v>43</v>
      </c>
      <c r="P1191" t="s">
        <v>43</v>
      </c>
      <c r="Q1191" s="24">
        <v>41346.041666666999</v>
      </c>
      <c r="R1191" s="24"/>
      <c r="S1191" t="s">
        <v>3118</v>
      </c>
      <c r="U1191" t="s">
        <v>476</v>
      </c>
      <c r="W1191" s="24">
        <v>41291.041666666999</v>
      </c>
      <c r="X1191" s="24">
        <v>44176.041666666999</v>
      </c>
      <c r="Y1191">
        <v>15</v>
      </c>
      <c r="Z1191" t="s">
        <v>9055</v>
      </c>
      <c r="AC1191" s="24">
        <v>43311.387499999997</v>
      </c>
      <c r="AD1191" s="24">
        <v>44212.627777777998</v>
      </c>
      <c r="AE1191" t="s">
        <v>9056</v>
      </c>
      <c r="AF1191" s="24" cm="1">
        <f t="array" ref="AF11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41291.041666666999</v>
      </c>
      <c r="AG1191" s="35">
        <f>IFERROR((TableAllData3[[#This Row],[Decision date]]-TableAllData3[[#This Row],[First Date Captured]]),0)</f>
        <v>2885</v>
      </c>
      <c r="AH1191" s="35">
        <f>IFERROR((TableAllData3[[#This Row],[First published]]-TableAllData3[[#This Row],[Date of opinion]]),0)</f>
        <v>2020.3458333329982</v>
      </c>
      <c r="AI1191" s="35">
        <f>IFERROR((TableAllData3[[#This Row],[Marketing authorisation date]]-TableAllData3[[#This Row],[Date of opinion]]),0)</f>
        <v>55</v>
      </c>
      <c r="AJ1191" s="35">
        <f>IFERROR((TableAllData3[[#This Row],[Decision date]]-TableAllData3[[#This Row],[Marketing authorisation date]]),0)</f>
        <v>2830</v>
      </c>
    </row>
    <row r="1192" spans="1:36" x14ac:dyDescent="0.25">
      <c r="A1192" t="s">
        <v>37</v>
      </c>
      <c r="B1192" t="s">
        <v>7792</v>
      </c>
      <c r="C1192" t="s">
        <v>1636</v>
      </c>
      <c r="D1192" t="s">
        <v>7793</v>
      </c>
      <c r="E1192" t="s">
        <v>7793</v>
      </c>
      <c r="F1192" t="s">
        <v>7794</v>
      </c>
      <c r="G1192" t="s">
        <v>43</v>
      </c>
      <c r="H1192" t="s">
        <v>44</v>
      </c>
      <c r="I1192" t="s">
        <v>7795</v>
      </c>
      <c r="J1192" t="s">
        <v>43</v>
      </c>
      <c r="K1192" t="s">
        <v>43</v>
      </c>
      <c r="L1192" t="s">
        <v>43</v>
      </c>
      <c r="M1192" t="s">
        <v>43</v>
      </c>
      <c r="N1192" t="s">
        <v>43</v>
      </c>
      <c r="O1192" t="s">
        <v>43</v>
      </c>
      <c r="P1192" t="s">
        <v>43</v>
      </c>
      <c r="Q1192" s="24">
        <v>41512</v>
      </c>
      <c r="R1192" s="24"/>
      <c r="S1192" t="s">
        <v>12335</v>
      </c>
      <c r="T1192" t="s">
        <v>12555</v>
      </c>
      <c r="U1192" t="s">
        <v>1605</v>
      </c>
      <c r="W1192" s="24">
        <v>41452</v>
      </c>
      <c r="X1192" s="24">
        <v>44350</v>
      </c>
      <c r="Y1192">
        <v>13</v>
      </c>
      <c r="Z1192" t="s">
        <v>7797</v>
      </c>
      <c r="AC1192" s="24">
        <v>43332</v>
      </c>
      <c r="AD1192" s="24">
        <v>44421.601388889001</v>
      </c>
      <c r="AE1192" t="s">
        <v>7798</v>
      </c>
      <c r="AF1192" s="24" cm="1">
        <f t="array" ref="AF11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41452</v>
      </c>
      <c r="AG1192" s="35">
        <f>IFERROR((TableAllData3[[#This Row],[Decision date]]-TableAllData3[[#This Row],[First Date Captured]]),0)</f>
        <v>2898</v>
      </c>
      <c r="AH1192" s="35">
        <f>IFERROR((TableAllData3[[#This Row],[First published]]-TableAllData3[[#This Row],[Date of opinion]]),0)</f>
        <v>1880</v>
      </c>
      <c r="AI1192" s="35">
        <f>IFERROR((TableAllData3[[#This Row],[Marketing authorisation date]]-TableAllData3[[#This Row],[Date of opinion]]),0)</f>
        <v>60</v>
      </c>
      <c r="AJ1192" s="35">
        <f>IFERROR((TableAllData3[[#This Row],[Decision date]]-TableAllData3[[#This Row],[Marketing authorisation date]]),0)</f>
        <v>2838</v>
      </c>
    </row>
    <row r="1193" spans="1:36" x14ac:dyDescent="0.25">
      <c r="A1193" t="s">
        <v>37</v>
      </c>
      <c r="B1193" t="s">
        <v>2617</v>
      </c>
      <c r="C1193" t="s">
        <v>627</v>
      </c>
      <c r="D1193" t="s">
        <v>2618</v>
      </c>
      <c r="E1193" t="s">
        <v>2618</v>
      </c>
      <c r="F1193" t="s">
        <v>2619</v>
      </c>
      <c r="G1193" t="s">
        <v>43</v>
      </c>
      <c r="H1193" t="s">
        <v>44</v>
      </c>
      <c r="I1193" t="s">
        <v>2620</v>
      </c>
      <c r="J1193" t="s">
        <v>43</v>
      </c>
      <c r="K1193" t="s">
        <v>43</v>
      </c>
      <c r="L1193" t="s">
        <v>43</v>
      </c>
      <c r="M1193" t="s">
        <v>43</v>
      </c>
      <c r="N1193" t="s">
        <v>43</v>
      </c>
      <c r="O1193" t="s">
        <v>43</v>
      </c>
      <c r="P1193" t="s">
        <v>43</v>
      </c>
      <c r="Q1193" s="24">
        <v>41781</v>
      </c>
      <c r="R1193" s="24"/>
      <c r="S1193" t="s">
        <v>12241</v>
      </c>
      <c r="T1193" t="s">
        <v>12242</v>
      </c>
      <c r="U1193" t="s">
        <v>264</v>
      </c>
      <c r="W1193" s="24">
        <v>41718.041666666999</v>
      </c>
      <c r="X1193" s="24">
        <v>44623.041666666999</v>
      </c>
      <c r="Y1193">
        <v>24</v>
      </c>
      <c r="Z1193" t="s">
        <v>2621</v>
      </c>
      <c r="AC1193" s="24">
        <v>43251.640972221998</v>
      </c>
      <c r="AD1193" s="24">
        <v>44650.618055555999</v>
      </c>
      <c r="AE1193" t="s">
        <v>2622</v>
      </c>
      <c r="AF1193" s="24" cm="1">
        <f t="array" ref="AF11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41718.041666666999</v>
      </c>
      <c r="AG1193" s="35">
        <f>IFERROR((TableAllData3[[#This Row],[Decision date]]-TableAllData3[[#This Row],[First Date Captured]]),0)</f>
        <v>2905</v>
      </c>
      <c r="AH1193" s="35">
        <f>IFERROR((TableAllData3[[#This Row],[First published]]-TableAllData3[[#This Row],[Date of opinion]]),0)</f>
        <v>1533.5993055549989</v>
      </c>
      <c r="AI1193" s="35">
        <f>IFERROR((TableAllData3[[#This Row],[Marketing authorisation date]]-TableAllData3[[#This Row],[Date of opinion]]),0)</f>
        <v>62.958333333001065</v>
      </c>
      <c r="AJ1193" s="35">
        <f>IFERROR((TableAllData3[[#This Row],[Decision date]]-TableAllData3[[#This Row],[Marketing authorisation date]]),0)</f>
        <v>2842.0416666669989</v>
      </c>
    </row>
    <row r="1194" spans="1:36" x14ac:dyDescent="0.25">
      <c r="A1194" t="s">
        <v>37</v>
      </c>
      <c r="B1194" t="s">
        <v>7782</v>
      </c>
      <c r="C1194" t="s">
        <v>7783</v>
      </c>
      <c r="D1194" t="s">
        <v>379</v>
      </c>
      <c r="E1194" t="s">
        <v>379</v>
      </c>
      <c r="F1194" t="s">
        <v>7784</v>
      </c>
      <c r="G1194" t="s">
        <v>43</v>
      </c>
      <c r="H1194" t="s">
        <v>950</v>
      </c>
      <c r="I1194" t="s">
        <v>381</v>
      </c>
      <c r="J1194" t="s">
        <v>46</v>
      </c>
      <c r="K1194" t="s">
        <v>43</v>
      </c>
      <c r="L1194" t="s">
        <v>46</v>
      </c>
      <c r="M1194" t="s">
        <v>43</v>
      </c>
      <c r="N1194" t="s">
        <v>43</v>
      </c>
      <c r="O1194" t="s">
        <v>43</v>
      </c>
      <c r="P1194" t="s">
        <v>43</v>
      </c>
      <c r="Q1194" s="24">
        <v>42929</v>
      </c>
      <c r="R1194" s="24"/>
      <c r="S1194" t="s">
        <v>12255</v>
      </c>
      <c r="T1194" t="s">
        <v>12256</v>
      </c>
      <c r="U1194" t="s">
        <v>48</v>
      </c>
      <c r="W1194" s="24">
        <v>42873</v>
      </c>
      <c r="X1194" s="24">
        <v>44113</v>
      </c>
      <c r="Y1194">
        <v>8</v>
      </c>
      <c r="Z1194" t="s">
        <v>7785</v>
      </c>
      <c r="AC1194" s="24">
        <v>43237.520138888998</v>
      </c>
      <c r="AD1194" s="24">
        <v>44424.660416667</v>
      </c>
      <c r="AE1194" t="s">
        <v>7786</v>
      </c>
      <c r="AF1194" s="24" cm="1">
        <f t="array" ref="AF11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1194" s="35">
        <f>IFERROR((TableAllData3[[#This Row],[Decision date]]-TableAllData3[[#This Row],[First Date Captured]]),0)</f>
        <v>1240</v>
      </c>
      <c r="AH1194" s="35">
        <f>IFERROR((TableAllData3[[#This Row],[First published]]-TableAllData3[[#This Row],[Date of opinion]]),0)</f>
        <v>364.52013888899819</v>
      </c>
      <c r="AI1194" s="35">
        <f>IFERROR((TableAllData3[[#This Row],[Marketing authorisation date]]-TableAllData3[[#This Row],[Date of opinion]]),0)</f>
        <v>56</v>
      </c>
      <c r="AJ1194" s="35">
        <f>IFERROR((TableAllData3[[#This Row],[Decision date]]-TableAllData3[[#This Row],[Marketing authorisation date]]),0)</f>
        <v>1184</v>
      </c>
    </row>
    <row r="1195" spans="1:36" x14ac:dyDescent="0.25">
      <c r="A1195" t="s">
        <v>37</v>
      </c>
      <c r="B1195" t="s">
        <v>1508</v>
      </c>
      <c r="C1195" t="s">
        <v>1509</v>
      </c>
      <c r="D1195" t="s">
        <v>1510</v>
      </c>
      <c r="E1195" t="s">
        <v>1511</v>
      </c>
      <c r="F1195" t="s">
        <v>1512</v>
      </c>
      <c r="G1195" t="s">
        <v>43</v>
      </c>
      <c r="H1195" t="s">
        <v>44</v>
      </c>
      <c r="I1195" t="s">
        <v>1513</v>
      </c>
      <c r="J1195" t="s">
        <v>46</v>
      </c>
      <c r="K1195" t="s">
        <v>43</v>
      </c>
      <c r="L1195" t="s">
        <v>43</v>
      </c>
      <c r="M1195" t="s">
        <v>43</v>
      </c>
      <c r="N1195" t="s">
        <v>43</v>
      </c>
      <c r="O1195" t="s">
        <v>43</v>
      </c>
      <c r="P1195" t="s">
        <v>46</v>
      </c>
      <c r="Q1195" s="24">
        <v>41842</v>
      </c>
      <c r="R1195" s="24"/>
      <c r="S1195" t="s">
        <v>12216</v>
      </c>
      <c r="T1195" t="s">
        <v>12236</v>
      </c>
      <c r="U1195" t="s">
        <v>48</v>
      </c>
      <c r="W1195" s="24">
        <v>41780</v>
      </c>
      <c r="X1195" s="24">
        <v>44687</v>
      </c>
      <c r="Y1195">
        <v>13</v>
      </c>
      <c r="Z1195" t="s">
        <v>1514</v>
      </c>
      <c r="AC1195" s="24">
        <v>43196.517361111</v>
      </c>
      <c r="AD1195" s="24">
        <v>44691.354166666999</v>
      </c>
      <c r="AE1195" t="s">
        <v>1515</v>
      </c>
      <c r="AF1195" s="24" cm="1">
        <f t="array" ref="AF11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41780</v>
      </c>
      <c r="AG1195" s="35">
        <f>IFERROR((TableAllData3[[#This Row],[Decision date]]-TableAllData3[[#This Row],[First Date Captured]]),0)</f>
        <v>2907</v>
      </c>
      <c r="AH1195" s="35">
        <f>IFERROR((TableAllData3[[#This Row],[First published]]-TableAllData3[[#This Row],[Date of opinion]]),0)</f>
        <v>1416.5173611110004</v>
      </c>
      <c r="AI1195" s="35">
        <f>IFERROR((TableAllData3[[#This Row],[Marketing authorisation date]]-TableAllData3[[#This Row],[Date of opinion]]),0)</f>
        <v>62</v>
      </c>
      <c r="AJ1195" s="35">
        <f>IFERROR((TableAllData3[[#This Row],[Decision date]]-TableAllData3[[#This Row],[Marketing authorisation date]]),0)</f>
        <v>2845</v>
      </c>
    </row>
    <row r="1196" spans="1:36" x14ac:dyDescent="0.25">
      <c r="A1196" t="s">
        <v>37</v>
      </c>
      <c r="B1196" t="s">
        <v>2656</v>
      </c>
      <c r="C1196" t="s">
        <v>2657</v>
      </c>
      <c r="D1196" t="s">
        <v>2658</v>
      </c>
      <c r="E1196" t="s">
        <v>2658</v>
      </c>
      <c r="F1196" t="s">
        <v>2659</v>
      </c>
      <c r="G1196" t="s">
        <v>43</v>
      </c>
      <c r="H1196" t="s">
        <v>44</v>
      </c>
      <c r="I1196" t="s">
        <v>402</v>
      </c>
      <c r="J1196" t="s">
        <v>43</v>
      </c>
      <c r="K1196" t="s">
        <v>43</v>
      </c>
      <c r="L1196" t="s">
        <v>43</v>
      </c>
      <c r="M1196" t="s">
        <v>43</v>
      </c>
      <c r="N1196" t="s">
        <v>43</v>
      </c>
      <c r="O1196" t="s">
        <v>43</v>
      </c>
      <c r="P1196" t="s">
        <v>43</v>
      </c>
      <c r="Q1196" s="24">
        <v>41781</v>
      </c>
      <c r="R1196" s="24"/>
      <c r="S1196" t="s">
        <v>12282</v>
      </c>
      <c r="T1196" t="s">
        <v>12144</v>
      </c>
      <c r="U1196" t="s">
        <v>348</v>
      </c>
      <c r="W1196" s="24">
        <v>41718.041666666999</v>
      </c>
      <c r="X1196" s="24">
        <v>44648</v>
      </c>
      <c r="Y1196">
        <v>21</v>
      </c>
      <c r="Z1196" t="s">
        <v>2660</v>
      </c>
      <c r="AC1196" s="24">
        <v>43335</v>
      </c>
      <c r="AD1196" s="24">
        <v>44649.396527778001</v>
      </c>
      <c r="AE1196" t="s">
        <v>2661</v>
      </c>
      <c r="AF1196" s="24" cm="1">
        <f t="array" ref="AF11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41718.041666666999</v>
      </c>
      <c r="AG1196" s="35">
        <f>IFERROR((TableAllData3[[#This Row],[Decision date]]-TableAllData3[[#This Row],[First Date Captured]]),0)</f>
        <v>2929.9583333330011</v>
      </c>
      <c r="AH1196" s="35">
        <f>IFERROR((TableAllData3[[#This Row],[First published]]-TableAllData3[[#This Row],[Date of opinion]]),0)</f>
        <v>1616.9583333330011</v>
      </c>
      <c r="AI1196" s="35">
        <f>IFERROR((TableAllData3[[#This Row],[Marketing authorisation date]]-TableAllData3[[#This Row],[Date of opinion]]),0)</f>
        <v>62.958333333001065</v>
      </c>
      <c r="AJ1196" s="35">
        <f>IFERROR((TableAllData3[[#This Row],[Decision date]]-TableAllData3[[#This Row],[Marketing authorisation date]]),0)</f>
        <v>2867</v>
      </c>
    </row>
    <row r="1197" spans="1:36" x14ac:dyDescent="0.25">
      <c r="A1197" t="s">
        <v>37</v>
      </c>
      <c r="B1197" t="s">
        <v>7799</v>
      </c>
      <c r="C1197" t="s">
        <v>7800</v>
      </c>
      <c r="D1197" t="s">
        <v>7801</v>
      </c>
      <c r="E1197" t="s">
        <v>7802</v>
      </c>
      <c r="F1197" t="s">
        <v>7803</v>
      </c>
      <c r="G1197" t="s">
        <v>43</v>
      </c>
      <c r="H1197" t="s">
        <v>950</v>
      </c>
      <c r="I1197" t="s">
        <v>6960</v>
      </c>
      <c r="J1197" t="s">
        <v>43</v>
      </c>
      <c r="K1197" t="s">
        <v>43</v>
      </c>
      <c r="L1197" t="s">
        <v>43</v>
      </c>
      <c r="M1197" t="s">
        <v>43</v>
      </c>
      <c r="N1197" t="s">
        <v>43</v>
      </c>
      <c r="O1197" t="s">
        <v>43</v>
      </c>
      <c r="P1197" t="s">
        <v>43</v>
      </c>
      <c r="Q1197" s="24">
        <v>44235.041666666999</v>
      </c>
      <c r="R1197" s="24"/>
      <c r="S1197" t="s">
        <v>484</v>
      </c>
      <c r="U1197" t="s">
        <v>48</v>
      </c>
      <c r="W1197" s="24">
        <v>44175.041666666999</v>
      </c>
      <c r="X1197" s="24">
        <v>44400</v>
      </c>
      <c r="Z1197" t="s">
        <v>7804</v>
      </c>
      <c r="AC1197" s="24">
        <v>44264.436111110997</v>
      </c>
      <c r="AD1197" s="24">
        <v>44419.706944443999</v>
      </c>
      <c r="AE1197" t="s">
        <v>7805</v>
      </c>
      <c r="AF1197" s="24" cm="1">
        <f t="array" ref="AF11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44175.041666666999</v>
      </c>
      <c r="AG1197" s="35">
        <f>IFERROR((TableAllData3[[#This Row],[Decision date]]-TableAllData3[[#This Row],[First Date Captured]]),0)</f>
        <v>224.95833333300106</v>
      </c>
      <c r="AH1197" s="35">
        <f>IFERROR((TableAllData3[[#This Row],[First published]]-TableAllData3[[#This Row],[Date of opinion]]),0)</f>
        <v>89.394444443998509</v>
      </c>
      <c r="AI1197" s="35">
        <f>IFERROR((TableAllData3[[#This Row],[Marketing authorisation date]]-TableAllData3[[#This Row],[Date of opinion]]),0)</f>
        <v>60</v>
      </c>
      <c r="AJ1197" s="35">
        <f>IFERROR((TableAllData3[[#This Row],[Decision date]]-TableAllData3[[#This Row],[Marketing authorisation date]]),0)</f>
        <v>164.95833333300106</v>
      </c>
    </row>
    <row r="1198" spans="1:36" x14ac:dyDescent="0.25">
      <c r="A1198" t="s">
        <v>37</v>
      </c>
      <c r="B1198" t="s">
        <v>7527</v>
      </c>
      <c r="C1198" t="s">
        <v>480</v>
      </c>
      <c r="D1198" t="s">
        <v>7528</v>
      </c>
      <c r="E1198" t="s">
        <v>7528</v>
      </c>
      <c r="F1198" t="s">
        <v>7529</v>
      </c>
      <c r="G1198" t="s">
        <v>43</v>
      </c>
      <c r="H1198" t="s">
        <v>44</v>
      </c>
      <c r="I1198" t="s">
        <v>7530</v>
      </c>
      <c r="J1198" t="s">
        <v>43</v>
      </c>
      <c r="K1198" t="s">
        <v>43</v>
      </c>
      <c r="L1198" t="s">
        <v>43</v>
      </c>
      <c r="M1198" t="s">
        <v>43</v>
      </c>
      <c r="N1198" t="s">
        <v>43</v>
      </c>
      <c r="O1198" t="s">
        <v>43</v>
      </c>
      <c r="P1198" t="s">
        <v>43</v>
      </c>
      <c r="Q1198" s="24">
        <v>41535</v>
      </c>
      <c r="R1198" s="24"/>
      <c r="S1198" t="s">
        <v>12218</v>
      </c>
      <c r="T1198" t="s">
        <v>12219</v>
      </c>
      <c r="U1198" t="s">
        <v>7531</v>
      </c>
      <c r="W1198" s="24">
        <v>41480</v>
      </c>
      <c r="X1198" s="24">
        <v>44414</v>
      </c>
      <c r="Y1198">
        <v>16</v>
      </c>
      <c r="Z1198" t="s">
        <v>7532</v>
      </c>
      <c r="AC1198" s="24">
        <v>43304.522222222004</v>
      </c>
      <c r="AD1198" s="24">
        <v>44446.704166666997</v>
      </c>
      <c r="AE1198" t="s">
        <v>7533</v>
      </c>
      <c r="AF1198" s="24" cm="1">
        <f t="array" ref="AF11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41480</v>
      </c>
      <c r="AG1198" s="35">
        <f>IFERROR((TableAllData3[[#This Row],[Decision date]]-TableAllData3[[#This Row],[First Date Captured]]),0)</f>
        <v>2934</v>
      </c>
      <c r="AH1198" s="35">
        <f>IFERROR((TableAllData3[[#This Row],[First published]]-TableAllData3[[#This Row],[Date of opinion]]),0)</f>
        <v>1824.5222222220036</v>
      </c>
      <c r="AI1198" s="35">
        <f>IFERROR((TableAllData3[[#This Row],[Marketing authorisation date]]-TableAllData3[[#This Row],[Date of opinion]]),0)</f>
        <v>55</v>
      </c>
      <c r="AJ1198" s="35">
        <f>IFERROR((TableAllData3[[#This Row],[Decision date]]-TableAllData3[[#This Row],[Marketing authorisation date]]),0)</f>
        <v>2879</v>
      </c>
    </row>
    <row r="1199" spans="1:36" x14ac:dyDescent="0.25">
      <c r="A1199" t="s">
        <v>37</v>
      </c>
      <c r="B1199" t="s">
        <v>7757</v>
      </c>
      <c r="C1199" t="s">
        <v>6545</v>
      </c>
      <c r="D1199" t="s">
        <v>7334</v>
      </c>
      <c r="E1199" t="s">
        <v>6546</v>
      </c>
      <c r="F1199" t="s">
        <v>7758</v>
      </c>
      <c r="G1199" t="s">
        <v>43</v>
      </c>
      <c r="H1199" t="s">
        <v>44</v>
      </c>
      <c r="I1199" t="s">
        <v>6548</v>
      </c>
      <c r="J1199" t="s">
        <v>43</v>
      </c>
      <c r="K1199" t="s">
        <v>43</v>
      </c>
      <c r="L1199" t="s">
        <v>43</v>
      </c>
      <c r="M1199" t="s">
        <v>43</v>
      </c>
      <c r="N1199" t="s">
        <v>43</v>
      </c>
      <c r="O1199" t="s">
        <v>43</v>
      </c>
      <c r="P1199" t="s">
        <v>46</v>
      </c>
      <c r="Q1199" s="24">
        <v>41522</v>
      </c>
      <c r="R1199" s="24"/>
      <c r="S1199" t="s">
        <v>12304</v>
      </c>
      <c r="T1199" t="s">
        <v>12467</v>
      </c>
      <c r="U1199" t="s">
        <v>869</v>
      </c>
      <c r="W1199" s="24">
        <v>41452</v>
      </c>
      <c r="X1199" s="24">
        <v>44392</v>
      </c>
      <c r="Y1199">
        <v>14</v>
      </c>
      <c r="Z1199" t="s">
        <v>7759</v>
      </c>
      <c r="AC1199" s="24">
        <v>43307.515972221998</v>
      </c>
      <c r="AD1199" s="24">
        <v>44426.708333333001</v>
      </c>
      <c r="AE1199" t="s">
        <v>7760</v>
      </c>
      <c r="AF1199" s="24" cm="1">
        <f t="array" ref="AF11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41452</v>
      </c>
      <c r="AG1199" s="35">
        <f>IFERROR((TableAllData3[[#This Row],[Decision date]]-TableAllData3[[#This Row],[First Date Captured]]),0)</f>
        <v>2940</v>
      </c>
      <c r="AH1199" s="35">
        <f>IFERROR((TableAllData3[[#This Row],[First published]]-TableAllData3[[#This Row],[Date of opinion]]),0)</f>
        <v>1855.5159722219978</v>
      </c>
      <c r="AI1199" s="35">
        <f>IFERROR((TableAllData3[[#This Row],[Marketing authorisation date]]-TableAllData3[[#This Row],[Date of opinion]]),0)</f>
        <v>70</v>
      </c>
      <c r="AJ1199" s="35">
        <f>IFERROR((TableAllData3[[#This Row],[Decision date]]-TableAllData3[[#This Row],[Marketing authorisation date]]),0)</f>
        <v>2870</v>
      </c>
    </row>
    <row r="1200" spans="1:36" x14ac:dyDescent="0.25">
      <c r="A1200" t="s">
        <v>37</v>
      </c>
      <c r="B1200" t="s">
        <v>7819</v>
      </c>
      <c r="C1200" t="s">
        <v>62</v>
      </c>
      <c r="D1200" t="s">
        <v>63</v>
      </c>
      <c r="E1200" t="s">
        <v>63</v>
      </c>
      <c r="F1200" t="s">
        <v>7820</v>
      </c>
      <c r="G1200" t="s">
        <v>43</v>
      </c>
      <c r="H1200" t="s">
        <v>950</v>
      </c>
      <c r="I1200" t="s">
        <v>65</v>
      </c>
      <c r="J1200" t="s">
        <v>43</v>
      </c>
      <c r="K1200" t="s">
        <v>43</v>
      </c>
      <c r="L1200" t="s">
        <v>43</v>
      </c>
      <c r="M1200" t="s">
        <v>43</v>
      </c>
      <c r="N1200" t="s">
        <v>43</v>
      </c>
      <c r="O1200" t="s">
        <v>43</v>
      </c>
      <c r="P1200" t="s">
        <v>43</v>
      </c>
      <c r="Q1200" s="24">
        <v>43679</v>
      </c>
      <c r="R1200" s="24"/>
      <c r="S1200" t="s">
        <v>12519</v>
      </c>
      <c r="T1200" t="s">
        <v>12426</v>
      </c>
      <c r="U1200" t="s">
        <v>48</v>
      </c>
      <c r="W1200" s="24">
        <v>43643</v>
      </c>
      <c r="X1200" s="24">
        <v>44337</v>
      </c>
      <c r="Y1200">
        <v>2</v>
      </c>
      <c r="Z1200" t="s">
        <v>7821</v>
      </c>
      <c r="AC1200" s="24">
        <v>43691.428472222004</v>
      </c>
      <c r="AD1200" s="24">
        <v>44412.735416666997</v>
      </c>
      <c r="AE1200" t="s">
        <v>7822</v>
      </c>
      <c r="AF1200" s="24" cm="1">
        <f t="array" ref="AF12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43643</v>
      </c>
      <c r="AG1200" s="35">
        <f>IFERROR((TableAllData3[[#This Row],[Decision date]]-TableAllData3[[#This Row],[First Date Captured]]),0)</f>
        <v>694</v>
      </c>
      <c r="AH1200" s="35">
        <f>IFERROR((TableAllData3[[#This Row],[First published]]-TableAllData3[[#This Row],[Date of opinion]]),0)</f>
        <v>48.42847222200362</v>
      </c>
      <c r="AI1200" s="35">
        <f>IFERROR((TableAllData3[[#This Row],[Marketing authorisation date]]-TableAllData3[[#This Row],[Date of opinion]]),0)</f>
        <v>36</v>
      </c>
      <c r="AJ1200" s="35">
        <f>IFERROR((TableAllData3[[#This Row],[Decision date]]-TableAllData3[[#This Row],[Marketing authorisation date]]),0)</f>
        <v>658</v>
      </c>
    </row>
    <row r="1201" spans="1:36" x14ac:dyDescent="0.25">
      <c r="A1201" t="s">
        <v>37</v>
      </c>
      <c r="B1201" t="s">
        <v>5478</v>
      </c>
      <c r="C1201" t="s">
        <v>499</v>
      </c>
      <c r="D1201" t="s">
        <v>1327</v>
      </c>
      <c r="E1201" t="s">
        <v>1327</v>
      </c>
      <c r="F1201" t="s">
        <v>5479</v>
      </c>
      <c r="G1201" t="s">
        <v>43</v>
      </c>
      <c r="H1201" t="s">
        <v>44</v>
      </c>
      <c r="I1201" t="s">
        <v>1329</v>
      </c>
      <c r="J1201" t="s">
        <v>43</v>
      </c>
      <c r="K1201" t="s">
        <v>43</v>
      </c>
      <c r="L1201" t="s">
        <v>43</v>
      </c>
      <c r="M1201" t="s">
        <v>43</v>
      </c>
      <c r="N1201" t="s">
        <v>43</v>
      </c>
      <c r="O1201" t="s">
        <v>43</v>
      </c>
      <c r="P1201" t="s">
        <v>43</v>
      </c>
      <c r="Q1201" s="24">
        <v>41592.041666666999</v>
      </c>
      <c r="R1201" s="24"/>
      <c r="S1201" t="s">
        <v>12341</v>
      </c>
      <c r="T1201" t="s">
        <v>12342</v>
      </c>
      <c r="U1201" t="s">
        <v>458</v>
      </c>
      <c r="W1201" s="24">
        <v>41535</v>
      </c>
      <c r="X1201" s="24">
        <v>44482</v>
      </c>
      <c r="Y1201">
        <v>19</v>
      </c>
      <c r="Z1201" t="s">
        <v>5480</v>
      </c>
      <c r="AC1201" s="24">
        <v>43339.041666666999</v>
      </c>
      <c r="AD1201" s="24">
        <v>44544.761805556001</v>
      </c>
      <c r="AE1201" t="s">
        <v>5481</v>
      </c>
      <c r="AF1201" s="24" cm="1">
        <f t="array" ref="AF12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41535</v>
      </c>
      <c r="AG1201" s="35">
        <f>IFERROR((TableAllData3[[#This Row],[Decision date]]-TableAllData3[[#This Row],[First Date Captured]]),0)</f>
        <v>2947</v>
      </c>
      <c r="AH1201" s="35">
        <f>IFERROR((TableAllData3[[#This Row],[First published]]-TableAllData3[[#This Row],[Date of opinion]]),0)</f>
        <v>1804.0416666669989</v>
      </c>
      <c r="AI1201" s="35">
        <f>IFERROR((TableAllData3[[#This Row],[Marketing authorisation date]]-TableAllData3[[#This Row],[Date of opinion]]),0)</f>
        <v>57.041666666998935</v>
      </c>
      <c r="AJ1201" s="35">
        <f>IFERROR((TableAllData3[[#This Row],[Decision date]]-TableAllData3[[#This Row],[Marketing authorisation date]]),0)</f>
        <v>2889.9583333330011</v>
      </c>
    </row>
    <row r="1202" spans="1:36" x14ac:dyDescent="0.25">
      <c r="A1202" t="s">
        <v>37</v>
      </c>
      <c r="B1202" t="s">
        <v>2924</v>
      </c>
      <c r="C1202" t="s">
        <v>480</v>
      </c>
      <c r="D1202" t="s">
        <v>2925</v>
      </c>
      <c r="E1202" t="s">
        <v>2925</v>
      </c>
      <c r="F1202" t="s">
        <v>2926</v>
      </c>
      <c r="G1202" t="s">
        <v>43</v>
      </c>
      <c r="H1202" t="s">
        <v>44</v>
      </c>
      <c r="I1202" t="s">
        <v>2927</v>
      </c>
      <c r="J1202" t="s">
        <v>43</v>
      </c>
      <c r="K1202" t="s">
        <v>43</v>
      </c>
      <c r="L1202" t="s">
        <v>43</v>
      </c>
      <c r="M1202" t="s">
        <v>43</v>
      </c>
      <c r="N1202" t="s">
        <v>43</v>
      </c>
      <c r="O1202" t="s">
        <v>43</v>
      </c>
      <c r="P1202" t="s">
        <v>43</v>
      </c>
      <c r="Q1202" s="24">
        <v>41591.041666666999</v>
      </c>
      <c r="R1202" s="24"/>
      <c r="S1202" t="s">
        <v>12070</v>
      </c>
      <c r="T1202" t="s">
        <v>12104</v>
      </c>
      <c r="U1202" t="s">
        <v>2928</v>
      </c>
      <c r="W1202" s="24">
        <v>41536</v>
      </c>
      <c r="X1202" s="24">
        <v>44490</v>
      </c>
      <c r="Y1202">
        <v>21</v>
      </c>
      <c r="Z1202" t="s">
        <v>2929</v>
      </c>
      <c r="AC1202" s="24">
        <v>43307.505555556003</v>
      </c>
      <c r="AD1202" s="24">
        <v>44638.548611111</v>
      </c>
      <c r="AE1202" t="s">
        <v>2930</v>
      </c>
      <c r="AF1202" s="24" cm="1">
        <f t="array" ref="AF12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202" s="35">
        <f>IFERROR((TableAllData3[[#This Row],[Decision date]]-TableAllData3[[#This Row],[First Date Captured]]),0)</f>
        <v>2954</v>
      </c>
      <c r="AH1202" s="35">
        <f>IFERROR((TableAllData3[[#This Row],[First published]]-TableAllData3[[#This Row],[Date of opinion]]),0)</f>
        <v>1771.5055555560029</v>
      </c>
      <c r="AI1202" s="35">
        <f>IFERROR((TableAllData3[[#This Row],[Marketing authorisation date]]-TableAllData3[[#This Row],[Date of opinion]]),0)</f>
        <v>55.041666666998935</v>
      </c>
      <c r="AJ1202" s="35">
        <f>IFERROR((TableAllData3[[#This Row],[Decision date]]-TableAllData3[[#This Row],[Marketing authorisation date]]),0)</f>
        <v>2898.9583333330011</v>
      </c>
    </row>
    <row r="1203" spans="1:36" x14ac:dyDescent="0.25">
      <c r="A1203" t="s">
        <v>37</v>
      </c>
      <c r="B1203" t="s">
        <v>8480</v>
      </c>
      <c r="C1203" t="s">
        <v>1950</v>
      </c>
      <c r="D1203" t="s">
        <v>4894</v>
      </c>
      <c r="E1203" t="s">
        <v>4894</v>
      </c>
      <c r="F1203" t="s">
        <v>8481</v>
      </c>
      <c r="G1203" t="s">
        <v>43</v>
      </c>
      <c r="H1203" t="s">
        <v>44</v>
      </c>
      <c r="I1203" t="s">
        <v>1953</v>
      </c>
      <c r="J1203" t="s">
        <v>43</v>
      </c>
      <c r="K1203" t="s">
        <v>46</v>
      </c>
      <c r="L1203" t="s">
        <v>43</v>
      </c>
      <c r="M1203" t="s">
        <v>43</v>
      </c>
      <c r="N1203" t="s">
        <v>43</v>
      </c>
      <c r="O1203" t="s">
        <v>43</v>
      </c>
      <c r="P1203" t="s">
        <v>43</v>
      </c>
      <c r="Q1203" s="24">
        <v>41386</v>
      </c>
      <c r="R1203" s="24">
        <v>41327.041666666999</v>
      </c>
      <c r="S1203" t="s">
        <v>12221</v>
      </c>
      <c r="T1203" t="s">
        <v>12577</v>
      </c>
      <c r="U1203" t="s">
        <v>8483</v>
      </c>
      <c r="W1203" s="24">
        <v>41326.041666666999</v>
      </c>
      <c r="X1203" s="24">
        <v>44284</v>
      </c>
      <c r="Y1203">
        <v>10</v>
      </c>
      <c r="Z1203" t="s">
        <v>1956</v>
      </c>
      <c r="AC1203" s="24">
        <v>43108.588888888997</v>
      </c>
      <c r="AD1203" s="24">
        <v>44315.645833333001</v>
      </c>
      <c r="AE1203" t="s">
        <v>8484</v>
      </c>
      <c r="AF1203" s="24" cm="1">
        <f t="array" ref="AF12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41326.041666666999</v>
      </c>
      <c r="AG1203" s="35">
        <f>IFERROR((TableAllData3[[#This Row],[Decision date]]-TableAllData3[[#This Row],[First Date Captured]]),0)</f>
        <v>2957.9583333330011</v>
      </c>
      <c r="AH1203" s="35">
        <f>IFERROR((TableAllData3[[#This Row],[First published]]-TableAllData3[[#This Row],[Date of opinion]]),0)</f>
        <v>1782.5472222219978</v>
      </c>
      <c r="AI1203" s="35">
        <f>IFERROR((TableAllData3[[#This Row],[Marketing authorisation date]]-TableAllData3[[#This Row],[Date of opinion]]),0)</f>
        <v>59.958333333001065</v>
      </c>
      <c r="AJ1203" s="35">
        <f>IFERROR((TableAllData3[[#This Row],[Decision date]]-TableAllData3[[#This Row],[Marketing authorisation date]]),0)</f>
        <v>2898</v>
      </c>
    </row>
    <row r="1204" spans="1:36" x14ac:dyDescent="0.25">
      <c r="A1204" t="s">
        <v>37</v>
      </c>
      <c r="B1204" t="s">
        <v>2955</v>
      </c>
      <c r="C1204" t="s">
        <v>499</v>
      </c>
      <c r="D1204" t="s">
        <v>2956</v>
      </c>
      <c r="E1204" t="s">
        <v>2956</v>
      </c>
      <c r="F1204" t="s">
        <v>2957</v>
      </c>
      <c r="G1204" t="s">
        <v>43</v>
      </c>
      <c r="H1204" t="s">
        <v>44</v>
      </c>
      <c r="I1204" t="s">
        <v>2958</v>
      </c>
      <c r="J1204" t="s">
        <v>43</v>
      </c>
      <c r="K1204" t="s">
        <v>43</v>
      </c>
      <c r="L1204" t="s">
        <v>43</v>
      </c>
      <c r="M1204" t="s">
        <v>43</v>
      </c>
      <c r="N1204" t="s">
        <v>43</v>
      </c>
      <c r="O1204" t="s">
        <v>43</v>
      </c>
      <c r="P1204" t="s">
        <v>43</v>
      </c>
      <c r="Q1204" s="24">
        <v>41719.041666666999</v>
      </c>
      <c r="R1204" s="24"/>
      <c r="S1204" t="s">
        <v>12386</v>
      </c>
      <c r="T1204" t="s">
        <v>12387</v>
      </c>
      <c r="U1204" t="s">
        <v>458</v>
      </c>
      <c r="W1204" s="24">
        <v>41661.041666666999</v>
      </c>
      <c r="X1204" s="24">
        <v>44630.041666666999</v>
      </c>
      <c r="Y1204">
        <v>25</v>
      </c>
      <c r="Z1204" t="s">
        <v>2960</v>
      </c>
      <c r="AC1204" s="24">
        <v>43171.544444444</v>
      </c>
      <c r="AD1204" s="24">
        <v>44637.663888889001</v>
      </c>
      <c r="AE1204" t="s">
        <v>2961</v>
      </c>
      <c r="AF1204" s="24" cm="1">
        <f t="array" ref="AF12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41661.041666666999</v>
      </c>
      <c r="AG1204" s="35">
        <f>IFERROR((TableAllData3[[#This Row],[Decision date]]-TableAllData3[[#This Row],[First Date Captured]]),0)</f>
        <v>2969</v>
      </c>
      <c r="AH1204" s="35">
        <f>IFERROR((TableAllData3[[#This Row],[First published]]-TableAllData3[[#This Row],[Date of opinion]]),0)</f>
        <v>1510.502777777001</v>
      </c>
      <c r="AI1204" s="35">
        <f>IFERROR((TableAllData3[[#This Row],[Marketing authorisation date]]-TableAllData3[[#This Row],[Date of opinion]]),0)</f>
        <v>58</v>
      </c>
      <c r="AJ1204" s="35">
        <f>IFERROR((TableAllData3[[#This Row],[Decision date]]-TableAllData3[[#This Row],[Marketing authorisation date]]),0)</f>
        <v>2911</v>
      </c>
    </row>
    <row r="1205" spans="1:36" x14ac:dyDescent="0.25">
      <c r="A1205" t="s">
        <v>37</v>
      </c>
      <c r="B1205" t="s">
        <v>4758</v>
      </c>
      <c r="C1205" t="s">
        <v>4759</v>
      </c>
      <c r="D1205" t="s">
        <v>4760</v>
      </c>
      <c r="E1205" t="s">
        <v>4761</v>
      </c>
      <c r="F1205" t="s">
        <v>4762</v>
      </c>
      <c r="G1205" t="s">
        <v>43</v>
      </c>
      <c r="H1205" t="s">
        <v>44</v>
      </c>
      <c r="I1205" t="s">
        <v>4763</v>
      </c>
      <c r="J1205" t="s">
        <v>43</v>
      </c>
      <c r="K1205" t="s">
        <v>43</v>
      </c>
      <c r="L1205" t="s">
        <v>43</v>
      </c>
      <c r="M1205" t="s">
        <v>43</v>
      </c>
      <c r="N1205" t="s">
        <v>43</v>
      </c>
      <c r="O1205" t="s">
        <v>43</v>
      </c>
      <c r="P1205" t="s">
        <v>46</v>
      </c>
      <c r="Q1205" s="24">
        <v>41736</v>
      </c>
      <c r="R1205" s="24"/>
      <c r="S1205" t="s">
        <v>12323</v>
      </c>
      <c r="T1205" t="s">
        <v>12464</v>
      </c>
      <c r="U1205" t="s">
        <v>468</v>
      </c>
      <c r="W1205" s="24">
        <v>41599.041666666999</v>
      </c>
      <c r="X1205" s="24">
        <v>44571.041666666999</v>
      </c>
      <c r="Y1205">
        <v>9</v>
      </c>
      <c r="Z1205" t="s">
        <v>4765</v>
      </c>
      <c r="AC1205" s="24">
        <v>43280.491666667003</v>
      </c>
      <c r="AD1205" s="24">
        <v>44574.674305556</v>
      </c>
      <c r="AE1205" t="s">
        <v>4766</v>
      </c>
      <c r="AF1205" s="24" cm="1">
        <f t="array" ref="AF12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41599.041666666999</v>
      </c>
      <c r="AG1205" s="35">
        <f>IFERROR((TableAllData3[[#This Row],[Decision date]]-TableAllData3[[#This Row],[First Date Captured]]),0)</f>
        <v>2972</v>
      </c>
      <c r="AH1205" s="35">
        <f>IFERROR((TableAllData3[[#This Row],[First published]]-TableAllData3[[#This Row],[Date of opinion]]),0)</f>
        <v>1681.4500000000044</v>
      </c>
      <c r="AI1205" s="35">
        <f>IFERROR((TableAllData3[[#This Row],[Marketing authorisation date]]-TableAllData3[[#This Row],[Date of opinion]]),0)</f>
        <v>136.95833333300106</v>
      </c>
      <c r="AJ1205" s="35">
        <f>IFERROR((TableAllData3[[#This Row],[Decision date]]-TableAllData3[[#This Row],[Marketing authorisation date]]),0)</f>
        <v>2835.0416666669989</v>
      </c>
    </row>
    <row r="1206" spans="1:36" x14ac:dyDescent="0.25">
      <c r="A1206" t="s">
        <v>37</v>
      </c>
      <c r="B1206" t="s">
        <v>7851</v>
      </c>
      <c r="C1206" t="s">
        <v>2521</v>
      </c>
      <c r="D1206" t="s">
        <v>1624</v>
      </c>
      <c r="E1206" t="s">
        <v>7852</v>
      </c>
      <c r="F1206" t="s">
        <v>7853</v>
      </c>
      <c r="G1206" t="s">
        <v>43</v>
      </c>
      <c r="H1206" t="s">
        <v>950</v>
      </c>
      <c r="I1206" t="s">
        <v>1626</v>
      </c>
      <c r="J1206" t="s">
        <v>43</v>
      </c>
      <c r="K1206" t="s">
        <v>46</v>
      </c>
      <c r="L1206" t="s">
        <v>43</v>
      </c>
      <c r="M1206" t="s">
        <v>43</v>
      </c>
      <c r="N1206" t="s">
        <v>43</v>
      </c>
      <c r="O1206" t="s">
        <v>43</v>
      </c>
      <c r="P1206" t="s">
        <v>43</v>
      </c>
      <c r="Q1206" s="24">
        <v>42849</v>
      </c>
      <c r="R1206" s="24"/>
      <c r="S1206" t="s">
        <v>12227</v>
      </c>
      <c r="T1206" t="s">
        <v>12076</v>
      </c>
      <c r="U1206" t="s">
        <v>7854</v>
      </c>
      <c r="W1206" s="24">
        <v>42789.041666666999</v>
      </c>
      <c r="X1206" s="24">
        <v>44125</v>
      </c>
      <c r="Y1206">
        <v>7</v>
      </c>
      <c r="Z1206" t="s">
        <v>7855</v>
      </c>
      <c r="AC1206" s="24">
        <v>43214.495833333</v>
      </c>
      <c r="AD1206" s="24">
        <v>44406.362500000003</v>
      </c>
      <c r="AE1206" t="s">
        <v>7856</v>
      </c>
      <c r="AF1206" s="24" cm="1">
        <f t="array" ref="AF12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42789.041666666999</v>
      </c>
      <c r="AG1206" s="35">
        <f>IFERROR((TableAllData3[[#This Row],[Decision date]]-TableAllData3[[#This Row],[First Date Captured]]),0)</f>
        <v>1335.9583333330011</v>
      </c>
      <c r="AH1206" s="35">
        <f>IFERROR((TableAllData3[[#This Row],[First published]]-TableAllData3[[#This Row],[Date of opinion]]),0)</f>
        <v>425.45416666600067</v>
      </c>
      <c r="AI1206" s="35">
        <f>IFERROR((TableAllData3[[#This Row],[Marketing authorisation date]]-TableAllData3[[#This Row],[Date of opinion]]),0)</f>
        <v>59.958333333001065</v>
      </c>
      <c r="AJ1206" s="35">
        <f>IFERROR((TableAllData3[[#This Row],[Decision date]]-TableAllData3[[#This Row],[Marketing authorisation date]]),0)</f>
        <v>1276</v>
      </c>
    </row>
    <row r="1207" spans="1:36" x14ac:dyDescent="0.25">
      <c r="A1207" t="s">
        <v>2117</v>
      </c>
      <c r="B1207" t="s">
        <v>2870</v>
      </c>
      <c r="D1207" t="s">
        <v>2871</v>
      </c>
      <c r="E1207" t="s">
        <v>2871</v>
      </c>
      <c r="F1207" t="s">
        <v>2872</v>
      </c>
      <c r="G1207" t="s">
        <v>43</v>
      </c>
      <c r="H1207" t="s">
        <v>44</v>
      </c>
      <c r="J1207" t="s">
        <v>43</v>
      </c>
      <c r="K1207" t="s">
        <v>43</v>
      </c>
      <c r="L1207" t="s">
        <v>43</v>
      </c>
      <c r="M1207" t="s">
        <v>43</v>
      </c>
      <c r="N1207" t="s">
        <v>43</v>
      </c>
      <c r="O1207" t="s">
        <v>43</v>
      </c>
      <c r="P1207" t="s">
        <v>43</v>
      </c>
      <c r="Q1207" s="24">
        <v>41681.041666666999</v>
      </c>
      <c r="R1207" s="24"/>
      <c r="S1207" t="s">
        <v>12354</v>
      </c>
      <c r="T1207" t="s">
        <v>12385</v>
      </c>
      <c r="V1207" t="s">
        <v>2874</v>
      </c>
      <c r="W1207" s="24">
        <v>41620.041666666999</v>
      </c>
      <c r="X1207" s="24">
        <v>44593.041666666999</v>
      </c>
      <c r="Y1207">
        <v>17</v>
      </c>
      <c r="Z1207" t="s">
        <v>2875</v>
      </c>
      <c r="AA1207" t="s">
        <v>2876</v>
      </c>
      <c r="AB1207" t="s">
        <v>2877</v>
      </c>
      <c r="AC1207" s="24">
        <v>43238.689583332998</v>
      </c>
      <c r="AD1207" s="24">
        <v>44641.672222221998</v>
      </c>
      <c r="AE1207" t="s">
        <v>2878</v>
      </c>
      <c r="AF1207" s="24" cm="1">
        <f t="array" ref="AF12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41620.041666666999</v>
      </c>
      <c r="AG1207" s="35">
        <f>IFERROR((TableAllData3[[#This Row],[Decision date]]-TableAllData3[[#This Row],[First Date Captured]]),0)</f>
        <v>2973</v>
      </c>
      <c r="AH1207" s="35">
        <f>IFERROR((TableAllData3[[#This Row],[First published]]-TableAllData3[[#This Row],[Date of opinion]]),0)</f>
        <v>1618.6479166659992</v>
      </c>
      <c r="AI1207" s="35">
        <f>IFERROR((TableAllData3[[#This Row],[Marketing authorisation date]]-TableAllData3[[#This Row],[Date of opinion]]),0)</f>
        <v>61</v>
      </c>
      <c r="AJ1207" s="35">
        <f>IFERROR((TableAllData3[[#This Row],[Decision date]]-TableAllData3[[#This Row],[Marketing authorisation date]]),0)</f>
        <v>2912</v>
      </c>
    </row>
    <row r="1208" spans="1:36" x14ac:dyDescent="0.25">
      <c r="A1208" t="s">
        <v>37</v>
      </c>
      <c r="B1208" t="s">
        <v>7866</v>
      </c>
      <c r="C1208" t="s">
        <v>163</v>
      </c>
      <c r="D1208" t="s">
        <v>7867</v>
      </c>
      <c r="E1208" t="s">
        <v>7867</v>
      </c>
      <c r="F1208" t="s">
        <v>7868</v>
      </c>
      <c r="G1208" t="s">
        <v>43</v>
      </c>
      <c r="H1208" t="s">
        <v>950</v>
      </c>
      <c r="I1208" t="s">
        <v>983</v>
      </c>
      <c r="J1208" t="s">
        <v>46</v>
      </c>
      <c r="K1208" t="s">
        <v>43</v>
      </c>
      <c r="L1208" t="s">
        <v>43</v>
      </c>
      <c r="M1208" t="s">
        <v>43</v>
      </c>
      <c r="N1208" t="s">
        <v>43</v>
      </c>
      <c r="O1208" t="s">
        <v>43</v>
      </c>
      <c r="P1208" t="s">
        <v>43</v>
      </c>
      <c r="Q1208" s="24">
        <v>42415.041666666999</v>
      </c>
      <c r="R1208" s="24"/>
      <c r="S1208" t="s">
        <v>12310</v>
      </c>
      <c r="T1208" t="s">
        <v>12311</v>
      </c>
      <c r="U1208" t="s">
        <v>48</v>
      </c>
      <c r="W1208" s="25" t="s">
        <v>12054</v>
      </c>
      <c r="X1208" s="24">
        <v>44245.041666666999</v>
      </c>
      <c r="Y1208">
        <v>3</v>
      </c>
      <c r="Z1208" t="s">
        <v>7869</v>
      </c>
      <c r="AC1208" s="24">
        <v>42684.540277777996</v>
      </c>
      <c r="AD1208" s="24">
        <v>44404.579166666997</v>
      </c>
      <c r="AE1208" t="s">
        <v>7870</v>
      </c>
      <c r="AF1208" s="24" cm="1">
        <f t="array" ref="AF12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42684.540277777996</v>
      </c>
      <c r="AG1208" s="35">
        <f>IFERROR((TableAllData3[[#This Row],[Decision date]]-TableAllData3[[#This Row],[First Date Captured]]),0)</f>
        <v>1560.5013888890026</v>
      </c>
      <c r="AH1208" s="35">
        <f>IFERROR((TableAllData3[[#This Row],[First published]]-TableAllData3[[#This Row],[Date of opinion]]),0)</f>
        <v>0</v>
      </c>
      <c r="AI1208" s="35">
        <f>IFERROR((TableAllData3[[#This Row],[Marketing authorisation date]]-TableAllData3[[#This Row],[Date of opinion]]),0)</f>
        <v>0</v>
      </c>
      <c r="AJ1208" s="35">
        <f>IFERROR((TableAllData3[[#This Row],[Decision date]]-TableAllData3[[#This Row],[Marketing authorisation date]]),0)</f>
        <v>1830</v>
      </c>
    </row>
    <row r="1209" spans="1:36" x14ac:dyDescent="0.25">
      <c r="A1209" t="s">
        <v>37</v>
      </c>
      <c r="B1209" t="s">
        <v>4411</v>
      </c>
      <c r="C1209" t="s">
        <v>4412</v>
      </c>
      <c r="D1209" t="s">
        <v>4413</v>
      </c>
      <c r="E1209" t="s">
        <v>4414</v>
      </c>
      <c r="F1209" t="s">
        <v>4415</v>
      </c>
      <c r="G1209" t="s">
        <v>43</v>
      </c>
      <c r="H1209" t="s">
        <v>44</v>
      </c>
      <c r="I1209" t="s">
        <v>4416</v>
      </c>
      <c r="J1209" t="s">
        <v>43</v>
      </c>
      <c r="K1209" t="s">
        <v>46</v>
      </c>
      <c r="L1209" t="s">
        <v>43</v>
      </c>
      <c r="M1209" t="s">
        <v>43</v>
      </c>
      <c r="N1209" t="s">
        <v>43</v>
      </c>
      <c r="O1209" t="s">
        <v>43</v>
      </c>
      <c r="P1209" t="s">
        <v>43</v>
      </c>
      <c r="Q1209" s="24">
        <v>41655.041666666999</v>
      </c>
      <c r="R1209" s="24"/>
      <c r="S1209" t="s">
        <v>12206</v>
      </c>
      <c r="T1209" t="s">
        <v>12207</v>
      </c>
      <c r="U1209" t="s">
        <v>4417</v>
      </c>
      <c r="W1209" s="24">
        <v>41599.041666666999</v>
      </c>
      <c r="X1209" s="24">
        <v>44585.041666666999</v>
      </c>
      <c r="Y1209">
        <v>9</v>
      </c>
      <c r="Z1209" t="s">
        <v>4418</v>
      </c>
      <c r="AC1209" s="24">
        <v>42951</v>
      </c>
      <c r="AD1209" s="24">
        <v>44585.542361111002</v>
      </c>
      <c r="AE1209" t="s">
        <v>4419</v>
      </c>
      <c r="AF1209" s="24" cm="1">
        <f t="array" ref="AF12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41599.041666666999</v>
      </c>
      <c r="AG1209" s="35">
        <f>IFERROR((TableAllData3[[#This Row],[Decision date]]-TableAllData3[[#This Row],[First Date Captured]]),0)</f>
        <v>2986</v>
      </c>
      <c r="AH1209" s="35">
        <f>IFERROR((TableAllData3[[#This Row],[First published]]-TableAllData3[[#This Row],[Date of opinion]]),0)</f>
        <v>1351.9583333330011</v>
      </c>
      <c r="AI1209" s="35">
        <f>IFERROR((TableAllData3[[#This Row],[Marketing authorisation date]]-TableAllData3[[#This Row],[Date of opinion]]),0)</f>
        <v>56</v>
      </c>
      <c r="AJ1209" s="35">
        <f>IFERROR((TableAllData3[[#This Row],[Decision date]]-TableAllData3[[#This Row],[Marketing authorisation date]]),0)</f>
        <v>2930</v>
      </c>
    </row>
    <row r="1210" spans="1:36" x14ac:dyDescent="0.25">
      <c r="A1210" t="s">
        <v>37</v>
      </c>
      <c r="B1210" t="s">
        <v>4241</v>
      </c>
      <c r="C1210" t="s">
        <v>627</v>
      </c>
      <c r="D1210" t="s">
        <v>4242</v>
      </c>
      <c r="E1210" t="s">
        <v>4243</v>
      </c>
      <c r="F1210" t="s">
        <v>4244</v>
      </c>
      <c r="G1210" t="s">
        <v>43</v>
      </c>
      <c r="H1210" t="s">
        <v>44</v>
      </c>
      <c r="I1210" t="s">
        <v>4245</v>
      </c>
      <c r="J1210" t="s">
        <v>43</v>
      </c>
      <c r="K1210" t="s">
        <v>43</v>
      </c>
      <c r="L1210" t="s">
        <v>43</v>
      </c>
      <c r="M1210" t="s">
        <v>43</v>
      </c>
      <c r="N1210" t="s">
        <v>43</v>
      </c>
      <c r="O1210" t="s">
        <v>43</v>
      </c>
      <c r="P1210" t="s">
        <v>43</v>
      </c>
      <c r="Q1210" s="24">
        <v>41655.041666666999</v>
      </c>
      <c r="R1210" s="24"/>
      <c r="S1210" t="s">
        <v>484</v>
      </c>
      <c r="U1210" t="s">
        <v>3173</v>
      </c>
      <c r="W1210" s="24">
        <v>41598.041666666999</v>
      </c>
      <c r="X1210" s="24">
        <v>44587.041666666999</v>
      </c>
      <c r="Y1210">
        <v>18</v>
      </c>
      <c r="Z1210" t="s">
        <v>4246</v>
      </c>
      <c r="AC1210" s="24">
        <v>43089.547916666997</v>
      </c>
      <c r="AD1210" s="24">
        <v>44589.418055556001</v>
      </c>
      <c r="AE1210" t="s">
        <v>4247</v>
      </c>
      <c r="AF1210" s="24" cm="1">
        <f t="array" ref="AF12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41598.041666666999</v>
      </c>
      <c r="AG1210" s="35">
        <f>IFERROR((TableAllData3[[#This Row],[Decision date]]-TableAllData3[[#This Row],[First Date Captured]]),0)</f>
        <v>2989</v>
      </c>
      <c r="AH1210" s="35">
        <f>IFERROR((TableAllData3[[#This Row],[First published]]-TableAllData3[[#This Row],[Date of opinion]]),0)</f>
        <v>1491.5062499999985</v>
      </c>
      <c r="AI1210" s="35">
        <f>IFERROR((TableAllData3[[#This Row],[Marketing authorisation date]]-TableAllData3[[#This Row],[Date of opinion]]),0)</f>
        <v>57</v>
      </c>
      <c r="AJ1210" s="35">
        <f>IFERROR((TableAllData3[[#This Row],[Decision date]]-TableAllData3[[#This Row],[Marketing authorisation date]]),0)</f>
        <v>2932</v>
      </c>
    </row>
    <row r="1211" spans="1:36" x14ac:dyDescent="0.25">
      <c r="A1211" t="s">
        <v>37</v>
      </c>
      <c r="B1211" t="s">
        <v>7838</v>
      </c>
      <c r="C1211" t="s">
        <v>7839</v>
      </c>
      <c r="D1211" t="s">
        <v>7840</v>
      </c>
      <c r="E1211" t="s">
        <v>7840</v>
      </c>
      <c r="F1211" t="s">
        <v>7841</v>
      </c>
      <c r="G1211" t="s">
        <v>43</v>
      </c>
      <c r="H1211" t="s">
        <v>44</v>
      </c>
      <c r="I1211" t="s">
        <v>7842</v>
      </c>
      <c r="J1211" t="s">
        <v>43</v>
      </c>
      <c r="K1211" t="s">
        <v>43</v>
      </c>
      <c r="L1211" t="s">
        <v>43</v>
      </c>
      <c r="M1211" t="s">
        <v>43</v>
      </c>
      <c r="N1211" t="s">
        <v>43</v>
      </c>
      <c r="O1211" t="s">
        <v>43</v>
      </c>
      <c r="P1211" t="s">
        <v>43</v>
      </c>
      <c r="Q1211" s="24">
        <v>41467</v>
      </c>
      <c r="R1211" s="24">
        <v>41390</v>
      </c>
      <c r="S1211" t="s">
        <v>12216</v>
      </c>
      <c r="T1211" t="s">
        <v>12236</v>
      </c>
      <c r="U1211" t="s">
        <v>48</v>
      </c>
      <c r="W1211" s="24">
        <v>41389</v>
      </c>
      <c r="X1211" s="24">
        <v>44378</v>
      </c>
      <c r="Y1211">
        <v>14</v>
      </c>
      <c r="Z1211" t="s">
        <v>7843</v>
      </c>
      <c r="AC1211" s="24">
        <v>43174.550694443999</v>
      </c>
      <c r="AD1211" s="24">
        <v>44406.657638889003</v>
      </c>
      <c r="AE1211" t="s">
        <v>7844</v>
      </c>
      <c r="AF1211" s="24" cm="1">
        <f t="array" ref="AF12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41389</v>
      </c>
      <c r="AG1211" s="35">
        <f>IFERROR((TableAllData3[[#This Row],[Decision date]]-TableAllData3[[#This Row],[First Date Captured]]),0)</f>
        <v>2989</v>
      </c>
      <c r="AH1211" s="35">
        <f>IFERROR((TableAllData3[[#This Row],[First published]]-TableAllData3[[#This Row],[Date of opinion]]),0)</f>
        <v>1785.5506944439985</v>
      </c>
      <c r="AI1211" s="35">
        <f>IFERROR((TableAllData3[[#This Row],[Marketing authorisation date]]-TableAllData3[[#This Row],[Date of opinion]]),0)</f>
        <v>78</v>
      </c>
      <c r="AJ1211" s="35">
        <f>IFERROR((TableAllData3[[#This Row],[Decision date]]-TableAllData3[[#This Row],[Marketing authorisation date]]),0)</f>
        <v>2911</v>
      </c>
    </row>
    <row r="1212" spans="1:36" x14ac:dyDescent="0.25">
      <c r="A1212" t="s">
        <v>37</v>
      </c>
      <c r="B1212" t="s">
        <v>7897</v>
      </c>
      <c r="C1212" t="s">
        <v>7898</v>
      </c>
      <c r="D1212" t="s">
        <v>7899</v>
      </c>
      <c r="E1212" t="s">
        <v>6654</v>
      </c>
      <c r="F1212" t="s">
        <v>7900</v>
      </c>
      <c r="G1212" t="s">
        <v>43</v>
      </c>
      <c r="H1212" t="s">
        <v>44</v>
      </c>
      <c r="I1212" t="s">
        <v>6656</v>
      </c>
      <c r="J1212" t="s">
        <v>43</v>
      </c>
      <c r="K1212" t="s">
        <v>43</v>
      </c>
      <c r="L1212" t="s">
        <v>43</v>
      </c>
      <c r="M1212" t="s">
        <v>43</v>
      </c>
      <c r="N1212" t="s">
        <v>43</v>
      </c>
      <c r="O1212" t="s">
        <v>43</v>
      </c>
      <c r="P1212" t="s">
        <v>43</v>
      </c>
      <c r="Q1212" s="24">
        <v>41449</v>
      </c>
      <c r="R1212" s="24"/>
      <c r="S1212" t="s">
        <v>12223</v>
      </c>
      <c r="T1212" t="s">
        <v>12224</v>
      </c>
      <c r="U1212" t="s">
        <v>7901</v>
      </c>
      <c r="W1212" s="24">
        <v>41354.041666666999</v>
      </c>
      <c r="X1212" s="24">
        <v>44357</v>
      </c>
      <c r="Y1212">
        <v>14</v>
      </c>
      <c r="Z1212" t="s">
        <v>7902</v>
      </c>
      <c r="AC1212" s="24">
        <v>43004.702083333003</v>
      </c>
      <c r="AD1212" s="24">
        <v>44397.744444443997</v>
      </c>
      <c r="AE1212" t="s">
        <v>7903</v>
      </c>
      <c r="AF1212" s="24" cm="1">
        <f t="array" ref="AF12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41354.041666666999</v>
      </c>
      <c r="AG1212" s="35">
        <f>IFERROR((TableAllData3[[#This Row],[Decision date]]-TableAllData3[[#This Row],[First Date Captured]]),0)</f>
        <v>3002.9583333330011</v>
      </c>
      <c r="AH1212" s="35">
        <f>IFERROR((TableAllData3[[#This Row],[First published]]-TableAllData3[[#This Row],[Date of opinion]]),0)</f>
        <v>1650.6604166660036</v>
      </c>
      <c r="AI1212" s="35">
        <f>IFERROR((TableAllData3[[#This Row],[Marketing authorisation date]]-TableAllData3[[#This Row],[Date of opinion]]),0)</f>
        <v>94.958333333001065</v>
      </c>
      <c r="AJ1212" s="35">
        <f>IFERROR((TableAllData3[[#This Row],[Decision date]]-TableAllData3[[#This Row],[Marketing authorisation date]]),0)</f>
        <v>2908</v>
      </c>
    </row>
    <row r="1213" spans="1:36" x14ac:dyDescent="0.25">
      <c r="A1213" t="s">
        <v>37</v>
      </c>
      <c r="B1213" t="s">
        <v>2728</v>
      </c>
      <c r="C1213" t="s">
        <v>268</v>
      </c>
      <c r="D1213" t="s">
        <v>2729</v>
      </c>
      <c r="E1213" t="s">
        <v>2729</v>
      </c>
      <c r="F1213" t="s">
        <v>2730</v>
      </c>
      <c r="G1213" t="s">
        <v>43</v>
      </c>
      <c r="H1213" t="s">
        <v>44</v>
      </c>
      <c r="I1213" t="s">
        <v>2731</v>
      </c>
      <c r="J1213" t="s">
        <v>43</v>
      </c>
      <c r="K1213" t="s">
        <v>43</v>
      </c>
      <c r="L1213" t="s">
        <v>43</v>
      </c>
      <c r="M1213" t="s">
        <v>43</v>
      </c>
      <c r="N1213" t="s">
        <v>43</v>
      </c>
      <c r="O1213" t="s">
        <v>43</v>
      </c>
      <c r="P1213" t="s">
        <v>43</v>
      </c>
      <c r="Q1213" s="24">
        <v>41655.041666666999</v>
      </c>
      <c r="R1213" s="24"/>
      <c r="S1213" t="s">
        <v>12141</v>
      </c>
      <c r="T1213" t="s">
        <v>12080</v>
      </c>
      <c r="U1213" t="s">
        <v>290</v>
      </c>
      <c r="W1213" s="24">
        <v>41599.041666666999</v>
      </c>
      <c r="X1213" s="24">
        <v>44602.041666666999</v>
      </c>
      <c r="Y1213">
        <v>27</v>
      </c>
      <c r="Z1213" t="s">
        <v>2732</v>
      </c>
      <c r="AC1213" s="24">
        <v>43160.041666666999</v>
      </c>
      <c r="AD1213" s="24">
        <v>44644.719444444003</v>
      </c>
      <c r="AE1213" t="s">
        <v>2733</v>
      </c>
      <c r="AF1213" s="24" cm="1">
        <f t="array" ref="AF12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41599.041666666999</v>
      </c>
      <c r="AG1213" s="35">
        <f>IFERROR((TableAllData3[[#This Row],[Decision date]]-TableAllData3[[#This Row],[First Date Captured]]),0)</f>
        <v>3003</v>
      </c>
      <c r="AH1213" s="35">
        <f>IFERROR((TableAllData3[[#This Row],[First published]]-TableAllData3[[#This Row],[Date of opinion]]),0)</f>
        <v>1561</v>
      </c>
      <c r="AI1213" s="35">
        <f>IFERROR((TableAllData3[[#This Row],[Marketing authorisation date]]-TableAllData3[[#This Row],[Date of opinion]]),0)</f>
        <v>56</v>
      </c>
      <c r="AJ1213" s="35">
        <f>IFERROR((TableAllData3[[#This Row],[Decision date]]-TableAllData3[[#This Row],[Marketing authorisation date]]),0)</f>
        <v>2947</v>
      </c>
    </row>
    <row r="1214" spans="1:36" x14ac:dyDescent="0.25">
      <c r="A1214" t="s">
        <v>37</v>
      </c>
      <c r="B1214" t="s">
        <v>2914</v>
      </c>
      <c r="C1214" t="s">
        <v>2915</v>
      </c>
      <c r="D1214" t="s">
        <v>2916</v>
      </c>
      <c r="E1214" t="s">
        <v>2916</v>
      </c>
      <c r="F1214" t="s">
        <v>2917</v>
      </c>
      <c r="G1214" t="s">
        <v>43</v>
      </c>
      <c r="H1214" t="s">
        <v>44</v>
      </c>
      <c r="I1214" t="s">
        <v>2918</v>
      </c>
      <c r="J1214" t="s">
        <v>43</v>
      </c>
      <c r="K1214" t="s">
        <v>43</v>
      </c>
      <c r="L1214" t="s">
        <v>43</v>
      </c>
      <c r="M1214" t="s">
        <v>43</v>
      </c>
      <c r="N1214" t="s">
        <v>43</v>
      </c>
      <c r="O1214" t="s">
        <v>43</v>
      </c>
      <c r="P1214" t="s">
        <v>43</v>
      </c>
      <c r="Q1214" s="24">
        <v>41155</v>
      </c>
      <c r="R1214" s="24"/>
      <c r="S1214" t="s">
        <v>2361</v>
      </c>
      <c r="U1214" t="s">
        <v>568</v>
      </c>
      <c r="W1214" s="24">
        <v>41053</v>
      </c>
      <c r="X1214" s="24">
        <v>44070</v>
      </c>
      <c r="Y1214">
        <v>7</v>
      </c>
      <c r="Z1214" t="s">
        <v>2919</v>
      </c>
      <c r="AC1214" s="24">
        <v>42879.522916667003</v>
      </c>
      <c r="AD1214" s="24">
        <v>44641.494444443997</v>
      </c>
      <c r="AE1214" t="s">
        <v>2920</v>
      </c>
      <c r="AF1214" s="24" cm="1">
        <f t="array" ref="AF12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41053</v>
      </c>
      <c r="AG1214" s="35">
        <f>IFERROR((TableAllData3[[#This Row],[Decision date]]-TableAllData3[[#This Row],[First Date Captured]]),0)</f>
        <v>3017</v>
      </c>
      <c r="AH1214" s="35">
        <f>IFERROR((TableAllData3[[#This Row],[First published]]-TableAllData3[[#This Row],[Date of opinion]]),0)</f>
        <v>1826.5229166670033</v>
      </c>
      <c r="AI1214" s="35">
        <f>IFERROR((TableAllData3[[#This Row],[Marketing authorisation date]]-TableAllData3[[#This Row],[Date of opinion]]),0)</f>
        <v>102</v>
      </c>
      <c r="AJ1214" s="35">
        <f>IFERROR((TableAllData3[[#This Row],[Decision date]]-TableAllData3[[#This Row],[Marketing authorisation date]]),0)</f>
        <v>2915</v>
      </c>
    </row>
    <row r="1215" spans="1:36" x14ac:dyDescent="0.25">
      <c r="A1215" t="s">
        <v>37</v>
      </c>
      <c r="B1215" t="s">
        <v>1095</v>
      </c>
      <c r="C1215" t="s">
        <v>1096</v>
      </c>
      <c r="D1215" t="s">
        <v>295</v>
      </c>
      <c r="E1215" t="s">
        <v>295</v>
      </c>
      <c r="F1215" t="s">
        <v>1097</v>
      </c>
      <c r="G1215" t="s">
        <v>43</v>
      </c>
      <c r="H1215" t="s">
        <v>44</v>
      </c>
      <c r="I1215" t="s">
        <v>166</v>
      </c>
      <c r="J1215" t="s">
        <v>43</v>
      </c>
      <c r="K1215" t="s">
        <v>43</v>
      </c>
      <c r="L1215" t="s">
        <v>43</v>
      </c>
      <c r="M1215" t="s">
        <v>43</v>
      </c>
      <c r="N1215" t="s">
        <v>43</v>
      </c>
      <c r="O1215" t="s">
        <v>43</v>
      </c>
      <c r="P1215" t="s">
        <v>46</v>
      </c>
      <c r="Q1215" s="24">
        <v>41719.041666666999</v>
      </c>
      <c r="R1215" s="24"/>
      <c r="S1215" t="s">
        <v>299</v>
      </c>
      <c r="U1215" t="s">
        <v>48</v>
      </c>
      <c r="W1215" s="24">
        <v>41627.041666666999</v>
      </c>
      <c r="X1215" s="24">
        <v>44651</v>
      </c>
      <c r="Y1215">
        <v>24</v>
      </c>
      <c r="Z1215" t="s">
        <v>1098</v>
      </c>
      <c r="AC1215" s="24">
        <v>43339.502083332998</v>
      </c>
      <c r="AD1215" s="24">
        <v>44699.467361110997</v>
      </c>
      <c r="AE1215" t="s">
        <v>1099</v>
      </c>
      <c r="AF1215" s="24" cm="1">
        <f t="array" ref="AF12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41627.041666666999</v>
      </c>
      <c r="AG1215" s="35">
        <f>IFERROR((TableAllData3[[#This Row],[Decision date]]-TableAllData3[[#This Row],[First Date Captured]]),0)</f>
        <v>3023.9583333330011</v>
      </c>
      <c r="AH1215" s="35">
        <f>IFERROR((TableAllData3[[#This Row],[First published]]-TableAllData3[[#This Row],[Date of opinion]]),0)</f>
        <v>1712.4604166659992</v>
      </c>
      <c r="AI1215" s="35">
        <f>IFERROR((TableAllData3[[#This Row],[Marketing authorisation date]]-TableAllData3[[#This Row],[Date of opinion]]),0)</f>
        <v>92</v>
      </c>
      <c r="AJ1215" s="35">
        <f>IFERROR((TableAllData3[[#This Row],[Decision date]]-TableAllData3[[#This Row],[Marketing authorisation date]]),0)</f>
        <v>2931.9583333330011</v>
      </c>
    </row>
    <row r="1216" spans="1:36" x14ac:dyDescent="0.25">
      <c r="A1216" t="s">
        <v>37</v>
      </c>
      <c r="B1216" t="s">
        <v>4893</v>
      </c>
      <c r="C1216" t="s">
        <v>1950</v>
      </c>
      <c r="D1216" t="s">
        <v>4894</v>
      </c>
      <c r="E1216" t="s">
        <v>1951</v>
      </c>
      <c r="F1216" t="s">
        <v>4895</v>
      </c>
      <c r="G1216" t="s">
        <v>43</v>
      </c>
      <c r="H1216" t="s">
        <v>44</v>
      </c>
      <c r="I1216" t="s">
        <v>1953</v>
      </c>
      <c r="J1216" t="s">
        <v>43</v>
      </c>
      <c r="K1216" t="s">
        <v>46</v>
      </c>
      <c r="L1216" t="s">
        <v>43</v>
      </c>
      <c r="M1216" t="s">
        <v>43</v>
      </c>
      <c r="N1216" t="s">
        <v>43</v>
      </c>
      <c r="O1216" t="s">
        <v>43</v>
      </c>
      <c r="P1216" t="s">
        <v>43</v>
      </c>
      <c r="Q1216" s="24">
        <v>41611.041666666999</v>
      </c>
      <c r="R1216" s="24"/>
      <c r="S1216" t="s">
        <v>12206</v>
      </c>
      <c r="T1216" t="s">
        <v>12207</v>
      </c>
      <c r="U1216" t="s">
        <v>1955</v>
      </c>
      <c r="W1216" s="24">
        <v>41535</v>
      </c>
      <c r="X1216" s="24">
        <v>44571.041666666999</v>
      </c>
      <c r="Y1216">
        <v>7</v>
      </c>
      <c r="Z1216" t="s">
        <v>1956</v>
      </c>
      <c r="AC1216" s="24">
        <v>42955.504861111003</v>
      </c>
      <c r="AD1216" s="24">
        <v>44574.402083333</v>
      </c>
      <c r="AE1216" t="s">
        <v>4896</v>
      </c>
      <c r="AF1216" s="24" cm="1">
        <f t="array" ref="AF12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41535</v>
      </c>
      <c r="AG1216" s="35">
        <f>IFERROR((TableAllData3[[#This Row],[Decision date]]-TableAllData3[[#This Row],[First Date Captured]]),0)</f>
        <v>3036.0416666669989</v>
      </c>
      <c r="AH1216" s="35">
        <f>IFERROR((TableAllData3[[#This Row],[First published]]-TableAllData3[[#This Row],[Date of opinion]]),0)</f>
        <v>1420.5048611110033</v>
      </c>
      <c r="AI1216" s="35">
        <f>IFERROR((TableAllData3[[#This Row],[Marketing authorisation date]]-TableAllData3[[#This Row],[Date of opinion]]),0)</f>
        <v>76.041666666998935</v>
      </c>
      <c r="AJ1216" s="35">
        <f>IFERROR((TableAllData3[[#This Row],[Decision date]]-TableAllData3[[#This Row],[Marketing authorisation date]]),0)</f>
        <v>2960</v>
      </c>
    </row>
    <row r="1217" spans="1:36" x14ac:dyDescent="0.25">
      <c r="A1217" t="s">
        <v>2117</v>
      </c>
      <c r="B1217" t="s">
        <v>3635</v>
      </c>
      <c r="D1217" t="s">
        <v>3636</v>
      </c>
      <c r="E1217" t="s">
        <v>3637</v>
      </c>
      <c r="F1217" t="s">
        <v>3638</v>
      </c>
      <c r="G1217" t="s">
        <v>43</v>
      </c>
      <c r="H1217" t="s">
        <v>44</v>
      </c>
      <c r="J1217" t="s">
        <v>43</v>
      </c>
      <c r="K1217" t="s">
        <v>43</v>
      </c>
      <c r="L1217" t="s">
        <v>43</v>
      </c>
      <c r="M1217" t="s">
        <v>43</v>
      </c>
      <c r="N1217" t="s">
        <v>43</v>
      </c>
      <c r="O1217" t="s">
        <v>43</v>
      </c>
      <c r="P1217" t="s">
        <v>43</v>
      </c>
      <c r="Q1217" s="24">
        <v>41612.041666666999</v>
      </c>
      <c r="R1217" s="24"/>
      <c r="S1217" t="s">
        <v>12424</v>
      </c>
      <c r="T1217" t="s">
        <v>12358</v>
      </c>
      <c r="V1217" t="s">
        <v>3640</v>
      </c>
      <c r="W1217" s="24">
        <v>41557</v>
      </c>
      <c r="X1217" s="24">
        <v>44594.041666666999</v>
      </c>
      <c r="Y1217">
        <v>7</v>
      </c>
      <c r="Z1217" t="s">
        <v>3641</v>
      </c>
      <c r="AA1217" t="s">
        <v>3067</v>
      </c>
      <c r="AB1217" t="s">
        <v>3642</v>
      </c>
      <c r="AC1217" s="24">
        <v>43339.664583332997</v>
      </c>
      <c r="AD1217" s="24">
        <v>44613.500694444003</v>
      </c>
      <c r="AE1217" t="s">
        <v>3643</v>
      </c>
      <c r="AF1217" s="24" cm="1">
        <f t="array" ref="AF12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41557</v>
      </c>
      <c r="AG1217" s="35">
        <f>IFERROR((TableAllData3[[#This Row],[Decision date]]-TableAllData3[[#This Row],[First Date Captured]]),0)</f>
        <v>3037.0416666669989</v>
      </c>
      <c r="AH1217" s="35">
        <f>IFERROR((TableAllData3[[#This Row],[First published]]-TableAllData3[[#This Row],[Date of opinion]]),0)</f>
        <v>1782.6645833329967</v>
      </c>
      <c r="AI1217" s="35">
        <f>IFERROR((TableAllData3[[#This Row],[Marketing authorisation date]]-TableAllData3[[#This Row],[Date of opinion]]),0)</f>
        <v>55.041666666998935</v>
      </c>
      <c r="AJ1217" s="35">
        <f>IFERROR((TableAllData3[[#This Row],[Decision date]]-TableAllData3[[#This Row],[Marketing authorisation date]]),0)</f>
        <v>2982</v>
      </c>
    </row>
    <row r="1218" spans="1:36" x14ac:dyDescent="0.25">
      <c r="A1218" t="s">
        <v>37</v>
      </c>
      <c r="B1218" t="s">
        <v>461</v>
      </c>
      <c r="C1218" t="s">
        <v>462</v>
      </c>
      <c r="D1218" t="s">
        <v>463</v>
      </c>
      <c r="E1218" t="s">
        <v>464</v>
      </c>
      <c r="F1218" t="s">
        <v>465</v>
      </c>
      <c r="G1218" t="s">
        <v>43</v>
      </c>
      <c r="H1218" t="s">
        <v>44</v>
      </c>
      <c r="I1218" t="s">
        <v>466</v>
      </c>
      <c r="J1218" t="s">
        <v>46</v>
      </c>
      <c r="K1218" t="s">
        <v>43</v>
      </c>
      <c r="L1218" t="s">
        <v>43</v>
      </c>
      <c r="M1218" t="s">
        <v>46</v>
      </c>
      <c r="N1218" t="s">
        <v>43</v>
      </c>
      <c r="O1218" t="s">
        <v>43</v>
      </c>
      <c r="P1218" t="s">
        <v>46</v>
      </c>
      <c r="Q1218" s="24">
        <v>41756</v>
      </c>
      <c r="R1218" s="24">
        <v>41480</v>
      </c>
      <c r="S1218" t="s">
        <v>12239</v>
      </c>
      <c r="T1218" t="s">
        <v>12240</v>
      </c>
      <c r="U1218" t="s">
        <v>468</v>
      </c>
      <c r="W1218" s="24">
        <v>41599.041666666999</v>
      </c>
      <c r="X1218" s="24">
        <v>44642.041666666999</v>
      </c>
      <c r="Y1218">
        <v>20</v>
      </c>
      <c r="Z1218" t="s">
        <v>469</v>
      </c>
      <c r="AC1218" s="24">
        <v>43262.522222222004</v>
      </c>
      <c r="AD1218" s="24">
        <v>44719.743055555999</v>
      </c>
      <c r="AE1218" t="s">
        <v>470</v>
      </c>
      <c r="AF1218" s="24" cm="1">
        <f t="array" ref="AF12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41599.041666666999</v>
      </c>
      <c r="AG1218" s="35">
        <f>IFERROR((TableAllData3[[#This Row],[Decision date]]-TableAllData3[[#This Row],[First Date Captured]]),0)</f>
        <v>3043</v>
      </c>
      <c r="AH1218" s="35">
        <f>IFERROR((TableAllData3[[#This Row],[First published]]-TableAllData3[[#This Row],[Date of opinion]]),0)</f>
        <v>1663.4805555550047</v>
      </c>
      <c r="AI1218" s="35">
        <f>IFERROR((TableAllData3[[#This Row],[Marketing authorisation date]]-TableAllData3[[#This Row],[Date of opinion]]),0)</f>
        <v>156.95833333300106</v>
      </c>
      <c r="AJ1218" s="35">
        <f>IFERROR((TableAllData3[[#This Row],[Decision date]]-TableAllData3[[#This Row],[Marketing authorisation date]]),0)</f>
        <v>2886.0416666669989</v>
      </c>
    </row>
    <row r="1219" spans="1:36" x14ac:dyDescent="0.25">
      <c r="A1219" t="s">
        <v>37</v>
      </c>
      <c r="B1219" t="s">
        <v>9231</v>
      </c>
      <c r="C1219" t="s">
        <v>7075</v>
      </c>
      <c r="D1219" t="s">
        <v>4413</v>
      </c>
      <c r="E1219" t="s">
        <v>4414</v>
      </c>
      <c r="F1219" t="s">
        <v>9232</v>
      </c>
      <c r="G1219" t="s">
        <v>43</v>
      </c>
      <c r="H1219" t="s">
        <v>44</v>
      </c>
      <c r="I1219" t="s">
        <v>4416</v>
      </c>
      <c r="J1219" t="s">
        <v>43</v>
      </c>
      <c r="K1219" t="s">
        <v>46</v>
      </c>
      <c r="L1219" t="s">
        <v>43</v>
      </c>
      <c r="M1219" t="s">
        <v>43</v>
      </c>
      <c r="N1219" t="s">
        <v>43</v>
      </c>
      <c r="O1219" t="s">
        <v>43</v>
      </c>
      <c r="P1219" t="s">
        <v>43</v>
      </c>
      <c r="Q1219" s="24">
        <v>41124</v>
      </c>
      <c r="R1219" s="24"/>
      <c r="S1219" t="s">
        <v>12284</v>
      </c>
      <c r="T1219" t="s">
        <v>12285</v>
      </c>
      <c r="U1219" t="s">
        <v>2089</v>
      </c>
      <c r="W1219" s="24">
        <v>41053</v>
      </c>
      <c r="X1219" s="24">
        <v>44097</v>
      </c>
      <c r="Y1219">
        <v>13</v>
      </c>
      <c r="Z1219" t="s">
        <v>4418</v>
      </c>
      <c r="AC1219" s="24">
        <v>42902.522916667003</v>
      </c>
      <c r="AD1219" s="24">
        <v>44155.655555555997</v>
      </c>
      <c r="AE1219" t="s">
        <v>9233</v>
      </c>
      <c r="AF1219" s="24" cm="1">
        <f t="array" ref="AF12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41053</v>
      </c>
      <c r="AG1219" s="35">
        <f>IFERROR((TableAllData3[[#This Row],[Decision date]]-TableAllData3[[#This Row],[First Date Captured]]),0)</f>
        <v>3044</v>
      </c>
      <c r="AH1219" s="35">
        <f>IFERROR((TableAllData3[[#This Row],[First published]]-TableAllData3[[#This Row],[Date of opinion]]),0)</f>
        <v>1849.5229166670033</v>
      </c>
      <c r="AI1219" s="35">
        <f>IFERROR((TableAllData3[[#This Row],[Marketing authorisation date]]-TableAllData3[[#This Row],[Date of opinion]]),0)</f>
        <v>71</v>
      </c>
      <c r="AJ1219" s="35">
        <f>IFERROR((TableAllData3[[#This Row],[Decision date]]-TableAllData3[[#This Row],[Marketing authorisation date]]),0)</f>
        <v>2973</v>
      </c>
    </row>
    <row r="1220" spans="1:36" x14ac:dyDescent="0.25">
      <c r="A1220" t="s">
        <v>37</v>
      </c>
      <c r="B1220" t="s">
        <v>4998</v>
      </c>
      <c r="C1220" t="s">
        <v>627</v>
      </c>
      <c r="D1220" t="s">
        <v>4999</v>
      </c>
      <c r="E1220" t="s">
        <v>5000</v>
      </c>
      <c r="F1220" t="s">
        <v>5001</v>
      </c>
      <c r="G1220" t="s">
        <v>43</v>
      </c>
      <c r="H1220" t="s">
        <v>44</v>
      </c>
      <c r="I1220" t="s">
        <v>5002</v>
      </c>
      <c r="J1220" t="s">
        <v>43</v>
      </c>
      <c r="K1220" t="s">
        <v>43</v>
      </c>
      <c r="L1220" t="s">
        <v>43</v>
      </c>
      <c r="M1220" t="s">
        <v>43</v>
      </c>
      <c r="N1220" t="s">
        <v>43</v>
      </c>
      <c r="O1220" t="s">
        <v>43</v>
      </c>
      <c r="P1220" t="s">
        <v>43</v>
      </c>
      <c r="Q1220" s="24">
        <v>41535</v>
      </c>
      <c r="R1220" s="24"/>
      <c r="S1220" t="s">
        <v>12282</v>
      </c>
      <c r="T1220" t="s">
        <v>12144</v>
      </c>
      <c r="U1220" t="s">
        <v>5003</v>
      </c>
      <c r="W1220" s="24">
        <v>41480</v>
      </c>
      <c r="X1220" s="24">
        <v>44525.041666666999</v>
      </c>
      <c r="Y1220">
        <v>9</v>
      </c>
      <c r="Z1220" t="s">
        <v>5004</v>
      </c>
      <c r="AC1220" s="24">
        <v>43024.522222222004</v>
      </c>
      <c r="AD1220" s="24">
        <v>44572.485416666997</v>
      </c>
      <c r="AE1220" t="s">
        <v>5005</v>
      </c>
      <c r="AF1220" s="24" cm="1">
        <f t="array" ref="AF12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41480</v>
      </c>
      <c r="AG1220" s="35">
        <f>IFERROR((TableAllData3[[#This Row],[Decision date]]-TableAllData3[[#This Row],[First Date Captured]]),0)</f>
        <v>3045.0416666669989</v>
      </c>
      <c r="AH1220" s="35">
        <f>IFERROR((TableAllData3[[#This Row],[First published]]-TableAllData3[[#This Row],[Date of opinion]]),0)</f>
        <v>1544.5222222220036</v>
      </c>
      <c r="AI1220" s="35">
        <f>IFERROR((TableAllData3[[#This Row],[Marketing authorisation date]]-TableAllData3[[#This Row],[Date of opinion]]),0)</f>
        <v>55</v>
      </c>
      <c r="AJ1220" s="35">
        <f>IFERROR((TableAllData3[[#This Row],[Decision date]]-TableAllData3[[#This Row],[Marketing authorisation date]]),0)</f>
        <v>2990.0416666669989</v>
      </c>
    </row>
    <row r="1221" spans="1:36" x14ac:dyDescent="0.25">
      <c r="A1221" t="s">
        <v>37</v>
      </c>
      <c r="B1221" t="s">
        <v>5945</v>
      </c>
      <c r="C1221" t="s">
        <v>627</v>
      </c>
      <c r="D1221" t="s">
        <v>5946</v>
      </c>
      <c r="E1221" t="s">
        <v>5946</v>
      </c>
      <c r="F1221" t="s">
        <v>5947</v>
      </c>
      <c r="G1221" t="s">
        <v>43</v>
      </c>
      <c r="H1221" t="s">
        <v>44</v>
      </c>
      <c r="I1221" t="s">
        <v>5948</v>
      </c>
      <c r="J1221" t="s">
        <v>43</v>
      </c>
      <c r="K1221" t="s">
        <v>43</v>
      </c>
      <c r="L1221" t="s">
        <v>43</v>
      </c>
      <c r="M1221" t="s">
        <v>43</v>
      </c>
      <c r="N1221" t="s">
        <v>43</v>
      </c>
      <c r="O1221" t="s">
        <v>43</v>
      </c>
      <c r="P1221" t="s">
        <v>43</v>
      </c>
      <c r="Q1221" s="24">
        <v>41536</v>
      </c>
      <c r="R1221" s="24"/>
      <c r="S1221" t="s">
        <v>12282</v>
      </c>
      <c r="T1221" t="s">
        <v>12144</v>
      </c>
      <c r="U1221" t="s">
        <v>3173</v>
      </c>
      <c r="W1221" s="24">
        <v>41480</v>
      </c>
      <c r="X1221" s="24">
        <v>44525.041666666999</v>
      </c>
      <c r="Y1221">
        <v>12</v>
      </c>
      <c r="Z1221" t="s">
        <v>5949</v>
      </c>
      <c r="AC1221" s="24">
        <v>43245.083333333001</v>
      </c>
      <c r="AD1221" s="24">
        <v>44533.424305556</v>
      </c>
      <c r="AE1221" t="s">
        <v>5950</v>
      </c>
      <c r="AF1221" s="24" cm="1">
        <f t="array" ref="AF12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41480</v>
      </c>
      <c r="AG1221" s="35">
        <f>IFERROR((TableAllData3[[#This Row],[Decision date]]-TableAllData3[[#This Row],[First Date Captured]]),0)</f>
        <v>3045.0416666669989</v>
      </c>
      <c r="AH1221" s="35">
        <f>IFERROR((TableAllData3[[#This Row],[First published]]-TableAllData3[[#This Row],[Date of opinion]]),0)</f>
        <v>1765.0833333330011</v>
      </c>
      <c r="AI1221" s="35">
        <f>IFERROR((TableAllData3[[#This Row],[Marketing authorisation date]]-TableAllData3[[#This Row],[Date of opinion]]),0)</f>
        <v>56</v>
      </c>
      <c r="AJ1221" s="35">
        <f>IFERROR((TableAllData3[[#This Row],[Decision date]]-TableAllData3[[#This Row],[Marketing authorisation date]]),0)</f>
        <v>2989.0416666669989</v>
      </c>
    </row>
    <row r="1222" spans="1:36" x14ac:dyDescent="0.25">
      <c r="A1222" t="s">
        <v>37</v>
      </c>
      <c r="B1222" t="s">
        <v>2057</v>
      </c>
      <c r="C1222" t="s">
        <v>2058</v>
      </c>
      <c r="D1222" t="s">
        <v>2059</v>
      </c>
      <c r="E1222" t="s">
        <v>2060</v>
      </c>
      <c r="F1222" t="s">
        <v>2061</v>
      </c>
      <c r="G1222" t="s">
        <v>43</v>
      </c>
      <c r="H1222" t="s">
        <v>44</v>
      </c>
      <c r="I1222" t="s">
        <v>1277</v>
      </c>
      <c r="J1222" t="s">
        <v>46</v>
      </c>
      <c r="K1222" t="s">
        <v>43</v>
      </c>
      <c r="L1222" t="s">
        <v>43</v>
      </c>
      <c r="M1222" t="s">
        <v>43</v>
      </c>
      <c r="N1222" t="s">
        <v>46</v>
      </c>
      <c r="O1222" t="s">
        <v>43</v>
      </c>
      <c r="P1222" t="s">
        <v>43</v>
      </c>
      <c r="Q1222" s="24">
        <v>41486</v>
      </c>
      <c r="R1222" s="24"/>
      <c r="S1222" t="s">
        <v>12139</v>
      </c>
      <c r="T1222" t="s">
        <v>12082</v>
      </c>
      <c r="U1222" t="s">
        <v>2063</v>
      </c>
      <c r="W1222" s="24">
        <v>41424</v>
      </c>
      <c r="X1222" s="24">
        <v>44470</v>
      </c>
      <c r="Y1222">
        <v>20</v>
      </c>
      <c r="Z1222" t="s">
        <v>2064</v>
      </c>
      <c r="AC1222" s="24">
        <v>43213.586805555999</v>
      </c>
      <c r="AD1222" s="24">
        <v>44663.595138889003</v>
      </c>
      <c r="AE1222" t="s">
        <v>2065</v>
      </c>
      <c r="AF1222" s="24" cm="1">
        <f t="array" ref="AF12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41424</v>
      </c>
      <c r="AG1222" s="35">
        <f>IFERROR((TableAllData3[[#This Row],[Decision date]]-TableAllData3[[#This Row],[First Date Captured]]),0)</f>
        <v>3046</v>
      </c>
      <c r="AH1222" s="35">
        <f>IFERROR((TableAllData3[[#This Row],[First published]]-TableAllData3[[#This Row],[Date of opinion]]),0)</f>
        <v>1789.5868055559986</v>
      </c>
      <c r="AI1222" s="35">
        <f>IFERROR((TableAllData3[[#This Row],[Marketing authorisation date]]-TableAllData3[[#This Row],[Date of opinion]]),0)</f>
        <v>62</v>
      </c>
      <c r="AJ1222" s="35">
        <f>IFERROR((TableAllData3[[#This Row],[Decision date]]-TableAllData3[[#This Row],[Marketing authorisation date]]),0)</f>
        <v>2984</v>
      </c>
    </row>
    <row r="1223" spans="1:36" x14ac:dyDescent="0.25">
      <c r="A1223" t="s">
        <v>37</v>
      </c>
      <c r="B1223" t="s">
        <v>3322</v>
      </c>
      <c r="C1223" t="s">
        <v>99</v>
      </c>
      <c r="D1223" t="s">
        <v>100</v>
      </c>
      <c r="E1223" t="s">
        <v>100</v>
      </c>
      <c r="F1223" t="s">
        <v>3323</v>
      </c>
      <c r="G1223" t="s">
        <v>43</v>
      </c>
      <c r="H1223" t="s">
        <v>44</v>
      </c>
      <c r="I1223" t="s">
        <v>102</v>
      </c>
      <c r="J1223" t="s">
        <v>43</v>
      </c>
      <c r="K1223" t="s">
        <v>46</v>
      </c>
      <c r="L1223" t="s">
        <v>43</v>
      </c>
      <c r="M1223" t="s">
        <v>43</v>
      </c>
      <c r="N1223" t="s">
        <v>43</v>
      </c>
      <c r="O1223" t="s">
        <v>43</v>
      </c>
      <c r="P1223" t="s">
        <v>43</v>
      </c>
      <c r="Q1223" s="24">
        <v>41646.041666666999</v>
      </c>
      <c r="R1223" s="24"/>
      <c r="S1223" t="s">
        <v>12227</v>
      </c>
      <c r="T1223" t="s">
        <v>12076</v>
      </c>
      <c r="U1223" t="s">
        <v>104</v>
      </c>
      <c r="W1223" s="24">
        <v>41570</v>
      </c>
      <c r="X1223" s="24">
        <v>44621.041666666999</v>
      </c>
      <c r="Y1223">
        <v>22</v>
      </c>
      <c r="Z1223" t="s">
        <v>3324</v>
      </c>
      <c r="AC1223" s="24">
        <v>43040.589583333</v>
      </c>
      <c r="AD1223" s="24">
        <v>44622.749305555997</v>
      </c>
      <c r="AE1223" t="s">
        <v>3325</v>
      </c>
      <c r="AF1223" s="24" cm="1">
        <f t="array" ref="AF12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41570</v>
      </c>
      <c r="AG1223" s="35">
        <f>IFERROR((TableAllData3[[#This Row],[Decision date]]-TableAllData3[[#This Row],[First Date Captured]]),0)</f>
        <v>3051.0416666669989</v>
      </c>
      <c r="AH1223" s="35">
        <f>IFERROR((TableAllData3[[#This Row],[First published]]-TableAllData3[[#This Row],[Date of opinion]]),0)</f>
        <v>1470.5895833329996</v>
      </c>
      <c r="AI1223" s="35">
        <f>IFERROR((TableAllData3[[#This Row],[Marketing authorisation date]]-TableAllData3[[#This Row],[Date of opinion]]),0)</f>
        <v>76.041666666998935</v>
      </c>
      <c r="AJ1223" s="35">
        <f>IFERROR((TableAllData3[[#This Row],[Decision date]]-TableAllData3[[#This Row],[Marketing authorisation date]]),0)</f>
        <v>2975</v>
      </c>
    </row>
    <row r="1224" spans="1:36" x14ac:dyDescent="0.25">
      <c r="A1224" t="s">
        <v>37</v>
      </c>
      <c r="B1224" t="s">
        <v>3831</v>
      </c>
      <c r="C1224" t="s">
        <v>184</v>
      </c>
      <c r="D1224" t="s">
        <v>3832</v>
      </c>
      <c r="E1224" t="s">
        <v>3832</v>
      </c>
      <c r="F1224" t="s">
        <v>3833</v>
      </c>
      <c r="G1224" t="s">
        <v>43</v>
      </c>
      <c r="H1224" t="s">
        <v>44</v>
      </c>
      <c r="I1224" t="s">
        <v>3834</v>
      </c>
      <c r="J1224" t="s">
        <v>43</v>
      </c>
      <c r="K1224" t="s">
        <v>43</v>
      </c>
      <c r="L1224" t="s">
        <v>43</v>
      </c>
      <c r="M1224" t="s">
        <v>43</v>
      </c>
      <c r="N1224" t="s">
        <v>43</v>
      </c>
      <c r="O1224" t="s">
        <v>43</v>
      </c>
      <c r="P1224" t="s">
        <v>43</v>
      </c>
      <c r="Q1224" s="24">
        <v>41593.041666666999</v>
      </c>
      <c r="R1224" s="24"/>
      <c r="S1224" t="s">
        <v>12216</v>
      </c>
      <c r="T1224" t="s">
        <v>12236</v>
      </c>
      <c r="U1224" t="s">
        <v>48</v>
      </c>
      <c r="W1224" s="24">
        <v>41536</v>
      </c>
      <c r="X1224" s="24">
        <v>44588.041666666999</v>
      </c>
      <c r="Y1224">
        <v>13</v>
      </c>
      <c r="Z1224" t="s">
        <v>3835</v>
      </c>
      <c r="AC1224" s="24">
        <v>41627.547916666997</v>
      </c>
      <c r="AD1224" s="24">
        <v>44606.624305555997</v>
      </c>
      <c r="AE1224" t="s">
        <v>3836</v>
      </c>
      <c r="AF1224" s="24" cm="1">
        <f t="array" ref="AF12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224" s="35">
        <f>IFERROR((TableAllData3[[#This Row],[Decision date]]-TableAllData3[[#This Row],[First Date Captured]]),0)</f>
        <v>3052.0416666669989</v>
      </c>
      <c r="AH1224" s="35">
        <f>IFERROR((TableAllData3[[#This Row],[First published]]-TableAllData3[[#This Row],[Date of opinion]]),0)</f>
        <v>91.54791666699748</v>
      </c>
      <c r="AI1224" s="35">
        <f>IFERROR((TableAllData3[[#This Row],[Marketing authorisation date]]-TableAllData3[[#This Row],[Date of opinion]]),0)</f>
        <v>57.041666666998935</v>
      </c>
      <c r="AJ1224" s="35">
        <f>IFERROR((TableAllData3[[#This Row],[Decision date]]-TableAllData3[[#This Row],[Marketing authorisation date]]),0)</f>
        <v>2995</v>
      </c>
    </row>
    <row r="1225" spans="1:36" x14ac:dyDescent="0.25">
      <c r="A1225" t="s">
        <v>37</v>
      </c>
      <c r="B1225" t="s">
        <v>4046</v>
      </c>
      <c r="C1225" t="s">
        <v>1194</v>
      </c>
      <c r="D1225" t="s">
        <v>4040</v>
      </c>
      <c r="E1225" t="s">
        <v>4040</v>
      </c>
      <c r="F1225" t="s">
        <v>4047</v>
      </c>
      <c r="G1225" t="s">
        <v>43</v>
      </c>
      <c r="H1225" t="s">
        <v>44</v>
      </c>
      <c r="I1225" t="s">
        <v>4042</v>
      </c>
      <c r="J1225" t="s">
        <v>43</v>
      </c>
      <c r="K1225" t="s">
        <v>43</v>
      </c>
      <c r="L1225" t="s">
        <v>43</v>
      </c>
      <c r="M1225" t="s">
        <v>43</v>
      </c>
      <c r="N1225" t="s">
        <v>43</v>
      </c>
      <c r="O1225" t="s">
        <v>43</v>
      </c>
      <c r="P1225" t="s">
        <v>43</v>
      </c>
      <c r="Q1225" s="24">
        <v>41589.041666666999</v>
      </c>
      <c r="R1225" s="24"/>
      <c r="S1225" t="s">
        <v>12427</v>
      </c>
      <c r="T1225" t="s">
        <v>12428</v>
      </c>
      <c r="U1225" t="s">
        <v>1199</v>
      </c>
      <c r="W1225" s="24">
        <v>41536</v>
      </c>
      <c r="X1225" s="24">
        <v>44588.041666666999</v>
      </c>
      <c r="Y1225">
        <v>9</v>
      </c>
      <c r="Z1225" t="s">
        <v>4048</v>
      </c>
      <c r="AC1225" s="24">
        <v>43287.504166667</v>
      </c>
      <c r="AD1225" s="24">
        <v>44600.520833333001</v>
      </c>
      <c r="AE1225" t="s">
        <v>4049</v>
      </c>
      <c r="AF1225" s="24" cm="1">
        <f t="array" ref="AF12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225" s="35">
        <f>IFERROR((TableAllData3[[#This Row],[Decision date]]-TableAllData3[[#This Row],[First Date Captured]]),0)</f>
        <v>3052.0416666669989</v>
      </c>
      <c r="AH1225" s="35">
        <f>IFERROR((TableAllData3[[#This Row],[First published]]-TableAllData3[[#This Row],[Date of opinion]]),0)</f>
        <v>1751.5041666670004</v>
      </c>
      <c r="AI1225" s="35">
        <f>IFERROR((TableAllData3[[#This Row],[Marketing authorisation date]]-TableAllData3[[#This Row],[Date of opinion]]),0)</f>
        <v>53.041666666998935</v>
      </c>
      <c r="AJ1225" s="35">
        <f>IFERROR((TableAllData3[[#This Row],[Decision date]]-TableAllData3[[#This Row],[Marketing authorisation date]]),0)</f>
        <v>2999</v>
      </c>
    </row>
    <row r="1226" spans="1:36" x14ac:dyDescent="0.25">
      <c r="A1226" t="s">
        <v>37</v>
      </c>
      <c r="B1226" t="s">
        <v>3926</v>
      </c>
      <c r="C1226" t="s">
        <v>3589</v>
      </c>
      <c r="D1226" t="s">
        <v>3927</v>
      </c>
      <c r="E1226" t="s">
        <v>3928</v>
      </c>
      <c r="F1226" t="s">
        <v>3929</v>
      </c>
      <c r="G1226" t="s">
        <v>43</v>
      </c>
      <c r="H1226" t="s">
        <v>44</v>
      </c>
      <c r="I1226" t="s">
        <v>3930</v>
      </c>
      <c r="J1226" t="s">
        <v>43</v>
      </c>
      <c r="K1226" t="s">
        <v>43</v>
      </c>
      <c r="L1226" t="s">
        <v>43</v>
      </c>
      <c r="M1226" t="s">
        <v>43</v>
      </c>
      <c r="N1226" t="s">
        <v>43</v>
      </c>
      <c r="O1226" t="s">
        <v>43</v>
      </c>
      <c r="P1226" t="s">
        <v>43</v>
      </c>
      <c r="Q1226" s="24">
        <v>41612.041666666999</v>
      </c>
      <c r="R1226" s="24"/>
      <c r="S1226" t="s">
        <v>484</v>
      </c>
      <c r="U1226" t="s">
        <v>3931</v>
      </c>
      <c r="W1226" s="24">
        <v>41536</v>
      </c>
      <c r="X1226" s="24">
        <v>44595.041666666999</v>
      </c>
      <c r="Y1226">
        <v>22</v>
      </c>
      <c r="Z1226" t="s">
        <v>3932</v>
      </c>
      <c r="AC1226" s="24">
        <v>43340.625</v>
      </c>
      <c r="AD1226" s="24">
        <v>44602.438194444003</v>
      </c>
      <c r="AE1226" t="s">
        <v>3933</v>
      </c>
      <c r="AF1226" s="24" cm="1">
        <f t="array" ref="AF12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226" s="35">
        <f>IFERROR((TableAllData3[[#This Row],[Decision date]]-TableAllData3[[#This Row],[First Date Captured]]),0)</f>
        <v>3059.0416666669989</v>
      </c>
      <c r="AH1226" s="35">
        <f>IFERROR((TableAllData3[[#This Row],[First published]]-TableAllData3[[#This Row],[Date of opinion]]),0)</f>
        <v>1804.625</v>
      </c>
      <c r="AI1226" s="35">
        <f>IFERROR((TableAllData3[[#This Row],[Marketing authorisation date]]-TableAllData3[[#This Row],[Date of opinion]]),0)</f>
        <v>76.041666666998935</v>
      </c>
      <c r="AJ1226" s="35">
        <f>IFERROR((TableAllData3[[#This Row],[Decision date]]-TableAllData3[[#This Row],[Marketing authorisation date]]),0)</f>
        <v>2983</v>
      </c>
    </row>
    <row r="1227" spans="1:36" x14ac:dyDescent="0.25">
      <c r="A1227" t="s">
        <v>37</v>
      </c>
      <c r="B1227" t="s">
        <v>5654</v>
      </c>
      <c r="C1227" t="s">
        <v>1575</v>
      </c>
      <c r="D1227" t="s">
        <v>5655</v>
      </c>
      <c r="E1227" t="s">
        <v>5656</v>
      </c>
      <c r="F1227" t="s">
        <v>5657</v>
      </c>
      <c r="G1227" t="s">
        <v>43</v>
      </c>
      <c r="H1227" t="s">
        <v>44</v>
      </c>
      <c r="I1227" t="s">
        <v>5658</v>
      </c>
      <c r="J1227" t="s">
        <v>43</v>
      </c>
      <c r="K1227" t="s">
        <v>43</v>
      </c>
      <c r="L1227" t="s">
        <v>43</v>
      </c>
      <c r="M1227" t="s">
        <v>43</v>
      </c>
      <c r="N1227" t="s">
        <v>43</v>
      </c>
      <c r="O1227" t="s">
        <v>43</v>
      </c>
      <c r="P1227" t="s">
        <v>43</v>
      </c>
      <c r="Q1227" s="24">
        <v>41512</v>
      </c>
      <c r="R1227" s="24"/>
      <c r="S1227" t="s">
        <v>12218</v>
      </c>
      <c r="T1227" t="s">
        <v>12219</v>
      </c>
      <c r="U1227" t="s">
        <v>48</v>
      </c>
      <c r="W1227" s="24">
        <v>41452</v>
      </c>
      <c r="X1227" s="24">
        <v>44511.041666666999</v>
      </c>
      <c r="Y1227">
        <v>27</v>
      </c>
      <c r="Z1227" t="s">
        <v>5659</v>
      </c>
      <c r="AC1227" s="24">
        <v>43339.479166666999</v>
      </c>
      <c r="AD1227" s="24">
        <v>44539.691666667</v>
      </c>
      <c r="AE1227" t="s">
        <v>5660</v>
      </c>
      <c r="AF1227" s="24" cm="1">
        <f t="array" ref="AF12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41452</v>
      </c>
      <c r="AG1227" s="35">
        <f>IFERROR((TableAllData3[[#This Row],[Decision date]]-TableAllData3[[#This Row],[First Date Captured]]),0)</f>
        <v>3059.0416666669989</v>
      </c>
      <c r="AH1227" s="35">
        <f>IFERROR((TableAllData3[[#This Row],[First published]]-TableAllData3[[#This Row],[Date of opinion]]),0)</f>
        <v>1887.4791666669989</v>
      </c>
      <c r="AI1227" s="35">
        <f>IFERROR((TableAllData3[[#This Row],[Marketing authorisation date]]-TableAllData3[[#This Row],[Date of opinion]]),0)</f>
        <v>60</v>
      </c>
      <c r="AJ1227" s="35">
        <f>IFERROR((TableAllData3[[#This Row],[Decision date]]-TableAllData3[[#This Row],[Marketing authorisation date]]),0)</f>
        <v>2999.0416666669989</v>
      </c>
    </row>
    <row r="1228" spans="1:36" x14ac:dyDescent="0.25">
      <c r="A1228" t="s">
        <v>37</v>
      </c>
      <c r="B1228" t="s">
        <v>8581</v>
      </c>
      <c r="C1228" t="s">
        <v>4598</v>
      </c>
      <c r="D1228" t="s">
        <v>8582</v>
      </c>
      <c r="E1228" t="s">
        <v>8582</v>
      </c>
      <c r="F1228" t="s">
        <v>8583</v>
      </c>
      <c r="G1228" t="s">
        <v>43</v>
      </c>
      <c r="H1228" t="s">
        <v>44</v>
      </c>
      <c r="I1228" t="s">
        <v>8584</v>
      </c>
      <c r="J1228" t="s">
        <v>43</v>
      </c>
      <c r="K1228" t="s">
        <v>43</v>
      </c>
      <c r="L1228" t="s">
        <v>43</v>
      </c>
      <c r="M1228" t="s">
        <v>43</v>
      </c>
      <c r="N1228" t="s">
        <v>43</v>
      </c>
      <c r="O1228" t="s">
        <v>43</v>
      </c>
      <c r="P1228" t="s">
        <v>43</v>
      </c>
      <c r="Q1228" s="24">
        <v>41288.041666666999</v>
      </c>
      <c r="R1228" s="24"/>
      <c r="S1228" t="s">
        <v>12310</v>
      </c>
      <c r="T1228" t="s">
        <v>12311</v>
      </c>
      <c r="U1228" t="s">
        <v>1261</v>
      </c>
      <c r="W1228" s="24">
        <v>41200</v>
      </c>
      <c r="X1228" s="24">
        <v>44265.041666666999</v>
      </c>
      <c r="Y1228">
        <v>14</v>
      </c>
      <c r="Z1228" t="s">
        <v>8585</v>
      </c>
      <c r="AC1228" s="24">
        <v>43255.522916667003</v>
      </c>
      <c r="AD1228" s="24">
        <v>44286.622222222002</v>
      </c>
      <c r="AE1228" t="s">
        <v>8586</v>
      </c>
      <c r="AF1228" s="24" cm="1">
        <f t="array" ref="AF12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41200</v>
      </c>
      <c r="AG1228" s="35">
        <f>IFERROR((TableAllData3[[#This Row],[Decision date]]-TableAllData3[[#This Row],[First Date Captured]]),0)</f>
        <v>3065.0416666669989</v>
      </c>
      <c r="AH1228" s="35">
        <f>IFERROR((TableAllData3[[#This Row],[First published]]-TableAllData3[[#This Row],[Date of opinion]]),0)</f>
        <v>2055.5229166670033</v>
      </c>
      <c r="AI1228" s="35">
        <f>IFERROR((TableAllData3[[#This Row],[Marketing authorisation date]]-TableAllData3[[#This Row],[Date of opinion]]),0)</f>
        <v>88.041666666998935</v>
      </c>
      <c r="AJ1228" s="35">
        <f>IFERROR((TableAllData3[[#This Row],[Decision date]]-TableAllData3[[#This Row],[Marketing authorisation date]]),0)</f>
        <v>2977</v>
      </c>
    </row>
    <row r="1229" spans="1:36" x14ac:dyDescent="0.25">
      <c r="A1229" t="s">
        <v>2117</v>
      </c>
      <c r="B1229" t="s">
        <v>4446</v>
      </c>
      <c r="D1229" t="s">
        <v>4447</v>
      </c>
      <c r="E1229" t="s">
        <v>4447</v>
      </c>
      <c r="F1229" t="s">
        <v>4448</v>
      </c>
      <c r="G1229" t="s">
        <v>43</v>
      </c>
      <c r="H1229" t="s">
        <v>44</v>
      </c>
      <c r="J1229" t="s">
        <v>43</v>
      </c>
      <c r="K1229" t="s">
        <v>43</v>
      </c>
      <c r="L1229" t="s">
        <v>43</v>
      </c>
      <c r="M1229" t="s">
        <v>43</v>
      </c>
      <c r="N1229" t="s">
        <v>43</v>
      </c>
      <c r="O1229" t="s">
        <v>43</v>
      </c>
      <c r="P1229" t="s">
        <v>43</v>
      </c>
      <c r="Q1229" s="24">
        <v>41529</v>
      </c>
      <c r="R1229" s="24"/>
      <c r="S1229" t="s">
        <v>12353</v>
      </c>
      <c r="T1229" t="s">
        <v>12092</v>
      </c>
      <c r="V1229" t="s">
        <v>1224</v>
      </c>
      <c r="W1229" s="24">
        <v>41473</v>
      </c>
      <c r="X1229" s="24">
        <v>44543.041666666999</v>
      </c>
      <c r="Y1229">
        <v>8</v>
      </c>
      <c r="Z1229" t="s">
        <v>4449</v>
      </c>
      <c r="AA1229" t="s">
        <v>3067</v>
      </c>
      <c r="AB1229" t="s">
        <v>4450</v>
      </c>
      <c r="AC1229" s="24">
        <v>43307.75</v>
      </c>
      <c r="AD1229" s="24">
        <v>44582.626388889003</v>
      </c>
      <c r="AE1229" t="s">
        <v>4451</v>
      </c>
      <c r="AF1229" s="24" cm="1">
        <f t="array" ref="AF12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41473</v>
      </c>
      <c r="AG1229" s="35">
        <f>IFERROR((TableAllData3[[#This Row],[Decision date]]-TableAllData3[[#This Row],[First Date Captured]]),0)</f>
        <v>3070.0416666669989</v>
      </c>
      <c r="AH1229" s="35">
        <f>IFERROR((TableAllData3[[#This Row],[First published]]-TableAllData3[[#This Row],[Date of opinion]]),0)</f>
        <v>1834.75</v>
      </c>
      <c r="AI1229" s="35">
        <f>IFERROR((TableAllData3[[#This Row],[Marketing authorisation date]]-TableAllData3[[#This Row],[Date of opinion]]),0)</f>
        <v>56</v>
      </c>
      <c r="AJ1229" s="35">
        <f>IFERROR((TableAllData3[[#This Row],[Decision date]]-TableAllData3[[#This Row],[Marketing authorisation date]]),0)</f>
        <v>3014.0416666669989</v>
      </c>
    </row>
    <row r="1230" spans="1:36" x14ac:dyDescent="0.25">
      <c r="A1230" t="s">
        <v>37</v>
      </c>
      <c r="B1230" t="s">
        <v>6372</v>
      </c>
      <c r="C1230" t="s">
        <v>4778</v>
      </c>
      <c r="D1230" t="s">
        <v>4124</v>
      </c>
      <c r="E1230" t="s">
        <v>4125</v>
      </c>
      <c r="F1230" t="s">
        <v>6373</v>
      </c>
      <c r="G1230" t="s">
        <v>43</v>
      </c>
      <c r="H1230" t="s">
        <v>44</v>
      </c>
      <c r="I1230" t="s">
        <v>4781</v>
      </c>
      <c r="J1230" t="s">
        <v>46</v>
      </c>
      <c r="K1230" t="s">
        <v>43</v>
      </c>
      <c r="L1230" t="s">
        <v>43</v>
      </c>
      <c r="M1230" t="s">
        <v>43</v>
      </c>
      <c r="N1230" t="s">
        <v>43</v>
      </c>
      <c r="O1230" t="s">
        <v>43</v>
      </c>
      <c r="P1230" t="s">
        <v>43</v>
      </c>
      <c r="Q1230" s="24">
        <v>41410</v>
      </c>
      <c r="R1230" s="24"/>
      <c r="S1230" t="s">
        <v>12346</v>
      </c>
      <c r="T1230" t="s">
        <v>12347</v>
      </c>
      <c r="U1230" t="s">
        <v>113</v>
      </c>
      <c r="W1230" s="24">
        <v>41354.041666666999</v>
      </c>
      <c r="X1230" s="24">
        <v>44441</v>
      </c>
      <c r="Y1230">
        <v>17</v>
      </c>
      <c r="Z1230" t="s">
        <v>6374</v>
      </c>
      <c r="AC1230" s="24">
        <v>43307.508333332997</v>
      </c>
      <c r="AD1230" s="24">
        <v>44516.681944443997</v>
      </c>
      <c r="AE1230" t="s">
        <v>6375</v>
      </c>
      <c r="AF1230" s="24" cm="1">
        <f t="array" ref="AF12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41354.041666666999</v>
      </c>
      <c r="AG1230" s="35">
        <f>IFERROR((TableAllData3[[#This Row],[Decision date]]-TableAllData3[[#This Row],[First Date Captured]]),0)</f>
        <v>3086.9583333330011</v>
      </c>
      <c r="AH1230" s="35">
        <f>IFERROR((TableAllData3[[#This Row],[First published]]-TableAllData3[[#This Row],[Date of opinion]]),0)</f>
        <v>1953.4666666659978</v>
      </c>
      <c r="AI1230" s="35">
        <f>IFERROR((TableAllData3[[#This Row],[Marketing authorisation date]]-TableAllData3[[#This Row],[Date of opinion]]),0)</f>
        <v>55.958333333001065</v>
      </c>
      <c r="AJ1230" s="35">
        <f>IFERROR((TableAllData3[[#This Row],[Decision date]]-TableAllData3[[#This Row],[Marketing authorisation date]]),0)</f>
        <v>3031</v>
      </c>
    </row>
    <row r="1231" spans="1:36" x14ac:dyDescent="0.25">
      <c r="A1231" t="s">
        <v>37</v>
      </c>
      <c r="B1231" t="s">
        <v>3284</v>
      </c>
      <c r="C1231" t="s">
        <v>627</v>
      </c>
      <c r="D1231" t="s">
        <v>3285</v>
      </c>
      <c r="E1231" t="s">
        <v>3285</v>
      </c>
      <c r="F1231" t="s">
        <v>3286</v>
      </c>
      <c r="G1231" t="s">
        <v>43</v>
      </c>
      <c r="H1231" t="s">
        <v>44</v>
      </c>
      <c r="I1231" t="s">
        <v>3287</v>
      </c>
      <c r="J1231" t="s">
        <v>43</v>
      </c>
      <c r="K1231" t="s">
        <v>43</v>
      </c>
      <c r="L1231" t="s">
        <v>43</v>
      </c>
      <c r="M1231" t="s">
        <v>43</v>
      </c>
      <c r="N1231" t="s">
        <v>43</v>
      </c>
      <c r="O1231" t="s">
        <v>43</v>
      </c>
      <c r="P1231" t="s">
        <v>43</v>
      </c>
      <c r="Q1231" s="24">
        <v>41593.041666666999</v>
      </c>
      <c r="R1231" s="24"/>
      <c r="S1231" t="s">
        <v>12223</v>
      </c>
      <c r="T1231" t="s">
        <v>12224</v>
      </c>
      <c r="U1231" t="s">
        <v>264</v>
      </c>
      <c r="W1231" s="24">
        <v>41536</v>
      </c>
      <c r="X1231" s="24">
        <v>44624.041666666999</v>
      </c>
      <c r="Y1231">
        <v>20</v>
      </c>
      <c r="Z1231" t="s">
        <v>3288</v>
      </c>
      <c r="AC1231" s="24">
        <v>43307.505555556003</v>
      </c>
      <c r="AD1231" s="24">
        <v>44624.523611110999</v>
      </c>
      <c r="AE1231" t="s">
        <v>3289</v>
      </c>
      <c r="AF1231" s="24" cm="1">
        <f t="array" ref="AF12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231" s="35">
        <f>IFERROR((TableAllData3[[#This Row],[Decision date]]-TableAllData3[[#This Row],[First Date Captured]]),0)</f>
        <v>3088.0416666669989</v>
      </c>
      <c r="AH1231" s="35">
        <f>IFERROR((TableAllData3[[#This Row],[First published]]-TableAllData3[[#This Row],[Date of opinion]]),0)</f>
        <v>1771.5055555560029</v>
      </c>
      <c r="AI1231" s="35">
        <f>IFERROR((TableAllData3[[#This Row],[Marketing authorisation date]]-TableAllData3[[#This Row],[Date of opinion]]),0)</f>
        <v>57.041666666998935</v>
      </c>
      <c r="AJ1231" s="35">
        <f>IFERROR((TableAllData3[[#This Row],[Decision date]]-TableAllData3[[#This Row],[Marketing authorisation date]]),0)</f>
        <v>3031</v>
      </c>
    </row>
    <row r="1232" spans="1:36" x14ac:dyDescent="0.25">
      <c r="A1232" t="s">
        <v>37</v>
      </c>
      <c r="B1232" t="s">
        <v>1949</v>
      </c>
      <c r="C1232" t="s">
        <v>1950</v>
      </c>
      <c r="D1232" t="s">
        <v>1951</v>
      </c>
      <c r="E1232" t="s">
        <v>1951</v>
      </c>
      <c r="F1232" t="s">
        <v>1952</v>
      </c>
      <c r="G1232" t="s">
        <v>43</v>
      </c>
      <c r="H1232" t="s">
        <v>44</v>
      </c>
      <c r="I1232" t="s">
        <v>1953</v>
      </c>
      <c r="J1232" t="s">
        <v>43</v>
      </c>
      <c r="K1232" t="s">
        <v>43</v>
      </c>
      <c r="L1232" t="s">
        <v>43</v>
      </c>
      <c r="M1232" t="s">
        <v>43</v>
      </c>
      <c r="N1232" t="s">
        <v>43</v>
      </c>
      <c r="O1232" t="s">
        <v>43</v>
      </c>
      <c r="P1232" t="s">
        <v>43</v>
      </c>
      <c r="Q1232" s="24">
        <v>41235.041666666999</v>
      </c>
      <c r="R1232" s="24"/>
      <c r="S1232" t="s">
        <v>12330</v>
      </c>
      <c r="T1232" t="s">
        <v>12331</v>
      </c>
      <c r="U1232" t="s">
        <v>1955</v>
      </c>
      <c r="W1232" s="24">
        <v>41172</v>
      </c>
      <c r="X1232" s="24">
        <v>44273.041666666999</v>
      </c>
      <c r="Y1232">
        <v>7</v>
      </c>
      <c r="Z1232" t="s">
        <v>1956</v>
      </c>
      <c r="AC1232" s="24">
        <v>42929.426388888998</v>
      </c>
      <c r="AD1232" s="24">
        <v>44671.644444443999</v>
      </c>
      <c r="AE1232" t="s">
        <v>1957</v>
      </c>
      <c r="AF1232" s="24" cm="1">
        <f t="array" ref="AF12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41172</v>
      </c>
      <c r="AG1232" s="35">
        <f>IFERROR((TableAllData3[[#This Row],[Decision date]]-TableAllData3[[#This Row],[First Date Captured]]),0)</f>
        <v>3101.0416666669989</v>
      </c>
      <c r="AH1232" s="35">
        <f>IFERROR((TableAllData3[[#This Row],[First published]]-TableAllData3[[#This Row],[Date of opinion]]),0)</f>
        <v>1757.4263888889982</v>
      </c>
      <c r="AI1232" s="35">
        <f>IFERROR((TableAllData3[[#This Row],[Marketing authorisation date]]-TableAllData3[[#This Row],[Date of opinion]]),0)</f>
        <v>63.041666666998935</v>
      </c>
      <c r="AJ1232" s="35">
        <f>IFERROR((TableAllData3[[#This Row],[Decision date]]-TableAllData3[[#This Row],[Marketing authorisation date]]),0)</f>
        <v>3038</v>
      </c>
    </row>
    <row r="1233" spans="1:36" x14ac:dyDescent="0.25">
      <c r="A1233" t="s">
        <v>37</v>
      </c>
      <c r="B1233" t="s">
        <v>8027</v>
      </c>
      <c r="C1233" t="s">
        <v>2343</v>
      </c>
      <c r="D1233" t="s">
        <v>2891</v>
      </c>
      <c r="E1233" t="s">
        <v>2891</v>
      </c>
      <c r="F1233" t="s">
        <v>8028</v>
      </c>
      <c r="G1233" t="s">
        <v>46</v>
      </c>
      <c r="H1233" t="s">
        <v>950</v>
      </c>
      <c r="I1233" t="s">
        <v>8029</v>
      </c>
      <c r="J1233" t="s">
        <v>43</v>
      </c>
      <c r="K1233" t="s">
        <v>43</v>
      </c>
      <c r="L1233" t="s">
        <v>43</v>
      </c>
      <c r="M1233" t="s">
        <v>43</v>
      </c>
      <c r="N1233" t="s">
        <v>43</v>
      </c>
      <c r="O1233" t="s">
        <v>43</v>
      </c>
      <c r="P1233" t="s">
        <v>43</v>
      </c>
      <c r="Q1233" s="24">
        <v>43339</v>
      </c>
      <c r="R1233" s="24"/>
      <c r="S1233" t="s">
        <v>12313</v>
      </c>
      <c r="T1233" t="s">
        <v>12314</v>
      </c>
      <c r="U1233" t="s">
        <v>495</v>
      </c>
      <c r="W1233" s="24">
        <v>43279</v>
      </c>
      <c r="X1233" s="24">
        <v>44361</v>
      </c>
      <c r="Y1233">
        <v>1</v>
      </c>
      <c r="Z1233" t="s">
        <v>8030</v>
      </c>
      <c r="AC1233" s="24">
        <v>43339.530555555997</v>
      </c>
      <c r="AD1233" s="24">
        <v>44386.599305556003</v>
      </c>
      <c r="AE1233" t="s">
        <v>8031</v>
      </c>
      <c r="AF1233" s="24" cm="1">
        <f t="array" ref="AF12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43279</v>
      </c>
      <c r="AG1233" s="35">
        <f>IFERROR((TableAllData3[[#This Row],[Decision date]]-TableAllData3[[#This Row],[First Date Captured]]),0)</f>
        <v>1082</v>
      </c>
      <c r="AH1233" s="35">
        <f>IFERROR((TableAllData3[[#This Row],[First published]]-TableAllData3[[#This Row],[Date of opinion]]),0)</f>
        <v>60.530555555997125</v>
      </c>
      <c r="AI1233" s="35">
        <f>IFERROR((TableAllData3[[#This Row],[Marketing authorisation date]]-TableAllData3[[#This Row],[Date of opinion]]),0)</f>
        <v>60</v>
      </c>
      <c r="AJ1233" s="35">
        <f>IFERROR((TableAllData3[[#This Row],[Decision date]]-TableAllData3[[#This Row],[Marketing authorisation date]]),0)</f>
        <v>1022</v>
      </c>
    </row>
    <row r="1234" spans="1:36" x14ac:dyDescent="0.25">
      <c r="A1234" t="s">
        <v>37</v>
      </c>
      <c r="B1234" t="s">
        <v>8032</v>
      </c>
      <c r="C1234" t="s">
        <v>572</v>
      </c>
      <c r="D1234" t="s">
        <v>5543</v>
      </c>
      <c r="E1234" t="s">
        <v>5544</v>
      </c>
      <c r="F1234" t="s">
        <v>8033</v>
      </c>
      <c r="G1234" t="s">
        <v>43</v>
      </c>
      <c r="H1234" t="s">
        <v>950</v>
      </c>
      <c r="I1234" t="s">
        <v>5546</v>
      </c>
      <c r="J1234" t="s">
        <v>43</v>
      </c>
      <c r="K1234" t="s">
        <v>46</v>
      </c>
      <c r="L1234" t="s">
        <v>43</v>
      </c>
      <c r="M1234" t="s">
        <v>43</v>
      </c>
      <c r="N1234" t="s">
        <v>43</v>
      </c>
      <c r="O1234" t="s">
        <v>43</v>
      </c>
      <c r="P1234" t="s">
        <v>43</v>
      </c>
      <c r="Q1234" s="24">
        <v>39995</v>
      </c>
      <c r="R1234" s="24"/>
      <c r="S1234" t="s">
        <v>75</v>
      </c>
      <c r="U1234" t="s">
        <v>290</v>
      </c>
      <c r="W1234" s="24">
        <v>39926</v>
      </c>
      <c r="X1234" s="24">
        <v>44369</v>
      </c>
      <c r="Y1234">
        <v>14</v>
      </c>
      <c r="Z1234" t="s">
        <v>8034</v>
      </c>
      <c r="AC1234" s="24">
        <v>42678.041666666999</v>
      </c>
      <c r="AD1234" s="24">
        <v>44386.586805555999</v>
      </c>
      <c r="AE1234" t="s">
        <v>8035</v>
      </c>
      <c r="AF1234" s="24" cm="1">
        <f t="array" ref="AF12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39926</v>
      </c>
      <c r="AG1234" s="35">
        <f>IFERROR((TableAllData3[[#This Row],[Decision date]]-TableAllData3[[#This Row],[First Date Captured]]),0)</f>
        <v>4443</v>
      </c>
      <c r="AH1234" s="35">
        <f>IFERROR((TableAllData3[[#This Row],[First published]]-TableAllData3[[#This Row],[Date of opinion]]),0)</f>
        <v>2752.0416666669989</v>
      </c>
      <c r="AI1234" s="35">
        <f>IFERROR((TableAllData3[[#This Row],[Marketing authorisation date]]-TableAllData3[[#This Row],[Date of opinion]]),0)</f>
        <v>69</v>
      </c>
      <c r="AJ1234" s="35">
        <f>IFERROR((TableAllData3[[#This Row],[Decision date]]-TableAllData3[[#This Row],[Marketing authorisation date]]),0)</f>
        <v>4374</v>
      </c>
    </row>
    <row r="1235" spans="1:36" x14ac:dyDescent="0.25">
      <c r="A1235" t="s">
        <v>37</v>
      </c>
      <c r="B1235" t="s">
        <v>8036</v>
      </c>
      <c r="C1235" t="s">
        <v>572</v>
      </c>
      <c r="D1235" t="s">
        <v>5543</v>
      </c>
      <c r="E1235" t="s">
        <v>5544</v>
      </c>
      <c r="F1235" t="s">
        <v>8037</v>
      </c>
      <c r="G1235" t="s">
        <v>43</v>
      </c>
      <c r="H1235" t="s">
        <v>950</v>
      </c>
      <c r="I1235" t="s">
        <v>8038</v>
      </c>
      <c r="J1235" t="s">
        <v>43</v>
      </c>
      <c r="K1235" t="s">
        <v>46</v>
      </c>
      <c r="L1235" t="s">
        <v>43</v>
      </c>
      <c r="M1235" t="s">
        <v>43</v>
      </c>
      <c r="N1235" t="s">
        <v>43</v>
      </c>
      <c r="O1235" t="s">
        <v>43</v>
      </c>
      <c r="P1235" t="s">
        <v>43</v>
      </c>
      <c r="Q1235" s="24">
        <v>39903</v>
      </c>
      <c r="R1235" s="24"/>
      <c r="S1235" t="s">
        <v>75</v>
      </c>
      <c r="U1235" t="s">
        <v>290</v>
      </c>
      <c r="W1235" s="25" t="s">
        <v>12054</v>
      </c>
      <c r="X1235" s="24">
        <v>44369</v>
      </c>
      <c r="Y1235">
        <v>15</v>
      </c>
      <c r="Z1235" t="s">
        <v>8039</v>
      </c>
      <c r="AC1235" s="24">
        <v>42688.041666666999</v>
      </c>
      <c r="AD1235" s="24">
        <v>44386.583333333001</v>
      </c>
      <c r="AE1235" t="s">
        <v>8040</v>
      </c>
      <c r="AF1235" s="24" cm="1">
        <f t="array" ref="AF12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42688.041666666999</v>
      </c>
      <c r="AG1235" s="35">
        <f>IFERROR((TableAllData3[[#This Row],[Decision date]]-TableAllData3[[#This Row],[First Date Captured]]),0)</f>
        <v>1680.9583333330011</v>
      </c>
      <c r="AH1235" s="35">
        <f>IFERROR((TableAllData3[[#This Row],[First published]]-TableAllData3[[#This Row],[Date of opinion]]),0)</f>
        <v>0</v>
      </c>
      <c r="AI1235" s="35">
        <f>IFERROR((TableAllData3[[#This Row],[Marketing authorisation date]]-TableAllData3[[#This Row],[Date of opinion]]),0)</f>
        <v>0</v>
      </c>
      <c r="AJ1235" s="35">
        <f>IFERROR((TableAllData3[[#This Row],[Decision date]]-TableAllData3[[#This Row],[Marketing authorisation date]]),0)</f>
        <v>4466</v>
      </c>
    </row>
    <row r="1236" spans="1:36" x14ac:dyDescent="0.25">
      <c r="A1236" t="s">
        <v>37</v>
      </c>
      <c r="B1236" t="s">
        <v>5102</v>
      </c>
      <c r="C1236" t="s">
        <v>154</v>
      </c>
      <c r="D1236" t="s">
        <v>5103</v>
      </c>
      <c r="E1236" t="s">
        <v>5104</v>
      </c>
      <c r="F1236" t="s">
        <v>5105</v>
      </c>
      <c r="G1236" t="s">
        <v>43</v>
      </c>
      <c r="H1236" t="s">
        <v>44</v>
      </c>
      <c r="I1236" t="s">
        <v>5106</v>
      </c>
      <c r="J1236" t="s">
        <v>46</v>
      </c>
      <c r="K1236" t="s">
        <v>43</v>
      </c>
      <c r="L1236" t="s">
        <v>43</v>
      </c>
      <c r="M1236" t="s">
        <v>43</v>
      </c>
      <c r="N1236" t="s">
        <v>43</v>
      </c>
      <c r="O1236" t="s">
        <v>43</v>
      </c>
      <c r="P1236" t="s">
        <v>46</v>
      </c>
      <c r="Q1236" s="24">
        <v>41491</v>
      </c>
      <c r="R1236" s="24"/>
      <c r="S1236" t="s">
        <v>12274</v>
      </c>
      <c r="T1236" t="s">
        <v>12275</v>
      </c>
      <c r="U1236" t="s">
        <v>76</v>
      </c>
      <c r="W1236" s="24">
        <v>41424</v>
      </c>
      <c r="X1236" s="24">
        <v>44539.041666666999</v>
      </c>
      <c r="Y1236">
        <v>21</v>
      </c>
      <c r="Z1236" t="s">
        <v>5107</v>
      </c>
      <c r="AC1236" s="24">
        <v>43292.503472222001</v>
      </c>
      <c r="AD1236" s="24">
        <v>44571.602083332997</v>
      </c>
      <c r="AE1236" t="s">
        <v>5108</v>
      </c>
      <c r="AF1236" s="24" cm="1">
        <f t="array" ref="AF12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41424</v>
      </c>
      <c r="AG1236" s="35">
        <f>IFERROR((TableAllData3[[#This Row],[Decision date]]-TableAllData3[[#This Row],[First Date Captured]]),0)</f>
        <v>3115.0416666669989</v>
      </c>
      <c r="AH1236" s="35">
        <f>IFERROR((TableAllData3[[#This Row],[First published]]-TableAllData3[[#This Row],[Date of opinion]]),0)</f>
        <v>1868.5034722220007</v>
      </c>
      <c r="AI1236" s="35">
        <f>IFERROR((TableAllData3[[#This Row],[Marketing authorisation date]]-TableAllData3[[#This Row],[Date of opinion]]),0)</f>
        <v>67</v>
      </c>
      <c r="AJ1236" s="35">
        <f>IFERROR((TableAllData3[[#This Row],[Decision date]]-TableAllData3[[#This Row],[Marketing authorisation date]]),0)</f>
        <v>3048.0416666669989</v>
      </c>
    </row>
    <row r="1237" spans="1:36" x14ac:dyDescent="0.25">
      <c r="A1237" t="s">
        <v>37</v>
      </c>
      <c r="B1237" t="s">
        <v>4815</v>
      </c>
      <c r="C1237" t="s">
        <v>849</v>
      </c>
      <c r="D1237" t="s">
        <v>4816</v>
      </c>
      <c r="E1237" t="s">
        <v>4816</v>
      </c>
      <c r="F1237" t="s">
        <v>4817</v>
      </c>
      <c r="G1237" t="s">
        <v>43</v>
      </c>
      <c r="H1237" t="s">
        <v>44</v>
      </c>
      <c r="I1237" t="s">
        <v>4818</v>
      </c>
      <c r="J1237" t="s">
        <v>43</v>
      </c>
      <c r="K1237" t="s">
        <v>43</v>
      </c>
      <c r="L1237" t="s">
        <v>43</v>
      </c>
      <c r="M1237" t="s">
        <v>43</v>
      </c>
      <c r="N1237" t="s">
        <v>43</v>
      </c>
      <c r="O1237" t="s">
        <v>43</v>
      </c>
      <c r="P1237" t="s">
        <v>43</v>
      </c>
      <c r="Q1237" s="24">
        <v>41512</v>
      </c>
      <c r="R1237" s="24"/>
      <c r="S1237" t="s">
        <v>12070</v>
      </c>
      <c r="T1237" t="s">
        <v>12161</v>
      </c>
      <c r="U1237" t="s">
        <v>854</v>
      </c>
      <c r="W1237" s="24">
        <v>41452</v>
      </c>
      <c r="X1237" s="24">
        <v>44571.041666666999</v>
      </c>
      <c r="Y1237">
        <v>16</v>
      </c>
      <c r="Z1237" t="s">
        <v>4820</v>
      </c>
      <c r="AC1237" s="24">
        <v>42976</v>
      </c>
      <c r="AD1237" s="24">
        <v>44574.540972221999</v>
      </c>
      <c r="AE1237" t="s">
        <v>4821</v>
      </c>
      <c r="AF1237" s="24" cm="1">
        <f t="array" ref="AF12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41452</v>
      </c>
      <c r="AG1237" s="35">
        <f>IFERROR((TableAllData3[[#This Row],[Decision date]]-TableAllData3[[#This Row],[First Date Captured]]),0)</f>
        <v>3119.0416666669989</v>
      </c>
      <c r="AH1237" s="35">
        <f>IFERROR((TableAllData3[[#This Row],[First published]]-TableAllData3[[#This Row],[Date of opinion]]),0)</f>
        <v>1524</v>
      </c>
      <c r="AI1237" s="35">
        <f>IFERROR((TableAllData3[[#This Row],[Marketing authorisation date]]-TableAllData3[[#This Row],[Date of opinion]]),0)</f>
        <v>60</v>
      </c>
      <c r="AJ1237" s="35">
        <f>IFERROR((TableAllData3[[#This Row],[Decision date]]-TableAllData3[[#This Row],[Marketing authorisation date]]),0)</f>
        <v>3059.0416666669989</v>
      </c>
    </row>
    <row r="1238" spans="1:36" x14ac:dyDescent="0.25">
      <c r="A1238" t="s">
        <v>37</v>
      </c>
      <c r="B1238" t="s">
        <v>5253</v>
      </c>
      <c r="C1238" t="s">
        <v>2491</v>
      </c>
      <c r="D1238" t="s">
        <v>5254</v>
      </c>
      <c r="E1238" t="s">
        <v>5254</v>
      </c>
      <c r="F1238" t="s">
        <v>5255</v>
      </c>
      <c r="G1238" t="s">
        <v>43</v>
      </c>
      <c r="H1238" t="s">
        <v>44</v>
      </c>
      <c r="I1238" t="s">
        <v>5256</v>
      </c>
      <c r="J1238" t="s">
        <v>43</v>
      </c>
      <c r="K1238" t="s">
        <v>43</v>
      </c>
      <c r="L1238" t="s">
        <v>43</v>
      </c>
      <c r="M1238" t="s">
        <v>43</v>
      </c>
      <c r="N1238" t="s">
        <v>43</v>
      </c>
      <c r="O1238" t="s">
        <v>43</v>
      </c>
      <c r="P1238" t="s">
        <v>43</v>
      </c>
      <c r="Q1238" s="24">
        <v>41480</v>
      </c>
      <c r="R1238" s="24"/>
      <c r="S1238" t="s">
        <v>75</v>
      </c>
      <c r="U1238" t="s">
        <v>2496</v>
      </c>
      <c r="W1238" s="24">
        <v>41424</v>
      </c>
      <c r="X1238" s="24">
        <v>44547.041666666999</v>
      </c>
      <c r="Y1238">
        <v>22</v>
      </c>
      <c r="Z1238" t="s">
        <v>2497</v>
      </c>
      <c r="AC1238" s="24">
        <v>43153.545138889</v>
      </c>
      <c r="AD1238" s="24">
        <v>44565.724305556003</v>
      </c>
      <c r="AE1238" t="s">
        <v>5257</v>
      </c>
      <c r="AF1238" s="24" cm="1">
        <f t="array" ref="AF12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41424</v>
      </c>
      <c r="AG1238" s="35">
        <f>IFERROR((TableAllData3[[#This Row],[Decision date]]-TableAllData3[[#This Row],[First Date Captured]]),0)</f>
        <v>3123.0416666669989</v>
      </c>
      <c r="AH1238" s="35">
        <f>IFERROR((TableAllData3[[#This Row],[First published]]-TableAllData3[[#This Row],[Date of opinion]]),0)</f>
        <v>1729.5451388889996</v>
      </c>
      <c r="AI1238" s="35">
        <f>IFERROR((TableAllData3[[#This Row],[Marketing authorisation date]]-TableAllData3[[#This Row],[Date of opinion]]),0)</f>
        <v>56</v>
      </c>
      <c r="AJ1238" s="35">
        <f>IFERROR((TableAllData3[[#This Row],[Decision date]]-TableAllData3[[#This Row],[Marketing authorisation date]]),0)</f>
        <v>3067.0416666669989</v>
      </c>
    </row>
    <row r="1239" spans="1:36" x14ac:dyDescent="0.25">
      <c r="A1239" t="s">
        <v>2117</v>
      </c>
      <c r="B1239" t="s">
        <v>6575</v>
      </c>
      <c r="D1239" t="s">
        <v>6576</v>
      </c>
      <c r="E1239" t="s">
        <v>6576</v>
      </c>
      <c r="F1239" t="s">
        <v>6577</v>
      </c>
      <c r="G1239" t="s">
        <v>43</v>
      </c>
      <c r="H1239" t="s">
        <v>44</v>
      </c>
      <c r="J1239" t="s">
        <v>43</v>
      </c>
      <c r="K1239" t="s">
        <v>43</v>
      </c>
      <c r="L1239" t="s">
        <v>43</v>
      </c>
      <c r="M1239" t="s">
        <v>43</v>
      </c>
      <c r="N1239" t="s">
        <v>43</v>
      </c>
      <c r="O1239" t="s">
        <v>43</v>
      </c>
      <c r="P1239" t="s">
        <v>43</v>
      </c>
      <c r="Q1239" s="24">
        <v>41113</v>
      </c>
      <c r="R1239" s="24"/>
      <c r="S1239" t="s">
        <v>12515</v>
      </c>
      <c r="T1239" t="s">
        <v>12358</v>
      </c>
      <c r="V1239" t="s">
        <v>6578</v>
      </c>
      <c r="W1239" s="24">
        <v>41045</v>
      </c>
      <c r="X1239" s="24">
        <v>44169.041666666999</v>
      </c>
      <c r="Y1239">
        <v>4</v>
      </c>
      <c r="Z1239" t="s">
        <v>6579</v>
      </c>
      <c r="AA1239" t="s">
        <v>3067</v>
      </c>
      <c r="AB1239" t="s">
        <v>6580</v>
      </c>
      <c r="AC1239" s="24">
        <v>42894.372222222002</v>
      </c>
      <c r="AD1239" s="24">
        <v>44504.660416667</v>
      </c>
      <c r="AE1239" t="s">
        <v>6581</v>
      </c>
      <c r="AF1239" s="24" cm="1">
        <f t="array" ref="AF12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41045</v>
      </c>
      <c r="AG1239" s="35">
        <f>IFERROR((TableAllData3[[#This Row],[Decision date]]-TableAllData3[[#This Row],[First Date Captured]]),0)</f>
        <v>3124.0416666669989</v>
      </c>
      <c r="AH1239" s="35">
        <f>IFERROR((TableAllData3[[#This Row],[First published]]-TableAllData3[[#This Row],[Date of opinion]]),0)</f>
        <v>1849.3722222220022</v>
      </c>
      <c r="AI1239" s="35">
        <f>IFERROR((TableAllData3[[#This Row],[Marketing authorisation date]]-TableAllData3[[#This Row],[Date of opinion]]),0)</f>
        <v>68</v>
      </c>
      <c r="AJ1239" s="35">
        <f>IFERROR((TableAllData3[[#This Row],[Decision date]]-TableAllData3[[#This Row],[Marketing authorisation date]]),0)</f>
        <v>3056.0416666669989</v>
      </c>
    </row>
    <row r="1240" spans="1:36" x14ac:dyDescent="0.25">
      <c r="A1240" t="s">
        <v>37</v>
      </c>
      <c r="B1240" t="s">
        <v>9282</v>
      </c>
      <c r="C1240" t="s">
        <v>5325</v>
      </c>
      <c r="D1240" t="s">
        <v>958</v>
      </c>
      <c r="E1240" t="s">
        <v>958</v>
      </c>
      <c r="F1240" t="s">
        <v>9283</v>
      </c>
      <c r="G1240" t="s">
        <v>43</v>
      </c>
      <c r="H1240" t="s">
        <v>44</v>
      </c>
      <c r="I1240" t="s">
        <v>960</v>
      </c>
      <c r="J1240" t="s">
        <v>43</v>
      </c>
      <c r="K1240" t="s">
        <v>46</v>
      </c>
      <c r="L1240" t="s">
        <v>43</v>
      </c>
      <c r="M1240" t="s">
        <v>43</v>
      </c>
      <c r="N1240" t="s">
        <v>43</v>
      </c>
      <c r="O1240" t="s">
        <v>43</v>
      </c>
      <c r="P1240" t="s">
        <v>43</v>
      </c>
      <c r="Q1240" s="24">
        <v>41051</v>
      </c>
      <c r="R1240" s="24"/>
      <c r="S1240" t="s">
        <v>12364</v>
      </c>
      <c r="T1240" t="s">
        <v>12339</v>
      </c>
      <c r="U1240" t="s">
        <v>48</v>
      </c>
      <c r="W1240" s="24">
        <v>40983.041666666999</v>
      </c>
      <c r="X1240" s="24">
        <v>44116</v>
      </c>
      <c r="Y1240">
        <v>14</v>
      </c>
      <c r="Z1240" t="s">
        <v>9284</v>
      </c>
      <c r="AC1240" s="24">
        <v>43283.502083332998</v>
      </c>
      <c r="AD1240" s="24">
        <v>44132.738194443999</v>
      </c>
      <c r="AE1240" t="s">
        <v>9285</v>
      </c>
      <c r="AF1240" s="24" cm="1">
        <f t="array" ref="AF12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40983.041666666999</v>
      </c>
      <c r="AG1240" s="35">
        <f>IFERROR((TableAllData3[[#This Row],[Decision date]]-TableAllData3[[#This Row],[First Date Captured]]),0)</f>
        <v>3132.9583333330011</v>
      </c>
      <c r="AH1240" s="35">
        <f>IFERROR((TableAllData3[[#This Row],[First published]]-TableAllData3[[#This Row],[Date of opinion]]),0)</f>
        <v>2300.4604166659992</v>
      </c>
      <c r="AI1240" s="35">
        <f>IFERROR((TableAllData3[[#This Row],[Marketing authorisation date]]-TableAllData3[[#This Row],[Date of opinion]]),0)</f>
        <v>67.958333333001065</v>
      </c>
      <c r="AJ1240" s="35">
        <f>IFERROR((TableAllData3[[#This Row],[Decision date]]-TableAllData3[[#This Row],[Marketing authorisation date]]),0)</f>
        <v>3065</v>
      </c>
    </row>
    <row r="1241" spans="1:36" x14ac:dyDescent="0.25">
      <c r="A1241" t="s">
        <v>2117</v>
      </c>
      <c r="B1241" t="s">
        <v>8165</v>
      </c>
      <c r="D1241" t="s">
        <v>8166</v>
      </c>
      <c r="E1241" t="s">
        <v>8167</v>
      </c>
      <c r="F1241" t="s">
        <v>8168</v>
      </c>
      <c r="G1241" t="s">
        <v>43</v>
      </c>
      <c r="H1241" t="s">
        <v>44</v>
      </c>
      <c r="J1241" t="s">
        <v>43</v>
      </c>
      <c r="K1241" t="s">
        <v>43</v>
      </c>
      <c r="L1241" t="s">
        <v>43</v>
      </c>
      <c r="M1241" t="s">
        <v>43</v>
      </c>
      <c r="N1241" t="s">
        <v>43</v>
      </c>
      <c r="O1241" t="s">
        <v>43</v>
      </c>
      <c r="P1241" t="s">
        <v>43</v>
      </c>
      <c r="Q1241" s="24">
        <v>41302.041666666999</v>
      </c>
      <c r="R1241" s="24"/>
      <c r="S1241" t="s">
        <v>5780</v>
      </c>
      <c r="V1241" t="s">
        <v>8169</v>
      </c>
      <c r="W1241" s="24">
        <v>41221.041666666999</v>
      </c>
      <c r="X1241" s="24">
        <v>44358</v>
      </c>
      <c r="Y1241">
        <v>9</v>
      </c>
      <c r="Z1241" t="s">
        <v>8170</v>
      </c>
      <c r="AA1241" t="s">
        <v>8171</v>
      </c>
      <c r="AB1241" t="s">
        <v>8172</v>
      </c>
      <c r="AC1241" s="24">
        <v>43075.697222221999</v>
      </c>
      <c r="AD1241" s="24">
        <v>44372.526388888997</v>
      </c>
      <c r="AE1241" t="s">
        <v>8173</v>
      </c>
      <c r="AF1241" s="24" cm="1">
        <f t="array" ref="AF12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41221.041666666999</v>
      </c>
      <c r="AG1241" s="35">
        <f>IFERROR((TableAllData3[[#This Row],[Decision date]]-TableAllData3[[#This Row],[First Date Captured]]),0)</f>
        <v>3136.9583333330011</v>
      </c>
      <c r="AH1241" s="35">
        <f>IFERROR((TableAllData3[[#This Row],[First published]]-TableAllData3[[#This Row],[Date of opinion]]),0)</f>
        <v>1854.6555555550003</v>
      </c>
      <c r="AI1241" s="35">
        <f>IFERROR((TableAllData3[[#This Row],[Marketing authorisation date]]-TableAllData3[[#This Row],[Date of opinion]]),0)</f>
        <v>81</v>
      </c>
      <c r="AJ1241" s="35">
        <f>IFERROR((TableAllData3[[#This Row],[Decision date]]-TableAllData3[[#This Row],[Marketing authorisation date]]),0)</f>
        <v>3055.9583333330011</v>
      </c>
    </row>
    <row r="1242" spans="1:36" x14ac:dyDescent="0.25">
      <c r="A1242" t="s">
        <v>37</v>
      </c>
      <c r="B1242" t="s">
        <v>6940</v>
      </c>
      <c r="C1242" t="s">
        <v>6941</v>
      </c>
      <c r="D1242" t="s">
        <v>3465</v>
      </c>
      <c r="E1242" t="s">
        <v>3465</v>
      </c>
      <c r="F1242" t="s">
        <v>6942</v>
      </c>
      <c r="G1242" t="s">
        <v>43</v>
      </c>
      <c r="H1242" t="s">
        <v>44</v>
      </c>
      <c r="I1242" t="s">
        <v>3467</v>
      </c>
      <c r="J1242" t="s">
        <v>43</v>
      </c>
      <c r="K1242" t="s">
        <v>46</v>
      </c>
      <c r="L1242" t="s">
        <v>43</v>
      </c>
      <c r="M1242" t="s">
        <v>43</v>
      </c>
      <c r="N1242" t="s">
        <v>43</v>
      </c>
      <c r="O1242" t="s">
        <v>43</v>
      </c>
      <c r="P1242" t="s">
        <v>43</v>
      </c>
      <c r="Q1242" s="24">
        <v>41346.041666666999</v>
      </c>
      <c r="R1242" s="24"/>
      <c r="S1242" t="s">
        <v>6943</v>
      </c>
      <c r="U1242" t="s">
        <v>6944</v>
      </c>
      <c r="W1242" s="24">
        <v>41291.041666666999</v>
      </c>
      <c r="X1242" s="24">
        <v>44463</v>
      </c>
      <c r="Y1242">
        <v>13</v>
      </c>
      <c r="Z1242" t="s">
        <v>6945</v>
      </c>
      <c r="AC1242" s="24">
        <v>43270</v>
      </c>
      <c r="AD1242" s="24">
        <v>44487.423611111</v>
      </c>
      <c r="AE1242" t="s">
        <v>6946</v>
      </c>
      <c r="AF1242" s="24" cm="1">
        <f t="array" ref="AF12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41291.041666666999</v>
      </c>
      <c r="AG1242" s="35">
        <f>IFERROR((TableAllData3[[#This Row],[Decision date]]-TableAllData3[[#This Row],[First Date Captured]]),0)</f>
        <v>3171.9583333330011</v>
      </c>
      <c r="AH1242" s="35">
        <f>IFERROR((TableAllData3[[#This Row],[First published]]-TableAllData3[[#This Row],[Date of opinion]]),0)</f>
        <v>1978.9583333330011</v>
      </c>
      <c r="AI1242" s="35">
        <f>IFERROR((TableAllData3[[#This Row],[Marketing authorisation date]]-TableAllData3[[#This Row],[Date of opinion]]),0)</f>
        <v>55</v>
      </c>
      <c r="AJ1242" s="35">
        <f>IFERROR((TableAllData3[[#This Row],[Decision date]]-TableAllData3[[#This Row],[Marketing authorisation date]]),0)</f>
        <v>3116.9583333330011</v>
      </c>
    </row>
    <row r="1243" spans="1:36" x14ac:dyDescent="0.25">
      <c r="A1243" t="s">
        <v>37</v>
      </c>
      <c r="B1243" t="s">
        <v>805</v>
      </c>
      <c r="C1243" t="s">
        <v>399</v>
      </c>
      <c r="D1243" t="s">
        <v>806</v>
      </c>
      <c r="E1243" t="s">
        <v>807</v>
      </c>
      <c r="F1243" t="s">
        <v>808</v>
      </c>
      <c r="G1243" t="s">
        <v>43</v>
      </c>
      <c r="H1243" t="s">
        <v>44</v>
      </c>
      <c r="I1243" t="s">
        <v>809</v>
      </c>
      <c r="J1243" t="s">
        <v>43</v>
      </c>
      <c r="K1243" t="s">
        <v>43</v>
      </c>
      <c r="L1243" t="s">
        <v>43</v>
      </c>
      <c r="M1243" t="s">
        <v>43</v>
      </c>
      <c r="N1243" t="s">
        <v>43</v>
      </c>
      <c r="O1243" t="s">
        <v>43</v>
      </c>
      <c r="P1243" t="s">
        <v>43</v>
      </c>
      <c r="Q1243" s="24">
        <v>42816.041666666999</v>
      </c>
      <c r="R1243" s="24">
        <v>41389</v>
      </c>
      <c r="S1243" t="s">
        <v>12227</v>
      </c>
      <c r="T1243" t="s">
        <v>12076</v>
      </c>
      <c r="U1243" t="s">
        <v>76</v>
      </c>
      <c r="W1243" s="24">
        <v>41479</v>
      </c>
      <c r="X1243" s="24">
        <v>44658</v>
      </c>
      <c r="Y1243">
        <v>23</v>
      </c>
      <c r="Z1243" t="s">
        <v>810</v>
      </c>
      <c r="AC1243" s="24">
        <v>43276.504861111003</v>
      </c>
      <c r="AD1243" s="24">
        <v>44705.520833333001</v>
      </c>
      <c r="AE1243" t="s">
        <v>811</v>
      </c>
      <c r="AF1243" s="24" cm="1">
        <f t="array" ref="AF12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41479</v>
      </c>
      <c r="AG1243" s="35">
        <f>IFERROR((TableAllData3[[#This Row],[Decision date]]-TableAllData3[[#This Row],[First Date Captured]]),0)</f>
        <v>3179</v>
      </c>
      <c r="AH1243" s="35">
        <f>IFERROR((TableAllData3[[#This Row],[First published]]-TableAllData3[[#This Row],[Date of opinion]]),0)</f>
        <v>1797.5048611110033</v>
      </c>
      <c r="AI1243" s="35">
        <f>IFERROR((TableAllData3[[#This Row],[Marketing authorisation date]]-TableAllData3[[#This Row],[Date of opinion]]),0)</f>
        <v>1337.0416666669989</v>
      </c>
      <c r="AJ1243" s="35">
        <f>IFERROR((TableAllData3[[#This Row],[Decision date]]-TableAllData3[[#This Row],[Marketing authorisation date]]),0)</f>
        <v>1841.9583333330011</v>
      </c>
    </row>
    <row r="1244" spans="1:36" x14ac:dyDescent="0.25">
      <c r="A1244" t="s">
        <v>37</v>
      </c>
      <c r="B1244" t="s">
        <v>7313</v>
      </c>
      <c r="C1244" t="s">
        <v>2129</v>
      </c>
      <c r="D1244" t="s">
        <v>7314</v>
      </c>
      <c r="E1244" t="s">
        <v>7315</v>
      </c>
      <c r="F1244" t="s">
        <v>7316</v>
      </c>
      <c r="G1244" t="s">
        <v>43</v>
      </c>
      <c r="H1244" t="s">
        <v>44</v>
      </c>
      <c r="I1244" t="s">
        <v>7317</v>
      </c>
      <c r="J1244" t="s">
        <v>43</v>
      </c>
      <c r="K1244" t="s">
        <v>43</v>
      </c>
      <c r="L1244" t="s">
        <v>43</v>
      </c>
      <c r="M1244" t="s">
        <v>43</v>
      </c>
      <c r="N1244" t="s">
        <v>43</v>
      </c>
      <c r="O1244" t="s">
        <v>43</v>
      </c>
      <c r="P1244" t="s">
        <v>43</v>
      </c>
      <c r="Q1244" s="24">
        <v>41295.041666666999</v>
      </c>
      <c r="R1244" s="24"/>
      <c r="S1244" t="s">
        <v>2361</v>
      </c>
      <c r="U1244" t="s">
        <v>264</v>
      </c>
      <c r="W1244" s="24">
        <v>41200</v>
      </c>
      <c r="X1244" s="24">
        <v>44392</v>
      </c>
      <c r="Y1244">
        <v>13</v>
      </c>
      <c r="Z1244" t="s">
        <v>7318</v>
      </c>
      <c r="AC1244" s="24">
        <v>43020.522916667003</v>
      </c>
      <c r="AD1244" s="24">
        <v>44462.486805556</v>
      </c>
      <c r="AE1244" t="s">
        <v>7319</v>
      </c>
      <c r="AF1244" s="24" cm="1">
        <f t="array" ref="AF12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41200</v>
      </c>
      <c r="AG1244" s="35">
        <f>IFERROR((TableAllData3[[#This Row],[Decision date]]-TableAllData3[[#This Row],[First Date Captured]]),0)</f>
        <v>3192</v>
      </c>
      <c r="AH1244" s="35">
        <f>IFERROR((TableAllData3[[#This Row],[First published]]-TableAllData3[[#This Row],[Date of opinion]]),0)</f>
        <v>1820.5229166670033</v>
      </c>
      <c r="AI1244" s="35">
        <f>IFERROR((TableAllData3[[#This Row],[Marketing authorisation date]]-TableAllData3[[#This Row],[Date of opinion]]),0)</f>
        <v>95.041666666998935</v>
      </c>
      <c r="AJ1244" s="35">
        <f>IFERROR((TableAllData3[[#This Row],[Decision date]]-TableAllData3[[#This Row],[Marketing authorisation date]]),0)</f>
        <v>3096.9583333330011</v>
      </c>
    </row>
    <row r="1245" spans="1:36" x14ac:dyDescent="0.25">
      <c r="A1245" t="s">
        <v>37</v>
      </c>
      <c r="B1245" t="s">
        <v>2835</v>
      </c>
      <c r="C1245" t="s">
        <v>2836</v>
      </c>
      <c r="D1245" t="s">
        <v>2837</v>
      </c>
      <c r="E1245" t="s">
        <v>2838</v>
      </c>
      <c r="F1245" t="s">
        <v>2839</v>
      </c>
      <c r="G1245" t="s">
        <v>43</v>
      </c>
      <c r="H1245" t="s">
        <v>44</v>
      </c>
      <c r="I1245" t="s">
        <v>2840</v>
      </c>
      <c r="J1245" t="s">
        <v>46</v>
      </c>
      <c r="K1245" t="s">
        <v>43</v>
      </c>
      <c r="L1245" t="s">
        <v>43</v>
      </c>
      <c r="M1245" t="s">
        <v>43</v>
      </c>
      <c r="N1245" t="s">
        <v>46</v>
      </c>
      <c r="O1245" t="s">
        <v>43</v>
      </c>
      <c r="P1245" t="s">
        <v>43</v>
      </c>
      <c r="Q1245" s="24">
        <v>41486</v>
      </c>
      <c r="R1245" s="24"/>
      <c r="S1245" t="s">
        <v>12383</v>
      </c>
      <c r="T1245" t="s">
        <v>12384</v>
      </c>
      <c r="U1245" t="s">
        <v>1605</v>
      </c>
      <c r="W1245" s="24">
        <v>41424</v>
      </c>
      <c r="X1245" s="24">
        <v>44616.041666666999</v>
      </c>
      <c r="Y1245">
        <v>15</v>
      </c>
      <c r="Z1245" t="s">
        <v>2842</v>
      </c>
      <c r="AC1245" s="24">
        <v>43339</v>
      </c>
      <c r="AD1245" s="24">
        <v>44642.686111110997</v>
      </c>
      <c r="AE1245" t="s">
        <v>2843</v>
      </c>
      <c r="AF1245" s="24" cm="1">
        <f t="array" ref="AF12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41424</v>
      </c>
      <c r="AG1245" s="35">
        <f>IFERROR((TableAllData3[[#This Row],[Decision date]]-TableAllData3[[#This Row],[First Date Captured]]),0)</f>
        <v>3192.0416666669989</v>
      </c>
      <c r="AH1245" s="35">
        <f>IFERROR((TableAllData3[[#This Row],[First published]]-TableAllData3[[#This Row],[Date of opinion]]),0)</f>
        <v>1915</v>
      </c>
      <c r="AI1245" s="35">
        <f>IFERROR((TableAllData3[[#This Row],[Marketing authorisation date]]-TableAllData3[[#This Row],[Date of opinion]]),0)</f>
        <v>62</v>
      </c>
      <c r="AJ1245" s="35">
        <f>IFERROR((TableAllData3[[#This Row],[Decision date]]-TableAllData3[[#This Row],[Marketing authorisation date]]),0)</f>
        <v>3130.0416666669989</v>
      </c>
    </row>
    <row r="1246" spans="1:36" x14ac:dyDescent="0.25">
      <c r="A1246" t="s">
        <v>37</v>
      </c>
      <c r="B1246" t="s">
        <v>5584</v>
      </c>
      <c r="C1246" t="s">
        <v>5585</v>
      </c>
      <c r="D1246" t="s">
        <v>5586</v>
      </c>
      <c r="E1246" t="s">
        <v>5587</v>
      </c>
      <c r="F1246" t="s">
        <v>5588</v>
      </c>
      <c r="G1246" t="s">
        <v>43</v>
      </c>
      <c r="H1246" t="s">
        <v>44</v>
      </c>
      <c r="I1246" t="s">
        <v>5589</v>
      </c>
      <c r="J1246" t="s">
        <v>43</v>
      </c>
      <c r="K1246" t="s">
        <v>43</v>
      </c>
      <c r="L1246" t="s">
        <v>43</v>
      </c>
      <c r="M1246" t="s">
        <v>43</v>
      </c>
      <c r="N1246" t="s">
        <v>43</v>
      </c>
      <c r="O1246" t="s">
        <v>43</v>
      </c>
      <c r="P1246" t="s">
        <v>43</v>
      </c>
      <c r="Q1246" s="24">
        <v>41485</v>
      </c>
      <c r="R1246" s="24"/>
      <c r="S1246" t="s">
        <v>12323</v>
      </c>
      <c r="T1246" t="s">
        <v>12464</v>
      </c>
      <c r="U1246" t="s">
        <v>5590</v>
      </c>
      <c r="W1246" s="24">
        <v>41326.041666666999</v>
      </c>
      <c r="X1246" s="24">
        <v>44540.041666666999</v>
      </c>
      <c r="Y1246">
        <v>10</v>
      </c>
      <c r="Z1246" t="s">
        <v>5591</v>
      </c>
      <c r="AC1246" s="24">
        <v>42936.505555556003</v>
      </c>
      <c r="AD1246" s="24">
        <v>44543.613888888998</v>
      </c>
      <c r="AE1246" t="s">
        <v>5592</v>
      </c>
      <c r="AF1246" s="24" cm="1">
        <f t="array" ref="AF12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41326.041666666999</v>
      </c>
      <c r="AG1246" s="35">
        <f>IFERROR((TableAllData3[[#This Row],[Decision date]]-TableAllData3[[#This Row],[First Date Captured]]),0)</f>
        <v>3214</v>
      </c>
      <c r="AH1246" s="35">
        <f>IFERROR((TableAllData3[[#This Row],[First published]]-TableAllData3[[#This Row],[Date of opinion]]),0)</f>
        <v>1610.463888889004</v>
      </c>
      <c r="AI1246" s="35">
        <f>IFERROR((TableAllData3[[#This Row],[Marketing authorisation date]]-TableAllData3[[#This Row],[Date of opinion]]),0)</f>
        <v>158.95833333300106</v>
      </c>
      <c r="AJ1246" s="35">
        <f>IFERROR((TableAllData3[[#This Row],[Decision date]]-TableAllData3[[#This Row],[Marketing authorisation date]]),0)</f>
        <v>3055.0416666669989</v>
      </c>
    </row>
    <row r="1247" spans="1:36" x14ac:dyDescent="0.25">
      <c r="A1247" t="s">
        <v>37</v>
      </c>
      <c r="B1247" t="s">
        <v>4163</v>
      </c>
      <c r="C1247" t="s">
        <v>343</v>
      </c>
      <c r="D1247" t="s">
        <v>4164</v>
      </c>
      <c r="E1247" t="s">
        <v>4165</v>
      </c>
      <c r="F1247" t="s">
        <v>4166</v>
      </c>
      <c r="G1247" t="s">
        <v>43</v>
      </c>
      <c r="H1247" t="s">
        <v>44</v>
      </c>
      <c r="I1247" t="s">
        <v>4167</v>
      </c>
      <c r="J1247" t="s">
        <v>43</v>
      </c>
      <c r="K1247" t="s">
        <v>43</v>
      </c>
      <c r="L1247" t="s">
        <v>43</v>
      </c>
      <c r="M1247" t="s">
        <v>43</v>
      </c>
      <c r="N1247" t="s">
        <v>43</v>
      </c>
      <c r="O1247" t="s">
        <v>43</v>
      </c>
      <c r="P1247" t="s">
        <v>43</v>
      </c>
      <c r="Q1247" s="24">
        <v>41512</v>
      </c>
      <c r="R1247" s="24"/>
      <c r="S1247" t="s">
        <v>12286</v>
      </c>
      <c r="T1247" t="s">
        <v>12348</v>
      </c>
      <c r="U1247" t="s">
        <v>348</v>
      </c>
      <c r="W1247" s="24">
        <v>41354.041666666999</v>
      </c>
      <c r="X1247" s="24">
        <v>44574.041666666999</v>
      </c>
      <c r="Y1247">
        <v>22</v>
      </c>
      <c r="Z1247" t="s">
        <v>4168</v>
      </c>
      <c r="AC1247" s="24">
        <v>43248.631249999999</v>
      </c>
      <c r="AD1247" s="24">
        <v>44589.719444444003</v>
      </c>
      <c r="AE1247" t="s">
        <v>4169</v>
      </c>
      <c r="AF1247" s="24" cm="1">
        <f t="array" ref="AF12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41354.041666666999</v>
      </c>
      <c r="AG1247" s="35">
        <f>IFERROR((TableAllData3[[#This Row],[Decision date]]-TableAllData3[[#This Row],[First Date Captured]]),0)</f>
        <v>3220</v>
      </c>
      <c r="AH1247" s="35">
        <f>IFERROR((TableAllData3[[#This Row],[First published]]-TableAllData3[[#This Row],[Date of opinion]]),0)</f>
        <v>1894.5895833329996</v>
      </c>
      <c r="AI1247" s="35">
        <f>IFERROR((TableAllData3[[#This Row],[Marketing authorisation date]]-TableAllData3[[#This Row],[Date of opinion]]),0)</f>
        <v>157.95833333300106</v>
      </c>
      <c r="AJ1247" s="35">
        <f>IFERROR((TableAllData3[[#This Row],[Decision date]]-TableAllData3[[#This Row],[Marketing authorisation date]]),0)</f>
        <v>3062.0416666669989</v>
      </c>
    </row>
    <row r="1248" spans="1:36" x14ac:dyDescent="0.25">
      <c r="A1248" t="s">
        <v>37</v>
      </c>
      <c r="B1248" t="s">
        <v>5281</v>
      </c>
      <c r="C1248" t="s">
        <v>171</v>
      </c>
      <c r="D1248" t="s">
        <v>172</v>
      </c>
      <c r="E1248" t="s">
        <v>172</v>
      </c>
      <c r="F1248" t="s">
        <v>5282</v>
      </c>
      <c r="G1248" t="s">
        <v>43</v>
      </c>
      <c r="H1248" t="s">
        <v>44</v>
      </c>
      <c r="I1248" t="s">
        <v>174</v>
      </c>
      <c r="J1248" t="s">
        <v>43</v>
      </c>
      <c r="K1248" t="s">
        <v>46</v>
      </c>
      <c r="L1248" t="s">
        <v>43</v>
      </c>
      <c r="M1248" t="s">
        <v>43</v>
      </c>
      <c r="N1248" t="s">
        <v>43</v>
      </c>
      <c r="O1248" t="s">
        <v>43</v>
      </c>
      <c r="P1248" t="s">
        <v>43</v>
      </c>
      <c r="Q1248" s="24">
        <v>41381</v>
      </c>
      <c r="R1248" s="24"/>
      <c r="S1248" t="s">
        <v>12221</v>
      </c>
      <c r="T1248" t="s">
        <v>12222</v>
      </c>
      <c r="U1248" t="s">
        <v>308</v>
      </c>
      <c r="W1248" s="24">
        <v>41326.041666666999</v>
      </c>
      <c r="X1248" s="24">
        <v>44546.041666666999</v>
      </c>
      <c r="Y1248">
        <v>13</v>
      </c>
      <c r="Z1248" t="s">
        <v>5283</v>
      </c>
      <c r="AC1248" s="24">
        <v>43108.625</v>
      </c>
      <c r="AD1248" s="24">
        <v>44565.528472222002</v>
      </c>
      <c r="AE1248" t="s">
        <v>5284</v>
      </c>
      <c r="AF1248" s="24" cm="1">
        <f t="array" ref="AF12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41326.041666666999</v>
      </c>
      <c r="AG1248" s="35">
        <f>IFERROR((TableAllData3[[#This Row],[Decision date]]-TableAllData3[[#This Row],[First Date Captured]]),0)</f>
        <v>3220</v>
      </c>
      <c r="AH1248" s="35">
        <f>IFERROR((TableAllData3[[#This Row],[First published]]-TableAllData3[[#This Row],[Date of opinion]]),0)</f>
        <v>1782.5833333330011</v>
      </c>
      <c r="AI1248" s="35">
        <f>IFERROR((TableAllData3[[#This Row],[Marketing authorisation date]]-TableAllData3[[#This Row],[Date of opinion]]),0)</f>
        <v>54.958333333001065</v>
      </c>
      <c r="AJ1248" s="35">
        <f>IFERROR((TableAllData3[[#This Row],[Decision date]]-TableAllData3[[#This Row],[Marketing authorisation date]]),0)</f>
        <v>3165.0416666669989</v>
      </c>
    </row>
    <row r="1249" spans="1:36" x14ac:dyDescent="0.25">
      <c r="A1249" t="s">
        <v>37</v>
      </c>
      <c r="B1249" t="s">
        <v>1345</v>
      </c>
      <c r="C1249" t="s">
        <v>1111</v>
      </c>
      <c r="D1249" t="s">
        <v>353</v>
      </c>
      <c r="E1249" t="s">
        <v>353</v>
      </c>
      <c r="F1249" t="s">
        <v>1346</v>
      </c>
      <c r="G1249" t="s">
        <v>43</v>
      </c>
      <c r="H1249" t="s">
        <v>44</v>
      </c>
      <c r="I1249" t="s">
        <v>355</v>
      </c>
      <c r="J1249" t="s">
        <v>43</v>
      </c>
      <c r="K1249" t="s">
        <v>43</v>
      </c>
      <c r="L1249" t="s">
        <v>46</v>
      </c>
      <c r="M1249" t="s">
        <v>43</v>
      </c>
      <c r="N1249" t="s">
        <v>43</v>
      </c>
      <c r="O1249" t="s">
        <v>43</v>
      </c>
      <c r="P1249" t="s">
        <v>43</v>
      </c>
      <c r="Q1249" s="24">
        <v>41527</v>
      </c>
      <c r="R1249" s="24"/>
      <c r="S1249" t="s">
        <v>12227</v>
      </c>
      <c r="T1249" t="s">
        <v>12076</v>
      </c>
      <c r="U1249" t="s">
        <v>76</v>
      </c>
      <c r="W1249" s="24">
        <v>41452</v>
      </c>
      <c r="X1249" s="24">
        <v>44680</v>
      </c>
      <c r="Y1249">
        <v>29</v>
      </c>
      <c r="Z1249" t="s">
        <v>1347</v>
      </c>
      <c r="AC1249" s="24">
        <v>43311.515972221998</v>
      </c>
      <c r="AD1249" s="24">
        <v>44693.418055556001</v>
      </c>
      <c r="AE1249" t="s">
        <v>1348</v>
      </c>
      <c r="AF1249" s="24" cm="1">
        <f t="array" ref="AF12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41452</v>
      </c>
      <c r="AG1249" s="35">
        <f>IFERROR((TableAllData3[[#This Row],[Decision date]]-TableAllData3[[#This Row],[First Date Captured]]),0)</f>
        <v>3228</v>
      </c>
      <c r="AH1249" s="35">
        <f>IFERROR((TableAllData3[[#This Row],[First published]]-TableAllData3[[#This Row],[Date of opinion]]),0)</f>
        <v>1859.5159722219978</v>
      </c>
      <c r="AI1249" s="35">
        <f>IFERROR((TableAllData3[[#This Row],[Marketing authorisation date]]-TableAllData3[[#This Row],[Date of opinion]]),0)</f>
        <v>75</v>
      </c>
      <c r="AJ1249" s="35">
        <f>IFERROR((TableAllData3[[#This Row],[Decision date]]-TableAllData3[[#This Row],[Marketing authorisation date]]),0)</f>
        <v>3153</v>
      </c>
    </row>
    <row r="1250" spans="1:36" x14ac:dyDescent="0.25">
      <c r="A1250" t="s">
        <v>37</v>
      </c>
      <c r="B1250" t="s">
        <v>1110</v>
      </c>
      <c r="C1250" t="s">
        <v>1111</v>
      </c>
      <c r="D1250" t="s">
        <v>353</v>
      </c>
      <c r="E1250" t="s">
        <v>353</v>
      </c>
      <c r="F1250" t="s">
        <v>1112</v>
      </c>
      <c r="G1250" t="s">
        <v>43</v>
      </c>
      <c r="H1250" t="s">
        <v>44</v>
      </c>
      <c r="I1250" t="s">
        <v>355</v>
      </c>
      <c r="J1250" t="s">
        <v>43</v>
      </c>
      <c r="K1250" t="s">
        <v>43</v>
      </c>
      <c r="L1250" t="s">
        <v>46</v>
      </c>
      <c r="M1250" t="s">
        <v>43</v>
      </c>
      <c r="N1250" t="s">
        <v>43</v>
      </c>
      <c r="O1250" t="s">
        <v>43</v>
      </c>
      <c r="P1250" t="s">
        <v>43</v>
      </c>
      <c r="Q1250" s="24">
        <v>41527</v>
      </c>
      <c r="R1250" s="24"/>
      <c r="S1250" t="s">
        <v>12255</v>
      </c>
      <c r="T1250" t="s">
        <v>12256</v>
      </c>
      <c r="U1250" t="s">
        <v>76</v>
      </c>
      <c r="W1250" s="24">
        <v>41452</v>
      </c>
      <c r="X1250" s="24">
        <v>44693</v>
      </c>
      <c r="Y1250">
        <v>28</v>
      </c>
      <c r="Z1250" t="s">
        <v>1113</v>
      </c>
      <c r="AC1250" s="24">
        <v>43272.515972221998</v>
      </c>
      <c r="AD1250" s="24">
        <v>44698.606249999997</v>
      </c>
      <c r="AE1250" t="s">
        <v>1114</v>
      </c>
      <c r="AF1250" s="24" cm="1">
        <f t="array" ref="AF12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41452</v>
      </c>
      <c r="AG1250" s="35">
        <f>IFERROR((TableAllData3[[#This Row],[Decision date]]-TableAllData3[[#This Row],[First Date Captured]]),0)</f>
        <v>3241</v>
      </c>
      <c r="AH1250" s="35">
        <f>IFERROR((TableAllData3[[#This Row],[First published]]-TableAllData3[[#This Row],[Date of opinion]]),0)</f>
        <v>1820.5159722219978</v>
      </c>
      <c r="AI1250" s="35">
        <f>IFERROR((TableAllData3[[#This Row],[Marketing authorisation date]]-TableAllData3[[#This Row],[Date of opinion]]),0)</f>
        <v>75</v>
      </c>
      <c r="AJ1250" s="35">
        <f>IFERROR((TableAllData3[[#This Row],[Decision date]]-TableAllData3[[#This Row],[Marketing authorisation date]]),0)</f>
        <v>3166</v>
      </c>
    </row>
    <row r="1251" spans="1:36" x14ac:dyDescent="0.25">
      <c r="A1251" t="s">
        <v>37</v>
      </c>
      <c r="B1251" t="s">
        <v>5703</v>
      </c>
      <c r="C1251" t="s">
        <v>1950</v>
      </c>
      <c r="D1251" t="s">
        <v>4894</v>
      </c>
      <c r="E1251" t="s">
        <v>1951</v>
      </c>
      <c r="F1251" t="s">
        <v>5704</v>
      </c>
      <c r="G1251" t="s">
        <v>43</v>
      </c>
      <c r="H1251" t="s">
        <v>44</v>
      </c>
      <c r="I1251" t="s">
        <v>1953</v>
      </c>
      <c r="J1251" t="s">
        <v>43</v>
      </c>
      <c r="K1251" t="s">
        <v>46</v>
      </c>
      <c r="L1251" t="s">
        <v>43</v>
      </c>
      <c r="M1251" t="s">
        <v>43</v>
      </c>
      <c r="N1251" t="s">
        <v>43</v>
      </c>
      <c r="O1251" t="s">
        <v>43</v>
      </c>
      <c r="P1251" t="s">
        <v>43</v>
      </c>
      <c r="Q1251" s="24">
        <v>41392</v>
      </c>
      <c r="R1251" s="24"/>
      <c r="S1251" t="s">
        <v>5705</v>
      </c>
      <c r="U1251" t="s">
        <v>1955</v>
      </c>
      <c r="W1251" s="24">
        <v>41291.041666666999</v>
      </c>
      <c r="X1251" s="24">
        <v>44536.041666666999</v>
      </c>
      <c r="Y1251">
        <v>8</v>
      </c>
      <c r="Z1251" t="s">
        <v>1956</v>
      </c>
      <c r="AC1251" s="24">
        <v>43194.506944444001</v>
      </c>
      <c r="AD1251" s="24">
        <v>44538.734027778002</v>
      </c>
      <c r="AE1251" t="s">
        <v>5706</v>
      </c>
      <c r="AF1251" s="24" cm="1">
        <f t="array" ref="AF12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41291.041666666999</v>
      </c>
      <c r="AG1251" s="35">
        <f>IFERROR((TableAllData3[[#This Row],[Decision date]]-TableAllData3[[#This Row],[First Date Captured]]),0)</f>
        <v>3245</v>
      </c>
      <c r="AH1251" s="35">
        <f>IFERROR((TableAllData3[[#This Row],[First published]]-TableAllData3[[#This Row],[Date of opinion]]),0)</f>
        <v>1903.4652777770025</v>
      </c>
      <c r="AI1251" s="35">
        <f>IFERROR((TableAllData3[[#This Row],[Marketing authorisation date]]-TableAllData3[[#This Row],[Date of opinion]]),0)</f>
        <v>100.95833333300106</v>
      </c>
      <c r="AJ1251" s="35">
        <f>IFERROR((TableAllData3[[#This Row],[Decision date]]-TableAllData3[[#This Row],[Marketing authorisation date]]),0)</f>
        <v>3144.0416666669989</v>
      </c>
    </row>
    <row r="1252" spans="1:36" x14ac:dyDescent="0.25">
      <c r="A1252" t="s">
        <v>37</v>
      </c>
      <c r="B1252" t="s">
        <v>342</v>
      </c>
      <c r="C1252" t="s">
        <v>343</v>
      </c>
      <c r="D1252" t="s">
        <v>344</v>
      </c>
      <c r="E1252" t="s">
        <v>344</v>
      </c>
      <c r="F1252" t="s">
        <v>345</v>
      </c>
      <c r="G1252" t="s">
        <v>43</v>
      </c>
      <c r="H1252" t="s">
        <v>44</v>
      </c>
      <c r="I1252" t="s">
        <v>346</v>
      </c>
      <c r="J1252" t="s">
        <v>46</v>
      </c>
      <c r="K1252" t="s">
        <v>43</v>
      </c>
      <c r="L1252" t="s">
        <v>43</v>
      </c>
      <c r="M1252" t="s">
        <v>43</v>
      </c>
      <c r="N1252" t="s">
        <v>43</v>
      </c>
      <c r="O1252" t="s">
        <v>43</v>
      </c>
      <c r="P1252" t="s">
        <v>43</v>
      </c>
      <c r="Q1252" s="24">
        <v>41529</v>
      </c>
      <c r="R1252" s="24"/>
      <c r="S1252" t="s">
        <v>347</v>
      </c>
      <c r="U1252" t="s">
        <v>348</v>
      </c>
      <c r="W1252" s="24">
        <v>41452</v>
      </c>
      <c r="X1252" s="24">
        <v>44719</v>
      </c>
      <c r="Y1252">
        <v>18</v>
      </c>
      <c r="Z1252" t="s">
        <v>349</v>
      </c>
      <c r="AC1252" s="24">
        <v>43283.509722221999</v>
      </c>
      <c r="AD1252" s="24">
        <v>44720.711805555999</v>
      </c>
      <c r="AE1252" t="s">
        <v>350</v>
      </c>
      <c r="AF1252" s="24" cm="1">
        <f t="array" ref="AF12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41452</v>
      </c>
      <c r="AG1252" s="35">
        <f>IFERROR((TableAllData3[[#This Row],[Decision date]]-TableAllData3[[#This Row],[First Date Captured]]),0)</f>
        <v>3267</v>
      </c>
      <c r="AH1252" s="35">
        <f>IFERROR((TableAllData3[[#This Row],[First published]]-TableAllData3[[#This Row],[Date of opinion]]),0)</f>
        <v>1831.5097222219993</v>
      </c>
      <c r="AI1252" s="35">
        <f>IFERROR((TableAllData3[[#This Row],[Marketing authorisation date]]-TableAllData3[[#This Row],[Date of opinion]]),0)</f>
        <v>77</v>
      </c>
      <c r="AJ1252" s="35">
        <f>IFERROR((TableAllData3[[#This Row],[Decision date]]-TableAllData3[[#This Row],[Marketing authorisation date]]),0)</f>
        <v>3190</v>
      </c>
    </row>
    <row r="1253" spans="1:36" x14ac:dyDescent="0.25">
      <c r="A1253" t="s">
        <v>37</v>
      </c>
      <c r="B1253" t="s">
        <v>6265</v>
      </c>
      <c r="C1253" t="s">
        <v>1838</v>
      </c>
      <c r="D1253" t="s">
        <v>2822</v>
      </c>
      <c r="E1253" t="s">
        <v>2822</v>
      </c>
      <c r="F1253" t="s">
        <v>6266</v>
      </c>
      <c r="G1253" t="s">
        <v>43</v>
      </c>
      <c r="H1253" t="s">
        <v>44</v>
      </c>
      <c r="I1253" t="s">
        <v>6267</v>
      </c>
      <c r="J1253" t="s">
        <v>43</v>
      </c>
      <c r="K1253" t="s">
        <v>43</v>
      </c>
      <c r="L1253" t="s">
        <v>43</v>
      </c>
      <c r="M1253" t="s">
        <v>43</v>
      </c>
      <c r="N1253" t="s">
        <v>43</v>
      </c>
      <c r="O1253" t="s">
        <v>43</v>
      </c>
      <c r="P1253" t="s">
        <v>43</v>
      </c>
      <c r="Q1253" s="24">
        <v>41306.041666666999</v>
      </c>
      <c r="R1253" s="24"/>
      <c r="S1253" t="s">
        <v>12489</v>
      </c>
      <c r="T1253" t="s">
        <v>12287</v>
      </c>
      <c r="U1253" t="s">
        <v>48</v>
      </c>
      <c r="W1253" s="24">
        <v>41228.041666666999</v>
      </c>
      <c r="X1253" s="24">
        <v>44508.041666666999</v>
      </c>
      <c r="Y1253">
        <v>10</v>
      </c>
      <c r="Z1253" t="s">
        <v>6268</v>
      </c>
      <c r="AC1253" s="24">
        <v>42999.513888889</v>
      </c>
      <c r="AD1253" s="24">
        <v>44522.743750000001</v>
      </c>
      <c r="AE1253" t="s">
        <v>6269</v>
      </c>
      <c r="AF1253" s="24" cm="1">
        <f t="array" ref="AF12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41228.041666666999</v>
      </c>
      <c r="AG1253" s="35">
        <f>IFERROR((TableAllData3[[#This Row],[Decision date]]-TableAllData3[[#This Row],[First Date Captured]]),0)</f>
        <v>3280</v>
      </c>
      <c r="AH1253" s="35">
        <f>IFERROR((TableAllData3[[#This Row],[First published]]-TableAllData3[[#This Row],[Date of opinion]]),0)</f>
        <v>1771.4722222220007</v>
      </c>
      <c r="AI1253" s="35">
        <f>IFERROR((TableAllData3[[#This Row],[Marketing authorisation date]]-TableAllData3[[#This Row],[Date of opinion]]),0)</f>
        <v>78</v>
      </c>
      <c r="AJ1253" s="35">
        <f>IFERROR((TableAllData3[[#This Row],[Decision date]]-TableAllData3[[#This Row],[Marketing authorisation date]]),0)</f>
        <v>3202</v>
      </c>
    </row>
    <row r="1254" spans="1:36" x14ac:dyDescent="0.25">
      <c r="A1254" t="s">
        <v>37</v>
      </c>
      <c r="B1254" t="s">
        <v>8587</v>
      </c>
      <c r="C1254" t="s">
        <v>627</v>
      </c>
      <c r="D1254" t="s">
        <v>790</v>
      </c>
      <c r="E1254" t="s">
        <v>791</v>
      </c>
      <c r="F1254" t="s">
        <v>8588</v>
      </c>
      <c r="G1254" t="s">
        <v>43</v>
      </c>
      <c r="H1254" t="s">
        <v>44</v>
      </c>
      <c r="I1254" t="s">
        <v>793</v>
      </c>
      <c r="J1254" t="s">
        <v>43</v>
      </c>
      <c r="K1254" t="s">
        <v>46</v>
      </c>
      <c r="L1254" t="s">
        <v>43</v>
      </c>
      <c r="M1254" t="s">
        <v>43</v>
      </c>
      <c r="N1254" t="s">
        <v>43</v>
      </c>
      <c r="O1254" t="s">
        <v>43</v>
      </c>
      <c r="P1254" t="s">
        <v>43</v>
      </c>
      <c r="Q1254" s="24">
        <v>40994</v>
      </c>
      <c r="R1254" s="24"/>
      <c r="S1254" t="s">
        <v>57</v>
      </c>
      <c r="U1254" t="s">
        <v>264</v>
      </c>
      <c r="W1254" s="24">
        <v>40927.041666666999</v>
      </c>
      <c r="X1254" s="24">
        <v>44208.041666666999</v>
      </c>
      <c r="Y1254">
        <v>12</v>
      </c>
      <c r="Z1254" t="s">
        <v>8589</v>
      </c>
      <c r="AC1254" s="24">
        <v>43131.541666666999</v>
      </c>
      <c r="AD1254" s="24">
        <v>44286.600694444001</v>
      </c>
      <c r="AE1254" t="s">
        <v>8590</v>
      </c>
      <c r="AF1254" s="24" cm="1">
        <f t="array" ref="AF12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40927.041666666999</v>
      </c>
      <c r="AG1254" s="35">
        <f>IFERROR((TableAllData3[[#This Row],[Decision date]]-TableAllData3[[#This Row],[First Date Captured]]),0)</f>
        <v>3281</v>
      </c>
      <c r="AH1254" s="35">
        <f>IFERROR((TableAllData3[[#This Row],[First published]]-TableAllData3[[#This Row],[Date of opinion]]),0)</f>
        <v>2204.5</v>
      </c>
      <c r="AI1254" s="35">
        <f>IFERROR((TableAllData3[[#This Row],[Marketing authorisation date]]-TableAllData3[[#This Row],[Date of opinion]]),0)</f>
        <v>66.958333333001065</v>
      </c>
      <c r="AJ1254" s="35">
        <f>IFERROR((TableAllData3[[#This Row],[Decision date]]-TableAllData3[[#This Row],[Marketing authorisation date]]),0)</f>
        <v>3214.0416666669989</v>
      </c>
    </row>
    <row r="1255" spans="1:36" x14ac:dyDescent="0.25">
      <c r="A1255" t="s">
        <v>2117</v>
      </c>
      <c r="B1255" t="s">
        <v>9234</v>
      </c>
      <c r="D1255" t="s">
        <v>9235</v>
      </c>
      <c r="E1255" t="s">
        <v>9235</v>
      </c>
      <c r="F1255" t="s">
        <v>9236</v>
      </c>
      <c r="G1255" t="s">
        <v>43</v>
      </c>
      <c r="H1255" t="s">
        <v>44</v>
      </c>
      <c r="J1255" t="s">
        <v>43</v>
      </c>
      <c r="K1255" t="s">
        <v>43</v>
      </c>
      <c r="L1255" t="s">
        <v>43</v>
      </c>
      <c r="M1255" t="s">
        <v>43</v>
      </c>
      <c r="N1255" t="s">
        <v>43</v>
      </c>
      <c r="O1255" t="s">
        <v>43</v>
      </c>
      <c r="P1255" t="s">
        <v>43</v>
      </c>
      <c r="Q1255" s="24">
        <v>40917.041666666999</v>
      </c>
      <c r="R1255" s="24"/>
      <c r="S1255" t="s">
        <v>12354</v>
      </c>
      <c r="T1255" t="s">
        <v>12324</v>
      </c>
      <c r="V1255" t="s">
        <v>9237</v>
      </c>
      <c r="W1255" s="24">
        <v>40857.041666666999</v>
      </c>
      <c r="X1255" s="24">
        <v>44141.041666666999</v>
      </c>
      <c r="Y1255">
        <v>8</v>
      </c>
      <c r="Z1255" t="s">
        <v>9238</v>
      </c>
      <c r="AA1255" t="s">
        <v>3067</v>
      </c>
      <c r="AB1255" t="s">
        <v>3642</v>
      </c>
      <c r="AC1255" s="24">
        <v>43174.627083332998</v>
      </c>
      <c r="AD1255" s="24">
        <v>44154.724305556003</v>
      </c>
      <c r="AE1255" t="s">
        <v>9239</v>
      </c>
      <c r="AF1255" s="24" cm="1">
        <f t="array" ref="AF12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40857.041666666999</v>
      </c>
      <c r="AG1255" s="35">
        <f>IFERROR((TableAllData3[[#This Row],[Decision date]]-TableAllData3[[#This Row],[First Date Captured]]),0)</f>
        <v>3284</v>
      </c>
      <c r="AH1255" s="35">
        <f>IFERROR((TableAllData3[[#This Row],[First published]]-TableAllData3[[#This Row],[Date of opinion]]),0)</f>
        <v>2317.5854166659992</v>
      </c>
      <c r="AI1255" s="35">
        <f>IFERROR((TableAllData3[[#This Row],[Marketing authorisation date]]-TableAllData3[[#This Row],[Date of opinion]]),0)</f>
        <v>60</v>
      </c>
      <c r="AJ1255" s="35">
        <f>IFERROR((TableAllData3[[#This Row],[Decision date]]-TableAllData3[[#This Row],[Marketing authorisation date]]),0)</f>
        <v>3224</v>
      </c>
    </row>
    <row r="1256" spans="1:36" x14ac:dyDescent="0.25">
      <c r="A1256" t="s">
        <v>37</v>
      </c>
      <c r="B1256" t="s">
        <v>5600</v>
      </c>
      <c r="C1256" t="s">
        <v>627</v>
      </c>
      <c r="D1256" t="s">
        <v>5601</v>
      </c>
      <c r="E1256" t="s">
        <v>5601</v>
      </c>
      <c r="F1256" t="s">
        <v>5602</v>
      </c>
      <c r="G1256" t="s">
        <v>43</v>
      </c>
      <c r="H1256" t="s">
        <v>44</v>
      </c>
      <c r="I1256" t="s">
        <v>5603</v>
      </c>
      <c r="J1256" t="s">
        <v>43</v>
      </c>
      <c r="K1256" t="s">
        <v>43</v>
      </c>
      <c r="L1256" t="s">
        <v>43</v>
      </c>
      <c r="M1256" t="s">
        <v>43</v>
      </c>
      <c r="N1256" t="s">
        <v>43</v>
      </c>
      <c r="O1256" t="s">
        <v>43</v>
      </c>
      <c r="P1256" t="s">
        <v>43</v>
      </c>
      <c r="Q1256" s="24">
        <v>41305.041666666999</v>
      </c>
      <c r="R1256" s="24"/>
      <c r="S1256" t="s">
        <v>12340</v>
      </c>
      <c r="T1256" t="s">
        <v>12287</v>
      </c>
      <c r="U1256" t="s">
        <v>5604</v>
      </c>
      <c r="W1256" s="24">
        <v>41228.041666666999</v>
      </c>
      <c r="X1256" s="24">
        <v>44538.041666666999</v>
      </c>
      <c r="Y1256">
        <v>15</v>
      </c>
      <c r="Z1256" t="s">
        <v>5605</v>
      </c>
      <c r="AC1256" s="24">
        <v>42996</v>
      </c>
      <c r="AD1256" s="24">
        <v>44543.579166666997</v>
      </c>
      <c r="AE1256" t="s">
        <v>5606</v>
      </c>
      <c r="AF1256" s="24" cm="1">
        <f t="array" ref="AF12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41228.041666666999</v>
      </c>
      <c r="AG1256" s="35">
        <f>IFERROR((TableAllData3[[#This Row],[Decision date]]-TableAllData3[[#This Row],[First Date Captured]]),0)</f>
        <v>3310</v>
      </c>
      <c r="AH1256" s="35">
        <f>IFERROR((TableAllData3[[#This Row],[First published]]-TableAllData3[[#This Row],[Date of opinion]]),0)</f>
        <v>1767.9583333330011</v>
      </c>
      <c r="AI1256" s="35">
        <f>IFERROR((TableAllData3[[#This Row],[Marketing authorisation date]]-TableAllData3[[#This Row],[Date of opinion]]),0)</f>
        <v>77</v>
      </c>
      <c r="AJ1256" s="35">
        <f>IFERROR((TableAllData3[[#This Row],[Decision date]]-TableAllData3[[#This Row],[Marketing authorisation date]]),0)</f>
        <v>3233</v>
      </c>
    </row>
    <row r="1257" spans="1:36" x14ac:dyDescent="0.25">
      <c r="A1257" t="s">
        <v>37</v>
      </c>
      <c r="B1257" t="s">
        <v>8083</v>
      </c>
      <c r="C1257" t="s">
        <v>8084</v>
      </c>
      <c r="D1257" t="s">
        <v>7518</v>
      </c>
      <c r="E1257" t="s">
        <v>7518</v>
      </c>
      <c r="F1257" t="s">
        <v>8085</v>
      </c>
      <c r="G1257" t="s">
        <v>43</v>
      </c>
      <c r="H1257" t="s">
        <v>44</v>
      </c>
      <c r="I1257" t="s">
        <v>7520</v>
      </c>
      <c r="J1257" t="s">
        <v>43</v>
      </c>
      <c r="K1257" t="s">
        <v>43</v>
      </c>
      <c r="L1257" t="s">
        <v>43</v>
      </c>
      <c r="M1257" t="s">
        <v>43</v>
      </c>
      <c r="N1257" t="s">
        <v>43</v>
      </c>
      <c r="O1257" t="s">
        <v>43</v>
      </c>
      <c r="P1257" t="s">
        <v>43</v>
      </c>
      <c r="Q1257" s="24">
        <v>40737</v>
      </c>
      <c r="R1257" s="24"/>
      <c r="S1257" t="s">
        <v>12260</v>
      </c>
      <c r="T1257" t="s">
        <v>12103</v>
      </c>
      <c r="U1257" t="s">
        <v>2089</v>
      </c>
      <c r="W1257" s="24">
        <v>40682</v>
      </c>
      <c r="X1257" s="24">
        <v>43993</v>
      </c>
      <c r="Y1257">
        <v>22</v>
      </c>
      <c r="Z1257" t="s">
        <v>8086</v>
      </c>
      <c r="AC1257" s="24">
        <v>43186.507638889001</v>
      </c>
      <c r="AD1257" s="24">
        <v>44384.611805556</v>
      </c>
      <c r="AE1257" t="s">
        <v>8087</v>
      </c>
      <c r="AF1257" s="24" cm="1">
        <f t="array" ref="AF12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40682</v>
      </c>
      <c r="AG1257" s="35">
        <f>IFERROR((TableAllData3[[#This Row],[Decision date]]-TableAllData3[[#This Row],[First Date Captured]]),0)</f>
        <v>3311</v>
      </c>
      <c r="AH1257" s="35">
        <f>IFERROR((TableAllData3[[#This Row],[First published]]-TableAllData3[[#This Row],[Date of opinion]]),0)</f>
        <v>2504.5076388890011</v>
      </c>
      <c r="AI1257" s="35">
        <f>IFERROR((TableAllData3[[#This Row],[Marketing authorisation date]]-TableAllData3[[#This Row],[Date of opinion]]),0)</f>
        <v>55</v>
      </c>
      <c r="AJ1257" s="35">
        <f>IFERROR((TableAllData3[[#This Row],[Decision date]]-TableAllData3[[#This Row],[Marketing authorisation date]]),0)</f>
        <v>3256</v>
      </c>
    </row>
    <row r="1258" spans="1:36" x14ac:dyDescent="0.25">
      <c r="A1258" t="s">
        <v>37</v>
      </c>
      <c r="B1258" t="s">
        <v>3464</v>
      </c>
      <c r="C1258" t="s">
        <v>947</v>
      </c>
      <c r="D1258" t="s">
        <v>3465</v>
      </c>
      <c r="E1258" t="s">
        <v>3465</v>
      </c>
      <c r="F1258" t="s">
        <v>3466</v>
      </c>
      <c r="G1258" t="s">
        <v>43</v>
      </c>
      <c r="H1258" t="s">
        <v>44</v>
      </c>
      <c r="I1258" t="s">
        <v>3467</v>
      </c>
      <c r="J1258" t="s">
        <v>43</v>
      </c>
      <c r="K1258" t="s">
        <v>46</v>
      </c>
      <c r="L1258" t="s">
        <v>43</v>
      </c>
      <c r="M1258" t="s">
        <v>43</v>
      </c>
      <c r="N1258" t="s">
        <v>43</v>
      </c>
      <c r="O1258" t="s">
        <v>43</v>
      </c>
      <c r="P1258" t="s">
        <v>43</v>
      </c>
      <c r="Q1258" s="24">
        <v>41346.041666666999</v>
      </c>
      <c r="R1258" s="24"/>
      <c r="S1258" t="s">
        <v>12210</v>
      </c>
      <c r="T1258" t="s">
        <v>12072</v>
      </c>
      <c r="U1258" t="s">
        <v>3468</v>
      </c>
      <c r="W1258" s="24">
        <v>41291.041666666999</v>
      </c>
      <c r="X1258" s="24">
        <v>44606.041666666999</v>
      </c>
      <c r="Y1258">
        <v>10</v>
      </c>
      <c r="Z1258" t="s">
        <v>3469</v>
      </c>
      <c r="AC1258" s="24">
        <v>43145.470138889003</v>
      </c>
      <c r="AD1258" s="24">
        <v>44617.704861111</v>
      </c>
      <c r="AE1258" t="s">
        <v>3470</v>
      </c>
      <c r="AF1258" s="24" cm="1">
        <f t="array" ref="AF12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41291.041666666999</v>
      </c>
      <c r="AG1258" s="35">
        <f>IFERROR((TableAllData3[[#This Row],[Decision date]]-TableAllData3[[#This Row],[First Date Captured]]),0)</f>
        <v>3315</v>
      </c>
      <c r="AH1258" s="35">
        <f>IFERROR((TableAllData3[[#This Row],[First published]]-TableAllData3[[#This Row],[Date of opinion]]),0)</f>
        <v>1854.4284722220036</v>
      </c>
      <c r="AI1258" s="35">
        <f>IFERROR((TableAllData3[[#This Row],[Marketing authorisation date]]-TableAllData3[[#This Row],[Date of opinion]]),0)</f>
        <v>55</v>
      </c>
      <c r="AJ1258" s="35">
        <f>IFERROR((TableAllData3[[#This Row],[Decision date]]-TableAllData3[[#This Row],[Marketing authorisation date]]),0)</f>
        <v>3260</v>
      </c>
    </row>
    <row r="1259" spans="1:36" x14ac:dyDescent="0.25">
      <c r="A1259" t="s">
        <v>37</v>
      </c>
      <c r="B1259" t="s">
        <v>8965</v>
      </c>
      <c r="C1259" t="s">
        <v>2343</v>
      </c>
      <c r="D1259" t="s">
        <v>2892</v>
      </c>
      <c r="E1259" t="s">
        <v>2891</v>
      </c>
      <c r="F1259" t="s">
        <v>8966</v>
      </c>
      <c r="G1259" t="s">
        <v>46</v>
      </c>
      <c r="H1259" t="s">
        <v>44</v>
      </c>
      <c r="I1259" t="s">
        <v>8029</v>
      </c>
      <c r="J1259" t="s">
        <v>43</v>
      </c>
      <c r="K1259" t="s">
        <v>43</v>
      </c>
      <c r="L1259" t="s">
        <v>43</v>
      </c>
      <c r="M1259" t="s">
        <v>43</v>
      </c>
      <c r="N1259" t="s">
        <v>43</v>
      </c>
      <c r="O1259" t="s">
        <v>43</v>
      </c>
      <c r="P1259" t="s">
        <v>43</v>
      </c>
      <c r="Q1259" s="24">
        <v>40961.041666666999</v>
      </c>
      <c r="R1259" s="24"/>
      <c r="S1259" t="s">
        <v>12594</v>
      </c>
      <c r="T1259" t="s">
        <v>12595</v>
      </c>
      <c r="U1259" t="s">
        <v>495</v>
      </c>
      <c r="W1259" s="24">
        <v>40892.041666666999</v>
      </c>
      <c r="X1259" s="24">
        <v>44207.041666666999</v>
      </c>
      <c r="Y1259">
        <v>16</v>
      </c>
      <c r="Z1259" t="s">
        <v>8968</v>
      </c>
      <c r="AC1259" s="24">
        <v>43307</v>
      </c>
      <c r="AD1259" s="24">
        <v>44230.647222222004</v>
      </c>
      <c r="AE1259" t="s">
        <v>8969</v>
      </c>
      <c r="AF1259" s="24" cm="1">
        <f t="array" ref="AF12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40892.041666666999</v>
      </c>
      <c r="AG1259" s="35">
        <f>IFERROR((TableAllData3[[#This Row],[Decision date]]-TableAllData3[[#This Row],[First Date Captured]]),0)</f>
        <v>3315</v>
      </c>
      <c r="AH1259" s="35">
        <f>IFERROR((TableAllData3[[#This Row],[First published]]-TableAllData3[[#This Row],[Date of opinion]]),0)</f>
        <v>2414.9583333330011</v>
      </c>
      <c r="AI1259" s="35">
        <f>IFERROR((TableAllData3[[#This Row],[Marketing authorisation date]]-TableAllData3[[#This Row],[Date of opinion]]),0)</f>
        <v>69</v>
      </c>
      <c r="AJ1259" s="35">
        <f>IFERROR((TableAllData3[[#This Row],[Decision date]]-TableAllData3[[#This Row],[Marketing authorisation date]]),0)</f>
        <v>3246</v>
      </c>
    </row>
    <row r="1260" spans="1:36" x14ac:dyDescent="0.25">
      <c r="A1260" t="s">
        <v>37</v>
      </c>
      <c r="B1260" t="s">
        <v>605</v>
      </c>
      <c r="C1260" t="s">
        <v>89</v>
      </c>
      <c r="D1260" t="s">
        <v>606</v>
      </c>
      <c r="E1260" t="s">
        <v>606</v>
      </c>
      <c r="F1260" t="s">
        <v>607</v>
      </c>
      <c r="G1260" t="s">
        <v>43</v>
      </c>
      <c r="H1260" t="s">
        <v>44</v>
      </c>
      <c r="I1260" t="s">
        <v>608</v>
      </c>
      <c r="J1260" t="s">
        <v>43</v>
      </c>
      <c r="K1260" t="s">
        <v>43</v>
      </c>
      <c r="L1260" t="s">
        <v>43</v>
      </c>
      <c r="M1260" t="s">
        <v>43</v>
      </c>
      <c r="N1260" t="s">
        <v>43</v>
      </c>
      <c r="O1260" t="s">
        <v>43</v>
      </c>
      <c r="P1260" t="s">
        <v>43</v>
      </c>
      <c r="Q1260" s="24">
        <v>41446</v>
      </c>
      <c r="R1260" s="24">
        <v>41390</v>
      </c>
      <c r="S1260" t="s">
        <v>12111</v>
      </c>
      <c r="T1260" t="s">
        <v>12112</v>
      </c>
      <c r="U1260" t="s">
        <v>95</v>
      </c>
      <c r="W1260" s="24">
        <v>41389</v>
      </c>
      <c r="X1260" s="24">
        <v>44705</v>
      </c>
      <c r="Y1260">
        <v>21</v>
      </c>
      <c r="Z1260" t="s">
        <v>609</v>
      </c>
      <c r="AC1260" s="24">
        <v>43139.546527778002</v>
      </c>
      <c r="AD1260" s="24">
        <v>44713.488888888998</v>
      </c>
      <c r="AE1260" t="s">
        <v>610</v>
      </c>
      <c r="AF1260" s="24" cm="1">
        <f t="array" ref="AF12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41389</v>
      </c>
      <c r="AG1260" s="35">
        <f>IFERROR((TableAllData3[[#This Row],[Decision date]]-TableAllData3[[#This Row],[First Date Captured]]),0)</f>
        <v>3316</v>
      </c>
      <c r="AH1260" s="35">
        <f>IFERROR((TableAllData3[[#This Row],[First published]]-TableAllData3[[#This Row],[Date of opinion]]),0)</f>
        <v>1750.5465277780022</v>
      </c>
      <c r="AI1260" s="35">
        <f>IFERROR((TableAllData3[[#This Row],[Marketing authorisation date]]-TableAllData3[[#This Row],[Date of opinion]]),0)</f>
        <v>57</v>
      </c>
      <c r="AJ1260" s="35">
        <f>IFERROR((TableAllData3[[#This Row],[Decision date]]-TableAllData3[[#This Row],[Marketing authorisation date]]),0)</f>
        <v>3259</v>
      </c>
    </row>
    <row r="1261" spans="1:36" x14ac:dyDescent="0.25">
      <c r="A1261" t="s">
        <v>37</v>
      </c>
      <c r="B1261" t="s">
        <v>1302</v>
      </c>
      <c r="C1261" t="s">
        <v>1303</v>
      </c>
      <c r="D1261" t="s">
        <v>1304</v>
      </c>
      <c r="E1261" t="s">
        <v>1305</v>
      </c>
      <c r="F1261" t="s">
        <v>1306</v>
      </c>
      <c r="G1261" t="s">
        <v>43</v>
      </c>
      <c r="H1261" t="s">
        <v>44</v>
      </c>
      <c r="I1261" t="s">
        <v>1307</v>
      </c>
      <c r="J1261" t="s">
        <v>43</v>
      </c>
      <c r="K1261" t="s">
        <v>43</v>
      </c>
      <c r="L1261" t="s">
        <v>43</v>
      </c>
      <c r="M1261" t="s">
        <v>43</v>
      </c>
      <c r="N1261" t="s">
        <v>43</v>
      </c>
      <c r="O1261" t="s">
        <v>43</v>
      </c>
      <c r="P1261" t="s">
        <v>43</v>
      </c>
      <c r="Q1261" s="24">
        <v>41381</v>
      </c>
      <c r="R1261" s="24">
        <v>41327.041666666999</v>
      </c>
      <c r="S1261" t="s">
        <v>1008</v>
      </c>
      <c r="U1261" t="s">
        <v>1308</v>
      </c>
      <c r="W1261" s="24">
        <v>41326.041666666999</v>
      </c>
      <c r="X1261" s="24">
        <v>44644.041666666999</v>
      </c>
      <c r="Y1261">
        <v>25</v>
      </c>
      <c r="Z1261" t="s">
        <v>1309</v>
      </c>
      <c r="AC1261" s="24">
        <v>43108.520833333001</v>
      </c>
      <c r="AD1261" s="24">
        <v>44693.435416667002</v>
      </c>
      <c r="AE1261" t="s">
        <v>1310</v>
      </c>
      <c r="AF1261" s="24" cm="1">
        <f t="array" ref="AF12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41326.041666666999</v>
      </c>
      <c r="AG1261" s="35">
        <f>IFERROR((TableAllData3[[#This Row],[Decision date]]-TableAllData3[[#This Row],[First Date Captured]]),0)</f>
        <v>3318</v>
      </c>
      <c r="AH1261" s="35">
        <f>IFERROR((TableAllData3[[#This Row],[First published]]-TableAllData3[[#This Row],[Date of opinion]]),0)</f>
        <v>1782.4791666660021</v>
      </c>
      <c r="AI1261" s="35">
        <f>IFERROR((TableAllData3[[#This Row],[Marketing authorisation date]]-TableAllData3[[#This Row],[Date of opinion]]),0)</f>
        <v>54.958333333001065</v>
      </c>
      <c r="AJ1261" s="35">
        <f>IFERROR((TableAllData3[[#This Row],[Decision date]]-TableAllData3[[#This Row],[Marketing authorisation date]]),0)</f>
        <v>3263.0416666669989</v>
      </c>
    </row>
    <row r="1262" spans="1:36" x14ac:dyDescent="0.25">
      <c r="A1262" t="s">
        <v>37</v>
      </c>
      <c r="B1262" t="s">
        <v>1319</v>
      </c>
      <c r="C1262" t="s">
        <v>1303</v>
      </c>
      <c r="D1262" t="s">
        <v>1304</v>
      </c>
      <c r="E1262" t="s">
        <v>1320</v>
      </c>
      <c r="F1262" t="s">
        <v>1321</v>
      </c>
      <c r="G1262" t="s">
        <v>43</v>
      </c>
      <c r="H1262" t="s">
        <v>44</v>
      </c>
      <c r="I1262" t="s">
        <v>1307</v>
      </c>
      <c r="J1262" t="s">
        <v>43</v>
      </c>
      <c r="K1262" t="s">
        <v>43</v>
      </c>
      <c r="L1262" t="s">
        <v>43</v>
      </c>
      <c r="M1262" t="s">
        <v>43</v>
      </c>
      <c r="N1262" t="s">
        <v>43</v>
      </c>
      <c r="O1262" t="s">
        <v>43</v>
      </c>
      <c r="P1262" t="s">
        <v>43</v>
      </c>
      <c r="Q1262" s="24">
        <v>41381</v>
      </c>
      <c r="R1262" s="24">
        <v>41327.041666666999</v>
      </c>
      <c r="S1262" t="s">
        <v>12295</v>
      </c>
      <c r="T1262" t="s">
        <v>12296</v>
      </c>
      <c r="U1262" t="s">
        <v>440</v>
      </c>
      <c r="W1262" s="24">
        <v>41326.041666666999</v>
      </c>
      <c r="X1262" s="24">
        <v>44644.041666666999</v>
      </c>
      <c r="Y1262">
        <v>26</v>
      </c>
      <c r="Z1262" t="s">
        <v>1323</v>
      </c>
      <c r="AC1262" s="24">
        <v>43077.508333332997</v>
      </c>
      <c r="AD1262" s="24">
        <v>44693.429861110999</v>
      </c>
      <c r="AE1262" t="s">
        <v>1324</v>
      </c>
      <c r="AF1262" s="24" cm="1">
        <f t="array" ref="AF12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41326.041666666999</v>
      </c>
      <c r="AG1262" s="35">
        <f>IFERROR((TableAllData3[[#This Row],[Decision date]]-TableAllData3[[#This Row],[First Date Captured]]),0)</f>
        <v>3318</v>
      </c>
      <c r="AH1262" s="35">
        <f>IFERROR((TableAllData3[[#This Row],[First published]]-TableAllData3[[#This Row],[Date of opinion]]),0)</f>
        <v>1751.4666666659978</v>
      </c>
      <c r="AI1262" s="35">
        <f>IFERROR((TableAllData3[[#This Row],[Marketing authorisation date]]-TableAllData3[[#This Row],[Date of opinion]]),0)</f>
        <v>54.958333333001065</v>
      </c>
      <c r="AJ1262" s="35">
        <f>IFERROR((TableAllData3[[#This Row],[Decision date]]-TableAllData3[[#This Row],[Marketing authorisation date]]),0)</f>
        <v>3263.0416666669989</v>
      </c>
    </row>
    <row r="1263" spans="1:36" x14ac:dyDescent="0.25">
      <c r="A1263" t="s">
        <v>37</v>
      </c>
      <c r="B1263" t="s">
        <v>7488</v>
      </c>
      <c r="C1263" t="s">
        <v>7489</v>
      </c>
      <c r="D1263" t="s">
        <v>7490</v>
      </c>
      <c r="E1263" t="s">
        <v>7491</v>
      </c>
      <c r="F1263" t="s">
        <v>7492</v>
      </c>
      <c r="G1263" t="s">
        <v>43</v>
      </c>
      <c r="H1263" t="s">
        <v>44</v>
      </c>
      <c r="I1263" t="s">
        <v>7493</v>
      </c>
      <c r="J1263" t="s">
        <v>43</v>
      </c>
      <c r="K1263" t="s">
        <v>43</v>
      </c>
      <c r="L1263" t="s">
        <v>43</v>
      </c>
      <c r="M1263" t="s">
        <v>43</v>
      </c>
      <c r="N1263" t="s">
        <v>43</v>
      </c>
      <c r="O1263" t="s">
        <v>43</v>
      </c>
      <c r="P1263" t="s">
        <v>43</v>
      </c>
      <c r="Q1263" s="24">
        <v>41143</v>
      </c>
      <c r="R1263" s="24"/>
      <c r="S1263" t="s">
        <v>12317</v>
      </c>
      <c r="T1263" t="s">
        <v>12318</v>
      </c>
      <c r="U1263" t="s">
        <v>1174</v>
      </c>
      <c r="W1263" s="24">
        <v>41081</v>
      </c>
      <c r="X1263" s="24">
        <v>44405</v>
      </c>
      <c r="Y1263">
        <v>25</v>
      </c>
      <c r="Z1263" t="s">
        <v>7494</v>
      </c>
      <c r="AC1263" s="24">
        <v>43090.517361111</v>
      </c>
      <c r="AD1263" s="24">
        <v>44447.615972222004</v>
      </c>
      <c r="AE1263" t="s">
        <v>7495</v>
      </c>
      <c r="AF1263" s="24" cm="1">
        <f t="array" ref="AF12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41081</v>
      </c>
      <c r="AG1263" s="35">
        <f>IFERROR((TableAllData3[[#This Row],[Decision date]]-TableAllData3[[#This Row],[First Date Captured]]),0)</f>
        <v>3324</v>
      </c>
      <c r="AH1263" s="35">
        <f>IFERROR((TableAllData3[[#This Row],[First published]]-TableAllData3[[#This Row],[Date of opinion]]),0)</f>
        <v>2009.5173611110004</v>
      </c>
      <c r="AI1263" s="35">
        <f>IFERROR((TableAllData3[[#This Row],[Marketing authorisation date]]-TableAllData3[[#This Row],[Date of opinion]]),0)</f>
        <v>62</v>
      </c>
      <c r="AJ1263" s="35">
        <f>IFERROR((TableAllData3[[#This Row],[Decision date]]-TableAllData3[[#This Row],[Marketing authorisation date]]),0)</f>
        <v>3262</v>
      </c>
    </row>
    <row r="1264" spans="1:36" x14ac:dyDescent="0.25">
      <c r="A1264" t="s">
        <v>37</v>
      </c>
      <c r="B1264" t="s">
        <v>8213</v>
      </c>
      <c r="C1264" t="s">
        <v>8214</v>
      </c>
      <c r="D1264" t="s">
        <v>1028</v>
      </c>
      <c r="E1264" t="s">
        <v>1028</v>
      </c>
      <c r="F1264" t="s">
        <v>8215</v>
      </c>
      <c r="G1264" t="s">
        <v>43</v>
      </c>
      <c r="H1264" t="s">
        <v>950</v>
      </c>
      <c r="I1264" t="s">
        <v>1030</v>
      </c>
      <c r="J1264" t="s">
        <v>43</v>
      </c>
      <c r="K1264" t="s">
        <v>43</v>
      </c>
      <c r="L1264" t="s">
        <v>43</v>
      </c>
      <c r="M1264" t="s">
        <v>43</v>
      </c>
      <c r="N1264" t="s">
        <v>43</v>
      </c>
      <c r="O1264" t="s">
        <v>43</v>
      </c>
      <c r="P1264" t="s">
        <v>43</v>
      </c>
      <c r="Q1264" s="24">
        <v>38338.041666666999</v>
      </c>
      <c r="R1264" s="24"/>
      <c r="S1264" t="s">
        <v>12481</v>
      </c>
      <c r="T1264" t="s">
        <v>12567</v>
      </c>
      <c r="U1264" t="s">
        <v>1467</v>
      </c>
      <c r="W1264" s="24">
        <v>38246</v>
      </c>
      <c r="X1264" s="24">
        <v>44328</v>
      </c>
      <c r="Y1264">
        <v>32</v>
      </c>
      <c r="Z1264" t="s">
        <v>8216</v>
      </c>
      <c r="AC1264" s="24">
        <v>42713.041666666999</v>
      </c>
      <c r="AD1264" s="24">
        <v>44369.641666666997</v>
      </c>
      <c r="AE1264" t="s">
        <v>8217</v>
      </c>
      <c r="AF1264" s="24" cm="1">
        <f t="array" ref="AF12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38246</v>
      </c>
      <c r="AG1264" s="35">
        <f>IFERROR((TableAllData3[[#This Row],[Decision date]]-TableAllData3[[#This Row],[First Date Captured]]),0)</f>
        <v>6082</v>
      </c>
      <c r="AH1264" s="35">
        <f>IFERROR((TableAllData3[[#This Row],[First published]]-TableAllData3[[#This Row],[Date of opinion]]),0)</f>
        <v>4467.0416666669989</v>
      </c>
      <c r="AI1264" s="35">
        <f>IFERROR((TableAllData3[[#This Row],[Marketing authorisation date]]-TableAllData3[[#This Row],[Date of opinion]]),0)</f>
        <v>92.041666666998935</v>
      </c>
      <c r="AJ1264" s="35">
        <f>IFERROR((TableAllData3[[#This Row],[Decision date]]-TableAllData3[[#This Row],[Marketing authorisation date]]),0)</f>
        <v>5989.9583333330011</v>
      </c>
    </row>
    <row r="1265" spans="1:36" x14ac:dyDescent="0.25">
      <c r="A1265" t="s">
        <v>37</v>
      </c>
      <c r="B1265" t="s">
        <v>5347</v>
      </c>
      <c r="C1265" t="s">
        <v>5348</v>
      </c>
      <c r="D1265" t="s">
        <v>5349</v>
      </c>
      <c r="E1265" t="s">
        <v>5350</v>
      </c>
      <c r="F1265" t="s">
        <v>5351</v>
      </c>
      <c r="G1265" t="s">
        <v>43</v>
      </c>
      <c r="H1265" t="s">
        <v>44</v>
      </c>
      <c r="I1265" t="s">
        <v>5352</v>
      </c>
      <c r="J1265" t="s">
        <v>46</v>
      </c>
      <c r="K1265" t="s">
        <v>43</v>
      </c>
      <c r="L1265" t="s">
        <v>43</v>
      </c>
      <c r="M1265" t="s">
        <v>43</v>
      </c>
      <c r="N1265" t="s">
        <v>43</v>
      </c>
      <c r="O1265" t="s">
        <v>43</v>
      </c>
      <c r="P1265" t="s">
        <v>46</v>
      </c>
      <c r="Q1265" s="24">
        <v>41261.041666666999</v>
      </c>
      <c r="R1265" s="24"/>
      <c r="S1265" t="s">
        <v>12485</v>
      </c>
      <c r="T1265" t="s">
        <v>12190</v>
      </c>
      <c r="U1265" t="s">
        <v>430</v>
      </c>
      <c r="W1265" s="24">
        <v>41172</v>
      </c>
      <c r="X1265" s="24">
        <v>44511.041666666999</v>
      </c>
      <c r="Y1265">
        <v>12</v>
      </c>
      <c r="Z1265" t="s">
        <v>5354</v>
      </c>
      <c r="AC1265" s="24">
        <v>43321.520833333001</v>
      </c>
      <c r="AD1265" s="24">
        <v>44551.623611110997</v>
      </c>
      <c r="AE1265" t="s">
        <v>5355</v>
      </c>
      <c r="AF1265" s="24" cm="1">
        <f t="array" ref="AF12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41172</v>
      </c>
      <c r="AG1265" s="35">
        <f>IFERROR((TableAllData3[[#This Row],[Decision date]]-TableAllData3[[#This Row],[First Date Captured]]),0)</f>
        <v>3339.0416666669989</v>
      </c>
      <c r="AH1265" s="35">
        <f>IFERROR((TableAllData3[[#This Row],[First published]]-TableAllData3[[#This Row],[Date of opinion]]),0)</f>
        <v>2149.5208333330011</v>
      </c>
      <c r="AI1265" s="35">
        <f>IFERROR((TableAllData3[[#This Row],[Marketing authorisation date]]-TableAllData3[[#This Row],[Date of opinion]]),0)</f>
        <v>89.041666666998935</v>
      </c>
      <c r="AJ1265" s="35">
        <f>IFERROR((TableAllData3[[#This Row],[Decision date]]-TableAllData3[[#This Row],[Marketing authorisation date]]),0)</f>
        <v>3250</v>
      </c>
    </row>
    <row r="1266" spans="1:36" x14ac:dyDescent="0.25">
      <c r="A1266" t="s">
        <v>37</v>
      </c>
      <c r="B1266" t="s">
        <v>779</v>
      </c>
      <c r="C1266" t="s">
        <v>343</v>
      </c>
      <c r="D1266" t="s">
        <v>780</v>
      </c>
      <c r="E1266" t="s">
        <v>780</v>
      </c>
      <c r="F1266" t="s">
        <v>781</v>
      </c>
      <c r="G1266" t="s">
        <v>43</v>
      </c>
      <c r="H1266" t="s">
        <v>44</v>
      </c>
      <c r="I1266" t="s">
        <v>638</v>
      </c>
      <c r="J1266" t="s">
        <v>43</v>
      </c>
      <c r="K1266" t="s">
        <v>43</v>
      </c>
      <c r="L1266" t="s">
        <v>43</v>
      </c>
      <c r="M1266" t="s">
        <v>43</v>
      </c>
      <c r="N1266" t="s">
        <v>43</v>
      </c>
      <c r="O1266" t="s">
        <v>43</v>
      </c>
      <c r="P1266" t="s">
        <v>43</v>
      </c>
      <c r="Q1266" s="24">
        <v>41669.041666666999</v>
      </c>
      <c r="R1266" s="24"/>
      <c r="S1266" t="s">
        <v>12233</v>
      </c>
      <c r="T1266" t="s">
        <v>12137</v>
      </c>
      <c r="U1266" t="s">
        <v>76</v>
      </c>
      <c r="W1266" s="24">
        <v>41354.041666666999</v>
      </c>
      <c r="X1266" s="24">
        <v>44694</v>
      </c>
      <c r="Y1266">
        <v>24</v>
      </c>
      <c r="Z1266" t="s">
        <v>782</v>
      </c>
      <c r="AC1266" s="24">
        <v>43048.78125</v>
      </c>
      <c r="AD1266" s="24">
        <v>44706.404166667002</v>
      </c>
      <c r="AE1266" t="s">
        <v>783</v>
      </c>
      <c r="AF1266" s="24" cm="1">
        <f t="array" ref="AF12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41354.041666666999</v>
      </c>
      <c r="AG1266" s="35">
        <f>IFERROR((TableAllData3[[#This Row],[Decision date]]-TableAllData3[[#This Row],[First Date Captured]]),0)</f>
        <v>3339.9583333330011</v>
      </c>
      <c r="AH1266" s="35">
        <f>IFERROR((TableAllData3[[#This Row],[First published]]-TableAllData3[[#This Row],[Date of opinion]]),0)</f>
        <v>1694.7395833330011</v>
      </c>
      <c r="AI1266" s="35">
        <f>IFERROR((TableAllData3[[#This Row],[Marketing authorisation date]]-TableAllData3[[#This Row],[Date of opinion]]),0)</f>
        <v>315</v>
      </c>
      <c r="AJ1266" s="35">
        <f>IFERROR((TableAllData3[[#This Row],[Decision date]]-TableAllData3[[#This Row],[Marketing authorisation date]]),0)</f>
        <v>3024.9583333330011</v>
      </c>
    </row>
    <row r="1267" spans="1:36" x14ac:dyDescent="0.25">
      <c r="A1267" t="s">
        <v>2117</v>
      </c>
      <c r="B1267" t="s">
        <v>8928</v>
      </c>
      <c r="D1267" t="s">
        <v>8929</v>
      </c>
      <c r="E1267" t="s">
        <v>8930</v>
      </c>
      <c r="F1267" t="s">
        <v>8931</v>
      </c>
      <c r="G1267" t="s">
        <v>43</v>
      </c>
      <c r="H1267" t="s">
        <v>44</v>
      </c>
      <c r="J1267" t="s">
        <v>43</v>
      </c>
      <c r="K1267" t="s">
        <v>43</v>
      </c>
      <c r="L1267" t="s">
        <v>43</v>
      </c>
      <c r="M1267" t="s">
        <v>43</v>
      </c>
      <c r="N1267" t="s">
        <v>43</v>
      </c>
      <c r="O1267" t="s">
        <v>43</v>
      </c>
      <c r="P1267" t="s">
        <v>43</v>
      </c>
      <c r="Q1267" s="24">
        <v>40760</v>
      </c>
      <c r="R1267" s="24"/>
      <c r="S1267" t="s">
        <v>12241</v>
      </c>
      <c r="T1267" t="s">
        <v>12337</v>
      </c>
      <c r="V1267" t="s">
        <v>8932</v>
      </c>
      <c r="W1267" s="24">
        <v>40703</v>
      </c>
      <c r="X1267" s="24">
        <v>44057</v>
      </c>
      <c r="Y1267">
        <v>15</v>
      </c>
      <c r="Z1267" t="s">
        <v>8933</v>
      </c>
      <c r="AA1267" t="s">
        <v>4210</v>
      </c>
      <c r="AB1267" t="s">
        <v>8934</v>
      </c>
      <c r="AC1267" s="24">
        <v>42507.402777777999</v>
      </c>
      <c r="AD1267" s="24">
        <v>44242.486111111</v>
      </c>
      <c r="AE1267" t="s">
        <v>8935</v>
      </c>
      <c r="AF1267" s="24" cm="1">
        <f t="array" ref="AF12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40703</v>
      </c>
      <c r="AG1267" s="35">
        <f>IFERROR((TableAllData3[[#This Row],[Decision date]]-TableAllData3[[#This Row],[First Date Captured]]),0)</f>
        <v>3354</v>
      </c>
      <c r="AH1267" s="35">
        <f>IFERROR((TableAllData3[[#This Row],[First published]]-TableAllData3[[#This Row],[Date of opinion]]),0)</f>
        <v>1804.4027777779993</v>
      </c>
      <c r="AI1267" s="35">
        <f>IFERROR((TableAllData3[[#This Row],[Marketing authorisation date]]-TableAllData3[[#This Row],[Date of opinion]]),0)</f>
        <v>57</v>
      </c>
      <c r="AJ1267" s="35">
        <f>IFERROR((TableAllData3[[#This Row],[Decision date]]-TableAllData3[[#This Row],[Marketing authorisation date]]),0)</f>
        <v>3297</v>
      </c>
    </row>
    <row r="1268" spans="1:36" x14ac:dyDescent="0.25">
      <c r="A1268" t="s">
        <v>37</v>
      </c>
      <c r="B1268" t="s">
        <v>302</v>
      </c>
      <c r="C1268" t="s">
        <v>303</v>
      </c>
      <c r="D1268" t="s">
        <v>304</v>
      </c>
      <c r="E1268" t="s">
        <v>305</v>
      </c>
      <c r="F1268" t="s">
        <v>306</v>
      </c>
      <c r="G1268" t="s">
        <v>43</v>
      </c>
      <c r="H1268" t="s">
        <v>44</v>
      </c>
      <c r="J1268" t="s">
        <v>43</v>
      </c>
      <c r="K1268" t="s">
        <v>43</v>
      </c>
      <c r="L1268" t="s">
        <v>43</v>
      </c>
      <c r="M1268" t="s">
        <v>43</v>
      </c>
      <c r="N1268" t="s">
        <v>43</v>
      </c>
      <c r="O1268" t="s">
        <v>43</v>
      </c>
      <c r="P1268" t="s">
        <v>43</v>
      </c>
      <c r="Q1268" s="24">
        <v>41360.041666666999</v>
      </c>
      <c r="R1268" s="24"/>
      <c r="S1268" t="s">
        <v>12227</v>
      </c>
      <c r="T1268" t="s">
        <v>12076</v>
      </c>
      <c r="U1268" t="s">
        <v>308</v>
      </c>
      <c r="W1268" s="24">
        <v>41291.041666666999</v>
      </c>
      <c r="X1268" s="24">
        <v>44658</v>
      </c>
      <c r="Y1268">
        <v>23</v>
      </c>
      <c r="Z1268" t="s">
        <v>309</v>
      </c>
      <c r="AC1268" s="24">
        <v>43314.506249999999</v>
      </c>
      <c r="AD1268" s="24">
        <v>44721.386805556001</v>
      </c>
      <c r="AE1268" t="s">
        <v>310</v>
      </c>
      <c r="AF1268" s="24" cm="1">
        <f t="array" ref="AF12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41291.041666666999</v>
      </c>
      <c r="AG1268" s="35">
        <f>IFERROR((TableAllData3[[#This Row],[Decision date]]-TableAllData3[[#This Row],[First Date Captured]]),0)</f>
        <v>3366.9583333330011</v>
      </c>
      <c r="AH1268" s="35">
        <f>IFERROR((TableAllData3[[#This Row],[First published]]-TableAllData3[[#This Row],[Date of opinion]]),0)</f>
        <v>2023.4645833329996</v>
      </c>
      <c r="AI1268" s="35">
        <f>IFERROR((TableAllData3[[#This Row],[Marketing authorisation date]]-TableAllData3[[#This Row],[Date of opinion]]),0)</f>
        <v>69</v>
      </c>
      <c r="AJ1268" s="35">
        <f>IFERROR((TableAllData3[[#This Row],[Decision date]]-TableAllData3[[#This Row],[Marketing authorisation date]]),0)</f>
        <v>3297.9583333330011</v>
      </c>
    </row>
    <row r="1269" spans="1:36" x14ac:dyDescent="0.25">
      <c r="A1269" t="s">
        <v>37</v>
      </c>
      <c r="B1269" t="s">
        <v>2357</v>
      </c>
      <c r="C1269" t="s">
        <v>2129</v>
      </c>
      <c r="D1269" t="s">
        <v>2358</v>
      </c>
      <c r="E1269" t="s">
        <v>2358</v>
      </c>
      <c r="F1269" t="s">
        <v>2359</v>
      </c>
      <c r="G1269" t="s">
        <v>43</v>
      </c>
      <c r="H1269" t="s">
        <v>44</v>
      </c>
      <c r="I1269" t="s">
        <v>2360</v>
      </c>
      <c r="J1269" t="s">
        <v>43</v>
      </c>
      <c r="K1269" t="s">
        <v>43</v>
      </c>
      <c r="L1269" t="s">
        <v>43</v>
      </c>
      <c r="M1269" t="s">
        <v>43</v>
      </c>
      <c r="N1269" t="s">
        <v>43</v>
      </c>
      <c r="O1269" t="s">
        <v>43</v>
      </c>
      <c r="P1269" t="s">
        <v>43</v>
      </c>
      <c r="Q1269" s="24">
        <v>41294.041666666999</v>
      </c>
      <c r="R1269" s="24"/>
      <c r="S1269" t="s">
        <v>2361</v>
      </c>
      <c r="U1269" t="s">
        <v>264</v>
      </c>
      <c r="W1269" s="24">
        <v>41200</v>
      </c>
      <c r="X1269" s="24">
        <v>44574.041666666999</v>
      </c>
      <c r="Y1269">
        <v>16</v>
      </c>
      <c r="Z1269" t="s">
        <v>2362</v>
      </c>
      <c r="AC1269" s="24">
        <v>43291.522916667003</v>
      </c>
      <c r="AD1269" s="24">
        <v>44656.483333333003</v>
      </c>
      <c r="AE1269" t="s">
        <v>2363</v>
      </c>
      <c r="AF1269" s="24" cm="1">
        <f t="array" ref="AF12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41200</v>
      </c>
      <c r="AG1269" s="35">
        <f>IFERROR((TableAllData3[[#This Row],[Decision date]]-TableAllData3[[#This Row],[First Date Captured]]),0)</f>
        <v>3374.0416666669989</v>
      </c>
      <c r="AH1269" s="35">
        <f>IFERROR((TableAllData3[[#This Row],[First published]]-TableAllData3[[#This Row],[Date of opinion]]),0)</f>
        <v>2091.5229166670033</v>
      </c>
      <c r="AI1269" s="35">
        <f>IFERROR((TableAllData3[[#This Row],[Marketing authorisation date]]-TableAllData3[[#This Row],[Date of opinion]]),0)</f>
        <v>94.041666666998935</v>
      </c>
      <c r="AJ1269" s="35">
        <f>IFERROR((TableAllData3[[#This Row],[Decision date]]-TableAllData3[[#This Row],[Marketing authorisation date]]),0)</f>
        <v>3280</v>
      </c>
    </row>
    <row r="1270" spans="1:36" x14ac:dyDescent="0.25">
      <c r="A1270" t="s">
        <v>37</v>
      </c>
      <c r="B1270" t="s">
        <v>7221</v>
      </c>
      <c r="C1270" t="s">
        <v>5993</v>
      </c>
      <c r="D1270" t="s">
        <v>7222</v>
      </c>
      <c r="E1270" t="s">
        <v>7222</v>
      </c>
      <c r="F1270" t="s">
        <v>7223</v>
      </c>
      <c r="G1270" t="s">
        <v>43</v>
      </c>
      <c r="H1270" t="s">
        <v>44</v>
      </c>
      <c r="I1270" t="s">
        <v>7224</v>
      </c>
      <c r="J1270" t="s">
        <v>43</v>
      </c>
      <c r="K1270" t="s">
        <v>43</v>
      </c>
      <c r="L1270" t="s">
        <v>43</v>
      </c>
      <c r="M1270" t="s">
        <v>43</v>
      </c>
      <c r="N1270" t="s">
        <v>43</v>
      </c>
      <c r="O1270" t="s">
        <v>43</v>
      </c>
      <c r="P1270" t="s">
        <v>43</v>
      </c>
      <c r="Q1270" s="24">
        <v>41155</v>
      </c>
      <c r="R1270" s="24"/>
      <c r="S1270" t="s">
        <v>12227</v>
      </c>
      <c r="T1270" t="s">
        <v>12090</v>
      </c>
      <c r="U1270" t="s">
        <v>3039</v>
      </c>
      <c r="W1270" s="24">
        <v>41053</v>
      </c>
      <c r="X1270" s="24">
        <v>44428</v>
      </c>
      <c r="Y1270">
        <v>14</v>
      </c>
      <c r="Z1270" t="s">
        <v>7225</v>
      </c>
      <c r="AC1270" s="24">
        <v>43315.522916667003</v>
      </c>
      <c r="AD1270" s="24">
        <v>44467.699305556001</v>
      </c>
      <c r="AE1270" t="s">
        <v>7226</v>
      </c>
      <c r="AF1270" s="24" cm="1">
        <f t="array" ref="AF12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41053</v>
      </c>
      <c r="AG1270" s="35">
        <f>IFERROR((TableAllData3[[#This Row],[Decision date]]-TableAllData3[[#This Row],[First Date Captured]]),0)</f>
        <v>3375</v>
      </c>
      <c r="AH1270" s="35">
        <f>IFERROR((TableAllData3[[#This Row],[First published]]-TableAllData3[[#This Row],[Date of opinion]]),0)</f>
        <v>2262.5229166670033</v>
      </c>
      <c r="AI1270" s="35">
        <f>IFERROR((TableAllData3[[#This Row],[Marketing authorisation date]]-TableAllData3[[#This Row],[Date of opinion]]),0)</f>
        <v>102</v>
      </c>
      <c r="AJ1270" s="35">
        <f>IFERROR((TableAllData3[[#This Row],[Decision date]]-TableAllData3[[#This Row],[Marketing authorisation date]]),0)</f>
        <v>3273</v>
      </c>
    </row>
    <row r="1271" spans="1:36" x14ac:dyDescent="0.25">
      <c r="A1271" t="s">
        <v>37</v>
      </c>
      <c r="B1271" t="s">
        <v>8365</v>
      </c>
      <c r="C1271" t="s">
        <v>627</v>
      </c>
      <c r="D1271" t="s">
        <v>790</v>
      </c>
      <c r="E1271" t="s">
        <v>791</v>
      </c>
      <c r="F1271" t="s">
        <v>8366</v>
      </c>
      <c r="G1271" t="s">
        <v>43</v>
      </c>
      <c r="H1271" t="s">
        <v>44</v>
      </c>
      <c r="I1271" t="s">
        <v>793</v>
      </c>
      <c r="J1271" t="s">
        <v>43</v>
      </c>
      <c r="K1271" t="s">
        <v>46</v>
      </c>
      <c r="L1271" t="s">
        <v>43</v>
      </c>
      <c r="M1271" t="s">
        <v>43</v>
      </c>
      <c r="N1271" t="s">
        <v>43</v>
      </c>
      <c r="O1271" t="s">
        <v>43</v>
      </c>
      <c r="P1271" t="s">
        <v>43</v>
      </c>
      <c r="Q1271" s="24">
        <v>40983.041666666999</v>
      </c>
      <c r="R1271" s="24"/>
      <c r="S1271" t="s">
        <v>12221</v>
      </c>
      <c r="T1271" t="s">
        <v>12477</v>
      </c>
      <c r="U1271" t="s">
        <v>264</v>
      </c>
      <c r="W1271" s="24">
        <v>40927.041666666999</v>
      </c>
      <c r="X1271" s="24">
        <v>44312</v>
      </c>
      <c r="Y1271">
        <v>8</v>
      </c>
      <c r="Z1271" t="s">
        <v>8367</v>
      </c>
      <c r="AC1271" s="24">
        <v>43179.541666666999</v>
      </c>
      <c r="AD1271" s="24">
        <v>44343.497222222002</v>
      </c>
      <c r="AE1271" t="s">
        <v>8368</v>
      </c>
      <c r="AF1271" s="24" cm="1">
        <f t="array" ref="AF12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40927.041666666999</v>
      </c>
      <c r="AG1271" s="35">
        <f>IFERROR((TableAllData3[[#This Row],[Decision date]]-TableAllData3[[#This Row],[First Date Captured]]),0)</f>
        <v>3384.9583333330011</v>
      </c>
      <c r="AH1271" s="35">
        <f>IFERROR((TableAllData3[[#This Row],[First published]]-TableAllData3[[#This Row],[Date of opinion]]),0)</f>
        <v>2252.5</v>
      </c>
      <c r="AI1271" s="35">
        <f>IFERROR((TableAllData3[[#This Row],[Marketing authorisation date]]-TableAllData3[[#This Row],[Date of opinion]]),0)</f>
        <v>56</v>
      </c>
      <c r="AJ1271" s="35">
        <f>IFERROR((TableAllData3[[#This Row],[Decision date]]-TableAllData3[[#This Row],[Marketing authorisation date]]),0)</f>
        <v>3328.9583333330011</v>
      </c>
    </row>
    <row r="1272" spans="1:36" x14ac:dyDescent="0.25">
      <c r="A1272" t="s">
        <v>37</v>
      </c>
      <c r="B1272" t="s">
        <v>3480</v>
      </c>
      <c r="C1272" t="s">
        <v>756</v>
      </c>
      <c r="D1272" t="s">
        <v>3481</v>
      </c>
      <c r="E1272" t="s">
        <v>3482</v>
      </c>
      <c r="F1272" t="s">
        <v>3483</v>
      </c>
      <c r="G1272" t="s">
        <v>43</v>
      </c>
      <c r="H1272" t="s">
        <v>44</v>
      </c>
      <c r="I1272" t="s">
        <v>876</v>
      </c>
      <c r="J1272" t="s">
        <v>43</v>
      </c>
      <c r="K1272" t="s">
        <v>43</v>
      </c>
      <c r="L1272" t="s">
        <v>43</v>
      </c>
      <c r="M1272" t="s">
        <v>43</v>
      </c>
      <c r="N1272" t="s">
        <v>43</v>
      </c>
      <c r="O1272" t="s">
        <v>43</v>
      </c>
      <c r="P1272" t="s">
        <v>43</v>
      </c>
      <c r="Q1272" s="24">
        <v>41287.041666666999</v>
      </c>
      <c r="R1272" s="24"/>
      <c r="S1272" t="s">
        <v>12411</v>
      </c>
      <c r="T1272" t="s">
        <v>12412</v>
      </c>
      <c r="U1272" t="s">
        <v>3485</v>
      </c>
      <c r="W1272" s="24">
        <v>41228.041666666999</v>
      </c>
      <c r="X1272" s="24">
        <v>44617.041666666999</v>
      </c>
      <c r="Y1272">
        <v>29</v>
      </c>
      <c r="Z1272" t="s">
        <v>3486</v>
      </c>
      <c r="AC1272" s="24">
        <v>43258.507638889001</v>
      </c>
      <c r="AD1272" s="24">
        <v>44617.676388888998</v>
      </c>
      <c r="AE1272" t="s">
        <v>3487</v>
      </c>
      <c r="AF1272" s="24" cm="1">
        <f t="array" ref="AF12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41228.041666666999</v>
      </c>
      <c r="AG1272" s="35">
        <f>IFERROR((TableAllData3[[#This Row],[Decision date]]-TableAllData3[[#This Row],[First Date Captured]]),0)</f>
        <v>3389</v>
      </c>
      <c r="AH1272" s="35">
        <f>IFERROR((TableAllData3[[#This Row],[First published]]-TableAllData3[[#This Row],[Date of opinion]]),0)</f>
        <v>2030.4659722220022</v>
      </c>
      <c r="AI1272" s="35">
        <f>IFERROR((TableAllData3[[#This Row],[Marketing authorisation date]]-TableAllData3[[#This Row],[Date of opinion]]),0)</f>
        <v>59</v>
      </c>
      <c r="AJ1272" s="35">
        <f>IFERROR((TableAllData3[[#This Row],[Decision date]]-TableAllData3[[#This Row],[Marketing authorisation date]]),0)</f>
        <v>3330</v>
      </c>
    </row>
    <row r="1273" spans="1:36" x14ac:dyDescent="0.25">
      <c r="A1273" t="s">
        <v>37</v>
      </c>
      <c r="B1273" t="s">
        <v>8951</v>
      </c>
      <c r="C1273" t="s">
        <v>947</v>
      </c>
      <c r="D1273" t="s">
        <v>8952</v>
      </c>
      <c r="E1273" t="s">
        <v>8953</v>
      </c>
      <c r="F1273" t="s">
        <v>8954</v>
      </c>
      <c r="G1273" t="s">
        <v>43</v>
      </c>
      <c r="H1273" t="s">
        <v>44</v>
      </c>
      <c r="I1273" t="s">
        <v>8955</v>
      </c>
      <c r="J1273" t="s">
        <v>43</v>
      </c>
      <c r="K1273" t="s">
        <v>43</v>
      </c>
      <c r="L1273" t="s">
        <v>43</v>
      </c>
      <c r="M1273" t="s">
        <v>43</v>
      </c>
      <c r="N1273" t="s">
        <v>43</v>
      </c>
      <c r="O1273" t="s">
        <v>43</v>
      </c>
      <c r="P1273" t="s">
        <v>43</v>
      </c>
      <c r="Q1273" s="24">
        <v>40884.041666666999</v>
      </c>
      <c r="R1273" s="24"/>
      <c r="S1273" t="s">
        <v>12282</v>
      </c>
      <c r="T1273" t="s">
        <v>12144</v>
      </c>
      <c r="U1273" t="s">
        <v>953</v>
      </c>
      <c r="W1273" s="24">
        <v>40808</v>
      </c>
      <c r="X1273" s="24">
        <v>44215.041666666999</v>
      </c>
      <c r="Y1273">
        <v>9</v>
      </c>
      <c r="Z1273" t="s">
        <v>8956</v>
      </c>
      <c r="AC1273" s="24">
        <v>43179.652777777999</v>
      </c>
      <c r="AD1273" s="24">
        <v>44237.762499999997</v>
      </c>
      <c r="AE1273" t="s">
        <v>8957</v>
      </c>
      <c r="AF1273" s="24" cm="1">
        <f t="array" ref="AF12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40808</v>
      </c>
      <c r="AG1273" s="35">
        <f>IFERROR((TableAllData3[[#This Row],[Decision date]]-TableAllData3[[#This Row],[First Date Captured]]),0)</f>
        <v>3407.0416666669989</v>
      </c>
      <c r="AH1273" s="35">
        <f>IFERROR((TableAllData3[[#This Row],[First published]]-TableAllData3[[#This Row],[Date of opinion]]),0)</f>
        <v>2371.6527777779993</v>
      </c>
      <c r="AI1273" s="35">
        <f>IFERROR((TableAllData3[[#This Row],[Marketing authorisation date]]-TableAllData3[[#This Row],[Date of opinion]]),0)</f>
        <v>76.041666666998935</v>
      </c>
      <c r="AJ1273" s="35">
        <f>IFERROR((TableAllData3[[#This Row],[Decision date]]-TableAllData3[[#This Row],[Marketing authorisation date]]),0)</f>
        <v>3331</v>
      </c>
    </row>
    <row r="1274" spans="1:36" x14ac:dyDescent="0.25">
      <c r="A1274" t="s">
        <v>37</v>
      </c>
      <c r="B1274" t="s">
        <v>9135</v>
      </c>
      <c r="C1274" t="s">
        <v>9136</v>
      </c>
      <c r="D1274" t="s">
        <v>3568</v>
      </c>
      <c r="E1274" t="s">
        <v>3569</v>
      </c>
      <c r="F1274" t="s">
        <v>9137</v>
      </c>
      <c r="G1274" t="s">
        <v>43</v>
      </c>
      <c r="H1274" t="s">
        <v>44</v>
      </c>
      <c r="I1274" t="s">
        <v>3571</v>
      </c>
      <c r="J1274" t="s">
        <v>43</v>
      </c>
      <c r="K1274" t="s">
        <v>46</v>
      </c>
      <c r="L1274" t="s">
        <v>43</v>
      </c>
      <c r="M1274" t="s">
        <v>43</v>
      </c>
      <c r="N1274" t="s">
        <v>43</v>
      </c>
      <c r="O1274" t="s">
        <v>43</v>
      </c>
      <c r="P1274" t="s">
        <v>43</v>
      </c>
      <c r="Q1274" s="24">
        <v>40815</v>
      </c>
      <c r="R1274" s="24"/>
      <c r="S1274" t="s">
        <v>12206</v>
      </c>
      <c r="T1274" t="s">
        <v>12207</v>
      </c>
      <c r="U1274" t="s">
        <v>1199</v>
      </c>
      <c r="W1274" s="24">
        <v>40745</v>
      </c>
      <c r="X1274" s="24">
        <v>44155.041666666999</v>
      </c>
      <c r="Y1274">
        <v>10</v>
      </c>
      <c r="Z1274" t="s">
        <v>9138</v>
      </c>
      <c r="AC1274" s="24">
        <v>43032.451388889</v>
      </c>
      <c r="AD1274" s="24">
        <v>44176.8125</v>
      </c>
      <c r="AE1274" t="s">
        <v>9139</v>
      </c>
      <c r="AF1274" s="24" cm="1">
        <f t="array" ref="AF12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40745</v>
      </c>
      <c r="AG1274" s="35">
        <f>IFERROR((TableAllData3[[#This Row],[Decision date]]-TableAllData3[[#This Row],[First Date Captured]]),0)</f>
        <v>3410.0416666669989</v>
      </c>
      <c r="AH1274" s="35">
        <f>IFERROR((TableAllData3[[#This Row],[First published]]-TableAllData3[[#This Row],[Date of opinion]]),0)</f>
        <v>2287.4513888889996</v>
      </c>
      <c r="AI1274" s="35">
        <f>IFERROR((TableAllData3[[#This Row],[Marketing authorisation date]]-TableAllData3[[#This Row],[Date of opinion]]),0)</f>
        <v>70</v>
      </c>
      <c r="AJ1274" s="35">
        <f>IFERROR((TableAllData3[[#This Row],[Decision date]]-TableAllData3[[#This Row],[Marketing authorisation date]]),0)</f>
        <v>3340.0416666669989</v>
      </c>
    </row>
    <row r="1275" spans="1:36" x14ac:dyDescent="0.25">
      <c r="A1275" t="s">
        <v>37</v>
      </c>
      <c r="B1275" t="s">
        <v>2820</v>
      </c>
      <c r="C1275" t="s">
        <v>2821</v>
      </c>
      <c r="D1275" t="s">
        <v>2822</v>
      </c>
      <c r="E1275" t="s">
        <v>2822</v>
      </c>
      <c r="F1275" t="s">
        <v>2823</v>
      </c>
      <c r="G1275" t="s">
        <v>43</v>
      </c>
      <c r="H1275" t="s">
        <v>44</v>
      </c>
      <c r="I1275" t="s">
        <v>2824</v>
      </c>
      <c r="J1275" t="s">
        <v>43</v>
      </c>
      <c r="K1275" t="s">
        <v>43</v>
      </c>
      <c r="L1275" t="s">
        <v>43</v>
      </c>
      <c r="M1275" t="s">
        <v>43</v>
      </c>
      <c r="N1275" t="s">
        <v>43</v>
      </c>
      <c r="O1275" t="s">
        <v>43</v>
      </c>
      <c r="P1275" t="s">
        <v>43</v>
      </c>
      <c r="Q1275" s="24">
        <v>41234.041666666999</v>
      </c>
      <c r="R1275" s="24"/>
      <c r="S1275" t="s">
        <v>1490</v>
      </c>
      <c r="U1275" t="s">
        <v>476</v>
      </c>
      <c r="W1275" s="24">
        <v>41172</v>
      </c>
      <c r="X1275" s="24">
        <v>44602.041666666999</v>
      </c>
      <c r="Y1275">
        <v>26</v>
      </c>
      <c r="Z1275" t="s">
        <v>2825</v>
      </c>
      <c r="AC1275" s="24">
        <v>43311</v>
      </c>
      <c r="AD1275" s="24">
        <v>44642.766666666997</v>
      </c>
      <c r="AE1275" t="s">
        <v>2826</v>
      </c>
      <c r="AF1275" s="24" cm="1">
        <f t="array" ref="AF12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41172</v>
      </c>
      <c r="AG1275" s="35">
        <f>IFERROR((TableAllData3[[#This Row],[Decision date]]-TableAllData3[[#This Row],[First Date Captured]]),0)</f>
        <v>3430.0416666669989</v>
      </c>
      <c r="AH1275" s="35">
        <f>IFERROR((TableAllData3[[#This Row],[First published]]-TableAllData3[[#This Row],[Date of opinion]]),0)</f>
        <v>2139</v>
      </c>
      <c r="AI1275" s="35">
        <f>IFERROR((TableAllData3[[#This Row],[Marketing authorisation date]]-TableAllData3[[#This Row],[Date of opinion]]),0)</f>
        <v>62.041666666998935</v>
      </c>
      <c r="AJ1275" s="35">
        <f>IFERROR((TableAllData3[[#This Row],[Decision date]]-TableAllData3[[#This Row],[Marketing authorisation date]]),0)</f>
        <v>3368</v>
      </c>
    </row>
    <row r="1276" spans="1:36" x14ac:dyDescent="0.25">
      <c r="A1276" t="s">
        <v>2117</v>
      </c>
      <c r="B1276" t="s">
        <v>6403</v>
      </c>
      <c r="D1276" t="s">
        <v>6404</v>
      </c>
      <c r="E1276" t="s">
        <v>6405</v>
      </c>
      <c r="F1276" t="s">
        <v>6406</v>
      </c>
      <c r="G1276" t="s">
        <v>43</v>
      </c>
      <c r="H1276" t="s">
        <v>44</v>
      </c>
      <c r="J1276" t="s">
        <v>43</v>
      </c>
      <c r="K1276" t="s">
        <v>43</v>
      </c>
      <c r="L1276" t="s">
        <v>43</v>
      </c>
      <c r="M1276" t="s">
        <v>43</v>
      </c>
      <c r="N1276" t="s">
        <v>43</v>
      </c>
      <c r="O1276" t="s">
        <v>43</v>
      </c>
      <c r="P1276" t="s">
        <v>43</v>
      </c>
      <c r="Q1276" s="24">
        <v>41106</v>
      </c>
      <c r="R1276" s="24"/>
      <c r="S1276" t="s">
        <v>12354</v>
      </c>
      <c r="T1276" t="s">
        <v>12324</v>
      </c>
      <c r="V1276" t="s">
        <v>3415</v>
      </c>
      <c r="W1276" s="24">
        <v>41045</v>
      </c>
      <c r="X1276" s="24">
        <v>44476</v>
      </c>
      <c r="Y1276">
        <v>6</v>
      </c>
      <c r="Z1276" t="s">
        <v>6407</v>
      </c>
      <c r="AA1276" t="s">
        <v>3067</v>
      </c>
      <c r="AB1276" t="s">
        <v>6408</v>
      </c>
      <c r="AC1276" s="24">
        <v>42929.635416666999</v>
      </c>
      <c r="AD1276" s="24">
        <v>44511.517361111</v>
      </c>
      <c r="AE1276" t="s">
        <v>6409</v>
      </c>
      <c r="AF1276" s="24" cm="1">
        <f t="array" ref="AF12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41045</v>
      </c>
      <c r="AG1276" s="35">
        <f>IFERROR((TableAllData3[[#This Row],[Decision date]]-TableAllData3[[#This Row],[First Date Captured]]),0)</f>
        <v>3431</v>
      </c>
      <c r="AH1276" s="35">
        <f>IFERROR((TableAllData3[[#This Row],[First published]]-TableAllData3[[#This Row],[Date of opinion]]),0)</f>
        <v>1884.6354166669989</v>
      </c>
      <c r="AI1276" s="35">
        <f>IFERROR((TableAllData3[[#This Row],[Marketing authorisation date]]-TableAllData3[[#This Row],[Date of opinion]]),0)</f>
        <v>61</v>
      </c>
      <c r="AJ1276" s="35">
        <f>IFERROR((TableAllData3[[#This Row],[Decision date]]-TableAllData3[[#This Row],[Marketing authorisation date]]),0)</f>
        <v>3370</v>
      </c>
    </row>
    <row r="1277" spans="1:36" x14ac:dyDescent="0.25">
      <c r="A1277" t="s">
        <v>2117</v>
      </c>
      <c r="B1277" t="s">
        <v>3885</v>
      </c>
      <c r="D1277" t="s">
        <v>3886</v>
      </c>
      <c r="E1277" t="s">
        <v>3887</v>
      </c>
      <c r="F1277" t="s">
        <v>3888</v>
      </c>
      <c r="G1277" t="s">
        <v>43</v>
      </c>
      <c r="H1277" t="s">
        <v>44</v>
      </c>
      <c r="J1277" t="s">
        <v>43</v>
      </c>
      <c r="K1277" t="s">
        <v>43</v>
      </c>
      <c r="L1277" t="s">
        <v>43</v>
      </c>
      <c r="M1277" t="s">
        <v>43</v>
      </c>
      <c r="N1277" t="s">
        <v>43</v>
      </c>
      <c r="O1277" t="s">
        <v>43</v>
      </c>
      <c r="P1277" t="s">
        <v>43</v>
      </c>
      <c r="Q1277" s="24">
        <v>41075</v>
      </c>
      <c r="R1277" s="24"/>
      <c r="S1277" t="s">
        <v>12353</v>
      </c>
      <c r="T1277" t="s">
        <v>12092</v>
      </c>
      <c r="V1277" t="s">
        <v>3889</v>
      </c>
      <c r="W1277" s="24">
        <v>41012</v>
      </c>
      <c r="X1277" s="24">
        <v>44448</v>
      </c>
      <c r="Y1277">
        <v>10</v>
      </c>
      <c r="Z1277" t="s">
        <v>3890</v>
      </c>
      <c r="AA1277" t="s">
        <v>3891</v>
      </c>
      <c r="AB1277" t="s">
        <v>3892</v>
      </c>
      <c r="AC1277" s="24">
        <v>42870.697916666999</v>
      </c>
      <c r="AD1277" s="24">
        <v>44603.625</v>
      </c>
      <c r="AE1277" t="s">
        <v>3893</v>
      </c>
      <c r="AF1277" s="24" cm="1">
        <f t="array" ref="AF12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41012</v>
      </c>
      <c r="AG1277" s="35">
        <f>IFERROR((TableAllData3[[#This Row],[Decision date]]-TableAllData3[[#This Row],[First Date Captured]]),0)</f>
        <v>3436</v>
      </c>
      <c r="AH1277" s="35">
        <f>IFERROR((TableAllData3[[#This Row],[First published]]-TableAllData3[[#This Row],[Date of opinion]]),0)</f>
        <v>1858.6979166669989</v>
      </c>
      <c r="AI1277" s="35">
        <f>IFERROR((TableAllData3[[#This Row],[Marketing authorisation date]]-TableAllData3[[#This Row],[Date of opinion]]),0)</f>
        <v>63</v>
      </c>
      <c r="AJ1277" s="35">
        <f>IFERROR((TableAllData3[[#This Row],[Decision date]]-TableAllData3[[#This Row],[Marketing authorisation date]]),0)</f>
        <v>3373</v>
      </c>
    </row>
    <row r="1278" spans="1:36" x14ac:dyDescent="0.25">
      <c r="A1278" t="s">
        <v>37</v>
      </c>
      <c r="B1278" t="s">
        <v>5691</v>
      </c>
      <c r="C1278" t="s">
        <v>5692</v>
      </c>
      <c r="D1278" t="s">
        <v>5578</v>
      </c>
      <c r="E1278" t="s">
        <v>5578</v>
      </c>
      <c r="F1278" t="s">
        <v>5693</v>
      </c>
      <c r="G1278" t="s">
        <v>43</v>
      </c>
      <c r="H1278" t="s">
        <v>44</v>
      </c>
      <c r="I1278" t="s">
        <v>5580</v>
      </c>
      <c r="J1278" t="s">
        <v>43</v>
      </c>
      <c r="K1278" t="s">
        <v>43</v>
      </c>
      <c r="L1278" t="s">
        <v>43</v>
      </c>
      <c r="M1278" t="s">
        <v>43</v>
      </c>
      <c r="N1278" t="s">
        <v>43</v>
      </c>
      <c r="O1278" t="s">
        <v>43</v>
      </c>
      <c r="P1278" t="s">
        <v>43</v>
      </c>
      <c r="Q1278" s="24">
        <v>41144</v>
      </c>
      <c r="R1278" s="24"/>
      <c r="S1278" t="s">
        <v>5581</v>
      </c>
      <c r="U1278" t="s">
        <v>4594</v>
      </c>
      <c r="W1278" s="24">
        <v>41081</v>
      </c>
      <c r="X1278" s="24">
        <v>44537.041666666999</v>
      </c>
      <c r="Y1278">
        <v>13</v>
      </c>
      <c r="Z1278" t="s">
        <v>5694</v>
      </c>
      <c r="AC1278" s="24">
        <v>43147.546527778002</v>
      </c>
      <c r="AD1278" s="24">
        <v>44539.458333333001</v>
      </c>
      <c r="AE1278" t="s">
        <v>5695</v>
      </c>
      <c r="AF1278" s="24" cm="1">
        <f t="array" ref="AF12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41081</v>
      </c>
      <c r="AG1278" s="35">
        <f>IFERROR((TableAllData3[[#This Row],[Decision date]]-TableAllData3[[#This Row],[First Date Captured]]),0)</f>
        <v>3456.0416666669989</v>
      </c>
      <c r="AH1278" s="35">
        <f>IFERROR((TableAllData3[[#This Row],[First published]]-TableAllData3[[#This Row],[Date of opinion]]),0)</f>
        <v>2066.5465277780022</v>
      </c>
      <c r="AI1278" s="35">
        <f>IFERROR((TableAllData3[[#This Row],[Marketing authorisation date]]-TableAllData3[[#This Row],[Date of opinion]]),0)</f>
        <v>63</v>
      </c>
      <c r="AJ1278" s="35">
        <f>IFERROR((TableAllData3[[#This Row],[Decision date]]-TableAllData3[[#This Row],[Marketing authorisation date]]),0)</f>
        <v>3393.0416666669989</v>
      </c>
    </row>
    <row r="1279" spans="1:36" x14ac:dyDescent="0.25">
      <c r="A1279" t="s">
        <v>37</v>
      </c>
      <c r="B1279" t="s">
        <v>7074</v>
      </c>
      <c r="C1279" t="s">
        <v>7075</v>
      </c>
      <c r="D1279" t="s">
        <v>4413</v>
      </c>
      <c r="E1279" t="s">
        <v>4413</v>
      </c>
      <c r="F1279" t="s">
        <v>7076</v>
      </c>
      <c r="G1279" t="s">
        <v>43</v>
      </c>
      <c r="H1279" t="s">
        <v>44</v>
      </c>
      <c r="I1279" t="s">
        <v>4416</v>
      </c>
      <c r="J1279" t="s">
        <v>43</v>
      </c>
      <c r="K1279" t="s">
        <v>46</v>
      </c>
      <c r="L1279" t="s">
        <v>43</v>
      </c>
      <c r="M1279" t="s">
        <v>43</v>
      </c>
      <c r="N1279" t="s">
        <v>43</v>
      </c>
      <c r="O1279" t="s">
        <v>43</v>
      </c>
      <c r="P1279" t="s">
        <v>43</v>
      </c>
      <c r="Q1279" s="24">
        <v>41137</v>
      </c>
      <c r="R1279" s="24"/>
      <c r="S1279" t="s">
        <v>75</v>
      </c>
      <c r="U1279" t="s">
        <v>2089</v>
      </c>
      <c r="W1279" s="24">
        <v>40983.041666666999</v>
      </c>
      <c r="X1279" s="24">
        <v>44456</v>
      </c>
      <c r="Y1279">
        <v>14</v>
      </c>
      <c r="Z1279" t="s">
        <v>7077</v>
      </c>
      <c r="AC1279" s="24">
        <v>43158.466666667002</v>
      </c>
      <c r="AD1279" s="24">
        <v>44480.522916667003</v>
      </c>
      <c r="AE1279" t="s">
        <v>7078</v>
      </c>
      <c r="AF1279" s="24" cm="1">
        <f t="array" ref="AF12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40983.041666666999</v>
      </c>
      <c r="AG1279" s="35">
        <f>IFERROR((TableAllData3[[#This Row],[Decision date]]-TableAllData3[[#This Row],[First Date Captured]]),0)</f>
        <v>3472.9583333330011</v>
      </c>
      <c r="AH1279" s="35">
        <f>IFERROR((TableAllData3[[#This Row],[First published]]-TableAllData3[[#This Row],[Date of opinion]]),0)</f>
        <v>2175.4250000000029</v>
      </c>
      <c r="AI1279" s="35">
        <f>IFERROR((TableAllData3[[#This Row],[Marketing authorisation date]]-TableAllData3[[#This Row],[Date of opinion]]),0)</f>
        <v>153.95833333300106</v>
      </c>
      <c r="AJ1279" s="35">
        <f>IFERROR((TableAllData3[[#This Row],[Decision date]]-TableAllData3[[#This Row],[Marketing authorisation date]]),0)</f>
        <v>3319</v>
      </c>
    </row>
    <row r="1280" spans="1:36" x14ac:dyDescent="0.25">
      <c r="A1280" t="s">
        <v>37</v>
      </c>
      <c r="B1280" t="s">
        <v>8312</v>
      </c>
      <c r="C1280" t="s">
        <v>572</v>
      </c>
      <c r="D1280" t="s">
        <v>8313</v>
      </c>
      <c r="E1280" t="s">
        <v>8313</v>
      </c>
      <c r="F1280" t="s">
        <v>8314</v>
      </c>
      <c r="G1280" t="s">
        <v>43</v>
      </c>
      <c r="H1280" t="s">
        <v>950</v>
      </c>
      <c r="I1280" t="s">
        <v>8315</v>
      </c>
      <c r="J1280" t="s">
        <v>43</v>
      </c>
      <c r="K1280" t="s">
        <v>43</v>
      </c>
      <c r="L1280" t="s">
        <v>43</v>
      </c>
      <c r="M1280" t="s">
        <v>43</v>
      </c>
      <c r="N1280" t="s">
        <v>43</v>
      </c>
      <c r="O1280" t="s">
        <v>43</v>
      </c>
      <c r="P1280" t="s">
        <v>43</v>
      </c>
      <c r="Q1280" s="24">
        <v>36670</v>
      </c>
      <c r="R1280" s="24"/>
      <c r="S1280" t="s">
        <v>12252</v>
      </c>
      <c r="T1280" t="s">
        <v>12253</v>
      </c>
      <c r="U1280" t="s">
        <v>3814</v>
      </c>
      <c r="W1280" s="25" t="s">
        <v>12054</v>
      </c>
      <c r="X1280" s="24">
        <v>44307</v>
      </c>
      <c r="Y1280">
        <v>36</v>
      </c>
      <c r="Z1280" t="s">
        <v>8316</v>
      </c>
      <c r="AC1280" s="24">
        <v>42908</v>
      </c>
      <c r="AD1280" s="24">
        <v>44350.619444443997</v>
      </c>
      <c r="AE1280" t="s">
        <v>8317</v>
      </c>
      <c r="AF1280" s="24" cm="1">
        <f t="array" ref="AF12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42908</v>
      </c>
      <c r="AG1280" s="35">
        <f>IFERROR((TableAllData3[[#This Row],[Decision date]]-TableAllData3[[#This Row],[First Date Captured]]),0)</f>
        <v>1399</v>
      </c>
      <c r="AH1280" s="35">
        <f>IFERROR((TableAllData3[[#This Row],[First published]]-TableAllData3[[#This Row],[Date of opinion]]),0)</f>
        <v>0</v>
      </c>
      <c r="AI1280" s="35">
        <f>IFERROR((TableAllData3[[#This Row],[Marketing authorisation date]]-TableAllData3[[#This Row],[Date of opinion]]),0)</f>
        <v>0</v>
      </c>
      <c r="AJ1280" s="35">
        <f>IFERROR((TableAllData3[[#This Row],[Decision date]]-TableAllData3[[#This Row],[Marketing authorisation date]]),0)</f>
        <v>7637</v>
      </c>
    </row>
    <row r="1281" spans="1:36" x14ac:dyDescent="0.25">
      <c r="A1281" t="s">
        <v>37</v>
      </c>
      <c r="B1281" t="s">
        <v>7587</v>
      </c>
      <c r="C1281" t="s">
        <v>99</v>
      </c>
      <c r="D1281" t="s">
        <v>100</v>
      </c>
      <c r="E1281" t="s">
        <v>100</v>
      </c>
      <c r="F1281" t="s">
        <v>7588</v>
      </c>
      <c r="G1281" t="s">
        <v>43</v>
      </c>
      <c r="H1281" t="s">
        <v>44</v>
      </c>
      <c r="I1281" t="s">
        <v>102</v>
      </c>
      <c r="J1281" t="s">
        <v>43</v>
      </c>
      <c r="K1281" t="s">
        <v>46</v>
      </c>
      <c r="L1281" t="s">
        <v>43</v>
      </c>
      <c r="M1281" t="s">
        <v>43</v>
      </c>
      <c r="N1281" t="s">
        <v>43</v>
      </c>
      <c r="O1281" t="s">
        <v>43</v>
      </c>
      <c r="P1281" t="s">
        <v>43</v>
      </c>
      <c r="Q1281" s="24">
        <v>40891.041666666999</v>
      </c>
      <c r="R1281" s="24"/>
      <c r="S1281" t="s">
        <v>12388</v>
      </c>
      <c r="T1281" t="s">
        <v>12389</v>
      </c>
      <c r="U1281" t="s">
        <v>7589</v>
      </c>
      <c r="W1281" s="24">
        <v>40836</v>
      </c>
      <c r="X1281" s="24">
        <v>44335</v>
      </c>
      <c r="Y1281">
        <v>16</v>
      </c>
      <c r="Z1281" t="s">
        <v>7590</v>
      </c>
      <c r="AC1281" s="24">
        <v>43305.690972222001</v>
      </c>
      <c r="AD1281" s="24">
        <v>44442.503472222001</v>
      </c>
      <c r="AE1281" t="s">
        <v>7591</v>
      </c>
      <c r="AF1281" s="24" cm="1">
        <f t="array" ref="AF12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40836</v>
      </c>
      <c r="AG1281" s="35">
        <f>IFERROR((TableAllData3[[#This Row],[Decision date]]-TableAllData3[[#This Row],[First Date Captured]]),0)</f>
        <v>3499</v>
      </c>
      <c r="AH1281" s="35">
        <f>IFERROR((TableAllData3[[#This Row],[First published]]-TableAllData3[[#This Row],[Date of opinion]]),0)</f>
        <v>2469.6909722220007</v>
      </c>
      <c r="AI1281" s="35">
        <f>IFERROR((TableAllData3[[#This Row],[Marketing authorisation date]]-TableAllData3[[#This Row],[Date of opinion]]),0)</f>
        <v>55.041666666998935</v>
      </c>
      <c r="AJ1281" s="35">
        <f>IFERROR((TableAllData3[[#This Row],[Decision date]]-TableAllData3[[#This Row],[Marketing authorisation date]]),0)</f>
        <v>3443.9583333330011</v>
      </c>
    </row>
    <row r="1282" spans="1:36" x14ac:dyDescent="0.25">
      <c r="A1282" t="s">
        <v>37</v>
      </c>
      <c r="B1282" t="s">
        <v>3650</v>
      </c>
      <c r="C1282" t="s">
        <v>163</v>
      </c>
      <c r="D1282" t="s">
        <v>3651</v>
      </c>
      <c r="E1282" t="s">
        <v>3651</v>
      </c>
      <c r="F1282" t="s">
        <v>3652</v>
      </c>
      <c r="G1282" t="s">
        <v>43</v>
      </c>
      <c r="H1282" t="s">
        <v>44</v>
      </c>
      <c r="I1282" t="s">
        <v>3653</v>
      </c>
      <c r="J1282" t="s">
        <v>43</v>
      </c>
      <c r="K1282" t="s">
        <v>43</v>
      </c>
      <c r="L1282" t="s">
        <v>43</v>
      </c>
      <c r="M1282" t="s">
        <v>43</v>
      </c>
      <c r="N1282" t="s">
        <v>43</v>
      </c>
      <c r="O1282" t="s">
        <v>43</v>
      </c>
      <c r="P1282" t="s">
        <v>43</v>
      </c>
      <c r="Q1282" s="24">
        <v>41205</v>
      </c>
      <c r="R1282" s="24"/>
      <c r="S1282" t="s">
        <v>12227</v>
      </c>
      <c r="T1282" t="s">
        <v>12076</v>
      </c>
      <c r="U1282" t="s">
        <v>48</v>
      </c>
      <c r="W1282" s="24">
        <v>41109</v>
      </c>
      <c r="X1282" s="24">
        <v>44610.041666666999</v>
      </c>
      <c r="Y1282">
        <v>31</v>
      </c>
      <c r="Z1282" t="s">
        <v>3654</v>
      </c>
      <c r="AC1282" s="24">
        <v>43343.615972222004</v>
      </c>
      <c r="AD1282" s="24">
        <v>44613.445138889001</v>
      </c>
      <c r="AE1282" t="s">
        <v>3655</v>
      </c>
      <c r="AF1282" s="24" cm="1">
        <f t="array" ref="AF12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41109</v>
      </c>
      <c r="AG1282" s="35">
        <f>IFERROR((TableAllData3[[#This Row],[Decision date]]-TableAllData3[[#This Row],[First Date Captured]]),0)</f>
        <v>3501.0416666669989</v>
      </c>
      <c r="AH1282" s="35">
        <f>IFERROR((TableAllData3[[#This Row],[First published]]-TableAllData3[[#This Row],[Date of opinion]]),0)</f>
        <v>2234.6159722220036</v>
      </c>
      <c r="AI1282" s="35">
        <f>IFERROR((TableAllData3[[#This Row],[Marketing authorisation date]]-TableAllData3[[#This Row],[Date of opinion]]),0)</f>
        <v>96</v>
      </c>
      <c r="AJ1282" s="35">
        <f>IFERROR((TableAllData3[[#This Row],[Decision date]]-TableAllData3[[#This Row],[Marketing authorisation date]]),0)</f>
        <v>3405.0416666669989</v>
      </c>
    </row>
    <row r="1283" spans="1:36" x14ac:dyDescent="0.25">
      <c r="A1283" t="s">
        <v>37</v>
      </c>
      <c r="B1283" t="s">
        <v>9208</v>
      </c>
      <c r="C1283" t="s">
        <v>6362</v>
      </c>
      <c r="D1283" t="s">
        <v>9209</v>
      </c>
      <c r="E1283" t="s">
        <v>9210</v>
      </c>
      <c r="F1283" t="s">
        <v>9211</v>
      </c>
      <c r="G1283" t="s">
        <v>43</v>
      </c>
      <c r="H1283" t="s">
        <v>44</v>
      </c>
      <c r="I1283" t="s">
        <v>9212</v>
      </c>
      <c r="J1283" t="s">
        <v>43</v>
      </c>
      <c r="K1283" t="s">
        <v>43</v>
      </c>
      <c r="L1283" t="s">
        <v>43</v>
      </c>
      <c r="M1283" t="s">
        <v>43</v>
      </c>
      <c r="N1283" t="s">
        <v>43</v>
      </c>
      <c r="O1283" t="s">
        <v>43</v>
      </c>
      <c r="P1283" t="s">
        <v>43</v>
      </c>
      <c r="Q1283" s="24">
        <v>40681</v>
      </c>
      <c r="R1283" s="24"/>
      <c r="S1283" t="s">
        <v>12596</v>
      </c>
      <c r="T1283" t="s">
        <v>12597</v>
      </c>
      <c r="U1283" t="s">
        <v>476</v>
      </c>
      <c r="W1283" s="24">
        <v>40619.041666666999</v>
      </c>
      <c r="X1283" s="24">
        <v>44131.041666666999</v>
      </c>
      <c r="Y1283">
        <v>10</v>
      </c>
      <c r="Z1283" t="s">
        <v>9213</v>
      </c>
      <c r="AC1283" s="24">
        <v>42830.494444443997</v>
      </c>
      <c r="AD1283" s="24">
        <v>44158.574305556001</v>
      </c>
      <c r="AE1283" t="s">
        <v>9214</v>
      </c>
      <c r="AF1283" s="24" cm="1">
        <f t="array" ref="AF12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40619.041666666999</v>
      </c>
      <c r="AG1283" s="35">
        <f>IFERROR((TableAllData3[[#This Row],[Decision date]]-TableAllData3[[#This Row],[First Date Captured]]),0)</f>
        <v>3512</v>
      </c>
      <c r="AH1283" s="35">
        <f>IFERROR((TableAllData3[[#This Row],[First published]]-TableAllData3[[#This Row],[Date of opinion]]),0)</f>
        <v>2211.4527777769981</v>
      </c>
      <c r="AI1283" s="35">
        <f>IFERROR((TableAllData3[[#This Row],[Marketing authorisation date]]-TableAllData3[[#This Row],[Date of opinion]]),0)</f>
        <v>61.958333333001065</v>
      </c>
      <c r="AJ1283" s="35">
        <f>IFERROR((TableAllData3[[#This Row],[Decision date]]-TableAllData3[[#This Row],[Marketing authorisation date]]),0)</f>
        <v>3450.0416666669989</v>
      </c>
    </row>
    <row r="1284" spans="1:36" x14ac:dyDescent="0.25">
      <c r="A1284" t="s">
        <v>37</v>
      </c>
      <c r="B1284" t="s">
        <v>170</v>
      </c>
      <c r="C1284" t="s">
        <v>171</v>
      </c>
      <c r="D1284" t="s">
        <v>172</v>
      </c>
      <c r="E1284" t="s">
        <v>172</v>
      </c>
      <c r="F1284" t="s">
        <v>173</v>
      </c>
      <c r="G1284" t="s">
        <v>43</v>
      </c>
      <c r="H1284" t="s">
        <v>44</v>
      </c>
      <c r="I1284" t="s">
        <v>174</v>
      </c>
      <c r="J1284" t="s">
        <v>43</v>
      </c>
      <c r="K1284" t="s">
        <v>46</v>
      </c>
      <c r="L1284" t="s">
        <v>43</v>
      </c>
      <c r="M1284" t="s">
        <v>43</v>
      </c>
      <c r="N1284" t="s">
        <v>43</v>
      </c>
      <c r="O1284" t="s">
        <v>43</v>
      </c>
      <c r="P1284" t="s">
        <v>43</v>
      </c>
      <c r="Q1284" s="24">
        <v>41281.041666666999</v>
      </c>
      <c r="R1284" s="24"/>
      <c r="S1284" t="s">
        <v>75</v>
      </c>
      <c r="U1284" t="s">
        <v>175</v>
      </c>
      <c r="W1284" s="24">
        <v>41200</v>
      </c>
      <c r="X1284" s="24">
        <v>44721</v>
      </c>
      <c r="Y1284">
        <v>18</v>
      </c>
      <c r="Z1284" t="s">
        <v>176</v>
      </c>
      <c r="AC1284" s="24">
        <v>43215.604166666999</v>
      </c>
      <c r="AD1284" s="24">
        <v>44721.672222221998</v>
      </c>
      <c r="AE1284" t="s">
        <v>177</v>
      </c>
      <c r="AF1284" s="24" cm="1">
        <f t="array" ref="AF12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41200</v>
      </c>
      <c r="AG1284" s="35">
        <f>IFERROR((TableAllData3[[#This Row],[Decision date]]-TableAllData3[[#This Row],[First Date Captured]]),0)</f>
        <v>3521</v>
      </c>
      <c r="AH1284" s="35">
        <f>IFERROR((TableAllData3[[#This Row],[First published]]-TableAllData3[[#This Row],[Date of opinion]]),0)</f>
        <v>2015.6041666669989</v>
      </c>
      <c r="AI1284" s="35">
        <f>IFERROR((TableAllData3[[#This Row],[Marketing authorisation date]]-TableAllData3[[#This Row],[Date of opinion]]),0)</f>
        <v>81.041666666998935</v>
      </c>
      <c r="AJ1284" s="35">
        <f>IFERROR((TableAllData3[[#This Row],[Decision date]]-TableAllData3[[#This Row],[Marketing authorisation date]]),0)</f>
        <v>3439.9583333330011</v>
      </c>
    </row>
    <row r="1285" spans="1:36" x14ac:dyDescent="0.25">
      <c r="A1285" t="s">
        <v>37</v>
      </c>
      <c r="B1285" t="s">
        <v>9264</v>
      </c>
      <c r="C1285" t="s">
        <v>9265</v>
      </c>
      <c r="D1285" t="s">
        <v>2086</v>
      </c>
      <c r="E1285" t="s">
        <v>2086</v>
      </c>
      <c r="F1285" t="s">
        <v>9266</v>
      </c>
      <c r="G1285" t="s">
        <v>43</v>
      </c>
      <c r="H1285" t="s">
        <v>44</v>
      </c>
      <c r="I1285" t="s">
        <v>2088</v>
      </c>
      <c r="J1285" t="s">
        <v>43</v>
      </c>
      <c r="K1285" t="s">
        <v>46</v>
      </c>
      <c r="L1285" t="s">
        <v>43</v>
      </c>
      <c r="M1285" t="s">
        <v>43</v>
      </c>
      <c r="N1285" t="s">
        <v>43</v>
      </c>
      <c r="O1285" t="s">
        <v>43</v>
      </c>
      <c r="P1285" t="s">
        <v>43</v>
      </c>
      <c r="Q1285" s="24">
        <v>40750</v>
      </c>
      <c r="R1285" s="24"/>
      <c r="S1285" t="s">
        <v>382</v>
      </c>
      <c r="U1285" t="s">
        <v>9267</v>
      </c>
      <c r="W1285" s="24">
        <v>40591.041666666999</v>
      </c>
      <c r="X1285" s="24">
        <v>44124</v>
      </c>
      <c r="Y1285">
        <v>8</v>
      </c>
      <c r="Z1285" t="s">
        <v>9268</v>
      </c>
      <c r="AC1285" s="24">
        <v>42572.568055556003</v>
      </c>
      <c r="AD1285" s="24">
        <v>44146.747916667002</v>
      </c>
      <c r="AE1285" t="s">
        <v>9269</v>
      </c>
      <c r="AF1285" s="24" cm="1">
        <f t="array" ref="AF12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40591.041666666999</v>
      </c>
      <c r="AG1285" s="35">
        <f>IFERROR((TableAllData3[[#This Row],[Decision date]]-TableAllData3[[#This Row],[First Date Captured]]),0)</f>
        <v>3532.9583333330011</v>
      </c>
      <c r="AH1285" s="35">
        <f>IFERROR((TableAllData3[[#This Row],[First published]]-TableAllData3[[#This Row],[Date of opinion]]),0)</f>
        <v>1981.526388889004</v>
      </c>
      <c r="AI1285" s="35">
        <f>IFERROR((TableAllData3[[#This Row],[Marketing authorisation date]]-TableAllData3[[#This Row],[Date of opinion]]),0)</f>
        <v>158.95833333300106</v>
      </c>
      <c r="AJ1285" s="35">
        <f>IFERROR((TableAllData3[[#This Row],[Decision date]]-TableAllData3[[#This Row],[Marketing authorisation date]]),0)</f>
        <v>3374</v>
      </c>
    </row>
    <row r="1286" spans="1:36" x14ac:dyDescent="0.25">
      <c r="A1286" t="s">
        <v>2117</v>
      </c>
      <c r="B1286" t="s">
        <v>8646</v>
      </c>
      <c r="D1286" t="s">
        <v>8647</v>
      </c>
      <c r="E1286" t="s">
        <v>8647</v>
      </c>
      <c r="F1286" t="s">
        <v>8648</v>
      </c>
      <c r="G1286" t="s">
        <v>43</v>
      </c>
      <c r="H1286" t="s">
        <v>44</v>
      </c>
      <c r="J1286" t="s">
        <v>43</v>
      </c>
      <c r="K1286" t="s">
        <v>43</v>
      </c>
      <c r="L1286" t="s">
        <v>43</v>
      </c>
      <c r="M1286" t="s">
        <v>43</v>
      </c>
      <c r="N1286" t="s">
        <v>43</v>
      </c>
      <c r="O1286" t="s">
        <v>43</v>
      </c>
      <c r="P1286" t="s">
        <v>43</v>
      </c>
      <c r="Q1286" s="24">
        <v>40793</v>
      </c>
      <c r="R1286" s="24"/>
      <c r="S1286" t="s">
        <v>12354</v>
      </c>
      <c r="T1286" t="s">
        <v>12324</v>
      </c>
      <c r="V1286" t="s">
        <v>3415</v>
      </c>
      <c r="W1286" s="24">
        <v>40738</v>
      </c>
      <c r="X1286" s="24">
        <v>44273.041666666999</v>
      </c>
      <c r="Y1286">
        <v>4</v>
      </c>
      <c r="Z1286" t="s">
        <v>8649</v>
      </c>
      <c r="AA1286" t="s">
        <v>7045</v>
      </c>
      <c r="AB1286" t="s">
        <v>8650</v>
      </c>
      <c r="AC1286" s="24">
        <v>42587.720138889003</v>
      </c>
      <c r="AD1286" s="24">
        <v>44280.552083333001</v>
      </c>
      <c r="AE1286" t="s">
        <v>8651</v>
      </c>
      <c r="AF1286" s="24" cm="1">
        <f t="array" ref="AF12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40738</v>
      </c>
      <c r="AG1286" s="35">
        <f>IFERROR((TableAllData3[[#This Row],[Decision date]]-TableAllData3[[#This Row],[First Date Captured]]),0)</f>
        <v>3535.0416666669989</v>
      </c>
      <c r="AH1286" s="35">
        <f>IFERROR((TableAllData3[[#This Row],[First published]]-TableAllData3[[#This Row],[Date of opinion]]),0)</f>
        <v>1849.7201388890026</v>
      </c>
      <c r="AI1286" s="35">
        <f>IFERROR((TableAllData3[[#This Row],[Marketing authorisation date]]-TableAllData3[[#This Row],[Date of opinion]]),0)</f>
        <v>55</v>
      </c>
      <c r="AJ1286" s="35">
        <f>IFERROR((TableAllData3[[#This Row],[Decision date]]-TableAllData3[[#This Row],[Marketing authorisation date]]),0)</f>
        <v>3480.0416666669989</v>
      </c>
    </row>
    <row r="1287" spans="1:36" x14ac:dyDescent="0.25">
      <c r="A1287" t="s">
        <v>37</v>
      </c>
      <c r="B1287" t="s">
        <v>2553</v>
      </c>
      <c r="C1287" t="s">
        <v>2554</v>
      </c>
      <c r="D1287" t="s">
        <v>2555</v>
      </c>
      <c r="E1287" t="s">
        <v>2556</v>
      </c>
      <c r="F1287" t="s">
        <v>2557</v>
      </c>
      <c r="G1287" t="s">
        <v>43</v>
      </c>
      <c r="H1287" t="s">
        <v>44</v>
      </c>
      <c r="I1287" t="s">
        <v>2558</v>
      </c>
      <c r="J1287" t="s">
        <v>46</v>
      </c>
      <c r="K1287" t="s">
        <v>43</v>
      </c>
      <c r="L1287" t="s">
        <v>43</v>
      </c>
      <c r="M1287" t="s">
        <v>46</v>
      </c>
      <c r="N1287" t="s">
        <v>43</v>
      </c>
      <c r="O1287" t="s">
        <v>43</v>
      </c>
      <c r="P1287" t="s">
        <v>46</v>
      </c>
      <c r="Q1287" s="24">
        <v>41207</v>
      </c>
      <c r="R1287" s="24"/>
      <c r="S1287" t="s">
        <v>12282</v>
      </c>
      <c r="T1287" t="s">
        <v>12144</v>
      </c>
      <c r="U1287" t="s">
        <v>48</v>
      </c>
      <c r="W1287" s="24">
        <v>41109</v>
      </c>
      <c r="X1287" s="24">
        <v>44649</v>
      </c>
      <c r="Y1287">
        <v>32</v>
      </c>
      <c r="Z1287" t="s">
        <v>2559</v>
      </c>
      <c r="AC1287" s="24">
        <v>43306.581944443999</v>
      </c>
      <c r="AD1287" s="24">
        <v>44651.675694443999</v>
      </c>
      <c r="AE1287" t="s">
        <v>2560</v>
      </c>
      <c r="AF1287" s="24" cm="1">
        <f t="array" ref="AF12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41109</v>
      </c>
      <c r="AG1287" s="35">
        <f>IFERROR((TableAllData3[[#This Row],[Decision date]]-TableAllData3[[#This Row],[First Date Captured]]),0)</f>
        <v>3540</v>
      </c>
      <c r="AH1287" s="35">
        <f>IFERROR((TableAllData3[[#This Row],[First published]]-TableAllData3[[#This Row],[Date of opinion]]),0)</f>
        <v>2197.5819444439985</v>
      </c>
      <c r="AI1287" s="35">
        <f>IFERROR((TableAllData3[[#This Row],[Marketing authorisation date]]-TableAllData3[[#This Row],[Date of opinion]]),0)</f>
        <v>98</v>
      </c>
      <c r="AJ1287" s="35">
        <f>IFERROR((TableAllData3[[#This Row],[Decision date]]-TableAllData3[[#This Row],[Marketing authorisation date]]),0)</f>
        <v>3442</v>
      </c>
    </row>
    <row r="1288" spans="1:36" x14ac:dyDescent="0.25">
      <c r="A1288" t="s">
        <v>37</v>
      </c>
      <c r="B1288" t="s">
        <v>5198</v>
      </c>
      <c r="C1288" t="s">
        <v>5199</v>
      </c>
      <c r="D1288" t="s">
        <v>4413</v>
      </c>
      <c r="E1288" t="s">
        <v>4414</v>
      </c>
      <c r="F1288" t="s">
        <v>5200</v>
      </c>
      <c r="G1288" t="s">
        <v>43</v>
      </c>
      <c r="H1288" t="s">
        <v>44</v>
      </c>
      <c r="I1288" t="s">
        <v>4416</v>
      </c>
      <c r="J1288" t="s">
        <v>43</v>
      </c>
      <c r="K1288" t="s">
        <v>46</v>
      </c>
      <c r="L1288" t="s">
        <v>43</v>
      </c>
      <c r="M1288" t="s">
        <v>43</v>
      </c>
      <c r="N1288" t="s">
        <v>43</v>
      </c>
      <c r="O1288" t="s">
        <v>43</v>
      </c>
      <c r="P1288" t="s">
        <v>43</v>
      </c>
      <c r="Q1288" s="24">
        <v>41019</v>
      </c>
      <c r="R1288" s="24"/>
      <c r="S1288" t="s">
        <v>12221</v>
      </c>
      <c r="T1288" t="s">
        <v>12477</v>
      </c>
      <c r="U1288" t="s">
        <v>2089</v>
      </c>
      <c r="W1288" s="24">
        <v>40955.041666666999</v>
      </c>
      <c r="X1288" s="24">
        <v>44505.041666666999</v>
      </c>
      <c r="Y1288">
        <v>14</v>
      </c>
      <c r="Z1288" t="s">
        <v>5202</v>
      </c>
      <c r="AC1288" s="24">
        <v>43011.388888889</v>
      </c>
      <c r="AD1288" s="24">
        <v>44566.486805556</v>
      </c>
      <c r="AE1288" t="s">
        <v>5203</v>
      </c>
      <c r="AF1288" s="24" cm="1">
        <f t="array" ref="AF12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40955.041666666999</v>
      </c>
      <c r="AG1288" s="35">
        <f>IFERROR((TableAllData3[[#This Row],[Decision date]]-TableAllData3[[#This Row],[First Date Captured]]),0)</f>
        <v>3550</v>
      </c>
      <c r="AH1288" s="35">
        <f>IFERROR((TableAllData3[[#This Row],[First published]]-TableAllData3[[#This Row],[Date of opinion]]),0)</f>
        <v>2056.3472222220007</v>
      </c>
      <c r="AI1288" s="35">
        <f>IFERROR((TableAllData3[[#This Row],[Marketing authorisation date]]-TableAllData3[[#This Row],[Date of opinion]]),0)</f>
        <v>63.958333333001065</v>
      </c>
      <c r="AJ1288" s="35">
        <f>IFERROR((TableAllData3[[#This Row],[Decision date]]-TableAllData3[[#This Row],[Marketing authorisation date]]),0)</f>
        <v>3486.0416666669989</v>
      </c>
    </row>
    <row r="1289" spans="1:36" x14ac:dyDescent="0.25">
      <c r="A1289" t="s">
        <v>2117</v>
      </c>
      <c r="B1289" t="s">
        <v>8850</v>
      </c>
      <c r="D1289" t="s">
        <v>6850</v>
      </c>
      <c r="E1289" t="s">
        <v>6850</v>
      </c>
      <c r="F1289" t="s">
        <v>8851</v>
      </c>
      <c r="G1289" t="s">
        <v>43</v>
      </c>
      <c r="H1289" t="s">
        <v>44</v>
      </c>
      <c r="J1289" t="s">
        <v>43</v>
      </c>
      <c r="K1289" t="s">
        <v>43</v>
      </c>
      <c r="L1289" t="s">
        <v>43</v>
      </c>
      <c r="M1289" t="s">
        <v>43</v>
      </c>
      <c r="N1289" t="s">
        <v>43</v>
      </c>
      <c r="O1289" t="s">
        <v>43</v>
      </c>
      <c r="P1289" t="s">
        <v>43</v>
      </c>
      <c r="Q1289" s="24">
        <v>36462</v>
      </c>
      <c r="R1289" s="24"/>
      <c r="S1289" t="s">
        <v>12354</v>
      </c>
      <c r="T1289" t="s">
        <v>12324</v>
      </c>
      <c r="V1289" t="s">
        <v>4868</v>
      </c>
      <c r="W1289" s="25" t="s">
        <v>12054</v>
      </c>
      <c r="X1289" s="24">
        <v>43693</v>
      </c>
      <c r="Y1289">
        <v>9</v>
      </c>
      <c r="Z1289" t="s">
        <v>8852</v>
      </c>
      <c r="AA1289" t="s">
        <v>6853</v>
      </c>
      <c r="AB1289" t="s">
        <v>6854</v>
      </c>
      <c r="AC1289" s="24">
        <v>40140.041666666999</v>
      </c>
      <c r="AD1289" s="24">
        <v>44250.657638889003</v>
      </c>
      <c r="AE1289" t="s">
        <v>8853</v>
      </c>
      <c r="AF1289" s="24" cm="1">
        <f t="array" ref="AF12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40140.041666666999</v>
      </c>
      <c r="AG1289" s="35">
        <f>IFERROR((TableAllData3[[#This Row],[Decision date]]-TableAllData3[[#This Row],[First Date Captured]]),0)</f>
        <v>3552.9583333330011</v>
      </c>
      <c r="AH1289" s="35">
        <f>IFERROR((TableAllData3[[#This Row],[First published]]-TableAllData3[[#This Row],[Date of opinion]]),0)</f>
        <v>0</v>
      </c>
      <c r="AI1289" s="35">
        <f>IFERROR((TableAllData3[[#This Row],[Marketing authorisation date]]-TableAllData3[[#This Row],[Date of opinion]]),0)</f>
        <v>0</v>
      </c>
      <c r="AJ1289" s="35">
        <f>IFERROR((TableAllData3[[#This Row],[Decision date]]-TableAllData3[[#This Row],[Marketing authorisation date]]),0)</f>
        <v>7231</v>
      </c>
    </row>
    <row r="1290" spans="1:36" x14ac:dyDescent="0.25">
      <c r="A1290" t="s">
        <v>37</v>
      </c>
      <c r="B1290" t="s">
        <v>8798</v>
      </c>
      <c r="C1290" t="s">
        <v>627</v>
      </c>
      <c r="D1290" t="s">
        <v>7267</v>
      </c>
      <c r="E1290" t="s">
        <v>7267</v>
      </c>
      <c r="F1290" t="s">
        <v>8799</v>
      </c>
      <c r="G1290" t="s">
        <v>43</v>
      </c>
      <c r="H1290" t="s">
        <v>44</v>
      </c>
      <c r="I1290" t="s">
        <v>7269</v>
      </c>
      <c r="J1290" t="s">
        <v>43</v>
      </c>
      <c r="K1290" t="s">
        <v>43</v>
      </c>
      <c r="L1290" t="s">
        <v>43</v>
      </c>
      <c r="M1290" t="s">
        <v>43</v>
      </c>
      <c r="N1290" t="s">
        <v>43</v>
      </c>
      <c r="O1290" t="s">
        <v>43</v>
      </c>
      <c r="P1290" t="s">
        <v>43</v>
      </c>
      <c r="Q1290" s="24">
        <v>40711</v>
      </c>
      <c r="R1290" s="24"/>
      <c r="S1290" t="s">
        <v>484</v>
      </c>
      <c r="U1290" t="s">
        <v>264</v>
      </c>
      <c r="W1290" s="24">
        <v>40647</v>
      </c>
      <c r="X1290" s="24">
        <v>44207.041666666999</v>
      </c>
      <c r="Y1290">
        <v>21</v>
      </c>
      <c r="Z1290" t="s">
        <v>8800</v>
      </c>
      <c r="AC1290" s="24">
        <v>43049.525000000001</v>
      </c>
      <c r="AD1290" s="24">
        <v>44256.474999999999</v>
      </c>
      <c r="AE1290" t="s">
        <v>8801</v>
      </c>
      <c r="AF1290" s="24" cm="1">
        <f t="array" ref="AF12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40647</v>
      </c>
      <c r="AG1290" s="35">
        <f>IFERROR((TableAllData3[[#This Row],[Decision date]]-TableAllData3[[#This Row],[First Date Captured]]),0)</f>
        <v>3560.0416666669989</v>
      </c>
      <c r="AH1290" s="35">
        <f>IFERROR((TableAllData3[[#This Row],[First published]]-TableAllData3[[#This Row],[Date of opinion]]),0)</f>
        <v>2402.5250000000015</v>
      </c>
      <c r="AI1290" s="35">
        <f>IFERROR((TableAllData3[[#This Row],[Marketing authorisation date]]-TableAllData3[[#This Row],[Date of opinion]]),0)</f>
        <v>64</v>
      </c>
      <c r="AJ1290" s="35">
        <f>IFERROR((TableAllData3[[#This Row],[Decision date]]-TableAllData3[[#This Row],[Marketing authorisation date]]),0)</f>
        <v>3496.0416666669989</v>
      </c>
    </row>
    <row r="1291" spans="1:36" x14ac:dyDescent="0.25">
      <c r="A1291" t="s">
        <v>37</v>
      </c>
      <c r="B1291" t="s">
        <v>5324</v>
      </c>
      <c r="C1291" t="s">
        <v>5325</v>
      </c>
      <c r="D1291" t="s">
        <v>958</v>
      </c>
      <c r="E1291" t="s">
        <v>958</v>
      </c>
      <c r="F1291" t="s">
        <v>5326</v>
      </c>
      <c r="G1291" t="s">
        <v>43</v>
      </c>
      <c r="H1291" t="s">
        <v>44</v>
      </c>
      <c r="I1291" t="s">
        <v>960</v>
      </c>
      <c r="J1291" t="s">
        <v>43</v>
      </c>
      <c r="K1291" t="s">
        <v>46</v>
      </c>
      <c r="L1291" t="s">
        <v>43</v>
      </c>
      <c r="M1291" t="s">
        <v>43</v>
      </c>
      <c r="N1291" t="s">
        <v>43</v>
      </c>
      <c r="O1291" t="s">
        <v>43</v>
      </c>
      <c r="P1291" t="s">
        <v>43</v>
      </c>
      <c r="Q1291" s="24">
        <v>41051</v>
      </c>
      <c r="R1291" s="24"/>
      <c r="S1291" t="s">
        <v>12206</v>
      </c>
      <c r="T1291" t="s">
        <v>12207</v>
      </c>
      <c r="U1291" t="s">
        <v>48</v>
      </c>
      <c r="W1291" s="24">
        <v>40983.041666666999</v>
      </c>
      <c r="X1291" s="24">
        <v>44546.041666666999</v>
      </c>
      <c r="Y1291">
        <v>15</v>
      </c>
      <c r="Z1291" t="s">
        <v>5327</v>
      </c>
      <c r="AC1291" s="24">
        <v>43269.425694443999</v>
      </c>
      <c r="AD1291" s="24">
        <v>44551.741666667003</v>
      </c>
      <c r="AE1291" t="s">
        <v>5328</v>
      </c>
      <c r="AF1291" s="24" cm="1">
        <f t="array" ref="AF12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40983.041666666999</v>
      </c>
      <c r="AG1291" s="35">
        <f>IFERROR((TableAllData3[[#This Row],[Decision date]]-TableAllData3[[#This Row],[First Date Captured]]),0)</f>
        <v>3563</v>
      </c>
      <c r="AH1291" s="35">
        <f>IFERROR((TableAllData3[[#This Row],[First published]]-TableAllData3[[#This Row],[Date of opinion]]),0)</f>
        <v>2286.3840277769996</v>
      </c>
      <c r="AI1291" s="35">
        <f>IFERROR((TableAllData3[[#This Row],[Marketing authorisation date]]-TableAllData3[[#This Row],[Date of opinion]]),0)</f>
        <v>67.958333333001065</v>
      </c>
      <c r="AJ1291" s="35">
        <f>IFERROR((TableAllData3[[#This Row],[Decision date]]-TableAllData3[[#This Row],[Marketing authorisation date]]),0)</f>
        <v>3495.0416666669989</v>
      </c>
    </row>
    <row r="1292" spans="1:36" x14ac:dyDescent="0.25">
      <c r="A1292" t="s">
        <v>37</v>
      </c>
      <c r="B1292" t="s">
        <v>6087</v>
      </c>
      <c r="C1292" t="s">
        <v>627</v>
      </c>
      <c r="D1292" t="s">
        <v>790</v>
      </c>
      <c r="E1292" t="s">
        <v>791</v>
      </c>
      <c r="F1292" t="s">
        <v>6088</v>
      </c>
      <c r="G1292" t="s">
        <v>43</v>
      </c>
      <c r="H1292" t="s">
        <v>44</v>
      </c>
      <c r="I1292" t="s">
        <v>793</v>
      </c>
      <c r="J1292" t="s">
        <v>43</v>
      </c>
      <c r="K1292" t="s">
        <v>46</v>
      </c>
      <c r="L1292" t="s">
        <v>43</v>
      </c>
      <c r="M1292" t="s">
        <v>43</v>
      </c>
      <c r="N1292" t="s">
        <v>43</v>
      </c>
      <c r="O1292" t="s">
        <v>43</v>
      </c>
      <c r="P1292" t="s">
        <v>43</v>
      </c>
      <c r="Q1292" s="24">
        <v>40994</v>
      </c>
      <c r="R1292" s="24"/>
      <c r="S1292" t="s">
        <v>75</v>
      </c>
      <c r="U1292" t="s">
        <v>6089</v>
      </c>
      <c r="W1292" s="24">
        <v>40927.041666666999</v>
      </c>
      <c r="X1292" s="24">
        <v>44504.041666666999</v>
      </c>
      <c r="Y1292">
        <v>12</v>
      </c>
      <c r="Z1292" t="s">
        <v>6090</v>
      </c>
      <c r="AC1292" s="24">
        <v>43080.654861110997</v>
      </c>
      <c r="AD1292" s="24">
        <v>44524.78125</v>
      </c>
      <c r="AE1292" t="s">
        <v>6091</v>
      </c>
      <c r="AF1292" s="24" cm="1">
        <f t="array" ref="AF12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40927.041666666999</v>
      </c>
      <c r="AG1292" s="35">
        <f>IFERROR((TableAllData3[[#This Row],[Decision date]]-TableAllData3[[#This Row],[First Date Captured]]),0)</f>
        <v>3577</v>
      </c>
      <c r="AH1292" s="35">
        <f>IFERROR((TableAllData3[[#This Row],[First published]]-TableAllData3[[#This Row],[Date of opinion]]),0)</f>
        <v>2153.6131944439985</v>
      </c>
      <c r="AI1292" s="35">
        <f>IFERROR((TableAllData3[[#This Row],[Marketing authorisation date]]-TableAllData3[[#This Row],[Date of opinion]]),0)</f>
        <v>66.958333333001065</v>
      </c>
      <c r="AJ1292" s="35">
        <f>IFERROR((TableAllData3[[#This Row],[Decision date]]-TableAllData3[[#This Row],[Marketing authorisation date]]),0)</f>
        <v>3510.0416666669989</v>
      </c>
    </row>
    <row r="1293" spans="1:36" x14ac:dyDescent="0.25">
      <c r="A1293" t="s">
        <v>37</v>
      </c>
      <c r="B1293" t="s">
        <v>1792</v>
      </c>
      <c r="C1293" t="s">
        <v>1793</v>
      </c>
      <c r="D1293" t="s">
        <v>1794</v>
      </c>
      <c r="E1293" t="s">
        <v>1794</v>
      </c>
      <c r="F1293" t="s">
        <v>1795</v>
      </c>
      <c r="G1293" t="s">
        <v>43</v>
      </c>
      <c r="H1293" t="s">
        <v>44</v>
      </c>
      <c r="I1293" t="s">
        <v>1796</v>
      </c>
      <c r="J1293" t="s">
        <v>43</v>
      </c>
      <c r="K1293" t="s">
        <v>43</v>
      </c>
      <c r="L1293" t="s">
        <v>43</v>
      </c>
      <c r="M1293" t="s">
        <v>43</v>
      </c>
      <c r="N1293" t="s">
        <v>43</v>
      </c>
      <c r="O1293" t="s">
        <v>43</v>
      </c>
      <c r="P1293" t="s">
        <v>43</v>
      </c>
      <c r="Q1293" s="24">
        <v>41113</v>
      </c>
      <c r="R1293" s="24"/>
      <c r="S1293" t="s">
        <v>886</v>
      </c>
      <c r="U1293" t="s">
        <v>1797</v>
      </c>
      <c r="W1293" s="24">
        <v>41053</v>
      </c>
      <c r="X1293" s="24">
        <v>44631.041666666999</v>
      </c>
      <c r="Y1293">
        <v>26</v>
      </c>
      <c r="Z1293" t="s">
        <v>1798</v>
      </c>
      <c r="AC1293" s="24">
        <v>43213.606249999997</v>
      </c>
      <c r="AD1293" s="24">
        <v>44677.607638889</v>
      </c>
      <c r="AE1293" t="s">
        <v>1799</v>
      </c>
      <c r="AF1293" s="24" cm="1">
        <f t="array" ref="AF12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41053</v>
      </c>
      <c r="AG1293" s="35">
        <f>IFERROR((TableAllData3[[#This Row],[Decision date]]-TableAllData3[[#This Row],[First Date Captured]]),0)</f>
        <v>3578.0416666669989</v>
      </c>
      <c r="AH1293" s="35">
        <f>IFERROR((TableAllData3[[#This Row],[First published]]-TableAllData3[[#This Row],[Date of opinion]]),0)</f>
        <v>2160.6062499999971</v>
      </c>
      <c r="AI1293" s="35">
        <f>IFERROR((TableAllData3[[#This Row],[Marketing authorisation date]]-TableAllData3[[#This Row],[Date of opinion]]),0)</f>
        <v>60</v>
      </c>
      <c r="AJ1293" s="35">
        <f>IFERROR((TableAllData3[[#This Row],[Decision date]]-TableAllData3[[#This Row],[Marketing authorisation date]]),0)</f>
        <v>3518.0416666669989</v>
      </c>
    </row>
    <row r="1294" spans="1:36" x14ac:dyDescent="0.25">
      <c r="A1294" t="s">
        <v>37</v>
      </c>
      <c r="B1294" t="s">
        <v>6114</v>
      </c>
      <c r="C1294" t="s">
        <v>1575</v>
      </c>
      <c r="D1294" t="s">
        <v>6115</v>
      </c>
      <c r="E1294" t="s">
        <v>6115</v>
      </c>
      <c r="F1294" t="s">
        <v>6116</v>
      </c>
      <c r="G1294" t="s">
        <v>43</v>
      </c>
      <c r="H1294" t="s">
        <v>44</v>
      </c>
      <c r="I1294" t="s">
        <v>6117</v>
      </c>
      <c r="J1294" t="s">
        <v>43</v>
      </c>
      <c r="K1294" t="s">
        <v>43</v>
      </c>
      <c r="L1294" t="s">
        <v>43</v>
      </c>
      <c r="M1294" t="s">
        <v>43</v>
      </c>
      <c r="N1294" t="s">
        <v>43</v>
      </c>
      <c r="O1294" t="s">
        <v>43</v>
      </c>
      <c r="P1294" t="s">
        <v>43</v>
      </c>
      <c r="Q1294" s="24">
        <v>40956.041666666999</v>
      </c>
      <c r="R1294" s="24"/>
      <c r="S1294" t="s">
        <v>12216</v>
      </c>
      <c r="T1294" t="s">
        <v>12236</v>
      </c>
      <c r="U1294" t="s">
        <v>48</v>
      </c>
      <c r="W1294" s="24">
        <v>40892.041666666999</v>
      </c>
      <c r="X1294" s="24">
        <v>44504.041666666999</v>
      </c>
      <c r="Y1294">
        <v>22</v>
      </c>
      <c r="Z1294" t="s">
        <v>6118</v>
      </c>
      <c r="AC1294" s="24">
        <v>43326.5</v>
      </c>
      <c r="AD1294" s="24">
        <v>44524.706250000003</v>
      </c>
      <c r="AE1294" t="s">
        <v>6119</v>
      </c>
      <c r="AF1294" s="24" cm="1">
        <f t="array" ref="AF12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40892.041666666999</v>
      </c>
      <c r="AG1294" s="35">
        <f>IFERROR((TableAllData3[[#This Row],[Decision date]]-TableAllData3[[#This Row],[First Date Captured]]),0)</f>
        <v>3612</v>
      </c>
      <c r="AH1294" s="35">
        <f>IFERROR((TableAllData3[[#This Row],[First published]]-TableAllData3[[#This Row],[Date of opinion]]),0)</f>
        <v>2434.4583333330011</v>
      </c>
      <c r="AI1294" s="35">
        <f>IFERROR((TableAllData3[[#This Row],[Marketing authorisation date]]-TableAllData3[[#This Row],[Date of opinion]]),0)</f>
        <v>64</v>
      </c>
      <c r="AJ1294" s="35">
        <f>IFERROR((TableAllData3[[#This Row],[Decision date]]-TableAllData3[[#This Row],[Marketing authorisation date]]),0)</f>
        <v>3548</v>
      </c>
    </row>
    <row r="1295" spans="1:36" x14ac:dyDescent="0.25">
      <c r="A1295" t="s">
        <v>37</v>
      </c>
      <c r="B1295" t="s">
        <v>1249</v>
      </c>
      <c r="C1295" t="s">
        <v>533</v>
      </c>
      <c r="D1295" t="s">
        <v>1250</v>
      </c>
      <c r="E1295" t="s">
        <v>1250</v>
      </c>
      <c r="F1295" t="s">
        <v>1251</v>
      </c>
      <c r="G1295" t="s">
        <v>43</v>
      </c>
      <c r="H1295" t="s">
        <v>44</v>
      </c>
      <c r="I1295" t="s">
        <v>1252</v>
      </c>
      <c r="J1295" t="s">
        <v>43</v>
      </c>
      <c r="K1295" t="s">
        <v>43</v>
      </c>
      <c r="L1295" t="s">
        <v>43</v>
      </c>
      <c r="M1295" t="s">
        <v>43</v>
      </c>
      <c r="N1295" t="s">
        <v>43</v>
      </c>
      <c r="O1295" t="s">
        <v>46</v>
      </c>
      <c r="P1295" t="s">
        <v>46</v>
      </c>
      <c r="Q1295" s="24">
        <v>41113</v>
      </c>
      <c r="R1295" s="24"/>
      <c r="S1295" t="s">
        <v>12246</v>
      </c>
      <c r="T1295" t="s">
        <v>12247</v>
      </c>
      <c r="U1295" t="s">
        <v>538</v>
      </c>
      <c r="W1295" s="24">
        <v>41053</v>
      </c>
      <c r="X1295" s="24">
        <v>44680</v>
      </c>
      <c r="Y1295">
        <v>33</v>
      </c>
      <c r="Z1295" t="s">
        <v>1253</v>
      </c>
      <c r="AC1295" s="24">
        <v>42986.083333333001</v>
      </c>
      <c r="AD1295" s="24">
        <v>44693.652777777999</v>
      </c>
      <c r="AE1295" t="s">
        <v>1254</v>
      </c>
      <c r="AF1295" s="24" cm="1">
        <f t="array" ref="AF12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41053</v>
      </c>
      <c r="AG1295" s="35">
        <f>IFERROR((TableAllData3[[#This Row],[Decision date]]-TableAllData3[[#This Row],[First Date Captured]]),0)</f>
        <v>3627</v>
      </c>
      <c r="AH1295" s="35">
        <f>IFERROR((TableAllData3[[#This Row],[First published]]-TableAllData3[[#This Row],[Date of opinion]]),0)</f>
        <v>1933.0833333330011</v>
      </c>
      <c r="AI1295" s="35">
        <f>IFERROR((TableAllData3[[#This Row],[Marketing authorisation date]]-TableAllData3[[#This Row],[Date of opinion]]),0)</f>
        <v>60</v>
      </c>
      <c r="AJ1295" s="35">
        <f>IFERROR((TableAllData3[[#This Row],[Decision date]]-TableAllData3[[#This Row],[Marketing authorisation date]]),0)</f>
        <v>3567</v>
      </c>
    </row>
    <row r="1296" spans="1:36" x14ac:dyDescent="0.25">
      <c r="A1296" t="s">
        <v>37</v>
      </c>
      <c r="B1296" t="s">
        <v>4838</v>
      </c>
      <c r="C1296" t="s">
        <v>627</v>
      </c>
      <c r="D1296" t="s">
        <v>790</v>
      </c>
      <c r="E1296" t="s">
        <v>791</v>
      </c>
      <c r="F1296" t="s">
        <v>4839</v>
      </c>
      <c r="G1296" t="s">
        <v>43</v>
      </c>
      <c r="H1296" t="s">
        <v>44</v>
      </c>
      <c r="I1296" t="s">
        <v>793</v>
      </c>
      <c r="J1296" t="s">
        <v>43</v>
      </c>
      <c r="K1296" t="s">
        <v>46</v>
      </c>
      <c r="L1296" t="s">
        <v>43</v>
      </c>
      <c r="M1296" t="s">
        <v>43</v>
      </c>
      <c r="N1296" t="s">
        <v>43</v>
      </c>
      <c r="O1296" t="s">
        <v>43</v>
      </c>
      <c r="P1296" t="s">
        <v>43</v>
      </c>
      <c r="Q1296" s="24">
        <v>40989.041666666999</v>
      </c>
      <c r="R1296" s="24"/>
      <c r="S1296" t="s">
        <v>12206</v>
      </c>
      <c r="T1296" t="s">
        <v>12207</v>
      </c>
      <c r="U1296" t="s">
        <v>264</v>
      </c>
      <c r="W1296" s="24">
        <v>40927.041666666999</v>
      </c>
      <c r="X1296" s="24">
        <v>44572.041666666999</v>
      </c>
      <c r="Y1296">
        <v>7</v>
      </c>
      <c r="Z1296" t="s">
        <v>4840</v>
      </c>
      <c r="AC1296" s="24">
        <v>42549.668749999997</v>
      </c>
      <c r="AD1296" s="24">
        <v>44574.520138888998</v>
      </c>
      <c r="AE1296" t="s">
        <v>4841</v>
      </c>
      <c r="AF1296" s="24" cm="1">
        <f t="array" ref="AF12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40927.041666666999</v>
      </c>
      <c r="AG1296" s="35">
        <f>IFERROR((TableAllData3[[#This Row],[Decision date]]-TableAllData3[[#This Row],[First Date Captured]]),0)</f>
        <v>3645</v>
      </c>
      <c r="AH1296" s="35">
        <f>IFERROR((TableAllData3[[#This Row],[First published]]-TableAllData3[[#This Row],[Date of opinion]]),0)</f>
        <v>1622.6270833329982</v>
      </c>
      <c r="AI1296" s="35">
        <f>IFERROR((TableAllData3[[#This Row],[Marketing authorisation date]]-TableAllData3[[#This Row],[Date of opinion]]),0)</f>
        <v>62</v>
      </c>
      <c r="AJ1296" s="35">
        <f>IFERROR((TableAllData3[[#This Row],[Decision date]]-TableAllData3[[#This Row],[Marketing authorisation date]]),0)</f>
        <v>3583</v>
      </c>
    </row>
    <row r="1297" spans="1:36" x14ac:dyDescent="0.25">
      <c r="A1297" t="s">
        <v>2117</v>
      </c>
      <c r="B1297" t="s">
        <v>9317</v>
      </c>
      <c r="D1297" t="s">
        <v>9318</v>
      </c>
      <c r="E1297" t="s">
        <v>9319</v>
      </c>
      <c r="F1297" t="s">
        <v>9320</v>
      </c>
      <c r="G1297" t="s">
        <v>43</v>
      </c>
      <c r="H1297" t="s">
        <v>44</v>
      </c>
      <c r="J1297" t="s">
        <v>43</v>
      </c>
      <c r="K1297" t="s">
        <v>43</v>
      </c>
      <c r="L1297" t="s">
        <v>43</v>
      </c>
      <c r="M1297" t="s">
        <v>43</v>
      </c>
      <c r="N1297" t="s">
        <v>43</v>
      </c>
      <c r="O1297" t="s">
        <v>43</v>
      </c>
      <c r="P1297" t="s">
        <v>43</v>
      </c>
      <c r="Q1297" s="24">
        <v>40529.041666666999</v>
      </c>
      <c r="R1297" s="24"/>
      <c r="S1297" t="s">
        <v>12241</v>
      </c>
      <c r="T1297" t="s">
        <v>12337</v>
      </c>
      <c r="V1297" t="s">
        <v>3415</v>
      </c>
      <c r="W1297" s="24">
        <v>40464</v>
      </c>
      <c r="X1297" s="24">
        <v>44118</v>
      </c>
      <c r="Y1297">
        <v>12</v>
      </c>
      <c r="Z1297" t="s">
        <v>9321</v>
      </c>
      <c r="AA1297" t="s">
        <v>7622</v>
      </c>
      <c r="AB1297" t="s">
        <v>9322</v>
      </c>
      <c r="AC1297" s="24">
        <v>42472</v>
      </c>
      <c r="AD1297" s="24">
        <v>44131.458333333001</v>
      </c>
      <c r="AE1297" t="s">
        <v>9323</v>
      </c>
      <c r="AF1297" s="24" cm="1">
        <f t="array" ref="AF12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40464</v>
      </c>
      <c r="AG1297" s="35">
        <f>IFERROR((TableAllData3[[#This Row],[Decision date]]-TableAllData3[[#This Row],[First Date Captured]]),0)</f>
        <v>3654</v>
      </c>
      <c r="AH1297" s="35">
        <f>IFERROR((TableAllData3[[#This Row],[First published]]-TableAllData3[[#This Row],[Date of opinion]]),0)</f>
        <v>2008</v>
      </c>
      <c r="AI1297" s="35">
        <f>IFERROR((TableAllData3[[#This Row],[Marketing authorisation date]]-TableAllData3[[#This Row],[Date of opinion]]),0)</f>
        <v>65.041666666998935</v>
      </c>
      <c r="AJ1297" s="35">
        <f>IFERROR((TableAllData3[[#This Row],[Decision date]]-TableAllData3[[#This Row],[Marketing authorisation date]]),0)</f>
        <v>3588.9583333330011</v>
      </c>
    </row>
    <row r="1298" spans="1:36" x14ac:dyDescent="0.25">
      <c r="A1298" t="s">
        <v>37</v>
      </c>
      <c r="B1298" t="s">
        <v>1075</v>
      </c>
      <c r="C1298" t="s">
        <v>1076</v>
      </c>
      <c r="D1298" t="s">
        <v>1077</v>
      </c>
      <c r="E1298" t="s">
        <v>1078</v>
      </c>
      <c r="F1298" t="s">
        <v>1079</v>
      </c>
      <c r="G1298" t="s">
        <v>43</v>
      </c>
      <c r="H1298" t="s">
        <v>44</v>
      </c>
      <c r="I1298" t="s">
        <v>1080</v>
      </c>
      <c r="J1298" t="s">
        <v>43</v>
      </c>
      <c r="K1298" t="s">
        <v>43</v>
      </c>
      <c r="L1298" t="s">
        <v>43</v>
      </c>
      <c r="M1298" t="s">
        <v>43</v>
      </c>
      <c r="N1298" t="s">
        <v>43</v>
      </c>
      <c r="O1298" t="s">
        <v>43</v>
      </c>
      <c r="P1298" t="s">
        <v>43</v>
      </c>
      <c r="Q1298" s="24">
        <v>41144</v>
      </c>
      <c r="R1298" s="24"/>
      <c r="S1298" t="s">
        <v>12218</v>
      </c>
      <c r="T1298" t="s">
        <v>12219</v>
      </c>
      <c r="U1298" t="s">
        <v>48</v>
      </c>
      <c r="W1298" s="24">
        <v>41018</v>
      </c>
      <c r="X1298" s="24">
        <v>44680</v>
      </c>
      <c r="Y1298">
        <v>26</v>
      </c>
      <c r="Z1298" t="s">
        <v>1081</v>
      </c>
      <c r="AC1298" s="24">
        <v>43242.706250000003</v>
      </c>
      <c r="AD1298" s="24">
        <v>44699.5</v>
      </c>
      <c r="AE1298" t="s">
        <v>1082</v>
      </c>
      <c r="AF1298" s="24" cm="1">
        <f t="array" ref="AF12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41018</v>
      </c>
      <c r="AG1298" s="35">
        <f>IFERROR((TableAllData3[[#This Row],[Decision date]]-TableAllData3[[#This Row],[First Date Captured]]),0)</f>
        <v>3662</v>
      </c>
      <c r="AH1298" s="35">
        <f>IFERROR((TableAllData3[[#This Row],[First published]]-TableAllData3[[#This Row],[Date of opinion]]),0)</f>
        <v>2224.7062500000029</v>
      </c>
      <c r="AI1298" s="35">
        <f>IFERROR((TableAllData3[[#This Row],[Marketing authorisation date]]-TableAllData3[[#This Row],[Date of opinion]]),0)</f>
        <v>126</v>
      </c>
      <c r="AJ1298" s="35">
        <f>IFERROR((TableAllData3[[#This Row],[Decision date]]-TableAllData3[[#This Row],[Marketing authorisation date]]),0)</f>
        <v>3536</v>
      </c>
    </row>
    <row r="1299" spans="1:36" x14ac:dyDescent="0.25">
      <c r="A1299" t="s">
        <v>2117</v>
      </c>
      <c r="B1299" t="s">
        <v>8419</v>
      </c>
      <c r="D1299" t="s">
        <v>8420</v>
      </c>
      <c r="E1299" t="s">
        <v>8420</v>
      </c>
      <c r="F1299" t="s">
        <v>8421</v>
      </c>
      <c r="G1299" t="s">
        <v>43</v>
      </c>
      <c r="H1299" t="s">
        <v>950</v>
      </c>
      <c r="J1299" t="s">
        <v>43</v>
      </c>
      <c r="K1299" t="s">
        <v>43</v>
      </c>
      <c r="L1299" t="s">
        <v>43</v>
      </c>
      <c r="M1299" t="s">
        <v>43</v>
      </c>
      <c r="N1299" t="s">
        <v>43</v>
      </c>
      <c r="O1299" t="s">
        <v>43</v>
      </c>
      <c r="P1299" t="s">
        <v>43</v>
      </c>
      <c r="Q1299" s="24">
        <v>39253</v>
      </c>
      <c r="R1299" s="24"/>
      <c r="S1299" t="s">
        <v>12515</v>
      </c>
      <c r="T1299" t="s">
        <v>12358</v>
      </c>
      <c r="V1299" t="s">
        <v>8422</v>
      </c>
      <c r="W1299" s="24">
        <v>39189</v>
      </c>
      <c r="X1299" s="24">
        <v>41213.041666666999</v>
      </c>
      <c r="Y1299">
        <v>7</v>
      </c>
      <c r="Z1299" t="s">
        <v>8423</v>
      </c>
      <c r="AA1299" t="s">
        <v>3067</v>
      </c>
      <c r="AB1299" t="s">
        <v>8424</v>
      </c>
      <c r="AC1299" s="24">
        <v>41213.047916666997</v>
      </c>
      <c r="AD1299" s="24">
        <v>44326.354861111002</v>
      </c>
      <c r="AE1299" t="s">
        <v>8425</v>
      </c>
      <c r="AF1299" s="24" cm="1">
        <f t="array" ref="AF12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39189</v>
      </c>
      <c r="AG1299" s="35">
        <f>IFERROR((TableAllData3[[#This Row],[Decision date]]-TableAllData3[[#This Row],[First Date Captured]]),0)</f>
        <v>2024.0416666669989</v>
      </c>
      <c r="AH1299" s="35">
        <f>IFERROR((TableAllData3[[#This Row],[First published]]-TableAllData3[[#This Row],[Date of opinion]]),0)</f>
        <v>2024.0479166669975</v>
      </c>
      <c r="AI1299" s="35">
        <f>IFERROR((TableAllData3[[#This Row],[Marketing authorisation date]]-TableAllData3[[#This Row],[Date of opinion]]),0)</f>
        <v>64</v>
      </c>
      <c r="AJ1299" s="35">
        <f>IFERROR((TableAllData3[[#This Row],[Decision date]]-TableAllData3[[#This Row],[Marketing authorisation date]]),0)</f>
        <v>1960.0416666669989</v>
      </c>
    </row>
    <row r="1300" spans="1:36" x14ac:dyDescent="0.25">
      <c r="A1300" t="s">
        <v>37</v>
      </c>
      <c r="B1300" t="s">
        <v>7724</v>
      </c>
      <c r="C1300" t="s">
        <v>99</v>
      </c>
      <c r="D1300" t="s">
        <v>100</v>
      </c>
      <c r="E1300" t="s">
        <v>100</v>
      </c>
      <c r="F1300" t="s">
        <v>7725</v>
      </c>
      <c r="G1300" t="s">
        <v>43</v>
      </c>
      <c r="H1300" t="s">
        <v>44</v>
      </c>
      <c r="I1300" t="s">
        <v>102</v>
      </c>
      <c r="J1300" t="s">
        <v>43</v>
      </c>
      <c r="K1300" t="s">
        <v>46</v>
      </c>
      <c r="L1300" t="s">
        <v>43</v>
      </c>
      <c r="M1300" t="s">
        <v>43</v>
      </c>
      <c r="N1300" t="s">
        <v>43</v>
      </c>
      <c r="O1300" t="s">
        <v>43</v>
      </c>
      <c r="P1300" t="s">
        <v>43</v>
      </c>
      <c r="Q1300" s="24">
        <v>40780</v>
      </c>
      <c r="R1300" s="24"/>
      <c r="S1300" t="s">
        <v>75</v>
      </c>
      <c r="U1300" t="s">
        <v>4043</v>
      </c>
      <c r="W1300" s="24">
        <v>40682</v>
      </c>
      <c r="X1300" s="24">
        <v>44364</v>
      </c>
      <c r="Y1300">
        <v>18</v>
      </c>
      <c r="Z1300" t="s">
        <v>7726</v>
      </c>
      <c r="AC1300" s="24">
        <v>43131.549305556</v>
      </c>
      <c r="AD1300" s="24">
        <v>44427.666666666999</v>
      </c>
      <c r="AE1300" t="s">
        <v>7727</v>
      </c>
      <c r="AF1300" s="24" cm="1">
        <f t="array" ref="AF13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40682</v>
      </c>
      <c r="AG1300" s="35">
        <f>IFERROR((TableAllData3[[#This Row],[Decision date]]-TableAllData3[[#This Row],[First Date Captured]]),0)</f>
        <v>3682</v>
      </c>
      <c r="AH1300" s="35">
        <f>IFERROR((TableAllData3[[#This Row],[First published]]-TableAllData3[[#This Row],[Date of opinion]]),0)</f>
        <v>2449.549305556</v>
      </c>
      <c r="AI1300" s="35">
        <f>IFERROR((TableAllData3[[#This Row],[Marketing authorisation date]]-TableAllData3[[#This Row],[Date of opinion]]),0)</f>
        <v>98</v>
      </c>
      <c r="AJ1300" s="35">
        <f>IFERROR((TableAllData3[[#This Row],[Decision date]]-TableAllData3[[#This Row],[Marketing authorisation date]]),0)</f>
        <v>3584</v>
      </c>
    </row>
    <row r="1301" spans="1:36" x14ac:dyDescent="0.25">
      <c r="A1301" t="s">
        <v>37</v>
      </c>
      <c r="B1301" t="s">
        <v>755</v>
      </c>
      <c r="C1301" t="s">
        <v>756</v>
      </c>
      <c r="D1301" t="s">
        <v>757</v>
      </c>
      <c r="E1301" t="s">
        <v>758</v>
      </c>
      <c r="F1301" t="s">
        <v>759</v>
      </c>
      <c r="G1301" t="s">
        <v>43</v>
      </c>
      <c r="H1301" t="s">
        <v>44</v>
      </c>
      <c r="I1301" t="s">
        <v>760</v>
      </c>
      <c r="J1301" t="s">
        <v>43</v>
      </c>
      <c r="K1301" t="s">
        <v>43</v>
      </c>
      <c r="L1301" t="s">
        <v>43</v>
      </c>
      <c r="M1301" t="s">
        <v>43</v>
      </c>
      <c r="N1301" t="s">
        <v>43</v>
      </c>
      <c r="O1301" t="s">
        <v>43</v>
      </c>
      <c r="P1301" t="s">
        <v>43</v>
      </c>
      <c r="Q1301" s="24">
        <v>41019</v>
      </c>
      <c r="R1301" s="24"/>
      <c r="S1301" t="s">
        <v>12227</v>
      </c>
      <c r="T1301" t="s">
        <v>12076</v>
      </c>
      <c r="U1301" t="s">
        <v>440</v>
      </c>
      <c r="W1301" s="24">
        <v>40955.041666666999</v>
      </c>
      <c r="X1301" s="24">
        <v>44651</v>
      </c>
      <c r="Y1301">
        <v>35</v>
      </c>
      <c r="Z1301" t="s">
        <v>761</v>
      </c>
      <c r="AC1301" s="24">
        <v>43174.686111110997</v>
      </c>
      <c r="AD1301" s="24">
        <v>44706.444444444001</v>
      </c>
      <c r="AE1301" t="s">
        <v>762</v>
      </c>
      <c r="AF1301" s="24" cm="1">
        <f t="array" ref="AF13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40955.041666666999</v>
      </c>
      <c r="AG1301" s="35">
        <f>IFERROR((TableAllData3[[#This Row],[Decision date]]-TableAllData3[[#This Row],[First Date Captured]]),0)</f>
        <v>3695.9583333330011</v>
      </c>
      <c r="AH1301" s="35">
        <f>IFERROR((TableAllData3[[#This Row],[First published]]-TableAllData3[[#This Row],[Date of opinion]]),0)</f>
        <v>2219.6444444439985</v>
      </c>
      <c r="AI1301" s="35">
        <f>IFERROR((TableAllData3[[#This Row],[Marketing authorisation date]]-TableAllData3[[#This Row],[Date of opinion]]),0)</f>
        <v>63.958333333001065</v>
      </c>
      <c r="AJ1301" s="35">
        <f>IFERROR((TableAllData3[[#This Row],[Decision date]]-TableAllData3[[#This Row],[Marketing authorisation date]]),0)</f>
        <v>3632</v>
      </c>
    </row>
    <row r="1302" spans="1:36" x14ac:dyDescent="0.25">
      <c r="A1302" t="s">
        <v>2117</v>
      </c>
      <c r="B1302" t="s">
        <v>8755</v>
      </c>
      <c r="D1302" t="s">
        <v>3943</v>
      </c>
      <c r="E1302" t="s">
        <v>3943</v>
      </c>
      <c r="F1302" t="s">
        <v>8756</v>
      </c>
      <c r="G1302" t="s">
        <v>43</v>
      </c>
      <c r="H1302" t="s">
        <v>44</v>
      </c>
      <c r="J1302" t="s">
        <v>43</v>
      </c>
      <c r="K1302" t="s">
        <v>46</v>
      </c>
      <c r="L1302" t="s">
        <v>43</v>
      </c>
      <c r="M1302" t="s">
        <v>43</v>
      </c>
      <c r="N1302" t="s">
        <v>43</v>
      </c>
      <c r="O1302" t="s">
        <v>43</v>
      </c>
      <c r="P1302" t="s">
        <v>43</v>
      </c>
      <c r="Q1302" s="24">
        <v>40595.041666666999</v>
      </c>
      <c r="R1302" s="24"/>
      <c r="S1302" t="s">
        <v>12510</v>
      </c>
      <c r="T1302" t="s">
        <v>12511</v>
      </c>
      <c r="V1302" t="s">
        <v>8757</v>
      </c>
      <c r="W1302" s="24">
        <v>40520.041666666999</v>
      </c>
      <c r="X1302" s="24">
        <v>44216.041666666999</v>
      </c>
      <c r="Y1302">
        <v>7</v>
      </c>
      <c r="Z1302" t="s">
        <v>8758</v>
      </c>
      <c r="AA1302" t="s">
        <v>8759</v>
      </c>
      <c r="AB1302" t="s">
        <v>3949</v>
      </c>
      <c r="AC1302" s="24">
        <v>42376.694444444001</v>
      </c>
      <c r="AD1302" s="24">
        <v>44267.5</v>
      </c>
      <c r="AE1302" t="s">
        <v>8760</v>
      </c>
      <c r="AF1302" s="24" cm="1">
        <f t="array" ref="AF13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40520.041666666999</v>
      </c>
      <c r="AG1302" s="35">
        <f>IFERROR((TableAllData3[[#This Row],[Decision date]]-TableAllData3[[#This Row],[First Date Captured]]),0)</f>
        <v>3696</v>
      </c>
      <c r="AH1302" s="35">
        <f>IFERROR((TableAllData3[[#This Row],[First published]]-TableAllData3[[#This Row],[Date of opinion]]),0)</f>
        <v>1856.6527777770025</v>
      </c>
      <c r="AI1302" s="35">
        <f>IFERROR((TableAllData3[[#This Row],[Marketing authorisation date]]-TableAllData3[[#This Row],[Date of opinion]]),0)</f>
        <v>75</v>
      </c>
      <c r="AJ1302" s="35">
        <f>IFERROR((TableAllData3[[#This Row],[Decision date]]-TableAllData3[[#This Row],[Marketing authorisation date]]),0)</f>
        <v>3621</v>
      </c>
    </row>
    <row r="1303" spans="1:36" x14ac:dyDescent="0.25">
      <c r="A1303" t="s">
        <v>37</v>
      </c>
      <c r="B1303" t="s">
        <v>4190</v>
      </c>
      <c r="C1303" t="s">
        <v>1096</v>
      </c>
      <c r="D1303" t="s">
        <v>4191</v>
      </c>
      <c r="E1303" t="s">
        <v>4192</v>
      </c>
      <c r="F1303" t="s">
        <v>4193</v>
      </c>
      <c r="G1303" t="s">
        <v>43</v>
      </c>
      <c r="H1303" t="s">
        <v>44</v>
      </c>
      <c r="I1303" t="s">
        <v>166</v>
      </c>
      <c r="J1303" t="s">
        <v>46</v>
      </c>
      <c r="K1303" t="s">
        <v>43</v>
      </c>
      <c r="L1303" t="s">
        <v>43</v>
      </c>
      <c r="M1303" t="s">
        <v>46</v>
      </c>
      <c r="N1303" t="s">
        <v>43</v>
      </c>
      <c r="O1303" t="s">
        <v>43</v>
      </c>
      <c r="P1303" t="s">
        <v>43</v>
      </c>
      <c r="Q1303" s="24">
        <v>40955.041666666999</v>
      </c>
      <c r="R1303" s="24"/>
      <c r="S1303" t="s">
        <v>12365</v>
      </c>
      <c r="T1303" t="s">
        <v>12426</v>
      </c>
      <c r="U1303" t="s">
        <v>4195</v>
      </c>
      <c r="W1303" s="24">
        <v>40864.041666666999</v>
      </c>
      <c r="X1303" s="24">
        <v>44572.041666666999</v>
      </c>
      <c r="Y1303">
        <v>21</v>
      </c>
      <c r="Z1303" t="s">
        <v>4196</v>
      </c>
      <c r="AC1303" s="24">
        <v>43251</v>
      </c>
      <c r="AD1303" s="24">
        <v>44589.576388889</v>
      </c>
      <c r="AE1303" t="s">
        <v>4197</v>
      </c>
      <c r="AF1303" s="24" cm="1">
        <f t="array" ref="AF13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40864.041666666999</v>
      </c>
      <c r="AG1303" s="35">
        <f>IFERROR((TableAllData3[[#This Row],[Decision date]]-TableAllData3[[#This Row],[First Date Captured]]),0)</f>
        <v>3708</v>
      </c>
      <c r="AH1303" s="35">
        <f>IFERROR((TableAllData3[[#This Row],[First published]]-TableAllData3[[#This Row],[Date of opinion]]),0)</f>
        <v>2386.9583333330011</v>
      </c>
      <c r="AI1303" s="35">
        <f>IFERROR((TableAllData3[[#This Row],[Marketing authorisation date]]-TableAllData3[[#This Row],[Date of opinion]]),0)</f>
        <v>91</v>
      </c>
      <c r="AJ1303" s="35">
        <f>IFERROR((TableAllData3[[#This Row],[Decision date]]-TableAllData3[[#This Row],[Marketing authorisation date]]),0)</f>
        <v>3617</v>
      </c>
    </row>
    <row r="1304" spans="1:36" x14ac:dyDescent="0.25">
      <c r="A1304" t="s">
        <v>2117</v>
      </c>
      <c r="B1304" t="s">
        <v>8921</v>
      </c>
      <c r="D1304" t="s">
        <v>8922</v>
      </c>
      <c r="E1304" t="s">
        <v>8923</v>
      </c>
      <c r="F1304" t="s">
        <v>8924</v>
      </c>
      <c r="G1304" t="s">
        <v>43</v>
      </c>
      <c r="H1304" t="s">
        <v>44</v>
      </c>
      <c r="J1304" t="s">
        <v>43</v>
      </c>
      <c r="K1304" t="s">
        <v>43</v>
      </c>
      <c r="L1304" t="s">
        <v>43</v>
      </c>
      <c r="M1304" t="s">
        <v>43</v>
      </c>
      <c r="N1304" t="s">
        <v>43</v>
      </c>
      <c r="O1304" t="s">
        <v>43</v>
      </c>
      <c r="P1304" t="s">
        <v>43</v>
      </c>
      <c r="Q1304" s="24">
        <v>38114</v>
      </c>
      <c r="R1304" s="24"/>
      <c r="S1304" t="s">
        <v>12354</v>
      </c>
      <c r="T1304" t="s">
        <v>12324</v>
      </c>
      <c r="V1304" t="s">
        <v>6713</v>
      </c>
      <c r="W1304" s="24">
        <v>38027.041666666999</v>
      </c>
      <c r="X1304" s="24">
        <v>41739</v>
      </c>
      <c r="Y1304">
        <v>10</v>
      </c>
      <c r="Z1304" t="s">
        <v>8925</v>
      </c>
      <c r="AA1304" t="s">
        <v>4210</v>
      </c>
      <c r="AB1304" t="s">
        <v>8926</v>
      </c>
      <c r="AC1304" s="24">
        <v>41739</v>
      </c>
      <c r="AD1304" s="24">
        <v>44242.525000000001</v>
      </c>
      <c r="AE1304" t="s">
        <v>8927</v>
      </c>
      <c r="AF1304" s="24" cm="1">
        <f t="array" ref="AF13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38027.041666666999</v>
      </c>
      <c r="AG1304" s="35">
        <f>IFERROR((TableAllData3[[#This Row],[Decision date]]-TableAllData3[[#This Row],[First Date Captured]]),0)</f>
        <v>3711.9583333330011</v>
      </c>
      <c r="AH1304" s="35">
        <f>IFERROR((TableAllData3[[#This Row],[First published]]-TableAllData3[[#This Row],[Date of opinion]]),0)</f>
        <v>3711.9583333330011</v>
      </c>
      <c r="AI1304" s="35">
        <f>IFERROR((TableAllData3[[#This Row],[Marketing authorisation date]]-TableAllData3[[#This Row],[Date of opinion]]),0)</f>
        <v>86.958333333001065</v>
      </c>
      <c r="AJ1304" s="35">
        <f>IFERROR((TableAllData3[[#This Row],[Decision date]]-TableAllData3[[#This Row],[Marketing authorisation date]]),0)</f>
        <v>3625</v>
      </c>
    </row>
    <row r="1305" spans="1:36" x14ac:dyDescent="0.25">
      <c r="A1305" t="s">
        <v>37</v>
      </c>
      <c r="B1305" t="s">
        <v>6736</v>
      </c>
      <c r="C1305" t="s">
        <v>947</v>
      </c>
      <c r="D1305" t="s">
        <v>3503</v>
      </c>
      <c r="E1305" t="s">
        <v>3503</v>
      </c>
      <c r="F1305" t="s">
        <v>6737</v>
      </c>
      <c r="G1305" t="s">
        <v>43</v>
      </c>
      <c r="H1305" t="s">
        <v>44</v>
      </c>
      <c r="I1305" t="s">
        <v>3505</v>
      </c>
      <c r="J1305" t="s">
        <v>43</v>
      </c>
      <c r="K1305" t="s">
        <v>46</v>
      </c>
      <c r="L1305" t="s">
        <v>43</v>
      </c>
      <c r="M1305" t="s">
        <v>43</v>
      </c>
      <c r="N1305" t="s">
        <v>43</v>
      </c>
      <c r="O1305" t="s">
        <v>43</v>
      </c>
      <c r="P1305" t="s">
        <v>43</v>
      </c>
      <c r="Q1305" s="24">
        <v>40819</v>
      </c>
      <c r="R1305" s="24"/>
      <c r="S1305" t="s">
        <v>75</v>
      </c>
      <c r="U1305" t="s">
        <v>953</v>
      </c>
      <c r="W1305" s="24">
        <v>40745</v>
      </c>
      <c r="X1305" s="24">
        <v>44477</v>
      </c>
      <c r="Y1305">
        <v>10</v>
      </c>
      <c r="Z1305" t="s">
        <v>6738</v>
      </c>
      <c r="AC1305" s="24">
        <v>42530.584722222004</v>
      </c>
      <c r="AD1305" s="24">
        <v>44495.744444443997</v>
      </c>
      <c r="AE1305" t="s">
        <v>6739</v>
      </c>
      <c r="AF1305" s="24" cm="1">
        <f t="array" ref="AF13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40745</v>
      </c>
      <c r="AG1305" s="35">
        <f>IFERROR((TableAllData3[[#This Row],[Decision date]]-TableAllData3[[#This Row],[First Date Captured]]),0)</f>
        <v>3732</v>
      </c>
      <c r="AH1305" s="35">
        <f>IFERROR((TableAllData3[[#This Row],[First published]]-TableAllData3[[#This Row],[Date of opinion]]),0)</f>
        <v>1785.5847222220036</v>
      </c>
      <c r="AI1305" s="35">
        <f>IFERROR((TableAllData3[[#This Row],[Marketing authorisation date]]-TableAllData3[[#This Row],[Date of opinion]]),0)</f>
        <v>74</v>
      </c>
      <c r="AJ1305" s="35">
        <f>IFERROR((TableAllData3[[#This Row],[Decision date]]-TableAllData3[[#This Row],[Marketing authorisation date]]),0)</f>
        <v>3658</v>
      </c>
    </row>
    <row r="1306" spans="1:36" x14ac:dyDescent="0.25">
      <c r="A1306" t="s">
        <v>37</v>
      </c>
      <c r="B1306" t="s">
        <v>4452</v>
      </c>
      <c r="C1306" t="s">
        <v>627</v>
      </c>
      <c r="D1306" t="s">
        <v>4453</v>
      </c>
      <c r="E1306" t="s">
        <v>4453</v>
      </c>
      <c r="F1306" t="s">
        <v>4454</v>
      </c>
      <c r="G1306" t="s">
        <v>43</v>
      </c>
      <c r="H1306" t="s">
        <v>44</v>
      </c>
      <c r="I1306" t="s">
        <v>4455</v>
      </c>
      <c r="J1306" t="s">
        <v>43</v>
      </c>
      <c r="K1306" t="s">
        <v>46</v>
      </c>
      <c r="L1306" t="s">
        <v>43</v>
      </c>
      <c r="M1306" t="s">
        <v>43</v>
      </c>
      <c r="N1306" t="s">
        <v>43</v>
      </c>
      <c r="O1306" t="s">
        <v>43</v>
      </c>
      <c r="P1306" t="s">
        <v>43</v>
      </c>
      <c r="Q1306" s="24">
        <v>40899.041666666999</v>
      </c>
      <c r="R1306" s="24"/>
      <c r="S1306" t="s">
        <v>12206</v>
      </c>
      <c r="T1306" t="s">
        <v>12207</v>
      </c>
      <c r="U1306" t="s">
        <v>264</v>
      </c>
      <c r="W1306" s="24">
        <v>40836</v>
      </c>
      <c r="X1306" s="24">
        <v>44582.041666666999</v>
      </c>
      <c r="Y1306">
        <v>7</v>
      </c>
      <c r="Z1306" t="s">
        <v>4456</v>
      </c>
      <c r="AC1306" s="24">
        <v>42632.499305555997</v>
      </c>
      <c r="AD1306" s="24">
        <v>44582.554861110999</v>
      </c>
      <c r="AE1306" t="s">
        <v>4457</v>
      </c>
      <c r="AF1306" s="24" cm="1">
        <f t="array" ref="AF13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40836</v>
      </c>
      <c r="AG1306" s="35">
        <f>IFERROR((TableAllData3[[#This Row],[Decision date]]-TableAllData3[[#This Row],[First Date Captured]]),0)</f>
        <v>3746.0416666669989</v>
      </c>
      <c r="AH1306" s="35">
        <f>IFERROR((TableAllData3[[#This Row],[First published]]-TableAllData3[[#This Row],[Date of opinion]]),0)</f>
        <v>1796.4993055559971</v>
      </c>
      <c r="AI1306" s="35">
        <f>IFERROR((TableAllData3[[#This Row],[Marketing authorisation date]]-TableAllData3[[#This Row],[Date of opinion]]),0)</f>
        <v>63.041666666998935</v>
      </c>
      <c r="AJ1306" s="35">
        <f>IFERROR((TableAllData3[[#This Row],[Decision date]]-TableAllData3[[#This Row],[Marketing authorisation date]]),0)</f>
        <v>3683</v>
      </c>
    </row>
    <row r="1307" spans="1:36" x14ac:dyDescent="0.25">
      <c r="A1307" t="s">
        <v>37</v>
      </c>
      <c r="B1307" t="s">
        <v>6637</v>
      </c>
      <c r="C1307" t="s">
        <v>6638</v>
      </c>
      <c r="D1307" t="s">
        <v>5853</v>
      </c>
      <c r="E1307" t="s">
        <v>5853</v>
      </c>
      <c r="F1307" t="s">
        <v>6639</v>
      </c>
      <c r="G1307" t="s">
        <v>43</v>
      </c>
      <c r="H1307" t="s">
        <v>44</v>
      </c>
      <c r="I1307" t="s">
        <v>5855</v>
      </c>
      <c r="J1307" t="s">
        <v>43</v>
      </c>
      <c r="K1307" t="s">
        <v>43</v>
      </c>
      <c r="L1307" t="s">
        <v>43</v>
      </c>
      <c r="M1307" t="s">
        <v>43</v>
      </c>
      <c r="N1307" t="s">
        <v>43</v>
      </c>
      <c r="O1307" t="s">
        <v>43</v>
      </c>
      <c r="P1307" t="s">
        <v>46</v>
      </c>
      <c r="Q1307" s="24">
        <v>40788</v>
      </c>
      <c r="R1307" s="24"/>
      <c r="S1307" t="s">
        <v>12218</v>
      </c>
      <c r="T1307" t="s">
        <v>12219</v>
      </c>
      <c r="U1307" t="s">
        <v>48</v>
      </c>
      <c r="W1307" s="24">
        <v>40717</v>
      </c>
      <c r="X1307" s="24">
        <v>44481</v>
      </c>
      <c r="Y1307">
        <v>29</v>
      </c>
      <c r="Z1307" t="s">
        <v>6640</v>
      </c>
      <c r="AC1307" s="24">
        <v>43293.644444443999</v>
      </c>
      <c r="AD1307" s="24">
        <v>44498.463194443997</v>
      </c>
      <c r="AE1307" t="s">
        <v>6641</v>
      </c>
      <c r="AF1307" s="24" cm="1">
        <f t="array" ref="AF13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40717</v>
      </c>
      <c r="AG1307" s="35">
        <f>IFERROR((TableAllData3[[#This Row],[Decision date]]-TableAllData3[[#This Row],[First Date Captured]]),0)</f>
        <v>3764</v>
      </c>
      <c r="AH1307" s="35">
        <f>IFERROR((TableAllData3[[#This Row],[First published]]-TableAllData3[[#This Row],[Date of opinion]]),0)</f>
        <v>2576.6444444439985</v>
      </c>
      <c r="AI1307" s="35">
        <f>IFERROR((TableAllData3[[#This Row],[Marketing authorisation date]]-TableAllData3[[#This Row],[Date of opinion]]),0)</f>
        <v>71</v>
      </c>
      <c r="AJ1307" s="35">
        <f>IFERROR((TableAllData3[[#This Row],[Decision date]]-TableAllData3[[#This Row],[Marketing authorisation date]]),0)</f>
        <v>3693</v>
      </c>
    </row>
    <row r="1308" spans="1:36" x14ac:dyDescent="0.25">
      <c r="A1308" t="s">
        <v>37</v>
      </c>
      <c r="B1308" t="s">
        <v>6461</v>
      </c>
      <c r="C1308" t="s">
        <v>1194</v>
      </c>
      <c r="D1308" t="s">
        <v>6462</v>
      </c>
      <c r="E1308" t="s">
        <v>6462</v>
      </c>
      <c r="F1308" t="s">
        <v>6463</v>
      </c>
      <c r="G1308" t="s">
        <v>43</v>
      </c>
      <c r="H1308" t="s">
        <v>44</v>
      </c>
      <c r="I1308" t="s">
        <v>6464</v>
      </c>
      <c r="J1308" t="s">
        <v>43</v>
      </c>
      <c r="K1308" t="s">
        <v>43</v>
      </c>
      <c r="L1308" t="s">
        <v>43</v>
      </c>
      <c r="M1308" t="s">
        <v>43</v>
      </c>
      <c r="N1308" t="s">
        <v>43</v>
      </c>
      <c r="O1308" t="s">
        <v>43</v>
      </c>
      <c r="P1308" t="s">
        <v>43</v>
      </c>
      <c r="Q1308" s="24">
        <v>40773</v>
      </c>
      <c r="R1308" s="24"/>
      <c r="S1308" t="s">
        <v>12427</v>
      </c>
      <c r="T1308" t="s">
        <v>12428</v>
      </c>
      <c r="U1308" t="s">
        <v>1199</v>
      </c>
      <c r="W1308" s="24">
        <v>40717</v>
      </c>
      <c r="X1308" s="24">
        <v>44490</v>
      </c>
      <c r="Y1308">
        <v>10</v>
      </c>
      <c r="Z1308" t="s">
        <v>6465</v>
      </c>
      <c r="AC1308" s="24">
        <v>42719.436805555997</v>
      </c>
      <c r="AD1308" s="24">
        <v>44510.404861110997</v>
      </c>
      <c r="AE1308" t="s">
        <v>6466</v>
      </c>
      <c r="AF1308" s="24" cm="1">
        <f t="array" ref="AF13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40717</v>
      </c>
      <c r="AG1308" s="35">
        <f>IFERROR((TableAllData3[[#This Row],[Decision date]]-TableAllData3[[#This Row],[First Date Captured]]),0)</f>
        <v>3773</v>
      </c>
      <c r="AH1308" s="35">
        <f>IFERROR((TableAllData3[[#This Row],[First published]]-TableAllData3[[#This Row],[Date of opinion]]),0)</f>
        <v>2002.4368055559971</v>
      </c>
      <c r="AI1308" s="35">
        <f>IFERROR((TableAllData3[[#This Row],[Marketing authorisation date]]-TableAllData3[[#This Row],[Date of opinion]]),0)</f>
        <v>56</v>
      </c>
      <c r="AJ1308" s="35">
        <f>IFERROR((TableAllData3[[#This Row],[Decision date]]-TableAllData3[[#This Row],[Marketing authorisation date]]),0)</f>
        <v>3717</v>
      </c>
    </row>
    <row r="1309" spans="1:36" x14ac:dyDescent="0.25">
      <c r="A1309" t="s">
        <v>37</v>
      </c>
      <c r="B1309" t="s">
        <v>5624</v>
      </c>
      <c r="C1309" t="s">
        <v>414</v>
      </c>
      <c r="D1309" t="s">
        <v>5625</v>
      </c>
      <c r="E1309" t="s">
        <v>5625</v>
      </c>
      <c r="F1309" t="s">
        <v>5626</v>
      </c>
      <c r="G1309" t="s">
        <v>43</v>
      </c>
      <c r="H1309" t="s">
        <v>44</v>
      </c>
      <c r="I1309" t="s">
        <v>5627</v>
      </c>
      <c r="J1309" t="s">
        <v>46</v>
      </c>
      <c r="K1309" t="s">
        <v>43</v>
      </c>
      <c r="L1309" t="s">
        <v>43</v>
      </c>
      <c r="M1309" t="s">
        <v>43</v>
      </c>
      <c r="N1309" t="s">
        <v>46</v>
      </c>
      <c r="O1309" t="s">
        <v>43</v>
      </c>
      <c r="P1309" t="s">
        <v>46</v>
      </c>
      <c r="Q1309" s="24">
        <v>40863.041666666999</v>
      </c>
      <c r="R1309" s="24"/>
      <c r="S1309" t="s">
        <v>12227</v>
      </c>
      <c r="T1309" t="s">
        <v>12076</v>
      </c>
      <c r="U1309" t="s">
        <v>420</v>
      </c>
      <c r="W1309" s="24">
        <v>40745</v>
      </c>
      <c r="X1309" s="24">
        <v>44536.041666666999</v>
      </c>
      <c r="Y1309">
        <v>21</v>
      </c>
      <c r="Z1309" t="s">
        <v>5628</v>
      </c>
      <c r="AC1309" s="24">
        <v>43020</v>
      </c>
      <c r="AD1309" s="24">
        <v>44540.486111111</v>
      </c>
      <c r="AE1309" t="s">
        <v>5629</v>
      </c>
      <c r="AF1309" s="24" cm="1">
        <f t="array" ref="AF13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40745</v>
      </c>
      <c r="AG1309" s="35">
        <f>IFERROR((TableAllData3[[#This Row],[Decision date]]-TableAllData3[[#This Row],[First Date Captured]]),0)</f>
        <v>3791.0416666669989</v>
      </c>
      <c r="AH1309" s="35">
        <f>IFERROR((TableAllData3[[#This Row],[First published]]-TableAllData3[[#This Row],[Date of opinion]]),0)</f>
        <v>2275</v>
      </c>
      <c r="AI1309" s="35">
        <f>IFERROR((TableAllData3[[#This Row],[Marketing authorisation date]]-TableAllData3[[#This Row],[Date of opinion]]),0)</f>
        <v>118.04166666699894</v>
      </c>
      <c r="AJ1309" s="35">
        <f>IFERROR((TableAllData3[[#This Row],[Decision date]]-TableAllData3[[#This Row],[Marketing authorisation date]]),0)</f>
        <v>3673</v>
      </c>
    </row>
    <row r="1310" spans="1:36" x14ac:dyDescent="0.25">
      <c r="A1310" t="s">
        <v>37</v>
      </c>
      <c r="B1310" t="s">
        <v>3161</v>
      </c>
      <c r="C1310" t="s">
        <v>3162</v>
      </c>
      <c r="D1310" t="s">
        <v>3163</v>
      </c>
      <c r="E1310" t="s">
        <v>3163</v>
      </c>
      <c r="F1310" t="s">
        <v>3164</v>
      </c>
      <c r="G1310" t="s">
        <v>43</v>
      </c>
      <c r="H1310" t="s">
        <v>44</v>
      </c>
      <c r="I1310" t="s">
        <v>3165</v>
      </c>
      <c r="J1310" t="s">
        <v>46</v>
      </c>
      <c r="K1310" t="s">
        <v>43</v>
      </c>
      <c r="L1310" t="s">
        <v>43</v>
      </c>
      <c r="M1310" t="s">
        <v>43</v>
      </c>
      <c r="N1310" t="s">
        <v>43</v>
      </c>
      <c r="O1310" t="s">
        <v>43</v>
      </c>
      <c r="P1310" t="s">
        <v>43</v>
      </c>
      <c r="Q1310" s="24">
        <v>40737</v>
      </c>
      <c r="R1310" s="24"/>
      <c r="S1310" t="s">
        <v>12070</v>
      </c>
      <c r="T1310" t="s">
        <v>12104</v>
      </c>
      <c r="U1310" t="s">
        <v>76</v>
      </c>
      <c r="W1310" s="24">
        <v>40682</v>
      </c>
      <c r="X1310" s="24">
        <v>44482</v>
      </c>
      <c r="Y1310">
        <v>27</v>
      </c>
      <c r="Z1310" t="s">
        <v>3166</v>
      </c>
      <c r="AC1310" s="24">
        <v>43049.759027777996</v>
      </c>
      <c r="AD1310" s="24">
        <v>44630.675000000003</v>
      </c>
      <c r="AE1310" t="s">
        <v>3167</v>
      </c>
      <c r="AF1310" s="24" cm="1">
        <f t="array" ref="AF13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40682</v>
      </c>
      <c r="AG1310" s="35">
        <f>IFERROR((TableAllData3[[#This Row],[Decision date]]-TableAllData3[[#This Row],[First Date Captured]]),0)</f>
        <v>3800</v>
      </c>
      <c r="AH1310" s="35">
        <f>IFERROR((TableAllData3[[#This Row],[First published]]-TableAllData3[[#This Row],[Date of opinion]]),0)</f>
        <v>2367.7590277779964</v>
      </c>
      <c r="AI1310" s="35">
        <f>IFERROR((TableAllData3[[#This Row],[Marketing authorisation date]]-TableAllData3[[#This Row],[Date of opinion]]),0)</f>
        <v>55</v>
      </c>
      <c r="AJ1310" s="35">
        <f>IFERROR((TableAllData3[[#This Row],[Decision date]]-TableAllData3[[#This Row],[Marketing authorisation date]]),0)</f>
        <v>3745</v>
      </c>
    </row>
    <row r="1311" spans="1:36" x14ac:dyDescent="0.25">
      <c r="A1311" t="s">
        <v>37</v>
      </c>
      <c r="B1311" t="s">
        <v>2812</v>
      </c>
      <c r="C1311" t="s">
        <v>2813</v>
      </c>
      <c r="D1311" t="s">
        <v>2814</v>
      </c>
      <c r="E1311" t="s">
        <v>2814</v>
      </c>
      <c r="F1311" t="s">
        <v>2815</v>
      </c>
      <c r="G1311" t="s">
        <v>43</v>
      </c>
      <c r="H1311" t="s">
        <v>44</v>
      </c>
      <c r="I1311" t="s">
        <v>2816</v>
      </c>
      <c r="J1311" t="s">
        <v>43</v>
      </c>
      <c r="K1311" t="s">
        <v>43</v>
      </c>
      <c r="L1311" t="s">
        <v>43</v>
      </c>
      <c r="M1311" t="s">
        <v>43</v>
      </c>
      <c r="N1311" t="s">
        <v>43</v>
      </c>
      <c r="O1311" t="s">
        <v>43</v>
      </c>
      <c r="P1311" t="s">
        <v>43</v>
      </c>
      <c r="Q1311" s="24">
        <v>40890.041666666999</v>
      </c>
      <c r="R1311" s="24"/>
      <c r="S1311" t="s">
        <v>12381</v>
      </c>
      <c r="T1311" t="s">
        <v>12382</v>
      </c>
      <c r="U1311" t="s">
        <v>48</v>
      </c>
      <c r="W1311" s="24">
        <v>40836</v>
      </c>
      <c r="X1311" s="24">
        <v>44642.041666666999</v>
      </c>
      <c r="Y1311">
        <v>19</v>
      </c>
      <c r="Z1311" t="s">
        <v>2818</v>
      </c>
      <c r="AC1311" s="24">
        <v>43305.611111111</v>
      </c>
      <c r="AD1311" s="24">
        <v>44643.488194443999</v>
      </c>
      <c r="AE1311" t="s">
        <v>2819</v>
      </c>
      <c r="AF1311" s="24" cm="1">
        <f t="array" ref="AF13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40836</v>
      </c>
      <c r="AG1311" s="35">
        <f>IFERROR((TableAllData3[[#This Row],[Decision date]]-TableAllData3[[#This Row],[First Date Captured]]),0)</f>
        <v>3806.0416666669989</v>
      </c>
      <c r="AH1311" s="35">
        <f>IFERROR((TableAllData3[[#This Row],[First published]]-TableAllData3[[#This Row],[Date of opinion]]),0)</f>
        <v>2469.6111111110004</v>
      </c>
      <c r="AI1311" s="35">
        <f>IFERROR((TableAllData3[[#This Row],[Marketing authorisation date]]-TableAllData3[[#This Row],[Date of opinion]]),0)</f>
        <v>54.041666666998935</v>
      </c>
      <c r="AJ1311" s="35">
        <f>IFERROR((TableAllData3[[#This Row],[Decision date]]-TableAllData3[[#This Row],[Marketing authorisation date]]),0)</f>
        <v>3752</v>
      </c>
    </row>
    <row r="1312" spans="1:36" x14ac:dyDescent="0.25">
      <c r="A1312" t="s">
        <v>37</v>
      </c>
      <c r="B1312" t="s">
        <v>3230</v>
      </c>
      <c r="C1312" t="s">
        <v>3231</v>
      </c>
      <c r="D1312" t="s">
        <v>3232</v>
      </c>
      <c r="E1312" t="s">
        <v>3232</v>
      </c>
      <c r="F1312" t="s">
        <v>3233</v>
      </c>
      <c r="G1312" t="s">
        <v>43</v>
      </c>
      <c r="H1312" t="s">
        <v>44</v>
      </c>
      <c r="I1312" t="s">
        <v>3234</v>
      </c>
      <c r="J1312" t="s">
        <v>43</v>
      </c>
      <c r="K1312" t="s">
        <v>43</v>
      </c>
      <c r="L1312" t="s">
        <v>43</v>
      </c>
      <c r="M1312" t="s">
        <v>43</v>
      </c>
      <c r="N1312" t="s">
        <v>43</v>
      </c>
      <c r="O1312" t="s">
        <v>43</v>
      </c>
      <c r="P1312" t="s">
        <v>43</v>
      </c>
      <c r="Q1312" s="24">
        <v>40882.041666666999</v>
      </c>
      <c r="R1312" s="24"/>
      <c r="S1312" t="s">
        <v>12155</v>
      </c>
      <c r="T1312" t="s">
        <v>12069</v>
      </c>
      <c r="U1312" t="s">
        <v>3236</v>
      </c>
      <c r="W1312" s="24">
        <v>40808</v>
      </c>
      <c r="X1312" s="24">
        <v>44627.041666666999</v>
      </c>
      <c r="Y1312">
        <v>16</v>
      </c>
      <c r="Z1312" t="s">
        <v>3237</v>
      </c>
      <c r="AC1312" s="24">
        <v>43237.5</v>
      </c>
      <c r="AD1312" s="24">
        <v>44627.747222222002</v>
      </c>
      <c r="AE1312" t="s">
        <v>3238</v>
      </c>
      <c r="AF1312" s="24" cm="1">
        <f t="array" ref="AF13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40808</v>
      </c>
      <c r="AG1312" s="35">
        <f>IFERROR((TableAllData3[[#This Row],[Decision date]]-TableAllData3[[#This Row],[First Date Captured]]),0)</f>
        <v>3819.0416666669989</v>
      </c>
      <c r="AH1312" s="35">
        <f>IFERROR((TableAllData3[[#This Row],[First published]]-TableAllData3[[#This Row],[Date of opinion]]),0)</f>
        <v>2429.5</v>
      </c>
      <c r="AI1312" s="35">
        <f>IFERROR((TableAllData3[[#This Row],[Marketing authorisation date]]-TableAllData3[[#This Row],[Date of opinion]]),0)</f>
        <v>74.041666666998935</v>
      </c>
      <c r="AJ1312" s="35">
        <f>IFERROR((TableAllData3[[#This Row],[Decision date]]-TableAllData3[[#This Row],[Marketing authorisation date]]),0)</f>
        <v>3745</v>
      </c>
    </row>
    <row r="1313" spans="1:36" x14ac:dyDescent="0.25">
      <c r="A1313" t="s">
        <v>37</v>
      </c>
      <c r="B1313" t="s">
        <v>9107</v>
      </c>
      <c r="C1313" t="s">
        <v>947</v>
      </c>
      <c r="D1313" t="s">
        <v>3503</v>
      </c>
      <c r="E1313" t="s">
        <v>3503</v>
      </c>
      <c r="F1313" t="s">
        <v>9108</v>
      </c>
      <c r="G1313" t="s">
        <v>43</v>
      </c>
      <c r="H1313" t="s">
        <v>44</v>
      </c>
      <c r="I1313" t="s">
        <v>3505</v>
      </c>
      <c r="J1313" t="s">
        <v>43</v>
      </c>
      <c r="K1313" t="s">
        <v>46</v>
      </c>
      <c r="L1313" t="s">
        <v>43</v>
      </c>
      <c r="M1313" t="s">
        <v>43</v>
      </c>
      <c r="N1313" t="s">
        <v>43</v>
      </c>
      <c r="O1313" t="s">
        <v>43</v>
      </c>
      <c r="P1313" t="s">
        <v>43</v>
      </c>
      <c r="Q1313" s="24">
        <v>40450</v>
      </c>
      <c r="R1313" s="24"/>
      <c r="S1313" t="s">
        <v>12221</v>
      </c>
      <c r="T1313" t="s">
        <v>12222</v>
      </c>
      <c r="U1313" t="s">
        <v>953</v>
      </c>
      <c r="W1313" s="24">
        <v>40353</v>
      </c>
      <c r="X1313" s="24">
        <v>44173.041666666999</v>
      </c>
      <c r="Y1313">
        <v>10</v>
      </c>
      <c r="Z1313" t="s">
        <v>9109</v>
      </c>
      <c r="AC1313" s="24">
        <v>43333</v>
      </c>
      <c r="AD1313" s="24">
        <v>44201.443749999999</v>
      </c>
      <c r="AE1313" t="s">
        <v>9110</v>
      </c>
      <c r="AF1313" s="24" cm="1">
        <f t="array" ref="AF13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40353</v>
      </c>
      <c r="AG1313" s="35">
        <f>IFERROR((TableAllData3[[#This Row],[Decision date]]-TableAllData3[[#This Row],[First Date Captured]]),0)</f>
        <v>3820.0416666669989</v>
      </c>
      <c r="AH1313" s="35">
        <f>IFERROR((TableAllData3[[#This Row],[First published]]-TableAllData3[[#This Row],[Date of opinion]]),0)</f>
        <v>2980</v>
      </c>
      <c r="AI1313" s="35">
        <f>IFERROR((TableAllData3[[#This Row],[Marketing authorisation date]]-TableAllData3[[#This Row],[Date of opinion]]),0)</f>
        <v>97</v>
      </c>
      <c r="AJ1313" s="35">
        <f>IFERROR((TableAllData3[[#This Row],[Decision date]]-TableAllData3[[#This Row],[Marketing authorisation date]]),0)</f>
        <v>3723.0416666669989</v>
      </c>
    </row>
    <row r="1314" spans="1:36" x14ac:dyDescent="0.25">
      <c r="A1314" t="s">
        <v>37</v>
      </c>
      <c r="B1314" t="s">
        <v>1241</v>
      </c>
      <c r="C1314" t="s">
        <v>89</v>
      </c>
      <c r="D1314" t="s">
        <v>1242</v>
      </c>
      <c r="E1314" t="s">
        <v>1243</v>
      </c>
      <c r="F1314" t="s">
        <v>1244</v>
      </c>
      <c r="G1314" t="s">
        <v>43</v>
      </c>
      <c r="H1314" t="s">
        <v>44</v>
      </c>
      <c r="I1314" t="s">
        <v>1245</v>
      </c>
      <c r="J1314" t="s">
        <v>43</v>
      </c>
      <c r="K1314" t="s">
        <v>43</v>
      </c>
      <c r="L1314" t="s">
        <v>43</v>
      </c>
      <c r="M1314" t="s">
        <v>43</v>
      </c>
      <c r="N1314" t="s">
        <v>43</v>
      </c>
      <c r="O1314" t="s">
        <v>46</v>
      </c>
      <c r="P1314" t="s">
        <v>43</v>
      </c>
      <c r="Q1314" s="24">
        <v>40791</v>
      </c>
      <c r="R1314" s="24"/>
      <c r="S1314" t="s">
        <v>12223</v>
      </c>
      <c r="T1314" t="s">
        <v>12288</v>
      </c>
      <c r="U1314" t="s">
        <v>95</v>
      </c>
      <c r="W1314" s="24">
        <v>40745</v>
      </c>
      <c r="X1314" s="24">
        <v>44567.041666666999</v>
      </c>
      <c r="Y1314">
        <v>24</v>
      </c>
      <c r="Z1314" t="s">
        <v>1247</v>
      </c>
      <c r="AC1314" s="24">
        <v>43263.668055556001</v>
      </c>
      <c r="AD1314" s="24">
        <v>44694.372222222002</v>
      </c>
      <c r="AE1314" t="s">
        <v>1248</v>
      </c>
      <c r="AF1314" s="24" cm="1">
        <f t="array" ref="AF13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40745</v>
      </c>
      <c r="AG1314" s="35">
        <f>IFERROR((TableAllData3[[#This Row],[Decision date]]-TableAllData3[[#This Row],[First Date Captured]]),0)</f>
        <v>3822.0416666669989</v>
      </c>
      <c r="AH1314" s="35">
        <f>IFERROR((TableAllData3[[#This Row],[First published]]-TableAllData3[[#This Row],[Date of opinion]]),0)</f>
        <v>2518.6680555560015</v>
      </c>
      <c r="AI1314" s="35">
        <f>IFERROR((TableAllData3[[#This Row],[Marketing authorisation date]]-TableAllData3[[#This Row],[Date of opinion]]),0)</f>
        <v>46</v>
      </c>
      <c r="AJ1314" s="35">
        <f>IFERROR((TableAllData3[[#This Row],[Decision date]]-TableAllData3[[#This Row],[Marketing authorisation date]]),0)</f>
        <v>3776.0416666669989</v>
      </c>
    </row>
    <row r="1315" spans="1:36" x14ac:dyDescent="0.25">
      <c r="A1315" t="s">
        <v>37</v>
      </c>
      <c r="B1315" t="s">
        <v>4822</v>
      </c>
      <c r="C1315" t="s">
        <v>99</v>
      </c>
      <c r="D1315" t="s">
        <v>100</v>
      </c>
      <c r="E1315" t="s">
        <v>100</v>
      </c>
      <c r="F1315" t="s">
        <v>4823</v>
      </c>
      <c r="G1315" t="s">
        <v>43</v>
      </c>
      <c r="H1315" t="s">
        <v>44</v>
      </c>
      <c r="I1315" t="s">
        <v>102</v>
      </c>
      <c r="J1315" t="s">
        <v>43</v>
      </c>
      <c r="K1315" t="s">
        <v>46</v>
      </c>
      <c r="L1315" t="s">
        <v>43</v>
      </c>
      <c r="M1315" t="s">
        <v>43</v>
      </c>
      <c r="N1315" t="s">
        <v>43</v>
      </c>
      <c r="O1315" t="s">
        <v>43</v>
      </c>
      <c r="P1315" t="s">
        <v>43</v>
      </c>
      <c r="Q1315" s="24">
        <v>40819</v>
      </c>
      <c r="R1315" s="24"/>
      <c r="S1315" t="s">
        <v>12206</v>
      </c>
      <c r="T1315" t="s">
        <v>12207</v>
      </c>
      <c r="U1315" t="s">
        <v>104</v>
      </c>
      <c r="W1315" s="24">
        <v>40745</v>
      </c>
      <c r="X1315" s="24">
        <v>44571.041666666999</v>
      </c>
      <c r="Y1315">
        <v>14</v>
      </c>
      <c r="Z1315" t="s">
        <v>4824</v>
      </c>
      <c r="AC1315" s="24">
        <v>43280.584722222004</v>
      </c>
      <c r="AD1315" s="24">
        <v>44574.536111111003</v>
      </c>
      <c r="AE1315" t="s">
        <v>4825</v>
      </c>
      <c r="AF1315" s="24" cm="1">
        <f t="array" ref="AF13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40745</v>
      </c>
      <c r="AG1315" s="35">
        <f>IFERROR((TableAllData3[[#This Row],[Decision date]]-TableAllData3[[#This Row],[First Date Captured]]),0)</f>
        <v>3826.0416666669989</v>
      </c>
      <c r="AH1315" s="35">
        <f>IFERROR((TableAllData3[[#This Row],[First published]]-TableAllData3[[#This Row],[Date of opinion]]),0)</f>
        <v>2535.5847222220036</v>
      </c>
      <c r="AI1315" s="35">
        <f>IFERROR((TableAllData3[[#This Row],[Marketing authorisation date]]-TableAllData3[[#This Row],[Date of opinion]]),0)</f>
        <v>74</v>
      </c>
      <c r="AJ1315" s="35">
        <f>IFERROR((TableAllData3[[#This Row],[Decision date]]-TableAllData3[[#This Row],[Marketing authorisation date]]),0)</f>
        <v>3752.0416666669989</v>
      </c>
    </row>
    <row r="1316" spans="1:36" x14ac:dyDescent="0.25">
      <c r="A1316" t="s">
        <v>37</v>
      </c>
      <c r="B1316" t="s">
        <v>4750</v>
      </c>
      <c r="C1316" t="s">
        <v>4751</v>
      </c>
      <c r="D1316" t="s">
        <v>4752</v>
      </c>
      <c r="E1316" t="s">
        <v>4753</v>
      </c>
      <c r="F1316" t="s">
        <v>4754</v>
      </c>
      <c r="G1316" t="s">
        <v>43</v>
      </c>
      <c r="H1316" t="s">
        <v>44</v>
      </c>
      <c r="I1316" t="s">
        <v>4755</v>
      </c>
      <c r="J1316" t="s">
        <v>43</v>
      </c>
      <c r="K1316" t="s">
        <v>43</v>
      </c>
      <c r="L1316" t="s">
        <v>43</v>
      </c>
      <c r="M1316" t="s">
        <v>43</v>
      </c>
      <c r="N1316" t="s">
        <v>43</v>
      </c>
      <c r="O1316" t="s">
        <v>43</v>
      </c>
      <c r="P1316" t="s">
        <v>43</v>
      </c>
      <c r="Q1316" s="24">
        <v>40977.041666666999</v>
      </c>
      <c r="R1316" s="24"/>
      <c r="S1316" t="s">
        <v>12230</v>
      </c>
      <c r="T1316" t="s">
        <v>12105</v>
      </c>
      <c r="U1316" t="s">
        <v>48</v>
      </c>
      <c r="W1316" s="24">
        <v>40745</v>
      </c>
      <c r="X1316" s="24">
        <v>44573.041666666999</v>
      </c>
      <c r="Y1316">
        <v>13</v>
      </c>
      <c r="Z1316" t="s">
        <v>4756</v>
      </c>
      <c r="AC1316" s="24">
        <v>42929.584722222004</v>
      </c>
      <c r="AD1316" s="24">
        <v>44575.425694443999</v>
      </c>
      <c r="AE1316" t="s">
        <v>4757</v>
      </c>
      <c r="AF1316" s="24" cm="1">
        <f t="array" ref="AF13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40745</v>
      </c>
      <c r="AG1316" s="35">
        <f>IFERROR((TableAllData3[[#This Row],[Decision date]]-TableAllData3[[#This Row],[First Date Captured]]),0)</f>
        <v>3828.0416666669989</v>
      </c>
      <c r="AH1316" s="35">
        <f>IFERROR((TableAllData3[[#This Row],[First published]]-TableAllData3[[#This Row],[Date of opinion]]),0)</f>
        <v>2184.5847222220036</v>
      </c>
      <c r="AI1316" s="35">
        <f>IFERROR((TableAllData3[[#This Row],[Marketing authorisation date]]-TableAllData3[[#This Row],[Date of opinion]]),0)</f>
        <v>232.04166666699894</v>
      </c>
      <c r="AJ1316" s="35">
        <f>IFERROR((TableAllData3[[#This Row],[Decision date]]-TableAllData3[[#This Row],[Marketing authorisation date]]),0)</f>
        <v>3596</v>
      </c>
    </row>
    <row r="1317" spans="1:36" x14ac:dyDescent="0.25">
      <c r="A1317" t="s">
        <v>37</v>
      </c>
      <c r="B1317" t="s">
        <v>7857</v>
      </c>
      <c r="C1317" t="s">
        <v>7858</v>
      </c>
      <c r="D1317" t="s">
        <v>7859</v>
      </c>
      <c r="E1317" t="s">
        <v>7859</v>
      </c>
      <c r="F1317" t="s">
        <v>7860</v>
      </c>
      <c r="G1317" t="s">
        <v>43</v>
      </c>
      <c r="H1317" t="s">
        <v>44</v>
      </c>
      <c r="I1317" t="s">
        <v>7861</v>
      </c>
      <c r="J1317" t="s">
        <v>46</v>
      </c>
      <c r="K1317" t="s">
        <v>43</v>
      </c>
      <c r="L1317" t="s">
        <v>43</v>
      </c>
      <c r="M1317" t="s">
        <v>43</v>
      </c>
      <c r="N1317" t="s">
        <v>46</v>
      </c>
      <c r="O1317" t="s">
        <v>43</v>
      </c>
      <c r="P1317" t="s">
        <v>46</v>
      </c>
      <c r="Q1317" s="24">
        <v>41529</v>
      </c>
      <c r="R1317" s="24">
        <v>41054</v>
      </c>
      <c r="S1317" t="s">
        <v>12556</v>
      </c>
      <c r="T1317" t="s">
        <v>12144</v>
      </c>
      <c r="U1317" t="s">
        <v>7863</v>
      </c>
      <c r="W1317" s="24">
        <v>40528.041666666999</v>
      </c>
      <c r="X1317" s="24">
        <v>44357</v>
      </c>
      <c r="Y1317">
        <v>10</v>
      </c>
      <c r="Z1317" t="s">
        <v>7864</v>
      </c>
      <c r="AC1317" s="24">
        <v>42951.083333333001</v>
      </c>
      <c r="AD1317" s="24">
        <v>44405.474999999999</v>
      </c>
      <c r="AE1317" t="s">
        <v>7865</v>
      </c>
      <c r="AF1317" s="24" cm="1">
        <f t="array" ref="AF13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40528.041666666999</v>
      </c>
      <c r="AG1317" s="35">
        <f>IFERROR((TableAllData3[[#This Row],[Decision date]]-TableAllData3[[#This Row],[First Date Captured]]),0)</f>
        <v>3828.9583333330011</v>
      </c>
      <c r="AH1317" s="35">
        <f>IFERROR((TableAllData3[[#This Row],[First published]]-TableAllData3[[#This Row],[Date of opinion]]),0)</f>
        <v>2423.0416666660021</v>
      </c>
      <c r="AI1317" s="35">
        <f>IFERROR((TableAllData3[[#This Row],[Marketing authorisation date]]-TableAllData3[[#This Row],[Date of opinion]]),0)</f>
        <v>1000.9583333330011</v>
      </c>
      <c r="AJ1317" s="35">
        <f>IFERROR((TableAllData3[[#This Row],[Decision date]]-TableAllData3[[#This Row],[Marketing authorisation date]]),0)</f>
        <v>2828</v>
      </c>
    </row>
    <row r="1318" spans="1:36" x14ac:dyDescent="0.25">
      <c r="A1318" t="s">
        <v>37</v>
      </c>
      <c r="B1318" t="s">
        <v>228</v>
      </c>
      <c r="C1318" t="s">
        <v>229</v>
      </c>
      <c r="D1318" t="s">
        <v>221</v>
      </c>
      <c r="E1318" t="s">
        <v>221</v>
      </c>
      <c r="F1318" t="s">
        <v>230</v>
      </c>
      <c r="G1318" t="s">
        <v>43</v>
      </c>
      <c r="H1318" t="s">
        <v>44</v>
      </c>
      <c r="I1318" t="s">
        <v>223</v>
      </c>
      <c r="J1318" t="s">
        <v>43</v>
      </c>
      <c r="K1318" t="s">
        <v>46</v>
      </c>
      <c r="L1318" t="s">
        <v>43</v>
      </c>
      <c r="M1318" t="s">
        <v>43</v>
      </c>
      <c r="N1318" t="s">
        <v>43</v>
      </c>
      <c r="O1318" t="s">
        <v>43</v>
      </c>
      <c r="P1318" t="s">
        <v>43</v>
      </c>
      <c r="Q1318" s="24">
        <v>40921.041666666999</v>
      </c>
      <c r="R1318" s="24"/>
      <c r="S1318" t="s">
        <v>231</v>
      </c>
      <c r="U1318" t="s">
        <v>225</v>
      </c>
      <c r="W1318" s="24">
        <v>40864.041666666999</v>
      </c>
      <c r="X1318" s="24">
        <v>44721</v>
      </c>
      <c r="Y1318">
        <v>11</v>
      </c>
      <c r="Z1318" t="s">
        <v>232</v>
      </c>
      <c r="AC1318" s="24">
        <v>43068.041666666999</v>
      </c>
      <c r="AD1318" s="24">
        <v>44721.491666667003</v>
      </c>
      <c r="AE1318" t="s">
        <v>233</v>
      </c>
      <c r="AF1318" s="24" cm="1">
        <f t="array" ref="AF13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40864.041666666999</v>
      </c>
      <c r="AG1318" s="35">
        <f>IFERROR((TableAllData3[[#This Row],[Decision date]]-TableAllData3[[#This Row],[First Date Captured]]),0)</f>
        <v>3856.9583333330011</v>
      </c>
      <c r="AH1318" s="35">
        <f>IFERROR((TableAllData3[[#This Row],[First published]]-TableAllData3[[#This Row],[Date of opinion]]),0)</f>
        <v>2204</v>
      </c>
      <c r="AI1318" s="35">
        <f>IFERROR((TableAllData3[[#This Row],[Marketing authorisation date]]-TableAllData3[[#This Row],[Date of opinion]]),0)</f>
        <v>57</v>
      </c>
      <c r="AJ1318" s="35">
        <f>IFERROR((TableAllData3[[#This Row],[Decision date]]-TableAllData3[[#This Row],[Marketing authorisation date]]),0)</f>
        <v>3799.9583333330011</v>
      </c>
    </row>
    <row r="1319" spans="1:36" x14ac:dyDescent="0.25">
      <c r="A1319" t="s">
        <v>37</v>
      </c>
      <c r="B1319" t="s">
        <v>3863</v>
      </c>
      <c r="C1319" t="s">
        <v>99</v>
      </c>
      <c r="D1319" t="s">
        <v>3864</v>
      </c>
      <c r="E1319" t="s">
        <v>3864</v>
      </c>
      <c r="F1319" t="s">
        <v>3865</v>
      </c>
      <c r="G1319" t="s">
        <v>43</v>
      </c>
      <c r="H1319" t="s">
        <v>44</v>
      </c>
      <c r="I1319" t="s">
        <v>3866</v>
      </c>
      <c r="J1319" t="s">
        <v>43</v>
      </c>
      <c r="K1319" t="s">
        <v>43</v>
      </c>
      <c r="L1319" t="s">
        <v>43</v>
      </c>
      <c r="M1319" t="s">
        <v>43</v>
      </c>
      <c r="N1319" t="s">
        <v>43</v>
      </c>
      <c r="O1319" t="s">
        <v>43</v>
      </c>
      <c r="P1319" t="s">
        <v>43</v>
      </c>
      <c r="Q1319" s="24">
        <v>40790</v>
      </c>
      <c r="R1319" s="24"/>
      <c r="S1319" t="s">
        <v>12266</v>
      </c>
      <c r="T1319" t="s">
        <v>12267</v>
      </c>
      <c r="U1319" t="s">
        <v>458</v>
      </c>
      <c r="W1319" s="24">
        <v>40717</v>
      </c>
      <c r="X1319" s="24">
        <v>44602.041666666999</v>
      </c>
      <c r="Y1319">
        <v>15</v>
      </c>
      <c r="Z1319" t="s">
        <v>3867</v>
      </c>
      <c r="AC1319" s="24">
        <v>43306.536111111003</v>
      </c>
      <c r="AD1319" s="24">
        <v>44603.698611111002</v>
      </c>
      <c r="AE1319" t="s">
        <v>3868</v>
      </c>
      <c r="AF1319" s="24" cm="1">
        <f t="array" ref="AF13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40717</v>
      </c>
      <c r="AG1319" s="35">
        <f>IFERROR((TableAllData3[[#This Row],[Decision date]]-TableAllData3[[#This Row],[First Date Captured]]),0)</f>
        <v>3885.0416666669989</v>
      </c>
      <c r="AH1319" s="35">
        <f>IFERROR((TableAllData3[[#This Row],[First published]]-TableAllData3[[#This Row],[Date of opinion]]),0)</f>
        <v>2589.5361111110033</v>
      </c>
      <c r="AI1319" s="35">
        <f>IFERROR((TableAllData3[[#This Row],[Marketing authorisation date]]-TableAllData3[[#This Row],[Date of opinion]]),0)</f>
        <v>73</v>
      </c>
      <c r="AJ1319" s="35">
        <f>IFERROR((TableAllData3[[#This Row],[Decision date]]-TableAllData3[[#This Row],[Marketing authorisation date]]),0)</f>
        <v>3812.0416666669989</v>
      </c>
    </row>
    <row r="1320" spans="1:36" x14ac:dyDescent="0.25">
      <c r="A1320" t="s">
        <v>37</v>
      </c>
      <c r="B1320" t="s">
        <v>219</v>
      </c>
      <c r="C1320" t="s">
        <v>220</v>
      </c>
      <c r="D1320" t="s">
        <v>221</v>
      </c>
      <c r="E1320" t="s">
        <v>221</v>
      </c>
      <c r="F1320" t="s">
        <v>222</v>
      </c>
      <c r="G1320" t="s">
        <v>43</v>
      </c>
      <c r="H1320" t="s">
        <v>44</v>
      </c>
      <c r="I1320" t="s">
        <v>223</v>
      </c>
      <c r="J1320" t="s">
        <v>43</v>
      </c>
      <c r="K1320" t="s">
        <v>46</v>
      </c>
      <c r="L1320" t="s">
        <v>43</v>
      </c>
      <c r="M1320" t="s">
        <v>43</v>
      </c>
      <c r="N1320" t="s">
        <v>43</v>
      </c>
      <c r="O1320" t="s">
        <v>43</v>
      </c>
      <c r="P1320" t="s">
        <v>43</v>
      </c>
      <c r="Q1320" s="24">
        <v>40871.041666666999</v>
      </c>
      <c r="R1320" s="24"/>
      <c r="S1320" t="s">
        <v>224</v>
      </c>
      <c r="U1320" t="s">
        <v>225</v>
      </c>
      <c r="W1320" s="24">
        <v>40808</v>
      </c>
      <c r="X1320" s="24">
        <v>44711</v>
      </c>
      <c r="Y1320">
        <v>18</v>
      </c>
      <c r="Z1320" t="s">
        <v>226</v>
      </c>
      <c r="AC1320" s="24">
        <v>43172.541666666999</v>
      </c>
      <c r="AD1320" s="24">
        <v>44721.498611110997</v>
      </c>
      <c r="AE1320" t="s">
        <v>227</v>
      </c>
      <c r="AF1320" s="24" cm="1">
        <f t="array" ref="AF13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40808</v>
      </c>
      <c r="AG1320" s="35">
        <f>IFERROR((TableAllData3[[#This Row],[Decision date]]-TableAllData3[[#This Row],[First Date Captured]]),0)</f>
        <v>3903</v>
      </c>
      <c r="AH1320" s="35">
        <f>IFERROR((TableAllData3[[#This Row],[First published]]-TableAllData3[[#This Row],[Date of opinion]]),0)</f>
        <v>2364.5416666669989</v>
      </c>
      <c r="AI1320" s="35">
        <f>IFERROR((TableAllData3[[#This Row],[Marketing authorisation date]]-TableAllData3[[#This Row],[Date of opinion]]),0)</f>
        <v>63.041666666998935</v>
      </c>
      <c r="AJ1320" s="35">
        <f>IFERROR((TableAllData3[[#This Row],[Decision date]]-TableAllData3[[#This Row],[Marketing authorisation date]]),0)</f>
        <v>3839.9583333330011</v>
      </c>
    </row>
    <row r="1321" spans="1:36" x14ac:dyDescent="0.25">
      <c r="A1321" t="s">
        <v>37</v>
      </c>
      <c r="B1321" t="s">
        <v>4777</v>
      </c>
      <c r="C1321" t="s">
        <v>4778</v>
      </c>
      <c r="D1321" t="s">
        <v>4779</v>
      </c>
      <c r="E1321" t="s">
        <v>4779</v>
      </c>
      <c r="F1321" t="s">
        <v>4780</v>
      </c>
      <c r="G1321" t="s">
        <v>43</v>
      </c>
      <c r="H1321" t="s">
        <v>44</v>
      </c>
      <c r="I1321" t="s">
        <v>4781</v>
      </c>
      <c r="J1321" t="s">
        <v>43</v>
      </c>
      <c r="K1321" t="s">
        <v>43</v>
      </c>
      <c r="L1321" t="s">
        <v>43</v>
      </c>
      <c r="M1321" t="s">
        <v>43</v>
      </c>
      <c r="N1321" t="s">
        <v>43</v>
      </c>
      <c r="O1321" t="s">
        <v>43</v>
      </c>
      <c r="P1321" t="s">
        <v>43</v>
      </c>
      <c r="Q1321" s="24">
        <v>40647</v>
      </c>
      <c r="R1321" s="24"/>
      <c r="S1321" t="s">
        <v>112</v>
      </c>
      <c r="U1321" t="s">
        <v>113</v>
      </c>
      <c r="W1321" s="24">
        <v>40591.041666666999</v>
      </c>
      <c r="X1321" s="24">
        <v>44515.041666666999</v>
      </c>
      <c r="Y1321">
        <v>21</v>
      </c>
      <c r="Z1321" t="s">
        <v>4782</v>
      </c>
      <c r="AC1321" s="24">
        <v>43164.695833332997</v>
      </c>
      <c r="AD1321" s="24">
        <v>44574.641666666997</v>
      </c>
      <c r="AE1321" t="s">
        <v>4783</v>
      </c>
      <c r="AF1321" s="24" cm="1">
        <f t="array" ref="AF13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40591.041666666999</v>
      </c>
      <c r="AG1321" s="35">
        <f>IFERROR((TableAllData3[[#This Row],[Decision date]]-TableAllData3[[#This Row],[First Date Captured]]),0)</f>
        <v>3924</v>
      </c>
      <c r="AH1321" s="35">
        <f>IFERROR((TableAllData3[[#This Row],[First published]]-TableAllData3[[#This Row],[Date of opinion]]),0)</f>
        <v>2573.6541666659978</v>
      </c>
      <c r="AI1321" s="35">
        <f>IFERROR((TableAllData3[[#This Row],[Marketing authorisation date]]-TableAllData3[[#This Row],[Date of opinion]]),0)</f>
        <v>55.958333333001065</v>
      </c>
      <c r="AJ1321" s="35">
        <f>IFERROR((TableAllData3[[#This Row],[Decision date]]-TableAllData3[[#This Row],[Marketing authorisation date]]),0)</f>
        <v>3868.0416666669989</v>
      </c>
    </row>
    <row r="1322" spans="1:36" x14ac:dyDescent="0.25">
      <c r="A1322" t="s">
        <v>2117</v>
      </c>
      <c r="B1322" t="s">
        <v>7374</v>
      </c>
      <c r="D1322" t="s">
        <v>7375</v>
      </c>
      <c r="E1322" t="s">
        <v>7375</v>
      </c>
      <c r="F1322" t="s">
        <v>7376</v>
      </c>
      <c r="G1322" t="s">
        <v>43</v>
      </c>
      <c r="H1322" t="s">
        <v>44</v>
      </c>
      <c r="J1322" t="s">
        <v>43</v>
      </c>
      <c r="K1322" t="s">
        <v>43</v>
      </c>
      <c r="L1322" t="s">
        <v>43</v>
      </c>
      <c r="M1322" t="s">
        <v>43</v>
      </c>
      <c r="N1322" t="s">
        <v>43</v>
      </c>
      <c r="O1322" t="s">
        <v>43</v>
      </c>
      <c r="P1322" t="s">
        <v>43</v>
      </c>
      <c r="Q1322" s="24">
        <v>40585.041666666999</v>
      </c>
      <c r="R1322" s="24"/>
      <c r="S1322" t="s">
        <v>5780</v>
      </c>
      <c r="V1322" t="s">
        <v>7377</v>
      </c>
      <c r="W1322" s="24">
        <v>40520.041666666999</v>
      </c>
      <c r="X1322" s="24">
        <v>44449</v>
      </c>
      <c r="Y1322">
        <v>12</v>
      </c>
      <c r="Z1322" t="s">
        <v>7378</v>
      </c>
      <c r="AA1322" t="s">
        <v>2876</v>
      </c>
      <c r="AB1322" t="s">
        <v>7379</v>
      </c>
      <c r="AC1322" s="24">
        <v>42376.736111111</v>
      </c>
      <c r="AD1322" s="24">
        <v>44454.483333333003</v>
      </c>
      <c r="AE1322" t="s">
        <v>7380</v>
      </c>
      <c r="AF1322" s="24" cm="1">
        <f t="array" ref="AF13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40520.041666666999</v>
      </c>
      <c r="AG1322" s="35">
        <f>IFERROR((TableAllData3[[#This Row],[Decision date]]-TableAllData3[[#This Row],[First Date Captured]]),0)</f>
        <v>3928.9583333330011</v>
      </c>
      <c r="AH1322" s="35">
        <f>IFERROR((TableAllData3[[#This Row],[First published]]-TableAllData3[[#This Row],[Date of opinion]]),0)</f>
        <v>1856.6944444440014</v>
      </c>
      <c r="AI1322" s="35">
        <f>IFERROR((TableAllData3[[#This Row],[Marketing authorisation date]]-TableAllData3[[#This Row],[Date of opinion]]),0)</f>
        <v>65</v>
      </c>
      <c r="AJ1322" s="35">
        <f>IFERROR((TableAllData3[[#This Row],[Decision date]]-TableAllData3[[#This Row],[Marketing authorisation date]]),0)</f>
        <v>3863.9583333330011</v>
      </c>
    </row>
    <row r="1323" spans="1:36" x14ac:dyDescent="0.25">
      <c r="A1323" t="s">
        <v>37</v>
      </c>
      <c r="B1323" t="s">
        <v>7218</v>
      </c>
      <c r="C1323" t="s">
        <v>1194</v>
      </c>
      <c r="D1323" t="s">
        <v>6462</v>
      </c>
      <c r="E1323" t="s">
        <v>6462</v>
      </c>
      <c r="F1323" t="s">
        <v>7219</v>
      </c>
      <c r="G1323" t="s">
        <v>43</v>
      </c>
      <c r="H1323" t="s">
        <v>44</v>
      </c>
      <c r="I1323" t="s">
        <v>6464</v>
      </c>
      <c r="J1323" t="s">
        <v>43</v>
      </c>
      <c r="K1323" t="s">
        <v>46</v>
      </c>
      <c r="L1323" t="s">
        <v>43</v>
      </c>
      <c r="M1323" t="s">
        <v>43</v>
      </c>
      <c r="N1323" t="s">
        <v>43</v>
      </c>
      <c r="O1323" t="s">
        <v>43</v>
      </c>
      <c r="P1323" t="s">
        <v>43</v>
      </c>
      <c r="Q1323" s="24">
        <v>40592.041666666999</v>
      </c>
      <c r="R1323" s="24"/>
      <c r="S1323" t="s">
        <v>57</v>
      </c>
      <c r="U1323" t="s">
        <v>1199</v>
      </c>
      <c r="W1323" s="24">
        <v>40500.041666666999</v>
      </c>
      <c r="X1323" s="24">
        <v>44449</v>
      </c>
      <c r="Y1323">
        <v>10</v>
      </c>
      <c r="Z1323" t="s">
        <v>6465</v>
      </c>
      <c r="AC1323" s="24">
        <v>42459</v>
      </c>
      <c r="AD1323" s="24">
        <v>44467.732638889</v>
      </c>
      <c r="AE1323" t="s">
        <v>7220</v>
      </c>
      <c r="AF1323" s="24" cm="1">
        <f t="array" ref="AF13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40500.041666666999</v>
      </c>
      <c r="AG1323" s="35">
        <f>IFERROR((TableAllData3[[#This Row],[Decision date]]-TableAllData3[[#This Row],[First Date Captured]]),0)</f>
        <v>3948.9583333330011</v>
      </c>
      <c r="AH1323" s="35">
        <f>IFERROR((TableAllData3[[#This Row],[First published]]-TableAllData3[[#This Row],[Date of opinion]]),0)</f>
        <v>1958.9583333330011</v>
      </c>
      <c r="AI1323" s="35">
        <f>IFERROR((TableAllData3[[#This Row],[Marketing authorisation date]]-TableAllData3[[#This Row],[Date of opinion]]),0)</f>
        <v>92</v>
      </c>
      <c r="AJ1323" s="35">
        <f>IFERROR((TableAllData3[[#This Row],[Decision date]]-TableAllData3[[#This Row],[Marketing authorisation date]]),0)</f>
        <v>3856.9583333330011</v>
      </c>
    </row>
    <row r="1324" spans="1:36" x14ac:dyDescent="0.25">
      <c r="A1324" t="s">
        <v>2117</v>
      </c>
      <c r="B1324" t="s">
        <v>8898</v>
      </c>
      <c r="D1324" t="s">
        <v>8899</v>
      </c>
      <c r="E1324" t="s">
        <v>8900</v>
      </c>
      <c r="F1324" t="s">
        <v>8901</v>
      </c>
      <c r="G1324" t="s">
        <v>43</v>
      </c>
      <c r="H1324" t="s">
        <v>44</v>
      </c>
      <c r="J1324" t="s">
        <v>43</v>
      </c>
      <c r="K1324" t="s">
        <v>43</v>
      </c>
      <c r="L1324" t="s">
        <v>43</v>
      </c>
      <c r="M1324" t="s">
        <v>43</v>
      </c>
      <c r="N1324" t="s">
        <v>43</v>
      </c>
      <c r="O1324" t="s">
        <v>43</v>
      </c>
      <c r="P1324" t="s">
        <v>43</v>
      </c>
      <c r="Q1324" s="24">
        <v>40192.041666666999</v>
      </c>
      <c r="R1324" s="24"/>
      <c r="S1324" t="s">
        <v>12357</v>
      </c>
      <c r="T1324" t="s">
        <v>12358</v>
      </c>
      <c r="V1324" t="s">
        <v>3415</v>
      </c>
      <c r="W1324" s="24">
        <v>40128.041666666999</v>
      </c>
      <c r="X1324" s="24">
        <v>44089</v>
      </c>
      <c r="Y1324">
        <v>5</v>
      </c>
      <c r="Z1324" t="s">
        <v>8902</v>
      </c>
      <c r="AA1324" t="s">
        <v>2406</v>
      </c>
      <c r="AB1324" t="s">
        <v>2912</v>
      </c>
      <c r="AC1324" s="24">
        <v>42985</v>
      </c>
      <c r="AD1324" s="24">
        <v>44243.473611111003</v>
      </c>
      <c r="AE1324" t="s">
        <v>8903</v>
      </c>
      <c r="AF1324" s="24" cm="1">
        <f t="array" ref="AF13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40128.041666666999</v>
      </c>
      <c r="AG1324" s="35">
        <f>IFERROR((TableAllData3[[#This Row],[Decision date]]-TableAllData3[[#This Row],[First Date Captured]]),0)</f>
        <v>3960.9583333330011</v>
      </c>
      <c r="AH1324" s="35">
        <f>IFERROR((TableAllData3[[#This Row],[First published]]-TableAllData3[[#This Row],[Date of opinion]]),0)</f>
        <v>2856.9583333330011</v>
      </c>
      <c r="AI1324" s="35">
        <f>IFERROR((TableAllData3[[#This Row],[Marketing authorisation date]]-TableAllData3[[#This Row],[Date of opinion]]),0)</f>
        <v>64</v>
      </c>
      <c r="AJ1324" s="35">
        <f>IFERROR((TableAllData3[[#This Row],[Decision date]]-TableAllData3[[#This Row],[Marketing authorisation date]]),0)</f>
        <v>3896.9583333330011</v>
      </c>
    </row>
    <row r="1325" spans="1:36" x14ac:dyDescent="0.25">
      <c r="A1325" t="s">
        <v>37</v>
      </c>
      <c r="B1325" t="s">
        <v>5489</v>
      </c>
      <c r="C1325" t="s">
        <v>89</v>
      </c>
      <c r="D1325" t="s">
        <v>2174</v>
      </c>
      <c r="E1325" t="s">
        <v>2174</v>
      </c>
      <c r="F1325" t="s">
        <v>5490</v>
      </c>
      <c r="G1325" t="s">
        <v>43</v>
      </c>
      <c r="H1325" t="s">
        <v>44</v>
      </c>
      <c r="I1325" t="s">
        <v>5491</v>
      </c>
      <c r="J1325" t="s">
        <v>43</v>
      </c>
      <c r="K1325" t="s">
        <v>43</v>
      </c>
      <c r="L1325" t="s">
        <v>43</v>
      </c>
      <c r="M1325" t="s">
        <v>43</v>
      </c>
      <c r="N1325" t="s">
        <v>43</v>
      </c>
      <c r="O1325" t="s">
        <v>43</v>
      </c>
      <c r="P1325" t="s">
        <v>43</v>
      </c>
      <c r="Q1325" s="24">
        <v>40619.041666666999</v>
      </c>
      <c r="R1325" s="24"/>
      <c r="S1325" t="s">
        <v>12286</v>
      </c>
      <c r="T1325" t="s">
        <v>12348</v>
      </c>
      <c r="U1325" t="s">
        <v>48</v>
      </c>
      <c r="W1325" s="24">
        <v>40563.041666666999</v>
      </c>
      <c r="X1325" s="24">
        <v>44543.041666666999</v>
      </c>
      <c r="Y1325">
        <v>20</v>
      </c>
      <c r="Z1325" t="s">
        <v>5492</v>
      </c>
      <c r="AC1325" s="24">
        <v>43122.514583333003</v>
      </c>
      <c r="AD1325" s="24">
        <v>44544.672222221998</v>
      </c>
      <c r="AE1325" t="s">
        <v>5493</v>
      </c>
      <c r="AF1325" s="24" cm="1">
        <f t="array" ref="AF13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40563.041666666999</v>
      </c>
      <c r="AG1325" s="35">
        <f>IFERROR((TableAllData3[[#This Row],[Decision date]]-TableAllData3[[#This Row],[First Date Captured]]),0)</f>
        <v>3980</v>
      </c>
      <c r="AH1325" s="35">
        <f>IFERROR((TableAllData3[[#This Row],[First published]]-TableAllData3[[#This Row],[Date of opinion]]),0)</f>
        <v>2559.4729166660036</v>
      </c>
      <c r="AI1325" s="35">
        <f>IFERROR((TableAllData3[[#This Row],[Marketing authorisation date]]-TableAllData3[[#This Row],[Date of opinion]]),0)</f>
        <v>56</v>
      </c>
      <c r="AJ1325" s="35">
        <f>IFERROR((TableAllData3[[#This Row],[Decision date]]-TableAllData3[[#This Row],[Marketing authorisation date]]),0)</f>
        <v>3924</v>
      </c>
    </row>
    <row r="1326" spans="1:36" x14ac:dyDescent="0.25">
      <c r="A1326" t="s">
        <v>37</v>
      </c>
      <c r="B1326" t="s">
        <v>2445</v>
      </c>
      <c r="C1326" t="s">
        <v>2446</v>
      </c>
      <c r="D1326" t="s">
        <v>1020</v>
      </c>
      <c r="E1326" t="s">
        <v>1021</v>
      </c>
      <c r="F1326" t="s">
        <v>2447</v>
      </c>
      <c r="G1326" t="s">
        <v>43</v>
      </c>
      <c r="H1326" t="s">
        <v>44</v>
      </c>
      <c r="I1326" t="s">
        <v>1023</v>
      </c>
      <c r="J1326" t="s">
        <v>43</v>
      </c>
      <c r="K1326" t="s">
        <v>43</v>
      </c>
      <c r="L1326" t="s">
        <v>43</v>
      </c>
      <c r="M1326" t="s">
        <v>43</v>
      </c>
      <c r="N1326" t="s">
        <v>43</v>
      </c>
      <c r="O1326" t="s">
        <v>43</v>
      </c>
      <c r="P1326" t="s">
        <v>43</v>
      </c>
      <c r="Q1326" s="24">
        <v>40681</v>
      </c>
      <c r="R1326" s="24"/>
      <c r="S1326" t="s">
        <v>12274</v>
      </c>
      <c r="T1326" t="s">
        <v>12359</v>
      </c>
      <c r="U1326" t="s">
        <v>58</v>
      </c>
      <c r="W1326" s="24">
        <v>40619.041666666999</v>
      </c>
      <c r="X1326" s="24">
        <v>44608.041666666999</v>
      </c>
      <c r="Y1326">
        <v>28</v>
      </c>
      <c r="Z1326" t="s">
        <v>2449</v>
      </c>
      <c r="AC1326" s="24">
        <v>43315.685416667002</v>
      </c>
      <c r="AD1326" s="24">
        <v>44655.551388888998</v>
      </c>
      <c r="AE1326" t="s">
        <v>2450</v>
      </c>
      <c r="AF1326" s="24" cm="1">
        <f t="array" ref="AF13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40619.041666666999</v>
      </c>
      <c r="AG1326" s="35">
        <f>IFERROR((TableAllData3[[#This Row],[Decision date]]-TableAllData3[[#This Row],[First Date Captured]]),0)</f>
        <v>3989</v>
      </c>
      <c r="AH1326" s="35">
        <f>IFERROR((TableAllData3[[#This Row],[First published]]-TableAllData3[[#This Row],[Date of opinion]]),0)</f>
        <v>2696.6437500000029</v>
      </c>
      <c r="AI1326" s="35">
        <f>IFERROR((TableAllData3[[#This Row],[Marketing authorisation date]]-TableAllData3[[#This Row],[Date of opinion]]),0)</f>
        <v>61.958333333001065</v>
      </c>
      <c r="AJ1326" s="35">
        <f>IFERROR((TableAllData3[[#This Row],[Decision date]]-TableAllData3[[#This Row],[Marketing authorisation date]]),0)</f>
        <v>3927.0416666669989</v>
      </c>
    </row>
    <row r="1327" spans="1:36" x14ac:dyDescent="0.25">
      <c r="A1327" t="s">
        <v>37</v>
      </c>
      <c r="B1327" t="s">
        <v>1349</v>
      </c>
      <c r="C1327" t="s">
        <v>1350</v>
      </c>
      <c r="D1327" t="s">
        <v>1351</v>
      </c>
      <c r="E1327" t="s">
        <v>1352</v>
      </c>
      <c r="F1327" t="s">
        <v>1353</v>
      </c>
      <c r="G1327" t="s">
        <v>43</v>
      </c>
      <c r="H1327" t="s">
        <v>44</v>
      </c>
      <c r="I1327" t="s">
        <v>1354</v>
      </c>
      <c r="J1327" t="s">
        <v>43</v>
      </c>
      <c r="K1327" t="s">
        <v>43</v>
      </c>
      <c r="L1327" t="s">
        <v>43</v>
      </c>
      <c r="M1327" t="s">
        <v>43</v>
      </c>
      <c r="N1327" t="s">
        <v>43</v>
      </c>
      <c r="O1327" t="s">
        <v>43</v>
      </c>
      <c r="P1327" t="s">
        <v>43</v>
      </c>
      <c r="Q1327" s="24">
        <v>40737</v>
      </c>
      <c r="R1327" s="24"/>
      <c r="S1327" t="s">
        <v>12274</v>
      </c>
      <c r="T1327" t="s">
        <v>12275</v>
      </c>
      <c r="U1327" t="s">
        <v>48</v>
      </c>
      <c r="W1327" s="24">
        <v>40682</v>
      </c>
      <c r="X1327" s="24">
        <v>44673</v>
      </c>
      <c r="Y1327">
        <v>48</v>
      </c>
      <c r="Z1327" t="s">
        <v>1355</v>
      </c>
      <c r="AC1327" s="24">
        <v>43265.507638889001</v>
      </c>
      <c r="AD1327" s="24">
        <v>44693.377083332998</v>
      </c>
      <c r="AE1327" t="s">
        <v>1356</v>
      </c>
      <c r="AF1327" s="24" cm="1">
        <f t="array" ref="AF13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40682</v>
      </c>
      <c r="AG1327" s="35">
        <f>IFERROR((TableAllData3[[#This Row],[Decision date]]-TableAllData3[[#This Row],[First Date Captured]]),0)</f>
        <v>3991</v>
      </c>
      <c r="AH1327" s="35">
        <f>IFERROR((TableAllData3[[#This Row],[First published]]-TableAllData3[[#This Row],[Date of opinion]]),0)</f>
        <v>2583.5076388890011</v>
      </c>
      <c r="AI1327" s="35">
        <f>IFERROR((TableAllData3[[#This Row],[Marketing authorisation date]]-TableAllData3[[#This Row],[Date of opinion]]),0)</f>
        <v>55</v>
      </c>
      <c r="AJ1327" s="35">
        <f>IFERROR((TableAllData3[[#This Row],[Decision date]]-TableAllData3[[#This Row],[Marketing authorisation date]]),0)</f>
        <v>3936</v>
      </c>
    </row>
    <row r="1328" spans="1:36" x14ac:dyDescent="0.25">
      <c r="A1328" t="s">
        <v>37</v>
      </c>
      <c r="B1328" t="s">
        <v>1979</v>
      </c>
      <c r="C1328" t="s">
        <v>370</v>
      </c>
      <c r="D1328" t="s">
        <v>1980</v>
      </c>
      <c r="E1328" t="s">
        <v>1980</v>
      </c>
      <c r="F1328" t="s">
        <v>1981</v>
      </c>
      <c r="G1328" t="s">
        <v>43</v>
      </c>
      <c r="H1328" t="s">
        <v>44</v>
      </c>
      <c r="I1328" t="s">
        <v>1982</v>
      </c>
      <c r="J1328" t="s">
        <v>43</v>
      </c>
      <c r="K1328" t="s">
        <v>43</v>
      </c>
      <c r="L1328" t="s">
        <v>43</v>
      </c>
      <c r="M1328" t="s">
        <v>43</v>
      </c>
      <c r="N1328" t="s">
        <v>43</v>
      </c>
      <c r="O1328" t="s">
        <v>43</v>
      </c>
      <c r="P1328" t="s">
        <v>43</v>
      </c>
      <c r="Q1328" s="24">
        <v>40711</v>
      </c>
      <c r="R1328" s="24"/>
      <c r="S1328" t="s">
        <v>12274</v>
      </c>
      <c r="T1328" t="s">
        <v>12275</v>
      </c>
      <c r="U1328" t="s">
        <v>76</v>
      </c>
      <c r="W1328" s="24">
        <v>40647</v>
      </c>
      <c r="X1328" s="24">
        <v>44658</v>
      </c>
      <c r="Y1328">
        <v>18</v>
      </c>
      <c r="Z1328" t="s">
        <v>1983</v>
      </c>
      <c r="AC1328" s="24">
        <v>42979.566666667</v>
      </c>
      <c r="AD1328" s="24">
        <v>44671.356944444</v>
      </c>
      <c r="AE1328" t="s">
        <v>1984</v>
      </c>
      <c r="AF1328" s="24" cm="1">
        <f t="array" ref="AF13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40647</v>
      </c>
      <c r="AG1328" s="35">
        <f>IFERROR((TableAllData3[[#This Row],[Decision date]]-TableAllData3[[#This Row],[First Date Captured]]),0)</f>
        <v>4011</v>
      </c>
      <c r="AH1328" s="35">
        <f>IFERROR((TableAllData3[[#This Row],[First published]]-TableAllData3[[#This Row],[Date of opinion]]),0)</f>
        <v>2332.5666666670004</v>
      </c>
      <c r="AI1328" s="35">
        <f>IFERROR((TableAllData3[[#This Row],[Marketing authorisation date]]-TableAllData3[[#This Row],[Date of opinion]]),0)</f>
        <v>64</v>
      </c>
      <c r="AJ1328" s="35">
        <f>IFERROR((TableAllData3[[#This Row],[Decision date]]-TableAllData3[[#This Row],[Marketing authorisation date]]),0)</f>
        <v>3947</v>
      </c>
    </row>
    <row r="1329" spans="1:36" x14ac:dyDescent="0.25">
      <c r="A1329" t="s">
        <v>37</v>
      </c>
      <c r="B1329" t="s">
        <v>5449</v>
      </c>
      <c r="C1329" t="s">
        <v>5450</v>
      </c>
      <c r="D1329" t="s">
        <v>5451</v>
      </c>
      <c r="E1329" t="s">
        <v>5452</v>
      </c>
      <c r="F1329" t="s">
        <v>5453</v>
      </c>
      <c r="G1329" t="s">
        <v>43</v>
      </c>
      <c r="H1329" t="s">
        <v>44</v>
      </c>
      <c r="I1329" t="s">
        <v>5454</v>
      </c>
      <c r="J1329" t="s">
        <v>43</v>
      </c>
      <c r="K1329" t="s">
        <v>43</v>
      </c>
      <c r="L1329" t="s">
        <v>43</v>
      </c>
      <c r="M1329" t="s">
        <v>43</v>
      </c>
      <c r="N1329" t="s">
        <v>43</v>
      </c>
      <c r="O1329" t="s">
        <v>43</v>
      </c>
      <c r="P1329" t="s">
        <v>43</v>
      </c>
      <c r="Q1329" s="24">
        <v>40601.041666666999</v>
      </c>
      <c r="R1329" s="24"/>
      <c r="S1329" t="s">
        <v>12216</v>
      </c>
      <c r="T1329" t="s">
        <v>12236</v>
      </c>
      <c r="U1329" t="s">
        <v>5455</v>
      </c>
      <c r="W1329" s="24">
        <v>40528.041666666999</v>
      </c>
      <c r="X1329" s="24">
        <v>44539.041666666999</v>
      </c>
      <c r="Y1329">
        <v>29</v>
      </c>
      <c r="Z1329" t="s">
        <v>5456</v>
      </c>
      <c r="AC1329" s="24">
        <v>43207.459027778001</v>
      </c>
      <c r="AD1329" s="24">
        <v>44545.734722221998</v>
      </c>
      <c r="AE1329" t="s">
        <v>5457</v>
      </c>
      <c r="AF1329" s="24" cm="1">
        <f t="array" ref="AF13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40528.041666666999</v>
      </c>
      <c r="AG1329" s="35">
        <f>IFERROR((TableAllData3[[#This Row],[Decision date]]-TableAllData3[[#This Row],[First Date Captured]]),0)</f>
        <v>4011</v>
      </c>
      <c r="AH1329" s="35">
        <f>IFERROR((TableAllData3[[#This Row],[First published]]-TableAllData3[[#This Row],[Date of opinion]]),0)</f>
        <v>2679.4173611110018</v>
      </c>
      <c r="AI1329" s="35">
        <f>IFERROR((TableAllData3[[#This Row],[Marketing authorisation date]]-TableAllData3[[#This Row],[Date of opinion]]),0)</f>
        <v>73</v>
      </c>
      <c r="AJ1329" s="35">
        <f>IFERROR((TableAllData3[[#This Row],[Decision date]]-TableAllData3[[#This Row],[Marketing authorisation date]]),0)</f>
        <v>3938</v>
      </c>
    </row>
    <row r="1330" spans="1:36" x14ac:dyDescent="0.25">
      <c r="A1330" t="s">
        <v>37</v>
      </c>
      <c r="B1330" t="s">
        <v>7551</v>
      </c>
      <c r="C1330" t="s">
        <v>7552</v>
      </c>
      <c r="D1330" t="s">
        <v>2086</v>
      </c>
      <c r="E1330" t="s">
        <v>2086</v>
      </c>
      <c r="F1330" t="s">
        <v>7553</v>
      </c>
      <c r="G1330" t="s">
        <v>43</v>
      </c>
      <c r="H1330" t="s">
        <v>44</v>
      </c>
      <c r="I1330" t="s">
        <v>2088</v>
      </c>
      <c r="J1330" t="s">
        <v>43</v>
      </c>
      <c r="K1330" t="s">
        <v>46</v>
      </c>
      <c r="L1330" t="s">
        <v>43</v>
      </c>
      <c r="M1330" t="s">
        <v>43</v>
      </c>
      <c r="N1330" t="s">
        <v>43</v>
      </c>
      <c r="O1330" t="s">
        <v>43</v>
      </c>
      <c r="P1330" t="s">
        <v>43</v>
      </c>
      <c r="Q1330" s="24">
        <v>40438</v>
      </c>
      <c r="R1330" s="24"/>
      <c r="S1330" t="s">
        <v>57</v>
      </c>
      <c r="U1330" t="s">
        <v>2089</v>
      </c>
      <c r="W1330" s="24">
        <v>40353</v>
      </c>
      <c r="X1330" s="24">
        <v>44400</v>
      </c>
      <c r="Y1330">
        <v>11</v>
      </c>
      <c r="Z1330" t="s">
        <v>7554</v>
      </c>
      <c r="AC1330" s="24">
        <v>42684.041666666999</v>
      </c>
      <c r="AD1330" s="24">
        <v>44445.712500000001</v>
      </c>
      <c r="AE1330" t="s">
        <v>7555</v>
      </c>
      <c r="AF1330" s="24" cm="1">
        <f t="array" ref="AF13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40353</v>
      </c>
      <c r="AG1330" s="35">
        <f>IFERROR((TableAllData3[[#This Row],[Decision date]]-TableAllData3[[#This Row],[First Date Captured]]),0)</f>
        <v>4047</v>
      </c>
      <c r="AH1330" s="35">
        <f>IFERROR((TableAllData3[[#This Row],[First published]]-TableAllData3[[#This Row],[Date of opinion]]),0)</f>
        <v>2331.0416666669989</v>
      </c>
      <c r="AI1330" s="35">
        <f>IFERROR((TableAllData3[[#This Row],[Marketing authorisation date]]-TableAllData3[[#This Row],[Date of opinion]]),0)</f>
        <v>85</v>
      </c>
      <c r="AJ1330" s="35">
        <f>IFERROR((TableAllData3[[#This Row],[Decision date]]-TableAllData3[[#This Row],[Marketing authorisation date]]),0)</f>
        <v>3962</v>
      </c>
    </row>
    <row r="1331" spans="1:36" x14ac:dyDescent="0.25">
      <c r="A1331" t="s">
        <v>37</v>
      </c>
      <c r="B1331" t="s">
        <v>7968</v>
      </c>
      <c r="C1331" t="s">
        <v>7969</v>
      </c>
      <c r="D1331" t="s">
        <v>7970</v>
      </c>
      <c r="E1331" t="s">
        <v>7970</v>
      </c>
      <c r="F1331" t="s">
        <v>7971</v>
      </c>
      <c r="G1331" t="s">
        <v>43</v>
      </c>
      <c r="H1331" t="s">
        <v>44</v>
      </c>
      <c r="I1331" t="s">
        <v>7972</v>
      </c>
      <c r="J1331" t="s">
        <v>43</v>
      </c>
      <c r="K1331" t="s">
        <v>43</v>
      </c>
      <c r="L1331" t="s">
        <v>43</v>
      </c>
      <c r="M1331" t="s">
        <v>43</v>
      </c>
      <c r="N1331" t="s">
        <v>43</v>
      </c>
      <c r="O1331" t="s">
        <v>43</v>
      </c>
      <c r="P1331" t="s">
        <v>43</v>
      </c>
      <c r="Q1331" s="24">
        <v>40385</v>
      </c>
      <c r="R1331" s="24"/>
      <c r="S1331" t="s">
        <v>12408</v>
      </c>
      <c r="T1331" t="s">
        <v>12552</v>
      </c>
      <c r="U1331" t="s">
        <v>7973</v>
      </c>
      <c r="W1331" s="24">
        <v>40318</v>
      </c>
      <c r="X1331" s="24">
        <v>44370</v>
      </c>
      <c r="Y1331">
        <v>16</v>
      </c>
      <c r="Z1331" t="s">
        <v>7974</v>
      </c>
      <c r="AC1331" s="24">
        <v>43196.548611111</v>
      </c>
      <c r="AD1331" s="24">
        <v>44391.691666667</v>
      </c>
      <c r="AE1331" t="s">
        <v>7975</v>
      </c>
      <c r="AF1331" s="24" cm="1">
        <f t="array" ref="AF13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40318</v>
      </c>
      <c r="AG1331" s="35">
        <f>IFERROR((TableAllData3[[#This Row],[Decision date]]-TableAllData3[[#This Row],[First Date Captured]]),0)</f>
        <v>4052</v>
      </c>
      <c r="AH1331" s="35">
        <f>IFERROR((TableAllData3[[#This Row],[First published]]-TableAllData3[[#This Row],[Date of opinion]]),0)</f>
        <v>2878.5486111110004</v>
      </c>
      <c r="AI1331" s="35">
        <f>IFERROR((TableAllData3[[#This Row],[Marketing authorisation date]]-TableAllData3[[#This Row],[Date of opinion]]),0)</f>
        <v>67</v>
      </c>
      <c r="AJ1331" s="35">
        <f>IFERROR((TableAllData3[[#This Row],[Decision date]]-TableAllData3[[#This Row],[Marketing authorisation date]]),0)</f>
        <v>3985</v>
      </c>
    </row>
    <row r="1332" spans="1:36" x14ac:dyDescent="0.25">
      <c r="A1332" t="s">
        <v>37</v>
      </c>
      <c r="B1332" t="s">
        <v>8821</v>
      </c>
      <c r="C1332" t="s">
        <v>627</v>
      </c>
      <c r="D1332" t="s">
        <v>5650</v>
      </c>
      <c r="E1332" t="s">
        <v>5650</v>
      </c>
      <c r="F1332" t="s">
        <v>8822</v>
      </c>
      <c r="G1332" t="s">
        <v>43</v>
      </c>
      <c r="H1332" t="s">
        <v>44</v>
      </c>
      <c r="I1332" t="s">
        <v>4690</v>
      </c>
      <c r="J1332" t="s">
        <v>43</v>
      </c>
      <c r="K1332" t="s">
        <v>43</v>
      </c>
      <c r="L1332" t="s">
        <v>43</v>
      </c>
      <c r="M1332" t="s">
        <v>43</v>
      </c>
      <c r="N1332" t="s">
        <v>43</v>
      </c>
      <c r="O1332" t="s">
        <v>43</v>
      </c>
      <c r="P1332" t="s">
        <v>43</v>
      </c>
      <c r="Q1332" s="24">
        <v>40252.041666666999</v>
      </c>
      <c r="R1332" s="24"/>
      <c r="S1332" t="s">
        <v>12252</v>
      </c>
      <c r="T1332" t="s">
        <v>12253</v>
      </c>
      <c r="U1332" t="s">
        <v>264</v>
      </c>
      <c r="W1332" s="24">
        <v>40164.041666666999</v>
      </c>
      <c r="X1332" s="24">
        <v>44238.041666666999</v>
      </c>
      <c r="Y1332">
        <v>23</v>
      </c>
      <c r="Z1332" t="s">
        <v>8823</v>
      </c>
      <c r="AC1332" s="24">
        <v>43242.485416666997</v>
      </c>
      <c r="AD1332" s="24">
        <v>44252.461805555999</v>
      </c>
      <c r="AE1332" t="s">
        <v>8824</v>
      </c>
      <c r="AF1332" s="24" cm="1">
        <f t="array" ref="AF13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40164.041666666999</v>
      </c>
      <c r="AG1332" s="35">
        <f>IFERROR((TableAllData3[[#This Row],[Decision date]]-TableAllData3[[#This Row],[First Date Captured]]),0)</f>
        <v>4074</v>
      </c>
      <c r="AH1332" s="35">
        <f>IFERROR((TableAllData3[[#This Row],[First published]]-TableAllData3[[#This Row],[Date of opinion]]),0)</f>
        <v>3078.4437499999985</v>
      </c>
      <c r="AI1332" s="35">
        <f>IFERROR((TableAllData3[[#This Row],[Marketing authorisation date]]-TableAllData3[[#This Row],[Date of opinion]]),0)</f>
        <v>88</v>
      </c>
      <c r="AJ1332" s="35">
        <f>IFERROR((TableAllData3[[#This Row],[Decision date]]-TableAllData3[[#This Row],[Marketing authorisation date]]),0)</f>
        <v>3986</v>
      </c>
    </row>
    <row r="1333" spans="1:36" x14ac:dyDescent="0.25">
      <c r="A1333" t="s">
        <v>37</v>
      </c>
      <c r="B1333" t="s">
        <v>987</v>
      </c>
      <c r="C1333" t="s">
        <v>988</v>
      </c>
      <c r="D1333" t="s">
        <v>989</v>
      </c>
      <c r="E1333" t="s">
        <v>989</v>
      </c>
      <c r="F1333" t="s">
        <v>990</v>
      </c>
      <c r="G1333" t="s">
        <v>43</v>
      </c>
      <c r="H1333" t="s">
        <v>44</v>
      </c>
      <c r="I1333" t="s">
        <v>991</v>
      </c>
      <c r="J1333" t="s">
        <v>46</v>
      </c>
      <c r="K1333" t="s">
        <v>43</v>
      </c>
      <c r="L1333" t="s">
        <v>43</v>
      </c>
      <c r="M1333" t="s">
        <v>43</v>
      </c>
      <c r="N1333" t="s">
        <v>43</v>
      </c>
      <c r="O1333" t="s">
        <v>43</v>
      </c>
      <c r="P1333" t="s">
        <v>43</v>
      </c>
      <c r="Q1333" s="24">
        <v>40709</v>
      </c>
      <c r="R1333" s="24"/>
      <c r="S1333" t="s">
        <v>12276</v>
      </c>
      <c r="T1333" t="s">
        <v>12277</v>
      </c>
      <c r="U1333" t="s">
        <v>993</v>
      </c>
      <c r="W1333" s="24">
        <v>40619.041666666999</v>
      </c>
      <c r="X1333" s="24">
        <v>44698</v>
      </c>
      <c r="Y1333">
        <v>22</v>
      </c>
      <c r="Z1333" t="s">
        <v>994</v>
      </c>
      <c r="AC1333" s="24">
        <v>43179.497916667002</v>
      </c>
      <c r="AD1333" s="24">
        <v>44701.465277777999</v>
      </c>
      <c r="AE1333" t="s">
        <v>995</v>
      </c>
      <c r="AF1333" s="24" cm="1">
        <f t="array" ref="AF13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40619.041666666999</v>
      </c>
      <c r="AG1333" s="35">
        <f>IFERROR((TableAllData3[[#This Row],[Decision date]]-TableAllData3[[#This Row],[First Date Captured]]),0)</f>
        <v>4078.9583333330011</v>
      </c>
      <c r="AH1333" s="35">
        <f>IFERROR((TableAllData3[[#This Row],[First published]]-TableAllData3[[#This Row],[Date of opinion]]),0)</f>
        <v>2560.4562500000029</v>
      </c>
      <c r="AI1333" s="35">
        <f>IFERROR((TableAllData3[[#This Row],[Marketing authorisation date]]-TableAllData3[[#This Row],[Date of opinion]]),0)</f>
        <v>89.958333333001065</v>
      </c>
      <c r="AJ1333" s="35">
        <f>IFERROR((TableAllData3[[#This Row],[Decision date]]-TableAllData3[[#This Row],[Marketing authorisation date]]),0)</f>
        <v>3989</v>
      </c>
    </row>
    <row r="1334" spans="1:36" x14ac:dyDescent="0.25">
      <c r="A1334" t="s">
        <v>37</v>
      </c>
      <c r="B1334" t="s">
        <v>2783</v>
      </c>
      <c r="C1334" t="s">
        <v>343</v>
      </c>
      <c r="D1334" t="s">
        <v>212</v>
      </c>
      <c r="E1334" t="s">
        <v>213</v>
      </c>
      <c r="F1334" t="s">
        <v>2784</v>
      </c>
      <c r="G1334" t="s">
        <v>43</v>
      </c>
      <c r="H1334" t="s">
        <v>44</v>
      </c>
      <c r="I1334" t="s">
        <v>215</v>
      </c>
      <c r="J1334" t="s">
        <v>43</v>
      </c>
      <c r="K1334" t="s">
        <v>43</v>
      </c>
      <c r="L1334" t="s">
        <v>43</v>
      </c>
      <c r="M1334" t="s">
        <v>43</v>
      </c>
      <c r="N1334" t="s">
        <v>43</v>
      </c>
      <c r="O1334" t="s">
        <v>43</v>
      </c>
      <c r="P1334" t="s">
        <v>43</v>
      </c>
      <c r="Q1334" s="24">
        <v>40619.041666666999</v>
      </c>
      <c r="R1334" s="24"/>
      <c r="S1334" t="s">
        <v>12218</v>
      </c>
      <c r="T1334" t="s">
        <v>12219</v>
      </c>
      <c r="U1334" t="s">
        <v>76</v>
      </c>
      <c r="W1334" s="24">
        <v>40563.041666666999</v>
      </c>
      <c r="X1334" s="24">
        <v>44642.041666666999</v>
      </c>
      <c r="Y1334">
        <v>31</v>
      </c>
      <c r="Z1334" t="s">
        <v>2785</v>
      </c>
      <c r="AC1334" s="24">
        <v>43283.459027778001</v>
      </c>
      <c r="AD1334" s="24">
        <v>44644.440972222001</v>
      </c>
      <c r="AE1334" t="s">
        <v>2786</v>
      </c>
      <c r="AF1334" s="24" cm="1">
        <f t="array" ref="AF13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40563.041666666999</v>
      </c>
      <c r="AG1334" s="35">
        <f>IFERROR((TableAllData3[[#This Row],[Decision date]]-TableAllData3[[#This Row],[First Date Captured]]),0)</f>
        <v>4079</v>
      </c>
      <c r="AH1334" s="35">
        <f>IFERROR((TableAllData3[[#This Row],[First published]]-TableAllData3[[#This Row],[Date of opinion]]),0)</f>
        <v>2720.4173611110018</v>
      </c>
      <c r="AI1334" s="35">
        <f>IFERROR((TableAllData3[[#This Row],[Marketing authorisation date]]-TableAllData3[[#This Row],[Date of opinion]]),0)</f>
        <v>56</v>
      </c>
      <c r="AJ1334" s="35">
        <f>IFERROR((TableAllData3[[#This Row],[Decision date]]-TableAllData3[[#This Row],[Marketing authorisation date]]),0)</f>
        <v>4023</v>
      </c>
    </row>
    <row r="1335" spans="1:36" x14ac:dyDescent="0.25">
      <c r="A1335" t="s">
        <v>37</v>
      </c>
      <c r="B1335" t="s">
        <v>4798</v>
      </c>
      <c r="C1335" t="s">
        <v>4799</v>
      </c>
      <c r="D1335" t="s">
        <v>2086</v>
      </c>
      <c r="E1335" t="s">
        <v>2086</v>
      </c>
      <c r="F1335" t="s">
        <v>4800</v>
      </c>
      <c r="G1335" t="s">
        <v>43</v>
      </c>
      <c r="H1335" t="s">
        <v>44</v>
      </c>
      <c r="I1335" t="s">
        <v>2088</v>
      </c>
      <c r="J1335" t="s">
        <v>43</v>
      </c>
      <c r="K1335" t="s">
        <v>46</v>
      </c>
      <c r="L1335" t="s">
        <v>43</v>
      </c>
      <c r="M1335" t="s">
        <v>43</v>
      </c>
      <c r="N1335" t="s">
        <v>43</v>
      </c>
      <c r="O1335" t="s">
        <v>43</v>
      </c>
      <c r="P1335" t="s">
        <v>43</v>
      </c>
      <c r="Q1335" s="24">
        <v>40564.041666666999</v>
      </c>
      <c r="R1335" s="24"/>
      <c r="S1335" t="s">
        <v>180</v>
      </c>
      <c r="U1335" t="s">
        <v>2089</v>
      </c>
      <c r="W1335" s="24">
        <v>40472</v>
      </c>
      <c r="X1335" s="24">
        <v>44571.041666666999</v>
      </c>
      <c r="Y1335">
        <v>10</v>
      </c>
      <c r="Z1335" t="s">
        <v>4801</v>
      </c>
      <c r="AC1335" s="24">
        <v>42661.463194443997</v>
      </c>
      <c r="AD1335" s="24">
        <v>44574.561805555997</v>
      </c>
      <c r="AE1335" t="s">
        <v>4802</v>
      </c>
      <c r="AF1335" s="24" cm="1">
        <f t="array" ref="AF13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40472</v>
      </c>
      <c r="AG1335" s="35">
        <f>IFERROR((TableAllData3[[#This Row],[Decision date]]-TableAllData3[[#This Row],[First Date Captured]]),0)</f>
        <v>4099.0416666669989</v>
      </c>
      <c r="AH1335" s="35">
        <f>IFERROR((TableAllData3[[#This Row],[First published]]-TableAllData3[[#This Row],[Date of opinion]]),0)</f>
        <v>2189.4631944439971</v>
      </c>
      <c r="AI1335" s="35">
        <f>IFERROR((TableAllData3[[#This Row],[Marketing authorisation date]]-TableAllData3[[#This Row],[Date of opinion]]),0)</f>
        <v>92.041666666998935</v>
      </c>
      <c r="AJ1335" s="35">
        <f>IFERROR((TableAllData3[[#This Row],[Decision date]]-TableAllData3[[#This Row],[Marketing authorisation date]]),0)</f>
        <v>4007</v>
      </c>
    </row>
    <row r="1336" spans="1:36" x14ac:dyDescent="0.25">
      <c r="A1336" t="s">
        <v>2117</v>
      </c>
      <c r="B1336" t="s">
        <v>8936</v>
      </c>
      <c r="D1336" t="s">
        <v>8937</v>
      </c>
      <c r="E1336" t="s">
        <v>8938</v>
      </c>
      <c r="F1336" t="s">
        <v>8939</v>
      </c>
      <c r="G1336" t="s">
        <v>43</v>
      </c>
      <c r="H1336" t="s">
        <v>44</v>
      </c>
      <c r="J1336" t="s">
        <v>43</v>
      </c>
      <c r="K1336" t="s">
        <v>43</v>
      </c>
      <c r="L1336" t="s">
        <v>43</v>
      </c>
      <c r="M1336" t="s">
        <v>43</v>
      </c>
      <c r="N1336" t="s">
        <v>43</v>
      </c>
      <c r="O1336" t="s">
        <v>43</v>
      </c>
      <c r="P1336" t="s">
        <v>43</v>
      </c>
      <c r="Q1336" s="24">
        <v>40193.041666666999</v>
      </c>
      <c r="R1336" s="24"/>
      <c r="S1336" t="s">
        <v>12353</v>
      </c>
      <c r="T1336" t="s">
        <v>12092</v>
      </c>
      <c r="V1336" t="s">
        <v>3415</v>
      </c>
      <c r="W1336" s="24">
        <v>40128.041666666999</v>
      </c>
      <c r="X1336" s="24">
        <v>44230.041666666999</v>
      </c>
      <c r="Y1336">
        <v>9</v>
      </c>
      <c r="Z1336" t="s">
        <v>8940</v>
      </c>
      <c r="AA1336" t="s">
        <v>8738</v>
      </c>
      <c r="AB1336" t="s">
        <v>4558</v>
      </c>
      <c r="AC1336" s="24">
        <v>42817.041666666999</v>
      </c>
      <c r="AD1336" s="24">
        <v>44239.569444444001</v>
      </c>
      <c r="AE1336" t="s">
        <v>8941</v>
      </c>
      <c r="AF1336" s="24" cm="1">
        <f t="array" ref="AF13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40128.041666666999</v>
      </c>
      <c r="AG1336" s="35">
        <f>IFERROR((TableAllData3[[#This Row],[Decision date]]-TableAllData3[[#This Row],[First Date Captured]]),0)</f>
        <v>4102</v>
      </c>
      <c r="AH1336" s="35">
        <f>IFERROR((TableAllData3[[#This Row],[First published]]-TableAllData3[[#This Row],[Date of opinion]]),0)</f>
        <v>2689</v>
      </c>
      <c r="AI1336" s="35">
        <f>IFERROR((TableAllData3[[#This Row],[Marketing authorisation date]]-TableAllData3[[#This Row],[Date of opinion]]),0)</f>
        <v>65</v>
      </c>
      <c r="AJ1336" s="35">
        <f>IFERROR((TableAllData3[[#This Row],[Decision date]]-TableAllData3[[#This Row],[Marketing authorisation date]]),0)</f>
        <v>4037</v>
      </c>
    </row>
    <row r="1337" spans="1:36" x14ac:dyDescent="0.25">
      <c r="A1337" t="s">
        <v>37</v>
      </c>
      <c r="B1337" t="s">
        <v>6519</v>
      </c>
      <c r="C1337" t="s">
        <v>5993</v>
      </c>
      <c r="D1337" t="s">
        <v>6520</v>
      </c>
      <c r="E1337" t="s">
        <v>6520</v>
      </c>
      <c r="F1337" t="s">
        <v>6521</v>
      </c>
      <c r="G1337" t="s">
        <v>43</v>
      </c>
      <c r="H1337" t="s">
        <v>44</v>
      </c>
      <c r="I1337" t="s">
        <v>6522</v>
      </c>
      <c r="J1337" t="s">
        <v>43</v>
      </c>
      <c r="K1337" t="s">
        <v>43</v>
      </c>
      <c r="L1337" t="s">
        <v>43</v>
      </c>
      <c r="M1337" t="s">
        <v>43</v>
      </c>
      <c r="N1337" t="s">
        <v>43</v>
      </c>
      <c r="O1337" t="s">
        <v>43</v>
      </c>
      <c r="P1337" t="s">
        <v>43</v>
      </c>
      <c r="Q1337" s="24">
        <v>40343</v>
      </c>
      <c r="R1337" s="24"/>
      <c r="S1337" t="s">
        <v>12218</v>
      </c>
      <c r="T1337" t="s">
        <v>12263</v>
      </c>
      <c r="U1337" t="s">
        <v>48</v>
      </c>
      <c r="W1337" s="24">
        <v>40343</v>
      </c>
      <c r="X1337" s="24">
        <v>44476</v>
      </c>
      <c r="Y1337">
        <v>29</v>
      </c>
      <c r="Z1337" t="s">
        <v>6523</v>
      </c>
      <c r="AC1337" s="24">
        <v>43228</v>
      </c>
      <c r="AD1337" s="24">
        <v>44508.640277778002</v>
      </c>
      <c r="AE1337" t="s">
        <v>6524</v>
      </c>
      <c r="AF1337" s="24" cm="1">
        <f t="array" ref="AF13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40343</v>
      </c>
      <c r="AG1337" s="35">
        <f>IFERROR((TableAllData3[[#This Row],[Decision date]]-TableAllData3[[#This Row],[First Date Captured]]),0)</f>
        <v>4133</v>
      </c>
      <c r="AH1337" s="35">
        <f>IFERROR((TableAllData3[[#This Row],[First published]]-TableAllData3[[#This Row],[Date of opinion]]),0)</f>
        <v>2885</v>
      </c>
      <c r="AI1337" s="35">
        <f>IFERROR((TableAllData3[[#This Row],[Marketing authorisation date]]-TableAllData3[[#This Row],[Date of opinion]]),0)</f>
        <v>0</v>
      </c>
      <c r="AJ1337" s="35">
        <f>IFERROR((TableAllData3[[#This Row],[Decision date]]-TableAllData3[[#This Row],[Marketing authorisation date]]),0)</f>
        <v>4133</v>
      </c>
    </row>
    <row r="1338" spans="1:36" x14ac:dyDescent="0.25">
      <c r="A1338" t="s">
        <v>37</v>
      </c>
      <c r="B1338" t="s">
        <v>2715</v>
      </c>
      <c r="C1338" t="s">
        <v>268</v>
      </c>
      <c r="D1338" t="s">
        <v>2716</v>
      </c>
      <c r="E1338" t="s">
        <v>2716</v>
      </c>
      <c r="F1338" t="s">
        <v>2717</v>
      </c>
      <c r="G1338" t="s">
        <v>43</v>
      </c>
      <c r="H1338" t="s">
        <v>44</v>
      </c>
      <c r="I1338" t="s">
        <v>2718</v>
      </c>
      <c r="J1338" t="s">
        <v>43</v>
      </c>
      <c r="K1338" t="s">
        <v>46</v>
      </c>
      <c r="L1338" t="s">
        <v>43</v>
      </c>
      <c r="M1338" t="s">
        <v>43</v>
      </c>
      <c r="N1338" t="s">
        <v>43</v>
      </c>
      <c r="O1338" t="s">
        <v>43</v>
      </c>
      <c r="P1338" t="s">
        <v>43</v>
      </c>
      <c r="Q1338" s="24">
        <v>40602.041666666999</v>
      </c>
      <c r="R1338" s="24"/>
      <c r="S1338" t="s">
        <v>57</v>
      </c>
      <c r="T1338" t="s">
        <v>12086</v>
      </c>
      <c r="U1338" t="s">
        <v>290</v>
      </c>
      <c r="W1338" s="24">
        <v>40500.041666666999</v>
      </c>
      <c r="X1338" s="24">
        <v>44641.041666666999</v>
      </c>
      <c r="Y1338">
        <v>16</v>
      </c>
      <c r="Z1338" t="s">
        <v>2720</v>
      </c>
      <c r="AC1338" s="24">
        <v>43210.693055556003</v>
      </c>
      <c r="AD1338" s="24">
        <v>44645.465972222002</v>
      </c>
      <c r="AE1338" t="s">
        <v>2721</v>
      </c>
      <c r="AF1338" s="24" cm="1">
        <f t="array" ref="AF13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40500.041666666999</v>
      </c>
      <c r="AG1338" s="35">
        <f>IFERROR((TableAllData3[[#This Row],[Decision date]]-TableAllData3[[#This Row],[First Date Captured]]),0)</f>
        <v>4141</v>
      </c>
      <c r="AH1338" s="35">
        <f>IFERROR((TableAllData3[[#This Row],[First published]]-TableAllData3[[#This Row],[Date of opinion]]),0)</f>
        <v>2710.651388889004</v>
      </c>
      <c r="AI1338" s="35">
        <f>IFERROR((TableAllData3[[#This Row],[Marketing authorisation date]]-TableAllData3[[#This Row],[Date of opinion]]),0)</f>
        <v>102</v>
      </c>
      <c r="AJ1338" s="35">
        <f>IFERROR((TableAllData3[[#This Row],[Decision date]]-TableAllData3[[#This Row],[Marketing authorisation date]]),0)</f>
        <v>4039</v>
      </c>
    </row>
    <row r="1339" spans="1:36" x14ac:dyDescent="0.25">
      <c r="A1339" t="s">
        <v>2117</v>
      </c>
      <c r="B1339" t="s">
        <v>8664</v>
      </c>
      <c r="D1339" t="s">
        <v>3943</v>
      </c>
      <c r="E1339" t="s">
        <v>3943</v>
      </c>
      <c r="F1339" t="s">
        <v>8665</v>
      </c>
      <c r="G1339" t="s">
        <v>43</v>
      </c>
      <c r="H1339" t="s">
        <v>950</v>
      </c>
      <c r="J1339" t="s">
        <v>43</v>
      </c>
      <c r="K1339" t="s">
        <v>46</v>
      </c>
      <c r="L1339" t="s">
        <v>43</v>
      </c>
      <c r="M1339" t="s">
        <v>43</v>
      </c>
      <c r="N1339" t="s">
        <v>43</v>
      </c>
      <c r="O1339" t="s">
        <v>43</v>
      </c>
      <c r="P1339" t="s">
        <v>43</v>
      </c>
      <c r="Q1339" s="24">
        <v>39791.041666666999</v>
      </c>
      <c r="R1339" s="24"/>
      <c r="S1339" t="s">
        <v>5234</v>
      </c>
      <c r="W1339" s="24">
        <v>39736</v>
      </c>
      <c r="X1339" s="24">
        <v>44277.041666666999</v>
      </c>
      <c r="Y1339">
        <v>9</v>
      </c>
      <c r="Z1339" t="s">
        <v>8666</v>
      </c>
      <c r="AA1339" t="s">
        <v>2876</v>
      </c>
      <c r="AB1339" t="s">
        <v>3949</v>
      </c>
      <c r="AC1339" s="24">
        <v>41617.041666666999</v>
      </c>
      <c r="AD1339" s="24">
        <v>44279.650694443997</v>
      </c>
      <c r="AE1339" t="s">
        <v>8667</v>
      </c>
      <c r="AF1339" s="24" cm="1">
        <f t="array" ref="AF13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39736</v>
      </c>
      <c r="AG1339" s="35">
        <f>IFERROR((TableAllData3[[#This Row],[Decision date]]-TableAllData3[[#This Row],[First Date Captured]]),0)</f>
        <v>4541.0416666669989</v>
      </c>
      <c r="AH1339" s="35">
        <f>IFERROR((TableAllData3[[#This Row],[First published]]-TableAllData3[[#This Row],[Date of opinion]]),0)</f>
        <v>1881.0416666669989</v>
      </c>
      <c r="AI1339" s="35">
        <f>IFERROR((TableAllData3[[#This Row],[Marketing authorisation date]]-TableAllData3[[#This Row],[Date of opinion]]),0)</f>
        <v>55.041666666998935</v>
      </c>
      <c r="AJ1339" s="35">
        <f>IFERROR((TableAllData3[[#This Row],[Decision date]]-TableAllData3[[#This Row],[Marketing authorisation date]]),0)</f>
        <v>4486</v>
      </c>
    </row>
    <row r="1340" spans="1:36" x14ac:dyDescent="0.25">
      <c r="A1340" t="s">
        <v>37</v>
      </c>
      <c r="B1340" t="s">
        <v>6437</v>
      </c>
      <c r="C1340" t="s">
        <v>6438</v>
      </c>
      <c r="D1340" t="s">
        <v>6439</v>
      </c>
      <c r="E1340" t="s">
        <v>6440</v>
      </c>
      <c r="F1340" t="s">
        <v>6441</v>
      </c>
      <c r="G1340" t="s">
        <v>43</v>
      </c>
      <c r="H1340" t="s">
        <v>44</v>
      </c>
      <c r="I1340" t="s">
        <v>6442</v>
      </c>
      <c r="J1340" t="s">
        <v>43</v>
      </c>
      <c r="K1340" t="s">
        <v>43</v>
      </c>
      <c r="L1340" t="s">
        <v>43</v>
      </c>
      <c r="M1340" t="s">
        <v>43</v>
      </c>
      <c r="N1340" t="s">
        <v>43</v>
      </c>
      <c r="O1340" t="s">
        <v>43</v>
      </c>
      <c r="P1340" t="s">
        <v>43</v>
      </c>
      <c r="Q1340" s="24">
        <v>40422</v>
      </c>
      <c r="R1340" s="24"/>
      <c r="S1340" t="s">
        <v>246</v>
      </c>
      <c r="U1340" t="s">
        <v>458</v>
      </c>
      <c r="W1340" s="24">
        <v>40353</v>
      </c>
      <c r="X1340" s="24">
        <v>44496</v>
      </c>
      <c r="Y1340">
        <v>20</v>
      </c>
      <c r="Z1340" t="s">
        <v>6443</v>
      </c>
      <c r="AC1340" s="24">
        <v>43139.527777777999</v>
      </c>
      <c r="AD1340" s="24">
        <v>44510.530555555997</v>
      </c>
      <c r="AE1340" t="s">
        <v>6444</v>
      </c>
      <c r="AF1340" s="24" cm="1">
        <f t="array" ref="AF13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40353</v>
      </c>
      <c r="AG1340" s="35">
        <f>IFERROR((TableAllData3[[#This Row],[Decision date]]-TableAllData3[[#This Row],[First Date Captured]]),0)</f>
        <v>4143</v>
      </c>
      <c r="AH1340" s="35">
        <f>IFERROR((TableAllData3[[#This Row],[First published]]-TableAllData3[[#This Row],[Date of opinion]]),0)</f>
        <v>2786.5277777779993</v>
      </c>
      <c r="AI1340" s="35">
        <f>IFERROR((TableAllData3[[#This Row],[Marketing authorisation date]]-TableAllData3[[#This Row],[Date of opinion]]),0)</f>
        <v>69</v>
      </c>
      <c r="AJ1340" s="35">
        <f>IFERROR((TableAllData3[[#This Row],[Decision date]]-TableAllData3[[#This Row],[Marketing authorisation date]]),0)</f>
        <v>4074</v>
      </c>
    </row>
    <row r="1341" spans="1:36" x14ac:dyDescent="0.25">
      <c r="A1341" t="s">
        <v>37</v>
      </c>
      <c r="B1341" t="s">
        <v>8485</v>
      </c>
      <c r="C1341" t="s">
        <v>627</v>
      </c>
      <c r="D1341" t="s">
        <v>5097</v>
      </c>
      <c r="E1341" t="s">
        <v>5097</v>
      </c>
      <c r="F1341" t="s">
        <v>8486</v>
      </c>
      <c r="G1341" t="s">
        <v>43</v>
      </c>
      <c r="H1341" t="s">
        <v>44</v>
      </c>
      <c r="I1341" t="s">
        <v>5099</v>
      </c>
      <c r="J1341" t="s">
        <v>43</v>
      </c>
      <c r="K1341" t="s">
        <v>43</v>
      </c>
      <c r="L1341" t="s">
        <v>43</v>
      </c>
      <c r="M1341" t="s">
        <v>43</v>
      </c>
      <c r="N1341" t="s">
        <v>43</v>
      </c>
      <c r="O1341" t="s">
        <v>43</v>
      </c>
      <c r="P1341" t="s">
        <v>43</v>
      </c>
      <c r="Q1341" s="24">
        <v>39994</v>
      </c>
      <c r="R1341" s="24"/>
      <c r="S1341" t="s">
        <v>2361</v>
      </c>
      <c r="U1341" t="s">
        <v>264</v>
      </c>
      <c r="W1341" s="24">
        <v>39926</v>
      </c>
      <c r="X1341" s="24">
        <v>44098</v>
      </c>
      <c r="Y1341">
        <v>22</v>
      </c>
      <c r="Z1341" t="s">
        <v>8487</v>
      </c>
      <c r="AC1341" s="24">
        <v>43000</v>
      </c>
      <c r="AD1341" s="24">
        <v>44315.472916667</v>
      </c>
      <c r="AE1341" t="s">
        <v>8488</v>
      </c>
      <c r="AF1341" s="24" cm="1">
        <f t="array" ref="AF13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39926</v>
      </c>
      <c r="AG1341" s="35">
        <f>IFERROR((TableAllData3[[#This Row],[Decision date]]-TableAllData3[[#This Row],[First Date Captured]]),0)</f>
        <v>4172</v>
      </c>
      <c r="AH1341" s="35">
        <f>IFERROR((TableAllData3[[#This Row],[First published]]-TableAllData3[[#This Row],[Date of opinion]]),0)</f>
        <v>3074</v>
      </c>
      <c r="AI1341" s="35">
        <f>IFERROR((TableAllData3[[#This Row],[Marketing authorisation date]]-TableAllData3[[#This Row],[Date of opinion]]),0)</f>
        <v>68</v>
      </c>
      <c r="AJ1341" s="35">
        <f>IFERROR((TableAllData3[[#This Row],[Decision date]]-TableAllData3[[#This Row],[Marketing authorisation date]]),0)</f>
        <v>4104</v>
      </c>
    </row>
    <row r="1342" spans="1:36" x14ac:dyDescent="0.25">
      <c r="A1342" t="s">
        <v>37</v>
      </c>
      <c r="B1342" t="s">
        <v>8398</v>
      </c>
      <c r="C1342" t="s">
        <v>3226</v>
      </c>
      <c r="D1342" t="s">
        <v>1713</v>
      </c>
      <c r="E1342" t="s">
        <v>1713</v>
      </c>
      <c r="F1342" t="s">
        <v>8399</v>
      </c>
      <c r="G1342" t="s">
        <v>43</v>
      </c>
      <c r="H1342" t="s">
        <v>44</v>
      </c>
      <c r="I1342" t="s">
        <v>1715</v>
      </c>
      <c r="J1342" t="s">
        <v>43</v>
      </c>
      <c r="K1342" t="s">
        <v>46</v>
      </c>
      <c r="L1342" t="s">
        <v>43</v>
      </c>
      <c r="M1342" t="s">
        <v>43</v>
      </c>
      <c r="N1342" t="s">
        <v>43</v>
      </c>
      <c r="O1342" t="s">
        <v>43</v>
      </c>
      <c r="P1342" t="s">
        <v>43</v>
      </c>
      <c r="Q1342" s="24">
        <v>40157.041666666999</v>
      </c>
      <c r="R1342" s="24"/>
      <c r="S1342" t="s">
        <v>12221</v>
      </c>
      <c r="T1342" t="s">
        <v>12222</v>
      </c>
      <c r="U1342" t="s">
        <v>207</v>
      </c>
      <c r="W1342" s="24">
        <v>40080</v>
      </c>
      <c r="X1342" s="24">
        <v>44267.041666666999</v>
      </c>
      <c r="Y1342">
        <v>14</v>
      </c>
      <c r="Z1342" t="s">
        <v>8400</v>
      </c>
      <c r="AC1342" s="24">
        <v>43196.083333333001</v>
      </c>
      <c r="AD1342" s="24">
        <v>44328.75</v>
      </c>
      <c r="AE1342" t="s">
        <v>8401</v>
      </c>
      <c r="AF1342" s="24" cm="1">
        <f t="array" ref="AF13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42" s="35">
        <f>IFERROR((TableAllData3[[#This Row],[Decision date]]-TableAllData3[[#This Row],[First Date Captured]]),0)</f>
        <v>4187.0416666669989</v>
      </c>
      <c r="AH1342" s="35">
        <f>IFERROR((TableAllData3[[#This Row],[First published]]-TableAllData3[[#This Row],[Date of opinion]]),0)</f>
        <v>3116.0833333330011</v>
      </c>
      <c r="AI1342" s="35">
        <f>IFERROR((TableAllData3[[#This Row],[Marketing authorisation date]]-TableAllData3[[#This Row],[Date of opinion]]),0)</f>
        <v>77.041666666998935</v>
      </c>
      <c r="AJ1342" s="35">
        <f>IFERROR((TableAllData3[[#This Row],[Decision date]]-TableAllData3[[#This Row],[Marketing authorisation date]]),0)</f>
        <v>4110</v>
      </c>
    </row>
    <row r="1343" spans="1:36" x14ac:dyDescent="0.25">
      <c r="A1343" t="s">
        <v>37</v>
      </c>
      <c r="B1343" t="s">
        <v>5630</v>
      </c>
      <c r="C1343" t="s">
        <v>2513</v>
      </c>
      <c r="D1343" t="s">
        <v>5631</v>
      </c>
      <c r="E1343" t="s">
        <v>5631</v>
      </c>
      <c r="F1343" t="s">
        <v>5632</v>
      </c>
      <c r="G1343" t="s">
        <v>43</v>
      </c>
      <c r="H1343" t="s">
        <v>44</v>
      </c>
      <c r="I1343" t="s">
        <v>5633</v>
      </c>
      <c r="J1343" t="s">
        <v>43</v>
      </c>
      <c r="K1343" t="s">
        <v>43</v>
      </c>
      <c r="L1343" t="s">
        <v>43</v>
      </c>
      <c r="M1343" t="s">
        <v>43</v>
      </c>
      <c r="N1343" t="s">
        <v>43</v>
      </c>
      <c r="O1343" t="s">
        <v>46</v>
      </c>
      <c r="P1343" t="s">
        <v>46</v>
      </c>
      <c r="Q1343" s="24">
        <v>40416</v>
      </c>
      <c r="R1343" s="24"/>
      <c r="S1343" t="s">
        <v>12343</v>
      </c>
      <c r="T1343" t="s">
        <v>12490</v>
      </c>
      <c r="U1343" t="s">
        <v>869</v>
      </c>
      <c r="W1343" s="24">
        <v>40333</v>
      </c>
      <c r="X1343" s="24">
        <v>44522.041666666999</v>
      </c>
      <c r="Y1343">
        <v>16</v>
      </c>
      <c r="Z1343" t="s">
        <v>5635</v>
      </c>
      <c r="AC1343" s="24">
        <v>43206.083333333001</v>
      </c>
      <c r="AD1343" s="24">
        <v>44540.463888888997</v>
      </c>
      <c r="AE1343" t="s">
        <v>5636</v>
      </c>
      <c r="AF1343" s="24" cm="1">
        <f t="array" ref="AF13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40333</v>
      </c>
      <c r="AG1343" s="35">
        <f>IFERROR((TableAllData3[[#This Row],[Decision date]]-TableAllData3[[#This Row],[First Date Captured]]),0)</f>
        <v>4189.0416666669989</v>
      </c>
      <c r="AH1343" s="35">
        <f>IFERROR((TableAllData3[[#This Row],[First published]]-TableAllData3[[#This Row],[Date of opinion]]),0)</f>
        <v>2873.0833333330011</v>
      </c>
      <c r="AI1343" s="35">
        <f>IFERROR((TableAllData3[[#This Row],[Marketing authorisation date]]-TableAllData3[[#This Row],[Date of opinion]]),0)</f>
        <v>83</v>
      </c>
      <c r="AJ1343" s="35">
        <f>IFERROR((TableAllData3[[#This Row],[Decision date]]-TableAllData3[[#This Row],[Marketing authorisation date]]),0)</f>
        <v>4106.0416666669989</v>
      </c>
    </row>
    <row r="1344" spans="1:36" x14ac:dyDescent="0.25">
      <c r="A1344" t="s">
        <v>37</v>
      </c>
      <c r="B1344" t="s">
        <v>8693</v>
      </c>
      <c r="C1344" t="s">
        <v>8694</v>
      </c>
      <c r="D1344" t="s">
        <v>8695</v>
      </c>
      <c r="E1344" t="s">
        <v>8696</v>
      </c>
      <c r="F1344" t="s">
        <v>8697</v>
      </c>
      <c r="G1344" t="s">
        <v>43</v>
      </c>
      <c r="H1344" t="s">
        <v>844</v>
      </c>
      <c r="I1344" t="s">
        <v>8698</v>
      </c>
      <c r="J1344" t="s">
        <v>43</v>
      </c>
      <c r="K1344" t="s">
        <v>43</v>
      </c>
      <c r="L1344" t="s">
        <v>43</v>
      </c>
      <c r="M1344" t="s">
        <v>43</v>
      </c>
      <c r="N1344" t="s">
        <v>43</v>
      </c>
      <c r="O1344" t="s">
        <v>43</v>
      </c>
      <c r="P1344" t="s">
        <v>46</v>
      </c>
      <c r="Q1344" s="25" t="s">
        <v>12054</v>
      </c>
      <c r="R1344" s="24">
        <v>44203.041666666999</v>
      </c>
      <c r="S1344" t="s">
        <v>12420</v>
      </c>
      <c r="T1344" t="s">
        <v>12421</v>
      </c>
      <c r="W1344" s="24">
        <v>44091</v>
      </c>
      <c r="X1344" s="25" t="s">
        <v>12054</v>
      </c>
      <c r="Z1344" t="s">
        <v>8699</v>
      </c>
      <c r="AC1344" s="24">
        <v>44274.652083333</v>
      </c>
      <c r="AD1344" s="24">
        <v>44278.502083332998</v>
      </c>
      <c r="AE1344" t="s">
        <v>8700</v>
      </c>
      <c r="AF1344" s="24" cm="1">
        <f t="array" ref="AF13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44091</v>
      </c>
      <c r="AG1344" s="35">
        <f>IFERROR((TableAllData3[[#This Row],[Decision date]]-TableAllData3[[#This Row],[First Date Captured]]),0)</f>
        <v>0</v>
      </c>
      <c r="AH1344" s="35">
        <f>IFERROR((TableAllData3[[#This Row],[First published]]-TableAllData3[[#This Row],[Date of opinion]]),0)</f>
        <v>183.65208333299961</v>
      </c>
      <c r="AI1344" s="35">
        <f>IFERROR((TableAllData3[[#This Row],[Marketing authorisation date]]-TableAllData3[[#This Row],[Date of opinion]]),0)</f>
        <v>0</v>
      </c>
      <c r="AJ1344" s="35">
        <f>IFERROR((TableAllData3[[#This Row],[Decision date]]-TableAllData3[[#This Row],[Marketing authorisation date]]),0)</f>
        <v>0</v>
      </c>
    </row>
    <row r="1345" spans="1:36" x14ac:dyDescent="0.25">
      <c r="A1345" t="s">
        <v>37</v>
      </c>
      <c r="B1345" t="s">
        <v>6104</v>
      </c>
      <c r="C1345" t="s">
        <v>5723</v>
      </c>
      <c r="D1345" t="s">
        <v>3811</v>
      </c>
      <c r="E1345" t="s">
        <v>3811</v>
      </c>
      <c r="F1345" t="s">
        <v>6105</v>
      </c>
      <c r="G1345" t="s">
        <v>43</v>
      </c>
      <c r="H1345" t="s">
        <v>44</v>
      </c>
      <c r="I1345" t="s">
        <v>3813</v>
      </c>
      <c r="J1345" t="s">
        <v>43</v>
      </c>
      <c r="K1345" t="s">
        <v>43</v>
      </c>
      <c r="L1345" t="s">
        <v>46</v>
      </c>
      <c r="M1345" t="s">
        <v>43</v>
      </c>
      <c r="N1345" t="s">
        <v>43</v>
      </c>
      <c r="O1345" t="s">
        <v>43</v>
      </c>
      <c r="P1345" t="s">
        <v>43</v>
      </c>
      <c r="Q1345" s="24">
        <v>40336</v>
      </c>
      <c r="R1345" s="24"/>
      <c r="S1345" t="s">
        <v>12227</v>
      </c>
      <c r="T1345" t="s">
        <v>12090</v>
      </c>
      <c r="U1345" t="s">
        <v>3814</v>
      </c>
      <c r="W1345" s="24">
        <v>40255.041666666999</v>
      </c>
      <c r="X1345" s="24">
        <v>44470</v>
      </c>
      <c r="Y1345">
        <v>24</v>
      </c>
      <c r="Z1345" t="s">
        <v>6106</v>
      </c>
      <c r="AC1345" s="24">
        <v>43335.432638888997</v>
      </c>
      <c r="AD1345" s="24">
        <v>44524.731944444</v>
      </c>
      <c r="AE1345" t="s">
        <v>6107</v>
      </c>
      <c r="AF1345" s="24" cm="1">
        <f t="array" ref="AF13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40255.041666666999</v>
      </c>
      <c r="AG1345" s="35">
        <f>IFERROR((TableAllData3[[#This Row],[Decision date]]-TableAllData3[[#This Row],[First Date Captured]]),0)</f>
        <v>4214.9583333330011</v>
      </c>
      <c r="AH1345" s="35">
        <f>IFERROR((TableAllData3[[#This Row],[First published]]-TableAllData3[[#This Row],[Date of opinion]]),0)</f>
        <v>3080.3909722219978</v>
      </c>
      <c r="AI1345" s="35">
        <f>IFERROR((TableAllData3[[#This Row],[Marketing authorisation date]]-TableAllData3[[#This Row],[Date of opinion]]),0)</f>
        <v>80.958333333001065</v>
      </c>
      <c r="AJ1345" s="35">
        <f>IFERROR((TableAllData3[[#This Row],[Decision date]]-TableAllData3[[#This Row],[Marketing authorisation date]]),0)</f>
        <v>4134</v>
      </c>
    </row>
    <row r="1346" spans="1:36" x14ac:dyDescent="0.25">
      <c r="A1346" t="s">
        <v>37</v>
      </c>
      <c r="B1346" t="s">
        <v>7251</v>
      </c>
      <c r="C1346" t="s">
        <v>489</v>
      </c>
      <c r="D1346" t="s">
        <v>490</v>
      </c>
      <c r="E1346" t="s">
        <v>491</v>
      </c>
      <c r="F1346" t="s">
        <v>7252</v>
      </c>
      <c r="G1346" t="s">
        <v>43</v>
      </c>
      <c r="H1346" t="s">
        <v>44</v>
      </c>
      <c r="I1346" t="s">
        <v>493</v>
      </c>
      <c r="J1346" t="s">
        <v>43</v>
      </c>
      <c r="K1346" t="s">
        <v>46</v>
      </c>
      <c r="L1346" t="s">
        <v>43</v>
      </c>
      <c r="M1346" t="s">
        <v>43</v>
      </c>
      <c r="N1346" t="s">
        <v>43</v>
      </c>
      <c r="O1346" t="s">
        <v>43</v>
      </c>
      <c r="P1346" t="s">
        <v>43</v>
      </c>
      <c r="Q1346" s="24">
        <v>40297</v>
      </c>
      <c r="R1346" s="24"/>
      <c r="S1346" t="s">
        <v>75</v>
      </c>
      <c r="U1346" t="s">
        <v>495</v>
      </c>
      <c r="W1346" s="24">
        <v>40227.041666666999</v>
      </c>
      <c r="X1346" s="24">
        <v>44447</v>
      </c>
      <c r="Y1346">
        <v>10</v>
      </c>
      <c r="Z1346" t="s">
        <v>7253</v>
      </c>
      <c r="AC1346" s="24">
        <v>42620</v>
      </c>
      <c r="AD1346" s="24">
        <v>44466.475694444001</v>
      </c>
      <c r="AE1346" t="s">
        <v>7254</v>
      </c>
      <c r="AF1346" s="24" cm="1">
        <f t="array" ref="AF13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40227.041666666999</v>
      </c>
      <c r="AG1346" s="35">
        <f>IFERROR((TableAllData3[[#This Row],[Decision date]]-TableAllData3[[#This Row],[First Date Captured]]),0)</f>
        <v>4219.9583333330011</v>
      </c>
      <c r="AH1346" s="35">
        <f>IFERROR((TableAllData3[[#This Row],[First published]]-TableAllData3[[#This Row],[Date of opinion]]),0)</f>
        <v>2392.9583333330011</v>
      </c>
      <c r="AI1346" s="35">
        <f>IFERROR((TableAllData3[[#This Row],[Marketing authorisation date]]-TableAllData3[[#This Row],[Date of opinion]]),0)</f>
        <v>69.958333333001065</v>
      </c>
      <c r="AJ1346" s="35">
        <f>IFERROR((TableAllData3[[#This Row],[Decision date]]-TableAllData3[[#This Row],[Marketing authorisation date]]),0)</f>
        <v>4150</v>
      </c>
    </row>
    <row r="1347" spans="1:36" x14ac:dyDescent="0.25">
      <c r="A1347" t="s">
        <v>37</v>
      </c>
      <c r="B1347" t="s">
        <v>1145</v>
      </c>
      <c r="C1347" t="s">
        <v>399</v>
      </c>
      <c r="D1347" t="s">
        <v>1133</v>
      </c>
      <c r="E1347" t="s">
        <v>1133</v>
      </c>
      <c r="F1347" t="s">
        <v>1146</v>
      </c>
      <c r="G1347" t="s">
        <v>43</v>
      </c>
      <c r="H1347" t="s">
        <v>44</v>
      </c>
      <c r="I1347" t="s">
        <v>1135</v>
      </c>
      <c r="J1347" t="s">
        <v>43</v>
      </c>
      <c r="K1347" t="s">
        <v>46</v>
      </c>
      <c r="L1347" t="s">
        <v>43</v>
      </c>
      <c r="M1347" t="s">
        <v>43</v>
      </c>
      <c r="N1347" t="s">
        <v>43</v>
      </c>
      <c r="O1347" t="s">
        <v>43</v>
      </c>
      <c r="P1347" t="s">
        <v>43</v>
      </c>
      <c r="Q1347" s="24">
        <v>40510.041666666999</v>
      </c>
      <c r="R1347" s="24"/>
      <c r="S1347" t="s">
        <v>231</v>
      </c>
      <c r="U1347" t="s">
        <v>76</v>
      </c>
      <c r="W1347" s="24">
        <v>40444</v>
      </c>
      <c r="X1347" s="24">
        <v>44694</v>
      </c>
      <c r="Y1347">
        <v>16</v>
      </c>
      <c r="Z1347" t="s">
        <v>1136</v>
      </c>
      <c r="AC1347" s="24">
        <v>43090.452777778002</v>
      </c>
      <c r="AD1347" s="24">
        <v>44698.567361111003</v>
      </c>
      <c r="AE1347" t="s">
        <v>1147</v>
      </c>
      <c r="AF1347" s="24" cm="1">
        <f t="array" ref="AF13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40444</v>
      </c>
      <c r="AG1347" s="35">
        <f>IFERROR((TableAllData3[[#This Row],[Decision date]]-TableAllData3[[#This Row],[First Date Captured]]),0)</f>
        <v>4250</v>
      </c>
      <c r="AH1347" s="35">
        <f>IFERROR((TableAllData3[[#This Row],[First published]]-TableAllData3[[#This Row],[Date of opinion]]),0)</f>
        <v>2646.4527777780022</v>
      </c>
      <c r="AI1347" s="35">
        <f>IFERROR((TableAllData3[[#This Row],[Marketing authorisation date]]-TableAllData3[[#This Row],[Date of opinion]]),0)</f>
        <v>66.041666666998935</v>
      </c>
      <c r="AJ1347" s="35">
        <f>IFERROR((TableAllData3[[#This Row],[Decision date]]-TableAllData3[[#This Row],[Marketing authorisation date]]),0)</f>
        <v>4183.9583333330011</v>
      </c>
    </row>
    <row r="1348" spans="1:36" x14ac:dyDescent="0.25">
      <c r="A1348" t="s">
        <v>37</v>
      </c>
      <c r="B1348" t="s">
        <v>1168</v>
      </c>
      <c r="C1348" t="s">
        <v>1169</v>
      </c>
      <c r="D1348" t="s">
        <v>1170</v>
      </c>
      <c r="E1348" t="s">
        <v>1171</v>
      </c>
      <c r="F1348" t="s">
        <v>1172</v>
      </c>
      <c r="G1348" t="s">
        <v>43</v>
      </c>
      <c r="H1348" t="s">
        <v>44</v>
      </c>
      <c r="I1348" t="s">
        <v>1173</v>
      </c>
      <c r="J1348" t="s">
        <v>43</v>
      </c>
      <c r="K1348" t="s">
        <v>43</v>
      </c>
      <c r="L1348" t="s">
        <v>43</v>
      </c>
      <c r="M1348" t="s">
        <v>43</v>
      </c>
      <c r="N1348" t="s">
        <v>43</v>
      </c>
      <c r="O1348" t="s">
        <v>43</v>
      </c>
      <c r="P1348" t="s">
        <v>46</v>
      </c>
      <c r="Q1348" s="24">
        <v>40744</v>
      </c>
      <c r="R1348" s="24"/>
      <c r="S1348" t="s">
        <v>12220</v>
      </c>
      <c r="T1348" t="s">
        <v>12197</v>
      </c>
      <c r="U1348" t="s">
        <v>1174</v>
      </c>
      <c r="W1348" s="24">
        <v>40444</v>
      </c>
      <c r="X1348" s="24">
        <v>44694</v>
      </c>
      <c r="Y1348">
        <v>19</v>
      </c>
      <c r="Z1348" t="s">
        <v>1175</v>
      </c>
      <c r="AC1348" s="24">
        <v>43213</v>
      </c>
      <c r="AD1348" s="24">
        <v>44694.71875</v>
      </c>
      <c r="AE1348" t="s">
        <v>1176</v>
      </c>
      <c r="AF1348" s="24" cm="1">
        <f t="array" ref="AF13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40444</v>
      </c>
      <c r="AG1348" s="35">
        <f>IFERROR((TableAllData3[[#This Row],[Decision date]]-TableAllData3[[#This Row],[First Date Captured]]),0)</f>
        <v>4250</v>
      </c>
      <c r="AH1348" s="35">
        <f>IFERROR((TableAllData3[[#This Row],[First published]]-TableAllData3[[#This Row],[Date of opinion]]),0)</f>
        <v>2769</v>
      </c>
      <c r="AI1348" s="35">
        <f>IFERROR((TableAllData3[[#This Row],[Marketing authorisation date]]-TableAllData3[[#This Row],[Date of opinion]]),0)</f>
        <v>300</v>
      </c>
      <c r="AJ1348" s="35">
        <f>IFERROR((TableAllData3[[#This Row],[Decision date]]-TableAllData3[[#This Row],[Marketing authorisation date]]),0)</f>
        <v>3950</v>
      </c>
    </row>
    <row r="1349" spans="1:36" x14ac:dyDescent="0.25">
      <c r="A1349" t="s">
        <v>2117</v>
      </c>
      <c r="B1349" t="s">
        <v>8734</v>
      </c>
      <c r="D1349" t="s">
        <v>8735</v>
      </c>
      <c r="E1349" t="s">
        <v>8735</v>
      </c>
      <c r="F1349" t="s">
        <v>8736</v>
      </c>
      <c r="G1349" t="s">
        <v>43</v>
      </c>
      <c r="H1349" t="s">
        <v>44</v>
      </c>
      <c r="J1349" t="s">
        <v>43</v>
      </c>
      <c r="K1349" t="s">
        <v>43</v>
      </c>
      <c r="L1349" t="s">
        <v>43</v>
      </c>
      <c r="M1349" t="s">
        <v>43</v>
      </c>
      <c r="N1349" t="s">
        <v>43</v>
      </c>
      <c r="O1349" t="s">
        <v>43</v>
      </c>
      <c r="P1349" t="s">
        <v>43</v>
      </c>
      <c r="Q1349" s="24">
        <v>40121.041666666999</v>
      </c>
      <c r="R1349" s="24"/>
      <c r="S1349" t="s">
        <v>5780</v>
      </c>
      <c r="V1349" t="s">
        <v>3202</v>
      </c>
      <c r="W1349" s="24">
        <v>40009</v>
      </c>
      <c r="X1349" s="24">
        <v>44267.041666666999</v>
      </c>
      <c r="Y1349">
        <v>14</v>
      </c>
      <c r="Z1349" t="s">
        <v>8737</v>
      </c>
      <c r="AA1349" t="s">
        <v>8738</v>
      </c>
      <c r="AB1349" t="s">
        <v>8739</v>
      </c>
      <c r="AC1349" s="24">
        <v>43175.006249999999</v>
      </c>
      <c r="AD1349" s="24">
        <v>44273.422222221998</v>
      </c>
      <c r="AE1349" t="s">
        <v>8740</v>
      </c>
      <c r="AF1349" s="24" cm="1">
        <f t="array" ref="AF13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40009</v>
      </c>
      <c r="AG1349" s="35">
        <f>IFERROR((TableAllData3[[#This Row],[Decision date]]-TableAllData3[[#This Row],[First Date Captured]]),0)</f>
        <v>4258.0416666669989</v>
      </c>
      <c r="AH1349" s="35">
        <f>IFERROR((TableAllData3[[#This Row],[First published]]-TableAllData3[[#This Row],[Date of opinion]]),0)</f>
        <v>3166.0062499999985</v>
      </c>
      <c r="AI1349" s="35">
        <f>IFERROR((TableAllData3[[#This Row],[Marketing authorisation date]]-TableAllData3[[#This Row],[Date of opinion]]),0)</f>
        <v>112.04166666699894</v>
      </c>
      <c r="AJ1349" s="35">
        <f>IFERROR((TableAllData3[[#This Row],[Decision date]]-TableAllData3[[#This Row],[Marketing authorisation date]]),0)</f>
        <v>4146</v>
      </c>
    </row>
    <row r="1350" spans="1:36" x14ac:dyDescent="0.25">
      <c r="A1350" t="s">
        <v>37</v>
      </c>
      <c r="B1350" t="s">
        <v>7183</v>
      </c>
      <c r="C1350" t="s">
        <v>627</v>
      </c>
      <c r="D1350" t="s">
        <v>629</v>
      </c>
      <c r="E1350" t="s">
        <v>629</v>
      </c>
      <c r="F1350" t="s">
        <v>7184</v>
      </c>
      <c r="G1350" t="s">
        <v>43</v>
      </c>
      <c r="H1350" t="s">
        <v>44</v>
      </c>
      <c r="I1350" t="s">
        <v>631</v>
      </c>
      <c r="J1350" t="s">
        <v>43</v>
      </c>
      <c r="K1350" t="s">
        <v>43</v>
      </c>
      <c r="L1350" t="s">
        <v>43</v>
      </c>
      <c r="M1350" t="s">
        <v>43</v>
      </c>
      <c r="N1350" t="s">
        <v>43</v>
      </c>
      <c r="O1350" t="s">
        <v>43</v>
      </c>
      <c r="P1350" t="s">
        <v>43</v>
      </c>
      <c r="Q1350" s="24">
        <v>40252.041666666999</v>
      </c>
      <c r="R1350" s="24"/>
      <c r="S1350" t="s">
        <v>12252</v>
      </c>
      <c r="T1350" t="s">
        <v>12253</v>
      </c>
      <c r="U1350" t="s">
        <v>264</v>
      </c>
      <c r="W1350" s="24">
        <v>40164.041666666999</v>
      </c>
      <c r="X1350" s="24">
        <v>44455</v>
      </c>
      <c r="Y1350">
        <v>24</v>
      </c>
      <c r="Z1350" t="s">
        <v>7185</v>
      </c>
      <c r="AC1350" s="24">
        <v>43280.083333333001</v>
      </c>
      <c r="AD1350" s="24">
        <v>44473.666666666999</v>
      </c>
      <c r="AE1350" t="s">
        <v>7186</v>
      </c>
      <c r="AF1350" s="24" cm="1">
        <f t="array" ref="AF13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40164.041666666999</v>
      </c>
      <c r="AG1350" s="35">
        <f>IFERROR((TableAllData3[[#This Row],[Decision date]]-TableAllData3[[#This Row],[First Date Captured]]),0)</f>
        <v>4290.9583333330011</v>
      </c>
      <c r="AH1350" s="35">
        <f>IFERROR((TableAllData3[[#This Row],[First published]]-TableAllData3[[#This Row],[Date of opinion]]),0)</f>
        <v>3116.0416666660021</v>
      </c>
      <c r="AI1350" s="35">
        <f>IFERROR((TableAllData3[[#This Row],[Marketing authorisation date]]-TableAllData3[[#This Row],[Date of opinion]]),0)</f>
        <v>88</v>
      </c>
      <c r="AJ1350" s="35">
        <f>IFERROR((TableAllData3[[#This Row],[Decision date]]-TableAllData3[[#This Row],[Marketing authorisation date]]),0)</f>
        <v>4202.9583333330011</v>
      </c>
    </row>
    <row r="1351" spans="1:36" x14ac:dyDescent="0.25">
      <c r="A1351" t="s">
        <v>37</v>
      </c>
      <c r="B1351" t="s">
        <v>763</v>
      </c>
      <c r="C1351" t="s">
        <v>764</v>
      </c>
      <c r="D1351" t="s">
        <v>765</v>
      </c>
      <c r="E1351" t="s">
        <v>765</v>
      </c>
      <c r="F1351" t="s">
        <v>766</v>
      </c>
      <c r="G1351" t="s">
        <v>43</v>
      </c>
      <c r="H1351" t="s">
        <v>44</v>
      </c>
      <c r="I1351" t="s">
        <v>767</v>
      </c>
      <c r="J1351" t="s">
        <v>46</v>
      </c>
      <c r="K1351" t="s">
        <v>43</v>
      </c>
      <c r="L1351" t="s">
        <v>43</v>
      </c>
      <c r="M1351" t="s">
        <v>43</v>
      </c>
      <c r="N1351" t="s">
        <v>46</v>
      </c>
      <c r="O1351" t="s">
        <v>43</v>
      </c>
      <c r="P1351" t="s">
        <v>43</v>
      </c>
      <c r="Q1351" s="24">
        <v>40170.041666666999</v>
      </c>
      <c r="R1351" s="24"/>
      <c r="S1351" t="s">
        <v>768</v>
      </c>
      <c r="U1351" t="s">
        <v>420</v>
      </c>
      <c r="W1351" s="24">
        <v>40108</v>
      </c>
      <c r="X1351" s="24">
        <v>44399</v>
      </c>
      <c r="Y1351">
        <v>21</v>
      </c>
      <c r="Z1351" t="s">
        <v>769</v>
      </c>
      <c r="AC1351" s="24">
        <v>43294.875</v>
      </c>
      <c r="AD1351" s="24">
        <v>44706.422222221998</v>
      </c>
      <c r="AE1351" t="s">
        <v>770</v>
      </c>
      <c r="AF1351" s="24" cm="1">
        <f t="array" ref="AF13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40108</v>
      </c>
      <c r="AG1351" s="35">
        <f>IFERROR((TableAllData3[[#This Row],[Decision date]]-TableAllData3[[#This Row],[First Date Captured]]),0)</f>
        <v>4291</v>
      </c>
      <c r="AH1351" s="35">
        <f>IFERROR((TableAllData3[[#This Row],[First published]]-TableAllData3[[#This Row],[Date of opinion]]),0)</f>
        <v>3186.875</v>
      </c>
      <c r="AI1351" s="35">
        <f>IFERROR((TableAllData3[[#This Row],[Marketing authorisation date]]-TableAllData3[[#This Row],[Date of opinion]]),0)</f>
        <v>62.041666666998935</v>
      </c>
      <c r="AJ1351" s="35">
        <f>IFERROR((TableAllData3[[#This Row],[Decision date]]-TableAllData3[[#This Row],[Marketing authorisation date]]),0)</f>
        <v>4228.9583333330011</v>
      </c>
    </row>
    <row r="1352" spans="1:36" x14ac:dyDescent="0.25">
      <c r="A1352" t="s">
        <v>37</v>
      </c>
      <c r="B1352" t="s">
        <v>8526</v>
      </c>
      <c r="C1352" t="s">
        <v>8527</v>
      </c>
      <c r="D1352" t="s">
        <v>6874</v>
      </c>
      <c r="E1352" t="s">
        <v>6875</v>
      </c>
      <c r="F1352" t="s">
        <v>8528</v>
      </c>
      <c r="G1352" t="s">
        <v>43</v>
      </c>
      <c r="H1352" t="s">
        <v>44</v>
      </c>
      <c r="I1352" t="s">
        <v>6877</v>
      </c>
      <c r="J1352" t="s">
        <v>43</v>
      </c>
      <c r="K1352" t="s">
        <v>43</v>
      </c>
      <c r="L1352" t="s">
        <v>43</v>
      </c>
      <c r="M1352" t="s">
        <v>43</v>
      </c>
      <c r="N1352" t="s">
        <v>43</v>
      </c>
      <c r="O1352" t="s">
        <v>43</v>
      </c>
      <c r="P1352" t="s">
        <v>43</v>
      </c>
      <c r="Q1352" s="24">
        <v>40027</v>
      </c>
      <c r="R1352" s="24"/>
      <c r="S1352" t="s">
        <v>12341</v>
      </c>
      <c r="T1352" t="s">
        <v>12342</v>
      </c>
      <c r="U1352" t="s">
        <v>6878</v>
      </c>
      <c r="W1352" s="24">
        <v>39961</v>
      </c>
      <c r="X1352" s="24">
        <v>44259.041666666999</v>
      </c>
      <c r="Y1352">
        <v>14</v>
      </c>
      <c r="Z1352" t="s">
        <v>8529</v>
      </c>
      <c r="AC1352" s="24">
        <v>43280</v>
      </c>
      <c r="AD1352" s="24">
        <v>44307.427777778001</v>
      </c>
      <c r="AE1352" t="s">
        <v>8530</v>
      </c>
      <c r="AF1352" s="24" cm="1">
        <f t="array" ref="AF13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39961</v>
      </c>
      <c r="AG1352" s="35">
        <f>IFERROR((TableAllData3[[#This Row],[Decision date]]-TableAllData3[[#This Row],[First Date Captured]]),0)</f>
        <v>4298.0416666669989</v>
      </c>
      <c r="AH1352" s="35">
        <f>IFERROR((TableAllData3[[#This Row],[First published]]-TableAllData3[[#This Row],[Date of opinion]]),0)</f>
        <v>3319</v>
      </c>
      <c r="AI1352" s="35">
        <f>IFERROR((TableAllData3[[#This Row],[Marketing authorisation date]]-TableAllData3[[#This Row],[Date of opinion]]),0)</f>
        <v>66</v>
      </c>
      <c r="AJ1352" s="35">
        <f>IFERROR((TableAllData3[[#This Row],[Decision date]]-TableAllData3[[#This Row],[Marketing authorisation date]]),0)</f>
        <v>4232.0416666669989</v>
      </c>
    </row>
    <row r="1353" spans="1:36" x14ac:dyDescent="0.25">
      <c r="A1353" t="s">
        <v>37</v>
      </c>
      <c r="B1353" t="s">
        <v>4810</v>
      </c>
      <c r="C1353" t="s">
        <v>947</v>
      </c>
      <c r="D1353" t="s">
        <v>3503</v>
      </c>
      <c r="E1353" t="s">
        <v>3503</v>
      </c>
      <c r="F1353" t="s">
        <v>4811</v>
      </c>
      <c r="G1353" t="s">
        <v>43</v>
      </c>
      <c r="H1353" t="s">
        <v>44</v>
      </c>
      <c r="I1353" t="s">
        <v>3505</v>
      </c>
      <c r="J1353" t="s">
        <v>43</v>
      </c>
      <c r="K1353" t="s">
        <v>46</v>
      </c>
      <c r="L1353" t="s">
        <v>43</v>
      </c>
      <c r="M1353" t="s">
        <v>43</v>
      </c>
      <c r="N1353" t="s">
        <v>43</v>
      </c>
      <c r="O1353" t="s">
        <v>43</v>
      </c>
      <c r="P1353" t="s">
        <v>43</v>
      </c>
      <c r="Q1353" s="24">
        <v>40333</v>
      </c>
      <c r="R1353" s="24"/>
      <c r="S1353" t="s">
        <v>12210</v>
      </c>
      <c r="T1353" t="s">
        <v>12094</v>
      </c>
      <c r="U1353" t="s">
        <v>3506</v>
      </c>
      <c r="W1353" s="24">
        <v>40255.041666666999</v>
      </c>
      <c r="X1353" s="24">
        <v>44571.041666666999</v>
      </c>
      <c r="Y1353">
        <v>10</v>
      </c>
      <c r="Z1353" t="s">
        <v>4813</v>
      </c>
      <c r="AC1353" s="24">
        <v>43150.936805555997</v>
      </c>
      <c r="AD1353" s="24">
        <v>44574.546527778002</v>
      </c>
      <c r="AE1353" t="s">
        <v>4814</v>
      </c>
      <c r="AF1353" s="24" cm="1">
        <f t="array" ref="AF13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40255.041666666999</v>
      </c>
      <c r="AG1353" s="35">
        <f>IFERROR((TableAllData3[[#This Row],[Decision date]]-TableAllData3[[#This Row],[First Date Captured]]),0)</f>
        <v>4316</v>
      </c>
      <c r="AH1353" s="35">
        <f>IFERROR((TableAllData3[[#This Row],[First published]]-TableAllData3[[#This Row],[Date of opinion]]),0)</f>
        <v>2895.8951388889982</v>
      </c>
      <c r="AI1353" s="35">
        <f>IFERROR((TableAllData3[[#This Row],[Marketing authorisation date]]-TableAllData3[[#This Row],[Date of opinion]]),0)</f>
        <v>77.958333333001065</v>
      </c>
      <c r="AJ1353" s="35">
        <f>IFERROR((TableAllData3[[#This Row],[Decision date]]-TableAllData3[[#This Row],[Marketing authorisation date]]),0)</f>
        <v>4238.0416666669989</v>
      </c>
    </row>
    <row r="1354" spans="1:36" x14ac:dyDescent="0.25">
      <c r="A1354" t="s">
        <v>37</v>
      </c>
      <c r="B1354" t="s">
        <v>7465</v>
      </c>
      <c r="C1354" t="s">
        <v>947</v>
      </c>
      <c r="D1354" t="s">
        <v>2257</v>
      </c>
      <c r="E1354" t="s">
        <v>2257</v>
      </c>
      <c r="F1354" t="s">
        <v>7466</v>
      </c>
      <c r="G1354" t="s">
        <v>43</v>
      </c>
      <c r="H1354" t="s">
        <v>44</v>
      </c>
      <c r="I1354" t="s">
        <v>2259</v>
      </c>
      <c r="J1354" t="s">
        <v>43</v>
      </c>
      <c r="K1354" t="s">
        <v>46</v>
      </c>
      <c r="L1354" t="s">
        <v>43</v>
      </c>
      <c r="M1354" t="s">
        <v>43</v>
      </c>
      <c r="N1354" t="s">
        <v>43</v>
      </c>
      <c r="O1354" t="s">
        <v>43</v>
      </c>
      <c r="P1354" t="s">
        <v>43</v>
      </c>
      <c r="Q1354" s="24">
        <v>40143.041666666999</v>
      </c>
      <c r="R1354" s="24"/>
      <c r="S1354" t="s">
        <v>3132</v>
      </c>
      <c r="U1354" t="s">
        <v>953</v>
      </c>
      <c r="W1354" s="24">
        <v>40080</v>
      </c>
      <c r="X1354" s="24">
        <v>44406</v>
      </c>
      <c r="Y1354">
        <v>20</v>
      </c>
      <c r="Z1354" t="s">
        <v>2261</v>
      </c>
      <c r="AC1354" s="24">
        <v>43046.041666666999</v>
      </c>
      <c r="AD1354" s="24">
        <v>44448.613888888998</v>
      </c>
      <c r="AE1354" t="s">
        <v>7467</v>
      </c>
      <c r="AF1354" s="24" cm="1">
        <f t="array" ref="AF13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54" s="35">
        <f>IFERROR((TableAllData3[[#This Row],[Decision date]]-TableAllData3[[#This Row],[First Date Captured]]),0)</f>
        <v>4326</v>
      </c>
      <c r="AH1354" s="35">
        <f>IFERROR((TableAllData3[[#This Row],[First published]]-TableAllData3[[#This Row],[Date of opinion]]),0)</f>
        <v>2966.0416666669989</v>
      </c>
      <c r="AI1354" s="35">
        <f>IFERROR((TableAllData3[[#This Row],[Marketing authorisation date]]-TableAllData3[[#This Row],[Date of opinion]]),0)</f>
        <v>63.041666666998935</v>
      </c>
      <c r="AJ1354" s="35">
        <f>IFERROR((TableAllData3[[#This Row],[Decision date]]-TableAllData3[[#This Row],[Marketing authorisation date]]),0)</f>
        <v>4262.9583333330011</v>
      </c>
    </row>
    <row r="1355" spans="1:36" x14ac:dyDescent="0.25">
      <c r="A1355" t="s">
        <v>37</v>
      </c>
      <c r="B1355" t="s">
        <v>7306</v>
      </c>
      <c r="C1355" t="s">
        <v>480</v>
      </c>
      <c r="D1355" t="s">
        <v>7307</v>
      </c>
      <c r="E1355" t="s">
        <v>7308</v>
      </c>
      <c r="F1355" t="s">
        <v>7309</v>
      </c>
      <c r="G1355" t="s">
        <v>43</v>
      </c>
      <c r="H1355" t="s">
        <v>44</v>
      </c>
      <c r="I1355" t="s">
        <v>7310</v>
      </c>
      <c r="J1355" t="s">
        <v>43</v>
      </c>
      <c r="K1355" t="s">
        <v>43</v>
      </c>
      <c r="L1355" t="s">
        <v>43</v>
      </c>
      <c r="M1355" t="s">
        <v>43</v>
      </c>
      <c r="N1355" t="s">
        <v>43</v>
      </c>
      <c r="O1355" t="s">
        <v>43</v>
      </c>
      <c r="P1355" t="s">
        <v>43</v>
      </c>
      <c r="Q1355" s="24">
        <v>40146.041666666999</v>
      </c>
      <c r="R1355" s="24"/>
      <c r="S1355" t="s">
        <v>12218</v>
      </c>
      <c r="T1355" t="s">
        <v>12263</v>
      </c>
      <c r="U1355" t="s">
        <v>485</v>
      </c>
      <c r="W1355" s="24">
        <v>40080</v>
      </c>
      <c r="X1355" s="24">
        <v>44414</v>
      </c>
      <c r="Y1355">
        <v>17</v>
      </c>
      <c r="Z1355" t="s">
        <v>7311</v>
      </c>
      <c r="AC1355" s="24">
        <v>43335</v>
      </c>
      <c r="AD1355" s="24">
        <v>44462.507638889001</v>
      </c>
      <c r="AE1355" t="s">
        <v>7312</v>
      </c>
      <c r="AF1355" s="24" cm="1">
        <f t="array" ref="AF13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55" s="35">
        <f>IFERROR((TableAllData3[[#This Row],[Decision date]]-TableAllData3[[#This Row],[First Date Captured]]),0)</f>
        <v>4334</v>
      </c>
      <c r="AH1355" s="35">
        <f>IFERROR((TableAllData3[[#This Row],[First published]]-TableAllData3[[#This Row],[Date of opinion]]),0)</f>
        <v>3255</v>
      </c>
      <c r="AI1355" s="35">
        <f>IFERROR((TableAllData3[[#This Row],[Marketing authorisation date]]-TableAllData3[[#This Row],[Date of opinion]]),0)</f>
        <v>66.041666666998935</v>
      </c>
      <c r="AJ1355" s="35">
        <f>IFERROR((TableAllData3[[#This Row],[Decision date]]-TableAllData3[[#This Row],[Marketing authorisation date]]),0)</f>
        <v>4267.9583333330011</v>
      </c>
    </row>
    <row r="1356" spans="1:36" x14ac:dyDescent="0.25">
      <c r="A1356" t="s">
        <v>37</v>
      </c>
      <c r="B1356" t="s">
        <v>7504</v>
      </c>
      <c r="C1356" t="s">
        <v>480</v>
      </c>
      <c r="D1356" t="s">
        <v>7307</v>
      </c>
      <c r="E1356" t="s">
        <v>7308</v>
      </c>
      <c r="F1356" t="s">
        <v>7505</v>
      </c>
      <c r="G1356" t="s">
        <v>43</v>
      </c>
      <c r="H1356" t="s">
        <v>44</v>
      </c>
      <c r="I1356" t="s">
        <v>7310</v>
      </c>
      <c r="J1356" t="s">
        <v>43</v>
      </c>
      <c r="K1356" t="s">
        <v>43</v>
      </c>
      <c r="L1356" t="s">
        <v>43</v>
      </c>
      <c r="M1356" t="s">
        <v>43</v>
      </c>
      <c r="N1356" t="s">
        <v>43</v>
      </c>
      <c r="O1356" t="s">
        <v>43</v>
      </c>
      <c r="P1356" t="s">
        <v>43</v>
      </c>
      <c r="Q1356" s="24">
        <v>40147.041666666999</v>
      </c>
      <c r="R1356" s="24"/>
      <c r="S1356" t="s">
        <v>12218</v>
      </c>
      <c r="T1356" t="s">
        <v>12219</v>
      </c>
      <c r="U1356" t="s">
        <v>485</v>
      </c>
      <c r="W1356" s="24">
        <v>40080</v>
      </c>
      <c r="X1356" s="24">
        <v>44414</v>
      </c>
      <c r="Y1356">
        <v>18</v>
      </c>
      <c r="Z1356" t="s">
        <v>7506</v>
      </c>
      <c r="AC1356" s="24">
        <v>43335.569444444001</v>
      </c>
      <c r="AD1356" s="24">
        <v>44447.568749999999</v>
      </c>
      <c r="AE1356" t="s">
        <v>7507</v>
      </c>
      <c r="AF1356" s="24" cm="1">
        <f t="array" ref="AF13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56" s="35">
        <f>IFERROR((TableAllData3[[#This Row],[Decision date]]-TableAllData3[[#This Row],[First Date Captured]]),0)</f>
        <v>4334</v>
      </c>
      <c r="AH1356" s="35">
        <f>IFERROR((TableAllData3[[#This Row],[First published]]-TableAllData3[[#This Row],[Date of opinion]]),0)</f>
        <v>3255.5694444440014</v>
      </c>
      <c r="AI1356" s="35">
        <f>IFERROR((TableAllData3[[#This Row],[Marketing authorisation date]]-TableAllData3[[#This Row],[Date of opinion]]),0)</f>
        <v>67.041666666998935</v>
      </c>
      <c r="AJ1356" s="35">
        <f>IFERROR((TableAllData3[[#This Row],[Decision date]]-TableAllData3[[#This Row],[Marketing authorisation date]]),0)</f>
        <v>4266.9583333330011</v>
      </c>
    </row>
    <row r="1357" spans="1:36" x14ac:dyDescent="0.25">
      <c r="A1357" t="s">
        <v>37</v>
      </c>
      <c r="B1357" t="s">
        <v>6525</v>
      </c>
      <c r="C1357" t="s">
        <v>6526</v>
      </c>
      <c r="D1357" t="s">
        <v>6527</v>
      </c>
      <c r="E1357" t="s">
        <v>6527</v>
      </c>
      <c r="F1357" t="s">
        <v>6528</v>
      </c>
      <c r="G1357" t="s">
        <v>43</v>
      </c>
      <c r="H1357" t="s">
        <v>44</v>
      </c>
      <c r="I1357" t="s">
        <v>6529</v>
      </c>
      <c r="J1357" t="s">
        <v>43</v>
      </c>
      <c r="K1357" t="s">
        <v>43</v>
      </c>
      <c r="L1357" t="s">
        <v>43</v>
      </c>
      <c r="M1357" t="s">
        <v>43</v>
      </c>
      <c r="N1357" t="s">
        <v>43</v>
      </c>
      <c r="O1357" t="s">
        <v>43</v>
      </c>
      <c r="P1357" t="s">
        <v>43</v>
      </c>
      <c r="Q1357" s="24">
        <v>40203.041666666999</v>
      </c>
      <c r="R1357" s="24"/>
      <c r="S1357" t="s">
        <v>246</v>
      </c>
      <c r="U1357" t="s">
        <v>495</v>
      </c>
      <c r="W1357" s="24">
        <v>40136.041666666999</v>
      </c>
      <c r="X1357" s="24">
        <v>44496</v>
      </c>
      <c r="Y1357">
        <v>21</v>
      </c>
      <c r="Z1357" t="s">
        <v>6530</v>
      </c>
      <c r="AC1357" s="24">
        <v>43228.621527777999</v>
      </c>
      <c r="AD1357" s="24">
        <v>44508.485416666997</v>
      </c>
      <c r="AE1357" t="s">
        <v>6531</v>
      </c>
      <c r="AF1357" s="24" cm="1">
        <f t="array" ref="AF13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1357" s="35">
        <f>IFERROR((TableAllData3[[#This Row],[Decision date]]-TableAllData3[[#This Row],[First Date Captured]]),0)</f>
        <v>4359.9583333330011</v>
      </c>
      <c r="AH1357" s="35">
        <f>IFERROR((TableAllData3[[#This Row],[First published]]-TableAllData3[[#This Row],[Date of opinion]]),0)</f>
        <v>3092.5798611110004</v>
      </c>
      <c r="AI1357" s="35">
        <f>IFERROR((TableAllData3[[#This Row],[Marketing authorisation date]]-TableAllData3[[#This Row],[Date of opinion]]),0)</f>
        <v>67</v>
      </c>
      <c r="AJ1357" s="35">
        <f>IFERROR((TableAllData3[[#This Row],[Decision date]]-TableAllData3[[#This Row],[Marketing authorisation date]]),0)</f>
        <v>4292.9583333330011</v>
      </c>
    </row>
    <row r="1358" spans="1:36" x14ac:dyDescent="0.25">
      <c r="A1358" t="s">
        <v>37</v>
      </c>
      <c r="B1358" t="s">
        <v>3389</v>
      </c>
      <c r="C1358" t="s">
        <v>3390</v>
      </c>
      <c r="D1358" t="s">
        <v>3391</v>
      </c>
      <c r="E1358" t="s">
        <v>3391</v>
      </c>
      <c r="F1358" t="s">
        <v>3392</v>
      </c>
      <c r="G1358" t="s">
        <v>43</v>
      </c>
      <c r="H1358" t="s">
        <v>44</v>
      </c>
      <c r="I1358" t="s">
        <v>3393</v>
      </c>
      <c r="J1358" t="s">
        <v>43</v>
      </c>
      <c r="K1358" t="s">
        <v>43</v>
      </c>
      <c r="L1358" t="s">
        <v>43</v>
      </c>
      <c r="M1358" t="s">
        <v>43</v>
      </c>
      <c r="N1358" t="s">
        <v>43</v>
      </c>
      <c r="O1358" t="s">
        <v>43</v>
      </c>
      <c r="P1358" t="s">
        <v>43</v>
      </c>
      <c r="Q1358" s="24">
        <v>40338</v>
      </c>
      <c r="R1358" s="24"/>
      <c r="S1358" t="s">
        <v>12227</v>
      </c>
      <c r="T1358" t="s">
        <v>12076</v>
      </c>
      <c r="U1358" t="s">
        <v>3394</v>
      </c>
      <c r="W1358" s="24">
        <v>40255.041666666999</v>
      </c>
      <c r="X1358" s="24">
        <v>44621.041666666999</v>
      </c>
      <c r="Y1358">
        <v>18</v>
      </c>
      <c r="Z1358" t="s">
        <v>3395</v>
      </c>
      <c r="AC1358" s="24">
        <v>43203.853472221999</v>
      </c>
      <c r="AD1358" s="24">
        <v>44621.541666666999</v>
      </c>
      <c r="AE1358" t="s">
        <v>3396</v>
      </c>
      <c r="AF1358" s="24" cm="1">
        <f t="array" ref="AF13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40255.041666666999</v>
      </c>
      <c r="AG1358" s="35">
        <f>IFERROR((TableAllData3[[#This Row],[Decision date]]-TableAllData3[[#This Row],[First Date Captured]]),0)</f>
        <v>4366</v>
      </c>
      <c r="AH1358" s="35">
        <f>IFERROR((TableAllData3[[#This Row],[First published]]-TableAllData3[[#This Row],[Date of opinion]]),0)</f>
        <v>2948.8118055550003</v>
      </c>
      <c r="AI1358" s="35">
        <f>IFERROR((TableAllData3[[#This Row],[Marketing authorisation date]]-TableAllData3[[#This Row],[Date of opinion]]),0)</f>
        <v>82.958333333001065</v>
      </c>
      <c r="AJ1358" s="35">
        <f>IFERROR((TableAllData3[[#This Row],[Decision date]]-TableAllData3[[#This Row],[Marketing authorisation date]]),0)</f>
        <v>4283.0416666669989</v>
      </c>
    </row>
    <row r="1359" spans="1:36" x14ac:dyDescent="0.25">
      <c r="A1359" t="s">
        <v>37</v>
      </c>
      <c r="B1359" t="s">
        <v>5550</v>
      </c>
      <c r="C1359" t="s">
        <v>5551</v>
      </c>
      <c r="D1359" t="s">
        <v>5552</v>
      </c>
      <c r="E1359" t="s">
        <v>5552</v>
      </c>
      <c r="F1359" t="s">
        <v>5553</v>
      </c>
      <c r="G1359" t="s">
        <v>43</v>
      </c>
      <c r="H1359" t="s">
        <v>44</v>
      </c>
      <c r="I1359" t="s">
        <v>5554</v>
      </c>
      <c r="J1359" t="s">
        <v>43</v>
      </c>
      <c r="K1359" t="s">
        <v>43</v>
      </c>
      <c r="L1359" t="s">
        <v>43</v>
      </c>
      <c r="M1359" t="s">
        <v>43</v>
      </c>
      <c r="N1359" t="s">
        <v>43</v>
      </c>
      <c r="O1359" t="s">
        <v>43</v>
      </c>
      <c r="P1359" t="s">
        <v>43</v>
      </c>
      <c r="Q1359" s="24">
        <v>40251.041666666999</v>
      </c>
      <c r="R1359" s="24"/>
      <c r="S1359" t="s">
        <v>12286</v>
      </c>
      <c r="T1359" t="s">
        <v>12287</v>
      </c>
      <c r="U1359" t="s">
        <v>58</v>
      </c>
      <c r="W1359" s="24">
        <v>40164.041666666999</v>
      </c>
      <c r="X1359" s="24">
        <v>44539.041666666999</v>
      </c>
      <c r="Y1359">
        <v>25</v>
      </c>
      <c r="Z1359" t="s">
        <v>5555</v>
      </c>
      <c r="AC1359" s="24">
        <v>43118.640277778002</v>
      </c>
      <c r="AD1359" s="24">
        <v>44543.719444444003</v>
      </c>
      <c r="AE1359" t="s">
        <v>5556</v>
      </c>
      <c r="AF1359" s="24" cm="1">
        <f t="array" ref="AF13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40164.041666666999</v>
      </c>
      <c r="AG1359" s="35">
        <f>IFERROR((TableAllData3[[#This Row],[Decision date]]-TableAllData3[[#This Row],[First Date Captured]]),0)</f>
        <v>4375</v>
      </c>
      <c r="AH1359" s="35">
        <f>IFERROR((TableAllData3[[#This Row],[First published]]-TableAllData3[[#This Row],[Date of opinion]]),0)</f>
        <v>2954.5986111110033</v>
      </c>
      <c r="AI1359" s="35">
        <f>IFERROR((TableAllData3[[#This Row],[Marketing authorisation date]]-TableAllData3[[#This Row],[Date of opinion]]),0)</f>
        <v>87</v>
      </c>
      <c r="AJ1359" s="35">
        <f>IFERROR((TableAllData3[[#This Row],[Decision date]]-TableAllData3[[#This Row],[Marketing authorisation date]]),0)</f>
        <v>4288</v>
      </c>
    </row>
    <row r="1360" spans="1:36" x14ac:dyDescent="0.25">
      <c r="A1360" t="s">
        <v>37</v>
      </c>
      <c r="B1360" t="s">
        <v>6793</v>
      </c>
      <c r="C1360" t="s">
        <v>3226</v>
      </c>
      <c r="D1360" t="s">
        <v>1713</v>
      </c>
      <c r="E1360" t="s">
        <v>1713</v>
      </c>
      <c r="F1360" t="s">
        <v>6794</v>
      </c>
      <c r="G1360" t="s">
        <v>43</v>
      </c>
      <c r="H1360" t="s">
        <v>44</v>
      </c>
      <c r="I1360" t="s">
        <v>1715</v>
      </c>
      <c r="J1360" t="s">
        <v>43</v>
      </c>
      <c r="K1360" t="s">
        <v>46</v>
      </c>
      <c r="L1360" t="s">
        <v>43</v>
      </c>
      <c r="M1360" t="s">
        <v>43</v>
      </c>
      <c r="N1360" t="s">
        <v>43</v>
      </c>
      <c r="O1360" t="s">
        <v>43</v>
      </c>
      <c r="P1360" t="s">
        <v>43</v>
      </c>
      <c r="Q1360" s="24">
        <v>40147.041666666999</v>
      </c>
      <c r="R1360" s="24"/>
      <c r="S1360" t="s">
        <v>3132</v>
      </c>
      <c r="U1360" t="s">
        <v>6188</v>
      </c>
      <c r="W1360" s="24">
        <v>40080</v>
      </c>
      <c r="X1360" s="24">
        <v>44456</v>
      </c>
      <c r="Y1360">
        <v>16</v>
      </c>
      <c r="Z1360" t="s">
        <v>6795</v>
      </c>
      <c r="AC1360" s="24">
        <v>42485.709722222004</v>
      </c>
      <c r="AD1360" s="24">
        <v>44495.627777777998</v>
      </c>
      <c r="AE1360" t="s">
        <v>6796</v>
      </c>
      <c r="AF1360" s="24" cm="1">
        <f t="array" ref="AF13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60" s="35">
        <f>IFERROR((TableAllData3[[#This Row],[Decision date]]-TableAllData3[[#This Row],[First Date Captured]]),0)</f>
        <v>4376</v>
      </c>
      <c r="AH1360" s="35">
        <f>IFERROR((TableAllData3[[#This Row],[First published]]-TableAllData3[[#This Row],[Date of opinion]]),0)</f>
        <v>2405.7097222220036</v>
      </c>
      <c r="AI1360" s="35">
        <f>IFERROR((TableAllData3[[#This Row],[Marketing authorisation date]]-TableAllData3[[#This Row],[Date of opinion]]),0)</f>
        <v>67.041666666998935</v>
      </c>
      <c r="AJ1360" s="35">
        <f>IFERROR((TableAllData3[[#This Row],[Decision date]]-TableAllData3[[#This Row],[Marketing authorisation date]]),0)</f>
        <v>4308.9583333330011</v>
      </c>
    </row>
    <row r="1361" spans="1:36" x14ac:dyDescent="0.25">
      <c r="A1361" t="s">
        <v>37</v>
      </c>
      <c r="B1361" t="s">
        <v>7561</v>
      </c>
      <c r="C1361" t="s">
        <v>947</v>
      </c>
      <c r="D1361" t="s">
        <v>3768</v>
      </c>
      <c r="E1361" t="s">
        <v>3768</v>
      </c>
      <c r="F1361" t="s">
        <v>7562</v>
      </c>
      <c r="G1361" t="s">
        <v>43</v>
      </c>
      <c r="H1361" t="s">
        <v>44</v>
      </c>
      <c r="I1361" t="s">
        <v>3770</v>
      </c>
      <c r="J1361" t="s">
        <v>43</v>
      </c>
      <c r="K1361" t="s">
        <v>46</v>
      </c>
      <c r="L1361" t="s">
        <v>43</v>
      </c>
      <c r="M1361" t="s">
        <v>43</v>
      </c>
      <c r="N1361" t="s">
        <v>43</v>
      </c>
      <c r="O1361" t="s">
        <v>43</v>
      </c>
      <c r="P1361" t="s">
        <v>43</v>
      </c>
      <c r="Q1361" s="24">
        <v>40116.041666666999</v>
      </c>
      <c r="R1361" s="24"/>
      <c r="S1361" t="s">
        <v>75</v>
      </c>
      <c r="U1361" t="s">
        <v>953</v>
      </c>
      <c r="W1361" s="24">
        <v>40017</v>
      </c>
      <c r="X1361" s="24">
        <v>44406</v>
      </c>
      <c r="Y1361">
        <v>15</v>
      </c>
      <c r="Z1361" t="s">
        <v>7563</v>
      </c>
      <c r="AC1361" s="24">
        <v>42613</v>
      </c>
      <c r="AD1361" s="24">
        <v>44445.698611111002</v>
      </c>
      <c r="AE1361" t="s">
        <v>7564</v>
      </c>
      <c r="AF1361" s="24" cm="1">
        <f t="array" ref="AF13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40017</v>
      </c>
      <c r="AG1361" s="35">
        <f>IFERROR((TableAllData3[[#This Row],[Decision date]]-TableAllData3[[#This Row],[First Date Captured]]),0)</f>
        <v>4389</v>
      </c>
      <c r="AH1361" s="35">
        <f>IFERROR((TableAllData3[[#This Row],[First published]]-TableAllData3[[#This Row],[Date of opinion]]),0)</f>
        <v>2596</v>
      </c>
      <c r="AI1361" s="35">
        <f>IFERROR((TableAllData3[[#This Row],[Marketing authorisation date]]-TableAllData3[[#This Row],[Date of opinion]]),0)</f>
        <v>99.041666666998935</v>
      </c>
      <c r="AJ1361" s="35">
        <f>IFERROR((TableAllData3[[#This Row],[Decision date]]-TableAllData3[[#This Row],[Marketing authorisation date]]),0)</f>
        <v>4289.9583333330011</v>
      </c>
    </row>
    <row r="1362" spans="1:36" x14ac:dyDescent="0.25">
      <c r="A1362" t="s">
        <v>37</v>
      </c>
      <c r="B1362" t="s">
        <v>6747</v>
      </c>
      <c r="C1362" t="s">
        <v>6081</v>
      </c>
      <c r="D1362" t="s">
        <v>6748</v>
      </c>
      <c r="E1362" t="s">
        <v>6749</v>
      </c>
      <c r="F1362" t="s">
        <v>6750</v>
      </c>
      <c r="G1362" t="s">
        <v>43</v>
      </c>
      <c r="H1362" t="s">
        <v>44</v>
      </c>
      <c r="I1362" t="s">
        <v>1391</v>
      </c>
      <c r="J1362" t="s">
        <v>43</v>
      </c>
      <c r="K1362" t="s">
        <v>43</v>
      </c>
      <c r="L1362" t="s">
        <v>43</v>
      </c>
      <c r="M1362" t="s">
        <v>43</v>
      </c>
      <c r="N1362" t="s">
        <v>43</v>
      </c>
      <c r="O1362" t="s">
        <v>43</v>
      </c>
      <c r="P1362" t="s">
        <v>43</v>
      </c>
      <c r="Q1362" s="24">
        <v>40156.041666666999</v>
      </c>
      <c r="R1362" s="24"/>
      <c r="S1362" t="s">
        <v>12227</v>
      </c>
      <c r="T1362" t="s">
        <v>12076</v>
      </c>
      <c r="U1362" t="s">
        <v>440</v>
      </c>
      <c r="W1362" s="24">
        <v>40080</v>
      </c>
      <c r="X1362" s="24">
        <v>44470</v>
      </c>
      <c r="Y1362">
        <v>42</v>
      </c>
      <c r="Z1362" t="s">
        <v>6751</v>
      </c>
      <c r="AC1362" s="24">
        <v>43178.737500000003</v>
      </c>
      <c r="AD1362" s="24">
        <v>44495.727083332997</v>
      </c>
      <c r="AE1362" t="s">
        <v>6752</v>
      </c>
      <c r="AF1362" s="24" cm="1">
        <f t="array" ref="AF13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62" s="35">
        <f>IFERROR((TableAllData3[[#This Row],[Decision date]]-TableAllData3[[#This Row],[First Date Captured]]),0)</f>
        <v>4390</v>
      </c>
      <c r="AH1362" s="35">
        <f>IFERROR((TableAllData3[[#This Row],[First published]]-TableAllData3[[#This Row],[Date of opinion]]),0)</f>
        <v>3098.7375000000029</v>
      </c>
      <c r="AI1362" s="35">
        <f>IFERROR((TableAllData3[[#This Row],[Marketing authorisation date]]-TableAllData3[[#This Row],[Date of opinion]]),0)</f>
        <v>76.041666666998935</v>
      </c>
      <c r="AJ1362" s="35">
        <f>IFERROR((TableAllData3[[#This Row],[Decision date]]-TableAllData3[[#This Row],[Marketing authorisation date]]),0)</f>
        <v>4313.9583333330011</v>
      </c>
    </row>
    <row r="1363" spans="1:36" x14ac:dyDescent="0.25">
      <c r="A1363" t="s">
        <v>37</v>
      </c>
      <c r="B1363" t="s">
        <v>8701</v>
      </c>
      <c r="C1363" t="s">
        <v>489</v>
      </c>
      <c r="D1363" t="s">
        <v>8702</v>
      </c>
      <c r="E1363" t="s">
        <v>8702</v>
      </c>
      <c r="F1363" t="s">
        <v>8703</v>
      </c>
      <c r="G1363" t="s">
        <v>43</v>
      </c>
      <c r="H1363" t="s">
        <v>44</v>
      </c>
      <c r="I1363" t="s">
        <v>8704</v>
      </c>
      <c r="J1363" t="s">
        <v>43</v>
      </c>
      <c r="K1363" t="s">
        <v>43</v>
      </c>
      <c r="L1363" t="s">
        <v>43</v>
      </c>
      <c r="M1363" t="s">
        <v>43</v>
      </c>
      <c r="N1363" t="s">
        <v>43</v>
      </c>
      <c r="O1363" t="s">
        <v>43</v>
      </c>
      <c r="P1363" t="s">
        <v>43</v>
      </c>
      <c r="Q1363" s="24">
        <v>39920</v>
      </c>
      <c r="R1363" s="24"/>
      <c r="S1363" t="s">
        <v>12227</v>
      </c>
      <c r="T1363" t="s">
        <v>12076</v>
      </c>
      <c r="U1363" t="s">
        <v>495</v>
      </c>
      <c r="W1363" s="24">
        <v>39863.041666666999</v>
      </c>
      <c r="X1363" s="24">
        <v>44264.041666666999</v>
      </c>
      <c r="Y1363">
        <v>15</v>
      </c>
      <c r="Z1363" t="s">
        <v>8705</v>
      </c>
      <c r="AC1363" s="24">
        <v>43314.434722222002</v>
      </c>
      <c r="AD1363" s="24">
        <v>44278.444444444001</v>
      </c>
      <c r="AE1363" t="s">
        <v>8706</v>
      </c>
      <c r="AF1363" s="24" cm="1">
        <f t="array" ref="AF13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39863.041666666999</v>
      </c>
      <c r="AG1363" s="35">
        <f>IFERROR((TableAllData3[[#This Row],[Decision date]]-TableAllData3[[#This Row],[First Date Captured]]),0)</f>
        <v>4401</v>
      </c>
      <c r="AH1363" s="35">
        <f>IFERROR((TableAllData3[[#This Row],[First published]]-TableAllData3[[#This Row],[Date of opinion]]),0)</f>
        <v>3451.3930555550032</v>
      </c>
      <c r="AI1363" s="35">
        <f>IFERROR((TableAllData3[[#This Row],[Marketing authorisation date]]-TableAllData3[[#This Row],[Date of opinion]]),0)</f>
        <v>56.958333333001065</v>
      </c>
      <c r="AJ1363" s="35">
        <f>IFERROR((TableAllData3[[#This Row],[Decision date]]-TableAllData3[[#This Row],[Marketing authorisation date]]),0)</f>
        <v>4344.0416666669989</v>
      </c>
    </row>
    <row r="1364" spans="1:36" x14ac:dyDescent="0.25">
      <c r="A1364" t="s">
        <v>37</v>
      </c>
      <c r="B1364" t="s">
        <v>8814</v>
      </c>
      <c r="C1364" t="s">
        <v>8815</v>
      </c>
      <c r="D1364" t="s">
        <v>8816</v>
      </c>
      <c r="E1364" t="s">
        <v>8816</v>
      </c>
      <c r="F1364" t="s">
        <v>8817</v>
      </c>
      <c r="G1364" t="s">
        <v>43</v>
      </c>
      <c r="H1364" t="s">
        <v>950</v>
      </c>
      <c r="I1364" t="s">
        <v>8818</v>
      </c>
      <c r="J1364" t="s">
        <v>46</v>
      </c>
      <c r="K1364" t="s">
        <v>43</v>
      </c>
      <c r="L1364" t="s">
        <v>43</v>
      </c>
      <c r="M1364" t="s">
        <v>43</v>
      </c>
      <c r="N1364" t="s">
        <v>43</v>
      </c>
      <c r="O1364" t="s">
        <v>43</v>
      </c>
      <c r="P1364" t="s">
        <v>43</v>
      </c>
      <c r="Q1364" s="24">
        <v>42632</v>
      </c>
      <c r="R1364" s="24"/>
      <c r="S1364" t="s">
        <v>12408</v>
      </c>
      <c r="T1364" t="s">
        <v>12409</v>
      </c>
      <c r="U1364" t="s">
        <v>3236</v>
      </c>
      <c r="W1364" s="24">
        <v>42572</v>
      </c>
      <c r="X1364" s="24">
        <v>43873.041666666999</v>
      </c>
      <c r="Y1364">
        <v>6</v>
      </c>
      <c r="Z1364" t="s">
        <v>8819</v>
      </c>
      <c r="AC1364" s="24">
        <v>43077.544444444</v>
      </c>
      <c r="AD1364" s="24">
        <v>44252.5</v>
      </c>
      <c r="AE1364" t="s">
        <v>8820</v>
      </c>
      <c r="AF1364" s="24" cm="1">
        <f t="array" ref="AF13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42572</v>
      </c>
      <c r="AG1364" s="35">
        <f>IFERROR((TableAllData3[[#This Row],[Decision date]]-TableAllData3[[#This Row],[First Date Captured]]),0)</f>
        <v>1301.0416666669989</v>
      </c>
      <c r="AH1364" s="35">
        <f>IFERROR((TableAllData3[[#This Row],[First published]]-TableAllData3[[#This Row],[Date of opinion]]),0)</f>
        <v>505.54444444399996</v>
      </c>
      <c r="AI1364" s="35">
        <f>IFERROR((TableAllData3[[#This Row],[Marketing authorisation date]]-TableAllData3[[#This Row],[Date of opinion]]),0)</f>
        <v>60</v>
      </c>
      <c r="AJ1364" s="35">
        <f>IFERROR((TableAllData3[[#This Row],[Decision date]]-TableAllData3[[#This Row],[Marketing authorisation date]]),0)</f>
        <v>1241.0416666669989</v>
      </c>
    </row>
    <row r="1365" spans="1:36" x14ac:dyDescent="0.25">
      <c r="A1365" t="s">
        <v>37</v>
      </c>
      <c r="B1365" t="s">
        <v>4850</v>
      </c>
      <c r="C1365" t="s">
        <v>4013</v>
      </c>
      <c r="D1365" t="s">
        <v>4851</v>
      </c>
      <c r="E1365" t="s">
        <v>4851</v>
      </c>
      <c r="F1365" t="s">
        <v>4852</v>
      </c>
      <c r="G1365" t="s">
        <v>43</v>
      </c>
      <c r="H1365" t="s">
        <v>44</v>
      </c>
      <c r="I1365" t="s">
        <v>4853</v>
      </c>
      <c r="J1365" t="s">
        <v>43</v>
      </c>
      <c r="K1365" t="s">
        <v>43</v>
      </c>
      <c r="L1365" t="s">
        <v>43</v>
      </c>
      <c r="M1365" t="s">
        <v>43</v>
      </c>
      <c r="N1365" t="s">
        <v>43</v>
      </c>
      <c r="O1365" t="s">
        <v>43</v>
      </c>
      <c r="P1365" t="s">
        <v>43</v>
      </c>
      <c r="Q1365" s="24">
        <v>40252.041666666999</v>
      </c>
      <c r="R1365" s="24"/>
      <c r="S1365" t="s">
        <v>12470</v>
      </c>
      <c r="T1365" t="s">
        <v>12419</v>
      </c>
      <c r="U1365" t="s">
        <v>48</v>
      </c>
      <c r="W1365" s="24">
        <v>40164.041666666999</v>
      </c>
      <c r="X1365" s="24">
        <v>44566.041666666999</v>
      </c>
      <c r="Y1365">
        <v>17</v>
      </c>
      <c r="Z1365" t="s">
        <v>4855</v>
      </c>
      <c r="AC1365" s="24">
        <v>43068.041666666999</v>
      </c>
      <c r="AD1365" s="24">
        <v>44574.476388889001</v>
      </c>
      <c r="AE1365" t="s">
        <v>4856</v>
      </c>
      <c r="AF1365" s="24" cm="1">
        <f t="array" ref="AF13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40164.041666666999</v>
      </c>
      <c r="AG1365" s="35">
        <f>IFERROR((TableAllData3[[#This Row],[Decision date]]-TableAllData3[[#This Row],[First Date Captured]]),0)</f>
        <v>4402</v>
      </c>
      <c r="AH1365" s="35">
        <f>IFERROR((TableAllData3[[#This Row],[First published]]-TableAllData3[[#This Row],[Date of opinion]]),0)</f>
        <v>2904</v>
      </c>
      <c r="AI1365" s="35">
        <f>IFERROR((TableAllData3[[#This Row],[Marketing authorisation date]]-TableAllData3[[#This Row],[Date of opinion]]),0)</f>
        <v>88</v>
      </c>
      <c r="AJ1365" s="35">
        <f>IFERROR((TableAllData3[[#This Row],[Decision date]]-TableAllData3[[#This Row],[Marketing authorisation date]]),0)</f>
        <v>4314</v>
      </c>
    </row>
    <row r="1366" spans="1:36" x14ac:dyDescent="0.25">
      <c r="A1366" t="s">
        <v>37</v>
      </c>
      <c r="B1366" t="s">
        <v>8825</v>
      </c>
      <c r="C1366" t="s">
        <v>2111</v>
      </c>
      <c r="D1366" t="s">
        <v>842</v>
      </c>
      <c r="E1366" t="s">
        <v>842</v>
      </c>
      <c r="F1366" t="s">
        <v>8826</v>
      </c>
      <c r="G1366" t="s">
        <v>43</v>
      </c>
      <c r="H1366" t="s">
        <v>950</v>
      </c>
      <c r="I1366" t="s">
        <v>2113</v>
      </c>
      <c r="J1366" t="s">
        <v>43</v>
      </c>
      <c r="K1366" t="s">
        <v>43</v>
      </c>
      <c r="L1366" t="s">
        <v>46</v>
      </c>
      <c r="M1366" t="s">
        <v>43</v>
      </c>
      <c r="N1366" t="s">
        <v>43</v>
      </c>
      <c r="O1366" t="s">
        <v>43</v>
      </c>
      <c r="P1366" t="s">
        <v>43</v>
      </c>
      <c r="Q1366" s="25" t="s">
        <v>12054</v>
      </c>
      <c r="R1366" s="24"/>
      <c r="S1366" t="s">
        <v>12335</v>
      </c>
      <c r="T1366" t="s">
        <v>12336</v>
      </c>
      <c r="U1366" t="s">
        <v>48</v>
      </c>
      <c r="W1366" s="24">
        <v>44252.041666666999</v>
      </c>
      <c r="X1366" s="25" t="s">
        <v>12054</v>
      </c>
      <c r="Z1366" t="s">
        <v>8827</v>
      </c>
      <c r="AC1366" s="24">
        <v>44251.646527778001</v>
      </c>
      <c r="AD1366" s="24"/>
      <c r="AE1366" t="s">
        <v>8828</v>
      </c>
      <c r="AF1366" s="24" cm="1">
        <f t="array" ref="AF13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44251.646527778001</v>
      </c>
      <c r="AG1366" s="35">
        <f>IFERROR((TableAllData3[[#This Row],[Decision date]]-TableAllData3[[#This Row],[First Date Captured]]),0)</f>
        <v>0</v>
      </c>
      <c r="AH1366" s="35">
        <f>IFERROR((TableAllData3[[#This Row],[First published]]-TableAllData3[[#This Row],[Date of opinion]]),0)</f>
        <v>-0.39513888899818994</v>
      </c>
      <c r="AI1366" s="35">
        <f>IFERROR((TableAllData3[[#This Row],[Marketing authorisation date]]-TableAllData3[[#This Row],[Date of opinion]]),0)</f>
        <v>0</v>
      </c>
      <c r="AJ1366" s="35">
        <f>IFERROR((TableAllData3[[#This Row],[Decision date]]-TableAllData3[[#This Row],[Marketing authorisation date]]),0)</f>
        <v>0</v>
      </c>
    </row>
    <row r="1367" spans="1:36" x14ac:dyDescent="0.25">
      <c r="A1367" t="s">
        <v>37</v>
      </c>
      <c r="B1367" t="s">
        <v>479</v>
      </c>
      <c r="C1367" t="s">
        <v>480</v>
      </c>
      <c r="D1367" t="s">
        <v>481</v>
      </c>
      <c r="E1367" t="s">
        <v>481</v>
      </c>
      <c r="F1367" t="s">
        <v>482</v>
      </c>
      <c r="G1367" t="s">
        <v>43</v>
      </c>
      <c r="H1367" t="s">
        <v>44</v>
      </c>
      <c r="I1367" t="s">
        <v>483</v>
      </c>
      <c r="J1367" t="s">
        <v>46</v>
      </c>
      <c r="K1367" t="s">
        <v>43</v>
      </c>
      <c r="L1367" t="s">
        <v>43</v>
      </c>
      <c r="M1367" t="s">
        <v>43</v>
      </c>
      <c r="N1367" t="s">
        <v>43</v>
      </c>
      <c r="O1367" t="s">
        <v>43</v>
      </c>
      <c r="P1367" t="s">
        <v>43</v>
      </c>
      <c r="Q1367" s="24">
        <v>40364</v>
      </c>
      <c r="R1367" s="24"/>
      <c r="S1367" t="s">
        <v>484</v>
      </c>
      <c r="U1367" t="s">
        <v>485</v>
      </c>
      <c r="W1367" s="24">
        <v>40290</v>
      </c>
      <c r="X1367" s="24">
        <v>44712</v>
      </c>
      <c r="Y1367">
        <v>18</v>
      </c>
      <c r="Z1367" t="s">
        <v>486</v>
      </c>
      <c r="AC1367" s="24">
        <v>43213</v>
      </c>
      <c r="AD1367" s="24">
        <v>44719.733333333003</v>
      </c>
      <c r="AE1367" t="s">
        <v>487</v>
      </c>
      <c r="AF1367" s="24" cm="1">
        <f t="array" ref="AF13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40290</v>
      </c>
      <c r="AG1367" s="35">
        <f>IFERROR((TableAllData3[[#This Row],[Decision date]]-TableAllData3[[#This Row],[First Date Captured]]),0)</f>
        <v>4422</v>
      </c>
      <c r="AH1367" s="35">
        <f>IFERROR((TableAllData3[[#This Row],[First published]]-TableAllData3[[#This Row],[Date of opinion]]),0)</f>
        <v>2923</v>
      </c>
      <c r="AI1367" s="35">
        <f>IFERROR((TableAllData3[[#This Row],[Marketing authorisation date]]-TableAllData3[[#This Row],[Date of opinion]]),0)</f>
        <v>74</v>
      </c>
      <c r="AJ1367" s="35">
        <f>IFERROR((TableAllData3[[#This Row],[Decision date]]-TableAllData3[[#This Row],[Marketing authorisation date]]),0)</f>
        <v>4348</v>
      </c>
    </row>
    <row r="1368" spans="1:36" x14ac:dyDescent="0.25">
      <c r="A1368" t="s">
        <v>37</v>
      </c>
      <c r="B1368" t="s">
        <v>8837</v>
      </c>
      <c r="C1368" t="s">
        <v>434</v>
      </c>
      <c r="D1368" t="s">
        <v>8838</v>
      </c>
      <c r="E1368" t="s">
        <v>8839</v>
      </c>
      <c r="F1368" t="s">
        <v>8840</v>
      </c>
      <c r="G1368" t="s">
        <v>43</v>
      </c>
      <c r="H1368" t="s">
        <v>950</v>
      </c>
      <c r="I1368" t="s">
        <v>438</v>
      </c>
      <c r="J1368" t="s">
        <v>43</v>
      </c>
      <c r="K1368" t="s">
        <v>43</v>
      </c>
      <c r="L1368" t="s">
        <v>43</v>
      </c>
      <c r="M1368" t="s">
        <v>43</v>
      </c>
      <c r="N1368" t="s">
        <v>43</v>
      </c>
      <c r="O1368" t="s">
        <v>46</v>
      </c>
      <c r="P1368" t="s">
        <v>43</v>
      </c>
      <c r="Q1368" s="24">
        <v>39582</v>
      </c>
      <c r="R1368" s="24"/>
      <c r="S1368" t="s">
        <v>12070</v>
      </c>
      <c r="T1368" t="s">
        <v>12117</v>
      </c>
      <c r="U1368" t="s">
        <v>440</v>
      </c>
      <c r="W1368" s="25" t="s">
        <v>12054</v>
      </c>
      <c r="X1368" s="24">
        <v>43363</v>
      </c>
      <c r="Y1368">
        <v>13</v>
      </c>
      <c r="Z1368" t="s">
        <v>8841</v>
      </c>
      <c r="AC1368" s="24">
        <v>43067.041666666999</v>
      </c>
      <c r="AD1368" s="24">
        <v>44250.833333333001</v>
      </c>
      <c r="AE1368" t="s">
        <v>8842</v>
      </c>
      <c r="AF1368" s="24" cm="1">
        <f t="array" ref="AF13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43067.041666666999</v>
      </c>
      <c r="AG1368" s="35">
        <f>IFERROR((TableAllData3[[#This Row],[Decision date]]-TableAllData3[[#This Row],[First Date Captured]]),0)</f>
        <v>295.95833333300106</v>
      </c>
      <c r="AH1368" s="35">
        <f>IFERROR((TableAllData3[[#This Row],[First published]]-TableAllData3[[#This Row],[Date of opinion]]),0)</f>
        <v>0</v>
      </c>
      <c r="AI1368" s="35">
        <f>IFERROR((TableAllData3[[#This Row],[Marketing authorisation date]]-TableAllData3[[#This Row],[Date of opinion]]),0)</f>
        <v>0</v>
      </c>
      <c r="AJ1368" s="35">
        <f>IFERROR((TableAllData3[[#This Row],[Decision date]]-TableAllData3[[#This Row],[Marketing authorisation date]]),0)</f>
        <v>3781</v>
      </c>
    </row>
    <row r="1369" spans="1:36" x14ac:dyDescent="0.25">
      <c r="A1369" t="s">
        <v>37</v>
      </c>
      <c r="B1369" t="s">
        <v>1763</v>
      </c>
      <c r="C1369" t="s">
        <v>1764</v>
      </c>
      <c r="D1369" t="s">
        <v>1765</v>
      </c>
      <c r="E1369" t="s">
        <v>1766</v>
      </c>
      <c r="F1369" t="s">
        <v>1767</v>
      </c>
      <c r="G1369" t="s">
        <v>43</v>
      </c>
      <c r="H1369" t="s">
        <v>44</v>
      </c>
      <c r="I1369" t="s">
        <v>1768</v>
      </c>
      <c r="J1369" t="s">
        <v>43</v>
      </c>
      <c r="K1369" t="s">
        <v>43</v>
      </c>
      <c r="L1369" t="s">
        <v>43</v>
      </c>
      <c r="M1369" t="s">
        <v>43</v>
      </c>
      <c r="N1369" t="s">
        <v>43</v>
      </c>
      <c r="O1369" t="s">
        <v>43</v>
      </c>
      <c r="P1369" t="s">
        <v>43</v>
      </c>
      <c r="Q1369" s="24">
        <v>40248.041666666999</v>
      </c>
      <c r="R1369" s="24"/>
      <c r="S1369" t="s">
        <v>12218</v>
      </c>
      <c r="T1369" t="s">
        <v>12219</v>
      </c>
      <c r="U1369" t="s">
        <v>1769</v>
      </c>
      <c r="W1369" s="24">
        <v>40164.041666666999</v>
      </c>
      <c r="X1369" s="24">
        <v>44596.041666666999</v>
      </c>
      <c r="Y1369">
        <v>30</v>
      </c>
      <c r="Z1369" t="s">
        <v>1770</v>
      </c>
      <c r="AC1369" s="24">
        <v>43287.396527778001</v>
      </c>
      <c r="AD1369" s="24">
        <v>44677.663888889001</v>
      </c>
      <c r="AE1369" t="s">
        <v>1771</v>
      </c>
      <c r="AF1369" s="24" cm="1">
        <f t="array" ref="AF13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40164.041666666999</v>
      </c>
      <c r="AG1369" s="35">
        <f>IFERROR((TableAllData3[[#This Row],[Decision date]]-TableAllData3[[#This Row],[First Date Captured]]),0)</f>
        <v>4432</v>
      </c>
      <c r="AH1369" s="35">
        <f>IFERROR((TableAllData3[[#This Row],[First published]]-TableAllData3[[#This Row],[Date of opinion]]),0)</f>
        <v>3123.3548611110018</v>
      </c>
      <c r="AI1369" s="35">
        <f>IFERROR((TableAllData3[[#This Row],[Marketing authorisation date]]-TableAllData3[[#This Row],[Date of opinion]]),0)</f>
        <v>84</v>
      </c>
      <c r="AJ1369" s="35">
        <f>IFERROR((TableAllData3[[#This Row],[Decision date]]-TableAllData3[[#This Row],[Marketing authorisation date]]),0)</f>
        <v>4348</v>
      </c>
    </row>
    <row r="1370" spans="1:36" x14ac:dyDescent="0.25">
      <c r="A1370" t="s">
        <v>37</v>
      </c>
      <c r="B1370" t="s">
        <v>6472</v>
      </c>
      <c r="C1370" t="s">
        <v>399</v>
      </c>
      <c r="D1370" t="s">
        <v>6473</v>
      </c>
      <c r="E1370" t="s">
        <v>6474</v>
      </c>
      <c r="F1370" t="s">
        <v>6475</v>
      </c>
      <c r="G1370" t="s">
        <v>43</v>
      </c>
      <c r="H1370" t="s">
        <v>44</v>
      </c>
      <c r="I1370" t="s">
        <v>6476</v>
      </c>
      <c r="J1370" t="s">
        <v>43</v>
      </c>
      <c r="K1370" t="s">
        <v>43</v>
      </c>
      <c r="L1370" t="s">
        <v>43</v>
      </c>
      <c r="M1370" t="s">
        <v>43</v>
      </c>
      <c r="N1370" t="s">
        <v>43</v>
      </c>
      <c r="O1370" t="s">
        <v>43</v>
      </c>
      <c r="P1370" t="s">
        <v>43</v>
      </c>
      <c r="Q1370" s="24">
        <v>40087</v>
      </c>
      <c r="R1370" s="24"/>
      <c r="S1370" t="s">
        <v>6477</v>
      </c>
      <c r="U1370" t="s">
        <v>76</v>
      </c>
      <c r="W1370" s="24">
        <v>39989</v>
      </c>
      <c r="X1370" s="24">
        <v>44441</v>
      </c>
      <c r="Y1370">
        <v>32</v>
      </c>
      <c r="Z1370" t="s">
        <v>6478</v>
      </c>
      <c r="AC1370" s="24">
        <v>43300.659722222001</v>
      </c>
      <c r="AD1370" s="24">
        <v>44509.770833333001</v>
      </c>
      <c r="AE1370" t="s">
        <v>6479</v>
      </c>
      <c r="AF1370" s="24" cm="1">
        <f t="array" ref="AF13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39989</v>
      </c>
      <c r="AG1370" s="35">
        <f>IFERROR((TableAllData3[[#This Row],[Decision date]]-TableAllData3[[#This Row],[First Date Captured]]),0)</f>
        <v>4452</v>
      </c>
      <c r="AH1370" s="35">
        <f>IFERROR((TableAllData3[[#This Row],[First published]]-TableAllData3[[#This Row],[Date of opinion]]),0)</f>
        <v>3311.6597222220007</v>
      </c>
      <c r="AI1370" s="35">
        <f>IFERROR((TableAllData3[[#This Row],[Marketing authorisation date]]-TableAllData3[[#This Row],[Date of opinion]]),0)</f>
        <v>98</v>
      </c>
      <c r="AJ1370" s="35">
        <f>IFERROR((TableAllData3[[#This Row],[Decision date]]-TableAllData3[[#This Row],[Marketing authorisation date]]),0)</f>
        <v>4354</v>
      </c>
    </row>
    <row r="1371" spans="1:36" x14ac:dyDescent="0.25">
      <c r="A1371" t="s">
        <v>37</v>
      </c>
      <c r="B1371" t="s">
        <v>5661</v>
      </c>
      <c r="C1371" t="s">
        <v>268</v>
      </c>
      <c r="D1371" t="s">
        <v>508</v>
      </c>
      <c r="E1371" t="s">
        <v>508</v>
      </c>
      <c r="F1371" t="s">
        <v>5662</v>
      </c>
      <c r="G1371" t="s">
        <v>43</v>
      </c>
      <c r="H1371" t="s">
        <v>44</v>
      </c>
      <c r="I1371" t="s">
        <v>510</v>
      </c>
      <c r="J1371" t="s">
        <v>43</v>
      </c>
      <c r="K1371" t="s">
        <v>46</v>
      </c>
      <c r="L1371" t="s">
        <v>43</v>
      </c>
      <c r="M1371" t="s">
        <v>43</v>
      </c>
      <c r="N1371" t="s">
        <v>43</v>
      </c>
      <c r="O1371" t="s">
        <v>43</v>
      </c>
      <c r="P1371" t="s">
        <v>43</v>
      </c>
      <c r="Q1371" s="24">
        <v>40147.041666666999</v>
      </c>
      <c r="R1371" s="24"/>
      <c r="S1371" t="s">
        <v>3132</v>
      </c>
      <c r="U1371" t="s">
        <v>290</v>
      </c>
      <c r="W1371" s="24">
        <v>40080</v>
      </c>
      <c r="X1371" s="24">
        <v>44538.041666666999</v>
      </c>
      <c r="Y1371">
        <v>11</v>
      </c>
      <c r="Z1371" t="s">
        <v>5663</v>
      </c>
      <c r="AC1371" s="24">
        <v>42610</v>
      </c>
      <c r="AD1371" s="24">
        <v>44539.668749999997</v>
      </c>
      <c r="AE1371" t="s">
        <v>5664</v>
      </c>
      <c r="AF1371" s="24" cm="1">
        <f t="array" ref="AF13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71" s="35">
        <f>IFERROR((TableAllData3[[#This Row],[Decision date]]-TableAllData3[[#This Row],[First Date Captured]]),0)</f>
        <v>4458.0416666669989</v>
      </c>
      <c r="AH1371" s="35">
        <f>IFERROR((TableAllData3[[#This Row],[First published]]-TableAllData3[[#This Row],[Date of opinion]]),0)</f>
        <v>2530</v>
      </c>
      <c r="AI1371" s="35">
        <f>IFERROR((TableAllData3[[#This Row],[Marketing authorisation date]]-TableAllData3[[#This Row],[Date of opinion]]),0)</f>
        <v>67.041666666998935</v>
      </c>
      <c r="AJ1371" s="35">
        <f>IFERROR((TableAllData3[[#This Row],[Decision date]]-TableAllData3[[#This Row],[Marketing authorisation date]]),0)</f>
        <v>4391</v>
      </c>
    </row>
    <row r="1372" spans="1:36" x14ac:dyDescent="0.25">
      <c r="A1372" t="s">
        <v>37</v>
      </c>
      <c r="B1372" t="s">
        <v>2921</v>
      </c>
      <c r="C1372" t="s">
        <v>690</v>
      </c>
      <c r="D1372" t="s">
        <v>691</v>
      </c>
      <c r="E1372" t="s">
        <v>691</v>
      </c>
      <c r="F1372" t="s">
        <v>2922</v>
      </c>
      <c r="G1372" t="s">
        <v>43</v>
      </c>
      <c r="H1372" t="s">
        <v>44</v>
      </c>
      <c r="I1372" t="s">
        <v>693</v>
      </c>
      <c r="J1372" t="s">
        <v>43</v>
      </c>
      <c r="K1372" t="s">
        <v>46</v>
      </c>
      <c r="L1372" t="s">
        <v>43</v>
      </c>
      <c r="M1372" t="s">
        <v>43</v>
      </c>
      <c r="N1372" t="s">
        <v>43</v>
      </c>
      <c r="O1372" t="s">
        <v>43</v>
      </c>
      <c r="P1372" t="s">
        <v>43</v>
      </c>
      <c r="Q1372" s="24">
        <v>40252.041666666999</v>
      </c>
      <c r="R1372" s="24"/>
      <c r="S1372" t="s">
        <v>12206</v>
      </c>
      <c r="T1372" t="s">
        <v>12207</v>
      </c>
      <c r="U1372" t="s">
        <v>48</v>
      </c>
      <c r="W1372" s="24">
        <v>40164.041666666999</v>
      </c>
      <c r="X1372" s="24">
        <v>44638.041666666999</v>
      </c>
      <c r="Y1372">
        <v>22</v>
      </c>
      <c r="Z1372" t="s">
        <v>695</v>
      </c>
      <c r="AC1372" s="24">
        <v>43243.450694444</v>
      </c>
      <c r="AD1372" s="24">
        <v>44641.409722222001</v>
      </c>
      <c r="AE1372" t="s">
        <v>2923</v>
      </c>
      <c r="AF1372" s="24" cm="1">
        <f t="array" ref="AF13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40164.041666666999</v>
      </c>
      <c r="AG1372" s="35">
        <f>IFERROR((TableAllData3[[#This Row],[Decision date]]-TableAllData3[[#This Row],[First Date Captured]]),0)</f>
        <v>4474</v>
      </c>
      <c r="AH1372" s="35">
        <f>IFERROR((TableAllData3[[#This Row],[First published]]-TableAllData3[[#This Row],[Date of opinion]]),0)</f>
        <v>3079.409027777001</v>
      </c>
      <c r="AI1372" s="35">
        <f>IFERROR((TableAllData3[[#This Row],[Marketing authorisation date]]-TableAllData3[[#This Row],[Date of opinion]]),0)</f>
        <v>88</v>
      </c>
      <c r="AJ1372" s="35">
        <f>IFERROR((TableAllData3[[#This Row],[Decision date]]-TableAllData3[[#This Row],[Marketing authorisation date]]),0)</f>
        <v>4386</v>
      </c>
    </row>
    <row r="1373" spans="1:36" x14ac:dyDescent="0.25">
      <c r="A1373" t="s">
        <v>37</v>
      </c>
      <c r="B1373" t="s">
        <v>6289</v>
      </c>
      <c r="C1373" t="s">
        <v>489</v>
      </c>
      <c r="D1373" t="s">
        <v>6290</v>
      </c>
      <c r="E1373" t="s">
        <v>6290</v>
      </c>
      <c r="F1373" t="s">
        <v>6291</v>
      </c>
      <c r="G1373" t="s">
        <v>43</v>
      </c>
      <c r="H1373" t="s">
        <v>44</v>
      </c>
      <c r="I1373" t="s">
        <v>6292</v>
      </c>
      <c r="J1373" t="s">
        <v>43</v>
      </c>
      <c r="K1373" t="s">
        <v>43</v>
      </c>
      <c r="L1373" t="s">
        <v>43</v>
      </c>
      <c r="M1373" t="s">
        <v>43</v>
      </c>
      <c r="N1373" t="s">
        <v>43</v>
      </c>
      <c r="O1373" t="s">
        <v>43</v>
      </c>
      <c r="P1373" t="s">
        <v>43</v>
      </c>
      <c r="Q1373" s="24">
        <v>40102</v>
      </c>
      <c r="R1373" s="24"/>
      <c r="S1373" t="s">
        <v>246</v>
      </c>
      <c r="U1373" t="s">
        <v>2089</v>
      </c>
      <c r="W1373" s="24">
        <v>40017</v>
      </c>
      <c r="X1373" s="24">
        <v>44496</v>
      </c>
      <c r="Y1373">
        <v>17</v>
      </c>
      <c r="Z1373" t="s">
        <v>6293</v>
      </c>
      <c r="AC1373" s="24">
        <v>43290</v>
      </c>
      <c r="AD1373" s="24">
        <v>44522.521527778001</v>
      </c>
      <c r="AE1373" t="s">
        <v>6294</v>
      </c>
      <c r="AF1373" s="24" cm="1">
        <f t="array" ref="AF13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40017</v>
      </c>
      <c r="AG1373" s="35">
        <f>IFERROR((TableAllData3[[#This Row],[Decision date]]-TableAllData3[[#This Row],[First Date Captured]]),0)</f>
        <v>4479</v>
      </c>
      <c r="AH1373" s="35">
        <f>IFERROR((TableAllData3[[#This Row],[First published]]-TableAllData3[[#This Row],[Date of opinion]]),0)</f>
        <v>3273</v>
      </c>
      <c r="AI1373" s="35">
        <f>IFERROR((TableAllData3[[#This Row],[Marketing authorisation date]]-TableAllData3[[#This Row],[Date of opinion]]),0)</f>
        <v>85</v>
      </c>
      <c r="AJ1373" s="35">
        <f>IFERROR((TableAllData3[[#This Row],[Decision date]]-TableAllData3[[#This Row],[Marketing authorisation date]]),0)</f>
        <v>4394</v>
      </c>
    </row>
    <row r="1374" spans="1:36" x14ac:dyDescent="0.25">
      <c r="A1374" t="s">
        <v>37</v>
      </c>
      <c r="B1374" t="s">
        <v>8875</v>
      </c>
      <c r="C1374" t="s">
        <v>8876</v>
      </c>
      <c r="D1374" t="s">
        <v>8877</v>
      </c>
      <c r="E1374" t="s">
        <v>8877</v>
      </c>
      <c r="F1374" t="s">
        <v>8878</v>
      </c>
      <c r="G1374" t="s">
        <v>43</v>
      </c>
      <c r="H1374" t="s">
        <v>950</v>
      </c>
      <c r="I1374" t="s">
        <v>8879</v>
      </c>
      <c r="J1374" t="s">
        <v>46</v>
      </c>
      <c r="K1374" t="s">
        <v>43</v>
      </c>
      <c r="L1374" t="s">
        <v>43</v>
      </c>
      <c r="M1374" t="s">
        <v>43</v>
      </c>
      <c r="N1374" t="s">
        <v>43</v>
      </c>
      <c r="O1374" t="s">
        <v>43</v>
      </c>
      <c r="P1374" t="s">
        <v>43</v>
      </c>
      <c r="Q1374" s="24">
        <v>42550</v>
      </c>
      <c r="R1374" s="24"/>
      <c r="S1374" t="s">
        <v>12408</v>
      </c>
      <c r="T1374" t="s">
        <v>12521</v>
      </c>
      <c r="U1374" t="s">
        <v>8880</v>
      </c>
      <c r="W1374" s="25" t="s">
        <v>12054</v>
      </c>
      <c r="X1374" s="24">
        <v>42615</v>
      </c>
      <c r="Y1374">
        <v>1</v>
      </c>
      <c r="Z1374" t="s">
        <v>8881</v>
      </c>
      <c r="AC1374" s="24">
        <v>42615.399305555999</v>
      </c>
      <c r="AD1374" s="24">
        <v>44244.527777777999</v>
      </c>
      <c r="AE1374" t="s">
        <v>8882</v>
      </c>
      <c r="AF1374" s="24" cm="1">
        <f t="array" ref="AF13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42615.399305555999</v>
      </c>
      <c r="AG1374" s="35">
        <f>IFERROR((TableAllData3[[#This Row],[Decision date]]-TableAllData3[[#This Row],[First Date Captured]]),0)</f>
        <v>-0.39930555599858053</v>
      </c>
      <c r="AH1374" s="35">
        <f>IFERROR((TableAllData3[[#This Row],[First published]]-TableAllData3[[#This Row],[Date of opinion]]),0)</f>
        <v>0</v>
      </c>
      <c r="AI1374" s="35">
        <f>IFERROR((TableAllData3[[#This Row],[Marketing authorisation date]]-TableAllData3[[#This Row],[Date of opinion]]),0)</f>
        <v>0</v>
      </c>
      <c r="AJ1374" s="35">
        <f>IFERROR((TableAllData3[[#This Row],[Decision date]]-TableAllData3[[#This Row],[Marketing authorisation date]]),0)</f>
        <v>65</v>
      </c>
    </row>
    <row r="1375" spans="1:36" x14ac:dyDescent="0.25">
      <c r="A1375" t="s">
        <v>37</v>
      </c>
      <c r="B1375" t="s">
        <v>3098</v>
      </c>
      <c r="C1375" t="s">
        <v>123</v>
      </c>
      <c r="D1375" t="s">
        <v>53</v>
      </c>
      <c r="E1375" t="s">
        <v>3099</v>
      </c>
      <c r="F1375" t="s">
        <v>3100</v>
      </c>
      <c r="G1375" t="s">
        <v>43</v>
      </c>
      <c r="H1375" t="s">
        <v>44</v>
      </c>
      <c r="I1375" t="s">
        <v>56</v>
      </c>
      <c r="J1375" t="s">
        <v>43</v>
      </c>
      <c r="K1375" t="s">
        <v>46</v>
      </c>
      <c r="L1375" t="s">
        <v>43</v>
      </c>
      <c r="M1375" t="s">
        <v>43</v>
      </c>
      <c r="N1375" t="s">
        <v>43</v>
      </c>
      <c r="O1375" t="s">
        <v>43</v>
      </c>
      <c r="P1375" t="s">
        <v>43</v>
      </c>
      <c r="Q1375" s="24">
        <v>40102</v>
      </c>
      <c r="R1375" s="24"/>
      <c r="S1375" t="s">
        <v>206</v>
      </c>
      <c r="U1375" t="s">
        <v>58</v>
      </c>
      <c r="W1375" s="24">
        <v>40017</v>
      </c>
      <c r="X1375" s="24">
        <v>44514.041666666999</v>
      </c>
      <c r="Y1375">
        <v>25</v>
      </c>
      <c r="Z1375" t="s">
        <v>3101</v>
      </c>
      <c r="AC1375" s="24">
        <v>43213</v>
      </c>
      <c r="AD1375" s="24">
        <v>44634.551388888998</v>
      </c>
      <c r="AE1375" t="s">
        <v>3102</v>
      </c>
      <c r="AF1375" s="24" cm="1">
        <f t="array" ref="AF13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40017</v>
      </c>
      <c r="AG1375" s="35">
        <f>IFERROR((TableAllData3[[#This Row],[Decision date]]-TableAllData3[[#This Row],[First Date Captured]]),0)</f>
        <v>4497.0416666669989</v>
      </c>
      <c r="AH1375" s="35">
        <f>IFERROR((TableAllData3[[#This Row],[First published]]-TableAllData3[[#This Row],[Date of opinion]]),0)</f>
        <v>3196</v>
      </c>
      <c r="AI1375" s="35">
        <f>IFERROR((TableAllData3[[#This Row],[Marketing authorisation date]]-TableAllData3[[#This Row],[Date of opinion]]),0)</f>
        <v>85</v>
      </c>
      <c r="AJ1375" s="35">
        <f>IFERROR((TableAllData3[[#This Row],[Decision date]]-TableAllData3[[#This Row],[Marketing authorisation date]]),0)</f>
        <v>4412.0416666669989</v>
      </c>
    </row>
    <row r="1376" spans="1:36" x14ac:dyDescent="0.25">
      <c r="A1376" t="s">
        <v>37</v>
      </c>
      <c r="B1376" t="s">
        <v>6240</v>
      </c>
      <c r="C1376" t="s">
        <v>123</v>
      </c>
      <c r="D1376" t="s">
        <v>53</v>
      </c>
      <c r="E1376" t="s">
        <v>124</v>
      </c>
      <c r="F1376" t="s">
        <v>6241</v>
      </c>
      <c r="G1376" t="s">
        <v>43</v>
      </c>
      <c r="H1376" t="s">
        <v>44</v>
      </c>
      <c r="I1376" t="s">
        <v>6242</v>
      </c>
      <c r="J1376" t="s">
        <v>43</v>
      </c>
      <c r="K1376" t="s">
        <v>46</v>
      </c>
      <c r="L1376" t="s">
        <v>43</v>
      </c>
      <c r="M1376" t="s">
        <v>43</v>
      </c>
      <c r="N1376" t="s">
        <v>43</v>
      </c>
      <c r="O1376" t="s">
        <v>43</v>
      </c>
      <c r="P1376" t="s">
        <v>43</v>
      </c>
      <c r="Q1376" s="24">
        <v>40079</v>
      </c>
      <c r="R1376" s="24"/>
      <c r="S1376" t="s">
        <v>6243</v>
      </c>
      <c r="U1376" t="s">
        <v>58</v>
      </c>
      <c r="W1376" s="24">
        <v>39989</v>
      </c>
      <c r="X1376" s="24">
        <v>44497</v>
      </c>
      <c r="Y1376">
        <v>14</v>
      </c>
      <c r="Z1376" t="s">
        <v>131</v>
      </c>
      <c r="AC1376" s="24">
        <v>43230</v>
      </c>
      <c r="AD1376" s="24">
        <v>44523.497916667002</v>
      </c>
      <c r="AE1376" t="s">
        <v>6244</v>
      </c>
      <c r="AF1376" s="24" cm="1">
        <f t="array" ref="AF13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39989</v>
      </c>
      <c r="AG1376" s="35">
        <f>IFERROR((TableAllData3[[#This Row],[Decision date]]-TableAllData3[[#This Row],[First Date Captured]]),0)</f>
        <v>4508</v>
      </c>
      <c r="AH1376" s="35">
        <f>IFERROR((TableAllData3[[#This Row],[First published]]-TableAllData3[[#This Row],[Date of opinion]]),0)</f>
        <v>3241</v>
      </c>
      <c r="AI1376" s="35">
        <f>IFERROR((TableAllData3[[#This Row],[Marketing authorisation date]]-TableAllData3[[#This Row],[Date of opinion]]),0)</f>
        <v>90</v>
      </c>
      <c r="AJ1376" s="35">
        <f>IFERROR((TableAllData3[[#This Row],[Decision date]]-TableAllData3[[#This Row],[Marketing authorisation date]]),0)</f>
        <v>4418</v>
      </c>
    </row>
    <row r="1377" spans="1:36" x14ac:dyDescent="0.25">
      <c r="A1377" t="s">
        <v>37</v>
      </c>
      <c r="B1377" t="s">
        <v>2662</v>
      </c>
      <c r="C1377" t="s">
        <v>690</v>
      </c>
      <c r="D1377" t="s">
        <v>691</v>
      </c>
      <c r="E1377" t="s">
        <v>691</v>
      </c>
      <c r="F1377" t="s">
        <v>2663</v>
      </c>
      <c r="G1377" t="s">
        <v>43</v>
      </c>
      <c r="H1377" t="s">
        <v>44</v>
      </c>
      <c r="I1377" t="s">
        <v>693</v>
      </c>
      <c r="J1377" t="s">
        <v>43</v>
      </c>
      <c r="K1377" t="s">
        <v>46</v>
      </c>
      <c r="L1377" t="s">
        <v>43</v>
      </c>
      <c r="M1377" t="s">
        <v>43</v>
      </c>
      <c r="N1377" t="s">
        <v>43</v>
      </c>
      <c r="O1377" t="s">
        <v>43</v>
      </c>
      <c r="P1377" t="s">
        <v>43</v>
      </c>
      <c r="Q1377" s="24">
        <v>40203.041666666999</v>
      </c>
      <c r="R1377" s="24"/>
      <c r="S1377" t="s">
        <v>12284</v>
      </c>
      <c r="T1377" t="s">
        <v>12285</v>
      </c>
      <c r="U1377" t="s">
        <v>48</v>
      </c>
      <c r="W1377" s="24">
        <v>40136.041666666999</v>
      </c>
      <c r="X1377" s="24">
        <v>44645.041666666999</v>
      </c>
      <c r="Y1377">
        <v>15</v>
      </c>
      <c r="Z1377" t="s">
        <v>2664</v>
      </c>
      <c r="AC1377" s="24">
        <v>43252</v>
      </c>
      <c r="AD1377" s="24">
        <v>44648.740972222004</v>
      </c>
      <c r="AE1377" t="s">
        <v>2665</v>
      </c>
      <c r="AF1377" s="24" cm="1">
        <f t="array" ref="AF13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1377" s="35">
        <f>IFERROR((TableAllData3[[#This Row],[Decision date]]-TableAllData3[[#This Row],[First Date Captured]]),0)</f>
        <v>4509</v>
      </c>
      <c r="AH1377" s="35">
        <f>IFERROR((TableAllData3[[#This Row],[First published]]-TableAllData3[[#This Row],[Date of opinion]]),0)</f>
        <v>3115.9583333330011</v>
      </c>
      <c r="AI1377" s="35">
        <f>IFERROR((TableAllData3[[#This Row],[Marketing authorisation date]]-TableAllData3[[#This Row],[Date of opinion]]),0)</f>
        <v>67</v>
      </c>
      <c r="AJ1377" s="35">
        <f>IFERROR((TableAllData3[[#This Row],[Decision date]]-TableAllData3[[#This Row],[Marketing authorisation date]]),0)</f>
        <v>4442</v>
      </c>
    </row>
    <row r="1378" spans="1:36" x14ac:dyDescent="0.25">
      <c r="A1378" t="s">
        <v>37</v>
      </c>
      <c r="B1378" t="s">
        <v>2334</v>
      </c>
      <c r="C1378" t="s">
        <v>2335</v>
      </c>
      <c r="D1378" t="s">
        <v>2336</v>
      </c>
      <c r="E1378" t="s">
        <v>2336</v>
      </c>
      <c r="F1378" t="s">
        <v>2337</v>
      </c>
      <c r="G1378" t="s">
        <v>43</v>
      </c>
      <c r="H1378" t="s">
        <v>44</v>
      </c>
      <c r="I1378" t="s">
        <v>2338</v>
      </c>
      <c r="J1378" t="s">
        <v>43</v>
      </c>
      <c r="K1378" t="s">
        <v>43</v>
      </c>
      <c r="L1378" t="s">
        <v>43</v>
      </c>
      <c r="M1378" t="s">
        <v>43</v>
      </c>
      <c r="N1378" t="s">
        <v>43</v>
      </c>
      <c r="O1378" t="s">
        <v>43</v>
      </c>
      <c r="P1378" t="s">
        <v>43</v>
      </c>
      <c r="Q1378" s="24">
        <v>40207.041666666999</v>
      </c>
      <c r="R1378" s="24"/>
      <c r="S1378" t="s">
        <v>12351</v>
      </c>
      <c r="T1378" t="s">
        <v>12149</v>
      </c>
      <c r="U1378" t="s">
        <v>207</v>
      </c>
      <c r="W1378" s="24">
        <v>40136.041666666999</v>
      </c>
      <c r="X1378" s="24">
        <v>44655</v>
      </c>
      <c r="Y1378">
        <v>18</v>
      </c>
      <c r="Z1378" t="s">
        <v>2340</v>
      </c>
      <c r="AC1378" s="24">
        <v>43202.427083333001</v>
      </c>
      <c r="AD1378" s="24">
        <v>44657.362500000003</v>
      </c>
      <c r="AE1378" t="s">
        <v>2341</v>
      </c>
      <c r="AF1378" s="24" cm="1">
        <f t="array" ref="AF13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1378" s="35">
        <f>IFERROR((TableAllData3[[#This Row],[Decision date]]-TableAllData3[[#This Row],[First Date Captured]]),0)</f>
        <v>4518.9583333330011</v>
      </c>
      <c r="AH1378" s="35">
        <f>IFERROR((TableAllData3[[#This Row],[First published]]-TableAllData3[[#This Row],[Date of opinion]]),0)</f>
        <v>3066.3854166660021</v>
      </c>
      <c r="AI1378" s="35">
        <f>IFERROR((TableAllData3[[#This Row],[Marketing authorisation date]]-TableAllData3[[#This Row],[Date of opinion]]),0)</f>
        <v>71</v>
      </c>
      <c r="AJ1378" s="35">
        <f>IFERROR((TableAllData3[[#This Row],[Decision date]]-TableAllData3[[#This Row],[Marketing authorisation date]]),0)</f>
        <v>4447.9583333330011</v>
      </c>
    </row>
    <row r="1379" spans="1:36" x14ac:dyDescent="0.25">
      <c r="A1379" t="s">
        <v>37</v>
      </c>
      <c r="B1379" t="s">
        <v>8911</v>
      </c>
      <c r="C1379" t="s">
        <v>2491</v>
      </c>
      <c r="D1379" t="s">
        <v>2492</v>
      </c>
      <c r="E1379" t="s">
        <v>2492</v>
      </c>
      <c r="F1379" t="s">
        <v>8912</v>
      </c>
      <c r="G1379" t="s">
        <v>43</v>
      </c>
      <c r="H1379" t="s">
        <v>950</v>
      </c>
      <c r="I1379" t="s">
        <v>2494</v>
      </c>
      <c r="J1379" t="s">
        <v>46</v>
      </c>
      <c r="K1379" t="s">
        <v>43</v>
      </c>
      <c r="L1379" t="s">
        <v>46</v>
      </c>
      <c r="M1379" t="s">
        <v>43</v>
      </c>
      <c r="N1379" t="s">
        <v>43</v>
      </c>
      <c r="O1379" t="s">
        <v>43</v>
      </c>
      <c r="P1379" t="s">
        <v>43</v>
      </c>
      <c r="Q1379" s="24">
        <v>43364</v>
      </c>
      <c r="R1379" s="24"/>
      <c r="S1379" t="s">
        <v>12592</v>
      </c>
      <c r="T1379" t="s">
        <v>12083</v>
      </c>
      <c r="U1379" t="s">
        <v>2496</v>
      </c>
      <c r="W1379" s="24">
        <v>43306</v>
      </c>
      <c r="X1379" s="24">
        <v>43791.041666666999</v>
      </c>
      <c r="Y1379">
        <v>3</v>
      </c>
      <c r="Z1379" t="s">
        <v>2497</v>
      </c>
      <c r="AC1379" s="24">
        <v>43308.465277777999</v>
      </c>
      <c r="AD1379" s="24">
        <v>44242.688194444003</v>
      </c>
      <c r="AE1379" t="s">
        <v>8913</v>
      </c>
      <c r="AF1379" s="24" cm="1">
        <f t="array" ref="AF13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43306</v>
      </c>
      <c r="AG1379" s="35">
        <f>IFERROR((TableAllData3[[#This Row],[Decision date]]-TableAllData3[[#This Row],[First Date Captured]]),0)</f>
        <v>485.04166666699894</v>
      </c>
      <c r="AH1379" s="35">
        <f>IFERROR((TableAllData3[[#This Row],[First published]]-TableAllData3[[#This Row],[Date of opinion]]),0)</f>
        <v>2.4652777779992903</v>
      </c>
      <c r="AI1379" s="35">
        <f>IFERROR((TableAllData3[[#This Row],[Marketing authorisation date]]-TableAllData3[[#This Row],[Date of opinion]]),0)</f>
        <v>58</v>
      </c>
      <c r="AJ1379" s="35">
        <f>IFERROR((TableAllData3[[#This Row],[Decision date]]-TableAllData3[[#This Row],[Marketing authorisation date]]),0)</f>
        <v>427.04166666699894</v>
      </c>
    </row>
    <row r="1380" spans="1:36" x14ac:dyDescent="0.25">
      <c r="A1380" t="s">
        <v>37</v>
      </c>
      <c r="B1380" t="s">
        <v>5755</v>
      </c>
      <c r="C1380" t="s">
        <v>627</v>
      </c>
      <c r="D1380" t="s">
        <v>4453</v>
      </c>
      <c r="E1380" t="s">
        <v>4453</v>
      </c>
      <c r="F1380" t="s">
        <v>5756</v>
      </c>
      <c r="G1380" t="s">
        <v>43</v>
      </c>
      <c r="H1380" t="s">
        <v>44</v>
      </c>
      <c r="I1380" t="s">
        <v>4455</v>
      </c>
      <c r="J1380" t="s">
        <v>43</v>
      </c>
      <c r="K1380" t="s">
        <v>46</v>
      </c>
      <c r="L1380" t="s">
        <v>43</v>
      </c>
      <c r="M1380" t="s">
        <v>43</v>
      </c>
      <c r="N1380" t="s">
        <v>43</v>
      </c>
      <c r="O1380" t="s">
        <v>43</v>
      </c>
      <c r="P1380" t="s">
        <v>43</v>
      </c>
      <c r="Q1380" s="24">
        <v>40120.041666666999</v>
      </c>
      <c r="R1380" s="24"/>
      <c r="S1380" t="s">
        <v>12210</v>
      </c>
      <c r="T1380" t="s">
        <v>12072</v>
      </c>
      <c r="U1380" t="s">
        <v>264</v>
      </c>
      <c r="W1380" s="24">
        <v>40017</v>
      </c>
      <c r="X1380" s="24">
        <v>44536.041666666999</v>
      </c>
      <c r="Y1380">
        <v>7</v>
      </c>
      <c r="Z1380" t="s">
        <v>4456</v>
      </c>
      <c r="AC1380" s="24">
        <v>43035</v>
      </c>
      <c r="AD1380" s="24">
        <v>44538.615972222004</v>
      </c>
      <c r="AE1380" t="s">
        <v>5757</v>
      </c>
      <c r="AF1380" s="24" cm="1">
        <f t="array" ref="AF13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40017</v>
      </c>
      <c r="AG1380" s="35">
        <f>IFERROR((TableAllData3[[#This Row],[Decision date]]-TableAllData3[[#This Row],[First Date Captured]]),0)</f>
        <v>4519.0416666669989</v>
      </c>
      <c r="AH1380" s="35">
        <f>IFERROR((TableAllData3[[#This Row],[First published]]-TableAllData3[[#This Row],[Date of opinion]]),0)</f>
        <v>3018</v>
      </c>
      <c r="AI1380" s="35">
        <f>IFERROR((TableAllData3[[#This Row],[Marketing authorisation date]]-TableAllData3[[#This Row],[Date of opinion]]),0)</f>
        <v>103.04166666699894</v>
      </c>
      <c r="AJ1380" s="35">
        <f>IFERROR((TableAllData3[[#This Row],[Decision date]]-TableAllData3[[#This Row],[Marketing authorisation date]]),0)</f>
        <v>4416</v>
      </c>
    </row>
    <row r="1381" spans="1:36" x14ac:dyDescent="0.25">
      <c r="A1381" t="s">
        <v>37</v>
      </c>
      <c r="B1381" t="s">
        <v>5190</v>
      </c>
      <c r="C1381" t="s">
        <v>5191</v>
      </c>
      <c r="D1381" t="s">
        <v>5192</v>
      </c>
      <c r="E1381" t="s">
        <v>5193</v>
      </c>
      <c r="F1381" t="s">
        <v>5194</v>
      </c>
      <c r="G1381" t="s">
        <v>43</v>
      </c>
      <c r="H1381" t="s">
        <v>44</v>
      </c>
      <c r="I1381" t="s">
        <v>5195</v>
      </c>
      <c r="J1381" t="s">
        <v>43</v>
      </c>
      <c r="K1381" t="s">
        <v>43</v>
      </c>
      <c r="L1381" t="s">
        <v>43</v>
      </c>
      <c r="M1381" t="s">
        <v>43</v>
      </c>
      <c r="N1381" t="s">
        <v>43</v>
      </c>
      <c r="O1381" t="s">
        <v>43</v>
      </c>
      <c r="P1381" t="s">
        <v>43</v>
      </c>
      <c r="Q1381" s="24">
        <v>40024</v>
      </c>
      <c r="R1381" s="24"/>
      <c r="S1381" t="s">
        <v>12365</v>
      </c>
      <c r="T1381" t="s">
        <v>12426</v>
      </c>
      <c r="U1381" t="s">
        <v>3814</v>
      </c>
      <c r="W1381" s="24">
        <v>39962</v>
      </c>
      <c r="X1381" s="24">
        <v>44509.041666666999</v>
      </c>
      <c r="Y1381">
        <v>21</v>
      </c>
      <c r="Z1381" t="s">
        <v>5196</v>
      </c>
      <c r="AC1381" s="24">
        <v>43027.440972222001</v>
      </c>
      <c r="AD1381" s="24">
        <v>44566.495833333</v>
      </c>
      <c r="AE1381" t="s">
        <v>5197</v>
      </c>
      <c r="AF1381" s="24" cm="1">
        <f t="array" ref="AF13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39962</v>
      </c>
      <c r="AG1381" s="35">
        <f>IFERROR((TableAllData3[[#This Row],[Decision date]]-TableAllData3[[#This Row],[First Date Captured]]),0)</f>
        <v>4547.0416666669989</v>
      </c>
      <c r="AH1381" s="35">
        <f>IFERROR((TableAllData3[[#This Row],[First published]]-TableAllData3[[#This Row],[Date of opinion]]),0)</f>
        <v>3065.4409722220007</v>
      </c>
      <c r="AI1381" s="35">
        <f>IFERROR((TableAllData3[[#This Row],[Marketing authorisation date]]-TableAllData3[[#This Row],[Date of opinion]]),0)</f>
        <v>62</v>
      </c>
      <c r="AJ1381" s="35">
        <f>IFERROR((TableAllData3[[#This Row],[Decision date]]-TableAllData3[[#This Row],[Marketing authorisation date]]),0)</f>
        <v>4485.0416666669989</v>
      </c>
    </row>
    <row r="1382" spans="1:36" x14ac:dyDescent="0.25">
      <c r="A1382" t="s">
        <v>37</v>
      </c>
      <c r="B1382" t="s">
        <v>51</v>
      </c>
      <c r="C1382" t="s">
        <v>52</v>
      </c>
      <c r="D1382" t="s">
        <v>53</v>
      </c>
      <c r="E1382" t="s">
        <v>54</v>
      </c>
      <c r="F1382" t="s">
        <v>55</v>
      </c>
      <c r="G1382" t="s">
        <v>43</v>
      </c>
      <c r="H1382" t="s">
        <v>44</v>
      </c>
      <c r="I1382" t="s">
        <v>56</v>
      </c>
      <c r="J1382" t="s">
        <v>43</v>
      </c>
      <c r="K1382" t="s">
        <v>46</v>
      </c>
      <c r="L1382" t="s">
        <v>43</v>
      </c>
      <c r="M1382" t="s">
        <v>43</v>
      </c>
      <c r="N1382" t="s">
        <v>43</v>
      </c>
      <c r="O1382" t="s">
        <v>43</v>
      </c>
      <c r="P1382" t="s">
        <v>43</v>
      </c>
      <c r="Q1382" s="24">
        <v>40021</v>
      </c>
      <c r="R1382" s="24"/>
      <c r="S1382" t="s">
        <v>57</v>
      </c>
      <c r="U1382" t="s">
        <v>58</v>
      </c>
      <c r="W1382" s="24">
        <v>39962</v>
      </c>
      <c r="X1382" s="24">
        <v>44526.041666666999</v>
      </c>
      <c r="Y1382">
        <v>18</v>
      </c>
      <c r="Z1382" t="s">
        <v>59</v>
      </c>
      <c r="AC1382" s="24">
        <v>43073.041666666999</v>
      </c>
      <c r="AD1382" s="24">
        <v>44722.6875</v>
      </c>
      <c r="AE1382" t="s">
        <v>60</v>
      </c>
      <c r="AF1382" s="24" cm="1">
        <f t="array" ref="AF13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39962</v>
      </c>
      <c r="AG1382" s="35">
        <f>IFERROR((TableAllData3[[#This Row],[Decision date]]-TableAllData3[[#This Row],[First Date Captured]]),0)</f>
        <v>4564.0416666669989</v>
      </c>
      <c r="AH1382" s="35">
        <f>IFERROR((TableAllData3[[#This Row],[First published]]-TableAllData3[[#This Row],[Date of opinion]]),0)</f>
        <v>3111.0416666669989</v>
      </c>
      <c r="AI1382" s="35">
        <f>IFERROR((TableAllData3[[#This Row],[Marketing authorisation date]]-TableAllData3[[#This Row],[Date of opinion]]),0)</f>
        <v>59</v>
      </c>
      <c r="AJ1382" s="35">
        <f>IFERROR((TableAllData3[[#This Row],[Decision date]]-TableAllData3[[#This Row],[Marketing authorisation date]]),0)</f>
        <v>4505.0416666669989</v>
      </c>
    </row>
    <row r="1383" spans="1:36" x14ac:dyDescent="0.25">
      <c r="A1383" t="s">
        <v>37</v>
      </c>
      <c r="B1383" t="s">
        <v>7062</v>
      </c>
      <c r="C1383" t="s">
        <v>7063</v>
      </c>
      <c r="D1383" t="s">
        <v>7064</v>
      </c>
      <c r="E1383" t="s">
        <v>7064</v>
      </c>
      <c r="F1383" t="s">
        <v>7065</v>
      </c>
      <c r="G1383" t="s">
        <v>43</v>
      </c>
      <c r="H1383" t="s">
        <v>44</v>
      </c>
      <c r="I1383" t="s">
        <v>7066</v>
      </c>
      <c r="J1383" t="s">
        <v>43</v>
      </c>
      <c r="K1383" t="s">
        <v>43</v>
      </c>
      <c r="L1383" t="s">
        <v>43</v>
      </c>
      <c r="M1383" t="s">
        <v>43</v>
      </c>
      <c r="N1383" t="s">
        <v>43</v>
      </c>
      <c r="O1383" t="s">
        <v>43</v>
      </c>
      <c r="P1383" t="s">
        <v>43</v>
      </c>
      <c r="Q1383" s="24">
        <v>39948</v>
      </c>
      <c r="R1383" s="24"/>
      <c r="S1383" t="s">
        <v>7067</v>
      </c>
      <c r="U1383" t="s">
        <v>4774</v>
      </c>
      <c r="W1383" s="24">
        <v>39891.041666666999</v>
      </c>
      <c r="X1383" s="24">
        <v>44460</v>
      </c>
      <c r="Y1383">
        <v>16</v>
      </c>
      <c r="Z1383" t="s">
        <v>7068</v>
      </c>
      <c r="AC1383" s="24">
        <v>42971</v>
      </c>
      <c r="AD1383" s="24">
        <v>44480.612500000003</v>
      </c>
      <c r="AE1383" t="s">
        <v>7069</v>
      </c>
      <c r="AF1383" s="24" cm="1">
        <f t="array" ref="AF13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39891.041666666999</v>
      </c>
      <c r="AG1383" s="35">
        <f>IFERROR((TableAllData3[[#This Row],[Decision date]]-TableAllData3[[#This Row],[First Date Captured]]),0)</f>
        <v>4568.9583333330011</v>
      </c>
      <c r="AH1383" s="35">
        <f>IFERROR((TableAllData3[[#This Row],[First published]]-TableAllData3[[#This Row],[Date of opinion]]),0)</f>
        <v>3079.9583333330011</v>
      </c>
      <c r="AI1383" s="35">
        <f>IFERROR((TableAllData3[[#This Row],[Marketing authorisation date]]-TableAllData3[[#This Row],[Date of opinion]]),0)</f>
        <v>56.958333333001065</v>
      </c>
      <c r="AJ1383" s="35">
        <f>IFERROR((TableAllData3[[#This Row],[Decision date]]-TableAllData3[[#This Row],[Marketing authorisation date]]),0)</f>
        <v>4512</v>
      </c>
    </row>
    <row r="1384" spans="1:36" x14ac:dyDescent="0.25">
      <c r="A1384" t="s">
        <v>37</v>
      </c>
      <c r="B1384" t="s">
        <v>4960</v>
      </c>
      <c r="C1384" t="s">
        <v>3226</v>
      </c>
      <c r="D1384" t="s">
        <v>1713</v>
      </c>
      <c r="E1384" t="s">
        <v>1713</v>
      </c>
      <c r="F1384" t="s">
        <v>4961</v>
      </c>
      <c r="G1384" t="s">
        <v>43</v>
      </c>
      <c r="H1384" t="s">
        <v>44</v>
      </c>
      <c r="I1384" t="s">
        <v>1715</v>
      </c>
      <c r="J1384" t="s">
        <v>43</v>
      </c>
      <c r="K1384" t="s">
        <v>46</v>
      </c>
      <c r="L1384" t="s">
        <v>43</v>
      </c>
      <c r="M1384" t="s">
        <v>43</v>
      </c>
      <c r="N1384" t="s">
        <v>43</v>
      </c>
      <c r="O1384" t="s">
        <v>43</v>
      </c>
      <c r="P1384" t="s">
        <v>43</v>
      </c>
      <c r="Q1384" s="24">
        <v>40077</v>
      </c>
      <c r="R1384" s="24"/>
      <c r="S1384" t="s">
        <v>12210</v>
      </c>
      <c r="T1384" t="s">
        <v>12072</v>
      </c>
      <c r="U1384" t="s">
        <v>207</v>
      </c>
      <c r="W1384" s="24">
        <v>39989</v>
      </c>
      <c r="X1384" s="24">
        <v>44567.041666666999</v>
      </c>
      <c r="Y1384">
        <v>17</v>
      </c>
      <c r="Z1384" t="s">
        <v>4962</v>
      </c>
      <c r="AC1384" s="24">
        <v>43075.041666666999</v>
      </c>
      <c r="AD1384" s="24">
        <v>44573.423611111</v>
      </c>
      <c r="AE1384" t="s">
        <v>4963</v>
      </c>
      <c r="AF1384" s="24" cm="1">
        <f t="array" ref="AF13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39989</v>
      </c>
      <c r="AG1384" s="35">
        <f>IFERROR((TableAllData3[[#This Row],[Decision date]]-TableAllData3[[#This Row],[First Date Captured]]),0)</f>
        <v>4578.0416666669989</v>
      </c>
      <c r="AH1384" s="35">
        <f>IFERROR((TableAllData3[[#This Row],[First published]]-TableAllData3[[#This Row],[Date of opinion]]),0)</f>
        <v>3086.0416666669989</v>
      </c>
      <c r="AI1384" s="35">
        <f>IFERROR((TableAllData3[[#This Row],[Marketing authorisation date]]-TableAllData3[[#This Row],[Date of opinion]]),0)</f>
        <v>88</v>
      </c>
      <c r="AJ1384" s="35">
        <f>IFERROR((TableAllData3[[#This Row],[Decision date]]-TableAllData3[[#This Row],[Marketing authorisation date]]),0)</f>
        <v>4490.0416666669989</v>
      </c>
    </row>
    <row r="1385" spans="1:36" x14ac:dyDescent="0.25">
      <c r="A1385" t="s">
        <v>37</v>
      </c>
      <c r="B1385" t="s">
        <v>2152</v>
      </c>
      <c r="C1385" t="s">
        <v>2153</v>
      </c>
      <c r="D1385" t="s">
        <v>2154</v>
      </c>
      <c r="E1385" t="s">
        <v>2154</v>
      </c>
      <c r="F1385" t="s">
        <v>2155</v>
      </c>
      <c r="G1385" t="s">
        <v>43</v>
      </c>
      <c r="H1385" t="s">
        <v>44</v>
      </c>
      <c r="I1385" t="s">
        <v>2156</v>
      </c>
      <c r="J1385" t="s">
        <v>43</v>
      </c>
      <c r="K1385" t="s">
        <v>43</v>
      </c>
      <c r="L1385" t="s">
        <v>43</v>
      </c>
      <c r="M1385" t="s">
        <v>43</v>
      </c>
      <c r="N1385" t="s">
        <v>43</v>
      </c>
      <c r="O1385" t="s">
        <v>43</v>
      </c>
      <c r="P1385" t="s">
        <v>43</v>
      </c>
      <c r="Q1385" s="24">
        <v>40142.041666666999</v>
      </c>
      <c r="R1385" s="24"/>
      <c r="S1385" t="s">
        <v>12340</v>
      </c>
      <c r="T1385" t="s">
        <v>12287</v>
      </c>
      <c r="U1385" t="s">
        <v>2157</v>
      </c>
      <c r="W1385" s="24">
        <v>40080</v>
      </c>
      <c r="X1385" s="24">
        <v>44659</v>
      </c>
      <c r="Y1385">
        <v>17</v>
      </c>
      <c r="Z1385" t="s">
        <v>2158</v>
      </c>
      <c r="AC1385" s="24">
        <v>43052.482638889</v>
      </c>
      <c r="AD1385" s="24">
        <v>44662.470138889003</v>
      </c>
      <c r="AE1385" t="s">
        <v>2159</v>
      </c>
      <c r="AF1385" s="24" cm="1">
        <f t="array" ref="AF13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40080</v>
      </c>
      <c r="AG1385" s="35">
        <f>IFERROR((TableAllData3[[#This Row],[Decision date]]-TableAllData3[[#This Row],[First Date Captured]]),0)</f>
        <v>4579</v>
      </c>
      <c r="AH1385" s="35">
        <f>IFERROR((TableAllData3[[#This Row],[First published]]-TableAllData3[[#This Row],[Date of opinion]]),0)</f>
        <v>2972.4826388889996</v>
      </c>
      <c r="AI1385" s="35">
        <f>IFERROR((TableAllData3[[#This Row],[Marketing authorisation date]]-TableAllData3[[#This Row],[Date of opinion]]),0)</f>
        <v>62.041666666998935</v>
      </c>
      <c r="AJ1385" s="35">
        <f>IFERROR((TableAllData3[[#This Row],[Decision date]]-TableAllData3[[#This Row],[Marketing authorisation date]]),0)</f>
        <v>4516.9583333330011</v>
      </c>
    </row>
    <row r="1386" spans="1:36" x14ac:dyDescent="0.25">
      <c r="A1386" t="s">
        <v>37</v>
      </c>
      <c r="B1386" t="s">
        <v>4897</v>
      </c>
      <c r="C1386" t="s">
        <v>123</v>
      </c>
      <c r="D1386" t="s">
        <v>53</v>
      </c>
      <c r="E1386" t="s">
        <v>4898</v>
      </c>
      <c r="F1386" t="s">
        <v>4899</v>
      </c>
      <c r="G1386" t="s">
        <v>43</v>
      </c>
      <c r="H1386" t="s">
        <v>44</v>
      </c>
      <c r="I1386" t="s">
        <v>56</v>
      </c>
      <c r="J1386" t="s">
        <v>43</v>
      </c>
      <c r="K1386" t="s">
        <v>46</v>
      </c>
      <c r="L1386" t="s">
        <v>43</v>
      </c>
      <c r="M1386" t="s">
        <v>43</v>
      </c>
      <c r="N1386" t="s">
        <v>43</v>
      </c>
      <c r="O1386" t="s">
        <v>43</v>
      </c>
      <c r="P1386" t="s">
        <v>43</v>
      </c>
      <c r="Q1386" s="24">
        <v>40021</v>
      </c>
      <c r="R1386" s="24"/>
      <c r="S1386" t="s">
        <v>180</v>
      </c>
      <c r="U1386" t="s">
        <v>58</v>
      </c>
      <c r="W1386" s="24">
        <v>39962</v>
      </c>
      <c r="X1386" s="24">
        <v>44546.041666666999</v>
      </c>
      <c r="Y1386">
        <v>24</v>
      </c>
      <c r="Z1386" t="s">
        <v>4900</v>
      </c>
      <c r="AC1386" s="24">
        <v>43251.006249999999</v>
      </c>
      <c r="AD1386" s="24">
        <v>44573.703472221998</v>
      </c>
      <c r="AE1386" t="s">
        <v>4901</v>
      </c>
      <c r="AF1386" s="24" cm="1">
        <f t="array" ref="AF13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39962</v>
      </c>
      <c r="AG1386" s="35">
        <f>IFERROR((TableAllData3[[#This Row],[Decision date]]-TableAllData3[[#This Row],[First Date Captured]]),0)</f>
        <v>4584.0416666669989</v>
      </c>
      <c r="AH1386" s="35">
        <f>IFERROR((TableAllData3[[#This Row],[First published]]-TableAllData3[[#This Row],[Date of opinion]]),0)</f>
        <v>3289.0062499999985</v>
      </c>
      <c r="AI1386" s="35">
        <f>IFERROR((TableAllData3[[#This Row],[Marketing authorisation date]]-TableAllData3[[#This Row],[Date of opinion]]),0)</f>
        <v>59</v>
      </c>
      <c r="AJ1386" s="35">
        <f>IFERROR((TableAllData3[[#This Row],[Decision date]]-TableAllData3[[#This Row],[Marketing authorisation date]]),0)</f>
        <v>4525.0416666669989</v>
      </c>
    </row>
    <row r="1387" spans="1:36" x14ac:dyDescent="0.25">
      <c r="A1387" t="s">
        <v>37</v>
      </c>
      <c r="B1387" t="s">
        <v>9005</v>
      </c>
      <c r="C1387" t="s">
        <v>9006</v>
      </c>
      <c r="D1387" t="s">
        <v>9007</v>
      </c>
      <c r="E1387" t="s">
        <v>9007</v>
      </c>
      <c r="F1387" t="s">
        <v>9008</v>
      </c>
      <c r="G1387" t="s">
        <v>43</v>
      </c>
      <c r="H1387" t="s">
        <v>44</v>
      </c>
      <c r="I1387" t="s">
        <v>9009</v>
      </c>
      <c r="J1387" t="s">
        <v>43</v>
      </c>
      <c r="K1387" t="s">
        <v>43</v>
      </c>
      <c r="L1387" t="s">
        <v>43</v>
      </c>
      <c r="M1387" t="s">
        <v>43</v>
      </c>
      <c r="N1387" t="s">
        <v>43</v>
      </c>
      <c r="O1387" t="s">
        <v>43</v>
      </c>
      <c r="P1387" t="s">
        <v>43</v>
      </c>
      <c r="Q1387" s="24">
        <v>39630</v>
      </c>
      <c r="R1387" s="24"/>
      <c r="S1387" t="s">
        <v>12596</v>
      </c>
      <c r="T1387" t="s">
        <v>12597</v>
      </c>
      <c r="U1387" t="s">
        <v>9011</v>
      </c>
      <c r="W1387" s="24">
        <v>39562</v>
      </c>
      <c r="X1387" s="24">
        <v>44176.041666666999</v>
      </c>
      <c r="Y1387">
        <v>17</v>
      </c>
      <c r="Z1387" t="s">
        <v>9012</v>
      </c>
      <c r="AC1387" s="24">
        <v>42744.041666666999</v>
      </c>
      <c r="AD1387" s="24">
        <v>44224.645833333001</v>
      </c>
      <c r="AE1387" t="s">
        <v>9013</v>
      </c>
      <c r="AF1387" s="24" cm="1">
        <f t="array" ref="AF13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39562</v>
      </c>
      <c r="AG1387" s="35">
        <f>IFERROR((TableAllData3[[#This Row],[Decision date]]-TableAllData3[[#This Row],[First Date Captured]]),0)</f>
        <v>4614.0416666669989</v>
      </c>
      <c r="AH1387" s="35">
        <f>IFERROR((TableAllData3[[#This Row],[First published]]-TableAllData3[[#This Row],[Date of opinion]]),0)</f>
        <v>3182.0416666669989</v>
      </c>
      <c r="AI1387" s="35">
        <f>IFERROR((TableAllData3[[#This Row],[Marketing authorisation date]]-TableAllData3[[#This Row],[Date of opinion]]),0)</f>
        <v>68</v>
      </c>
      <c r="AJ1387" s="35">
        <f>IFERROR((TableAllData3[[#This Row],[Decision date]]-TableAllData3[[#This Row],[Marketing authorisation date]]),0)</f>
        <v>4546.0416666669989</v>
      </c>
    </row>
    <row r="1388" spans="1:36" x14ac:dyDescent="0.25">
      <c r="A1388" t="s">
        <v>37</v>
      </c>
      <c r="B1388" t="s">
        <v>5429</v>
      </c>
      <c r="C1388" t="s">
        <v>627</v>
      </c>
      <c r="D1388" t="s">
        <v>4453</v>
      </c>
      <c r="E1388" t="s">
        <v>4453</v>
      </c>
      <c r="F1388" t="s">
        <v>5430</v>
      </c>
      <c r="G1388" t="s">
        <v>43</v>
      </c>
      <c r="H1388" t="s">
        <v>44</v>
      </c>
      <c r="I1388" t="s">
        <v>4455</v>
      </c>
      <c r="J1388" t="s">
        <v>43</v>
      </c>
      <c r="K1388" t="s">
        <v>46</v>
      </c>
      <c r="L1388" t="s">
        <v>43</v>
      </c>
      <c r="M1388" t="s">
        <v>43</v>
      </c>
      <c r="N1388" t="s">
        <v>43</v>
      </c>
      <c r="O1388" t="s">
        <v>43</v>
      </c>
      <c r="P1388" t="s">
        <v>43</v>
      </c>
      <c r="Q1388" s="24">
        <v>39992</v>
      </c>
      <c r="R1388" s="24"/>
      <c r="S1388" t="s">
        <v>57</v>
      </c>
      <c r="U1388" t="s">
        <v>264</v>
      </c>
      <c r="W1388" s="24">
        <v>39926</v>
      </c>
      <c r="X1388" s="24">
        <v>44543.041666666999</v>
      </c>
      <c r="Y1388">
        <v>9</v>
      </c>
      <c r="Z1388" t="s">
        <v>5431</v>
      </c>
      <c r="AC1388" s="24">
        <v>42515</v>
      </c>
      <c r="AD1388" s="24">
        <v>44547.5625</v>
      </c>
      <c r="AE1388" t="s">
        <v>5432</v>
      </c>
      <c r="AF1388" s="24" cm="1">
        <f t="array" ref="AF13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39926</v>
      </c>
      <c r="AG1388" s="35">
        <f>IFERROR((TableAllData3[[#This Row],[Decision date]]-TableAllData3[[#This Row],[First Date Captured]]),0)</f>
        <v>4617.0416666669989</v>
      </c>
      <c r="AH1388" s="35">
        <f>IFERROR((TableAllData3[[#This Row],[First published]]-TableAllData3[[#This Row],[Date of opinion]]),0)</f>
        <v>2589</v>
      </c>
      <c r="AI1388" s="35">
        <f>IFERROR((TableAllData3[[#This Row],[Marketing authorisation date]]-TableAllData3[[#This Row],[Date of opinion]]),0)</f>
        <v>66</v>
      </c>
      <c r="AJ1388" s="35">
        <f>IFERROR((TableAllData3[[#This Row],[Decision date]]-TableAllData3[[#This Row],[Marketing authorisation date]]),0)</f>
        <v>4551.0416666669989</v>
      </c>
    </row>
    <row r="1389" spans="1:36" x14ac:dyDescent="0.25">
      <c r="A1389" t="s">
        <v>37</v>
      </c>
      <c r="B1389" t="s">
        <v>5299</v>
      </c>
      <c r="C1389" t="s">
        <v>3559</v>
      </c>
      <c r="D1389" t="s">
        <v>5300</v>
      </c>
      <c r="E1389" t="s">
        <v>3561</v>
      </c>
      <c r="F1389" t="s">
        <v>5301</v>
      </c>
      <c r="G1389" t="s">
        <v>43</v>
      </c>
      <c r="H1389" t="s">
        <v>44</v>
      </c>
      <c r="I1389" t="s">
        <v>3563</v>
      </c>
      <c r="J1389" t="s">
        <v>43</v>
      </c>
      <c r="K1389" t="s">
        <v>43</v>
      </c>
      <c r="L1389" t="s">
        <v>43</v>
      </c>
      <c r="M1389" t="s">
        <v>43</v>
      </c>
      <c r="N1389" t="s">
        <v>43</v>
      </c>
      <c r="O1389" t="s">
        <v>43</v>
      </c>
      <c r="P1389" t="s">
        <v>43</v>
      </c>
      <c r="Q1389" s="24">
        <v>39996</v>
      </c>
      <c r="R1389" s="24"/>
      <c r="S1389" t="s">
        <v>12304</v>
      </c>
      <c r="T1389" t="s">
        <v>12480</v>
      </c>
      <c r="U1389" t="s">
        <v>1467</v>
      </c>
      <c r="W1389" s="24">
        <v>39926</v>
      </c>
      <c r="X1389" s="24">
        <v>44544.041666666999</v>
      </c>
      <c r="Y1389">
        <v>13</v>
      </c>
      <c r="Z1389" t="s">
        <v>3565</v>
      </c>
      <c r="AC1389" s="24">
        <v>42999.631249999999</v>
      </c>
      <c r="AD1389" s="24">
        <v>44552.565277777998</v>
      </c>
      <c r="AE1389" t="s">
        <v>5303</v>
      </c>
      <c r="AF1389" s="24" cm="1">
        <f t="array" ref="AF13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39926</v>
      </c>
      <c r="AG1389" s="35">
        <f>IFERROR((TableAllData3[[#This Row],[Decision date]]-TableAllData3[[#This Row],[First Date Captured]]),0)</f>
        <v>4618.0416666669989</v>
      </c>
      <c r="AH1389" s="35">
        <f>IFERROR((TableAllData3[[#This Row],[First published]]-TableAllData3[[#This Row],[Date of opinion]]),0)</f>
        <v>3073.6312499999985</v>
      </c>
      <c r="AI1389" s="35">
        <f>IFERROR((TableAllData3[[#This Row],[Marketing authorisation date]]-TableAllData3[[#This Row],[Date of opinion]]),0)</f>
        <v>70</v>
      </c>
      <c r="AJ1389" s="35">
        <f>IFERROR((TableAllData3[[#This Row],[Decision date]]-TableAllData3[[#This Row],[Marketing authorisation date]]),0)</f>
        <v>4548.0416666669989</v>
      </c>
    </row>
    <row r="1390" spans="1:36" x14ac:dyDescent="0.25">
      <c r="A1390" t="s">
        <v>37</v>
      </c>
      <c r="B1390" t="s">
        <v>5958</v>
      </c>
      <c r="C1390" t="s">
        <v>772</v>
      </c>
      <c r="D1390" t="s">
        <v>5959</v>
      </c>
      <c r="E1390" t="s">
        <v>5959</v>
      </c>
      <c r="F1390" t="s">
        <v>5960</v>
      </c>
      <c r="G1390" t="s">
        <v>43</v>
      </c>
      <c r="H1390" t="s">
        <v>44</v>
      </c>
      <c r="I1390" t="s">
        <v>5922</v>
      </c>
      <c r="J1390" t="s">
        <v>43</v>
      </c>
      <c r="K1390" t="s">
        <v>43</v>
      </c>
      <c r="L1390" t="s">
        <v>43</v>
      </c>
      <c r="M1390" t="s">
        <v>43</v>
      </c>
      <c r="N1390" t="s">
        <v>43</v>
      </c>
      <c r="O1390" t="s">
        <v>43</v>
      </c>
      <c r="P1390" t="s">
        <v>43</v>
      </c>
      <c r="Q1390" s="24">
        <v>39973</v>
      </c>
      <c r="R1390" s="24"/>
      <c r="S1390" t="s">
        <v>12365</v>
      </c>
      <c r="T1390" t="s">
        <v>12426</v>
      </c>
      <c r="U1390" t="s">
        <v>366</v>
      </c>
      <c r="W1390" s="24">
        <v>39891.041666666999</v>
      </c>
      <c r="X1390" s="24">
        <v>44512.041666666999</v>
      </c>
      <c r="Y1390">
        <v>23</v>
      </c>
      <c r="Z1390" t="s">
        <v>5961</v>
      </c>
      <c r="AC1390" s="24">
        <v>43153.645833333001</v>
      </c>
      <c r="AD1390" s="24">
        <v>44532.415277777996</v>
      </c>
      <c r="AE1390" t="s">
        <v>5962</v>
      </c>
      <c r="AF1390" s="24" cm="1">
        <f t="array" ref="AF13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39891.041666666999</v>
      </c>
      <c r="AG1390" s="35">
        <f>IFERROR((TableAllData3[[#This Row],[Decision date]]-TableAllData3[[#This Row],[First Date Captured]]),0)</f>
        <v>4621</v>
      </c>
      <c r="AH1390" s="35">
        <f>IFERROR((TableAllData3[[#This Row],[First published]]-TableAllData3[[#This Row],[Date of opinion]]),0)</f>
        <v>3262.6041666660021</v>
      </c>
      <c r="AI1390" s="35">
        <f>IFERROR((TableAllData3[[#This Row],[Marketing authorisation date]]-TableAllData3[[#This Row],[Date of opinion]]),0)</f>
        <v>81.958333333001065</v>
      </c>
      <c r="AJ1390" s="35">
        <f>IFERROR((TableAllData3[[#This Row],[Decision date]]-TableAllData3[[#This Row],[Marketing authorisation date]]),0)</f>
        <v>4539.0416666669989</v>
      </c>
    </row>
    <row r="1391" spans="1:36" x14ac:dyDescent="0.25">
      <c r="A1391" t="s">
        <v>37</v>
      </c>
      <c r="B1391" t="s">
        <v>8987</v>
      </c>
      <c r="C1391" t="s">
        <v>8988</v>
      </c>
      <c r="D1391" t="s">
        <v>556</v>
      </c>
      <c r="E1391" t="s">
        <v>556</v>
      </c>
      <c r="F1391" t="s">
        <v>8989</v>
      </c>
      <c r="G1391" t="s">
        <v>43</v>
      </c>
      <c r="H1391" t="s">
        <v>950</v>
      </c>
      <c r="I1391" t="s">
        <v>558</v>
      </c>
      <c r="J1391" t="s">
        <v>46</v>
      </c>
      <c r="K1391" t="s">
        <v>43</v>
      </c>
      <c r="L1391" t="s">
        <v>46</v>
      </c>
      <c r="M1391" t="s">
        <v>43</v>
      </c>
      <c r="N1391" t="s">
        <v>43</v>
      </c>
      <c r="O1391" t="s">
        <v>43</v>
      </c>
      <c r="P1391" t="s">
        <v>43</v>
      </c>
      <c r="Q1391" s="24">
        <v>43307</v>
      </c>
      <c r="R1391" s="24"/>
      <c r="S1391" t="s">
        <v>382</v>
      </c>
      <c r="U1391" t="s">
        <v>76</v>
      </c>
      <c r="W1391" s="24">
        <v>43251</v>
      </c>
      <c r="X1391" s="24">
        <v>44183.041666666999</v>
      </c>
      <c r="Y1391">
        <v>8</v>
      </c>
      <c r="Z1391" t="s">
        <v>8990</v>
      </c>
      <c r="AC1391" s="24">
        <v>43307</v>
      </c>
      <c r="AD1391" s="24">
        <v>44225.565277777998</v>
      </c>
      <c r="AE1391" t="s">
        <v>8991</v>
      </c>
      <c r="AF1391" s="24" cm="1">
        <f t="array" ref="AF13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43251</v>
      </c>
      <c r="AG1391" s="35">
        <f>IFERROR((TableAllData3[[#This Row],[Decision date]]-TableAllData3[[#This Row],[First Date Captured]]),0)</f>
        <v>932.04166666699894</v>
      </c>
      <c r="AH1391" s="35">
        <f>IFERROR((TableAllData3[[#This Row],[First published]]-TableAllData3[[#This Row],[Date of opinion]]),0)</f>
        <v>56</v>
      </c>
      <c r="AI1391" s="35">
        <f>IFERROR((TableAllData3[[#This Row],[Marketing authorisation date]]-TableAllData3[[#This Row],[Date of opinion]]),0)</f>
        <v>56</v>
      </c>
      <c r="AJ1391" s="35">
        <f>IFERROR((TableAllData3[[#This Row],[Decision date]]-TableAllData3[[#This Row],[Marketing authorisation date]]),0)</f>
        <v>876.04166666699894</v>
      </c>
    </row>
    <row r="1392" spans="1:36" x14ac:dyDescent="0.25">
      <c r="A1392" t="s">
        <v>37</v>
      </c>
      <c r="B1392" t="s">
        <v>3544</v>
      </c>
      <c r="C1392" t="s">
        <v>3545</v>
      </c>
      <c r="D1392" t="s">
        <v>53</v>
      </c>
      <c r="E1392" t="s">
        <v>3546</v>
      </c>
      <c r="F1392" t="s">
        <v>3547</v>
      </c>
      <c r="G1392" t="s">
        <v>43</v>
      </c>
      <c r="H1392" t="s">
        <v>44</v>
      </c>
      <c r="I1392" t="s">
        <v>56</v>
      </c>
      <c r="J1392" t="s">
        <v>43</v>
      </c>
      <c r="K1392" t="s">
        <v>46</v>
      </c>
      <c r="L1392" t="s">
        <v>43</v>
      </c>
      <c r="M1392" t="s">
        <v>43</v>
      </c>
      <c r="N1392" t="s">
        <v>43</v>
      </c>
      <c r="O1392" t="s">
        <v>43</v>
      </c>
      <c r="P1392" t="s">
        <v>43</v>
      </c>
      <c r="Q1392" s="24">
        <v>40077</v>
      </c>
      <c r="R1392" s="24"/>
      <c r="S1392" t="s">
        <v>12413</v>
      </c>
      <c r="T1392" t="s">
        <v>12414</v>
      </c>
      <c r="U1392" t="s">
        <v>58</v>
      </c>
      <c r="W1392" s="24">
        <v>39989</v>
      </c>
      <c r="X1392" s="24">
        <v>44614.041666666999</v>
      </c>
      <c r="Y1392">
        <v>19</v>
      </c>
      <c r="Z1392" t="s">
        <v>3549</v>
      </c>
      <c r="AC1392" s="24">
        <v>43203</v>
      </c>
      <c r="AD1392" s="24">
        <v>44614.752777777998</v>
      </c>
      <c r="AE1392" t="s">
        <v>3550</v>
      </c>
      <c r="AF1392" s="24" cm="1">
        <f t="array" ref="AF13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39989</v>
      </c>
      <c r="AG1392" s="35">
        <f>IFERROR((TableAllData3[[#This Row],[Decision date]]-TableAllData3[[#This Row],[First Date Captured]]),0)</f>
        <v>4625.0416666669989</v>
      </c>
      <c r="AH1392" s="35">
        <f>IFERROR((TableAllData3[[#This Row],[First published]]-TableAllData3[[#This Row],[Date of opinion]]),0)</f>
        <v>3214</v>
      </c>
      <c r="AI1392" s="35">
        <f>IFERROR((TableAllData3[[#This Row],[Marketing authorisation date]]-TableAllData3[[#This Row],[Date of opinion]]),0)</f>
        <v>88</v>
      </c>
      <c r="AJ1392" s="35">
        <f>IFERROR((TableAllData3[[#This Row],[Decision date]]-TableAllData3[[#This Row],[Marketing authorisation date]]),0)</f>
        <v>4537.0416666669989</v>
      </c>
    </row>
    <row r="1393" spans="1:36" x14ac:dyDescent="0.25">
      <c r="A1393" t="s">
        <v>37</v>
      </c>
      <c r="B1393" t="s">
        <v>2303</v>
      </c>
      <c r="C1393" t="s">
        <v>434</v>
      </c>
      <c r="D1393" t="s">
        <v>2304</v>
      </c>
      <c r="E1393" t="s">
        <v>2305</v>
      </c>
      <c r="F1393" t="s">
        <v>2306</v>
      </c>
      <c r="G1393" t="s">
        <v>43</v>
      </c>
      <c r="H1393" t="s">
        <v>44</v>
      </c>
      <c r="I1393" t="s">
        <v>438</v>
      </c>
      <c r="J1393" t="s">
        <v>43</v>
      </c>
      <c r="K1393" t="s">
        <v>43</v>
      </c>
      <c r="L1393" t="s">
        <v>43</v>
      </c>
      <c r="M1393" t="s">
        <v>43</v>
      </c>
      <c r="N1393" t="s">
        <v>46</v>
      </c>
      <c r="O1393" t="s">
        <v>43</v>
      </c>
      <c r="P1393" t="s">
        <v>43</v>
      </c>
      <c r="Q1393" s="24">
        <v>40104</v>
      </c>
      <c r="R1393" s="24"/>
      <c r="S1393" t="s">
        <v>2307</v>
      </c>
      <c r="U1393" t="s">
        <v>440</v>
      </c>
      <c r="W1393" s="24">
        <v>40017</v>
      </c>
      <c r="X1393" s="24">
        <v>44651</v>
      </c>
      <c r="Y1393">
        <v>12</v>
      </c>
      <c r="Z1393" t="s">
        <v>2308</v>
      </c>
      <c r="AC1393" s="24">
        <v>42677.041666666999</v>
      </c>
      <c r="AD1393" s="24">
        <v>44657.404166667002</v>
      </c>
      <c r="AE1393" t="s">
        <v>2309</v>
      </c>
      <c r="AF1393" s="24" cm="1">
        <f t="array" ref="AF13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40017</v>
      </c>
      <c r="AG1393" s="35">
        <f>IFERROR((TableAllData3[[#This Row],[Decision date]]-TableAllData3[[#This Row],[First Date Captured]]),0)</f>
        <v>4634</v>
      </c>
      <c r="AH1393" s="35">
        <f>IFERROR((TableAllData3[[#This Row],[First published]]-TableAllData3[[#This Row],[Date of opinion]]),0)</f>
        <v>2660.0416666669989</v>
      </c>
      <c r="AI1393" s="35">
        <f>IFERROR((TableAllData3[[#This Row],[Marketing authorisation date]]-TableAllData3[[#This Row],[Date of opinion]]),0)</f>
        <v>87</v>
      </c>
      <c r="AJ1393" s="35">
        <f>IFERROR((TableAllData3[[#This Row],[Decision date]]-TableAllData3[[#This Row],[Marketing authorisation date]]),0)</f>
        <v>4547</v>
      </c>
    </row>
    <row r="1394" spans="1:36" x14ac:dyDescent="0.25">
      <c r="A1394" t="s">
        <v>37</v>
      </c>
      <c r="B1394" t="s">
        <v>7829</v>
      </c>
      <c r="C1394" t="s">
        <v>947</v>
      </c>
      <c r="D1394" t="s">
        <v>3768</v>
      </c>
      <c r="E1394" t="s">
        <v>7830</v>
      </c>
      <c r="F1394" t="s">
        <v>7831</v>
      </c>
      <c r="G1394" t="s">
        <v>43</v>
      </c>
      <c r="H1394" t="s">
        <v>44</v>
      </c>
      <c r="I1394" t="s">
        <v>3770</v>
      </c>
      <c r="J1394" t="s">
        <v>43</v>
      </c>
      <c r="K1394" t="s">
        <v>46</v>
      </c>
      <c r="L1394" t="s">
        <v>43</v>
      </c>
      <c r="M1394" t="s">
        <v>43</v>
      </c>
      <c r="N1394" t="s">
        <v>43</v>
      </c>
      <c r="O1394" t="s">
        <v>43</v>
      </c>
      <c r="P1394" t="s">
        <v>43</v>
      </c>
      <c r="Q1394" s="24">
        <v>39783.041666666999</v>
      </c>
      <c r="R1394" s="24"/>
      <c r="S1394" t="s">
        <v>12210</v>
      </c>
      <c r="T1394" t="s">
        <v>12072</v>
      </c>
      <c r="U1394" t="s">
        <v>953</v>
      </c>
      <c r="W1394" s="24">
        <v>39716</v>
      </c>
      <c r="X1394" s="24">
        <v>44377</v>
      </c>
      <c r="Y1394">
        <v>14</v>
      </c>
      <c r="Z1394" t="s">
        <v>7563</v>
      </c>
      <c r="AC1394" s="24">
        <v>42648.592361110997</v>
      </c>
      <c r="AD1394" s="24">
        <v>44411.710416667003</v>
      </c>
      <c r="AE1394" t="s">
        <v>7832</v>
      </c>
      <c r="AF1394" s="24" cm="1">
        <f t="array" ref="AF13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39716</v>
      </c>
      <c r="AG1394" s="35">
        <f>IFERROR((TableAllData3[[#This Row],[Decision date]]-TableAllData3[[#This Row],[First Date Captured]]),0)</f>
        <v>4661</v>
      </c>
      <c r="AH1394" s="35">
        <f>IFERROR((TableAllData3[[#This Row],[First published]]-TableAllData3[[#This Row],[Date of opinion]]),0)</f>
        <v>2932.5923611109974</v>
      </c>
      <c r="AI1394" s="35">
        <f>IFERROR((TableAllData3[[#This Row],[Marketing authorisation date]]-TableAllData3[[#This Row],[Date of opinion]]),0)</f>
        <v>67.041666666998935</v>
      </c>
      <c r="AJ1394" s="35">
        <f>IFERROR((TableAllData3[[#This Row],[Decision date]]-TableAllData3[[#This Row],[Marketing authorisation date]]),0)</f>
        <v>4593.9583333330011</v>
      </c>
    </row>
    <row r="1395" spans="1:36" x14ac:dyDescent="0.25">
      <c r="A1395" t="s">
        <v>37</v>
      </c>
      <c r="B1395" t="s">
        <v>7484</v>
      </c>
      <c r="C1395" t="s">
        <v>627</v>
      </c>
      <c r="D1395" t="s">
        <v>3185</v>
      </c>
      <c r="E1395" t="s">
        <v>3185</v>
      </c>
      <c r="F1395" t="s">
        <v>7485</v>
      </c>
      <c r="G1395" t="s">
        <v>43</v>
      </c>
      <c r="H1395" t="s">
        <v>44</v>
      </c>
      <c r="I1395" t="s">
        <v>3187</v>
      </c>
      <c r="J1395" t="s">
        <v>43</v>
      </c>
      <c r="K1395" t="s">
        <v>43</v>
      </c>
      <c r="L1395" t="s">
        <v>43</v>
      </c>
      <c r="M1395" t="s">
        <v>43</v>
      </c>
      <c r="N1395" t="s">
        <v>43</v>
      </c>
      <c r="O1395" t="s">
        <v>43</v>
      </c>
      <c r="P1395" t="s">
        <v>43</v>
      </c>
      <c r="Q1395" s="24">
        <v>39771.041666666999</v>
      </c>
      <c r="R1395" s="24"/>
      <c r="S1395" t="s">
        <v>12218</v>
      </c>
      <c r="T1395" t="s">
        <v>12219</v>
      </c>
      <c r="U1395" t="s">
        <v>7486</v>
      </c>
      <c r="W1395" s="24">
        <v>39716</v>
      </c>
      <c r="X1395" s="24">
        <v>44398</v>
      </c>
      <c r="Y1395">
        <v>22</v>
      </c>
      <c r="Z1395" t="s">
        <v>3188</v>
      </c>
      <c r="AC1395" s="24">
        <v>43216.006249999999</v>
      </c>
      <c r="AD1395" s="24">
        <v>44448.469444444003</v>
      </c>
      <c r="AE1395" t="s">
        <v>7487</v>
      </c>
      <c r="AF1395" s="24" cm="1">
        <f t="array" ref="AF13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39716</v>
      </c>
      <c r="AG1395" s="35">
        <f>IFERROR((TableAllData3[[#This Row],[Decision date]]-TableAllData3[[#This Row],[First Date Captured]]),0)</f>
        <v>4682</v>
      </c>
      <c r="AH1395" s="35">
        <f>IFERROR((TableAllData3[[#This Row],[First published]]-TableAllData3[[#This Row],[Date of opinion]]),0)</f>
        <v>3500.0062499999985</v>
      </c>
      <c r="AI1395" s="35">
        <f>IFERROR((TableAllData3[[#This Row],[Marketing authorisation date]]-TableAllData3[[#This Row],[Date of opinion]]),0)</f>
        <v>55.041666666998935</v>
      </c>
      <c r="AJ1395" s="35">
        <f>IFERROR((TableAllData3[[#This Row],[Decision date]]-TableAllData3[[#This Row],[Marketing authorisation date]]),0)</f>
        <v>4626.9583333330011</v>
      </c>
    </row>
    <row r="1396" spans="1:36" x14ac:dyDescent="0.25">
      <c r="A1396" t="s">
        <v>37</v>
      </c>
      <c r="B1396" t="s">
        <v>9021</v>
      </c>
      <c r="C1396" t="s">
        <v>9022</v>
      </c>
      <c r="D1396" t="s">
        <v>53</v>
      </c>
      <c r="E1396" t="s">
        <v>53</v>
      </c>
      <c r="F1396" t="s">
        <v>9023</v>
      </c>
      <c r="G1396" t="s">
        <v>43</v>
      </c>
      <c r="H1396" t="s">
        <v>950</v>
      </c>
      <c r="I1396" t="s">
        <v>56</v>
      </c>
      <c r="J1396" t="s">
        <v>43</v>
      </c>
      <c r="K1396" t="s">
        <v>46</v>
      </c>
      <c r="L1396" t="s">
        <v>43</v>
      </c>
      <c r="M1396" t="s">
        <v>43</v>
      </c>
      <c r="N1396" t="s">
        <v>43</v>
      </c>
      <c r="O1396" t="s">
        <v>43</v>
      </c>
      <c r="P1396" t="s">
        <v>43</v>
      </c>
      <c r="Q1396" s="24">
        <v>40022</v>
      </c>
      <c r="R1396" s="24"/>
      <c r="S1396" t="s">
        <v>12598</v>
      </c>
      <c r="T1396" t="s">
        <v>12599</v>
      </c>
      <c r="U1396" t="s">
        <v>58</v>
      </c>
      <c r="W1396" s="25" t="s">
        <v>12054</v>
      </c>
      <c r="X1396" s="24">
        <v>43699</v>
      </c>
      <c r="Y1396">
        <v>12</v>
      </c>
      <c r="Z1396" t="s">
        <v>9024</v>
      </c>
      <c r="AC1396" s="24">
        <v>43203</v>
      </c>
      <c r="AD1396" s="24">
        <v>44221.558333333</v>
      </c>
      <c r="AE1396" t="s">
        <v>9025</v>
      </c>
      <c r="AF1396" s="24" cm="1">
        <f t="array" ref="AF13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43203</v>
      </c>
      <c r="AG1396" s="35">
        <f>IFERROR((TableAllData3[[#This Row],[Decision date]]-TableAllData3[[#This Row],[First Date Captured]]),0)</f>
        <v>496</v>
      </c>
      <c r="AH1396" s="35">
        <f>IFERROR((TableAllData3[[#This Row],[First published]]-TableAllData3[[#This Row],[Date of opinion]]),0)</f>
        <v>0</v>
      </c>
      <c r="AI1396" s="35">
        <f>IFERROR((TableAllData3[[#This Row],[Marketing authorisation date]]-TableAllData3[[#This Row],[Date of opinion]]),0)</f>
        <v>0</v>
      </c>
      <c r="AJ1396" s="35">
        <f>IFERROR((TableAllData3[[#This Row],[Decision date]]-TableAllData3[[#This Row],[Marketing authorisation date]]),0)</f>
        <v>3677</v>
      </c>
    </row>
    <row r="1397" spans="1:36" x14ac:dyDescent="0.25">
      <c r="A1397" t="s">
        <v>2117</v>
      </c>
      <c r="B1397" t="s">
        <v>9026</v>
      </c>
      <c r="D1397" t="s">
        <v>9027</v>
      </c>
      <c r="E1397" t="s">
        <v>9027</v>
      </c>
      <c r="F1397" t="s">
        <v>9028</v>
      </c>
      <c r="G1397" t="s">
        <v>43</v>
      </c>
      <c r="H1397" t="s">
        <v>950</v>
      </c>
      <c r="J1397" t="s">
        <v>43</v>
      </c>
      <c r="K1397" t="s">
        <v>43</v>
      </c>
      <c r="L1397" t="s">
        <v>43</v>
      </c>
      <c r="M1397" t="s">
        <v>43</v>
      </c>
      <c r="N1397" t="s">
        <v>43</v>
      </c>
      <c r="O1397" t="s">
        <v>43</v>
      </c>
      <c r="P1397" t="s">
        <v>43</v>
      </c>
      <c r="Q1397" s="24">
        <v>42347.041666666999</v>
      </c>
      <c r="R1397" s="24"/>
      <c r="S1397" t="s">
        <v>12515</v>
      </c>
      <c r="T1397" t="s">
        <v>12358</v>
      </c>
      <c r="V1397" t="s">
        <v>9029</v>
      </c>
      <c r="W1397" s="25" t="s">
        <v>12054</v>
      </c>
      <c r="X1397" s="24">
        <v>44176.041666666999</v>
      </c>
      <c r="Y1397">
        <v>1</v>
      </c>
      <c r="Z1397" t="s">
        <v>9030</v>
      </c>
      <c r="AB1397" t="s">
        <v>9031</v>
      </c>
      <c r="AC1397" s="24">
        <v>42604.645138888998</v>
      </c>
      <c r="AD1397" s="24">
        <v>44221.495833333</v>
      </c>
      <c r="AE1397" t="s">
        <v>9032</v>
      </c>
      <c r="AF1397" s="24" cm="1">
        <f t="array" ref="AF13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42604.645138888998</v>
      </c>
      <c r="AG1397" s="35">
        <f>IFERROR((TableAllData3[[#This Row],[Decision date]]-TableAllData3[[#This Row],[First Date Captured]]),0)</f>
        <v>1571.3965277780007</v>
      </c>
      <c r="AH1397" s="35">
        <f>IFERROR((TableAllData3[[#This Row],[First published]]-TableAllData3[[#This Row],[Date of opinion]]),0)</f>
        <v>0</v>
      </c>
      <c r="AI1397" s="35">
        <f>IFERROR((TableAllData3[[#This Row],[Marketing authorisation date]]-TableAllData3[[#This Row],[Date of opinion]]),0)</f>
        <v>0</v>
      </c>
      <c r="AJ1397" s="35">
        <f>IFERROR((TableAllData3[[#This Row],[Decision date]]-TableAllData3[[#This Row],[Marketing authorisation date]]),0)</f>
        <v>1829</v>
      </c>
    </row>
    <row r="1398" spans="1:36" x14ac:dyDescent="0.25">
      <c r="A1398" t="s">
        <v>37</v>
      </c>
      <c r="B1398" t="s">
        <v>9356</v>
      </c>
      <c r="C1398" t="s">
        <v>184</v>
      </c>
      <c r="D1398" t="s">
        <v>9357</v>
      </c>
      <c r="E1398" t="s">
        <v>9357</v>
      </c>
      <c r="F1398" t="s">
        <v>9358</v>
      </c>
      <c r="G1398" t="s">
        <v>43</v>
      </c>
      <c r="H1398" t="s">
        <v>44</v>
      </c>
      <c r="I1398" t="s">
        <v>9359</v>
      </c>
      <c r="J1398" t="s">
        <v>43</v>
      </c>
      <c r="K1398" t="s">
        <v>46</v>
      </c>
      <c r="L1398" t="s">
        <v>43</v>
      </c>
      <c r="M1398" t="s">
        <v>43</v>
      </c>
      <c r="N1398" t="s">
        <v>43</v>
      </c>
      <c r="O1398" t="s">
        <v>43</v>
      </c>
      <c r="P1398" t="s">
        <v>43</v>
      </c>
      <c r="Q1398" s="24">
        <v>43108.041666666999</v>
      </c>
      <c r="R1398" s="24"/>
      <c r="S1398" t="s">
        <v>1527</v>
      </c>
      <c r="U1398" t="s">
        <v>95</v>
      </c>
      <c r="W1398" s="24">
        <v>39395.041666666999</v>
      </c>
      <c r="X1398" s="24">
        <v>44098</v>
      </c>
      <c r="Y1398">
        <v>4</v>
      </c>
      <c r="Z1398" t="s">
        <v>9360</v>
      </c>
      <c r="AC1398" s="24">
        <v>43108.55</v>
      </c>
      <c r="AD1398" s="24">
        <v>44119.661111111003</v>
      </c>
      <c r="AE1398" t="s">
        <v>9361</v>
      </c>
      <c r="AF1398" s="24" cm="1">
        <f t="array" ref="AF13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39395.041666666999</v>
      </c>
      <c r="AG1398" s="35">
        <f>IFERROR((TableAllData3[[#This Row],[Decision date]]-TableAllData3[[#This Row],[First Date Captured]]),0)</f>
        <v>4702.9583333330011</v>
      </c>
      <c r="AH1398" s="35">
        <f>IFERROR((TableAllData3[[#This Row],[First published]]-TableAllData3[[#This Row],[Date of opinion]]),0)</f>
        <v>3713.508333333004</v>
      </c>
      <c r="AI1398" s="35">
        <f>IFERROR((TableAllData3[[#This Row],[Marketing authorisation date]]-TableAllData3[[#This Row],[Date of opinion]]),0)</f>
        <v>3713</v>
      </c>
      <c r="AJ1398" s="35">
        <f>IFERROR((TableAllData3[[#This Row],[Decision date]]-TableAllData3[[#This Row],[Marketing authorisation date]]),0)</f>
        <v>989.95833333300106</v>
      </c>
    </row>
    <row r="1399" spans="1:36" x14ac:dyDescent="0.25">
      <c r="A1399" t="s">
        <v>37</v>
      </c>
      <c r="B1399" t="s">
        <v>5837</v>
      </c>
      <c r="C1399" t="s">
        <v>5838</v>
      </c>
      <c r="D1399" t="s">
        <v>4261</v>
      </c>
      <c r="E1399" t="s">
        <v>4261</v>
      </c>
      <c r="F1399" t="s">
        <v>5839</v>
      </c>
      <c r="G1399" t="s">
        <v>43</v>
      </c>
      <c r="H1399" t="s">
        <v>44</v>
      </c>
      <c r="I1399" t="s">
        <v>4264</v>
      </c>
      <c r="J1399" t="s">
        <v>43</v>
      </c>
      <c r="K1399" t="s">
        <v>43</v>
      </c>
      <c r="L1399" t="s">
        <v>43</v>
      </c>
      <c r="M1399" t="s">
        <v>43</v>
      </c>
      <c r="N1399" t="s">
        <v>43</v>
      </c>
      <c r="O1399" t="s">
        <v>43</v>
      </c>
      <c r="P1399" t="s">
        <v>43</v>
      </c>
      <c r="Q1399" s="24">
        <v>39868.041666666999</v>
      </c>
      <c r="R1399" s="24"/>
      <c r="S1399" t="s">
        <v>12228</v>
      </c>
      <c r="T1399" t="s">
        <v>12229</v>
      </c>
      <c r="U1399" t="s">
        <v>58</v>
      </c>
      <c r="W1399" s="24">
        <v>39800.041666666999</v>
      </c>
      <c r="X1399" s="24">
        <v>44512.041666666999</v>
      </c>
      <c r="Y1399">
        <v>23</v>
      </c>
      <c r="Z1399" t="s">
        <v>5840</v>
      </c>
      <c r="AC1399" s="24">
        <v>42810.416666666999</v>
      </c>
      <c r="AD1399" s="24">
        <v>44537.75</v>
      </c>
      <c r="AE1399" t="s">
        <v>5841</v>
      </c>
      <c r="AF1399" s="24" cm="1">
        <f t="array" ref="AF13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39800.041666666999</v>
      </c>
      <c r="AG1399" s="35">
        <f>IFERROR((TableAllData3[[#This Row],[Decision date]]-TableAllData3[[#This Row],[First Date Captured]]),0)</f>
        <v>4712</v>
      </c>
      <c r="AH1399" s="35">
        <f>IFERROR((TableAllData3[[#This Row],[First published]]-TableAllData3[[#This Row],[Date of opinion]]),0)</f>
        <v>3010.375</v>
      </c>
      <c r="AI1399" s="35">
        <f>IFERROR((TableAllData3[[#This Row],[Marketing authorisation date]]-TableAllData3[[#This Row],[Date of opinion]]),0)</f>
        <v>68</v>
      </c>
      <c r="AJ1399" s="35">
        <f>IFERROR((TableAllData3[[#This Row],[Decision date]]-TableAllData3[[#This Row],[Marketing authorisation date]]),0)</f>
        <v>4644</v>
      </c>
    </row>
    <row r="1400" spans="1:36" x14ac:dyDescent="0.25">
      <c r="A1400" t="s">
        <v>37</v>
      </c>
      <c r="B1400" t="s">
        <v>9042</v>
      </c>
      <c r="C1400" t="s">
        <v>572</v>
      </c>
      <c r="D1400" t="s">
        <v>8313</v>
      </c>
      <c r="E1400" t="s">
        <v>8313</v>
      </c>
      <c r="F1400" t="s">
        <v>9043</v>
      </c>
      <c r="G1400" t="s">
        <v>43</v>
      </c>
      <c r="H1400" t="s">
        <v>950</v>
      </c>
      <c r="I1400" t="s">
        <v>8315</v>
      </c>
      <c r="J1400" t="s">
        <v>43</v>
      </c>
      <c r="K1400" t="s">
        <v>43</v>
      </c>
      <c r="L1400" t="s">
        <v>43</v>
      </c>
      <c r="M1400" t="s">
        <v>43</v>
      </c>
      <c r="N1400" t="s">
        <v>43</v>
      </c>
      <c r="O1400" t="s">
        <v>43</v>
      </c>
      <c r="P1400" t="s">
        <v>43</v>
      </c>
      <c r="Q1400" s="24">
        <v>36674</v>
      </c>
      <c r="R1400" s="24"/>
      <c r="S1400" t="s">
        <v>12600</v>
      </c>
      <c r="T1400" t="s">
        <v>12601</v>
      </c>
      <c r="U1400" t="s">
        <v>3814</v>
      </c>
      <c r="W1400" s="24">
        <v>36573.041666666999</v>
      </c>
      <c r="X1400" s="24">
        <v>43370</v>
      </c>
      <c r="Y1400">
        <v>36</v>
      </c>
      <c r="Z1400" t="s">
        <v>9044</v>
      </c>
      <c r="AC1400" s="24">
        <v>42908.647916667003</v>
      </c>
      <c r="AD1400" s="24">
        <v>44218.552083333001</v>
      </c>
      <c r="AE1400" t="s">
        <v>9045</v>
      </c>
      <c r="AF1400" s="24" cm="1">
        <f t="array" ref="AF14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36573.041666666999</v>
      </c>
      <c r="AG1400" s="35">
        <f>IFERROR((TableAllData3[[#This Row],[Decision date]]-TableAllData3[[#This Row],[First Date Captured]]),0)</f>
        <v>6796.9583333330011</v>
      </c>
      <c r="AH1400" s="35">
        <f>IFERROR((TableAllData3[[#This Row],[First published]]-TableAllData3[[#This Row],[Date of opinion]]),0)</f>
        <v>6335.6062500000044</v>
      </c>
      <c r="AI1400" s="35">
        <f>IFERROR((TableAllData3[[#This Row],[Marketing authorisation date]]-TableAllData3[[#This Row],[Date of opinion]]),0)</f>
        <v>100.95833333300106</v>
      </c>
      <c r="AJ1400" s="35">
        <f>IFERROR((TableAllData3[[#This Row],[Decision date]]-TableAllData3[[#This Row],[Marketing authorisation date]]),0)</f>
        <v>6696</v>
      </c>
    </row>
    <row r="1401" spans="1:36" x14ac:dyDescent="0.25">
      <c r="A1401" t="s">
        <v>37</v>
      </c>
      <c r="B1401" t="s">
        <v>9046</v>
      </c>
      <c r="C1401" t="s">
        <v>4498</v>
      </c>
      <c r="D1401" t="s">
        <v>4499</v>
      </c>
      <c r="E1401" t="s">
        <v>4499</v>
      </c>
      <c r="F1401" t="s">
        <v>9047</v>
      </c>
      <c r="G1401" t="s">
        <v>43</v>
      </c>
      <c r="H1401" t="s">
        <v>950</v>
      </c>
      <c r="I1401" t="s">
        <v>4501</v>
      </c>
      <c r="J1401" t="s">
        <v>43</v>
      </c>
      <c r="K1401" t="s">
        <v>43</v>
      </c>
      <c r="L1401" t="s">
        <v>46</v>
      </c>
      <c r="M1401" t="s">
        <v>43</v>
      </c>
      <c r="N1401" t="s">
        <v>43</v>
      </c>
      <c r="O1401" t="s">
        <v>43</v>
      </c>
      <c r="P1401" t="s">
        <v>43</v>
      </c>
      <c r="Q1401" s="24">
        <v>44070</v>
      </c>
      <c r="R1401" s="24"/>
      <c r="S1401" t="s">
        <v>12602</v>
      </c>
      <c r="T1401" t="s">
        <v>12121</v>
      </c>
      <c r="U1401" t="s">
        <v>2015</v>
      </c>
      <c r="W1401" s="25" t="s">
        <v>12054</v>
      </c>
      <c r="X1401" s="24">
        <v>44159.041666666999</v>
      </c>
      <c r="Z1401" t="s">
        <v>9048</v>
      </c>
      <c r="AC1401" s="24">
        <v>44214.767361111</v>
      </c>
      <c r="AD1401" s="24"/>
      <c r="AE1401" t="s">
        <v>9049</v>
      </c>
      <c r="AF1401" s="24" cm="1">
        <f t="array" ref="AF14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44214.767361111</v>
      </c>
      <c r="AG1401" s="35">
        <f>IFERROR((TableAllData3[[#This Row],[Decision date]]-TableAllData3[[#This Row],[First Date Captured]]),0)</f>
        <v>-55.725694444001419</v>
      </c>
      <c r="AH1401" s="35">
        <f>IFERROR((TableAllData3[[#This Row],[First published]]-TableAllData3[[#This Row],[Date of opinion]]),0)</f>
        <v>0</v>
      </c>
      <c r="AI1401" s="35">
        <f>IFERROR((TableAllData3[[#This Row],[Marketing authorisation date]]-TableAllData3[[#This Row],[Date of opinion]]),0)</f>
        <v>0</v>
      </c>
      <c r="AJ1401" s="35">
        <f>IFERROR((TableAllData3[[#This Row],[Decision date]]-TableAllData3[[#This Row],[Marketing authorisation date]]),0)</f>
        <v>89.041666666998935</v>
      </c>
    </row>
    <row r="1402" spans="1:36" x14ac:dyDescent="0.25">
      <c r="A1402" t="s">
        <v>37</v>
      </c>
      <c r="B1402" t="s">
        <v>129</v>
      </c>
      <c r="C1402" t="s">
        <v>123</v>
      </c>
      <c r="D1402" t="s">
        <v>53</v>
      </c>
      <c r="E1402" t="s">
        <v>124</v>
      </c>
      <c r="F1402" t="s">
        <v>130</v>
      </c>
      <c r="G1402" t="s">
        <v>43</v>
      </c>
      <c r="H1402" t="s">
        <v>44</v>
      </c>
      <c r="I1402" t="s">
        <v>56</v>
      </c>
      <c r="J1402" t="s">
        <v>43</v>
      </c>
      <c r="K1402" t="s">
        <v>46</v>
      </c>
      <c r="L1402" t="s">
        <v>43</v>
      </c>
      <c r="M1402" t="s">
        <v>43</v>
      </c>
      <c r="N1402" t="s">
        <v>43</v>
      </c>
      <c r="O1402" t="s">
        <v>43</v>
      </c>
      <c r="P1402" t="s">
        <v>43</v>
      </c>
      <c r="Q1402" s="24">
        <v>40079</v>
      </c>
      <c r="R1402" s="24"/>
      <c r="S1402" t="s">
        <v>12210</v>
      </c>
      <c r="T1402" t="s">
        <v>12072</v>
      </c>
      <c r="U1402" t="s">
        <v>58</v>
      </c>
      <c r="W1402" s="24">
        <v>39989</v>
      </c>
      <c r="X1402" s="24">
        <v>44721</v>
      </c>
      <c r="Y1402">
        <v>18</v>
      </c>
      <c r="Z1402" t="s">
        <v>131</v>
      </c>
      <c r="AC1402" s="24">
        <v>43207</v>
      </c>
      <c r="AD1402" s="24">
        <v>44722.463888888997</v>
      </c>
      <c r="AE1402" t="s">
        <v>132</v>
      </c>
      <c r="AF1402" s="24" cm="1">
        <f t="array" ref="AF14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39989</v>
      </c>
      <c r="AG1402" s="35">
        <f>IFERROR((TableAllData3[[#This Row],[Decision date]]-TableAllData3[[#This Row],[First Date Captured]]),0)</f>
        <v>4732</v>
      </c>
      <c r="AH1402" s="35">
        <f>IFERROR((TableAllData3[[#This Row],[First published]]-TableAllData3[[#This Row],[Date of opinion]]),0)</f>
        <v>3218</v>
      </c>
      <c r="AI1402" s="35">
        <f>IFERROR((TableAllData3[[#This Row],[Marketing authorisation date]]-TableAllData3[[#This Row],[Date of opinion]]),0)</f>
        <v>90</v>
      </c>
      <c r="AJ1402" s="35">
        <f>IFERROR((TableAllData3[[#This Row],[Decision date]]-TableAllData3[[#This Row],[Marketing authorisation date]]),0)</f>
        <v>4642</v>
      </c>
    </row>
    <row r="1403" spans="1:36" x14ac:dyDescent="0.25">
      <c r="A1403" t="s">
        <v>37</v>
      </c>
      <c r="B1403" t="s">
        <v>6073</v>
      </c>
      <c r="C1403" t="s">
        <v>6074</v>
      </c>
      <c r="D1403" t="s">
        <v>6075</v>
      </c>
      <c r="E1403" t="s">
        <v>6075</v>
      </c>
      <c r="F1403" t="s">
        <v>6076</v>
      </c>
      <c r="G1403" t="s">
        <v>43</v>
      </c>
      <c r="H1403" t="s">
        <v>44</v>
      </c>
      <c r="I1403" t="s">
        <v>6077</v>
      </c>
      <c r="J1403" t="s">
        <v>43</v>
      </c>
      <c r="K1403" t="s">
        <v>43</v>
      </c>
      <c r="L1403" t="s">
        <v>43</v>
      </c>
      <c r="M1403" t="s">
        <v>43</v>
      </c>
      <c r="N1403" t="s">
        <v>43</v>
      </c>
      <c r="O1403" t="s">
        <v>43</v>
      </c>
      <c r="P1403" t="s">
        <v>43</v>
      </c>
      <c r="Q1403" s="24">
        <v>39863.041666666999</v>
      </c>
      <c r="R1403" s="24"/>
      <c r="S1403" t="s">
        <v>12243</v>
      </c>
      <c r="T1403" t="s">
        <v>12078</v>
      </c>
      <c r="U1403" t="s">
        <v>1467</v>
      </c>
      <c r="W1403" s="24">
        <v>39772.041666666999</v>
      </c>
      <c r="X1403" s="24">
        <v>44509.041666666999</v>
      </c>
      <c r="Y1403">
        <v>23</v>
      </c>
      <c r="Z1403" t="s">
        <v>6078</v>
      </c>
      <c r="AC1403" s="24">
        <v>42989</v>
      </c>
      <c r="AD1403" s="24">
        <v>44525.447222221999</v>
      </c>
      <c r="AE1403" t="s">
        <v>6079</v>
      </c>
      <c r="AF1403" s="24" cm="1">
        <f t="array" ref="AF14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39772.041666666999</v>
      </c>
      <c r="AG1403" s="35">
        <f>IFERROR((TableAllData3[[#This Row],[Decision date]]-TableAllData3[[#This Row],[First Date Captured]]),0)</f>
        <v>4737</v>
      </c>
      <c r="AH1403" s="35">
        <f>IFERROR((TableAllData3[[#This Row],[First published]]-TableAllData3[[#This Row],[Date of opinion]]),0)</f>
        <v>3216.9583333330011</v>
      </c>
      <c r="AI1403" s="35">
        <f>IFERROR((TableAllData3[[#This Row],[Marketing authorisation date]]-TableAllData3[[#This Row],[Date of opinion]]),0)</f>
        <v>91</v>
      </c>
      <c r="AJ1403" s="35">
        <f>IFERROR((TableAllData3[[#This Row],[Decision date]]-TableAllData3[[#This Row],[Marketing authorisation date]]),0)</f>
        <v>4646</v>
      </c>
    </row>
    <row r="1404" spans="1:36" x14ac:dyDescent="0.25">
      <c r="A1404" t="s">
        <v>37</v>
      </c>
      <c r="B1404" t="s">
        <v>9066</v>
      </c>
      <c r="C1404" t="s">
        <v>3880</v>
      </c>
      <c r="D1404" t="s">
        <v>9067</v>
      </c>
      <c r="E1404" t="s">
        <v>9067</v>
      </c>
      <c r="F1404" t="s">
        <v>9068</v>
      </c>
      <c r="G1404" t="s">
        <v>43</v>
      </c>
      <c r="H1404" t="s">
        <v>950</v>
      </c>
      <c r="I1404" t="s">
        <v>9069</v>
      </c>
      <c r="J1404" t="s">
        <v>43</v>
      </c>
      <c r="K1404" t="s">
        <v>43</v>
      </c>
      <c r="L1404" t="s">
        <v>43</v>
      </c>
      <c r="M1404" t="s">
        <v>43</v>
      </c>
      <c r="N1404" t="s">
        <v>43</v>
      </c>
      <c r="O1404" t="s">
        <v>43</v>
      </c>
      <c r="P1404" t="s">
        <v>43</v>
      </c>
      <c r="Q1404" s="24">
        <v>39196</v>
      </c>
      <c r="R1404" s="24"/>
      <c r="S1404" t="s">
        <v>12218</v>
      </c>
      <c r="T1404" t="s">
        <v>12219</v>
      </c>
      <c r="U1404" t="s">
        <v>8449</v>
      </c>
      <c r="W1404" s="24">
        <v>39135.041666666999</v>
      </c>
      <c r="X1404" s="24">
        <v>43202</v>
      </c>
      <c r="Y1404">
        <v>20</v>
      </c>
      <c r="Z1404" t="s">
        <v>9070</v>
      </c>
      <c r="AC1404" s="24">
        <v>43202.083333333001</v>
      </c>
      <c r="AD1404" s="24">
        <v>44210.805555555999</v>
      </c>
      <c r="AE1404" t="s">
        <v>9071</v>
      </c>
      <c r="AF1404" s="24" cm="1">
        <f t="array" ref="AF14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39135.041666666999</v>
      </c>
      <c r="AG1404" s="35">
        <f>IFERROR((TableAllData3[[#This Row],[Decision date]]-TableAllData3[[#This Row],[First Date Captured]]),0)</f>
        <v>4066.9583333330011</v>
      </c>
      <c r="AH1404" s="35">
        <f>IFERROR((TableAllData3[[#This Row],[First published]]-TableAllData3[[#This Row],[Date of opinion]]),0)</f>
        <v>4067.0416666660021</v>
      </c>
      <c r="AI1404" s="35">
        <f>IFERROR((TableAllData3[[#This Row],[Marketing authorisation date]]-TableAllData3[[#This Row],[Date of opinion]]),0)</f>
        <v>60.958333333001065</v>
      </c>
      <c r="AJ1404" s="35">
        <f>IFERROR((TableAllData3[[#This Row],[Decision date]]-TableAllData3[[#This Row],[Marketing authorisation date]]),0)</f>
        <v>4006</v>
      </c>
    </row>
    <row r="1405" spans="1:36" x14ac:dyDescent="0.25">
      <c r="A1405" t="s">
        <v>37</v>
      </c>
      <c r="B1405" t="s">
        <v>2482</v>
      </c>
      <c r="C1405" t="s">
        <v>2483</v>
      </c>
      <c r="D1405" t="s">
        <v>2484</v>
      </c>
      <c r="E1405" t="s">
        <v>2485</v>
      </c>
      <c r="F1405" t="s">
        <v>2486</v>
      </c>
      <c r="G1405" t="s">
        <v>43</v>
      </c>
      <c r="H1405" t="s">
        <v>44</v>
      </c>
      <c r="I1405" t="s">
        <v>2487</v>
      </c>
      <c r="J1405" t="s">
        <v>43</v>
      </c>
      <c r="K1405" t="s">
        <v>43</v>
      </c>
      <c r="L1405" t="s">
        <v>43</v>
      </c>
      <c r="M1405" t="s">
        <v>43</v>
      </c>
      <c r="N1405" t="s">
        <v>43</v>
      </c>
      <c r="O1405" t="s">
        <v>43</v>
      </c>
      <c r="P1405" t="s">
        <v>43</v>
      </c>
      <c r="Q1405" s="24">
        <v>39828.041666666999</v>
      </c>
      <c r="R1405" s="24"/>
      <c r="S1405" t="s">
        <v>12223</v>
      </c>
      <c r="T1405" t="s">
        <v>12224</v>
      </c>
      <c r="U1405" t="s">
        <v>76</v>
      </c>
      <c r="W1405" s="24">
        <v>39772.041666666999</v>
      </c>
      <c r="X1405" s="24">
        <v>44512.041666666999</v>
      </c>
      <c r="Y1405">
        <v>38</v>
      </c>
      <c r="Z1405" t="s">
        <v>2488</v>
      </c>
      <c r="AC1405" s="24">
        <v>43332</v>
      </c>
      <c r="AD1405" s="24">
        <v>44655.440972222001</v>
      </c>
      <c r="AE1405" t="s">
        <v>2489</v>
      </c>
      <c r="AF1405" s="24" cm="1">
        <f t="array" ref="AF14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39772.041666666999</v>
      </c>
      <c r="AG1405" s="35">
        <f>IFERROR((TableAllData3[[#This Row],[Decision date]]-TableAllData3[[#This Row],[First Date Captured]]),0)</f>
        <v>4740</v>
      </c>
      <c r="AH1405" s="35">
        <f>IFERROR((TableAllData3[[#This Row],[First published]]-TableAllData3[[#This Row],[Date of opinion]]),0)</f>
        <v>3559.9583333330011</v>
      </c>
      <c r="AI1405" s="35">
        <f>IFERROR((TableAllData3[[#This Row],[Marketing authorisation date]]-TableAllData3[[#This Row],[Date of opinion]]),0)</f>
        <v>56</v>
      </c>
      <c r="AJ1405" s="35">
        <f>IFERROR((TableAllData3[[#This Row],[Decision date]]-TableAllData3[[#This Row],[Marketing authorisation date]]),0)</f>
        <v>4684</v>
      </c>
    </row>
    <row r="1406" spans="1:36" x14ac:dyDescent="0.25">
      <c r="A1406" t="s">
        <v>37</v>
      </c>
      <c r="B1406" t="s">
        <v>9077</v>
      </c>
      <c r="C1406" t="s">
        <v>9078</v>
      </c>
      <c r="D1406" t="s">
        <v>9079</v>
      </c>
      <c r="E1406" t="s">
        <v>9079</v>
      </c>
      <c r="F1406" t="s">
        <v>9080</v>
      </c>
      <c r="G1406" t="s">
        <v>43</v>
      </c>
      <c r="H1406" t="s">
        <v>950</v>
      </c>
      <c r="I1406" t="s">
        <v>9081</v>
      </c>
      <c r="J1406" t="s">
        <v>43</v>
      </c>
      <c r="K1406" t="s">
        <v>43</v>
      </c>
      <c r="L1406" t="s">
        <v>43</v>
      </c>
      <c r="M1406" t="s">
        <v>43</v>
      </c>
      <c r="N1406" t="s">
        <v>43</v>
      </c>
      <c r="O1406" t="s">
        <v>43</v>
      </c>
      <c r="P1406" t="s">
        <v>43</v>
      </c>
      <c r="Q1406" s="24">
        <v>36810</v>
      </c>
      <c r="R1406" s="24"/>
      <c r="S1406" t="s">
        <v>886</v>
      </c>
      <c r="U1406" t="s">
        <v>48</v>
      </c>
      <c r="W1406" s="25" t="s">
        <v>12054</v>
      </c>
      <c r="X1406" s="24">
        <v>43489.041666666999</v>
      </c>
      <c r="Y1406">
        <v>17</v>
      </c>
      <c r="Z1406" t="s">
        <v>9082</v>
      </c>
      <c r="AC1406" s="24">
        <v>43272</v>
      </c>
      <c r="AD1406" s="24">
        <v>44207.596527777998</v>
      </c>
      <c r="AE1406" t="s">
        <v>9083</v>
      </c>
      <c r="AF1406" s="24" cm="1">
        <f t="array" ref="AF14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43272</v>
      </c>
      <c r="AG1406" s="35">
        <f>IFERROR((TableAllData3[[#This Row],[Decision date]]-TableAllData3[[#This Row],[First Date Captured]]),0)</f>
        <v>217.04166666699894</v>
      </c>
      <c r="AH1406" s="35">
        <f>IFERROR((TableAllData3[[#This Row],[First published]]-TableAllData3[[#This Row],[Date of opinion]]),0)</f>
        <v>0</v>
      </c>
      <c r="AI1406" s="35">
        <f>IFERROR((TableAllData3[[#This Row],[Marketing authorisation date]]-TableAllData3[[#This Row],[Date of opinion]]),0)</f>
        <v>0</v>
      </c>
      <c r="AJ1406" s="35">
        <f>IFERROR((TableAllData3[[#This Row],[Decision date]]-TableAllData3[[#This Row],[Marketing authorisation date]]),0)</f>
        <v>6679.0416666669989</v>
      </c>
    </row>
    <row r="1407" spans="1:36" x14ac:dyDescent="0.25">
      <c r="A1407" t="s">
        <v>37</v>
      </c>
      <c r="B1407" t="s">
        <v>5912</v>
      </c>
      <c r="C1407" t="s">
        <v>1764</v>
      </c>
      <c r="D1407" t="s">
        <v>5913</v>
      </c>
      <c r="E1407" t="s">
        <v>5913</v>
      </c>
      <c r="F1407" t="s">
        <v>5914</v>
      </c>
      <c r="G1407" t="s">
        <v>43</v>
      </c>
      <c r="H1407" t="s">
        <v>44</v>
      </c>
      <c r="I1407" t="s">
        <v>5915</v>
      </c>
      <c r="J1407" t="s">
        <v>43</v>
      </c>
      <c r="K1407" t="s">
        <v>43</v>
      </c>
      <c r="L1407" t="s">
        <v>43</v>
      </c>
      <c r="M1407" t="s">
        <v>43</v>
      </c>
      <c r="N1407" t="s">
        <v>43</v>
      </c>
      <c r="O1407" t="s">
        <v>43</v>
      </c>
      <c r="P1407" t="s">
        <v>43</v>
      </c>
      <c r="Q1407" s="24">
        <v>39848.041666666999</v>
      </c>
      <c r="R1407" s="24"/>
      <c r="S1407" t="s">
        <v>12260</v>
      </c>
      <c r="T1407" t="s">
        <v>12103</v>
      </c>
      <c r="U1407" t="s">
        <v>568</v>
      </c>
      <c r="W1407" s="24">
        <v>39772.041666666999</v>
      </c>
      <c r="X1407" s="24">
        <v>44526.041666666999</v>
      </c>
      <c r="Y1407">
        <v>25</v>
      </c>
      <c r="Z1407" t="s">
        <v>5916</v>
      </c>
      <c r="AC1407" s="24">
        <v>43255.083333333001</v>
      </c>
      <c r="AD1407" s="24">
        <v>44536.5</v>
      </c>
      <c r="AE1407" t="s">
        <v>5917</v>
      </c>
      <c r="AF1407" s="24" cm="1">
        <f t="array" ref="AF14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39772.041666666999</v>
      </c>
      <c r="AG1407" s="35">
        <f>IFERROR((TableAllData3[[#This Row],[Decision date]]-TableAllData3[[#This Row],[First Date Captured]]),0)</f>
        <v>4754</v>
      </c>
      <c r="AH1407" s="35">
        <f>IFERROR((TableAllData3[[#This Row],[First published]]-TableAllData3[[#This Row],[Date of opinion]]),0)</f>
        <v>3483.0416666660021</v>
      </c>
      <c r="AI1407" s="35">
        <f>IFERROR((TableAllData3[[#This Row],[Marketing authorisation date]]-TableAllData3[[#This Row],[Date of opinion]]),0)</f>
        <v>76</v>
      </c>
      <c r="AJ1407" s="35">
        <f>IFERROR((TableAllData3[[#This Row],[Decision date]]-TableAllData3[[#This Row],[Marketing authorisation date]]),0)</f>
        <v>4678</v>
      </c>
    </row>
    <row r="1408" spans="1:36" x14ac:dyDescent="0.25">
      <c r="A1408" t="s">
        <v>37</v>
      </c>
      <c r="B1408" t="s">
        <v>3091</v>
      </c>
      <c r="C1408" t="s">
        <v>99</v>
      </c>
      <c r="D1408" t="s">
        <v>3092</v>
      </c>
      <c r="E1408" t="s">
        <v>3092</v>
      </c>
      <c r="F1408" t="s">
        <v>3093</v>
      </c>
      <c r="G1408" t="s">
        <v>43</v>
      </c>
      <c r="H1408" t="s">
        <v>44</v>
      </c>
      <c r="I1408" t="s">
        <v>3094</v>
      </c>
      <c r="J1408" t="s">
        <v>43</v>
      </c>
      <c r="K1408" t="s">
        <v>43</v>
      </c>
      <c r="L1408" t="s">
        <v>43</v>
      </c>
      <c r="M1408" t="s">
        <v>43</v>
      </c>
      <c r="N1408" t="s">
        <v>43</v>
      </c>
      <c r="O1408" t="s">
        <v>43</v>
      </c>
      <c r="P1408" t="s">
        <v>43</v>
      </c>
      <c r="Q1408" s="24">
        <v>39924</v>
      </c>
      <c r="R1408" s="24"/>
      <c r="S1408" t="s">
        <v>12393</v>
      </c>
      <c r="T1408" t="s">
        <v>12198</v>
      </c>
      <c r="U1408" t="s">
        <v>104</v>
      </c>
      <c r="W1408" s="24">
        <v>39863.041666666999</v>
      </c>
      <c r="X1408" s="24">
        <v>44624.041666666999</v>
      </c>
      <c r="Y1408">
        <v>31</v>
      </c>
      <c r="Z1408" t="s">
        <v>3096</v>
      </c>
      <c r="AC1408" s="24">
        <v>43237.501388889003</v>
      </c>
      <c r="AD1408" s="24">
        <v>44634.563194444003</v>
      </c>
      <c r="AE1408" t="s">
        <v>3097</v>
      </c>
      <c r="AF1408" s="24" cm="1">
        <f t="array" ref="AF14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39863.041666666999</v>
      </c>
      <c r="AG1408" s="35">
        <f>IFERROR((TableAllData3[[#This Row],[Decision date]]-TableAllData3[[#This Row],[First Date Captured]]),0)</f>
        <v>4761</v>
      </c>
      <c r="AH1408" s="35">
        <f>IFERROR((TableAllData3[[#This Row],[First published]]-TableAllData3[[#This Row],[Date of opinion]]),0)</f>
        <v>3374.4597222220036</v>
      </c>
      <c r="AI1408" s="35">
        <f>IFERROR((TableAllData3[[#This Row],[Marketing authorisation date]]-TableAllData3[[#This Row],[Date of opinion]]),0)</f>
        <v>60.958333333001065</v>
      </c>
      <c r="AJ1408" s="35">
        <f>IFERROR((TableAllData3[[#This Row],[Decision date]]-TableAllData3[[#This Row],[Marketing authorisation date]]),0)</f>
        <v>4700.0416666669989</v>
      </c>
    </row>
    <row r="1409" spans="1:36" x14ac:dyDescent="0.25">
      <c r="A1409" t="s">
        <v>37</v>
      </c>
      <c r="B1409" t="s">
        <v>6209</v>
      </c>
      <c r="C1409" t="s">
        <v>1194</v>
      </c>
      <c r="D1409" t="s">
        <v>3568</v>
      </c>
      <c r="E1409" t="s">
        <v>3569</v>
      </c>
      <c r="F1409" t="s">
        <v>6210</v>
      </c>
      <c r="G1409" t="s">
        <v>43</v>
      </c>
      <c r="H1409" t="s">
        <v>44</v>
      </c>
      <c r="I1409" t="s">
        <v>3571</v>
      </c>
      <c r="J1409" t="s">
        <v>43</v>
      </c>
      <c r="K1409" t="s">
        <v>46</v>
      </c>
      <c r="L1409" t="s">
        <v>43</v>
      </c>
      <c r="M1409" t="s">
        <v>43</v>
      </c>
      <c r="N1409" t="s">
        <v>43</v>
      </c>
      <c r="O1409" t="s">
        <v>43</v>
      </c>
      <c r="P1409" t="s">
        <v>43</v>
      </c>
      <c r="Q1409" s="24">
        <v>39800.041666666999</v>
      </c>
      <c r="R1409" s="24"/>
      <c r="S1409" t="s">
        <v>57</v>
      </c>
      <c r="U1409" t="s">
        <v>1199</v>
      </c>
      <c r="W1409" s="24">
        <v>39744</v>
      </c>
      <c r="X1409" s="24">
        <v>44505.041666666999</v>
      </c>
      <c r="Y1409">
        <v>22</v>
      </c>
      <c r="Z1409" t="s">
        <v>6211</v>
      </c>
      <c r="AC1409" s="24">
        <v>43083.041666666999</v>
      </c>
      <c r="AD1409" s="24">
        <v>44523.772222222004</v>
      </c>
      <c r="AE1409" t="s">
        <v>6212</v>
      </c>
      <c r="AF1409" s="24" cm="1">
        <f t="array" ref="AF14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39744</v>
      </c>
      <c r="AG1409" s="35">
        <f>IFERROR((TableAllData3[[#This Row],[Decision date]]-TableAllData3[[#This Row],[First Date Captured]]),0)</f>
        <v>4761.0416666669989</v>
      </c>
      <c r="AH1409" s="35">
        <f>IFERROR((TableAllData3[[#This Row],[First published]]-TableAllData3[[#This Row],[Date of opinion]]),0)</f>
        <v>3339.0416666669989</v>
      </c>
      <c r="AI1409" s="35">
        <f>IFERROR((TableAllData3[[#This Row],[Marketing authorisation date]]-TableAllData3[[#This Row],[Date of opinion]]),0)</f>
        <v>56.041666666998935</v>
      </c>
      <c r="AJ1409" s="35">
        <f>IFERROR((TableAllData3[[#This Row],[Decision date]]-TableAllData3[[#This Row],[Marketing authorisation date]]),0)</f>
        <v>4705</v>
      </c>
    </row>
    <row r="1410" spans="1:36" x14ac:dyDescent="0.25">
      <c r="A1410" t="s">
        <v>37</v>
      </c>
      <c r="B1410" t="s">
        <v>9192</v>
      </c>
      <c r="C1410" t="s">
        <v>9193</v>
      </c>
      <c r="D1410" t="s">
        <v>6006</v>
      </c>
      <c r="E1410" t="s">
        <v>6006</v>
      </c>
      <c r="F1410" t="s">
        <v>9194</v>
      </c>
      <c r="G1410" t="s">
        <v>43</v>
      </c>
      <c r="H1410" t="s">
        <v>44</v>
      </c>
      <c r="I1410" t="s">
        <v>4991</v>
      </c>
      <c r="J1410" t="s">
        <v>43</v>
      </c>
      <c r="K1410" t="s">
        <v>43</v>
      </c>
      <c r="L1410" t="s">
        <v>46</v>
      </c>
      <c r="M1410" t="s">
        <v>43</v>
      </c>
      <c r="N1410" t="s">
        <v>43</v>
      </c>
      <c r="O1410" t="s">
        <v>43</v>
      </c>
      <c r="P1410" t="s">
        <v>43</v>
      </c>
      <c r="Q1410" s="24">
        <v>39434.041666666999</v>
      </c>
      <c r="R1410" s="24"/>
      <c r="S1410" t="s">
        <v>12450</v>
      </c>
      <c r="T1410" t="s">
        <v>12391</v>
      </c>
      <c r="U1410" t="s">
        <v>3523</v>
      </c>
      <c r="W1410" s="24">
        <v>39373</v>
      </c>
      <c r="X1410" s="24">
        <v>44140.041666666999</v>
      </c>
      <c r="Y1410">
        <v>17</v>
      </c>
      <c r="Z1410" t="s">
        <v>9195</v>
      </c>
      <c r="AC1410" s="24">
        <v>43004</v>
      </c>
      <c r="AD1410" s="24">
        <v>44160.752083332998</v>
      </c>
      <c r="AE1410" t="s">
        <v>9196</v>
      </c>
      <c r="AF1410" s="24" cm="1">
        <f t="array" ref="AF14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39373</v>
      </c>
      <c r="AG1410" s="35">
        <f>IFERROR((TableAllData3[[#This Row],[Decision date]]-TableAllData3[[#This Row],[First Date Captured]]),0)</f>
        <v>4767.0416666669989</v>
      </c>
      <c r="AH1410" s="35">
        <f>IFERROR((TableAllData3[[#This Row],[First published]]-TableAllData3[[#This Row],[Date of opinion]]),0)</f>
        <v>3631</v>
      </c>
      <c r="AI1410" s="35">
        <f>IFERROR((TableAllData3[[#This Row],[Marketing authorisation date]]-TableAllData3[[#This Row],[Date of opinion]]),0)</f>
        <v>61.041666666998935</v>
      </c>
      <c r="AJ1410" s="35">
        <f>IFERROR((TableAllData3[[#This Row],[Decision date]]-TableAllData3[[#This Row],[Marketing authorisation date]]),0)</f>
        <v>4706</v>
      </c>
    </row>
    <row r="1411" spans="1:36" x14ac:dyDescent="0.25">
      <c r="A1411" t="s">
        <v>2117</v>
      </c>
      <c r="B1411" t="s">
        <v>6927</v>
      </c>
      <c r="D1411" t="s">
        <v>6928</v>
      </c>
      <c r="E1411" t="s">
        <v>6929</v>
      </c>
      <c r="F1411" t="s">
        <v>6930</v>
      </c>
      <c r="G1411" t="s">
        <v>43</v>
      </c>
      <c r="H1411" t="s">
        <v>44</v>
      </c>
      <c r="J1411" t="s">
        <v>43</v>
      </c>
      <c r="K1411" t="s">
        <v>43</v>
      </c>
      <c r="L1411" t="s">
        <v>43</v>
      </c>
      <c r="M1411" t="s">
        <v>43</v>
      </c>
      <c r="N1411" t="s">
        <v>43</v>
      </c>
      <c r="O1411" t="s">
        <v>43</v>
      </c>
      <c r="P1411" t="s">
        <v>43</v>
      </c>
      <c r="Q1411" s="24">
        <v>39771.041666666999</v>
      </c>
      <c r="R1411" s="24"/>
      <c r="S1411" t="s">
        <v>5860</v>
      </c>
      <c r="V1411" t="s">
        <v>6931</v>
      </c>
      <c r="W1411" s="24">
        <v>39708</v>
      </c>
      <c r="X1411" s="24">
        <v>44476</v>
      </c>
      <c r="Y1411">
        <v>10</v>
      </c>
      <c r="Z1411" t="s">
        <v>6932</v>
      </c>
      <c r="AA1411" t="s">
        <v>3067</v>
      </c>
      <c r="AB1411" t="s">
        <v>6933</v>
      </c>
      <c r="AC1411" s="24">
        <v>43014.006249999999</v>
      </c>
      <c r="AD1411" s="24">
        <v>44487.471527777998</v>
      </c>
      <c r="AE1411" t="s">
        <v>6934</v>
      </c>
      <c r="AF1411" s="24" cm="1">
        <f t="array" ref="AF14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39708</v>
      </c>
      <c r="AG1411" s="35">
        <f>IFERROR((TableAllData3[[#This Row],[Decision date]]-TableAllData3[[#This Row],[First Date Captured]]),0)</f>
        <v>4768</v>
      </c>
      <c r="AH1411" s="35">
        <f>IFERROR((TableAllData3[[#This Row],[First published]]-TableAllData3[[#This Row],[Date of opinion]]),0)</f>
        <v>3306.0062499999985</v>
      </c>
      <c r="AI1411" s="35">
        <f>IFERROR((TableAllData3[[#This Row],[Marketing authorisation date]]-TableAllData3[[#This Row],[Date of opinion]]),0)</f>
        <v>63.041666666998935</v>
      </c>
      <c r="AJ1411" s="35">
        <f>IFERROR((TableAllData3[[#This Row],[Decision date]]-TableAllData3[[#This Row],[Marketing authorisation date]]),0)</f>
        <v>4704.9583333330011</v>
      </c>
    </row>
    <row r="1412" spans="1:36" x14ac:dyDescent="0.25">
      <c r="A1412" t="s">
        <v>37</v>
      </c>
      <c r="B1412" t="s">
        <v>9111</v>
      </c>
      <c r="C1412" t="s">
        <v>9112</v>
      </c>
      <c r="D1412" t="s">
        <v>9113</v>
      </c>
      <c r="E1412" t="s">
        <v>9113</v>
      </c>
      <c r="F1412" t="s">
        <v>9114</v>
      </c>
      <c r="G1412" t="s">
        <v>43</v>
      </c>
      <c r="H1412" t="s">
        <v>844</v>
      </c>
      <c r="I1412" t="s">
        <v>166</v>
      </c>
      <c r="J1412" t="s">
        <v>46</v>
      </c>
      <c r="K1412" t="s">
        <v>43</v>
      </c>
      <c r="L1412" t="s">
        <v>43</v>
      </c>
      <c r="M1412" t="s">
        <v>43</v>
      </c>
      <c r="N1412" t="s">
        <v>43</v>
      </c>
      <c r="O1412" t="s">
        <v>43</v>
      </c>
      <c r="P1412" t="s">
        <v>46</v>
      </c>
      <c r="Q1412" s="25" t="s">
        <v>12054</v>
      </c>
      <c r="R1412" s="24">
        <v>44132.041666666999</v>
      </c>
      <c r="S1412" t="s">
        <v>12228</v>
      </c>
      <c r="T1412" t="s">
        <v>12229</v>
      </c>
      <c r="U1412" t="s">
        <v>48</v>
      </c>
      <c r="W1412" s="24">
        <v>44007</v>
      </c>
      <c r="X1412" s="25" t="s">
        <v>12054</v>
      </c>
      <c r="Z1412" t="s">
        <v>9115</v>
      </c>
      <c r="AC1412" s="24">
        <v>44183.665277777996</v>
      </c>
      <c r="AD1412" s="24"/>
      <c r="AE1412" t="s">
        <v>9116</v>
      </c>
      <c r="AF1412" s="24" cm="1">
        <f t="array" ref="AF14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44007</v>
      </c>
      <c r="AG1412" s="35">
        <f>IFERROR((TableAllData3[[#This Row],[Decision date]]-TableAllData3[[#This Row],[First Date Captured]]),0)</f>
        <v>0</v>
      </c>
      <c r="AH1412" s="35">
        <f>IFERROR((TableAllData3[[#This Row],[First published]]-TableAllData3[[#This Row],[Date of opinion]]),0)</f>
        <v>176.66527777799638</v>
      </c>
      <c r="AI1412" s="35">
        <f>IFERROR((TableAllData3[[#This Row],[Marketing authorisation date]]-TableAllData3[[#This Row],[Date of opinion]]),0)</f>
        <v>0</v>
      </c>
      <c r="AJ1412" s="35">
        <f>IFERROR((TableAllData3[[#This Row],[Decision date]]-TableAllData3[[#This Row],[Marketing authorisation date]]),0)</f>
        <v>0</v>
      </c>
    </row>
    <row r="1413" spans="1:36" x14ac:dyDescent="0.25">
      <c r="A1413" t="s">
        <v>37</v>
      </c>
      <c r="B1413" t="s">
        <v>6845</v>
      </c>
      <c r="C1413" t="s">
        <v>202</v>
      </c>
      <c r="D1413" t="s">
        <v>203</v>
      </c>
      <c r="E1413" t="s">
        <v>203</v>
      </c>
      <c r="F1413" t="s">
        <v>6846</v>
      </c>
      <c r="G1413" t="s">
        <v>43</v>
      </c>
      <c r="H1413" t="s">
        <v>44</v>
      </c>
      <c r="I1413" t="s">
        <v>205</v>
      </c>
      <c r="J1413" t="s">
        <v>43</v>
      </c>
      <c r="K1413" t="s">
        <v>43</v>
      </c>
      <c r="L1413" t="s">
        <v>43</v>
      </c>
      <c r="M1413" t="s">
        <v>43</v>
      </c>
      <c r="N1413" t="s">
        <v>43</v>
      </c>
      <c r="O1413" t="s">
        <v>43</v>
      </c>
      <c r="P1413" t="s">
        <v>43</v>
      </c>
      <c r="Q1413" s="24">
        <v>39722</v>
      </c>
      <c r="R1413" s="24"/>
      <c r="S1413" t="s">
        <v>12310</v>
      </c>
      <c r="T1413" t="s">
        <v>12311</v>
      </c>
      <c r="U1413" t="s">
        <v>207</v>
      </c>
      <c r="W1413" s="24">
        <v>39653</v>
      </c>
      <c r="X1413" s="24">
        <v>44456</v>
      </c>
      <c r="Y1413">
        <v>14</v>
      </c>
      <c r="Z1413" t="s">
        <v>6847</v>
      </c>
      <c r="AC1413" s="24">
        <v>42817.542361111002</v>
      </c>
      <c r="AD1413" s="24">
        <v>44489.739583333001</v>
      </c>
      <c r="AE1413" t="s">
        <v>6848</v>
      </c>
      <c r="AF1413" s="24" cm="1">
        <f t="array" ref="AF14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39653</v>
      </c>
      <c r="AG1413" s="35">
        <f>IFERROR((TableAllData3[[#This Row],[Decision date]]-TableAllData3[[#This Row],[First Date Captured]]),0)</f>
        <v>4803</v>
      </c>
      <c r="AH1413" s="35">
        <f>IFERROR((TableAllData3[[#This Row],[First published]]-TableAllData3[[#This Row],[Date of opinion]]),0)</f>
        <v>3164.5423611110018</v>
      </c>
      <c r="AI1413" s="35">
        <f>IFERROR((TableAllData3[[#This Row],[Marketing authorisation date]]-TableAllData3[[#This Row],[Date of opinion]]),0)</f>
        <v>69</v>
      </c>
      <c r="AJ1413" s="35">
        <f>IFERROR((TableAllData3[[#This Row],[Decision date]]-TableAllData3[[#This Row],[Marketing authorisation date]]),0)</f>
        <v>4734</v>
      </c>
    </row>
    <row r="1414" spans="1:36" x14ac:dyDescent="0.25">
      <c r="A1414" t="s">
        <v>37</v>
      </c>
      <c r="B1414" t="s">
        <v>848</v>
      </c>
      <c r="C1414" t="s">
        <v>849</v>
      </c>
      <c r="D1414" t="s">
        <v>850</v>
      </c>
      <c r="E1414" t="s">
        <v>850</v>
      </c>
      <c r="F1414" t="s">
        <v>851</v>
      </c>
      <c r="G1414" t="s">
        <v>43</v>
      </c>
      <c r="H1414" t="s">
        <v>44</v>
      </c>
      <c r="I1414" t="s">
        <v>852</v>
      </c>
      <c r="J1414" t="s">
        <v>43</v>
      </c>
      <c r="K1414" t="s">
        <v>43</v>
      </c>
      <c r="L1414" t="s">
        <v>43</v>
      </c>
      <c r="M1414" t="s">
        <v>43</v>
      </c>
      <c r="N1414" t="s">
        <v>43</v>
      </c>
      <c r="O1414" t="s">
        <v>43</v>
      </c>
      <c r="P1414" t="s">
        <v>43</v>
      </c>
      <c r="Q1414" s="24">
        <v>39975</v>
      </c>
      <c r="R1414" s="24"/>
      <c r="S1414" t="s">
        <v>853</v>
      </c>
      <c r="U1414" t="s">
        <v>854</v>
      </c>
      <c r="W1414" s="24">
        <v>39863.041666666999</v>
      </c>
      <c r="X1414" s="24">
        <v>44673</v>
      </c>
      <c r="Y1414">
        <v>16</v>
      </c>
      <c r="Z1414" t="s">
        <v>855</v>
      </c>
      <c r="AC1414" s="24">
        <v>42918.388888889</v>
      </c>
      <c r="AD1414" s="24">
        <v>44705.404166667002</v>
      </c>
      <c r="AE1414" t="s">
        <v>856</v>
      </c>
      <c r="AF1414" s="24" cm="1">
        <f t="array" ref="AF14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39863.041666666999</v>
      </c>
      <c r="AG1414" s="35">
        <f>IFERROR((TableAllData3[[#This Row],[Decision date]]-TableAllData3[[#This Row],[First Date Captured]]),0)</f>
        <v>4809.9583333330011</v>
      </c>
      <c r="AH1414" s="35">
        <f>IFERROR((TableAllData3[[#This Row],[First published]]-TableAllData3[[#This Row],[Date of opinion]]),0)</f>
        <v>3055.3472222220007</v>
      </c>
      <c r="AI1414" s="35">
        <f>IFERROR((TableAllData3[[#This Row],[Marketing authorisation date]]-TableAllData3[[#This Row],[Date of opinion]]),0)</f>
        <v>111.95833333300106</v>
      </c>
      <c r="AJ1414" s="35">
        <f>IFERROR((TableAllData3[[#This Row],[Decision date]]-TableAllData3[[#This Row],[Marketing authorisation date]]),0)</f>
        <v>4698</v>
      </c>
    </row>
    <row r="1415" spans="1:36" x14ac:dyDescent="0.25">
      <c r="A1415" t="s">
        <v>37</v>
      </c>
      <c r="B1415" t="s">
        <v>857</v>
      </c>
      <c r="C1415" t="s">
        <v>849</v>
      </c>
      <c r="D1415" t="s">
        <v>850</v>
      </c>
      <c r="E1415" t="s">
        <v>850</v>
      </c>
      <c r="F1415" t="s">
        <v>858</v>
      </c>
      <c r="G1415" t="s">
        <v>43</v>
      </c>
      <c r="H1415" t="s">
        <v>44</v>
      </c>
      <c r="I1415" t="s">
        <v>852</v>
      </c>
      <c r="J1415" t="s">
        <v>43</v>
      </c>
      <c r="K1415" t="s">
        <v>43</v>
      </c>
      <c r="L1415" t="s">
        <v>43</v>
      </c>
      <c r="M1415" t="s">
        <v>43</v>
      </c>
      <c r="N1415" t="s">
        <v>43</v>
      </c>
      <c r="O1415" t="s">
        <v>43</v>
      </c>
      <c r="P1415" t="s">
        <v>43</v>
      </c>
      <c r="Q1415" s="24">
        <v>39976</v>
      </c>
      <c r="R1415" s="24"/>
      <c r="S1415" t="s">
        <v>853</v>
      </c>
      <c r="U1415" t="s">
        <v>854</v>
      </c>
      <c r="W1415" s="24">
        <v>39863.041666666999</v>
      </c>
      <c r="X1415" s="24">
        <v>44673</v>
      </c>
      <c r="Y1415">
        <v>15</v>
      </c>
      <c r="Z1415" t="s">
        <v>855</v>
      </c>
      <c r="AC1415" s="24">
        <v>43283.083333333001</v>
      </c>
      <c r="AD1415" s="24">
        <v>44705.397916667003</v>
      </c>
      <c r="AE1415" t="s">
        <v>859</v>
      </c>
      <c r="AF1415" s="24" cm="1">
        <f t="array" ref="AF14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39863.041666666999</v>
      </c>
      <c r="AG1415" s="35">
        <f>IFERROR((TableAllData3[[#This Row],[Decision date]]-TableAllData3[[#This Row],[First Date Captured]]),0)</f>
        <v>4809.9583333330011</v>
      </c>
      <c r="AH1415" s="35">
        <f>IFERROR((TableAllData3[[#This Row],[First published]]-TableAllData3[[#This Row],[Date of opinion]]),0)</f>
        <v>3420.0416666660021</v>
      </c>
      <c r="AI1415" s="35">
        <f>IFERROR((TableAllData3[[#This Row],[Marketing authorisation date]]-TableAllData3[[#This Row],[Date of opinion]]),0)</f>
        <v>112.95833333300106</v>
      </c>
      <c r="AJ1415" s="35">
        <f>IFERROR((TableAllData3[[#This Row],[Decision date]]-TableAllData3[[#This Row],[Marketing authorisation date]]),0)</f>
        <v>4697</v>
      </c>
    </row>
    <row r="1416" spans="1:36" x14ac:dyDescent="0.25">
      <c r="A1416" t="s">
        <v>37</v>
      </c>
      <c r="B1416" t="s">
        <v>3858</v>
      </c>
      <c r="C1416" t="s">
        <v>499</v>
      </c>
      <c r="D1416" t="s">
        <v>3853</v>
      </c>
      <c r="E1416" t="s">
        <v>3859</v>
      </c>
      <c r="F1416" t="s">
        <v>3860</v>
      </c>
      <c r="G1416" t="s">
        <v>43</v>
      </c>
      <c r="H1416" t="s">
        <v>44</v>
      </c>
      <c r="I1416" t="s">
        <v>3855</v>
      </c>
      <c r="J1416" t="s">
        <v>43</v>
      </c>
      <c r="K1416" t="s">
        <v>43</v>
      </c>
      <c r="L1416" t="s">
        <v>43</v>
      </c>
      <c r="M1416" t="s">
        <v>43</v>
      </c>
      <c r="N1416" t="s">
        <v>43</v>
      </c>
      <c r="O1416" t="s">
        <v>43</v>
      </c>
      <c r="P1416" t="s">
        <v>43</v>
      </c>
      <c r="Q1416" s="24">
        <v>39771.041666666999</v>
      </c>
      <c r="R1416" s="24"/>
      <c r="S1416" t="s">
        <v>12310</v>
      </c>
      <c r="T1416" t="s">
        <v>12311</v>
      </c>
      <c r="U1416" t="s">
        <v>458</v>
      </c>
      <c r="W1416" s="24">
        <v>39716</v>
      </c>
      <c r="X1416" s="24">
        <v>44552.041666666999</v>
      </c>
      <c r="Y1416">
        <v>21</v>
      </c>
      <c r="Z1416" t="s">
        <v>3861</v>
      </c>
      <c r="AC1416" s="24">
        <v>42789.453472221998</v>
      </c>
      <c r="AD1416" s="24">
        <v>44603.728472221999</v>
      </c>
      <c r="AE1416" t="s">
        <v>3862</v>
      </c>
      <c r="AF1416" s="24" cm="1">
        <f t="array" ref="AF14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39716</v>
      </c>
      <c r="AG1416" s="35">
        <f>IFERROR((TableAllData3[[#This Row],[Decision date]]-TableAllData3[[#This Row],[First Date Captured]]),0)</f>
        <v>4836.0416666669989</v>
      </c>
      <c r="AH1416" s="35">
        <f>IFERROR((TableAllData3[[#This Row],[First published]]-TableAllData3[[#This Row],[Date of opinion]]),0)</f>
        <v>3073.4534722219978</v>
      </c>
      <c r="AI1416" s="35">
        <f>IFERROR((TableAllData3[[#This Row],[Marketing authorisation date]]-TableAllData3[[#This Row],[Date of opinion]]),0)</f>
        <v>55.041666666998935</v>
      </c>
      <c r="AJ1416" s="35">
        <f>IFERROR((TableAllData3[[#This Row],[Decision date]]-TableAllData3[[#This Row],[Marketing authorisation date]]),0)</f>
        <v>4781</v>
      </c>
    </row>
    <row r="1417" spans="1:36" x14ac:dyDescent="0.25">
      <c r="A1417" t="s">
        <v>37</v>
      </c>
      <c r="B1417" t="s">
        <v>9101</v>
      </c>
      <c r="C1417" t="s">
        <v>9102</v>
      </c>
      <c r="D1417" t="s">
        <v>2814</v>
      </c>
      <c r="E1417" t="s">
        <v>2814</v>
      </c>
      <c r="F1417" t="s">
        <v>9103</v>
      </c>
      <c r="G1417" t="s">
        <v>43</v>
      </c>
      <c r="H1417" t="s">
        <v>44</v>
      </c>
      <c r="I1417" t="s">
        <v>2816</v>
      </c>
      <c r="J1417" t="s">
        <v>43</v>
      </c>
      <c r="K1417" t="s">
        <v>43</v>
      </c>
      <c r="L1417" t="s">
        <v>43</v>
      </c>
      <c r="M1417" t="s">
        <v>43</v>
      </c>
      <c r="N1417" t="s">
        <v>43</v>
      </c>
      <c r="O1417" t="s">
        <v>43</v>
      </c>
      <c r="P1417" t="s">
        <v>43</v>
      </c>
      <c r="Q1417" s="24">
        <v>39332</v>
      </c>
      <c r="R1417" s="24"/>
      <c r="S1417" t="s">
        <v>9104</v>
      </c>
      <c r="U1417" t="s">
        <v>48</v>
      </c>
      <c r="W1417" s="24">
        <v>39254</v>
      </c>
      <c r="X1417" s="24">
        <v>44131.041666666999</v>
      </c>
      <c r="Y1417">
        <v>5</v>
      </c>
      <c r="Z1417" t="s">
        <v>9105</v>
      </c>
      <c r="AC1417" s="24">
        <v>43300.416666666999</v>
      </c>
      <c r="AD1417" s="24">
        <v>44202.779166667002</v>
      </c>
      <c r="AE1417" t="s">
        <v>9106</v>
      </c>
      <c r="AF1417" s="24" cm="1">
        <f t="array" ref="AF14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39254</v>
      </c>
      <c r="AG1417" s="35">
        <f>IFERROR((TableAllData3[[#This Row],[Decision date]]-TableAllData3[[#This Row],[First Date Captured]]),0)</f>
        <v>4877.0416666669989</v>
      </c>
      <c r="AH1417" s="35">
        <f>IFERROR((TableAllData3[[#This Row],[First published]]-TableAllData3[[#This Row],[Date of opinion]]),0)</f>
        <v>4046.4166666669989</v>
      </c>
      <c r="AI1417" s="35">
        <f>IFERROR((TableAllData3[[#This Row],[Marketing authorisation date]]-TableAllData3[[#This Row],[Date of opinion]]),0)</f>
        <v>78</v>
      </c>
      <c r="AJ1417" s="35">
        <f>IFERROR((TableAllData3[[#This Row],[Decision date]]-TableAllData3[[#This Row],[Marketing authorisation date]]),0)</f>
        <v>4799.0416666669989</v>
      </c>
    </row>
    <row r="1418" spans="1:36" x14ac:dyDescent="0.25">
      <c r="A1418" t="s">
        <v>37</v>
      </c>
      <c r="B1418" t="s">
        <v>626</v>
      </c>
      <c r="C1418" t="s">
        <v>627</v>
      </c>
      <c r="D1418" t="s">
        <v>628</v>
      </c>
      <c r="E1418" t="s">
        <v>629</v>
      </c>
      <c r="F1418" t="s">
        <v>630</v>
      </c>
      <c r="G1418" t="s">
        <v>43</v>
      </c>
      <c r="H1418" t="s">
        <v>44</v>
      </c>
      <c r="I1418" t="s">
        <v>631</v>
      </c>
      <c r="J1418" t="s">
        <v>43</v>
      </c>
      <c r="K1418" t="s">
        <v>43</v>
      </c>
      <c r="L1418" t="s">
        <v>43</v>
      </c>
      <c r="M1418" t="s">
        <v>43</v>
      </c>
      <c r="N1418" t="s">
        <v>43</v>
      </c>
      <c r="O1418" t="s">
        <v>43</v>
      </c>
      <c r="P1418" t="s">
        <v>43</v>
      </c>
      <c r="Q1418" s="24">
        <v>39644</v>
      </c>
      <c r="R1418" s="24"/>
      <c r="S1418" t="s">
        <v>12122</v>
      </c>
      <c r="T1418" t="s">
        <v>12123</v>
      </c>
      <c r="U1418" t="s">
        <v>264</v>
      </c>
      <c r="W1418" s="24">
        <v>39562</v>
      </c>
      <c r="X1418" s="24">
        <v>44441</v>
      </c>
      <c r="Y1418">
        <v>31</v>
      </c>
      <c r="Z1418" t="s">
        <v>633</v>
      </c>
      <c r="AC1418" s="24">
        <v>43242</v>
      </c>
      <c r="AD1418" s="24">
        <v>44712.588194443997</v>
      </c>
      <c r="AE1418" t="s">
        <v>634</v>
      </c>
      <c r="AF1418" s="24" cm="1">
        <f t="array" ref="AF14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39562</v>
      </c>
      <c r="AG1418" s="35">
        <f>IFERROR((TableAllData3[[#This Row],[Decision date]]-TableAllData3[[#This Row],[First Date Captured]]),0)</f>
        <v>4879</v>
      </c>
      <c r="AH1418" s="35">
        <f>IFERROR((TableAllData3[[#This Row],[First published]]-TableAllData3[[#This Row],[Date of opinion]]),0)</f>
        <v>3680</v>
      </c>
      <c r="AI1418" s="35">
        <f>IFERROR((TableAllData3[[#This Row],[Marketing authorisation date]]-TableAllData3[[#This Row],[Date of opinion]]),0)</f>
        <v>82</v>
      </c>
      <c r="AJ1418" s="35">
        <f>IFERROR((TableAllData3[[#This Row],[Decision date]]-TableAllData3[[#This Row],[Marketing authorisation date]]),0)</f>
        <v>4797</v>
      </c>
    </row>
    <row r="1419" spans="1:36" x14ac:dyDescent="0.25">
      <c r="A1419" t="s">
        <v>37</v>
      </c>
      <c r="B1419" t="s">
        <v>5722</v>
      </c>
      <c r="C1419" t="s">
        <v>5723</v>
      </c>
      <c r="D1419" t="s">
        <v>3811</v>
      </c>
      <c r="E1419" t="s">
        <v>3811</v>
      </c>
      <c r="F1419" t="s">
        <v>5724</v>
      </c>
      <c r="G1419" t="s">
        <v>43</v>
      </c>
      <c r="H1419" t="s">
        <v>44</v>
      </c>
      <c r="I1419" t="s">
        <v>3813</v>
      </c>
      <c r="J1419" t="s">
        <v>43</v>
      </c>
      <c r="K1419" t="s">
        <v>43</v>
      </c>
      <c r="L1419" t="s">
        <v>46</v>
      </c>
      <c r="M1419" t="s">
        <v>43</v>
      </c>
      <c r="N1419" t="s">
        <v>43</v>
      </c>
      <c r="O1419" t="s">
        <v>43</v>
      </c>
      <c r="P1419" t="s">
        <v>43</v>
      </c>
      <c r="Q1419" s="24">
        <v>39706</v>
      </c>
      <c r="R1419" s="24"/>
      <c r="S1419" t="s">
        <v>550</v>
      </c>
      <c r="U1419" t="s">
        <v>3814</v>
      </c>
      <c r="W1419" s="24">
        <v>39653</v>
      </c>
      <c r="X1419" s="24">
        <v>44533.041666666999</v>
      </c>
      <c r="Y1419">
        <v>15</v>
      </c>
      <c r="Z1419" t="s">
        <v>5725</v>
      </c>
      <c r="AC1419" s="24">
        <v>43251.006249999999</v>
      </c>
      <c r="AD1419" s="24">
        <v>44538.673611111</v>
      </c>
      <c r="AE1419" t="s">
        <v>5726</v>
      </c>
      <c r="AF1419" s="24" cm="1">
        <f t="array" ref="AF14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39653</v>
      </c>
      <c r="AG1419" s="35">
        <f>IFERROR((TableAllData3[[#This Row],[Decision date]]-TableAllData3[[#This Row],[First Date Captured]]),0)</f>
        <v>4880.0416666669989</v>
      </c>
      <c r="AH1419" s="35">
        <f>IFERROR((TableAllData3[[#This Row],[First published]]-TableAllData3[[#This Row],[Date of opinion]]),0)</f>
        <v>3598.0062499999985</v>
      </c>
      <c r="AI1419" s="35">
        <f>IFERROR((TableAllData3[[#This Row],[Marketing authorisation date]]-TableAllData3[[#This Row],[Date of opinion]]),0)</f>
        <v>53</v>
      </c>
      <c r="AJ1419" s="35">
        <f>IFERROR((TableAllData3[[#This Row],[Decision date]]-TableAllData3[[#This Row],[Marketing authorisation date]]),0)</f>
        <v>4827.0416666669989</v>
      </c>
    </row>
    <row r="1420" spans="1:36" x14ac:dyDescent="0.25">
      <c r="A1420" t="s">
        <v>37</v>
      </c>
      <c r="B1420" t="s">
        <v>9160</v>
      </c>
      <c r="C1420" t="s">
        <v>3589</v>
      </c>
      <c r="D1420" t="s">
        <v>9161</v>
      </c>
      <c r="E1420" t="s">
        <v>9162</v>
      </c>
      <c r="F1420" t="s">
        <v>9163</v>
      </c>
      <c r="G1420" t="s">
        <v>43</v>
      </c>
      <c r="H1420" t="s">
        <v>950</v>
      </c>
      <c r="I1420" t="s">
        <v>9164</v>
      </c>
      <c r="J1420" t="s">
        <v>46</v>
      </c>
      <c r="K1420" t="s">
        <v>43</v>
      </c>
      <c r="L1420" t="s">
        <v>43</v>
      </c>
      <c r="M1420" t="s">
        <v>43</v>
      </c>
      <c r="N1420" t="s">
        <v>43</v>
      </c>
      <c r="O1420" t="s">
        <v>43</v>
      </c>
      <c r="P1420" t="s">
        <v>43</v>
      </c>
      <c r="Q1420" s="24">
        <v>43203</v>
      </c>
      <c r="R1420" s="24"/>
      <c r="S1420" t="s">
        <v>9165</v>
      </c>
      <c r="U1420" t="s">
        <v>290</v>
      </c>
      <c r="W1420" s="25" t="s">
        <v>12054</v>
      </c>
      <c r="X1420" s="24">
        <v>44155.041666666999</v>
      </c>
      <c r="Y1420">
        <v>2</v>
      </c>
      <c r="Z1420" t="s">
        <v>9166</v>
      </c>
      <c r="AC1420" s="24">
        <v>43203.501388889003</v>
      </c>
      <c r="AD1420" s="24">
        <v>44174.559027777999</v>
      </c>
      <c r="AE1420" t="s">
        <v>9167</v>
      </c>
      <c r="AF1420" s="24" cm="1">
        <f t="array" ref="AF14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43203.501388889003</v>
      </c>
      <c r="AG1420" s="35">
        <f>IFERROR((TableAllData3[[#This Row],[Decision date]]-TableAllData3[[#This Row],[First Date Captured]]),0)</f>
        <v>951.54027777799638</v>
      </c>
      <c r="AH1420" s="35">
        <f>IFERROR((TableAllData3[[#This Row],[First published]]-TableAllData3[[#This Row],[Date of opinion]]),0)</f>
        <v>0</v>
      </c>
      <c r="AI1420" s="35">
        <f>IFERROR((TableAllData3[[#This Row],[Marketing authorisation date]]-TableAllData3[[#This Row],[Date of opinion]]),0)</f>
        <v>0</v>
      </c>
      <c r="AJ1420" s="35">
        <f>IFERROR((TableAllData3[[#This Row],[Decision date]]-TableAllData3[[#This Row],[Marketing authorisation date]]),0)</f>
        <v>952.04166666699894</v>
      </c>
    </row>
    <row r="1421" spans="1:36" x14ac:dyDescent="0.25">
      <c r="A1421" t="s">
        <v>37</v>
      </c>
      <c r="B1421" t="s">
        <v>5892</v>
      </c>
      <c r="C1421" t="s">
        <v>5723</v>
      </c>
      <c r="D1421" t="s">
        <v>3811</v>
      </c>
      <c r="E1421" t="s">
        <v>3811</v>
      </c>
      <c r="F1421" t="s">
        <v>5893</v>
      </c>
      <c r="G1421" t="s">
        <v>43</v>
      </c>
      <c r="H1421" t="s">
        <v>44</v>
      </c>
      <c r="I1421" t="s">
        <v>3813</v>
      </c>
      <c r="J1421" t="s">
        <v>43</v>
      </c>
      <c r="K1421" t="s">
        <v>43</v>
      </c>
      <c r="L1421" t="s">
        <v>46</v>
      </c>
      <c r="M1421" t="s">
        <v>43</v>
      </c>
      <c r="N1421" t="s">
        <v>43</v>
      </c>
      <c r="O1421" t="s">
        <v>43</v>
      </c>
      <c r="P1421" t="s">
        <v>43</v>
      </c>
      <c r="Q1421" s="24">
        <v>39706</v>
      </c>
      <c r="R1421" s="24"/>
      <c r="S1421" t="s">
        <v>231</v>
      </c>
      <c r="U1421" t="s">
        <v>3814</v>
      </c>
      <c r="W1421" s="24">
        <v>39653</v>
      </c>
      <c r="X1421" s="24">
        <v>44533.041666666999</v>
      </c>
      <c r="Y1421">
        <v>14</v>
      </c>
      <c r="Z1421" t="s">
        <v>5894</v>
      </c>
      <c r="AC1421" s="24">
        <v>43251</v>
      </c>
      <c r="AD1421" s="24">
        <v>44536.740972222004</v>
      </c>
      <c r="AE1421" t="s">
        <v>5895</v>
      </c>
      <c r="AF1421" s="24" cm="1">
        <f t="array" ref="AF14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39653</v>
      </c>
      <c r="AG1421" s="35">
        <f>IFERROR((TableAllData3[[#This Row],[Decision date]]-TableAllData3[[#This Row],[First Date Captured]]),0)</f>
        <v>4880.0416666669989</v>
      </c>
      <c r="AH1421" s="35">
        <f>IFERROR((TableAllData3[[#This Row],[First published]]-TableAllData3[[#This Row],[Date of opinion]]),0)</f>
        <v>3598</v>
      </c>
      <c r="AI1421" s="35">
        <f>IFERROR((TableAllData3[[#This Row],[Marketing authorisation date]]-TableAllData3[[#This Row],[Date of opinion]]),0)</f>
        <v>53</v>
      </c>
      <c r="AJ1421" s="35">
        <f>IFERROR((TableAllData3[[#This Row],[Decision date]]-TableAllData3[[#This Row],[Marketing authorisation date]]),0)</f>
        <v>4827.0416666669989</v>
      </c>
    </row>
    <row r="1422" spans="1:36" x14ac:dyDescent="0.25">
      <c r="A1422" t="s">
        <v>37</v>
      </c>
      <c r="B1422" t="s">
        <v>5572</v>
      </c>
      <c r="C1422" t="s">
        <v>4115</v>
      </c>
      <c r="D1422" t="s">
        <v>2668</v>
      </c>
      <c r="E1422" t="s">
        <v>2668</v>
      </c>
      <c r="F1422" t="s">
        <v>5573</v>
      </c>
      <c r="G1422" t="s">
        <v>43</v>
      </c>
      <c r="H1422" t="s">
        <v>44</v>
      </c>
      <c r="I1422" t="s">
        <v>2670</v>
      </c>
      <c r="J1422" t="s">
        <v>46</v>
      </c>
      <c r="K1422" t="s">
        <v>43</v>
      </c>
      <c r="L1422" t="s">
        <v>43</v>
      </c>
      <c r="M1422" t="s">
        <v>43</v>
      </c>
      <c r="N1422" t="s">
        <v>43</v>
      </c>
      <c r="O1422" t="s">
        <v>43</v>
      </c>
      <c r="P1422" t="s">
        <v>43</v>
      </c>
      <c r="Q1422" s="24">
        <v>39721</v>
      </c>
      <c r="R1422" s="24"/>
      <c r="S1422" t="s">
        <v>1490</v>
      </c>
      <c r="U1422" t="s">
        <v>58</v>
      </c>
      <c r="W1422" s="24">
        <v>39653</v>
      </c>
      <c r="X1422" s="24">
        <v>44539.041666666999</v>
      </c>
      <c r="Y1422">
        <v>36</v>
      </c>
      <c r="Z1422" t="s">
        <v>5574</v>
      </c>
      <c r="AC1422" s="24">
        <v>43283.606944444</v>
      </c>
      <c r="AD1422" s="24">
        <v>44543.625</v>
      </c>
      <c r="AE1422" t="s">
        <v>5575</v>
      </c>
      <c r="AF1422" s="24" cm="1">
        <f t="array" ref="AF14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39653</v>
      </c>
      <c r="AG1422" s="35">
        <f>IFERROR((TableAllData3[[#This Row],[Decision date]]-TableAllData3[[#This Row],[First Date Captured]]),0)</f>
        <v>4886.0416666669989</v>
      </c>
      <c r="AH1422" s="35">
        <f>IFERROR((TableAllData3[[#This Row],[First published]]-TableAllData3[[#This Row],[Date of opinion]]),0)</f>
        <v>3630.606944444</v>
      </c>
      <c r="AI1422" s="35">
        <f>IFERROR((TableAllData3[[#This Row],[Marketing authorisation date]]-TableAllData3[[#This Row],[Date of opinion]]),0)</f>
        <v>68</v>
      </c>
      <c r="AJ1422" s="35">
        <f>IFERROR((TableAllData3[[#This Row],[Decision date]]-TableAllData3[[#This Row],[Marketing authorisation date]]),0)</f>
        <v>4818.0416666669989</v>
      </c>
    </row>
    <row r="1423" spans="1:36" x14ac:dyDescent="0.25">
      <c r="A1423" t="s">
        <v>37</v>
      </c>
      <c r="B1423" t="s">
        <v>1630</v>
      </c>
      <c r="C1423" t="s">
        <v>1631</v>
      </c>
      <c r="D1423" t="s">
        <v>63</v>
      </c>
      <c r="E1423" t="s">
        <v>63</v>
      </c>
      <c r="F1423" t="s">
        <v>1632</v>
      </c>
      <c r="G1423" t="s">
        <v>43</v>
      </c>
      <c r="H1423" t="s">
        <v>44</v>
      </c>
      <c r="I1423" t="s">
        <v>65</v>
      </c>
      <c r="J1423" t="s">
        <v>43</v>
      </c>
      <c r="K1423" t="s">
        <v>43</v>
      </c>
      <c r="L1423" t="s">
        <v>43</v>
      </c>
      <c r="M1423" t="s">
        <v>43</v>
      </c>
      <c r="N1423" t="s">
        <v>43</v>
      </c>
      <c r="O1423" t="s">
        <v>46</v>
      </c>
      <c r="P1423" t="s">
        <v>43</v>
      </c>
      <c r="Q1423" s="24">
        <v>39799.041666666999</v>
      </c>
      <c r="R1423" s="24"/>
      <c r="S1423" t="s">
        <v>12274</v>
      </c>
      <c r="T1423" t="s">
        <v>12275</v>
      </c>
      <c r="U1423" t="s">
        <v>48</v>
      </c>
      <c r="W1423" s="24">
        <v>39744</v>
      </c>
      <c r="X1423" s="24">
        <v>44648</v>
      </c>
      <c r="Y1423">
        <v>24</v>
      </c>
      <c r="Z1423" t="s">
        <v>1633</v>
      </c>
      <c r="AC1423" s="24">
        <v>42873.443749999999</v>
      </c>
      <c r="AD1423" s="24">
        <v>44684.379166667</v>
      </c>
      <c r="AE1423" t="s">
        <v>1634</v>
      </c>
      <c r="AF1423" s="24" cm="1">
        <f t="array" ref="AF14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39744</v>
      </c>
      <c r="AG1423" s="35">
        <f>IFERROR((TableAllData3[[#This Row],[Decision date]]-TableAllData3[[#This Row],[First Date Captured]]),0)</f>
        <v>4904</v>
      </c>
      <c r="AH1423" s="35">
        <f>IFERROR((TableAllData3[[#This Row],[First published]]-TableAllData3[[#This Row],[Date of opinion]]),0)</f>
        <v>3129.4437499999985</v>
      </c>
      <c r="AI1423" s="35">
        <f>IFERROR((TableAllData3[[#This Row],[Marketing authorisation date]]-TableAllData3[[#This Row],[Date of opinion]]),0)</f>
        <v>55.041666666998935</v>
      </c>
      <c r="AJ1423" s="35">
        <f>IFERROR((TableAllData3[[#This Row],[Decision date]]-TableAllData3[[#This Row],[Marketing authorisation date]]),0)</f>
        <v>4848.9583333330011</v>
      </c>
    </row>
    <row r="1424" spans="1:36" x14ac:dyDescent="0.25">
      <c r="A1424" t="s">
        <v>37</v>
      </c>
      <c r="B1424" t="s">
        <v>9189</v>
      </c>
      <c r="F1424" t="s">
        <v>9190</v>
      </c>
      <c r="G1424" t="s">
        <v>43</v>
      </c>
      <c r="J1424" t="s">
        <v>43</v>
      </c>
      <c r="K1424" t="s">
        <v>43</v>
      </c>
      <c r="L1424" t="s">
        <v>43</v>
      </c>
      <c r="M1424" t="s">
        <v>43</v>
      </c>
      <c r="N1424" t="s">
        <v>43</v>
      </c>
      <c r="O1424" t="s">
        <v>43</v>
      </c>
      <c r="P1424" t="s">
        <v>46</v>
      </c>
      <c r="Q1424" s="25" t="s">
        <v>12054</v>
      </c>
      <c r="R1424" s="24"/>
      <c r="S1424"/>
      <c r="W1424" s="25" t="s">
        <v>12054</v>
      </c>
      <c r="X1424" s="25" t="s">
        <v>12054</v>
      </c>
      <c r="AC1424" s="24">
        <v>43084.545138889</v>
      </c>
      <c r="AD1424" s="24">
        <v>44161.475694444001</v>
      </c>
      <c r="AE1424" t="s">
        <v>9191</v>
      </c>
      <c r="AF1424" s="24" cm="1">
        <f t="array" ref="AF14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43084.545138889</v>
      </c>
      <c r="AG1424" s="35">
        <f>IFERROR((TableAllData3[[#This Row],[Decision date]]-TableAllData3[[#This Row],[First Date Captured]]),0)</f>
        <v>0</v>
      </c>
      <c r="AH1424" s="35">
        <f>IFERROR((TableAllData3[[#This Row],[First published]]-TableAllData3[[#This Row],[Date of opinion]]),0)</f>
        <v>0</v>
      </c>
      <c r="AI1424" s="35">
        <f>IFERROR((TableAllData3[[#This Row],[Marketing authorisation date]]-TableAllData3[[#This Row],[Date of opinion]]),0)</f>
        <v>0</v>
      </c>
      <c r="AJ1424" s="35">
        <f>IFERROR((TableAllData3[[#This Row],[Decision date]]-TableAllData3[[#This Row],[Marketing authorisation date]]),0)</f>
        <v>0</v>
      </c>
    </row>
    <row r="1425" spans="1:36" x14ac:dyDescent="0.25">
      <c r="A1425" t="s">
        <v>37</v>
      </c>
      <c r="B1425" t="s">
        <v>5009</v>
      </c>
      <c r="C1425" t="s">
        <v>988</v>
      </c>
      <c r="D1425" t="s">
        <v>5010</v>
      </c>
      <c r="E1425" t="s">
        <v>5010</v>
      </c>
      <c r="F1425" t="s">
        <v>5011</v>
      </c>
      <c r="G1425" t="s">
        <v>43</v>
      </c>
      <c r="H1425" t="s">
        <v>44</v>
      </c>
      <c r="I1425" t="s">
        <v>5012</v>
      </c>
      <c r="J1425" t="s">
        <v>43</v>
      </c>
      <c r="K1425" t="s">
        <v>43</v>
      </c>
      <c r="L1425" t="s">
        <v>43</v>
      </c>
      <c r="M1425" t="s">
        <v>43</v>
      </c>
      <c r="N1425" t="s">
        <v>43</v>
      </c>
      <c r="O1425" t="s">
        <v>43</v>
      </c>
      <c r="P1425" t="s">
        <v>43</v>
      </c>
      <c r="Q1425" s="24">
        <v>39640</v>
      </c>
      <c r="R1425" s="24"/>
      <c r="S1425" t="s">
        <v>12272</v>
      </c>
      <c r="T1425" t="s">
        <v>12273</v>
      </c>
      <c r="U1425" t="s">
        <v>2157</v>
      </c>
      <c r="W1425" s="24">
        <v>39562</v>
      </c>
      <c r="X1425" s="24">
        <v>44494</v>
      </c>
      <c r="Y1425">
        <v>19</v>
      </c>
      <c r="Z1425" t="s">
        <v>5013</v>
      </c>
      <c r="AC1425" s="24">
        <v>43216</v>
      </c>
      <c r="AD1425" s="24">
        <v>44572.403472222002</v>
      </c>
      <c r="AE1425" t="s">
        <v>5014</v>
      </c>
      <c r="AF1425" s="24" cm="1">
        <f t="array" ref="AF14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39562</v>
      </c>
      <c r="AG1425" s="35">
        <f>IFERROR((TableAllData3[[#This Row],[Decision date]]-TableAllData3[[#This Row],[First Date Captured]]),0)</f>
        <v>4932</v>
      </c>
      <c r="AH1425" s="35">
        <f>IFERROR((TableAllData3[[#This Row],[First published]]-TableAllData3[[#This Row],[Date of opinion]]),0)</f>
        <v>3654</v>
      </c>
      <c r="AI1425" s="35">
        <f>IFERROR((TableAllData3[[#This Row],[Marketing authorisation date]]-TableAllData3[[#This Row],[Date of opinion]]),0)</f>
        <v>78</v>
      </c>
      <c r="AJ1425" s="35">
        <f>IFERROR((TableAllData3[[#This Row],[Decision date]]-TableAllData3[[#This Row],[Marketing authorisation date]]),0)</f>
        <v>4854</v>
      </c>
    </row>
    <row r="1426" spans="1:36" x14ac:dyDescent="0.25">
      <c r="A1426" t="s">
        <v>2117</v>
      </c>
      <c r="B1426" t="s">
        <v>9197</v>
      </c>
      <c r="D1426" t="s">
        <v>8937</v>
      </c>
      <c r="E1426" t="s">
        <v>8938</v>
      </c>
      <c r="F1426" t="s">
        <v>9198</v>
      </c>
      <c r="G1426" t="s">
        <v>43</v>
      </c>
      <c r="H1426" t="s">
        <v>950</v>
      </c>
      <c r="J1426" t="s">
        <v>43</v>
      </c>
      <c r="K1426" t="s">
        <v>43</v>
      </c>
      <c r="L1426" t="s">
        <v>43</v>
      </c>
      <c r="M1426" t="s">
        <v>43</v>
      </c>
      <c r="N1426" t="s">
        <v>43</v>
      </c>
      <c r="O1426" t="s">
        <v>43</v>
      </c>
      <c r="P1426" t="s">
        <v>43</v>
      </c>
      <c r="Q1426" s="24">
        <v>40193.041666666999</v>
      </c>
      <c r="R1426" s="24"/>
      <c r="S1426" t="s">
        <v>12353</v>
      </c>
      <c r="T1426" t="s">
        <v>12405</v>
      </c>
      <c r="V1426" t="s">
        <v>3415</v>
      </c>
      <c r="W1426" s="25" t="s">
        <v>12054</v>
      </c>
      <c r="X1426" s="24">
        <v>42817.041666666999</v>
      </c>
      <c r="Y1426">
        <v>7</v>
      </c>
      <c r="Z1426" t="s">
        <v>9199</v>
      </c>
      <c r="AA1426" t="s">
        <v>5848</v>
      </c>
      <c r="AB1426" t="s">
        <v>9200</v>
      </c>
      <c r="AC1426" s="24">
        <v>42817.041666666999</v>
      </c>
      <c r="AD1426" s="24">
        <v>44159.439583332998</v>
      </c>
      <c r="AE1426" t="s">
        <v>9201</v>
      </c>
      <c r="AF1426" s="24" cm="1">
        <f t="array" ref="AF14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1426" s="35">
        <f>IFERROR((TableAllData3[[#This Row],[Decision date]]-TableAllData3[[#This Row],[First Date Captured]]),0)</f>
        <v>0</v>
      </c>
      <c r="AH1426" s="35">
        <f>IFERROR((TableAllData3[[#This Row],[First published]]-TableAllData3[[#This Row],[Date of opinion]]),0)</f>
        <v>0</v>
      </c>
      <c r="AI1426" s="35">
        <f>IFERROR((TableAllData3[[#This Row],[Marketing authorisation date]]-TableAllData3[[#This Row],[Date of opinion]]),0)</f>
        <v>0</v>
      </c>
      <c r="AJ1426" s="35">
        <f>IFERROR((TableAllData3[[#This Row],[Decision date]]-TableAllData3[[#This Row],[Marketing authorisation date]]),0)</f>
        <v>2624</v>
      </c>
    </row>
    <row r="1427" spans="1:36" x14ac:dyDescent="0.25">
      <c r="A1427" t="s">
        <v>37</v>
      </c>
      <c r="B1427" t="s">
        <v>5394</v>
      </c>
      <c r="C1427" t="s">
        <v>627</v>
      </c>
      <c r="D1427" t="s">
        <v>628</v>
      </c>
      <c r="E1427" t="s">
        <v>629</v>
      </c>
      <c r="F1427" t="s">
        <v>5395</v>
      </c>
      <c r="G1427" t="s">
        <v>43</v>
      </c>
      <c r="H1427" t="s">
        <v>44</v>
      </c>
      <c r="I1427" t="s">
        <v>631</v>
      </c>
      <c r="J1427" t="s">
        <v>43</v>
      </c>
      <c r="K1427" t="s">
        <v>43</v>
      </c>
      <c r="L1427" t="s">
        <v>43</v>
      </c>
      <c r="M1427" t="s">
        <v>43</v>
      </c>
      <c r="N1427" t="s">
        <v>43</v>
      </c>
      <c r="O1427" t="s">
        <v>43</v>
      </c>
      <c r="P1427" t="s">
        <v>43</v>
      </c>
      <c r="Q1427" s="24">
        <v>39645</v>
      </c>
      <c r="R1427" s="24"/>
      <c r="S1427" t="s">
        <v>12252</v>
      </c>
      <c r="T1427" t="s">
        <v>12253</v>
      </c>
      <c r="U1427" t="s">
        <v>264</v>
      </c>
      <c r="W1427" s="24">
        <v>39562</v>
      </c>
      <c r="X1427" s="24">
        <v>44504.041666666999</v>
      </c>
      <c r="Y1427">
        <v>31</v>
      </c>
      <c r="Z1427" t="s">
        <v>5396</v>
      </c>
      <c r="AC1427" s="24">
        <v>43280.083333333001</v>
      </c>
      <c r="AD1427" s="24">
        <v>44550.720138889003</v>
      </c>
      <c r="AE1427" t="s">
        <v>5397</v>
      </c>
      <c r="AF1427" s="24" cm="1">
        <f t="array" ref="AF14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39562</v>
      </c>
      <c r="AG1427" s="35">
        <f>IFERROR((TableAllData3[[#This Row],[Decision date]]-TableAllData3[[#This Row],[First Date Captured]]),0)</f>
        <v>4942.0416666669989</v>
      </c>
      <c r="AH1427" s="35">
        <f>IFERROR((TableAllData3[[#This Row],[First published]]-TableAllData3[[#This Row],[Date of opinion]]),0)</f>
        <v>3718.0833333330011</v>
      </c>
      <c r="AI1427" s="35">
        <f>IFERROR((TableAllData3[[#This Row],[Marketing authorisation date]]-TableAllData3[[#This Row],[Date of opinion]]),0)</f>
        <v>83</v>
      </c>
      <c r="AJ1427" s="35">
        <f>IFERROR((TableAllData3[[#This Row],[Decision date]]-TableAllData3[[#This Row],[Marketing authorisation date]]),0)</f>
        <v>4859.0416666669989</v>
      </c>
    </row>
    <row r="1428" spans="1:36" x14ac:dyDescent="0.25">
      <c r="A1428" t="s">
        <v>37</v>
      </c>
      <c r="B1428" t="s">
        <v>6784</v>
      </c>
      <c r="C1428" t="s">
        <v>343</v>
      </c>
      <c r="D1428" t="s">
        <v>5537</v>
      </c>
      <c r="E1428" t="s">
        <v>5537</v>
      </c>
      <c r="F1428" t="s">
        <v>6785</v>
      </c>
      <c r="G1428" t="s">
        <v>43</v>
      </c>
      <c r="H1428" t="s">
        <v>44</v>
      </c>
      <c r="I1428" t="s">
        <v>5539</v>
      </c>
      <c r="J1428" t="s">
        <v>43</v>
      </c>
      <c r="K1428" t="s">
        <v>43</v>
      </c>
      <c r="L1428" t="s">
        <v>43</v>
      </c>
      <c r="M1428" t="s">
        <v>43</v>
      </c>
      <c r="N1428" t="s">
        <v>43</v>
      </c>
      <c r="O1428" t="s">
        <v>43</v>
      </c>
      <c r="P1428" t="s">
        <v>43</v>
      </c>
      <c r="Q1428" s="24">
        <v>39588</v>
      </c>
      <c r="R1428" s="24"/>
      <c r="S1428" t="s">
        <v>12218</v>
      </c>
      <c r="T1428" t="s">
        <v>12219</v>
      </c>
      <c r="U1428" t="s">
        <v>3814</v>
      </c>
      <c r="W1428" s="24">
        <v>39526.041666666999</v>
      </c>
      <c r="X1428" s="24">
        <v>44481</v>
      </c>
      <c r="Y1428">
        <v>24</v>
      </c>
      <c r="Z1428" t="s">
        <v>6786</v>
      </c>
      <c r="AC1428" s="24">
        <v>43265</v>
      </c>
      <c r="AD1428" s="24">
        <v>44495.667361111002</v>
      </c>
      <c r="AE1428" t="s">
        <v>6787</v>
      </c>
      <c r="AF1428" s="24" cm="1">
        <f t="array" ref="AF14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39526.041666666999</v>
      </c>
      <c r="AG1428" s="35">
        <f>IFERROR((TableAllData3[[#This Row],[Decision date]]-TableAllData3[[#This Row],[First Date Captured]]),0)</f>
        <v>4954.9583333330011</v>
      </c>
      <c r="AH1428" s="35">
        <f>IFERROR((TableAllData3[[#This Row],[First published]]-TableAllData3[[#This Row],[Date of opinion]]),0)</f>
        <v>3738.9583333330011</v>
      </c>
      <c r="AI1428" s="35">
        <f>IFERROR((TableAllData3[[#This Row],[Marketing authorisation date]]-TableAllData3[[#This Row],[Date of opinion]]),0)</f>
        <v>61.958333333001065</v>
      </c>
      <c r="AJ1428" s="35">
        <f>IFERROR((TableAllData3[[#This Row],[Decision date]]-TableAllData3[[#This Row],[Marketing authorisation date]]),0)</f>
        <v>4893</v>
      </c>
    </row>
    <row r="1429" spans="1:36" x14ac:dyDescent="0.25">
      <c r="A1429" t="s">
        <v>37</v>
      </c>
      <c r="B1429" t="s">
        <v>5109</v>
      </c>
      <c r="C1429" t="s">
        <v>5110</v>
      </c>
      <c r="D1429" t="s">
        <v>53</v>
      </c>
      <c r="E1429" t="s">
        <v>53</v>
      </c>
      <c r="F1429" t="s">
        <v>5111</v>
      </c>
      <c r="G1429" t="s">
        <v>43</v>
      </c>
      <c r="H1429" t="s">
        <v>44</v>
      </c>
      <c r="I1429" t="s">
        <v>56</v>
      </c>
      <c r="J1429" t="s">
        <v>43</v>
      </c>
      <c r="K1429" t="s">
        <v>43</v>
      </c>
      <c r="L1429" t="s">
        <v>43</v>
      </c>
      <c r="M1429" t="s">
        <v>43</v>
      </c>
      <c r="N1429" t="s">
        <v>43</v>
      </c>
      <c r="O1429" t="s">
        <v>43</v>
      </c>
      <c r="P1429" t="s">
        <v>43</v>
      </c>
      <c r="Q1429" s="24">
        <v>39644</v>
      </c>
      <c r="R1429" s="24"/>
      <c r="S1429" t="s">
        <v>961</v>
      </c>
      <c r="U1429" t="s">
        <v>58</v>
      </c>
      <c r="W1429" s="24">
        <v>39562</v>
      </c>
      <c r="X1429" s="24">
        <v>44546.041666666999</v>
      </c>
      <c r="Y1429">
        <v>30</v>
      </c>
      <c r="Z1429" t="s">
        <v>5112</v>
      </c>
      <c r="AC1429" s="24">
        <v>43220.675000000003</v>
      </c>
      <c r="AD1429" s="24">
        <v>44571.59375</v>
      </c>
      <c r="AE1429" t="s">
        <v>5113</v>
      </c>
      <c r="AF1429" s="24" cm="1">
        <f t="array" ref="AF14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39562</v>
      </c>
      <c r="AG1429" s="35">
        <f>IFERROR((TableAllData3[[#This Row],[Decision date]]-TableAllData3[[#This Row],[First Date Captured]]),0)</f>
        <v>4984.0416666669989</v>
      </c>
      <c r="AH1429" s="35">
        <f>IFERROR((TableAllData3[[#This Row],[First published]]-TableAllData3[[#This Row],[Date of opinion]]),0)</f>
        <v>3658.6750000000029</v>
      </c>
      <c r="AI1429" s="35">
        <f>IFERROR((TableAllData3[[#This Row],[Marketing authorisation date]]-TableAllData3[[#This Row],[Date of opinion]]),0)</f>
        <v>82</v>
      </c>
      <c r="AJ1429" s="35">
        <f>IFERROR((TableAllData3[[#This Row],[Decision date]]-TableAllData3[[#This Row],[Marketing authorisation date]]),0)</f>
        <v>4902.0416666669989</v>
      </c>
    </row>
    <row r="1430" spans="1:36" x14ac:dyDescent="0.25">
      <c r="A1430" t="s">
        <v>37</v>
      </c>
      <c r="B1430" t="s">
        <v>9219</v>
      </c>
      <c r="C1430" t="s">
        <v>572</v>
      </c>
      <c r="D1430" t="s">
        <v>5543</v>
      </c>
      <c r="E1430" t="s">
        <v>5544</v>
      </c>
      <c r="F1430" t="s">
        <v>9220</v>
      </c>
      <c r="G1430" t="s">
        <v>43</v>
      </c>
      <c r="H1430" t="s">
        <v>950</v>
      </c>
      <c r="I1430" t="s">
        <v>8038</v>
      </c>
      <c r="J1430" t="s">
        <v>43</v>
      </c>
      <c r="K1430" t="s">
        <v>46</v>
      </c>
      <c r="L1430" t="s">
        <v>43</v>
      </c>
      <c r="M1430" t="s">
        <v>43</v>
      </c>
      <c r="N1430" t="s">
        <v>43</v>
      </c>
      <c r="O1430" t="s">
        <v>43</v>
      </c>
      <c r="P1430" t="s">
        <v>43</v>
      </c>
      <c r="Q1430" s="24">
        <v>40339</v>
      </c>
      <c r="R1430" s="24"/>
      <c r="S1430" t="s">
        <v>1527</v>
      </c>
      <c r="U1430" t="s">
        <v>290</v>
      </c>
      <c r="W1430" s="25" t="s">
        <v>12054</v>
      </c>
      <c r="X1430" s="24">
        <v>43537.041666666999</v>
      </c>
      <c r="Y1430">
        <v>10</v>
      </c>
      <c r="Z1430" t="s">
        <v>9221</v>
      </c>
      <c r="AC1430" s="24">
        <v>42580</v>
      </c>
      <c r="AD1430" s="24">
        <v>44158.540972221999</v>
      </c>
      <c r="AE1430" t="s">
        <v>9222</v>
      </c>
      <c r="AF1430" s="24" cm="1">
        <f t="array" ref="AF14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42580</v>
      </c>
      <c r="AG1430" s="35">
        <f>IFERROR((TableAllData3[[#This Row],[Decision date]]-TableAllData3[[#This Row],[First Date Captured]]),0)</f>
        <v>957.04166666699894</v>
      </c>
      <c r="AH1430" s="35">
        <f>IFERROR((TableAllData3[[#This Row],[First published]]-TableAllData3[[#This Row],[Date of opinion]]),0)</f>
        <v>0</v>
      </c>
      <c r="AI1430" s="35">
        <f>IFERROR((TableAllData3[[#This Row],[Marketing authorisation date]]-TableAllData3[[#This Row],[Date of opinion]]),0)</f>
        <v>0</v>
      </c>
      <c r="AJ1430" s="35">
        <f>IFERROR((TableAllData3[[#This Row],[Decision date]]-TableAllData3[[#This Row],[Marketing authorisation date]]),0)</f>
        <v>3198.0416666669989</v>
      </c>
    </row>
    <row r="1431" spans="1:36" x14ac:dyDescent="0.25">
      <c r="A1431" t="s">
        <v>37</v>
      </c>
      <c r="B1431" t="s">
        <v>1148</v>
      </c>
      <c r="C1431" t="s">
        <v>99</v>
      </c>
      <c r="D1431" t="s">
        <v>1149</v>
      </c>
      <c r="E1431" t="s">
        <v>1149</v>
      </c>
      <c r="F1431" t="s">
        <v>1150</v>
      </c>
      <c r="G1431" t="s">
        <v>43</v>
      </c>
      <c r="H1431" t="s">
        <v>44</v>
      </c>
      <c r="I1431" t="s">
        <v>1151</v>
      </c>
      <c r="J1431" t="s">
        <v>43</v>
      </c>
      <c r="K1431" t="s">
        <v>43</v>
      </c>
      <c r="L1431" t="s">
        <v>43</v>
      </c>
      <c r="M1431" t="s">
        <v>43</v>
      </c>
      <c r="N1431" t="s">
        <v>43</v>
      </c>
      <c r="O1431" t="s">
        <v>43</v>
      </c>
      <c r="P1431" t="s">
        <v>43</v>
      </c>
      <c r="Q1431" s="24">
        <v>39689</v>
      </c>
      <c r="R1431" s="24"/>
      <c r="S1431" t="s">
        <v>1152</v>
      </c>
      <c r="U1431" t="s">
        <v>104</v>
      </c>
      <c r="W1431" s="24">
        <v>39625</v>
      </c>
      <c r="X1431" s="24">
        <v>44624.041666666999</v>
      </c>
      <c r="Y1431">
        <v>39</v>
      </c>
      <c r="Z1431" t="s">
        <v>1153</v>
      </c>
      <c r="AC1431" s="24">
        <v>43307.506249999999</v>
      </c>
      <c r="AD1431" s="24">
        <v>44698.525000000001</v>
      </c>
      <c r="AE1431" t="s">
        <v>1154</v>
      </c>
      <c r="AF1431" s="24" cm="1">
        <f t="array" ref="AF14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39625</v>
      </c>
      <c r="AG1431" s="35">
        <f>IFERROR((TableAllData3[[#This Row],[Decision date]]-TableAllData3[[#This Row],[First Date Captured]]),0)</f>
        <v>4999.0416666669989</v>
      </c>
      <c r="AH1431" s="35">
        <f>IFERROR((TableAllData3[[#This Row],[First published]]-TableAllData3[[#This Row],[Date of opinion]]),0)</f>
        <v>3682.5062499999985</v>
      </c>
      <c r="AI1431" s="35">
        <f>IFERROR((TableAllData3[[#This Row],[Marketing authorisation date]]-TableAllData3[[#This Row],[Date of opinion]]),0)</f>
        <v>64</v>
      </c>
      <c r="AJ1431" s="35">
        <f>IFERROR((TableAllData3[[#This Row],[Decision date]]-TableAllData3[[#This Row],[Marketing authorisation date]]),0)</f>
        <v>4935.0416666669989</v>
      </c>
    </row>
    <row r="1432" spans="1:36" x14ac:dyDescent="0.25">
      <c r="A1432" t="s">
        <v>2117</v>
      </c>
      <c r="B1432" t="s">
        <v>4316</v>
      </c>
      <c r="D1432" t="s">
        <v>4317</v>
      </c>
      <c r="E1432" t="s">
        <v>4317</v>
      </c>
      <c r="F1432" t="s">
        <v>4318</v>
      </c>
      <c r="G1432" t="s">
        <v>43</v>
      </c>
      <c r="H1432" t="s">
        <v>44</v>
      </c>
      <c r="J1432" t="s">
        <v>43</v>
      </c>
      <c r="K1432" t="s">
        <v>43</v>
      </c>
      <c r="L1432" t="s">
        <v>43</v>
      </c>
      <c r="M1432" t="s">
        <v>43</v>
      </c>
      <c r="N1432" t="s">
        <v>43</v>
      </c>
      <c r="O1432" t="s">
        <v>43</v>
      </c>
      <c r="P1432" t="s">
        <v>43</v>
      </c>
      <c r="Q1432" s="24">
        <v>39624</v>
      </c>
      <c r="R1432" s="24"/>
      <c r="S1432" t="s">
        <v>4319</v>
      </c>
      <c r="V1432" t="s">
        <v>3946</v>
      </c>
      <c r="W1432" s="24">
        <v>39582</v>
      </c>
      <c r="X1432" s="24">
        <v>44581.041666666999</v>
      </c>
      <c r="Y1432">
        <v>12</v>
      </c>
      <c r="Z1432" t="s">
        <v>4320</v>
      </c>
      <c r="AA1432" t="s">
        <v>4210</v>
      </c>
      <c r="AB1432" t="s">
        <v>4321</v>
      </c>
      <c r="AC1432" s="24">
        <v>42915.459722222004</v>
      </c>
      <c r="AD1432" s="24">
        <v>44587.504166667</v>
      </c>
      <c r="AE1432" t="s">
        <v>4322</v>
      </c>
      <c r="AF1432" s="24" cm="1">
        <f t="array" ref="AF14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39582</v>
      </c>
      <c r="AG1432" s="35">
        <f>IFERROR((TableAllData3[[#This Row],[Decision date]]-TableAllData3[[#This Row],[First Date Captured]]),0)</f>
        <v>4999.0416666669989</v>
      </c>
      <c r="AH1432" s="35">
        <f>IFERROR((TableAllData3[[#This Row],[First published]]-TableAllData3[[#This Row],[Date of opinion]]),0)</f>
        <v>3333.4597222220036</v>
      </c>
      <c r="AI1432" s="35">
        <f>IFERROR((TableAllData3[[#This Row],[Marketing authorisation date]]-TableAllData3[[#This Row],[Date of opinion]]),0)</f>
        <v>42</v>
      </c>
      <c r="AJ1432" s="35">
        <f>IFERROR((TableAllData3[[#This Row],[Decision date]]-TableAllData3[[#This Row],[Marketing authorisation date]]),0)</f>
        <v>4957.0416666669989</v>
      </c>
    </row>
    <row r="1433" spans="1:36" x14ac:dyDescent="0.25">
      <c r="A1433" t="s">
        <v>37</v>
      </c>
      <c r="B1433" t="s">
        <v>107</v>
      </c>
      <c r="C1433" t="s">
        <v>108</v>
      </c>
      <c r="D1433" t="s">
        <v>109</v>
      </c>
      <c r="E1433" t="s">
        <v>109</v>
      </c>
      <c r="F1433" t="s">
        <v>110</v>
      </c>
      <c r="G1433" t="s">
        <v>43</v>
      </c>
      <c r="H1433" t="s">
        <v>44</v>
      </c>
      <c r="I1433" t="s">
        <v>111</v>
      </c>
      <c r="J1433" t="s">
        <v>43</v>
      </c>
      <c r="K1433" t="s">
        <v>43</v>
      </c>
      <c r="L1433" t="s">
        <v>43</v>
      </c>
      <c r="M1433" t="s">
        <v>43</v>
      </c>
      <c r="N1433" t="s">
        <v>43</v>
      </c>
      <c r="O1433" t="s">
        <v>43</v>
      </c>
      <c r="P1433" t="s">
        <v>43</v>
      </c>
      <c r="Q1433" s="24">
        <v>39562</v>
      </c>
      <c r="R1433" s="24"/>
      <c r="S1433" t="s">
        <v>112</v>
      </c>
      <c r="U1433" t="s">
        <v>113</v>
      </c>
      <c r="W1433" s="24">
        <v>39499.041666666999</v>
      </c>
      <c r="X1433" s="24">
        <v>44537.041666666999</v>
      </c>
      <c r="Y1433">
        <v>29</v>
      </c>
      <c r="Z1433" t="s">
        <v>114</v>
      </c>
      <c r="AC1433" s="24">
        <v>43067.041666666999</v>
      </c>
      <c r="AD1433" s="24">
        <v>44722.480555556001</v>
      </c>
      <c r="AE1433" t="s">
        <v>115</v>
      </c>
      <c r="AF1433" s="24" cm="1">
        <f t="array" ref="AF14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39499.041666666999</v>
      </c>
      <c r="AG1433" s="35">
        <f>IFERROR((TableAllData3[[#This Row],[Decision date]]-TableAllData3[[#This Row],[First Date Captured]]),0)</f>
        <v>5038</v>
      </c>
      <c r="AH1433" s="35">
        <f>IFERROR((TableAllData3[[#This Row],[First published]]-TableAllData3[[#This Row],[Date of opinion]]),0)</f>
        <v>3568</v>
      </c>
      <c r="AI1433" s="35">
        <f>IFERROR((TableAllData3[[#This Row],[Marketing authorisation date]]-TableAllData3[[#This Row],[Date of opinion]]),0)</f>
        <v>62.958333333001065</v>
      </c>
      <c r="AJ1433" s="35">
        <f>IFERROR((TableAllData3[[#This Row],[Decision date]]-TableAllData3[[#This Row],[Marketing authorisation date]]),0)</f>
        <v>4975.0416666669989</v>
      </c>
    </row>
    <row r="1434" spans="1:36" x14ac:dyDescent="0.25">
      <c r="A1434" t="s">
        <v>37</v>
      </c>
      <c r="B1434" t="s">
        <v>7167</v>
      </c>
      <c r="C1434" t="s">
        <v>627</v>
      </c>
      <c r="D1434" t="s">
        <v>5650</v>
      </c>
      <c r="E1434" t="s">
        <v>5650</v>
      </c>
      <c r="F1434" t="s">
        <v>7168</v>
      </c>
      <c r="G1434" t="s">
        <v>43</v>
      </c>
      <c r="H1434" t="s">
        <v>44</v>
      </c>
      <c r="I1434" t="s">
        <v>4690</v>
      </c>
      <c r="J1434" t="s">
        <v>43</v>
      </c>
      <c r="K1434" t="s">
        <v>43</v>
      </c>
      <c r="L1434" t="s">
        <v>43</v>
      </c>
      <c r="M1434" t="s">
        <v>43</v>
      </c>
      <c r="N1434" t="s">
        <v>43</v>
      </c>
      <c r="O1434" t="s">
        <v>43</v>
      </c>
      <c r="P1434" t="s">
        <v>43</v>
      </c>
      <c r="Q1434" s="24">
        <v>39457.041666666999</v>
      </c>
      <c r="R1434" s="24"/>
      <c r="S1434" t="s">
        <v>12252</v>
      </c>
      <c r="T1434" t="s">
        <v>12253</v>
      </c>
      <c r="U1434" t="s">
        <v>264</v>
      </c>
      <c r="W1434" s="24">
        <v>39401.041666666999</v>
      </c>
      <c r="X1434" s="24">
        <v>44455</v>
      </c>
      <c r="Y1434">
        <v>25</v>
      </c>
      <c r="Z1434" t="s">
        <v>7169</v>
      </c>
      <c r="AC1434" s="24">
        <v>43320</v>
      </c>
      <c r="AD1434" s="24">
        <v>44474.722222222001</v>
      </c>
      <c r="AE1434" t="s">
        <v>7170</v>
      </c>
      <c r="AF1434" s="24" cm="1">
        <f t="array" ref="AF14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39401.041666666999</v>
      </c>
      <c r="AG1434" s="35">
        <f>IFERROR((TableAllData3[[#This Row],[Decision date]]-TableAllData3[[#This Row],[First Date Captured]]),0)</f>
        <v>5053.9583333330011</v>
      </c>
      <c r="AH1434" s="35">
        <f>IFERROR((TableAllData3[[#This Row],[First published]]-TableAllData3[[#This Row],[Date of opinion]]),0)</f>
        <v>3918.9583333330011</v>
      </c>
      <c r="AI1434" s="35">
        <f>IFERROR((TableAllData3[[#This Row],[Marketing authorisation date]]-TableAllData3[[#This Row],[Date of opinion]]),0)</f>
        <v>56</v>
      </c>
      <c r="AJ1434" s="35">
        <f>IFERROR((TableAllData3[[#This Row],[Decision date]]-TableAllData3[[#This Row],[Marketing authorisation date]]),0)</f>
        <v>4997.9583333330011</v>
      </c>
    </row>
    <row r="1435" spans="1:36" x14ac:dyDescent="0.25">
      <c r="A1435" t="s">
        <v>2117</v>
      </c>
      <c r="B1435" t="s">
        <v>6318</v>
      </c>
      <c r="D1435" t="s">
        <v>3943</v>
      </c>
      <c r="E1435" t="s">
        <v>3943</v>
      </c>
      <c r="F1435" t="s">
        <v>6319</v>
      </c>
      <c r="G1435" t="s">
        <v>43</v>
      </c>
      <c r="H1435" t="s">
        <v>44</v>
      </c>
      <c r="J1435" t="s">
        <v>43</v>
      </c>
      <c r="K1435" t="s">
        <v>46</v>
      </c>
      <c r="L1435" t="s">
        <v>43</v>
      </c>
      <c r="M1435" t="s">
        <v>43</v>
      </c>
      <c r="N1435" t="s">
        <v>43</v>
      </c>
      <c r="O1435" t="s">
        <v>43</v>
      </c>
      <c r="P1435" t="s">
        <v>43</v>
      </c>
      <c r="Q1435" s="24">
        <v>39457.041666666999</v>
      </c>
      <c r="R1435" s="24"/>
      <c r="S1435" t="s">
        <v>12454</v>
      </c>
      <c r="T1435" t="s">
        <v>12509</v>
      </c>
      <c r="V1435" t="s">
        <v>6321</v>
      </c>
      <c r="W1435" s="24">
        <v>40009</v>
      </c>
      <c r="X1435" s="24">
        <v>44517.041666666999</v>
      </c>
      <c r="Y1435">
        <v>17</v>
      </c>
      <c r="Z1435" t="s">
        <v>6322</v>
      </c>
      <c r="AA1435" t="s">
        <v>6323</v>
      </c>
      <c r="AB1435" t="s">
        <v>3949</v>
      </c>
      <c r="AC1435" s="24">
        <v>42620.958333333001</v>
      </c>
      <c r="AD1435" s="24">
        <v>44518.648611110999</v>
      </c>
      <c r="AE1435" t="s">
        <v>6324</v>
      </c>
      <c r="AF1435" s="24" cm="1">
        <f t="array" ref="AF14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39457.041666666999</v>
      </c>
      <c r="AG1435" s="35">
        <f>IFERROR((TableAllData3[[#This Row],[Decision date]]-TableAllData3[[#This Row],[First Date Captured]]),0)</f>
        <v>5060</v>
      </c>
      <c r="AH1435" s="35">
        <f>IFERROR((TableAllData3[[#This Row],[First published]]-TableAllData3[[#This Row],[Date of opinion]]),0)</f>
        <v>2611.9583333330011</v>
      </c>
      <c r="AI1435" s="35">
        <f>IFERROR((TableAllData3[[#This Row],[Marketing authorisation date]]-TableAllData3[[#This Row],[Date of opinion]]),0)</f>
        <v>-551.95833333300106</v>
      </c>
      <c r="AJ1435" s="35">
        <f>IFERROR((TableAllData3[[#This Row],[Decision date]]-TableAllData3[[#This Row],[Marketing authorisation date]]),0)</f>
        <v>5060</v>
      </c>
    </row>
    <row r="1436" spans="1:36" x14ac:dyDescent="0.25">
      <c r="A1436" t="s">
        <v>37</v>
      </c>
      <c r="B1436" t="s">
        <v>6010</v>
      </c>
      <c r="C1436" t="s">
        <v>268</v>
      </c>
      <c r="D1436" t="s">
        <v>6011</v>
      </c>
      <c r="E1436" t="s">
        <v>6012</v>
      </c>
      <c r="F1436" t="s">
        <v>6013</v>
      </c>
      <c r="G1436" t="s">
        <v>43</v>
      </c>
      <c r="H1436" t="s">
        <v>44</v>
      </c>
      <c r="I1436" t="s">
        <v>6014</v>
      </c>
      <c r="J1436" t="s">
        <v>43</v>
      </c>
      <c r="K1436" t="s">
        <v>43</v>
      </c>
      <c r="L1436" t="s">
        <v>43</v>
      </c>
      <c r="M1436" t="s">
        <v>43</v>
      </c>
      <c r="N1436" t="s">
        <v>43</v>
      </c>
      <c r="O1436" t="s">
        <v>46</v>
      </c>
      <c r="P1436" t="s">
        <v>43</v>
      </c>
      <c r="Q1436" s="24">
        <v>39435.041666666999</v>
      </c>
      <c r="R1436" s="24"/>
      <c r="S1436" t="s">
        <v>12252</v>
      </c>
      <c r="T1436" t="s">
        <v>12253</v>
      </c>
      <c r="U1436" t="s">
        <v>290</v>
      </c>
      <c r="W1436" s="24">
        <v>39401.041666666999</v>
      </c>
      <c r="X1436" s="24">
        <v>44477</v>
      </c>
      <c r="Y1436">
        <v>41</v>
      </c>
      <c r="Z1436" t="s">
        <v>6015</v>
      </c>
      <c r="AC1436" s="24">
        <v>43258</v>
      </c>
      <c r="AD1436" s="24">
        <v>44529.712500000001</v>
      </c>
      <c r="AE1436" t="s">
        <v>6016</v>
      </c>
      <c r="AF1436" s="24" cm="1">
        <f t="array" ref="AF14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39401.041666666999</v>
      </c>
      <c r="AG1436" s="35">
        <f>IFERROR((TableAllData3[[#This Row],[Decision date]]-TableAllData3[[#This Row],[First Date Captured]]),0)</f>
        <v>5075.9583333330011</v>
      </c>
      <c r="AH1436" s="35">
        <f>IFERROR((TableAllData3[[#This Row],[First published]]-TableAllData3[[#This Row],[Date of opinion]]),0)</f>
        <v>3856.9583333330011</v>
      </c>
      <c r="AI1436" s="35">
        <f>IFERROR((TableAllData3[[#This Row],[Marketing authorisation date]]-TableAllData3[[#This Row],[Date of opinion]]),0)</f>
        <v>34</v>
      </c>
      <c r="AJ1436" s="35">
        <f>IFERROR((TableAllData3[[#This Row],[Decision date]]-TableAllData3[[#This Row],[Marketing authorisation date]]),0)</f>
        <v>5041.9583333330011</v>
      </c>
    </row>
    <row r="1437" spans="1:36" x14ac:dyDescent="0.25">
      <c r="A1437" t="s">
        <v>37</v>
      </c>
      <c r="B1437" t="s">
        <v>1211</v>
      </c>
      <c r="C1437" t="s">
        <v>1212</v>
      </c>
      <c r="D1437" t="s">
        <v>1213</v>
      </c>
      <c r="E1437" t="s">
        <v>1213</v>
      </c>
      <c r="F1437" t="s">
        <v>1214</v>
      </c>
      <c r="G1437" t="s">
        <v>43</v>
      </c>
      <c r="H1437" t="s">
        <v>44</v>
      </c>
      <c r="I1437" t="s">
        <v>1215</v>
      </c>
      <c r="J1437" t="s">
        <v>43</v>
      </c>
      <c r="K1437" t="s">
        <v>43</v>
      </c>
      <c r="L1437" t="s">
        <v>43</v>
      </c>
      <c r="M1437" t="s">
        <v>43</v>
      </c>
      <c r="N1437" t="s">
        <v>43</v>
      </c>
      <c r="O1437" t="s">
        <v>43</v>
      </c>
      <c r="P1437" t="s">
        <v>43</v>
      </c>
      <c r="Q1437" s="24">
        <v>39458.041666666999</v>
      </c>
      <c r="R1437" s="24"/>
      <c r="S1437" t="s">
        <v>12274</v>
      </c>
      <c r="T1437" t="s">
        <v>12275</v>
      </c>
      <c r="U1437" t="s">
        <v>48</v>
      </c>
      <c r="W1437" s="24">
        <v>39373</v>
      </c>
      <c r="X1437" s="24">
        <v>44452</v>
      </c>
      <c r="Y1437">
        <v>29</v>
      </c>
      <c r="Z1437" t="s">
        <v>1216</v>
      </c>
      <c r="AC1437" s="24">
        <v>43311</v>
      </c>
      <c r="AD1437" s="24">
        <v>44694.695138889001</v>
      </c>
      <c r="AE1437" t="s">
        <v>1217</v>
      </c>
      <c r="AF1437" s="24" cm="1">
        <f t="array" ref="AF14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39373</v>
      </c>
      <c r="AG1437" s="35">
        <f>IFERROR((TableAllData3[[#This Row],[Decision date]]-TableAllData3[[#This Row],[First Date Captured]]),0)</f>
        <v>5079</v>
      </c>
      <c r="AH1437" s="35">
        <f>IFERROR((TableAllData3[[#This Row],[First published]]-TableAllData3[[#This Row],[Date of opinion]]),0)</f>
        <v>3938</v>
      </c>
      <c r="AI1437" s="35">
        <f>IFERROR((TableAllData3[[#This Row],[Marketing authorisation date]]-TableAllData3[[#This Row],[Date of opinion]]),0)</f>
        <v>85.041666666998935</v>
      </c>
      <c r="AJ1437" s="35">
        <f>IFERROR((TableAllData3[[#This Row],[Decision date]]-TableAllData3[[#This Row],[Marketing authorisation date]]),0)</f>
        <v>4993.9583333330011</v>
      </c>
    </row>
    <row r="1438" spans="1:36" x14ac:dyDescent="0.25">
      <c r="A1438" t="s">
        <v>37</v>
      </c>
      <c r="B1438" t="s">
        <v>6004</v>
      </c>
      <c r="C1438" t="s">
        <v>6005</v>
      </c>
      <c r="D1438" t="s">
        <v>6006</v>
      </c>
      <c r="E1438" t="s">
        <v>6006</v>
      </c>
      <c r="F1438" t="s">
        <v>6007</v>
      </c>
      <c r="G1438" t="s">
        <v>43</v>
      </c>
      <c r="H1438" t="s">
        <v>44</v>
      </c>
      <c r="I1438" t="s">
        <v>4991</v>
      </c>
      <c r="J1438" t="s">
        <v>43</v>
      </c>
      <c r="K1438" t="s">
        <v>43</v>
      </c>
      <c r="L1438" t="s">
        <v>46</v>
      </c>
      <c r="M1438" t="s">
        <v>43</v>
      </c>
      <c r="N1438" t="s">
        <v>43</v>
      </c>
      <c r="O1438" t="s">
        <v>43</v>
      </c>
      <c r="P1438" t="s">
        <v>43</v>
      </c>
      <c r="Q1438" s="24">
        <v>39434.041666666999</v>
      </c>
      <c r="R1438" s="24"/>
      <c r="S1438" t="s">
        <v>12227</v>
      </c>
      <c r="T1438" t="s">
        <v>12076</v>
      </c>
      <c r="U1438" t="s">
        <v>752</v>
      </c>
      <c r="W1438" s="24">
        <v>39373</v>
      </c>
      <c r="X1438" s="24">
        <v>44470</v>
      </c>
      <c r="Y1438">
        <v>29</v>
      </c>
      <c r="Z1438" t="s">
        <v>6008</v>
      </c>
      <c r="AC1438" s="24">
        <v>43315.561805555997</v>
      </c>
      <c r="AD1438" s="24">
        <v>44529.724999999999</v>
      </c>
      <c r="AE1438" t="s">
        <v>6009</v>
      </c>
      <c r="AF1438" s="24" cm="1">
        <f t="array" ref="AF14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39373</v>
      </c>
      <c r="AG1438" s="35">
        <f>IFERROR((TableAllData3[[#This Row],[Decision date]]-TableAllData3[[#This Row],[First Date Captured]]),0)</f>
        <v>5097</v>
      </c>
      <c r="AH1438" s="35">
        <f>IFERROR((TableAllData3[[#This Row],[First published]]-TableAllData3[[#This Row],[Date of opinion]]),0)</f>
        <v>3942.5618055559971</v>
      </c>
      <c r="AI1438" s="35">
        <f>IFERROR((TableAllData3[[#This Row],[Marketing authorisation date]]-TableAllData3[[#This Row],[Date of opinion]]),0)</f>
        <v>61.041666666998935</v>
      </c>
      <c r="AJ1438" s="35">
        <f>IFERROR((TableAllData3[[#This Row],[Decision date]]-TableAllData3[[#This Row],[Marketing authorisation date]]),0)</f>
        <v>5035.9583333330011</v>
      </c>
    </row>
    <row r="1439" spans="1:36" x14ac:dyDescent="0.25">
      <c r="A1439" t="s">
        <v>37</v>
      </c>
      <c r="B1439" t="s">
        <v>651</v>
      </c>
      <c r="C1439" t="s">
        <v>627</v>
      </c>
      <c r="D1439" t="s">
        <v>628</v>
      </c>
      <c r="E1439" t="s">
        <v>629</v>
      </c>
      <c r="F1439" t="s">
        <v>652</v>
      </c>
      <c r="G1439" t="s">
        <v>43</v>
      </c>
      <c r="H1439" t="s">
        <v>44</v>
      </c>
      <c r="I1439" t="s">
        <v>631</v>
      </c>
      <c r="J1439" t="s">
        <v>43</v>
      </c>
      <c r="K1439" t="s">
        <v>43</v>
      </c>
      <c r="L1439" t="s">
        <v>43</v>
      </c>
      <c r="M1439" t="s">
        <v>43</v>
      </c>
      <c r="N1439" t="s">
        <v>43</v>
      </c>
      <c r="O1439" t="s">
        <v>43</v>
      </c>
      <c r="P1439" t="s">
        <v>43</v>
      </c>
      <c r="Q1439" s="24">
        <v>39645</v>
      </c>
      <c r="R1439" s="24">
        <v>39862.041666666999</v>
      </c>
      <c r="S1439" t="s">
        <v>12252</v>
      </c>
      <c r="T1439" t="s">
        <v>12253</v>
      </c>
      <c r="U1439" t="s">
        <v>264</v>
      </c>
      <c r="W1439" s="24">
        <v>39562</v>
      </c>
      <c r="X1439" s="24">
        <v>44711</v>
      </c>
      <c r="Y1439">
        <v>29</v>
      </c>
      <c r="Z1439" t="s">
        <v>654</v>
      </c>
      <c r="AC1439" s="24">
        <v>43280</v>
      </c>
      <c r="AD1439" s="24">
        <v>44711.530555555997</v>
      </c>
      <c r="AE1439" t="s">
        <v>655</v>
      </c>
      <c r="AF1439" s="24" cm="1">
        <f t="array" ref="AF14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39562</v>
      </c>
      <c r="AG1439" s="35">
        <f>IFERROR((TableAllData3[[#This Row],[Decision date]]-TableAllData3[[#This Row],[First Date Captured]]),0)</f>
        <v>5149</v>
      </c>
      <c r="AH1439" s="35">
        <f>IFERROR((TableAllData3[[#This Row],[First published]]-TableAllData3[[#This Row],[Date of opinion]]),0)</f>
        <v>3718</v>
      </c>
      <c r="AI1439" s="35">
        <f>IFERROR((TableAllData3[[#This Row],[Marketing authorisation date]]-TableAllData3[[#This Row],[Date of opinion]]),0)</f>
        <v>83</v>
      </c>
      <c r="AJ1439" s="35">
        <f>IFERROR((TableAllData3[[#This Row],[Decision date]]-TableAllData3[[#This Row],[Marketing authorisation date]]),0)</f>
        <v>5066</v>
      </c>
    </row>
    <row r="1440" spans="1:36" x14ac:dyDescent="0.25">
      <c r="A1440" t="s">
        <v>2117</v>
      </c>
      <c r="B1440" t="s">
        <v>9127</v>
      </c>
      <c r="D1440" t="s">
        <v>9128</v>
      </c>
      <c r="E1440" t="s">
        <v>9129</v>
      </c>
      <c r="F1440" t="s">
        <v>9130</v>
      </c>
      <c r="G1440" t="s">
        <v>43</v>
      </c>
      <c r="H1440" t="s">
        <v>44</v>
      </c>
      <c r="J1440" t="s">
        <v>43</v>
      </c>
      <c r="K1440" t="s">
        <v>43</v>
      </c>
      <c r="L1440" t="s">
        <v>43</v>
      </c>
      <c r="M1440" t="s">
        <v>43</v>
      </c>
      <c r="N1440" t="s">
        <v>43</v>
      </c>
      <c r="O1440" t="s">
        <v>43</v>
      </c>
      <c r="P1440" t="s">
        <v>43</v>
      </c>
      <c r="Q1440" s="24">
        <v>38541</v>
      </c>
      <c r="R1440" s="24"/>
      <c r="S1440" t="s">
        <v>12354</v>
      </c>
      <c r="T1440" t="s">
        <v>12324</v>
      </c>
      <c r="V1440" t="s">
        <v>9131</v>
      </c>
      <c r="W1440" s="24">
        <v>38455</v>
      </c>
      <c r="X1440" s="24">
        <v>43605</v>
      </c>
      <c r="Y1440">
        <v>9</v>
      </c>
      <c r="Z1440" t="s">
        <v>9132</v>
      </c>
      <c r="AA1440" t="s">
        <v>4210</v>
      </c>
      <c r="AB1440" t="s">
        <v>9133</v>
      </c>
      <c r="AC1440" s="24">
        <v>41374.964583333</v>
      </c>
      <c r="AD1440" s="24">
        <v>44181.804166667003</v>
      </c>
      <c r="AE1440" t="s">
        <v>9134</v>
      </c>
      <c r="AF1440" s="24" cm="1">
        <f t="array" ref="AF14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38455</v>
      </c>
      <c r="AG1440" s="35">
        <f>IFERROR((TableAllData3[[#This Row],[Decision date]]-TableAllData3[[#This Row],[First Date Captured]]),0)</f>
        <v>5150</v>
      </c>
      <c r="AH1440" s="35">
        <f>IFERROR((TableAllData3[[#This Row],[First published]]-TableAllData3[[#This Row],[Date of opinion]]),0)</f>
        <v>2919.9645833329996</v>
      </c>
      <c r="AI1440" s="35">
        <f>IFERROR((TableAllData3[[#This Row],[Marketing authorisation date]]-TableAllData3[[#This Row],[Date of opinion]]),0)</f>
        <v>86</v>
      </c>
      <c r="AJ1440" s="35">
        <f>IFERROR((TableAllData3[[#This Row],[Decision date]]-TableAllData3[[#This Row],[Marketing authorisation date]]),0)</f>
        <v>5064</v>
      </c>
    </row>
    <row r="1441" spans="1:36" x14ac:dyDescent="0.25">
      <c r="A1441" t="s">
        <v>37</v>
      </c>
      <c r="B1441" t="s">
        <v>9275</v>
      </c>
      <c r="C1441" t="s">
        <v>434</v>
      </c>
      <c r="D1441" t="s">
        <v>9276</v>
      </c>
      <c r="E1441" t="s">
        <v>9277</v>
      </c>
      <c r="F1441" t="s">
        <v>9278</v>
      </c>
      <c r="G1441" t="s">
        <v>43</v>
      </c>
      <c r="H1441" t="s">
        <v>950</v>
      </c>
      <c r="I1441" t="s">
        <v>1776</v>
      </c>
      <c r="J1441" t="s">
        <v>43</v>
      </c>
      <c r="K1441" t="s">
        <v>43</v>
      </c>
      <c r="L1441" t="s">
        <v>43</v>
      </c>
      <c r="M1441" t="s">
        <v>43</v>
      </c>
      <c r="N1441" t="s">
        <v>43</v>
      </c>
      <c r="O1441" t="s">
        <v>43</v>
      </c>
      <c r="P1441" t="s">
        <v>43</v>
      </c>
      <c r="Q1441" s="24">
        <v>40956.041666666999</v>
      </c>
      <c r="R1441" s="24"/>
      <c r="S1441" t="s">
        <v>12321</v>
      </c>
      <c r="T1441" t="s">
        <v>12322</v>
      </c>
      <c r="U1441" t="s">
        <v>9279</v>
      </c>
      <c r="W1441" s="25" t="s">
        <v>12054</v>
      </c>
      <c r="X1441" s="24">
        <v>43476.041666666999</v>
      </c>
      <c r="Y1441">
        <v>9</v>
      </c>
      <c r="Z1441" t="s">
        <v>9280</v>
      </c>
      <c r="AC1441" s="24">
        <v>42804.542361111002</v>
      </c>
      <c r="AD1441" s="24">
        <v>44132.760416666999</v>
      </c>
      <c r="AE1441" t="s">
        <v>9281</v>
      </c>
      <c r="AF1441" s="24" cm="1">
        <f t="array" ref="AF14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42804.542361111002</v>
      </c>
      <c r="AG1441" s="35">
        <f>IFERROR((TableAllData3[[#This Row],[Decision date]]-TableAllData3[[#This Row],[First Date Captured]]),0)</f>
        <v>671.49930555599713</v>
      </c>
      <c r="AH1441" s="35">
        <f>IFERROR((TableAllData3[[#This Row],[First published]]-TableAllData3[[#This Row],[Date of opinion]]),0)</f>
        <v>0</v>
      </c>
      <c r="AI1441" s="35">
        <f>IFERROR((TableAllData3[[#This Row],[Marketing authorisation date]]-TableAllData3[[#This Row],[Date of opinion]]),0)</f>
        <v>0</v>
      </c>
      <c r="AJ1441" s="35">
        <f>IFERROR((TableAllData3[[#This Row],[Decision date]]-TableAllData3[[#This Row],[Marketing authorisation date]]),0)</f>
        <v>2520</v>
      </c>
    </row>
    <row r="1442" spans="1:36" x14ac:dyDescent="0.25">
      <c r="A1442" t="s">
        <v>2117</v>
      </c>
      <c r="B1442" t="s">
        <v>9152</v>
      </c>
      <c r="D1442" t="s">
        <v>9153</v>
      </c>
      <c r="E1442" t="s">
        <v>9154</v>
      </c>
      <c r="F1442" t="s">
        <v>9155</v>
      </c>
      <c r="G1442" t="s">
        <v>43</v>
      </c>
      <c r="H1442" t="s">
        <v>44</v>
      </c>
      <c r="J1442" t="s">
        <v>43</v>
      </c>
      <c r="K1442" t="s">
        <v>43</v>
      </c>
      <c r="L1442" t="s">
        <v>43</v>
      </c>
      <c r="M1442" t="s">
        <v>43</v>
      </c>
      <c r="N1442" t="s">
        <v>43</v>
      </c>
      <c r="O1442" t="s">
        <v>43</v>
      </c>
      <c r="P1442" t="s">
        <v>43</v>
      </c>
      <c r="Q1442" s="24">
        <v>38541</v>
      </c>
      <c r="R1442" s="24"/>
      <c r="S1442" t="s">
        <v>12354</v>
      </c>
      <c r="T1442" t="s">
        <v>12324</v>
      </c>
      <c r="V1442" t="s">
        <v>9156</v>
      </c>
      <c r="W1442" s="24">
        <v>38455</v>
      </c>
      <c r="X1442" s="24">
        <v>43605</v>
      </c>
      <c r="Y1442">
        <v>10</v>
      </c>
      <c r="Z1442" t="s">
        <v>9157</v>
      </c>
      <c r="AA1442" t="s">
        <v>4210</v>
      </c>
      <c r="AB1442" t="s">
        <v>9158</v>
      </c>
      <c r="AC1442" s="24">
        <v>42633.964583333</v>
      </c>
      <c r="AD1442" s="24">
        <v>44175.526388888997</v>
      </c>
      <c r="AE1442" t="s">
        <v>9159</v>
      </c>
      <c r="AF1442" s="24" cm="1">
        <f t="array" ref="AF14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38455</v>
      </c>
      <c r="AG1442" s="35">
        <f>IFERROR((TableAllData3[[#This Row],[Decision date]]-TableAllData3[[#This Row],[First Date Captured]]),0)</f>
        <v>5150</v>
      </c>
      <c r="AH1442" s="35">
        <f>IFERROR((TableAllData3[[#This Row],[First published]]-TableAllData3[[#This Row],[Date of opinion]]),0)</f>
        <v>4178.9645833329996</v>
      </c>
      <c r="AI1442" s="35">
        <f>IFERROR((TableAllData3[[#This Row],[Marketing authorisation date]]-TableAllData3[[#This Row],[Date of opinion]]),0)</f>
        <v>86</v>
      </c>
      <c r="AJ1442" s="35">
        <f>IFERROR((TableAllData3[[#This Row],[Decision date]]-TableAllData3[[#This Row],[Marketing authorisation date]]),0)</f>
        <v>5064</v>
      </c>
    </row>
    <row r="1443" spans="1:36" x14ac:dyDescent="0.25">
      <c r="A1443" t="s">
        <v>37</v>
      </c>
      <c r="B1443" t="s">
        <v>5204</v>
      </c>
      <c r="C1443" t="s">
        <v>5205</v>
      </c>
      <c r="D1443" t="s">
        <v>5206</v>
      </c>
      <c r="E1443" t="s">
        <v>5207</v>
      </c>
      <c r="F1443" t="s">
        <v>5208</v>
      </c>
      <c r="G1443" t="s">
        <v>43</v>
      </c>
      <c r="H1443" t="s">
        <v>44</v>
      </c>
      <c r="I1443" t="s">
        <v>5209</v>
      </c>
      <c r="J1443" t="s">
        <v>43</v>
      </c>
      <c r="K1443" t="s">
        <v>43</v>
      </c>
      <c r="L1443" t="s">
        <v>43</v>
      </c>
      <c r="M1443" t="s">
        <v>43</v>
      </c>
      <c r="N1443" t="s">
        <v>43</v>
      </c>
      <c r="O1443" t="s">
        <v>43</v>
      </c>
      <c r="P1443" t="s">
        <v>43</v>
      </c>
      <c r="Q1443" s="24">
        <v>39405.041666666999</v>
      </c>
      <c r="R1443" s="24"/>
      <c r="S1443" t="s">
        <v>12227</v>
      </c>
      <c r="T1443" t="s">
        <v>12076</v>
      </c>
      <c r="U1443" t="s">
        <v>48</v>
      </c>
      <c r="W1443" s="24">
        <v>39345</v>
      </c>
      <c r="X1443" s="24">
        <v>44512.041666666999</v>
      </c>
      <c r="Y1443">
        <v>32</v>
      </c>
      <c r="Z1443" t="s">
        <v>5210</v>
      </c>
      <c r="AC1443" s="24">
        <v>43320</v>
      </c>
      <c r="AD1443" s="24">
        <v>44566.482638889</v>
      </c>
      <c r="AE1443" t="s">
        <v>5211</v>
      </c>
      <c r="AF1443" s="24" cm="1">
        <f t="array" ref="AF14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39345</v>
      </c>
      <c r="AG1443" s="35">
        <f>IFERROR((TableAllData3[[#This Row],[Decision date]]-TableAllData3[[#This Row],[First Date Captured]]),0)</f>
        <v>5167.0416666669989</v>
      </c>
      <c r="AH1443" s="35">
        <f>IFERROR((TableAllData3[[#This Row],[First published]]-TableAllData3[[#This Row],[Date of opinion]]),0)</f>
        <v>3975</v>
      </c>
      <c r="AI1443" s="35">
        <f>IFERROR((TableAllData3[[#This Row],[Marketing authorisation date]]-TableAllData3[[#This Row],[Date of opinion]]),0)</f>
        <v>60.041666666998935</v>
      </c>
      <c r="AJ1443" s="35">
        <f>IFERROR((TableAllData3[[#This Row],[Decision date]]-TableAllData3[[#This Row],[Marketing authorisation date]]),0)</f>
        <v>5107</v>
      </c>
    </row>
    <row r="1444" spans="1:36" x14ac:dyDescent="0.25">
      <c r="A1444" t="s">
        <v>37</v>
      </c>
      <c r="B1444" t="s">
        <v>4620</v>
      </c>
      <c r="C1444" t="s">
        <v>268</v>
      </c>
      <c r="D1444" t="s">
        <v>4621</v>
      </c>
      <c r="E1444" t="s">
        <v>4621</v>
      </c>
      <c r="F1444" t="s">
        <v>4622</v>
      </c>
      <c r="G1444" t="s">
        <v>43</v>
      </c>
      <c r="H1444" t="s">
        <v>44</v>
      </c>
      <c r="I1444" t="s">
        <v>4623</v>
      </c>
      <c r="J1444" t="s">
        <v>43</v>
      </c>
      <c r="K1444" t="s">
        <v>43</v>
      </c>
      <c r="L1444" t="s">
        <v>43</v>
      </c>
      <c r="M1444" t="s">
        <v>43</v>
      </c>
      <c r="N1444" t="s">
        <v>43</v>
      </c>
      <c r="O1444" t="s">
        <v>43</v>
      </c>
      <c r="P1444" t="s">
        <v>43</v>
      </c>
      <c r="Q1444" s="24">
        <v>39343</v>
      </c>
      <c r="R1444" s="24"/>
      <c r="S1444" t="s">
        <v>12141</v>
      </c>
      <c r="T1444" t="s">
        <v>12068</v>
      </c>
      <c r="U1444" t="s">
        <v>290</v>
      </c>
      <c r="W1444" s="24">
        <v>39282</v>
      </c>
      <c r="X1444" s="24">
        <v>44454</v>
      </c>
      <c r="Y1444">
        <v>27</v>
      </c>
      <c r="Z1444" t="s">
        <v>4624</v>
      </c>
      <c r="AC1444" s="24">
        <v>43202.425694443999</v>
      </c>
      <c r="AD1444" s="24">
        <v>44579.770138888998</v>
      </c>
      <c r="AE1444" t="s">
        <v>4625</v>
      </c>
      <c r="AF1444" s="24" cm="1">
        <f t="array" ref="AF14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39282</v>
      </c>
      <c r="AG1444" s="35">
        <f>IFERROR((TableAllData3[[#This Row],[Decision date]]-TableAllData3[[#This Row],[First Date Captured]]),0)</f>
        <v>5172</v>
      </c>
      <c r="AH1444" s="35">
        <f>IFERROR((TableAllData3[[#This Row],[First published]]-TableAllData3[[#This Row],[Date of opinion]]),0)</f>
        <v>3920.4256944439985</v>
      </c>
      <c r="AI1444" s="35">
        <f>IFERROR((TableAllData3[[#This Row],[Marketing authorisation date]]-TableAllData3[[#This Row],[Date of opinion]]),0)</f>
        <v>61</v>
      </c>
      <c r="AJ1444" s="35">
        <f>IFERROR((TableAllData3[[#This Row],[Decision date]]-TableAllData3[[#This Row],[Marketing authorisation date]]),0)</f>
        <v>5111</v>
      </c>
    </row>
    <row r="1445" spans="1:36" x14ac:dyDescent="0.25">
      <c r="A1445" t="s">
        <v>37</v>
      </c>
      <c r="B1445" t="s">
        <v>3330</v>
      </c>
      <c r="C1445" t="s">
        <v>326</v>
      </c>
      <c r="D1445" t="s">
        <v>3316</v>
      </c>
      <c r="E1445" t="s">
        <v>3316</v>
      </c>
      <c r="F1445" t="s">
        <v>3331</v>
      </c>
      <c r="G1445" t="s">
        <v>43</v>
      </c>
      <c r="H1445" t="s">
        <v>44</v>
      </c>
      <c r="I1445" t="s">
        <v>3318</v>
      </c>
      <c r="J1445" t="s">
        <v>43</v>
      </c>
      <c r="K1445" t="s">
        <v>46</v>
      </c>
      <c r="L1445" t="s">
        <v>43</v>
      </c>
      <c r="M1445" t="s">
        <v>43</v>
      </c>
      <c r="N1445" t="s">
        <v>43</v>
      </c>
      <c r="O1445" t="s">
        <v>43</v>
      </c>
      <c r="P1445" t="s">
        <v>43</v>
      </c>
      <c r="Q1445" s="24">
        <v>39499.041666666999</v>
      </c>
      <c r="R1445" s="24"/>
      <c r="S1445" t="s">
        <v>75</v>
      </c>
      <c r="U1445" t="s">
        <v>76</v>
      </c>
      <c r="W1445" s="24">
        <v>39429.041666666999</v>
      </c>
      <c r="X1445" s="24">
        <v>44609.041666666999</v>
      </c>
      <c r="Y1445">
        <v>25</v>
      </c>
      <c r="Z1445" t="s">
        <v>3332</v>
      </c>
      <c r="AC1445" s="24">
        <v>43178.041666666999</v>
      </c>
      <c r="AD1445" s="24">
        <v>44622.718055555997</v>
      </c>
      <c r="AE1445" t="s">
        <v>3333</v>
      </c>
      <c r="AF1445" s="24" cm="1">
        <f t="array" ref="AF14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39429.041666666999</v>
      </c>
      <c r="AG1445" s="35">
        <f>IFERROR((TableAllData3[[#This Row],[Decision date]]-TableAllData3[[#This Row],[First Date Captured]]),0)</f>
        <v>5180</v>
      </c>
      <c r="AH1445" s="35">
        <f>IFERROR((TableAllData3[[#This Row],[First published]]-TableAllData3[[#This Row],[Date of opinion]]),0)</f>
        <v>3749</v>
      </c>
      <c r="AI1445" s="35">
        <f>IFERROR((TableAllData3[[#This Row],[Marketing authorisation date]]-TableAllData3[[#This Row],[Date of opinion]]),0)</f>
        <v>70</v>
      </c>
      <c r="AJ1445" s="35">
        <f>IFERROR((TableAllData3[[#This Row],[Decision date]]-TableAllData3[[#This Row],[Marketing authorisation date]]),0)</f>
        <v>5110</v>
      </c>
    </row>
    <row r="1446" spans="1:36" x14ac:dyDescent="0.25">
      <c r="A1446" t="s">
        <v>37</v>
      </c>
      <c r="B1446" t="s">
        <v>3334</v>
      </c>
      <c r="C1446" t="s">
        <v>326</v>
      </c>
      <c r="D1446" t="s">
        <v>3316</v>
      </c>
      <c r="E1446" t="s">
        <v>3316</v>
      </c>
      <c r="F1446" t="s">
        <v>3335</v>
      </c>
      <c r="G1446" t="s">
        <v>43</v>
      </c>
      <c r="H1446" t="s">
        <v>44</v>
      </c>
      <c r="I1446" t="s">
        <v>3318</v>
      </c>
      <c r="J1446" t="s">
        <v>43</v>
      </c>
      <c r="K1446" t="s">
        <v>46</v>
      </c>
      <c r="L1446" t="s">
        <v>43</v>
      </c>
      <c r="M1446" t="s">
        <v>43</v>
      </c>
      <c r="N1446" t="s">
        <v>43</v>
      </c>
      <c r="O1446" t="s">
        <v>43</v>
      </c>
      <c r="P1446" t="s">
        <v>43</v>
      </c>
      <c r="Q1446" s="24">
        <v>39499.041666666999</v>
      </c>
      <c r="R1446" s="24"/>
      <c r="S1446" t="s">
        <v>57</v>
      </c>
      <c r="U1446" t="s">
        <v>76</v>
      </c>
      <c r="W1446" s="24">
        <v>39429.041666666999</v>
      </c>
      <c r="X1446" s="24">
        <v>44609.041666666999</v>
      </c>
      <c r="Y1446">
        <v>24</v>
      </c>
      <c r="Z1446" t="s">
        <v>3336</v>
      </c>
      <c r="AC1446" s="24">
        <v>43178.041666666999</v>
      </c>
      <c r="AD1446" s="24">
        <v>44622.711805555999</v>
      </c>
      <c r="AE1446" t="s">
        <v>3337</v>
      </c>
      <c r="AF1446" s="24" cm="1">
        <f t="array" ref="AF14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39429.041666666999</v>
      </c>
      <c r="AG1446" s="35">
        <f>IFERROR((TableAllData3[[#This Row],[Decision date]]-TableAllData3[[#This Row],[First Date Captured]]),0)</f>
        <v>5180</v>
      </c>
      <c r="AH1446" s="35">
        <f>IFERROR((TableAllData3[[#This Row],[First published]]-TableAllData3[[#This Row],[Date of opinion]]),0)</f>
        <v>3749</v>
      </c>
      <c r="AI1446" s="35">
        <f>IFERROR((TableAllData3[[#This Row],[Marketing authorisation date]]-TableAllData3[[#This Row],[Date of opinion]]),0)</f>
        <v>70</v>
      </c>
      <c r="AJ1446" s="35">
        <f>IFERROR((TableAllData3[[#This Row],[Decision date]]-TableAllData3[[#This Row],[Marketing authorisation date]]),0)</f>
        <v>5110</v>
      </c>
    </row>
    <row r="1447" spans="1:36" x14ac:dyDescent="0.25">
      <c r="A1447" t="s">
        <v>37</v>
      </c>
      <c r="B1447" t="s">
        <v>6633</v>
      </c>
      <c r="C1447" t="s">
        <v>627</v>
      </c>
      <c r="D1447" t="s">
        <v>3185</v>
      </c>
      <c r="E1447" t="s">
        <v>3185</v>
      </c>
      <c r="F1447" t="s">
        <v>6634</v>
      </c>
      <c r="G1447" t="s">
        <v>43</v>
      </c>
      <c r="H1447" t="s">
        <v>44</v>
      </c>
      <c r="I1447" t="s">
        <v>3187</v>
      </c>
      <c r="J1447" t="s">
        <v>43</v>
      </c>
      <c r="K1447" t="s">
        <v>43</v>
      </c>
      <c r="L1447" t="s">
        <v>43</v>
      </c>
      <c r="M1447" t="s">
        <v>43</v>
      </c>
      <c r="N1447" t="s">
        <v>43</v>
      </c>
      <c r="O1447" t="s">
        <v>43</v>
      </c>
      <c r="P1447" t="s">
        <v>43</v>
      </c>
      <c r="Q1447" s="24">
        <v>39350</v>
      </c>
      <c r="R1447" s="24"/>
      <c r="S1447" t="s">
        <v>12218</v>
      </c>
      <c r="T1447" t="s">
        <v>12219</v>
      </c>
      <c r="U1447" t="s">
        <v>264</v>
      </c>
      <c r="W1447" s="24">
        <v>39282</v>
      </c>
      <c r="X1447" s="24">
        <v>44469</v>
      </c>
      <c r="Y1447">
        <v>21</v>
      </c>
      <c r="Z1447" t="s">
        <v>6635</v>
      </c>
      <c r="AC1447" s="24">
        <v>43216</v>
      </c>
      <c r="AD1447" s="24">
        <v>44498.620138888997</v>
      </c>
      <c r="AE1447" t="s">
        <v>6636</v>
      </c>
      <c r="AF1447" s="24" cm="1">
        <f t="array" ref="AF14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39282</v>
      </c>
      <c r="AG1447" s="35">
        <f>IFERROR((TableAllData3[[#This Row],[Decision date]]-TableAllData3[[#This Row],[First Date Captured]]),0)</f>
        <v>5187</v>
      </c>
      <c r="AH1447" s="35">
        <f>IFERROR((TableAllData3[[#This Row],[First published]]-TableAllData3[[#This Row],[Date of opinion]]),0)</f>
        <v>3934</v>
      </c>
      <c r="AI1447" s="35">
        <f>IFERROR((TableAllData3[[#This Row],[Marketing authorisation date]]-TableAllData3[[#This Row],[Date of opinion]]),0)</f>
        <v>68</v>
      </c>
      <c r="AJ1447" s="35">
        <f>IFERROR((TableAllData3[[#This Row],[Decision date]]-TableAllData3[[#This Row],[Marketing authorisation date]]),0)</f>
        <v>5119</v>
      </c>
    </row>
    <row r="1448" spans="1:36" x14ac:dyDescent="0.25">
      <c r="A1448" t="s">
        <v>2117</v>
      </c>
      <c r="B1448" t="s">
        <v>7275</v>
      </c>
      <c r="D1448" t="s">
        <v>5232</v>
      </c>
      <c r="E1448" t="s">
        <v>5232</v>
      </c>
      <c r="F1448" t="s">
        <v>7276</v>
      </c>
      <c r="G1448" t="s">
        <v>43</v>
      </c>
      <c r="H1448" t="s">
        <v>44</v>
      </c>
      <c r="J1448" t="s">
        <v>43</v>
      </c>
      <c r="K1448" t="s">
        <v>43</v>
      </c>
      <c r="L1448" t="s">
        <v>43</v>
      </c>
      <c r="M1448" t="s">
        <v>43</v>
      </c>
      <c r="N1448" t="s">
        <v>43</v>
      </c>
      <c r="O1448" t="s">
        <v>43</v>
      </c>
      <c r="P1448" t="s">
        <v>43</v>
      </c>
      <c r="Q1448" s="24">
        <v>39091.041666666999</v>
      </c>
      <c r="R1448" s="24"/>
      <c r="S1448" t="s">
        <v>5860</v>
      </c>
      <c r="V1448" t="s">
        <v>5235</v>
      </c>
      <c r="W1448" s="24">
        <v>39029.041666666999</v>
      </c>
      <c r="X1448" s="24">
        <v>44306</v>
      </c>
      <c r="Y1448">
        <v>9</v>
      </c>
      <c r="Z1448" t="s">
        <v>5236</v>
      </c>
      <c r="AA1448" t="s">
        <v>3067</v>
      </c>
      <c r="AB1448" t="s">
        <v>7277</v>
      </c>
      <c r="AC1448" s="24">
        <v>43228.964583333</v>
      </c>
      <c r="AD1448" s="24">
        <v>44463.612500000003</v>
      </c>
      <c r="AE1448" t="s">
        <v>7278</v>
      </c>
      <c r="AF1448" s="24" cm="1">
        <f t="array" ref="AF14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39029.041666666999</v>
      </c>
      <c r="AG1448" s="35">
        <f>IFERROR((TableAllData3[[#This Row],[Decision date]]-TableAllData3[[#This Row],[First Date Captured]]),0)</f>
        <v>5276.9583333330011</v>
      </c>
      <c r="AH1448" s="35">
        <f>IFERROR((TableAllData3[[#This Row],[First published]]-TableAllData3[[#This Row],[Date of opinion]]),0)</f>
        <v>4199.9229166660007</v>
      </c>
      <c r="AI1448" s="35">
        <f>IFERROR((TableAllData3[[#This Row],[Marketing authorisation date]]-TableAllData3[[#This Row],[Date of opinion]]),0)</f>
        <v>62</v>
      </c>
      <c r="AJ1448" s="35">
        <f>IFERROR((TableAllData3[[#This Row],[Decision date]]-TableAllData3[[#This Row],[Marketing authorisation date]]),0)</f>
        <v>5214.9583333330011</v>
      </c>
    </row>
    <row r="1449" spans="1:36" x14ac:dyDescent="0.25">
      <c r="A1449" t="s">
        <v>37</v>
      </c>
      <c r="B1449" t="s">
        <v>7542</v>
      </c>
      <c r="C1449" t="s">
        <v>947</v>
      </c>
      <c r="D1449" t="s">
        <v>3768</v>
      </c>
      <c r="E1449" t="s">
        <v>3768</v>
      </c>
      <c r="F1449" t="s">
        <v>7543</v>
      </c>
      <c r="G1449" t="s">
        <v>43</v>
      </c>
      <c r="H1449" t="s">
        <v>44</v>
      </c>
      <c r="I1449" t="s">
        <v>3770</v>
      </c>
      <c r="J1449" t="s">
        <v>43</v>
      </c>
      <c r="K1449" t="s">
        <v>43</v>
      </c>
      <c r="L1449" t="s">
        <v>43</v>
      </c>
      <c r="M1449" t="s">
        <v>43</v>
      </c>
      <c r="N1449" t="s">
        <v>43</v>
      </c>
      <c r="O1449" t="s">
        <v>43</v>
      </c>
      <c r="P1449" t="s">
        <v>43</v>
      </c>
      <c r="Q1449" s="24">
        <v>39101.041666666999</v>
      </c>
      <c r="R1449" s="24"/>
      <c r="S1449" t="s">
        <v>961</v>
      </c>
      <c r="U1449" t="s">
        <v>953</v>
      </c>
      <c r="W1449" s="24">
        <v>39101.041666666999</v>
      </c>
      <c r="X1449" s="24">
        <v>44412</v>
      </c>
      <c r="Y1449">
        <v>26</v>
      </c>
      <c r="Z1449" t="s">
        <v>3779</v>
      </c>
      <c r="AC1449" s="24">
        <v>42949</v>
      </c>
      <c r="AD1449" s="24">
        <v>44445.756944444001</v>
      </c>
      <c r="AE1449" t="s">
        <v>7544</v>
      </c>
      <c r="AF1449" s="24" cm="1">
        <f t="array" ref="AF14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39101.041666666999</v>
      </c>
      <c r="AG1449" s="35">
        <f>IFERROR((TableAllData3[[#This Row],[Decision date]]-TableAllData3[[#This Row],[First Date Captured]]),0)</f>
        <v>5310.9583333330011</v>
      </c>
      <c r="AH1449" s="35">
        <f>IFERROR((TableAllData3[[#This Row],[First published]]-TableAllData3[[#This Row],[Date of opinion]]),0)</f>
        <v>3847.9583333330011</v>
      </c>
      <c r="AI1449" s="35">
        <f>IFERROR((TableAllData3[[#This Row],[Marketing authorisation date]]-TableAllData3[[#This Row],[Date of opinion]]),0)</f>
        <v>0</v>
      </c>
      <c r="AJ1449" s="35">
        <f>IFERROR((TableAllData3[[#This Row],[Decision date]]-TableAllData3[[#This Row],[Marketing authorisation date]]),0)</f>
        <v>5310.9583333330011</v>
      </c>
    </row>
    <row r="1450" spans="1:36" x14ac:dyDescent="0.25">
      <c r="A1450" t="s">
        <v>37</v>
      </c>
      <c r="B1450" t="s">
        <v>5136</v>
      </c>
      <c r="C1450" t="s">
        <v>2580</v>
      </c>
      <c r="D1450" t="s">
        <v>5137</v>
      </c>
      <c r="E1450" t="s">
        <v>5137</v>
      </c>
      <c r="F1450" t="s">
        <v>5138</v>
      </c>
      <c r="G1450" t="s">
        <v>43</v>
      </c>
      <c r="H1450" t="s">
        <v>44</v>
      </c>
      <c r="I1450" t="s">
        <v>5139</v>
      </c>
      <c r="J1450" t="s">
        <v>43</v>
      </c>
      <c r="K1450" t="s">
        <v>43</v>
      </c>
      <c r="L1450" t="s">
        <v>43</v>
      </c>
      <c r="M1450" t="s">
        <v>43</v>
      </c>
      <c r="N1450" t="s">
        <v>43</v>
      </c>
      <c r="O1450" t="s">
        <v>43</v>
      </c>
      <c r="P1450" t="s">
        <v>43</v>
      </c>
      <c r="Q1450" s="24">
        <v>39285</v>
      </c>
      <c r="R1450" s="24"/>
      <c r="S1450" t="s">
        <v>12070</v>
      </c>
      <c r="T1450" t="s">
        <v>12104</v>
      </c>
      <c r="U1450" t="s">
        <v>707</v>
      </c>
      <c r="W1450" s="24">
        <v>39226</v>
      </c>
      <c r="X1450" s="24">
        <v>44552.041666666999</v>
      </c>
      <c r="Y1450">
        <v>18</v>
      </c>
      <c r="Z1450" t="s">
        <v>5140</v>
      </c>
      <c r="AC1450" s="24">
        <v>42915</v>
      </c>
      <c r="AD1450" s="24">
        <v>44567.702777778002</v>
      </c>
      <c r="AE1450" t="s">
        <v>5141</v>
      </c>
      <c r="AF1450" s="24" cm="1">
        <f t="array" ref="AF14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39226</v>
      </c>
      <c r="AG1450" s="35">
        <f>IFERROR((TableAllData3[[#This Row],[Decision date]]-TableAllData3[[#This Row],[First Date Captured]]),0)</f>
        <v>5326.0416666669989</v>
      </c>
      <c r="AH1450" s="35">
        <f>IFERROR((TableAllData3[[#This Row],[First published]]-TableAllData3[[#This Row],[Date of opinion]]),0)</f>
        <v>3689</v>
      </c>
      <c r="AI1450" s="35">
        <f>IFERROR((TableAllData3[[#This Row],[Marketing authorisation date]]-TableAllData3[[#This Row],[Date of opinion]]),0)</f>
        <v>59</v>
      </c>
      <c r="AJ1450" s="35">
        <f>IFERROR((TableAllData3[[#This Row],[Decision date]]-TableAllData3[[#This Row],[Marketing authorisation date]]),0)</f>
        <v>5267.0416666669989</v>
      </c>
    </row>
    <row r="1451" spans="1:36" x14ac:dyDescent="0.25">
      <c r="A1451" t="s">
        <v>37</v>
      </c>
      <c r="B1451" t="s">
        <v>8634</v>
      </c>
      <c r="C1451" t="s">
        <v>8635</v>
      </c>
      <c r="D1451" t="s">
        <v>8636</v>
      </c>
      <c r="E1451" t="s">
        <v>8636</v>
      </c>
      <c r="F1451" t="s">
        <v>8637</v>
      </c>
      <c r="G1451" t="s">
        <v>43</v>
      </c>
      <c r="H1451" t="s">
        <v>44</v>
      </c>
      <c r="I1451" t="s">
        <v>7400</v>
      </c>
      <c r="J1451" t="s">
        <v>43</v>
      </c>
      <c r="K1451" t="s">
        <v>43</v>
      </c>
      <c r="L1451" t="s">
        <v>43</v>
      </c>
      <c r="M1451" t="s">
        <v>43</v>
      </c>
      <c r="N1451" t="s">
        <v>43</v>
      </c>
      <c r="O1451" t="s">
        <v>43</v>
      </c>
      <c r="P1451" t="s">
        <v>43</v>
      </c>
      <c r="Q1451" s="24">
        <v>38980</v>
      </c>
      <c r="R1451" s="24"/>
      <c r="S1451" t="s">
        <v>12584</v>
      </c>
      <c r="T1451" t="s">
        <v>12145</v>
      </c>
      <c r="U1451" t="s">
        <v>7402</v>
      </c>
      <c r="W1451" s="24">
        <v>38925</v>
      </c>
      <c r="X1451" s="24">
        <v>44260.041666666999</v>
      </c>
      <c r="Y1451">
        <v>15</v>
      </c>
      <c r="Z1451" t="s">
        <v>8639</v>
      </c>
      <c r="AC1451" s="24">
        <v>43224.704861111</v>
      </c>
      <c r="AD1451" s="24">
        <v>44281.677777778001</v>
      </c>
      <c r="AE1451" t="s">
        <v>8640</v>
      </c>
      <c r="AF1451" s="24" cm="1">
        <f t="array" ref="AF14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38925</v>
      </c>
      <c r="AG1451" s="35">
        <f>IFERROR((TableAllData3[[#This Row],[Decision date]]-TableAllData3[[#This Row],[First Date Captured]]),0)</f>
        <v>5335.0416666669989</v>
      </c>
      <c r="AH1451" s="35">
        <f>IFERROR((TableAllData3[[#This Row],[First published]]-TableAllData3[[#This Row],[Date of opinion]]),0)</f>
        <v>4299.7048611110004</v>
      </c>
      <c r="AI1451" s="35">
        <f>IFERROR((TableAllData3[[#This Row],[Marketing authorisation date]]-TableAllData3[[#This Row],[Date of opinion]]),0)</f>
        <v>55</v>
      </c>
      <c r="AJ1451" s="35">
        <f>IFERROR((TableAllData3[[#This Row],[Decision date]]-TableAllData3[[#This Row],[Marketing authorisation date]]),0)</f>
        <v>5280.0416666669989</v>
      </c>
    </row>
    <row r="1452" spans="1:36" x14ac:dyDescent="0.25">
      <c r="A1452" t="s">
        <v>37</v>
      </c>
      <c r="B1452" t="s">
        <v>5649</v>
      </c>
      <c r="C1452" t="s">
        <v>627</v>
      </c>
      <c r="D1452" t="s">
        <v>5650</v>
      </c>
      <c r="E1452" t="s">
        <v>5650</v>
      </c>
      <c r="F1452" t="s">
        <v>5651</v>
      </c>
      <c r="G1452" t="s">
        <v>43</v>
      </c>
      <c r="H1452" t="s">
        <v>44</v>
      </c>
      <c r="I1452" t="s">
        <v>4690</v>
      </c>
      <c r="J1452" t="s">
        <v>43</v>
      </c>
      <c r="K1452" t="s">
        <v>43</v>
      </c>
      <c r="L1452" t="s">
        <v>43</v>
      </c>
      <c r="M1452" t="s">
        <v>43</v>
      </c>
      <c r="N1452" t="s">
        <v>43</v>
      </c>
      <c r="O1452" t="s">
        <v>43</v>
      </c>
      <c r="P1452" t="s">
        <v>43</v>
      </c>
      <c r="Q1452" s="24">
        <v>39162.041666666999</v>
      </c>
      <c r="R1452" s="24"/>
      <c r="S1452" t="s">
        <v>12252</v>
      </c>
      <c r="T1452" t="s">
        <v>12253</v>
      </c>
      <c r="U1452" t="s">
        <v>264</v>
      </c>
      <c r="W1452" s="24">
        <v>39106.041666666999</v>
      </c>
      <c r="X1452" s="24">
        <v>44504.041666666999</v>
      </c>
      <c r="Y1452">
        <v>33</v>
      </c>
      <c r="Z1452" t="s">
        <v>5652</v>
      </c>
      <c r="AC1452" s="24">
        <v>43332</v>
      </c>
      <c r="AD1452" s="24">
        <v>44540.410416667</v>
      </c>
      <c r="AE1452" t="s">
        <v>5653</v>
      </c>
      <c r="AF1452" s="24" cm="1">
        <f t="array" ref="AF14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39106.041666666999</v>
      </c>
      <c r="AG1452" s="35">
        <f>IFERROR((TableAllData3[[#This Row],[Decision date]]-TableAllData3[[#This Row],[First Date Captured]]),0)</f>
        <v>5398</v>
      </c>
      <c r="AH1452" s="35">
        <f>IFERROR((TableAllData3[[#This Row],[First published]]-TableAllData3[[#This Row],[Date of opinion]]),0)</f>
        <v>4225.9583333330011</v>
      </c>
      <c r="AI1452" s="35">
        <f>IFERROR((TableAllData3[[#This Row],[Marketing authorisation date]]-TableAllData3[[#This Row],[Date of opinion]]),0)</f>
        <v>56</v>
      </c>
      <c r="AJ1452" s="35">
        <f>IFERROR((TableAllData3[[#This Row],[Decision date]]-TableAllData3[[#This Row],[Marketing authorisation date]]),0)</f>
        <v>5342</v>
      </c>
    </row>
    <row r="1453" spans="1:36" x14ac:dyDescent="0.25">
      <c r="A1453" t="s">
        <v>37</v>
      </c>
      <c r="B1453" t="s">
        <v>3656</v>
      </c>
      <c r="C1453" t="s">
        <v>3657</v>
      </c>
      <c r="D1453" t="s">
        <v>3658</v>
      </c>
      <c r="E1453" t="s">
        <v>3659</v>
      </c>
      <c r="F1453" t="s">
        <v>3660</v>
      </c>
      <c r="G1453" t="s">
        <v>43</v>
      </c>
      <c r="H1453" t="s">
        <v>44</v>
      </c>
      <c r="I1453" t="s">
        <v>3661</v>
      </c>
      <c r="J1453" t="s">
        <v>43</v>
      </c>
      <c r="K1453" t="s">
        <v>43</v>
      </c>
      <c r="L1453" t="s">
        <v>43</v>
      </c>
      <c r="M1453" t="s">
        <v>43</v>
      </c>
      <c r="N1453" t="s">
        <v>43</v>
      </c>
      <c r="O1453" t="s">
        <v>43</v>
      </c>
      <c r="P1453" t="s">
        <v>43</v>
      </c>
      <c r="Q1453" s="24">
        <v>39223</v>
      </c>
      <c r="R1453" s="24"/>
      <c r="S1453" t="s">
        <v>12274</v>
      </c>
      <c r="T1453" t="s">
        <v>12275</v>
      </c>
      <c r="U1453" t="s">
        <v>76</v>
      </c>
      <c r="W1453" s="24">
        <v>39163.041666666999</v>
      </c>
      <c r="X1453" s="24">
        <v>44609.041666666999</v>
      </c>
      <c r="Y1453">
        <v>37</v>
      </c>
      <c r="Z1453" t="s">
        <v>3662</v>
      </c>
      <c r="AC1453" s="24">
        <v>42941.416666666999</v>
      </c>
      <c r="AD1453" s="24">
        <v>44613.436111110997</v>
      </c>
      <c r="AE1453" t="s">
        <v>3663</v>
      </c>
      <c r="AF1453" s="24" cm="1">
        <f t="array" ref="AF14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39163.041666666999</v>
      </c>
      <c r="AG1453" s="35">
        <f>IFERROR((TableAllData3[[#This Row],[Decision date]]-TableAllData3[[#This Row],[First Date Captured]]),0)</f>
        <v>5446</v>
      </c>
      <c r="AH1453" s="35">
        <f>IFERROR((TableAllData3[[#This Row],[First published]]-TableAllData3[[#This Row],[Date of opinion]]),0)</f>
        <v>3778.375</v>
      </c>
      <c r="AI1453" s="35">
        <f>IFERROR((TableAllData3[[#This Row],[Marketing authorisation date]]-TableAllData3[[#This Row],[Date of opinion]]),0)</f>
        <v>59.958333333001065</v>
      </c>
      <c r="AJ1453" s="35">
        <f>IFERROR((TableAllData3[[#This Row],[Decision date]]-TableAllData3[[#This Row],[Marketing authorisation date]]),0)</f>
        <v>5386.0416666669989</v>
      </c>
    </row>
    <row r="1454" spans="1:36" x14ac:dyDescent="0.25">
      <c r="A1454" t="s">
        <v>37</v>
      </c>
      <c r="B1454" t="s">
        <v>276</v>
      </c>
      <c r="C1454" t="s">
        <v>277</v>
      </c>
      <c r="D1454" t="s">
        <v>278</v>
      </c>
      <c r="E1454" t="s">
        <v>279</v>
      </c>
      <c r="F1454" t="s">
        <v>280</v>
      </c>
      <c r="G1454" t="s">
        <v>43</v>
      </c>
      <c r="H1454" t="s">
        <v>44</v>
      </c>
      <c r="I1454" t="s">
        <v>281</v>
      </c>
      <c r="J1454" t="s">
        <v>43</v>
      </c>
      <c r="K1454" t="s">
        <v>43</v>
      </c>
      <c r="L1454" t="s">
        <v>43</v>
      </c>
      <c r="M1454" t="s">
        <v>43</v>
      </c>
      <c r="N1454" t="s">
        <v>43</v>
      </c>
      <c r="O1454" t="s">
        <v>43</v>
      </c>
      <c r="P1454" t="s">
        <v>43</v>
      </c>
      <c r="Q1454" s="24">
        <v>39293</v>
      </c>
      <c r="R1454" s="24"/>
      <c r="S1454" t="s">
        <v>246</v>
      </c>
      <c r="U1454" t="s">
        <v>282</v>
      </c>
      <c r="W1454" s="24">
        <v>39226</v>
      </c>
      <c r="X1454" s="24">
        <v>44711</v>
      </c>
      <c r="Y1454">
        <v>21</v>
      </c>
      <c r="Z1454" t="s">
        <v>283</v>
      </c>
      <c r="AC1454" s="24">
        <v>43266.083333333001</v>
      </c>
      <c r="AD1454" s="24">
        <v>44721.411111111003</v>
      </c>
      <c r="AE1454" t="s">
        <v>284</v>
      </c>
      <c r="AF1454" s="24" cm="1">
        <f t="array" ref="AF14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39226</v>
      </c>
      <c r="AG1454" s="35">
        <f>IFERROR((TableAllData3[[#This Row],[Decision date]]-TableAllData3[[#This Row],[First Date Captured]]),0)</f>
        <v>5485</v>
      </c>
      <c r="AH1454" s="35">
        <f>IFERROR((TableAllData3[[#This Row],[First published]]-TableAllData3[[#This Row],[Date of opinion]]),0)</f>
        <v>4040.0833333330011</v>
      </c>
      <c r="AI1454" s="35">
        <f>IFERROR((TableAllData3[[#This Row],[Marketing authorisation date]]-TableAllData3[[#This Row],[Date of opinion]]),0)</f>
        <v>67</v>
      </c>
      <c r="AJ1454" s="35">
        <f>IFERROR((TableAllData3[[#This Row],[Decision date]]-TableAllData3[[#This Row],[Marketing authorisation date]]),0)</f>
        <v>5418</v>
      </c>
    </row>
    <row r="1455" spans="1:36" x14ac:dyDescent="0.25">
      <c r="A1455" t="s">
        <v>37</v>
      </c>
      <c r="B1455" t="s">
        <v>9366</v>
      </c>
      <c r="C1455" t="s">
        <v>268</v>
      </c>
      <c r="D1455" t="s">
        <v>9367</v>
      </c>
      <c r="E1455" t="s">
        <v>9367</v>
      </c>
      <c r="F1455" t="s">
        <v>9368</v>
      </c>
      <c r="G1455" t="s">
        <v>43</v>
      </c>
      <c r="H1455" t="s">
        <v>950</v>
      </c>
      <c r="I1455" t="s">
        <v>9369</v>
      </c>
      <c r="J1455" t="s">
        <v>43</v>
      </c>
      <c r="K1455" t="s">
        <v>43</v>
      </c>
      <c r="L1455" t="s">
        <v>43</v>
      </c>
      <c r="M1455" t="s">
        <v>43</v>
      </c>
      <c r="N1455" t="s">
        <v>43</v>
      </c>
      <c r="O1455" t="s">
        <v>43</v>
      </c>
      <c r="P1455" t="s">
        <v>43</v>
      </c>
      <c r="Q1455" s="24">
        <v>35193</v>
      </c>
      <c r="R1455" s="24"/>
      <c r="S1455" t="s">
        <v>12274</v>
      </c>
      <c r="T1455" t="s">
        <v>12275</v>
      </c>
      <c r="U1455" t="s">
        <v>290</v>
      </c>
      <c r="W1455" s="25" t="s">
        <v>12054</v>
      </c>
      <c r="X1455" s="24">
        <v>43509.041666666999</v>
      </c>
      <c r="Y1455">
        <v>31</v>
      </c>
      <c r="Z1455" t="s">
        <v>9370</v>
      </c>
      <c r="AC1455" s="24">
        <v>38940.5</v>
      </c>
      <c r="AD1455" s="24">
        <v>44117.622222222002</v>
      </c>
      <c r="AE1455" t="s">
        <v>9371</v>
      </c>
      <c r="AF1455" s="24" cm="1">
        <f t="array" ref="AF14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38940.5</v>
      </c>
      <c r="AG1455" s="35">
        <f>IFERROR((TableAllData3[[#This Row],[Decision date]]-TableAllData3[[#This Row],[First Date Captured]]),0)</f>
        <v>4568.5416666669989</v>
      </c>
      <c r="AH1455" s="35">
        <f>IFERROR((TableAllData3[[#This Row],[First published]]-TableAllData3[[#This Row],[Date of opinion]]),0)</f>
        <v>0</v>
      </c>
      <c r="AI1455" s="35">
        <f>IFERROR((TableAllData3[[#This Row],[Marketing authorisation date]]-TableAllData3[[#This Row],[Date of opinion]]),0)</f>
        <v>0</v>
      </c>
      <c r="AJ1455" s="35">
        <f>IFERROR((TableAllData3[[#This Row],[Decision date]]-TableAllData3[[#This Row],[Marketing authorisation date]]),0)</f>
        <v>8316.0416666669989</v>
      </c>
    </row>
    <row r="1456" spans="1:36" x14ac:dyDescent="0.25">
      <c r="A1456" t="s">
        <v>37</v>
      </c>
      <c r="B1456" t="s">
        <v>6556</v>
      </c>
      <c r="C1456" t="s">
        <v>489</v>
      </c>
      <c r="D1456" t="s">
        <v>6290</v>
      </c>
      <c r="E1456" t="s">
        <v>6557</v>
      </c>
      <c r="F1456" t="s">
        <v>6558</v>
      </c>
      <c r="G1456" t="s">
        <v>43</v>
      </c>
      <c r="H1456" t="s">
        <v>44</v>
      </c>
      <c r="I1456" t="s">
        <v>6292</v>
      </c>
      <c r="J1456" t="s">
        <v>43</v>
      </c>
      <c r="K1456" t="s">
        <v>43</v>
      </c>
      <c r="L1456" t="s">
        <v>43</v>
      </c>
      <c r="M1456" t="s">
        <v>43</v>
      </c>
      <c r="N1456" t="s">
        <v>43</v>
      </c>
      <c r="O1456" t="s">
        <v>43</v>
      </c>
      <c r="P1456" t="s">
        <v>43</v>
      </c>
      <c r="Q1456" s="24">
        <v>39086.041666666999</v>
      </c>
      <c r="R1456" s="24"/>
      <c r="S1456" t="s">
        <v>246</v>
      </c>
      <c r="U1456" t="s">
        <v>2089</v>
      </c>
      <c r="W1456" s="24">
        <v>39008</v>
      </c>
      <c r="X1456" s="24">
        <v>44496</v>
      </c>
      <c r="Y1456">
        <v>24</v>
      </c>
      <c r="Z1456" t="s">
        <v>6559</v>
      </c>
      <c r="AC1456" s="24">
        <v>43287.484722221998</v>
      </c>
      <c r="AD1456" s="24">
        <v>44505.591666667002</v>
      </c>
      <c r="AE1456" t="s">
        <v>6560</v>
      </c>
      <c r="AF1456" s="24" cm="1">
        <f t="array" ref="AF14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39008</v>
      </c>
      <c r="AG1456" s="35">
        <f>IFERROR((TableAllData3[[#This Row],[Decision date]]-TableAllData3[[#This Row],[First Date Captured]]),0)</f>
        <v>5488</v>
      </c>
      <c r="AH1456" s="35">
        <f>IFERROR((TableAllData3[[#This Row],[First published]]-TableAllData3[[#This Row],[Date of opinion]]),0)</f>
        <v>4279.4847222219978</v>
      </c>
      <c r="AI1456" s="35">
        <f>IFERROR((TableAllData3[[#This Row],[Marketing authorisation date]]-TableAllData3[[#This Row],[Date of opinion]]),0)</f>
        <v>78.041666666998935</v>
      </c>
      <c r="AJ1456" s="35">
        <f>IFERROR((TableAllData3[[#This Row],[Decision date]]-TableAllData3[[#This Row],[Marketing authorisation date]]),0)</f>
        <v>5409.9583333330011</v>
      </c>
    </row>
    <row r="1457" spans="1:36" x14ac:dyDescent="0.25">
      <c r="A1457" t="s">
        <v>37</v>
      </c>
      <c r="B1457" t="s">
        <v>2762</v>
      </c>
      <c r="C1457" t="s">
        <v>2763</v>
      </c>
      <c r="D1457" t="s">
        <v>2106</v>
      </c>
      <c r="E1457" t="s">
        <v>2106</v>
      </c>
      <c r="F1457" t="s">
        <v>2764</v>
      </c>
      <c r="G1457" t="s">
        <v>43</v>
      </c>
      <c r="H1457" t="s">
        <v>44</v>
      </c>
      <c r="I1457" t="s">
        <v>845</v>
      </c>
      <c r="J1457" t="s">
        <v>43</v>
      </c>
      <c r="K1457" t="s">
        <v>43</v>
      </c>
      <c r="L1457" t="s">
        <v>43</v>
      </c>
      <c r="M1457" t="s">
        <v>43</v>
      </c>
      <c r="N1457" t="s">
        <v>43</v>
      </c>
      <c r="O1457" t="s">
        <v>43</v>
      </c>
      <c r="P1457" t="s">
        <v>43</v>
      </c>
      <c r="Q1457" s="24">
        <v>39104.041666666999</v>
      </c>
      <c r="R1457" s="24"/>
      <c r="S1457" t="s">
        <v>12218</v>
      </c>
      <c r="T1457" t="s">
        <v>12219</v>
      </c>
      <c r="U1457" t="s">
        <v>476</v>
      </c>
      <c r="W1457" s="24">
        <v>39037.041666666999</v>
      </c>
      <c r="X1457" s="24">
        <v>44529.041666666999</v>
      </c>
      <c r="Y1457">
        <v>38</v>
      </c>
      <c r="Z1457" t="s">
        <v>2765</v>
      </c>
      <c r="AC1457" s="24">
        <v>43307.573611111002</v>
      </c>
      <c r="AD1457" s="24">
        <v>44644.458333333001</v>
      </c>
      <c r="AE1457" t="s">
        <v>2766</v>
      </c>
      <c r="AF1457" s="24" cm="1">
        <f t="array" ref="AF14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39037.041666666999</v>
      </c>
      <c r="AG1457" s="35">
        <f>IFERROR((TableAllData3[[#This Row],[Decision date]]-TableAllData3[[#This Row],[First Date Captured]]),0)</f>
        <v>5492</v>
      </c>
      <c r="AH1457" s="35">
        <f>IFERROR((TableAllData3[[#This Row],[First published]]-TableAllData3[[#This Row],[Date of opinion]]),0)</f>
        <v>4270.5319444440029</v>
      </c>
      <c r="AI1457" s="35">
        <f>IFERROR((TableAllData3[[#This Row],[Marketing authorisation date]]-TableAllData3[[#This Row],[Date of opinion]]),0)</f>
        <v>67</v>
      </c>
      <c r="AJ1457" s="35">
        <f>IFERROR((TableAllData3[[#This Row],[Decision date]]-TableAllData3[[#This Row],[Marketing authorisation date]]),0)</f>
        <v>5425</v>
      </c>
    </row>
    <row r="1458" spans="1:36" x14ac:dyDescent="0.25">
      <c r="A1458" t="s">
        <v>37</v>
      </c>
      <c r="B1458" t="s">
        <v>4729</v>
      </c>
      <c r="C1458" t="s">
        <v>268</v>
      </c>
      <c r="D1458" t="s">
        <v>4633</v>
      </c>
      <c r="E1458" t="s">
        <v>4633</v>
      </c>
      <c r="F1458" t="s">
        <v>4730</v>
      </c>
      <c r="G1458" t="s">
        <v>43</v>
      </c>
      <c r="H1458" t="s">
        <v>44</v>
      </c>
      <c r="I1458" t="s">
        <v>4635</v>
      </c>
      <c r="J1458" t="s">
        <v>43</v>
      </c>
      <c r="K1458" t="s">
        <v>43</v>
      </c>
      <c r="L1458" t="s">
        <v>43</v>
      </c>
      <c r="M1458" t="s">
        <v>43</v>
      </c>
      <c r="N1458" t="s">
        <v>43</v>
      </c>
      <c r="O1458" t="s">
        <v>43</v>
      </c>
      <c r="P1458" t="s">
        <v>43</v>
      </c>
      <c r="Q1458" s="24">
        <v>39124.041666666999</v>
      </c>
      <c r="R1458" s="24"/>
      <c r="S1458" t="s">
        <v>12223</v>
      </c>
      <c r="T1458" t="s">
        <v>12224</v>
      </c>
      <c r="U1458" t="s">
        <v>290</v>
      </c>
      <c r="W1458" s="24">
        <v>39065.041666666999</v>
      </c>
      <c r="X1458" s="24">
        <v>44574.041666666999</v>
      </c>
      <c r="Y1458">
        <v>52</v>
      </c>
      <c r="Z1458" t="s">
        <v>4731</v>
      </c>
      <c r="AC1458" s="24">
        <v>43287</v>
      </c>
      <c r="AD1458" s="24">
        <v>44575.574305556001</v>
      </c>
      <c r="AE1458" t="s">
        <v>4732</v>
      </c>
      <c r="AF1458" s="24" cm="1">
        <f t="array" ref="AF14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39065.041666666999</v>
      </c>
      <c r="AG1458" s="35">
        <f>IFERROR((TableAllData3[[#This Row],[Decision date]]-TableAllData3[[#This Row],[First Date Captured]]),0)</f>
        <v>5509</v>
      </c>
      <c r="AH1458" s="35">
        <f>IFERROR((TableAllData3[[#This Row],[First published]]-TableAllData3[[#This Row],[Date of opinion]]),0)</f>
        <v>4221.9583333330011</v>
      </c>
      <c r="AI1458" s="35">
        <f>IFERROR((TableAllData3[[#This Row],[Marketing authorisation date]]-TableAllData3[[#This Row],[Date of opinion]]),0)</f>
        <v>59</v>
      </c>
      <c r="AJ1458" s="35">
        <f>IFERROR((TableAllData3[[#This Row],[Decision date]]-TableAllData3[[#This Row],[Marketing authorisation date]]),0)</f>
        <v>5450</v>
      </c>
    </row>
    <row r="1459" spans="1:36" x14ac:dyDescent="0.25">
      <c r="A1459" t="s">
        <v>37</v>
      </c>
      <c r="B1459" t="s">
        <v>9388</v>
      </c>
      <c r="C1459" t="s">
        <v>627</v>
      </c>
      <c r="D1459" t="s">
        <v>9389</v>
      </c>
      <c r="E1459" t="s">
        <v>9390</v>
      </c>
      <c r="F1459" t="s">
        <v>9391</v>
      </c>
      <c r="G1459" t="s">
        <v>43</v>
      </c>
      <c r="H1459" t="s">
        <v>950</v>
      </c>
      <c r="I1459" t="s">
        <v>9392</v>
      </c>
      <c r="J1459" t="s">
        <v>43</v>
      </c>
      <c r="K1459" t="s">
        <v>43</v>
      </c>
      <c r="L1459" t="s">
        <v>43</v>
      </c>
      <c r="M1459" t="s">
        <v>43</v>
      </c>
      <c r="N1459" t="s">
        <v>43</v>
      </c>
      <c r="O1459" t="s">
        <v>43</v>
      </c>
      <c r="P1459" t="s">
        <v>43</v>
      </c>
      <c r="Q1459" s="24">
        <v>43780.041666666999</v>
      </c>
      <c r="R1459" s="24"/>
      <c r="S1459" t="s">
        <v>484</v>
      </c>
      <c r="U1459" t="s">
        <v>264</v>
      </c>
      <c r="W1459" s="24">
        <v>43727</v>
      </c>
      <c r="X1459" s="24">
        <v>44057</v>
      </c>
      <c r="Y1459">
        <v>2</v>
      </c>
      <c r="Z1459" t="s">
        <v>9393</v>
      </c>
      <c r="AC1459" s="24">
        <v>43809.497222222002</v>
      </c>
      <c r="AD1459" s="24">
        <v>44113.65</v>
      </c>
      <c r="AE1459" t="s">
        <v>9394</v>
      </c>
      <c r="AF1459" s="24" cm="1">
        <f t="array" ref="AF14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43727</v>
      </c>
      <c r="AG1459" s="35">
        <f>IFERROR((TableAllData3[[#This Row],[Decision date]]-TableAllData3[[#This Row],[First Date Captured]]),0)</f>
        <v>330</v>
      </c>
      <c r="AH1459" s="35">
        <f>IFERROR((TableAllData3[[#This Row],[First published]]-TableAllData3[[#This Row],[Date of opinion]]),0)</f>
        <v>82.497222222002165</v>
      </c>
      <c r="AI1459" s="35">
        <f>IFERROR((TableAllData3[[#This Row],[Marketing authorisation date]]-TableAllData3[[#This Row],[Date of opinion]]),0)</f>
        <v>53.041666666998935</v>
      </c>
      <c r="AJ1459" s="35">
        <f>IFERROR((TableAllData3[[#This Row],[Decision date]]-TableAllData3[[#This Row],[Marketing authorisation date]]),0)</f>
        <v>276.95833333300106</v>
      </c>
    </row>
    <row r="1460" spans="1:36" x14ac:dyDescent="0.25">
      <c r="A1460" t="s">
        <v>37</v>
      </c>
      <c r="B1460" t="s">
        <v>3611</v>
      </c>
      <c r="C1460" t="s">
        <v>3612</v>
      </c>
      <c r="D1460" t="s">
        <v>3613</v>
      </c>
      <c r="E1460" t="s">
        <v>3613</v>
      </c>
      <c r="F1460" t="s">
        <v>3614</v>
      </c>
      <c r="G1460" t="s">
        <v>43</v>
      </c>
      <c r="H1460" t="s">
        <v>44</v>
      </c>
      <c r="I1460" t="s">
        <v>3615</v>
      </c>
      <c r="J1460" t="s">
        <v>43</v>
      </c>
      <c r="K1460" t="s">
        <v>43</v>
      </c>
      <c r="L1460" t="s">
        <v>43</v>
      </c>
      <c r="M1460" t="s">
        <v>43</v>
      </c>
      <c r="N1460" t="s">
        <v>43</v>
      </c>
      <c r="O1460" t="s">
        <v>43</v>
      </c>
      <c r="P1460" t="s">
        <v>43</v>
      </c>
      <c r="Q1460" s="24">
        <v>38986</v>
      </c>
      <c r="R1460" s="24"/>
      <c r="S1460" t="s">
        <v>12158</v>
      </c>
      <c r="T1460" t="s">
        <v>12071</v>
      </c>
      <c r="U1460" t="s">
        <v>420</v>
      </c>
      <c r="W1460" s="24">
        <v>38925</v>
      </c>
      <c r="X1460" s="24">
        <v>44438</v>
      </c>
      <c r="Y1460">
        <v>20</v>
      </c>
      <c r="Z1460" t="s">
        <v>3617</v>
      </c>
      <c r="AC1460" s="24">
        <v>43251</v>
      </c>
      <c r="AD1460" s="24">
        <v>44613.614583333001</v>
      </c>
      <c r="AE1460" t="s">
        <v>3618</v>
      </c>
      <c r="AF1460" s="24" cm="1">
        <f t="array" ref="AF14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38925</v>
      </c>
      <c r="AG1460" s="35">
        <f>IFERROR((TableAllData3[[#This Row],[Decision date]]-TableAllData3[[#This Row],[First Date Captured]]),0)</f>
        <v>5513</v>
      </c>
      <c r="AH1460" s="35">
        <f>IFERROR((TableAllData3[[#This Row],[First published]]-TableAllData3[[#This Row],[Date of opinion]]),0)</f>
        <v>4326</v>
      </c>
      <c r="AI1460" s="35">
        <f>IFERROR((TableAllData3[[#This Row],[Marketing authorisation date]]-TableAllData3[[#This Row],[Date of opinion]]),0)</f>
        <v>61</v>
      </c>
      <c r="AJ1460" s="35">
        <f>IFERROR((TableAllData3[[#This Row],[Decision date]]-TableAllData3[[#This Row],[Marketing authorisation date]]),0)</f>
        <v>5452</v>
      </c>
    </row>
    <row r="1461" spans="1:36" x14ac:dyDescent="0.25">
      <c r="A1461" t="s">
        <v>37</v>
      </c>
      <c r="B1461" t="s">
        <v>8463</v>
      </c>
      <c r="C1461" t="s">
        <v>515</v>
      </c>
      <c r="D1461" t="s">
        <v>6140</v>
      </c>
      <c r="E1461" t="s">
        <v>6140</v>
      </c>
      <c r="F1461" t="s">
        <v>8464</v>
      </c>
      <c r="G1461" t="s">
        <v>43</v>
      </c>
      <c r="H1461" t="s">
        <v>44</v>
      </c>
      <c r="I1461" t="s">
        <v>6142</v>
      </c>
      <c r="J1461" t="s">
        <v>46</v>
      </c>
      <c r="K1461" t="s">
        <v>43</v>
      </c>
      <c r="L1461" t="s">
        <v>43</v>
      </c>
      <c r="M1461" t="s">
        <v>43</v>
      </c>
      <c r="N1461" t="s">
        <v>46</v>
      </c>
      <c r="O1461" t="s">
        <v>43</v>
      </c>
      <c r="P1461" t="s">
        <v>43</v>
      </c>
      <c r="Q1461" s="24">
        <v>38866</v>
      </c>
      <c r="R1461" s="24"/>
      <c r="S1461" t="s">
        <v>12365</v>
      </c>
      <c r="T1461" t="s">
        <v>12426</v>
      </c>
      <c r="U1461" t="s">
        <v>48</v>
      </c>
      <c r="W1461" s="24">
        <v>38771.041666666999</v>
      </c>
      <c r="X1461" s="24">
        <v>44308</v>
      </c>
      <c r="Y1461">
        <v>30</v>
      </c>
      <c r="Z1461" t="s">
        <v>6144</v>
      </c>
      <c r="AC1461" s="24">
        <v>43053.041666666999</v>
      </c>
      <c r="AD1461" s="24">
        <v>44320.534722222001</v>
      </c>
      <c r="AE1461" t="s">
        <v>8465</v>
      </c>
      <c r="AF1461" s="24" cm="1">
        <f t="array" ref="AF14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38771.041666666999</v>
      </c>
      <c r="AG1461" s="35">
        <f>IFERROR((TableAllData3[[#This Row],[Decision date]]-TableAllData3[[#This Row],[First Date Captured]]),0)</f>
        <v>5536.9583333330011</v>
      </c>
      <c r="AH1461" s="35">
        <f>IFERROR((TableAllData3[[#This Row],[First published]]-TableAllData3[[#This Row],[Date of opinion]]),0)</f>
        <v>4282</v>
      </c>
      <c r="AI1461" s="35">
        <f>IFERROR((TableAllData3[[#This Row],[Marketing authorisation date]]-TableAllData3[[#This Row],[Date of opinion]]),0)</f>
        <v>94.958333333001065</v>
      </c>
      <c r="AJ1461" s="35">
        <f>IFERROR((TableAllData3[[#This Row],[Decision date]]-TableAllData3[[#This Row],[Marketing authorisation date]]),0)</f>
        <v>5442</v>
      </c>
    </row>
    <row r="1462" spans="1:36" x14ac:dyDescent="0.25">
      <c r="A1462" t="s">
        <v>2117</v>
      </c>
      <c r="B1462" t="s">
        <v>9488</v>
      </c>
      <c r="D1462" t="s">
        <v>9489</v>
      </c>
      <c r="E1462" t="s">
        <v>9489</v>
      </c>
      <c r="F1462" t="s">
        <v>9490</v>
      </c>
      <c r="G1462" t="s">
        <v>43</v>
      </c>
      <c r="H1462" t="s">
        <v>44</v>
      </c>
      <c r="J1462" t="s">
        <v>43</v>
      </c>
      <c r="K1462" t="s">
        <v>43</v>
      </c>
      <c r="L1462" t="s">
        <v>43</v>
      </c>
      <c r="M1462" t="s">
        <v>43</v>
      </c>
      <c r="N1462" t="s">
        <v>43</v>
      </c>
      <c r="O1462" t="s">
        <v>43</v>
      </c>
      <c r="P1462" t="s">
        <v>43</v>
      </c>
      <c r="Q1462" s="24">
        <v>38491</v>
      </c>
      <c r="R1462" s="24"/>
      <c r="S1462" t="s">
        <v>12353</v>
      </c>
      <c r="T1462" t="s">
        <v>12092</v>
      </c>
      <c r="V1462" t="s">
        <v>3953</v>
      </c>
      <c r="W1462" s="24">
        <v>38483</v>
      </c>
      <c r="X1462" s="24">
        <v>44029</v>
      </c>
      <c r="Y1462">
        <v>15</v>
      </c>
      <c r="Z1462" t="s">
        <v>9491</v>
      </c>
      <c r="AA1462" t="s">
        <v>4136</v>
      </c>
      <c r="AB1462" t="s">
        <v>9492</v>
      </c>
      <c r="AC1462" s="24">
        <v>42817.083333333001</v>
      </c>
      <c r="AD1462" s="24">
        <v>44068.484722221998</v>
      </c>
      <c r="AE1462" t="s">
        <v>9493</v>
      </c>
      <c r="AF1462" s="24" cm="1">
        <f t="array" ref="AF14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38483</v>
      </c>
      <c r="AG1462" s="35">
        <f>IFERROR((TableAllData3[[#This Row],[Decision date]]-TableAllData3[[#This Row],[First Date Captured]]),0)</f>
        <v>5546</v>
      </c>
      <c r="AH1462" s="35">
        <f>IFERROR((TableAllData3[[#This Row],[First published]]-TableAllData3[[#This Row],[Date of opinion]]),0)</f>
        <v>4334.0833333330011</v>
      </c>
      <c r="AI1462" s="35">
        <f>IFERROR((TableAllData3[[#This Row],[Marketing authorisation date]]-TableAllData3[[#This Row],[Date of opinion]]),0)</f>
        <v>8</v>
      </c>
      <c r="AJ1462" s="35">
        <f>IFERROR((TableAllData3[[#This Row],[Decision date]]-TableAllData3[[#This Row],[Marketing authorisation date]]),0)</f>
        <v>5538</v>
      </c>
    </row>
    <row r="1463" spans="1:36" x14ac:dyDescent="0.25">
      <c r="A1463" t="s">
        <v>37</v>
      </c>
      <c r="B1463" t="s">
        <v>8992</v>
      </c>
      <c r="C1463" t="s">
        <v>4598</v>
      </c>
      <c r="D1463" t="s">
        <v>4599</v>
      </c>
      <c r="E1463" t="s">
        <v>4600</v>
      </c>
      <c r="F1463" t="s">
        <v>8993</v>
      </c>
      <c r="G1463" t="s">
        <v>43</v>
      </c>
      <c r="H1463" t="s">
        <v>44</v>
      </c>
      <c r="I1463" t="s">
        <v>4602</v>
      </c>
      <c r="J1463" t="s">
        <v>43</v>
      </c>
      <c r="K1463" t="s">
        <v>43</v>
      </c>
      <c r="L1463" t="s">
        <v>43</v>
      </c>
      <c r="M1463" t="s">
        <v>43</v>
      </c>
      <c r="N1463" t="s">
        <v>43</v>
      </c>
      <c r="O1463" t="s">
        <v>43</v>
      </c>
      <c r="P1463" t="s">
        <v>43</v>
      </c>
      <c r="Q1463" s="24">
        <v>38736.041666666999</v>
      </c>
      <c r="R1463" s="24"/>
      <c r="S1463" t="s">
        <v>12180</v>
      </c>
      <c r="T1463" t="s">
        <v>12181</v>
      </c>
      <c r="U1463" t="s">
        <v>1261</v>
      </c>
      <c r="W1463" s="24">
        <v>38610</v>
      </c>
      <c r="X1463" s="24">
        <v>44183.041666666999</v>
      </c>
      <c r="Y1463">
        <v>10</v>
      </c>
      <c r="Z1463" t="s">
        <v>8995</v>
      </c>
      <c r="AC1463" s="24">
        <v>41841.089583333</v>
      </c>
      <c r="AD1463" s="24">
        <v>44225.534027777998</v>
      </c>
      <c r="AE1463" t="s">
        <v>8996</v>
      </c>
      <c r="AF1463" s="24" cm="1">
        <f t="array" ref="AF14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38610</v>
      </c>
      <c r="AG1463" s="35">
        <f>IFERROR((TableAllData3[[#This Row],[Decision date]]-TableAllData3[[#This Row],[First Date Captured]]),0)</f>
        <v>5573.0416666669989</v>
      </c>
      <c r="AH1463" s="35">
        <f>IFERROR((TableAllData3[[#This Row],[First published]]-TableAllData3[[#This Row],[Date of opinion]]),0)</f>
        <v>3231.0895833329996</v>
      </c>
      <c r="AI1463" s="35">
        <f>IFERROR((TableAllData3[[#This Row],[Marketing authorisation date]]-TableAllData3[[#This Row],[Date of opinion]]),0)</f>
        <v>126.04166666699894</v>
      </c>
      <c r="AJ1463" s="35">
        <f>IFERROR((TableAllData3[[#This Row],[Decision date]]-TableAllData3[[#This Row],[Marketing authorisation date]]),0)</f>
        <v>5447</v>
      </c>
    </row>
    <row r="1464" spans="1:36" x14ac:dyDescent="0.25">
      <c r="A1464" t="s">
        <v>37</v>
      </c>
      <c r="B1464" t="s">
        <v>6180</v>
      </c>
      <c r="C1464" t="s">
        <v>6074</v>
      </c>
      <c r="D1464" t="s">
        <v>6075</v>
      </c>
      <c r="E1464" t="s">
        <v>6075</v>
      </c>
      <c r="F1464" t="s">
        <v>6181</v>
      </c>
      <c r="G1464" t="s">
        <v>43</v>
      </c>
      <c r="H1464" t="s">
        <v>44</v>
      </c>
      <c r="I1464" t="s">
        <v>6077</v>
      </c>
      <c r="J1464" t="s">
        <v>43</v>
      </c>
      <c r="K1464" t="s">
        <v>43</v>
      </c>
      <c r="L1464" t="s">
        <v>43</v>
      </c>
      <c r="M1464" t="s">
        <v>43</v>
      </c>
      <c r="N1464" t="s">
        <v>43</v>
      </c>
      <c r="O1464" t="s">
        <v>43</v>
      </c>
      <c r="P1464" t="s">
        <v>43</v>
      </c>
      <c r="Q1464" s="24">
        <v>39863.041666666999</v>
      </c>
      <c r="R1464" s="24">
        <v>39039.041666666999</v>
      </c>
      <c r="S1464" t="s">
        <v>12506</v>
      </c>
      <c r="T1464" t="s">
        <v>12507</v>
      </c>
      <c r="U1464" t="s">
        <v>1467</v>
      </c>
      <c r="W1464" s="24">
        <v>38925</v>
      </c>
      <c r="X1464" s="24">
        <v>44509.041666666999</v>
      </c>
      <c r="Y1464">
        <v>23</v>
      </c>
      <c r="Z1464" t="s">
        <v>6078</v>
      </c>
      <c r="AC1464" s="24">
        <v>42989</v>
      </c>
      <c r="AD1464" s="24">
        <v>44524.634722221999</v>
      </c>
      <c r="AE1464" t="s">
        <v>6183</v>
      </c>
      <c r="AF1464" s="24" cm="1">
        <f t="array" ref="AF14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38925</v>
      </c>
      <c r="AG1464" s="35">
        <f>IFERROR((TableAllData3[[#This Row],[Decision date]]-TableAllData3[[#This Row],[First Date Captured]]),0)</f>
        <v>5584.0416666669989</v>
      </c>
      <c r="AH1464" s="35">
        <f>IFERROR((TableAllData3[[#This Row],[First published]]-TableAllData3[[#This Row],[Date of opinion]]),0)</f>
        <v>4064</v>
      </c>
      <c r="AI1464" s="35">
        <f>IFERROR((TableAllData3[[#This Row],[Marketing authorisation date]]-TableAllData3[[#This Row],[Date of opinion]]),0)</f>
        <v>938.04166666699894</v>
      </c>
      <c r="AJ1464" s="35">
        <f>IFERROR((TableAllData3[[#This Row],[Decision date]]-TableAllData3[[#This Row],[Marketing authorisation date]]),0)</f>
        <v>4646</v>
      </c>
    </row>
    <row r="1465" spans="1:36" x14ac:dyDescent="0.25">
      <c r="A1465" t="s">
        <v>37</v>
      </c>
      <c r="B1465" t="s">
        <v>1910</v>
      </c>
      <c r="C1465" t="s">
        <v>39</v>
      </c>
      <c r="D1465" t="s">
        <v>40</v>
      </c>
      <c r="E1465" t="s">
        <v>41</v>
      </c>
      <c r="F1465" t="s">
        <v>1911</v>
      </c>
      <c r="G1465" t="s">
        <v>43</v>
      </c>
      <c r="H1465" t="s">
        <v>44</v>
      </c>
      <c r="I1465" t="s">
        <v>45</v>
      </c>
      <c r="J1465" t="s">
        <v>43</v>
      </c>
      <c r="K1465" t="s">
        <v>43</v>
      </c>
      <c r="L1465" t="s">
        <v>43</v>
      </c>
      <c r="M1465" t="s">
        <v>43</v>
      </c>
      <c r="N1465" t="s">
        <v>43</v>
      </c>
      <c r="O1465" t="s">
        <v>43</v>
      </c>
      <c r="P1465" t="s">
        <v>43</v>
      </c>
      <c r="Q1465" s="24">
        <v>39041.041666666999</v>
      </c>
      <c r="R1465" s="24"/>
      <c r="S1465" t="s">
        <v>12274</v>
      </c>
      <c r="T1465" t="s">
        <v>12275</v>
      </c>
      <c r="U1465" t="s">
        <v>48</v>
      </c>
      <c r="W1465" s="24">
        <v>38981</v>
      </c>
      <c r="X1465" s="24">
        <v>44642.041666666999</v>
      </c>
      <c r="Y1465">
        <v>40</v>
      </c>
      <c r="Z1465" t="s">
        <v>1912</v>
      </c>
      <c r="AC1465" s="24">
        <v>43315</v>
      </c>
      <c r="AD1465" s="24">
        <v>44672.590972222002</v>
      </c>
      <c r="AE1465" t="s">
        <v>1913</v>
      </c>
      <c r="AF1465" s="24" cm="1">
        <f t="array" ref="AF14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38981</v>
      </c>
      <c r="AG1465" s="35">
        <f>IFERROR((TableAllData3[[#This Row],[Decision date]]-TableAllData3[[#This Row],[First Date Captured]]),0)</f>
        <v>5661.0416666669989</v>
      </c>
      <c r="AH1465" s="35">
        <f>IFERROR((TableAllData3[[#This Row],[First published]]-TableAllData3[[#This Row],[Date of opinion]]),0)</f>
        <v>4334</v>
      </c>
      <c r="AI1465" s="35">
        <f>IFERROR((TableAllData3[[#This Row],[Marketing authorisation date]]-TableAllData3[[#This Row],[Date of opinion]]),0)</f>
        <v>60.041666666998935</v>
      </c>
      <c r="AJ1465" s="35">
        <f>IFERROR((TableAllData3[[#This Row],[Decision date]]-TableAllData3[[#This Row],[Marketing authorisation date]]),0)</f>
        <v>5601</v>
      </c>
    </row>
    <row r="1466" spans="1:36" x14ac:dyDescent="0.25">
      <c r="A1466" t="s">
        <v>37</v>
      </c>
      <c r="B1466" t="s">
        <v>3755</v>
      </c>
      <c r="C1466" t="s">
        <v>3756</v>
      </c>
      <c r="D1466" t="s">
        <v>1139</v>
      </c>
      <c r="E1466" t="s">
        <v>1139</v>
      </c>
      <c r="F1466" t="s">
        <v>3757</v>
      </c>
      <c r="G1466" t="s">
        <v>43</v>
      </c>
      <c r="H1466" t="s">
        <v>44</v>
      </c>
      <c r="I1466" t="s">
        <v>1141</v>
      </c>
      <c r="J1466" t="s">
        <v>46</v>
      </c>
      <c r="K1466" t="s">
        <v>43</v>
      </c>
      <c r="L1466" t="s">
        <v>43</v>
      </c>
      <c r="M1466" t="s">
        <v>43</v>
      </c>
      <c r="N1466" t="s">
        <v>43</v>
      </c>
      <c r="O1466" t="s">
        <v>43</v>
      </c>
      <c r="P1466" t="s">
        <v>43</v>
      </c>
      <c r="Q1466" s="24">
        <v>38957</v>
      </c>
      <c r="R1466" s="24"/>
      <c r="S1466" t="s">
        <v>12218</v>
      </c>
      <c r="T1466" t="s">
        <v>12219</v>
      </c>
      <c r="U1466" t="s">
        <v>366</v>
      </c>
      <c r="W1466" s="24">
        <v>38896</v>
      </c>
      <c r="X1466" s="24">
        <v>44585.041666666999</v>
      </c>
      <c r="Y1466">
        <v>49</v>
      </c>
      <c r="Z1466" t="s">
        <v>3758</v>
      </c>
      <c r="AC1466" s="24">
        <v>43304.125</v>
      </c>
      <c r="AD1466" s="24">
        <v>44608.579861111</v>
      </c>
      <c r="AE1466" t="s">
        <v>3759</v>
      </c>
      <c r="AF1466" s="24" cm="1">
        <f t="array" ref="AF14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38896</v>
      </c>
      <c r="AG1466" s="35">
        <f>IFERROR((TableAllData3[[#This Row],[Decision date]]-TableAllData3[[#This Row],[First Date Captured]]),0)</f>
        <v>5689.0416666669989</v>
      </c>
      <c r="AH1466" s="35">
        <f>IFERROR((TableAllData3[[#This Row],[First published]]-TableAllData3[[#This Row],[Date of opinion]]),0)</f>
        <v>4408.125</v>
      </c>
      <c r="AI1466" s="35">
        <f>IFERROR((TableAllData3[[#This Row],[Marketing authorisation date]]-TableAllData3[[#This Row],[Date of opinion]]),0)</f>
        <v>61</v>
      </c>
      <c r="AJ1466" s="35">
        <f>IFERROR((TableAllData3[[#This Row],[Decision date]]-TableAllData3[[#This Row],[Marketing authorisation date]]),0)</f>
        <v>5628.0416666669989</v>
      </c>
    </row>
    <row r="1467" spans="1:36" x14ac:dyDescent="0.25">
      <c r="A1467" t="s">
        <v>37</v>
      </c>
      <c r="B1467" t="s">
        <v>7103</v>
      </c>
      <c r="C1467" t="s">
        <v>472</v>
      </c>
      <c r="D1467" t="s">
        <v>7104</v>
      </c>
      <c r="E1467" t="s">
        <v>7104</v>
      </c>
      <c r="F1467" t="s">
        <v>7105</v>
      </c>
      <c r="G1467" t="s">
        <v>43</v>
      </c>
      <c r="H1467" t="s">
        <v>44</v>
      </c>
      <c r="I1467" t="s">
        <v>6358</v>
      </c>
      <c r="J1467" t="s">
        <v>43</v>
      </c>
      <c r="K1467" t="s">
        <v>43</v>
      </c>
      <c r="L1467" t="s">
        <v>43</v>
      </c>
      <c r="M1467" t="s">
        <v>43</v>
      </c>
      <c r="N1467" t="s">
        <v>43</v>
      </c>
      <c r="O1467" t="s">
        <v>43</v>
      </c>
      <c r="P1467" t="s">
        <v>43</v>
      </c>
      <c r="Q1467" s="24">
        <v>38830</v>
      </c>
      <c r="R1467" s="24"/>
      <c r="S1467" t="s">
        <v>12218</v>
      </c>
      <c r="T1467" t="s">
        <v>12219</v>
      </c>
      <c r="U1467" t="s">
        <v>476</v>
      </c>
      <c r="W1467" s="24">
        <v>38771.041666666999</v>
      </c>
      <c r="X1467" s="24">
        <v>44463</v>
      </c>
      <c r="Y1467">
        <v>18</v>
      </c>
      <c r="Z1467" t="s">
        <v>7106</v>
      </c>
      <c r="AC1467" s="24">
        <v>43146.041666666999</v>
      </c>
      <c r="AD1467" s="24">
        <v>44477.688194444003</v>
      </c>
      <c r="AE1467" t="s">
        <v>7107</v>
      </c>
      <c r="AF1467" s="24" cm="1">
        <f t="array" ref="AF14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38771.041666666999</v>
      </c>
      <c r="AG1467" s="35">
        <f>IFERROR((TableAllData3[[#This Row],[Decision date]]-TableAllData3[[#This Row],[First Date Captured]]),0)</f>
        <v>5691.9583333330011</v>
      </c>
      <c r="AH1467" s="35">
        <f>IFERROR((TableAllData3[[#This Row],[First published]]-TableAllData3[[#This Row],[Date of opinion]]),0)</f>
        <v>4375</v>
      </c>
      <c r="AI1467" s="35">
        <f>IFERROR((TableAllData3[[#This Row],[Marketing authorisation date]]-TableAllData3[[#This Row],[Date of opinion]]),0)</f>
        <v>58.958333333001065</v>
      </c>
      <c r="AJ1467" s="35">
        <f>IFERROR((TableAllData3[[#This Row],[Decision date]]-TableAllData3[[#This Row],[Marketing authorisation date]]),0)</f>
        <v>5633</v>
      </c>
    </row>
    <row r="1468" spans="1:36" x14ac:dyDescent="0.25">
      <c r="A1468" t="s">
        <v>37</v>
      </c>
      <c r="B1468" t="s">
        <v>1432</v>
      </c>
      <c r="C1468" t="s">
        <v>1433</v>
      </c>
      <c r="D1468" t="s">
        <v>1434</v>
      </c>
      <c r="E1468" t="s">
        <v>1435</v>
      </c>
      <c r="F1468" t="s">
        <v>1436</v>
      </c>
      <c r="G1468" t="s">
        <v>43</v>
      </c>
      <c r="H1468" t="s">
        <v>44</v>
      </c>
      <c r="I1468" t="s">
        <v>1437</v>
      </c>
      <c r="J1468" t="s">
        <v>43</v>
      </c>
      <c r="K1468" t="s">
        <v>43</v>
      </c>
      <c r="L1468" t="s">
        <v>43</v>
      </c>
      <c r="M1468" t="s">
        <v>43</v>
      </c>
      <c r="N1468" t="s">
        <v>43</v>
      </c>
      <c r="O1468" t="s">
        <v>43</v>
      </c>
      <c r="P1468" t="s">
        <v>43</v>
      </c>
      <c r="Q1468" s="24">
        <v>38980</v>
      </c>
      <c r="R1468" s="24"/>
      <c r="S1468" t="s">
        <v>12252</v>
      </c>
      <c r="T1468" t="s">
        <v>12303</v>
      </c>
      <c r="U1468" t="s">
        <v>440</v>
      </c>
      <c r="W1468" s="24">
        <v>38925</v>
      </c>
      <c r="X1468" s="24">
        <v>44680</v>
      </c>
      <c r="Y1468">
        <v>46</v>
      </c>
      <c r="Z1468" t="s">
        <v>1438</v>
      </c>
      <c r="AC1468" s="24">
        <v>43237.46875</v>
      </c>
      <c r="AD1468" s="24">
        <v>44692.388194444</v>
      </c>
      <c r="AE1468" t="s">
        <v>1439</v>
      </c>
      <c r="AF1468" s="24" cm="1">
        <f t="array" ref="AF14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38925</v>
      </c>
      <c r="AG1468" s="35">
        <f>IFERROR((TableAllData3[[#This Row],[Decision date]]-TableAllData3[[#This Row],[First Date Captured]]),0)</f>
        <v>5755</v>
      </c>
      <c r="AH1468" s="35">
        <f>IFERROR((TableAllData3[[#This Row],[First published]]-TableAllData3[[#This Row],[Date of opinion]]),0)</f>
        <v>4312.46875</v>
      </c>
      <c r="AI1468" s="35">
        <f>IFERROR((TableAllData3[[#This Row],[Marketing authorisation date]]-TableAllData3[[#This Row],[Date of opinion]]),0)</f>
        <v>55</v>
      </c>
      <c r="AJ1468" s="35">
        <f>IFERROR((TableAllData3[[#This Row],[Decision date]]-TableAllData3[[#This Row],[Marketing authorisation date]]),0)</f>
        <v>5700</v>
      </c>
    </row>
    <row r="1469" spans="1:36" x14ac:dyDescent="0.25">
      <c r="A1469" t="s">
        <v>37</v>
      </c>
      <c r="B1469" t="s">
        <v>7098</v>
      </c>
      <c r="C1469" t="s">
        <v>7099</v>
      </c>
      <c r="D1469" t="s">
        <v>2286</v>
      </c>
      <c r="E1469" t="s">
        <v>2286</v>
      </c>
      <c r="F1469" t="s">
        <v>7100</v>
      </c>
      <c r="G1469" t="s">
        <v>43</v>
      </c>
      <c r="H1469" t="s">
        <v>44</v>
      </c>
      <c r="I1469" t="s">
        <v>2288</v>
      </c>
      <c r="J1469" t="s">
        <v>43</v>
      </c>
      <c r="K1469" t="s">
        <v>43</v>
      </c>
      <c r="L1469" t="s">
        <v>43</v>
      </c>
      <c r="M1469" t="s">
        <v>43</v>
      </c>
      <c r="N1469" t="s">
        <v>43</v>
      </c>
      <c r="O1469" t="s">
        <v>43</v>
      </c>
      <c r="P1469" t="s">
        <v>43</v>
      </c>
      <c r="Q1469" s="24">
        <v>38736.041666666999</v>
      </c>
      <c r="R1469" s="24"/>
      <c r="S1469" t="s">
        <v>12252</v>
      </c>
      <c r="T1469" t="s">
        <v>12253</v>
      </c>
      <c r="U1469" t="s">
        <v>1174</v>
      </c>
      <c r="W1469" s="24">
        <v>38673.041666666999</v>
      </c>
      <c r="X1469" s="24">
        <v>44461</v>
      </c>
      <c r="Y1469">
        <v>36</v>
      </c>
      <c r="Z1469" t="s">
        <v>7101</v>
      </c>
      <c r="AC1469" s="24">
        <v>43320</v>
      </c>
      <c r="AD1469" s="24">
        <v>44477.695138889001</v>
      </c>
      <c r="AE1469" t="s">
        <v>7102</v>
      </c>
      <c r="AF1469" s="24" cm="1">
        <f t="array" ref="AF14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38673.041666666999</v>
      </c>
      <c r="AG1469" s="35">
        <f>IFERROR((TableAllData3[[#This Row],[Decision date]]-TableAllData3[[#This Row],[First Date Captured]]),0)</f>
        <v>5787.9583333330011</v>
      </c>
      <c r="AH1469" s="35">
        <f>IFERROR((TableAllData3[[#This Row],[First published]]-TableAllData3[[#This Row],[Date of opinion]]),0)</f>
        <v>4646.9583333330011</v>
      </c>
      <c r="AI1469" s="35">
        <f>IFERROR((TableAllData3[[#This Row],[Marketing authorisation date]]-TableAllData3[[#This Row],[Date of opinion]]),0)</f>
        <v>63</v>
      </c>
      <c r="AJ1469" s="35">
        <f>IFERROR((TableAllData3[[#This Row],[Decision date]]-TableAllData3[[#This Row],[Marketing authorisation date]]),0)</f>
        <v>5724.9583333330011</v>
      </c>
    </row>
    <row r="1470" spans="1:36" x14ac:dyDescent="0.25">
      <c r="A1470" t="s">
        <v>37</v>
      </c>
      <c r="B1470" t="s">
        <v>5607</v>
      </c>
      <c r="C1470" t="s">
        <v>3679</v>
      </c>
      <c r="D1470" t="s">
        <v>3680</v>
      </c>
      <c r="E1470" t="s">
        <v>3680</v>
      </c>
      <c r="F1470" t="s">
        <v>5608</v>
      </c>
      <c r="G1470" t="s">
        <v>43</v>
      </c>
      <c r="H1470" t="s">
        <v>44</v>
      </c>
      <c r="I1470" t="s">
        <v>3682</v>
      </c>
      <c r="J1470" t="s">
        <v>43</v>
      </c>
      <c r="K1470" t="s">
        <v>43</v>
      </c>
      <c r="L1470" t="s">
        <v>43</v>
      </c>
      <c r="M1470" t="s">
        <v>43</v>
      </c>
      <c r="N1470" t="s">
        <v>43</v>
      </c>
      <c r="O1470" t="s">
        <v>43</v>
      </c>
      <c r="P1470" t="s">
        <v>43</v>
      </c>
      <c r="Q1470" s="24">
        <v>38763.041666666999</v>
      </c>
      <c r="R1470" s="24"/>
      <c r="S1470" t="s">
        <v>2614</v>
      </c>
      <c r="U1470" t="s">
        <v>1199</v>
      </c>
      <c r="W1470" s="24">
        <v>38701.041666666999</v>
      </c>
      <c r="X1470" s="24">
        <v>44508.041666666999</v>
      </c>
      <c r="Y1470">
        <v>31</v>
      </c>
      <c r="Z1470" t="s">
        <v>5609</v>
      </c>
      <c r="AC1470" s="24">
        <v>43048.041666666999</v>
      </c>
      <c r="AD1470" s="24">
        <v>44540.676388888998</v>
      </c>
      <c r="AE1470" t="s">
        <v>5610</v>
      </c>
      <c r="AF1470" s="24" cm="1">
        <f t="array" ref="AF14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38701.041666666999</v>
      </c>
      <c r="AG1470" s="35">
        <f>IFERROR((TableAllData3[[#This Row],[Decision date]]-TableAllData3[[#This Row],[First Date Captured]]),0)</f>
        <v>5807</v>
      </c>
      <c r="AH1470" s="35">
        <f>IFERROR((TableAllData3[[#This Row],[First published]]-TableAllData3[[#This Row],[Date of opinion]]),0)</f>
        <v>4347</v>
      </c>
      <c r="AI1470" s="35">
        <f>IFERROR((TableAllData3[[#This Row],[Marketing authorisation date]]-TableAllData3[[#This Row],[Date of opinion]]),0)</f>
        <v>62</v>
      </c>
      <c r="AJ1470" s="35">
        <f>IFERROR((TableAllData3[[#This Row],[Decision date]]-TableAllData3[[#This Row],[Marketing authorisation date]]),0)</f>
        <v>5745</v>
      </c>
    </row>
    <row r="1471" spans="1:36" x14ac:dyDescent="0.25">
      <c r="A1471" t="s">
        <v>37</v>
      </c>
      <c r="B1471" t="s">
        <v>8793</v>
      </c>
      <c r="C1471" t="s">
        <v>2755</v>
      </c>
      <c r="D1471" t="s">
        <v>2756</v>
      </c>
      <c r="E1471" t="s">
        <v>2756</v>
      </c>
      <c r="F1471" t="s">
        <v>8794</v>
      </c>
      <c r="G1471" t="s">
        <v>43</v>
      </c>
      <c r="H1471" t="s">
        <v>44</v>
      </c>
      <c r="I1471" t="s">
        <v>2758</v>
      </c>
      <c r="J1471" t="s">
        <v>43</v>
      </c>
      <c r="K1471" t="s">
        <v>43</v>
      </c>
      <c r="L1471" t="s">
        <v>43</v>
      </c>
      <c r="M1471" t="s">
        <v>43</v>
      </c>
      <c r="N1471" t="s">
        <v>43</v>
      </c>
      <c r="O1471" t="s">
        <v>43</v>
      </c>
      <c r="P1471" t="s">
        <v>43</v>
      </c>
      <c r="Q1471" s="24">
        <v>38403.041666666999</v>
      </c>
      <c r="R1471" s="24"/>
      <c r="S1471" t="s">
        <v>12420</v>
      </c>
      <c r="T1471" t="s">
        <v>12589</v>
      </c>
      <c r="U1471" t="s">
        <v>869</v>
      </c>
      <c r="W1471" s="24">
        <v>38309.041666666999</v>
      </c>
      <c r="X1471" s="24">
        <v>44126</v>
      </c>
      <c r="Y1471">
        <v>20</v>
      </c>
      <c r="Z1471" t="s">
        <v>8796</v>
      </c>
      <c r="AC1471" s="24">
        <v>42761.458333333001</v>
      </c>
      <c r="AD1471" s="24">
        <v>44256.604166666999</v>
      </c>
      <c r="AE1471" t="s">
        <v>8797</v>
      </c>
      <c r="AF1471" s="24" cm="1">
        <f t="array" ref="AF14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38309.041666666999</v>
      </c>
      <c r="AG1471" s="35">
        <f>IFERROR((TableAllData3[[#This Row],[Decision date]]-TableAllData3[[#This Row],[First Date Captured]]),0)</f>
        <v>5816.9583333330011</v>
      </c>
      <c r="AH1471" s="35">
        <f>IFERROR((TableAllData3[[#This Row],[First published]]-TableAllData3[[#This Row],[Date of opinion]]),0)</f>
        <v>4452.4166666660021</v>
      </c>
      <c r="AI1471" s="35">
        <f>IFERROR((TableAllData3[[#This Row],[Marketing authorisation date]]-TableAllData3[[#This Row],[Date of opinion]]),0)</f>
        <v>94</v>
      </c>
      <c r="AJ1471" s="35">
        <f>IFERROR((TableAllData3[[#This Row],[Decision date]]-TableAllData3[[#This Row],[Marketing authorisation date]]),0)</f>
        <v>5722.9583333330011</v>
      </c>
    </row>
    <row r="1472" spans="1:36" x14ac:dyDescent="0.25">
      <c r="A1472" t="s">
        <v>37</v>
      </c>
      <c r="B1472" t="s">
        <v>2048</v>
      </c>
      <c r="C1472" t="s">
        <v>2049</v>
      </c>
      <c r="D1472" t="s">
        <v>2050</v>
      </c>
      <c r="E1472" t="s">
        <v>2051</v>
      </c>
      <c r="F1472" t="s">
        <v>2052</v>
      </c>
      <c r="G1472" t="s">
        <v>43</v>
      </c>
      <c r="H1472" t="s">
        <v>44</v>
      </c>
      <c r="I1472" t="s">
        <v>2053</v>
      </c>
      <c r="J1472" t="s">
        <v>43</v>
      </c>
      <c r="K1472" t="s">
        <v>43</v>
      </c>
      <c r="L1472" t="s">
        <v>43</v>
      </c>
      <c r="M1472" t="s">
        <v>43</v>
      </c>
      <c r="N1472" t="s">
        <v>43</v>
      </c>
      <c r="O1472" t="s">
        <v>43</v>
      </c>
      <c r="P1472" t="s">
        <v>43</v>
      </c>
      <c r="Q1472" s="24">
        <v>38894</v>
      </c>
      <c r="R1472" s="24"/>
      <c r="S1472" t="s">
        <v>12252</v>
      </c>
      <c r="T1472" t="s">
        <v>12253</v>
      </c>
      <c r="U1472" t="s">
        <v>2054</v>
      </c>
      <c r="W1472" s="24">
        <v>38834</v>
      </c>
      <c r="X1472" s="24">
        <v>44652</v>
      </c>
      <c r="Y1472">
        <v>33</v>
      </c>
      <c r="Z1472" t="s">
        <v>2055</v>
      </c>
      <c r="AC1472" s="24">
        <v>43004.670138889</v>
      </c>
      <c r="AD1472" s="24">
        <v>44663.618750000001</v>
      </c>
      <c r="AE1472" t="s">
        <v>2056</v>
      </c>
      <c r="AF1472" s="24" cm="1">
        <f t="array" ref="AF14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38834</v>
      </c>
      <c r="AG1472" s="35">
        <f>IFERROR((TableAllData3[[#This Row],[Decision date]]-TableAllData3[[#This Row],[First Date Captured]]),0)</f>
        <v>5818</v>
      </c>
      <c r="AH1472" s="35">
        <f>IFERROR((TableAllData3[[#This Row],[First published]]-TableAllData3[[#This Row],[Date of opinion]]),0)</f>
        <v>4170.6701388889996</v>
      </c>
      <c r="AI1472" s="35">
        <f>IFERROR((TableAllData3[[#This Row],[Marketing authorisation date]]-TableAllData3[[#This Row],[Date of opinion]]),0)</f>
        <v>60</v>
      </c>
      <c r="AJ1472" s="35">
        <f>IFERROR((TableAllData3[[#This Row],[Decision date]]-TableAllData3[[#This Row],[Marketing authorisation date]]),0)</f>
        <v>5758</v>
      </c>
    </row>
    <row r="1473" spans="1:36" x14ac:dyDescent="0.25">
      <c r="A1473" t="s">
        <v>37</v>
      </c>
      <c r="B1473" t="s">
        <v>2039</v>
      </c>
      <c r="C1473" t="s">
        <v>2040</v>
      </c>
      <c r="D1473" t="s">
        <v>2041</v>
      </c>
      <c r="E1473" t="s">
        <v>2042</v>
      </c>
      <c r="F1473" t="s">
        <v>2043</v>
      </c>
      <c r="G1473" t="s">
        <v>43</v>
      </c>
      <c r="H1473" t="s">
        <v>44</v>
      </c>
      <c r="I1473" t="s">
        <v>2044</v>
      </c>
      <c r="J1473" t="s">
        <v>43</v>
      </c>
      <c r="K1473" t="s">
        <v>43</v>
      </c>
      <c r="L1473" t="s">
        <v>43</v>
      </c>
      <c r="M1473" t="s">
        <v>43</v>
      </c>
      <c r="N1473" t="s">
        <v>43</v>
      </c>
      <c r="O1473" t="s">
        <v>43</v>
      </c>
      <c r="P1473" t="s">
        <v>43</v>
      </c>
      <c r="Q1473" s="24">
        <v>38856</v>
      </c>
      <c r="R1473" s="24"/>
      <c r="S1473" t="s">
        <v>12252</v>
      </c>
      <c r="T1473" t="s">
        <v>12253</v>
      </c>
      <c r="U1473" t="s">
        <v>2045</v>
      </c>
      <c r="W1473" s="24">
        <v>38799.041666666999</v>
      </c>
      <c r="X1473" s="24">
        <v>44652</v>
      </c>
      <c r="Y1473">
        <v>32</v>
      </c>
      <c r="Z1473" t="s">
        <v>2046</v>
      </c>
      <c r="AC1473" s="24">
        <v>43115.041666666999</v>
      </c>
      <c r="AD1473" s="24">
        <v>44663.624305555997</v>
      </c>
      <c r="AE1473" t="s">
        <v>2047</v>
      </c>
      <c r="AF1473" s="24" cm="1">
        <f t="array" ref="AF14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38799.041666666999</v>
      </c>
      <c r="AG1473" s="35">
        <f>IFERROR((TableAllData3[[#This Row],[Decision date]]-TableAllData3[[#This Row],[First Date Captured]]),0)</f>
        <v>5852.9583333330011</v>
      </c>
      <c r="AH1473" s="35">
        <f>IFERROR((TableAllData3[[#This Row],[First published]]-TableAllData3[[#This Row],[Date of opinion]]),0)</f>
        <v>4316</v>
      </c>
      <c r="AI1473" s="35">
        <f>IFERROR((TableAllData3[[#This Row],[Marketing authorisation date]]-TableAllData3[[#This Row],[Date of opinion]]),0)</f>
        <v>56.958333333001065</v>
      </c>
      <c r="AJ1473" s="35">
        <f>IFERROR((TableAllData3[[#This Row],[Decision date]]-TableAllData3[[#This Row],[Marketing authorisation date]]),0)</f>
        <v>5796</v>
      </c>
    </row>
    <row r="1474" spans="1:36" x14ac:dyDescent="0.25">
      <c r="A1474" t="s">
        <v>37</v>
      </c>
      <c r="B1474" t="s">
        <v>1402</v>
      </c>
      <c r="C1474" t="s">
        <v>1403</v>
      </c>
      <c r="D1474" t="s">
        <v>1404</v>
      </c>
      <c r="E1474" t="s">
        <v>1405</v>
      </c>
      <c r="F1474" t="s">
        <v>1406</v>
      </c>
      <c r="G1474" t="s">
        <v>43</v>
      </c>
      <c r="H1474" t="s">
        <v>44</v>
      </c>
      <c r="I1474" t="s">
        <v>1407</v>
      </c>
      <c r="J1474" t="s">
        <v>43</v>
      </c>
      <c r="K1474" t="s">
        <v>43</v>
      </c>
      <c r="L1474" t="s">
        <v>43</v>
      </c>
      <c r="M1474" t="s">
        <v>43</v>
      </c>
      <c r="N1474" t="s">
        <v>43</v>
      </c>
      <c r="O1474" t="s">
        <v>43</v>
      </c>
      <c r="P1474" t="s">
        <v>43</v>
      </c>
      <c r="Q1474" s="24">
        <v>38842</v>
      </c>
      <c r="R1474" s="24"/>
      <c r="S1474" t="s">
        <v>12252</v>
      </c>
      <c r="T1474" t="s">
        <v>12303</v>
      </c>
      <c r="U1474" t="s">
        <v>440</v>
      </c>
      <c r="W1474" s="24">
        <v>38771.041666666999</v>
      </c>
      <c r="X1474" s="24">
        <v>44664</v>
      </c>
      <c r="Y1474">
        <v>29</v>
      </c>
      <c r="Z1474" t="s">
        <v>1409</v>
      </c>
      <c r="AC1474" s="24">
        <v>43150.462500000001</v>
      </c>
      <c r="AD1474" s="24">
        <v>44692.559722222002</v>
      </c>
      <c r="AE1474" t="s">
        <v>1410</v>
      </c>
      <c r="AF1474" s="24" cm="1">
        <f t="array" ref="AF14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38771.041666666999</v>
      </c>
      <c r="AG1474" s="35">
        <f>IFERROR((TableAllData3[[#This Row],[Decision date]]-TableAllData3[[#This Row],[First Date Captured]]),0)</f>
        <v>5892.9583333330011</v>
      </c>
      <c r="AH1474" s="35">
        <f>IFERROR((TableAllData3[[#This Row],[First published]]-TableAllData3[[#This Row],[Date of opinion]]),0)</f>
        <v>4379.4208333330025</v>
      </c>
      <c r="AI1474" s="35">
        <f>IFERROR((TableAllData3[[#This Row],[Marketing authorisation date]]-TableAllData3[[#This Row],[Date of opinion]]),0)</f>
        <v>70.958333333001065</v>
      </c>
      <c r="AJ1474" s="35">
        <f>IFERROR((TableAllData3[[#This Row],[Decision date]]-TableAllData3[[#This Row],[Marketing authorisation date]]),0)</f>
        <v>5822</v>
      </c>
    </row>
    <row r="1475" spans="1:36" x14ac:dyDescent="0.25">
      <c r="A1475" t="s">
        <v>37</v>
      </c>
      <c r="B1475" t="s">
        <v>5809</v>
      </c>
      <c r="C1475" t="s">
        <v>5810</v>
      </c>
      <c r="D1475" t="s">
        <v>5811</v>
      </c>
      <c r="E1475" t="s">
        <v>5811</v>
      </c>
      <c r="F1475" t="s">
        <v>5812</v>
      </c>
      <c r="G1475" t="s">
        <v>43</v>
      </c>
      <c r="H1475" t="s">
        <v>44</v>
      </c>
      <c r="I1475" t="s">
        <v>5813</v>
      </c>
      <c r="J1475" t="s">
        <v>43</v>
      </c>
      <c r="K1475" t="s">
        <v>43</v>
      </c>
      <c r="L1475" t="s">
        <v>43</v>
      </c>
      <c r="M1475" t="s">
        <v>43</v>
      </c>
      <c r="N1475" t="s">
        <v>43</v>
      </c>
      <c r="O1475" t="s">
        <v>43</v>
      </c>
      <c r="P1475" t="s">
        <v>46</v>
      </c>
      <c r="Q1475" s="24">
        <v>42292</v>
      </c>
      <c r="R1475" s="24"/>
      <c r="S1475" t="s">
        <v>12494</v>
      </c>
      <c r="T1475" t="s">
        <v>12495</v>
      </c>
      <c r="W1475" s="24">
        <v>38556</v>
      </c>
      <c r="X1475" s="24">
        <v>44497</v>
      </c>
      <c r="Y1475">
        <v>13</v>
      </c>
      <c r="Z1475" t="s">
        <v>5815</v>
      </c>
      <c r="AC1475" s="24">
        <v>42971.499305555997</v>
      </c>
      <c r="AD1475" s="24">
        <v>44537.781944444003</v>
      </c>
      <c r="AE1475" t="s">
        <v>5816</v>
      </c>
      <c r="AF1475" s="24" cm="1">
        <f t="array" ref="AF14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38556</v>
      </c>
      <c r="AG1475" s="35">
        <f>IFERROR((TableAllData3[[#This Row],[Decision date]]-TableAllData3[[#This Row],[First Date Captured]]),0)</f>
        <v>5941</v>
      </c>
      <c r="AH1475" s="35">
        <f>IFERROR((TableAllData3[[#This Row],[First published]]-TableAllData3[[#This Row],[Date of opinion]]),0)</f>
        <v>4415.4993055559971</v>
      </c>
      <c r="AI1475" s="35">
        <f>IFERROR((TableAllData3[[#This Row],[Marketing authorisation date]]-TableAllData3[[#This Row],[Date of opinion]]),0)</f>
        <v>3736</v>
      </c>
      <c r="AJ1475" s="35">
        <f>IFERROR((TableAllData3[[#This Row],[Decision date]]-TableAllData3[[#This Row],[Marketing authorisation date]]),0)</f>
        <v>2205</v>
      </c>
    </row>
    <row r="1476" spans="1:36" x14ac:dyDescent="0.25">
      <c r="A1476" t="s">
        <v>37</v>
      </c>
      <c r="B1476" t="s">
        <v>6399</v>
      </c>
      <c r="C1476" t="s">
        <v>489</v>
      </c>
      <c r="D1476" t="s">
        <v>6290</v>
      </c>
      <c r="E1476" t="s">
        <v>6290</v>
      </c>
      <c r="F1476" t="s">
        <v>6400</v>
      </c>
      <c r="G1476" t="s">
        <v>43</v>
      </c>
      <c r="H1476" t="s">
        <v>44</v>
      </c>
      <c r="I1476" t="s">
        <v>6292</v>
      </c>
      <c r="J1476" t="s">
        <v>43</v>
      </c>
      <c r="K1476" t="s">
        <v>43</v>
      </c>
      <c r="L1476" t="s">
        <v>43</v>
      </c>
      <c r="M1476" t="s">
        <v>43</v>
      </c>
      <c r="N1476" t="s">
        <v>43</v>
      </c>
      <c r="O1476" t="s">
        <v>43</v>
      </c>
      <c r="P1476" t="s">
        <v>43</v>
      </c>
      <c r="Q1476" s="24">
        <v>38588</v>
      </c>
      <c r="R1476" s="24"/>
      <c r="S1476" t="s">
        <v>246</v>
      </c>
      <c r="U1476" t="s">
        <v>2089</v>
      </c>
      <c r="W1476" s="24">
        <v>38498</v>
      </c>
      <c r="X1476" s="24">
        <v>44496</v>
      </c>
      <c r="Y1476">
        <v>26</v>
      </c>
      <c r="Z1476" t="s">
        <v>6401</v>
      </c>
      <c r="AC1476" s="24">
        <v>43290.964583333</v>
      </c>
      <c r="AD1476" s="24">
        <v>44511.539583332997</v>
      </c>
      <c r="AE1476" t="s">
        <v>6402</v>
      </c>
      <c r="AF1476" s="24" cm="1">
        <f t="array" ref="AF14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38498</v>
      </c>
      <c r="AG1476" s="35">
        <f>IFERROR((TableAllData3[[#This Row],[Decision date]]-TableAllData3[[#This Row],[First Date Captured]]),0)</f>
        <v>5998</v>
      </c>
      <c r="AH1476" s="35">
        <f>IFERROR((TableAllData3[[#This Row],[First published]]-TableAllData3[[#This Row],[Date of opinion]]),0)</f>
        <v>4792.9645833329996</v>
      </c>
      <c r="AI1476" s="35">
        <f>IFERROR((TableAllData3[[#This Row],[Marketing authorisation date]]-TableAllData3[[#This Row],[Date of opinion]]),0)</f>
        <v>90</v>
      </c>
      <c r="AJ1476" s="35">
        <f>IFERROR((TableAllData3[[#This Row],[Decision date]]-TableAllData3[[#This Row],[Marketing authorisation date]]),0)</f>
        <v>5908</v>
      </c>
    </row>
    <row r="1477" spans="1:36" x14ac:dyDescent="0.25">
      <c r="A1477" t="s">
        <v>37</v>
      </c>
      <c r="B1477" t="s">
        <v>8351</v>
      </c>
      <c r="C1477" t="s">
        <v>268</v>
      </c>
      <c r="D1477" t="s">
        <v>1590</v>
      </c>
      <c r="E1477" t="s">
        <v>8352</v>
      </c>
      <c r="F1477" t="s">
        <v>8353</v>
      </c>
      <c r="G1477" t="s">
        <v>43</v>
      </c>
      <c r="H1477" t="s">
        <v>44</v>
      </c>
      <c r="I1477" t="s">
        <v>1593</v>
      </c>
      <c r="J1477" t="s">
        <v>43</v>
      </c>
      <c r="K1477" t="s">
        <v>43</v>
      </c>
      <c r="L1477" t="s">
        <v>43</v>
      </c>
      <c r="M1477" t="s">
        <v>43</v>
      </c>
      <c r="N1477" t="s">
        <v>43</v>
      </c>
      <c r="O1477" t="s">
        <v>43</v>
      </c>
      <c r="P1477" t="s">
        <v>43</v>
      </c>
      <c r="Q1477" s="24">
        <v>38403.041666666999</v>
      </c>
      <c r="R1477" s="24"/>
      <c r="S1477" t="s">
        <v>12118</v>
      </c>
      <c r="T1477" t="s">
        <v>12119</v>
      </c>
      <c r="U1477" t="s">
        <v>290</v>
      </c>
      <c r="W1477" s="24">
        <v>38309.041666666999</v>
      </c>
      <c r="X1477" s="24">
        <v>44323</v>
      </c>
      <c r="Y1477">
        <v>45</v>
      </c>
      <c r="Z1477" t="s">
        <v>8354</v>
      </c>
      <c r="AC1477" s="24">
        <v>42935</v>
      </c>
      <c r="AD1477" s="24">
        <v>44347.4375</v>
      </c>
      <c r="AE1477" t="s">
        <v>8355</v>
      </c>
      <c r="AF1477" s="24" cm="1">
        <f t="array" ref="AF14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38309.041666666999</v>
      </c>
      <c r="AG1477" s="35">
        <f>IFERROR((TableAllData3[[#This Row],[Decision date]]-TableAllData3[[#This Row],[First Date Captured]]),0)</f>
        <v>6013.9583333330011</v>
      </c>
      <c r="AH1477" s="35">
        <f>IFERROR((TableAllData3[[#This Row],[First published]]-TableAllData3[[#This Row],[Date of opinion]]),0)</f>
        <v>4625.9583333330011</v>
      </c>
      <c r="AI1477" s="35">
        <f>IFERROR((TableAllData3[[#This Row],[Marketing authorisation date]]-TableAllData3[[#This Row],[Date of opinion]]),0)</f>
        <v>94</v>
      </c>
      <c r="AJ1477" s="35">
        <f>IFERROR((TableAllData3[[#This Row],[Decision date]]-TableAllData3[[#This Row],[Marketing authorisation date]]),0)</f>
        <v>5919.9583333330011</v>
      </c>
    </row>
    <row r="1478" spans="1:36" x14ac:dyDescent="0.25">
      <c r="A1478" t="s">
        <v>37</v>
      </c>
      <c r="B1478" t="s">
        <v>3551</v>
      </c>
      <c r="C1478" t="s">
        <v>3552</v>
      </c>
      <c r="D1478" t="s">
        <v>3553</v>
      </c>
      <c r="E1478" t="s">
        <v>3553</v>
      </c>
      <c r="F1478" t="s">
        <v>3554</v>
      </c>
      <c r="G1478" t="s">
        <v>43</v>
      </c>
      <c r="H1478" t="s">
        <v>44</v>
      </c>
      <c r="I1478" t="s">
        <v>3555</v>
      </c>
      <c r="J1478" t="s">
        <v>43</v>
      </c>
      <c r="K1478" t="s">
        <v>43</v>
      </c>
      <c r="L1478" t="s">
        <v>43</v>
      </c>
      <c r="M1478" t="s">
        <v>43</v>
      </c>
      <c r="N1478" t="s">
        <v>43</v>
      </c>
      <c r="O1478" t="s">
        <v>43</v>
      </c>
      <c r="P1478" t="s">
        <v>43</v>
      </c>
      <c r="Q1478" s="24">
        <v>38650</v>
      </c>
      <c r="R1478" s="24"/>
      <c r="S1478" t="s">
        <v>12122</v>
      </c>
      <c r="T1478" t="s">
        <v>12123</v>
      </c>
      <c r="U1478" t="s">
        <v>1535</v>
      </c>
      <c r="W1478" s="24">
        <v>38560</v>
      </c>
      <c r="X1478" s="24">
        <v>44596.041666666999</v>
      </c>
      <c r="Y1478">
        <v>32</v>
      </c>
      <c r="Z1478" t="s">
        <v>3556</v>
      </c>
      <c r="AC1478" s="24">
        <v>42846.518055556</v>
      </c>
      <c r="AD1478" s="24">
        <v>44614.720833332998</v>
      </c>
      <c r="AE1478" t="s">
        <v>3557</v>
      </c>
      <c r="AF1478" s="24" cm="1">
        <f t="array" ref="AF14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38560</v>
      </c>
      <c r="AG1478" s="35">
        <f>IFERROR((TableAllData3[[#This Row],[Decision date]]-TableAllData3[[#This Row],[First Date Captured]]),0)</f>
        <v>6036.0416666669989</v>
      </c>
      <c r="AH1478" s="35">
        <f>IFERROR((TableAllData3[[#This Row],[First published]]-TableAllData3[[#This Row],[Date of opinion]]),0)</f>
        <v>4286.518055556</v>
      </c>
      <c r="AI1478" s="35">
        <f>IFERROR((TableAllData3[[#This Row],[Marketing authorisation date]]-TableAllData3[[#This Row],[Date of opinion]]),0)</f>
        <v>90</v>
      </c>
      <c r="AJ1478" s="35">
        <f>IFERROR((TableAllData3[[#This Row],[Decision date]]-TableAllData3[[#This Row],[Marketing authorisation date]]),0)</f>
        <v>5946.0416666669989</v>
      </c>
    </row>
    <row r="1479" spans="1:36" x14ac:dyDescent="0.25">
      <c r="A1479" t="s">
        <v>37</v>
      </c>
      <c r="B1479" t="s">
        <v>9526</v>
      </c>
      <c r="C1479" t="s">
        <v>4651</v>
      </c>
      <c r="D1479" t="s">
        <v>9527</v>
      </c>
      <c r="E1479" t="s">
        <v>9527</v>
      </c>
      <c r="F1479" t="s">
        <v>9528</v>
      </c>
      <c r="G1479" t="s">
        <v>43</v>
      </c>
      <c r="H1479" t="s">
        <v>950</v>
      </c>
      <c r="I1479" t="s">
        <v>9529</v>
      </c>
      <c r="J1479" t="s">
        <v>46</v>
      </c>
      <c r="K1479" t="s">
        <v>43</v>
      </c>
      <c r="L1479" t="s">
        <v>43</v>
      </c>
      <c r="M1479" t="s">
        <v>43</v>
      </c>
      <c r="N1479" t="s">
        <v>43</v>
      </c>
      <c r="O1479" t="s">
        <v>43</v>
      </c>
      <c r="P1479" t="s">
        <v>43</v>
      </c>
      <c r="Q1479" s="24">
        <v>43335</v>
      </c>
      <c r="R1479" s="24"/>
      <c r="S1479" t="s">
        <v>7067</v>
      </c>
      <c r="U1479" t="s">
        <v>2226</v>
      </c>
      <c r="W1479" s="24">
        <v>43644</v>
      </c>
      <c r="X1479" s="24">
        <v>43677</v>
      </c>
      <c r="Y1479">
        <v>2</v>
      </c>
      <c r="Z1479" t="s">
        <v>9530</v>
      </c>
      <c r="AC1479" s="24">
        <v>44049.746527777999</v>
      </c>
      <c r="AD1479" s="24"/>
      <c r="AE1479" t="s">
        <v>9531</v>
      </c>
      <c r="AF1479" s="24" cm="1">
        <f t="array" ref="AF14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43335</v>
      </c>
      <c r="AG1479" s="35">
        <f>IFERROR((TableAllData3[[#This Row],[Decision date]]-TableAllData3[[#This Row],[First Date Captured]]),0)</f>
        <v>342</v>
      </c>
      <c r="AH1479" s="35">
        <f>IFERROR((TableAllData3[[#This Row],[First published]]-TableAllData3[[#This Row],[Date of opinion]]),0)</f>
        <v>405.74652777799929</v>
      </c>
      <c r="AI1479" s="35">
        <f>IFERROR((TableAllData3[[#This Row],[Marketing authorisation date]]-TableAllData3[[#This Row],[Date of opinion]]),0)</f>
        <v>-309</v>
      </c>
      <c r="AJ1479" s="35">
        <f>IFERROR((TableAllData3[[#This Row],[Decision date]]-TableAllData3[[#This Row],[Marketing authorisation date]]),0)</f>
        <v>342</v>
      </c>
    </row>
    <row r="1480" spans="1:36" x14ac:dyDescent="0.25">
      <c r="A1480" t="s">
        <v>37</v>
      </c>
      <c r="B1480" t="s">
        <v>2682</v>
      </c>
      <c r="C1480" t="s">
        <v>268</v>
      </c>
      <c r="D1480" t="s">
        <v>2683</v>
      </c>
      <c r="E1480" t="s">
        <v>2683</v>
      </c>
      <c r="F1480" t="s">
        <v>2684</v>
      </c>
      <c r="G1480" t="s">
        <v>43</v>
      </c>
      <c r="H1480" t="s">
        <v>44</v>
      </c>
      <c r="I1480" t="s">
        <v>2685</v>
      </c>
      <c r="J1480" t="s">
        <v>43</v>
      </c>
      <c r="K1480" t="s">
        <v>43</v>
      </c>
      <c r="L1480" t="s">
        <v>43</v>
      </c>
      <c r="M1480" t="s">
        <v>43</v>
      </c>
      <c r="N1480" t="s">
        <v>43</v>
      </c>
      <c r="O1480" t="s">
        <v>43</v>
      </c>
      <c r="P1480" t="s">
        <v>43</v>
      </c>
      <c r="Q1480" s="24">
        <v>38650</v>
      </c>
      <c r="R1480" s="24"/>
      <c r="S1480" t="s">
        <v>12241</v>
      </c>
      <c r="T1480" t="s">
        <v>12242</v>
      </c>
      <c r="U1480" t="s">
        <v>290</v>
      </c>
      <c r="W1480" s="24">
        <v>38560</v>
      </c>
      <c r="X1480" s="24">
        <v>44645.041666666999</v>
      </c>
      <c r="Y1480">
        <v>41</v>
      </c>
      <c r="Z1480" t="s">
        <v>2686</v>
      </c>
      <c r="AC1480" s="24">
        <v>43049.041666666999</v>
      </c>
      <c r="AD1480" s="24">
        <v>44648.471527777998</v>
      </c>
      <c r="AE1480" t="s">
        <v>2687</v>
      </c>
      <c r="AF1480" s="24" cm="1">
        <f t="array" ref="AF14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38560</v>
      </c>
      <c r="AG1480" s="35">
        <f>IFERROR((TableAllData3[[#This Row],[Decision date]]-TableAllData3[[#This Row],[First Date Captured]]),0)</f>
        <v>6085.0416666669989</v>
      </c>
      <c r="AH1480" s="35">
        <f>IFERROR((TableAllData3[[#This Row],[First published]]-TableAllData3[[#This Row],[Date of opinion]]),0)</f>
        <v>4489.0416666669989</v>
      </c>
      <c r="AI1480" s="35">
        <f>IFERROR((TableAllData3[[#This Row],[Marketing authorisation date]]-TableAllData3[[#This Row],[Date of opinion]]),0)</f>
        <v>90</v>
      </c>
      <c r="AJ1480" s="35">
        <f>IFERROR((TableAllData3[[#This Row],[Decision date]]-TableAllData3[[#This Row],[Marketing authorisation date]]),0)</f>
        <v>5995.0416666669989</v>
      </c>
    </row>
    <row r="1481" spans="1:36" x14ac:dyDescent="0.25">
      <c r="A1481" t="s">
        <v>37</v>
      </c>
      <c r="B1481" t="s">
        <v>9536</v>
      </c>
      <c r="C1481" t="s">
        <v>6259</v>
      </c>
      <c r="D1481" t="s">
        <v>9537</v>
      </c>
      <c r="E1481" t="s">
        <v>9537</v>
      </c>
      <c r="F1481" t="s">
        <v>9538</v>
      </c>
      <c r="G1481" t="s">
        <v>43</v>
      </c>
      <c r="H1481" t="s">
        <v>950</v>
      </c>
      <c r="I1481" t="s">
        <v>9539</v>
      </c>
      <c r="J1481" t="s">
        <v>46</v>
      </c>
      <c r="K1481" t="s">
        <v>43</v>
      </c>
      <c r="L1481" t="s">
        <v>43</v>
      </c>
      <c r="M1481" t="s">
        <v>43</v>
      </c>
      <c r="N1481" t="s">
        <v>43</v>
      </c>
      <c r="O1481" t="s">
        <v>43</v>
      </c>
      <c r="P1481" t="s">
        <v>43</v>
      </c>
      <c r="Q1481" s="24">
        <v>42418.041666666999</v>
      </c>
      <c r="R1481" s="24"/>
      <c r="S1481" t="s">
        <v>9540</v>
      </c>
      <c r="U1481" t="s">
        <v>2226</v>
      </c>
      <c r="W1481" s="25" t="s">
        <v>12054</v>
      </c>
      <c r="X1481" s="24">
        <v>42901</v>
      </c>
      <c r="Y1481">
        <v>4</v>
      </c>
      <c r="Z1481" t="s">
        <v>9541</v>
      </c>
      <c r="AC1481" s="24">
        <v>42901.498611110997</v>
      </c>
      <c r="AD1481" s="24">
        <v>44043.527777777999</v>
      </c>
      <c r="AE1481" t="s">
        <v>9542</v>
      </c>
      <c r="AF1481" s="24" cm="1">
        <f t="array" ref="AF14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42901.498611110997</v>
      </c>
      <c r="AG1481" s="35">
        <f>IFERROR((TableAllData3[[#This Row],[Decision date]]-TableAllData3[[#This Row],[First Date Captured]]),0)</f>
        <v>-0.49861111099744448</v>
      </c>
      <c r="AH1481" s="35">
        <f>IFERROR((TableAllData3[[#This Row],[First published]]-TableAllData3[[#This Row],[Date of opinion]]),0)</f>
        <v>0</v>
      </c>
      <c r="AI1481" s="35">
        <f>IFERROR((TableAllData3[[#This Row],[Marketing authorisation date]]-TableAllData3[[#This Row],[Date of opinion]]),0)</f>
        <v>0</v>
      </c>
      <c r="AJ1481" s="35">
        <f>IFERROR((TableAllData3[[#This Row],[Decision date]]-TableAllData3[[#This Row],[Marketing authorisation date]]),0)</f>
        <v>482.95833333300106</v>
      </c>
    </row>
    <row r="1482" spans="1:36" x14ac:dyDescent="0.25">
      <c r="A1482" t="s">
        <v>37</v>
      </c>
      <c r="B1482" t="s">
        <v>9543</v>
      </c>
      <c r="C1482" t="s">
        <v>4589</v>
      </c>
      <c r="D1482" t="s">
        <v>9544</v>
      </c>
      <c r="E1482" t="s">
        <v>9545</v>
      </c>
      <c r="F1482" t="s">
        <v>9546</v>
      </c>
      <c r="G1482" t="s">
        <v>43</v>
      </c>
      <c r="H1482" t="s">
        <v>950</v>
      </c>
      <c r="I1482" t="s">
        <v>9547</v>
      </c>
      <c r="J1482" t="s">
        <v>46</v>
      </c>
      <c r="K1482" t="s">
        <v>43</v>
      </c>
      <c r="L1482" t="s">
        <v>43</v>
      </c>
      <c r="M1482" t="s">
        <v>43</v>
      </c>
      <c r="N1482" t="s">
        <v>43</v>
      </c>
      <c r="O1482" t="s">
        <v>43</v>
      </c>
      <c r="P1482" t="s">
        <v>43</v>
      </c>
      <c r="Q1482" s="24">
        <v>41228.041666666999</v>
      </c>
      <c r="R1482" s="24"/>
      <c r="S1482" t="s">
        <v>12627</v>
      </c>
      <c r="T1482" t="s">
        <v>12093</v>
      </c>
      <c r="U1482" t="s">
        <v>9548</v>
      </c>
      <c r="W1482" s="25" t="s">
        <v>12054</v>
      </c>
      <c r="X1482" s="24">
        <v>44014</v>
      </c>
      <c r="Y1482">
        <v>10</v>
      </c>
      <c r="Z1482" t="s">
        <v>9549</v>
      </c>
      <c r="AC1482" s="24">
        <v>42929.392361111</v>
      </c>
      <c r="AD1482" s="24">
        <v>44043.451388889</v>
      </c>
      <c r="AE1482" t="s">
        <v>9550</v>
      </c>
      <c r="AF1482" s="24" cm="1">
        <f t="array" ref="AF14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42929.392361111</v>
      </c>
      <c r="AG1482" s="35">
        <f>IFERROR((TableAllData3[[#This Row],[Decision date]]-TableAllData3[[#This Row],[First Date Captured]]),0)</f>
        <v>1084.6076388889996</v>
      </c>
      <c r="AH1482" s="35">
        <f>IFERROR((TableAllData3[[#This Row],[First published]]-TableAllData3[[#This Row],[Date of opinion]]),0)</f>
        <v>0</v>
      </c>
      <c r="AI1482" s="35">
        <f>IFERROR((TableAllData3[[#This Row],[Marketing authorisation date]]-TableAllData3[[#This Row],[Date of opinion]]),0)</f>
        <v>0</v>
      </c>
      <c r="AJ1482" s="35">
        <f>IFERROR((TableAllData3[[#This Row],[Decision date]]-TableAllData3[[#This Row],[Marketing authorisation date]]),0)</f>
        <v>2785.9583333330011</v>
      </c>
    </row>
    <row r="1483" spans="1:36" x14ac:dyDescent="0.25">
      <c r="A1483" t="s">
        <v>37</v>
      </c>
      <c r="B1483" t="s">
        <v>1712</v>
      </c>
      <c r="C1483" t="s">
        <v>202</v>
      </c>
      <c r="D1483" t="s">
        <v>1713</v>
      </c>
      <c r="E1483" t="s">
        <v>1713</v>
      </c>
      <c r="F1483" t="s">
        <v>1714</v>
      </c>
      <c r="G1483" t="s">
        <v>43</v>
      </c>
      <c r="H1483" t="s">
        <v>44</v>
      </c>
      <c r="I1483" t="s">
        <v>1715</v>
      </c>
      <c r="J1483" t="s">
        <v>43</v>
      </c>
      <c r="K1483" t="s">
        <v>43</v>
      </c>
      <c r="L1483" t="s">
        <v>43</v>
      </c>
      <c r="M1483" t="s">
        <v>43</v>
      </c>
      <c r="N1483" t="s">
        <v>43</v>
      </c>
      <c r="O1483" t="s">
        <v>43</v>
      </c>
      <c r="P1483" t="s">
        <v>43</v>
      </c>
      <c r="Q1483" s="24">
        <v>38653</v>
      </c>
      <c r="R1483" s="24"/>
      <c r="S1483" t="s">
        <v>1716</v>
      </c>
      <c r="U1483" t="s">
        <v>207</v>
      </c>
      <c r="W1483" s="24">
        <v>38560</v>
      </c>
      <c r="X1483" s="24">
        <v>44652</v>
      </c>
      <c r="Y1483">
        <v>46</v>
      </c>
      <c r="Z1483" t="s">
        <v>1717</v>
      </c>
      <c r="AC1483" s="24">
        <v>43311.083333333001</v>
      </c>
      <c r="AD1483" s="24">
        <v>44679.576388889</v>
      </c>
      <c r="AE1483" t="s">
        <v>1718</v>
      </c>
      <c r="AF1483" s="24" cm="1">
        <f t="array" ref="AF14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38560</v>
      </c>
      <c r="AG1483" s="35">
        <f>IFERROR((TableAllData3[[#This Row],[Decision date]]-TableAllData3[[#This Row],[First Date Captured]]),0)</f>
        <v>6092</v>
      </c>
      <c r="AH1483" s="35">
        <f>IFERROR((TableAllData3[[#This Row],[First published]]-TableAllData3[[#This Row],[Date of opinion]]),0)</f>
        <v>4751.0833333330011</v>
      </c>
      <c r="AI1483" s="35">
        <f>IFERROR((TableAllData3[[#This Row],[Marketing authorisation date]]-TableAllData3[[#This Row],[Date of opinion]]),0)</f>
        <v>93</v>
      </c>
      <c r="AJ1483" s="35">
        <f>IFERROR((TableAllData3[[#This Row],[Decision date]]-TableAllData3[[#This Row],[Marketing authorisation date]]),0)</f>
        <v>5999</v>
      </c>
    </row>
    <row r="1484" spans="1:36" x14ac:dyDescent="0.25">
      <c r="A1484" t="s">
        <v>37</v>
      </c>
      <c r="B1484" t="s">
        <v>889</v>
      </c>
      <c r="C1484" t="s">
        <v>890</v>
      </c>
      <c r="D1484" t="s">
        <v>891</v>
      </c>
      <c r="E1484" t="s">
        <v>891</v>
      </c>
      <c r="F1484" t="s">
        <v>892</v>
      </c>
      <c r="G1484" t="s">
        <v>43</v>
      </c>
      <c r="H1484" t="s">
        <v>44</v>
      </c>
      <c r="I1484" t="s">
        <v>893</v>
      </c>
      <c r="J1484" t="s">
        <v>43</v>
      </c>
      <c r="K1484" t="s">
        <v>43</v>
      </c>
      <c r="L1484" t="s">
        <v>43</v>
      </c>
      <c r="M1484" t="s">
        <v>43</v>
      </c>
      <c r="N1484" t="s">
        <v>43</v>
      </c>
      <c r="O1484" t="s">
        <v>43</v>
      </c>
      <c r="P1484" t="s">
        <v>43</v>
      </c>
      <c r="Q1484" s="24">
        <v>38650</v>
      </c>
      <c r="R1484" s="24"/>
      <c r="S1484" t="s">
        <v>12218</v>
      </c>
      <c r="T1484" t="s">
        <v>12219</v>
      </c>
      <c r="U1484" t="s">
        <v>485</v>
      </c>
      <c r="W1484" s="24">
        <v>38560</v>
      </c>
      <c r="X1484" s="24">
        <v>44693</v>
      </c>
      <c r="Y1484">
        <v>43</v>
      </c>
      <c r="Z1484" t="s">
        <v>894</v>
      </c>
      <c r="AC1484" s="24">
        <v>43251.702083333003</v>
      </c>
      <c r="AD1484" s="24">
        <v>44704.633333332997</v>
      </c>
      <c r="AE1484" t="s">
        <v>895</v>
      </c>
      <c r="AF1484" s="24" cm="1">
        <f t="array" ref="AF14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38560</v>
      </c>
      <c r="AG1484" s="35">
        <f>IFERROR((TableAllData3[[#This Row],[Decision date]]-TableAllData3[[#This Row],[First Date Captured]]),0)</f>
        <v>6133</v>
      </c>
      <c r="AH1484" s="35">
        <f>IFERROR((TableAllData3[[#This Row],[First published]]-TableAllData3[[#This Row],[Date of opinion]]),0)</f>
        <v>4691.7020833330025</v>
      </c>
      <c r="AI1484" s="35">
        <f>IFERROR((TableAllData3[[#This Row],[Marketing authorisation date]]-TableAllData3[[#This Row],[Date of opinion]]),0)</f>
        <v>90</v>
      </c>
      <c r="AJ1484" s="35">
        <f>IFERROR((TableAllData3[[#This Row],[Decision date]]-TableAllData3[[#This Row],[Marketing authorisation date]]),0)</f>
        <v>6043</v>
      </c>
    </row>
    <row r="1485" spans="1:36" x14ac:dyDescent="0.25">
      <c r="A1485" t="s">
        <v>2117</v>
      </c>
      <c r="B1485" t="s">
        <v>8604</v>
      </c>
      <c r="D1485" t="s">
        <v>8605</v>
      </c>
      <c r="E1485" t="s">
        <v>8605</v>
      </c>
      <c r="F1485" t="s">
        <v>8606</v>
      </c>
      <c r="G1485" t="s">
        <v>43</v>
      </c>
      <c r="H1485" t="s">
        <v>44</v>
      </c>
      <c r="J1485" t="s">
        <v>43</v>
      </c>
      <c r="K1485" t="s">
        <v>43</v>
      </c>
      <c r="L1485" t="s">
        <v>43</v>
      </c>
      <c r="M1485" t="s">
        <v>43</v>
      </c>
      <c r="N1485" t="s">
        <v>43</v>
      </c>
      <c r="O1485" t="s">
        <v>43</v>
      </c>
      <c r="P1485" t="s">
        <v>43</v>
      </c>
      <c r="Q1485" s="24">
        <v>38239</v>
      </c>
      <c r="R1485" s="24"/>
      <c r="S1485" t="s">
        <v>12578</v>
      </c>
      <c r="T1485" t="s">
        <v>12579</v>
      </c>
      <c r="V1485" t="s">
        <v>8608</v>
      </c>
      <c r="W1485" s="24">
        <v>38119</v>
      </c>
      <c r="X1485" s="24">
        <v>44267.041666666999</v>
      </c>
      <c r="Y1485">
        <v>33</v>
      </c>
      <c r="Z1485" t="s">
        <v>8609</v>
      </c>
      <c r="AA1485" t="s">
        <v>8610</v>
      </c>
      <c r="AB1485" t="s">
        <v>8611</v>
      </c>
      <c r="AC1485" s="24">
        <v>43082.041666666999</v>
      </c>
      <c r="AD1485" s="24">
        <v>44284.656944444003</v>
      </c>
      <c r="AE1485" t="s">
        <v>8612</v>
      </c>
      <c r="AF1485" s="24" cm="1">
        <f t="array" ref="AF14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38119</v>
      </c>
      <c r="AG1485" s="35">
        <f>IFERROR((TableAllData3[[#This Row],[Decision date]]-TableAllData3[[#This Row],[First Date Captured]]),0)</f>
        <v>6148.0416666669989</v>
      </c>
      <c r="AH1485" s="35">
        <f>IFERROR((TableAllData3[[#This Row],[First published]]-TableAllData3[[#This Row],[Date of opinion]]),0)</f>
        <v>4963.0416666669989</v>
      </c>
      <c r="AI1485" s="35">
        <f>IFERROR((TableAllData3[[#This Row],[Marketing authorisation date]]-TableAllData3[[#This Row],[Date of opinion]]),0)</f>
        <v>120</v>
      </c>
      <c r="AJ1485" s="35">
        <f>IFERROR((TableAllData3[[#This Row],[Decision date]]-TableAllData3[[#This Row],[Marketing authorisation date]]),0)</f>
        <v>6028.0416666669989</v>
      </c>
    </row>
    <row r="1486" spans="1:36" x14ac:dyDescent="0.25">
      <c r="A1486" t="s">
        <v>37</v>
      </c>
      <c r="B1486" t="s">
        <v>9573</v>
      </c>
      <c r="C1486" t="s">
        <v>9574</v>
      </c>
      <c r="D1486" t="s">
        <v>7859</v>
      </c>
      <c r="E1486" t="s">
        <v>7859</v>
      </c>
      <c r="F1486" t="s">
        <v>9575</v>
      </c>
      <c r="G1486" t="s">
        <v>43</v>
      </c>
      <c r="H1486" t="s">
        <v>950</v>
      </c>
      <c r="I1486" t="s">
        <v>7861</v>
      </c>
      <c r="J1486" t="s">
        <v>43</v>
      </c>
      <c r="K1486" t="s">
        <v>43</v>
      </c>
      <c r="L1486" t="s">
        <v>43</v>
      </c>
      <c r="M1486" t="s">
        <v>43</v>
      </c>
      <c r="N1486" t="s">
        <v>46</v>
      </c>
      <c r="O1486" t="s">
        <v>43</v>
      </c>
      <c r="P1486" t="s">
        <v>43</v>
      </c>
      <c r="Q1486" s="24">
        <v>42328.041666666999</v>
      </c>
      <c r="R1486" s="24"/>
      <c r="S1486" t="s">
        <v>12630</v>
      </c>
      <c r="T1486" t="s">
        <v>12084</v>
      </c>
      <c r="U1486" t="s">
        <v>648</v>
      </c>
      <c r="W1486" s="24">
        <v>41599.041666666999</v>
      </c>
      <c r="X1486" s="24">
        <v>43917.041666666999</v>
      </c>
      <c r="Y1486">
        <v>14</v>
      </c>
      <c r="Z1486" t="s">
        <v>9576</v>
      </c>
      <c r="AC1486" s="24">
        <v>42711.605555556001</v>
      </c>
      <c r="AD1486" s="24">
        <v>44027.678472222004</v>
      </c>
      <c r="AE1486" t="s">
        <v>9577</v>
      </c>
      <c r="AF1486" s="24" cm="1">
        <f t="array" ref="AF14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41599.041666666999</v>
      </c>
      <c r="AG1486" s="35">
        <f>IFERROR((TableAllData3[[#This Row],[Decision date]]-TableAllData3[[#This Row],[First Date Captured]]),0)</f>
        <v>2318</v>
      </c>
      <c r="AH1486" s="35">
        <f>IFERROR((TableAllData3[[#This Row],[First published]]-TableAllData3[[#This Row],[Date of opinion]]),0)</f>
        <v>1112.5638888890026</v>
      </c>
      <c r="AI1486" s="35">
        <f>IFERROR((TableAllData3[[#This Row],[Marketing authorisation date]]-TableAllData3[[#This Row],[Date of opinion]]),0)</f>
        <v>729</v>
      </c>
      <c r="AJ1486" s="35">
        <f>IFERROR((TableAllData3[[#This Row],[Decision date]]-TableAllData3[[#This Row],[Marketing authorisation date]]),0)</f>
        <v>1589</v>
      </c>
    </row>
    <row r="1487" spans="1:36" x14ac:dyDescent="0.25">
      <c r="A1487" t="s">
        <v>37</v>
      </c>
      <c r="B1487" t="s">
        <v>9578</v>
      </c>
      <c r="C1487" t="s">
        <v>9579</v>
      </c>
      <c r="D1487" t="s">
        <v>6333</v>
      </c>
      <c r="E1487" t="s">
        <v>6333</v>
      </c>
      <c r="F1487" t="s">
        <v>9580</v>
      </c>
      <c r="G1487" t="s">
        <v>43</v>
      </c>
      <c r="H1487" t="s">
        <v>844</v>
      </c>
      <c r="I1487" t="s">
        <v>9581</v>
      </c>
      <c r="J1487" t="s">
        <v>43</v>
      </c>
      <c r="K1487" t="s">
        <v>43</v>
      </c>
      <c r="L1487" t="s">
        <v>43</v>
      </c>
      <c r="M1487" t="s">
        <v>43</v>
      </c>
      <c r="N1487" t="s">
        <v>43</v>
      </c>
      <c r="O1487" t="s">
        <v>43</v>
      </c>
      <c r="P1487" t="s">
        <v>43</v>
      </c>
      <c r="Q1487" s="25" t="s">
        <v>12054</v>
      </c>
      <c r="R1487" s="24">
        <v>44018</v>
      </c>
      <c r="S1487" t="s">
        <v>9582</v>
      </c>
      <c r="U1487" t="s">
        <v>420</v>
      </c>
      <c r="W1487" s="24">
        <v>43951</v>
      </c>
      <c r="X1487" s="25" t="s">
        <v>12054</v>
      </c>
      <c r="Z1487" t="s">
        <v>9583</v>
      </c>
      <c r="AC1487" s="24">
        <v>43756.5</v>
      </c>
      <c r="AD1487" s="24">
        <v>44025.419444444</v>
      </c>
      <c r="AE1487" t="s">
        <v>9584</v>
      </c>
      <c r="AF1487" s="24" cm="1">
        <f t="array" ref="AF14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43756.5</v>
      </c>
      <c r="AG1487" s="35">
        <f>IFERROR((TableAllData3[[#This Row],[Decision date]]-TableAllData3[[#This Row],[First Date Captured]]),0)</f>
        <v>0</v>
      </c>
      <c r="AH1487" s="35">
        <f>IFERROR((TableAllData3[[#This Row],[First published]]-TableAllData3[[#This Row],[Date of opinion]]),0)</f>
        <v>-194.5</v>
      </c>
      <c r="AI1487" s="35">
        <f>IFERROR((TableAllData3[[#This Row],[Marketing authorisation date]]-TableAllData3[[#This Row],[Date of opinion]]),0)</f>
        <v>0</v>
      </c>
      <c r="AJ1487" s="35">
        <f>IFERROR((TableAllData3[[#This Row],[Decision date]]-TableAllData3[[#This Row],[Marketing authorisation date]]),0)</f>
        <v>0</v>
      </c>
    </row>
    <row r="1488" spans="1:36" x14ac:dyDescent="0.25">
      <c r="A1488" t="s">
        <v>37</v>
      </c>
      <c r="B1488" t="s">
        <v>4717</v>
      </c>
      <c r="C1488" t="s">
        <v>1194</v>
      </c>
      <c r="D1488" t="s">
        <v>4718</v>
      </c>
      <c r="E1488" t="s">
        <v>4718</v>
      </c>
      <c r="F1488" t="s">
        <v>4719</v>
      </c>
      <c r="G1488" t="s">
        <v>43</v>
      </c>
      <c r="H1488" t="s">
        <v>44</v>
      </c>
      <c r="I1488" t="s">
        <v>4720</v>
      </c>
      <c r="J1488" t="s">
        <v>43</v>
      </c>
      <c r="K1488" t="s">
        <v>43</v>
      </c>
      <c r="L1488" t="s">
        <v>43</v>
      </c>
      <c r="M1488" t="s">
        <v>43</v>
      </c>
      <c r="N1488" t="s">
        <v>43</v>
      </c>
      <c r="O1488" t="s">
        <v>43</v>
      </c>
      <c r="P1488" t="s">
        <v>43</v>
      </c>
      <c r="Q1488" s="24">
        <v>38404.041666666999</v>
      </c>
      <c r="R1488" s="24"/>
      <c r="S1488" t="s">
        <v>75</v>
      </c>
      <c r="U1488" t="s">
        <v>1199</v>
      </c>
      <c r="W1488" s="24">
        <v>38309.041666666999</v>
      </c>
      <c r="X1488" s="24">
        <v>44488</v>
      </c>
      <c r="Y1488">
        <v>22</v>
      </c>
      <c r="Z1488" t="s">
        <v>4721</v>
      </c>
      <c r="AC1488" s="24">
        <v>43272</v>
      </c>
      <c r="AD1488" s="24">
        <v>44575.589583333</v>
      </c>
      <c r="AE1488" t="s">
        <v>4722</v>
      </c>
      <c r="AF1488" s="24" cm="1">
        <f t="array" ref="AF14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38309.041666666999</v>
      </c>
      <c r="AG1488" s="35">
        <f>IFERROR((TableAllData3[[#This Row],[Decision date]]-TableAllData3[[#This Row],[First Date Captured]]),0)</f>
        <v>6178.9583333330011</v>
      </c>
      <c r="AH1488" s="35">
        <f>IFERROR((TableAllData3[[#This Row],[First published]]-TableAllData3[[#This Row],[Date of opinion]]),0)</f>
        <v>4962.9583333330011</v>
      </c>
      <c r="AI1488" s="35">
        <f>IFERROR((TableAllData3[[#This Row],[Marketing authorisation date]]-TableAllData3[[#This Row],[Date of opinion]]),0)</f>
        <v>95</v>
      </c>
      <c r="AJ1488" s="35">
        <f>IFERROR((TableAllData3[[#This Row],[Decision date]]-TableAllData3[[#This Row],[Marketing authorisation date]]),0)</f>
        <v>6083.9583333330011</v>
      </c>
    </row>
    <row r="1489" spans="1:36" x14ac:dyDescent="0.25">
      <c r="A1489" t="s">
        <v>37</v>
      </c>
      <c r="B1489" t="s">
        <v>5316</v>
      </c>
      <c r="C1489" t="s">
        <v>5317</v>
      </c>
      <c r="D1489" t="s">
        <v>5318</v>
      </c>
      <c r="E1489" t="s">
        <v>5318</v>
      </c>
      <c r="F1489" t="s">
        <v>5319</v>
      </c>
      <c r="G1489" t="s">
        <v>43</v>
      </c>
      <c r="H1489" t="s">
        <v>44</v>
      </c>
      <c r="I1489" t="s">
        <v>5320</v>
      </c>
      <c r="J1489" t="s">
        <v>43</v>
      </c>
      <c r="K1489" t="s">
        <v>43</v>
      </c>
      <c r="L1489" t="s">
        <v>43</v>
      </c>
      <c r="M1489" t="s">
        <v>43</v>
      </c>
      <c r="N1489" t="s">
        <v>43</v>
      </c>
      <c r="O1489" t="s">
        <v>43</v>
      </c>
      <c r="P1489" t="s">
        <v>43</v>
      </c>
      <c r="Q1489" s="24">
        <v>38404.041666666999</v>
      </c>
      <c r="R1489" s="24"/>
      <c r="S1489" t="s">
        <v>12481</v>
      </c>
      <c r="T1489" t="s">
        <v>12482</v>
      </c>
      <c r="U1489" t="s">
        <v>602</v>
      </c>
      <c r="W1489" s="24">
        <v>38309.041666666999</v>
      </c>
      <c r="X1489" s="24">
        <v>44524.041666666999</v>
      </c>
      <c r="Y1489">
        <v>27</v>
      </c>
      <c r="Z1489" t="s">
        <v>5322</v>
      </c>
      <c r="AC1489" s="24">
        <v>43283</v>
      </c>
      <c r="AD1489" s="24">
        <v>44551.752083332998</v>
      </c>
      <c r="AE1489" t="s">
        <v>5323</v>
      </c>
      <c r="AF1489" s="24" cm="1">
        <f t="array" ref="AF14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38309.041666666999</v>
      </c>
      <c r="AG1489" s="35">
        <f>IFERROR((TableAllData3[[#This Row],[Decision date]]-TableAllData3[[#This Row],[First Date Captured]]),0)</f>
        <v>6215</v>
      </c>
      <c r="AH1489" s="35">
        <f>IFERROR((TableAllData3[[#This Row],[First published]]-TableAllData3[[#This Row],[Date of opinion]]),0)</f>
        <v>4973.9583333330011</v>
      </c>
      <c r="AI1489" s="35">
        <f>IFERROR((TableAllData3[[#This Row],[Marketing authorisation date]]-TableAllData3[[#This Row],[Date of opinion]]),0)</f>
        <v>95</v>
      </c>
      <c r="AJ1489" s="35">
        <f>IFERROR((TableAllData3[[#This Row],[Decision date]]-TableAllData3[[#This Row],[Marketing authorisation date]]),0)</f>
        <v>6120</v>
      </c>
    </row>
    <row r="1490" spans="1:36" x14ac:dyDescent="0.25">
      <c r="A1490" t="s">
        <v>37</v>
      </c>
      <c r="B1490" t="s">
        <v>5509</v>
      </c>
      <c r="C1490" t="s">
        <v>572</v>
      </c>
      <c r="D1490" t="s">
        <v>5510</v>
      </c>
      <c r="E1490" t="s">
        <v>5511</v>
      </c>
      <c r="F1490" t="s">
        <v>5512</v>
      </c>
      <c r="G1490" t="s">
        <v>43</v>
      </c>
      <c r="H1490" t="s">
        <v>44</v>
      </c>
      <c r="I1490" t="s">
        <v>5513</v>
      </c>
      <c r="J1490" t="s">
        <v>46</v>
      </c>
      <c r="K1490" t="s">
        <v>43</v>
      </c>
      <c r="L1490" t="s">
        <v>43</v>
      </c>
      <c r="M1490" t="s">
        <v>43</v>
      </c>
      <c r="N1490" t="s">
        <v>43</v>
      </c>
      <c r="O1490" t="s">
        <v>46</v>
      </c>
      <c r="P1490" t="s">
        <v>43</v>
      </c>
      <c r="Q1490" s="24">
        <v>42018.041666666999</v>
      </c>
      <c r="R1490" s="24"/>
      <c r="S1490" t="s">
        <v>5514</v>
      </c>
      <c r="U1490" t="s">
        <v>290</v>
      </c>
      <c r="W1490" s="24">
        <v>38311.041666666999</v>
      </c>
      <c r="X1490" s="24">
        <v>44532.041666666999</v>
      </c>
      <c r="Y1490">
        <v>23</v>
      </c>
      <c r="Z1490" t="s">
        <v>5515</v>
      </c>
      <c r="AC1490" s="24">
        <v>43200.489583333001</v>
      </c>
      <c r="AD1490" s="24">
        <v>44544.494444443997</v>
      </c>
      <c r="AE1490" t="s">
        <v>5516</v>
      </c>
      <c r="AF1490" s="24" cm="1">
        <f t="array" ref="AF14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38311.041666666999</v>
      </c>
      <c r="AG1490" s="35">
        <f>IFERROR((TableAllData3[[#This Row],[Decision date]]-TableAllData3[[#This Row],[First Date Captured]]),0)</f>
        <v>6221</v>
      </c>
      <c r="AH1490" s="35">
        <f>IFERROR((TableAllData3[[#This Row],[First published]]-TableAllData3[[#This Row],[Date of opinion]]),0)</f>
        <v>4889.4479166660021</v>
      </c>
      <c r="AI1490" s="35">
        <f>IFERROR((TableAllData3[[#This Row],[Marketing authorisation date]]-TableAllData3[[#This Row],[Date of opinion]]),0)</f>
        <v>3707</v>
      </c>
      <c r="AJ1490" s="35">
        <f>IFERROR((TableAllData3[[#This Row],[Decision date]]-TableAllData3[[#This Row],[Marketing authorisation date]]),0)</f>
        <v>2514</v>
      </c>
    </row>
    <row r="1491" spans="1:36" x14ac:dyDescent="0.25">
      <c r="A1491" t="s">
        <v>37</v>
      </c>
      <c r="B1491" t="s">
        <v>7993</v>
      </c>
      <c r="C1491" t="s">
        <v>2129</v>
      </c>
      <c r="D1491" t="s">
        <v>7994</v>
      </c>
      <c r="E1491" t="s">
        <v>7995</v>
      </c>
      <c r="F1491" t="s">
        <v>7996</v>
      </c>
      <c r="G1491" t="s">
        <v>43</v>
      </c>
      <c r="H1491" t="s">
        <v>44</v>
      </c>
      <c r="I1491" t="s">
        <v>7997</v>
      </c>
      <c r="J1491" t="s">
        <v>43</v>
      </c>
      <c r="K1491" t="s">
        <v>43</v>
      </c>
      <c r="L1491" t="s">
        <v>43</v>
      </c>
      <c r="M1491" t="s">
        <v>43</v>
      </c>
      <c r="N1491" t="s">
        <v>43</v>
      </c>
      <c r="O1491" t="s">
        <v>43</v>
      </c>
      <c r="P1491" t="s">
        <v>43</v>
      </c>
      <c r="Q1491" s="24">
        <v>38139</v>
      </c>
      <c r="R1491" s="24"/>
      <c r="S1491" t="s">
        <v>2361</v>
      </c>
      <c r="U1491" t="s">
        <v>264</v>
      </c>
      <c r="W1491" s="24">
        <v>38043.041666666999</v>
      </c>
      <c r="X1491" s="24">
        <v>44295</v>
      </c>
      <c r="Y1491">
        <v>29</v>
      </c>
      <c r="Z1491" t="s">
        <v>7287</v>
      </c>
      <c r="AC1491" s="24">
        <v>43199</v>
      </c>
      <c r="AD1491" s="24">
        <v>44390.615972222004</v>
      </c>
      <c r="AE1491" t="s">
        <v>7998</v>
      </c>
      <c r="AF1491" s="24" cm="1">
        <f t="array" ref="AF14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38043.041666666999</v>
      </c>
      <c r="AG1491" s="35">
        <f>IFERROR((TableAllData3[[#This Row],[Decision date]]-TableAllData3[[#This Row],[First Date Captured]]),0)</f>
        <v>6251.9583333330011</v>
      </c>
      <c r="AH1491" s="35">
        <f>IFERROR((TableAllData3[[#This Row],[First published]]-TableAllData3[[#This Row],[Date of opinion]]),0)</f>
        <v>5155.9583333330011</v>
      </c>
      <c r="AI1491" s="35">
        <f>IFERROR((TableAllData3[[#This Row],[Marketing authorisation date]]-TableAllData3[[#This Row],[Date of opinion]]),0)</f>
        <v>95.958333333001065</v>
      </c>
      <c r="AJ1491" s="35">
        <f>IFERROR((TableAllData3[[#This Row],[Decision date]]-TableAllData3[[#This Row],[Marketing authorisation date]]),0)</f>
        <v>6156</v>
      </c>
    </row>
    <row r="1492" spans="1:36" x14ac:dyDescent="0.25">
      <c r="A1492" t="s">
        <v>37</v>
      </c>
      <c r="B1492" t="s">
        <v>9603</v>
      </c>
      <c r="C1492" t="s">
        <v>6296</v>
      </c>
      <c r="D1492" t="s">
        <v>6297</v>
      </c>
      <c r="E1492" t="s">
        <v>6297</v>
      </c>
      <c r="F1492" t="s">
        <v>9604</v>
      </c>
      <c r="G1492" t="s">
        <v>43</v>
      </c>
      <c r="H1492" t="s">
        <v>950</v>
      </c>
      <c r="I1492" t="s">
        <v>6299</v>
      </c>
      <c r="J1492" t="s">
        <v>43</v>
      </c>
      <c r="K1492" t="s">
        <v>43</v>
      </c>
      <c r="L1492" t="s">
        <v>43</v>
      </c>
      <c r="M1492" t="s">
        <v>43</v>
      </c>
      <c r="N1492" t="s">
        <v>43</v>
      </c>
      <c r="O1492" t="s">
        <v>43</v>
      </c>
      <c r="P1492" t="s">
        <v>43</v>
      </c>
      <c r="Q1492" s="24">
        <v>39891.041666666999</v>
      </c>
      <c r="R1492" s="24"/>
      <c r="S1492" t="s">
        <v>12252</v>
      </c>
      <c r="T1492" t="s">
        <v>12303</v>
      </c>
      <c r="U1492" t="s">
        <v>495</v>
      </c>
      <c r="W1492" s="25" t="s">
        <v>12054</v>
      </c>
      <c r="X1492" s="24">
        <v>43850.041666666999</v>
      </c>
      <c r="Y1492">
        <v>12</v>
      </c>
      <c r="Z1492" t="s">
        <v>9605</v>
      </c>
      <c r="AC1492" s="24">
        <v>43288.047916666997</v>
      </c>
      <c r="AD1492" s="24">
        <v>44005.548611111</v>
      </c>
      <c r="AE1492" t="s">
        <v>9606</v>
      </c>
      <c r="AF1492" s="24" cm="1">
        <f t="array" ref="AF14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43288.047916666997</v>
      </c>
      <c r="AG1492" s="35">
        <f>IFERROR((TableAllData3[[#This Row],[Decision date]]-TableAllData3[[#This Row],[First Date Captured]]),0)</f>
        <v>561.99375000000146</v>
      </c>
      <c r="AH1492" s="35">
        <f>IFERROR((TableAllData3[[#This Row],[First published]]-TableAllData3[[#This Row],[Date of opinion]]),0)</f>
        <v>0</v>
      </c>
      <c r="AI1492" s="35">
        <f>IFERROR((TableAllData3[[#This Row],[Marketing authorisation date]]-TableAllData3[[#This Row],[Date of opinion]]),0)</f>
        <v>0</v>
      </c>
      <c r="AJ1492" s="35">
        <f>IFERROR((TableAllData3[[#This Row],[Decision date]]-TableAllData3[[#This Row],[Marketing authorisation date]]),0)</f>
        <v>3959</v>
      </c>
    </row>
    <row r="1493" spans="1:36" x14ac:dyDescent="0.25">
      <c r="A1493" t="s">
        <v>37</v>
      </c>
      <c r="B1493" t="s">
        <v>2747</v>
      </c>
      <c r="C1493" t="s">
        <v>1793</v>
      </c>
      <c r="D1493" t="s">
        <v>2748</v>
      </c>
      <c r="E1493" t="s">
        <v>2748</v>
      </c>
      <c r="F1493" t="s">
        <v>2749</v>
      </c>
      <c r="G1493" t="s">
        <v>43</v>
      </c>
      <c r="H1493" t="s">
        <v>44</v>
      </c>
      <c r="I1493" t="s">
        <v>2750</v>
      </c>
      <c r="J1493" t="s">
        <v>43</v>
      </c>
      <c r="K1493" t="s">
        <v>43</v>
      </c>
      <c r="L1493" t="s">
        <v>43</v>
      </c>
      <c r="M1493" t="s">
        <v>43</v>
      </c>
      <c r="N1493" t="s">
        <v>43</v>
      </c>
      <c r="O1493" t="s">
        <v>43</v>
      </c>
      <c r="P1493" t="s">
        <v>43</v>
      </c>
      <c r="Q1493" s="24">
        <v>38421.041666666999</v>
      </c>
      <c r="R1493" s="24"/>
      <c r="S1493" t="s">
        <v>12372</v>
      </c>
      <c r="T1493" t="s">
        <v>12186</v>
      </c>
      <c r="U1493" t="s">
        <v>104</v>
      </c>
      <c r="W1493" s="24">
        <v>38336.041666666999</v>
      </c>
      <c r="X1493" s="24">
        <v>44588.041666666999</v>
      </c>
      <c r="Y1493">
        <v>34</v>
      </c>
      <c r="Z1493" t="s">
        <v>2752</v>
      </c>
      <c r="AC1493" s="24">
        <v>43108.333333333001</v>
      </c>
      <c r="AD1493" s="24">
        <v>44644.652083333</v>
      </c>
      <c r="AE1493" t="s">
        <v>2753</v>
      </c>
      <c r="AF1493" s="24" cm="1">
        <f t="array" ref="AF14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38336.041666666999</v>
      </c>
      <c r="AG1493" s="35">
        <f>IFERROR((TableAllData3[[#This Row],[Decision date]]-TableAllData3[[#This Row],[First Date Captured]]),0)</f>
        <v>6252</v>
      </c>
      <c r="AH1493" s="35">
        <f>IFERROR((TableAllData3[[#This Row],[First published]]-TableAllData3[[#This Row],[Date of opinion]]),0)</f>
        <v>4772.2916666660021</v>
      </c>
      <c r="AI1493" s="35">
        <f>IFERROR((TableAllData3[[#This Row],[Marketing authorisation date]]-TableAllData3[[#This Row],[Date of opinion]]),0)</f>
        <v>85</v>
      </c>
      <c r="AJ1493" s="35">
        <f>IFERROR((TableAllData3[[#This Row],[Decision date]]-TableAllData3[[#This Row],[Marketing authorisation date]]),0)</f>
        <v>6167</v>
      </c>
    </row>
    <row r="1494" spans="1:36" x14ac:dyDescent="0.25">
      <c r="A1494" t="s">
        <v>37</v>
      </c>
      <c r="B1494" t="s">
        <v>5375</v>
      </c>
      <c r="C1494" t="s">
        <v>5376</v>
      </c>
      <c r="D1494" t="s">
        <v>1028</v>
      </c>
      <c r="E1494" t="s">
        <v>1028</v>
      </c>
      <c r="F1494" t="s">
        <v>5377</v>
      </c>
      <c r="G1494" t="s">
        <v>43</v>
      </c>
      <c r="H1494" t="s">
        <v>44</v>
      </c>
      <c r="I1494" t="s">
        <v>1030</v>
      </c>
      <c r="J1494" t="s">
        <v>43</v>
      </c>
      <c r="K1494" t="s">
        <v>43</v>
      </c>
      <c r="L1494" t="s">
        <v>43</v>
      </c>
      <c r="M1494" t="s">
        <v>43</v>
      </c>
      <c r="N1494" t="s">
        <v>43</v>
      </c>
      <c r="O1494" t="s">
        <v>43</v>
      </c>
      <c r="P1494" t="s">
        <v>43</v>
      </c>
      <c r="Q1494" s="24">
        <v>38338.041666666999</v>
      </c>
      <c r="R1494" s="24"/>
      <c r="S1494" t="s">
        <v>12310</v>
      </c>
      <c r="T1494" t="s">
        <v>12311</v>
      </c>
      <c r="U1494" t="s">
        <v>1467</v>
      </c>
      <c r="W1494" s="24">
        <v>38246</v>
      </c>
      <c r="X1494" s="24">
        <v>44544.041666666999</v>
      </c>
      <c r="Y1494">
        <v>31</v>
      </c>
      <c r="Z1494" t="s">
        <v>5378</v>
      </c>
      <c r="AC1494" s="24">
        <v>42761.041666666999</v>
      </c>
      <c r="AD1494" s="24">
        <v>44551.561111110997</v>
      </c>
      <c r="AE1494" t="s">
        <v>5379</v>
      </c>
      <c r="AF1494" s="24" cm="1">
        <f t="array" ref="AF14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38246</v>
      </c>
      <c r="AG1494" s="35">
        <f>IFERROR((TableAllData3[[#This Row],[Decision date]]-TableAllData3[[#This Row],[First Date Captured]]),0)</f>
        <v>6298.0416666669989</v>
      </c>
      <c r="AH1494" s="35">
        <f>IFERROR((TableAllData3[[#This Row],[First published]]-TableAllData3[[#This Row],[Date of opinion]]),0)</f>
        <v>4515.0416666669989</v>
      </c>
      <c r="AI1494" s="35">
        <f>IFERROR((TableAllData3[[#This Row],[Marketing authorisation date]]-TableAllData3[[#This Row],[Date of opinion]]),0)</f>
        <v>92.041666666998935</v>
      </c>
      <c r="AJ1494" s="35">
        <f>IFERROR((TableAllData3[[#This Row],[Decision date]]-TableAllData3[[#This Row],[Marketing authorisation date]]),0)</f>
        <v>6206</v>
      </c>
    </row>
    <row r="1495" spans="1:36" x14ac:dyDescent="0.25">
      <c r="A1495" t="s">
        <v>2117</v>
      </c>
      <c r="B1495" t="s">
        <v>2229</v>
      </c>
      <c r="D1495" t="s">
        <v>2230</v>
      </c>
      <c r="E1495" t="s">
        <v>2231</v>
      </c>
      <c r="F1495" t="s">
        <v>2232</v>
      </c>
      <c r="G1495" t="s">
        <v>43</v>
      </c>
      <c r="H1495" t="s">
        <v>44</v>
      </c>
      <c r="J1495" t="s">
        <v>43</v>
      </c>
      <c r="K1495" t="s">
        <v>43</v>
      </c>
      <c r="L1495" t="s">
        <v>43</v>
      </c>
      <c r="M1495" t="s">
        <v>43</v>
      </c>
      <c r="N1495" t="s">
        <v>43</v>
      </c>
      <c r="O1495" t="s">
        <v>43</v>
      </c>
      <c r="P1495" t="s">
        <v>43</v>
      </c>
      <c r="Q1495" s="24">
        <v>38406.041666666999</v>
      </c>
      <c r="R1495" s="24"/>
      <c r="S1495" t="s">
        <v>12241</v>
      </c>
      <c r="T1495" t="s">
        <v>12337</v>
      </c>
      <c r="V1495" t="s">
        <v>2123</v>
      </c>
      <c r="W1495" s="24">
        <v>38301.041666666999</v>
      </c>
      <c r="X1495" s="24">
        <v>44609.041666666999</v>
      </c>
      <c r="Y1495">
        <v>15</v>
      </c>
      <c r="Z1495" t="s">
        <v>2233</v>
      </c>
      <c r="AA1495" t="s">
        <v>2125</v>
      </c>
      <c r="AB1495" t="s">
        <v>2234</v>
      </c>
      <c r="AC1495" s="24">
        <v>42129</v>
      </c>
      <c r="AD1495" s="24">
        <v>44658.565972222001</v>
      </c>
      <c r="AE1495" t="s">
        <v>2235</v>
      </c>
      <c r="AF1495" s="24" cm="1">
        <f t="array" ref="AF14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38301.041666666999</v>
      </c>
      <c r="AG1495" s="35">
        <f>IFERROR((TableAllData3[[#This Row],[Decision date]]-TableAllData3[[#This Row],[First Date Captured]]),0)</f>
        <v>6308</v>
      </c>
      <c r="AH1495" s="35">
        <f>IFERROR((TableAllData3[[#This Row],[First published]]-TableAllData3[[#This Row],[Date of opinion]]),0)</f>
        <v>3827.9583333330011</v>
      </c>
      <c r="AI1495" s="35">
        <f>IFERROR((TableAllData3[[#This Row],[Marketing authorisation date]]-TableAllData3[[#This Row],[Date of opinion]]),0)</f>
        <v>105</v>
      </c>
      <c r="AJ1495" s="35">
        <f>IFERROR((TableAllData3[[#This Row],[Decision date]]-TableAllData3[[#This Row],[Marketing authorisation date]]),0)</f>
        <v>6203</v>
      </c>
    </row>
    <row r="1496" spans="1:36" x14ac:dyDescent="0.25">
      <c r="A1496" t="s">
        <v>2117</v>
      </c>
      <c r="B1496" t="s">
        <v>2270</v>
      </c>
      <c r="D1496" t="s">
        <v>2271</v>
      </c>
      <c r="E1496" t="s">
        <v>2272</v>
      </c>
      <c r="F1496" t="s">
        <v>2273</v>
      </c>
      <c r="G1496" t="s">
        <v>43</v>
      </c>
      <c r="H1496" t="s">
        <v>44</v>
      </c>
      <c r="J1496" t="s">
        <v>43</v>
      </c>
      <c r="K1496" t="s">
        <v>43</v>
      </c>
      <c r="L1496" t="s">
        <v>43</v>
      </c>
      <c r="M1496" t="s">
        <v>43</v>
      </c>
      <c r="N1496" t="s">
        <v>43</v>
      </c>
      <c r="O1496" t="s">
        <v>43</v>
      </c>
      <c r="P1496" t="s">
        <v>43</v>
      </c>
      <c r="Q1496" s="24">
        <v>38406.041666666999</v>
      </c>
      <c r="R1496" s="24"/>
      <c r="S1496" t="s">
        <v>12241</v>
      </c>
      <c r="T1496" t="s">
        <v>12337</v>
      </c>
      <c r="V1496" t="s">
        <v>2123</v>
      </c>
      <c r="W1496" s="24">
        <v>38301.041666666999</v>
      </c>
      <c r="X1496" s="24">
        <v>44609.041666666999</v>
      </c>
      <c r="Y1496">
        <v>17</v>
      </c>
      <c r="Z1496" t="s">
        <v>2274</v>
      </c>
      <c r="AA1496" t="s">
        <v>2125</v>
      </c>
      <c r="AB1496" t="s">
        <v>2275</v>
      </c>
      <c r="AC1496" s="24">
        <v>42019.083333333001</v>
      </c>
      <c r="AD1496" s="24">
        <v>44657.727777777996</v>
      </c>
      <c r="AE1496" t="s">
        <v>2276</v>
      </c>
      <c r="AF1496" s="24" cm="1">
        <f t="array" ref="AF14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38301.041666666999</v>
      </c>
      <c r="AG1496" s="35">
        <f>IFERROR((TableAllData3[[#This Row],[Decision date]]-TableAllData3[[#This Row],[First Date Captured]]),0)</f>
        <v>6308</v>
      </c>
      <c r="AH1496" s="35">
        <f>IFERROR((TableAllData3[[#This Row],[First published]]-TableAllData3[[#This Row],[Date of opinion]]),0)</f>
        <v>3718.0416666660021</v>
      </c>
      <c r="AI1496" s="35">
        <f>IFERROR((TableAllData3[[#This Row],[Marketing authorisation date]]-TableAllData3[[#This Row],[Date of opinion]]),0)</f>
        <v>105</v>
      </c>
      <c r="AJ1496" s="35">
        <f>IFERROR((TableAllData3[[#This Row],[Decision date]]-TableAllData3[[#This Row],[Marketing authorisation date]]),0)</f>
        <v>6203</v>
      </c>
    </row>
    <row r="1497" spans="1:36" x14ac:dyDescent="0.25">
      <c r="A1497" t="s">
        <v>2117</v>
      </c>
      <c r="B1497" t="s">
        <v>2644</v>
      </c>
      <c r="D1497" t="s">
        <v>2645</v>
      </c>
      <c r="E1497" t="s">
        <v>2646</v>
      </c>
      <c r="F1497" t="s">
        <v>2647</v>
      </c>
      <c r="G1497" t="s">
        <v>43</v>
      </c>
      <c r="H1497" t="s">
        <v>44</v>
      </c>
      <c r="J1497" t="s">
        <v>43</v>
      </c>
      <c r="K1497" t="s">
        <v>43</v>
      </c>
      <c r="L1497" t="s">
        <v>43</v>
      </c>
      <c r="M1497" t="s">
        <v>43</v>
      </c>
      <c r="N1497" t="s">
        <v>43</v>
      </c>
      <c r="O1497" t="s">
        <v>43</v>
      </c>
      <c r="P1497" t="s">
        <v>43</v>
      </c>
      <c r="Q1497" s="24">
        <v>38406.041666666999</v>
      </c>
      <c r="R1497" s="24"/>
      <c r="S1497" t="s">
        <v>12241</v>
      </c>
      <c r="T1497" t="s">
        <v>12337</v>
      </c>
      <c r="V1497" t="s">
        <v>2123</v>
      </c>
      <c r="W1497" s="24">
        <v>38301.041666666999</v>
      </c>
      <c r="X1497" s="24">
        <v>44609.041666666999</v>
      </c>
      <c r="Y1497">
        <v>16</v>
      </c>
      <c r="Z1497" t="s">
        <v>2648</v>
      </c>
      <c r="AA1497" t="s">
        <v>2125</v>
      </c>
      <c r="AB1497" t="s">
        <v>2649</v>
      </c>
      <c r="AC1497" s="24">
        <v>42019.041666666999</v>
      </c>
      <c r="AD1497" s="24">
        <v>44649.456250000003</v>
      </c>
      <c r="AE1497" t="s">
        <v>2650</v>
      </c>
      <c r="AF1497" s="24" cm="1">
        <f t="array" ref="AF14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38301.041666666999</v>
      </c>
      <c r="AG1497" s="35">
        <f>IFERROR((TableAllData3[[#This Row],[Decision date]]-TableAllData3[[#This Row],[First Date Captured]]),0)</f>
        <v>6308</v>
      </c>
      <c r="AH1497" s="35">
        <f>IFERROR((TableAllData3[[#This Row],[First published]]-TableAllData3[[#This Row],[Date of opinion]]),0)</f>
        <v>3718</v>
      </c>
      <c r="AI1497" s="35">
        <f>IFERROR((TableAllData3[[#This Row],[Marketing authorisation date]]-TableAllData3[[#This Row],[Date of opinion]]),0)</f>
        <v>105</v>
      </c>
      <c r="AJ1497" s="35">
        <f>IFERROR((TableAllData3[[#This Row],[Decision date]]-TableAllData3[[#This Row],[Marketing authorisation date]]),0)</f>
        <v>6203</v>
      </c>
    </row>
    <row r="1498" spans="1:36" x14ac:dyDescent="0.25">
      <c r="A1498" t="s">
        <v>37</v>
      </c>
      <c r="B1498" t="s">
        <v>8625</v>
      </c>
      <c r="C1498" t="s">
        <v>489</v>
      </c>
      <c r="D1498" t="s">
        <v>2086</v>
      </c>
      <c r="E1498" t="s">
        <v>2086</v>
      </c>
      <c r="F1498" t="s">
        <v>8626</v>
      </c>
      <c r="G1498" t="s">
        <v>43</v>
      </c>
      <c r="H1498" t="s">
        <v>44</v>
      </c>
      <c r="I1498" t="s">
        <v>2088</v>
      </c>
      <c r="J1498" t="s">
        <v>43</v>
      </c>
      <c r="K1498" t="s">
        <v>43</v>
      </c>
      <c r="L1498" t="s">
        <v>43</v>
      </c>
      <c r="M1498" t="s">
        <v>43</v>
      </c>
      <c r="N1498" t="s">
        <v>43</v>
      </c>
      <c r="O1498" t="s">
        <v>43</v>
      </c>
      <c r="P1498" t="s">
        <v>43</v>
      </c>
      <c r="Q1498" s="24">
        <v>38040.041666666999</v>
      </c>
      <c r="R1498" s="24"/>
      <c r="S1498" t="s">
        <v>12582</v>
      </c>
      <c r="T1498" t="s">
        <v>12583</v>
      </c>
      <c r="U1498" t="s">
        <v>2089</v>
      </c>
      <c r="W1498" s="24">
        <v>37917</v>
      </c>
      <c r="X1498" s="24">
        <v>44258.041666666999</v>
      </c>
      <c r="Y1498">
        <v>28</v>
      </c>
      <c r="Z1498" t="s">
        <v>8628</v>
      </c>
      <c r="AC1498" s="24">
        <v>43291</v>
      </c>
      <c r="AD1498" s="24">
        <v>44284.625</v>
      </c>
      <c r="AE1498" t="s">
        <v>8629</v>
      </c>
      <c r="AF1498" s="24" cm="1">
        <f t="array" ref="AF14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37917</v>
      </c>
      <c r="AG1498" s="35">
        <f>IFERROR((TableAllData3[[#This Row],[Decision date]]-TableAllData3[[#This Row],[First Date Captured]]),0)</f>
        <v>6341.0416666669989</v>
      </c>
      <c r="AH1498" s="35">
        <f>IFERROR((TableAllData3[[#This Row],[First published]]-TableAllData3[[#This Row],[Date of opinion]]),0)</f>
        <v>5374</v>
      </c>
      <c r="AI1498" s="35">
        <f>IFERROR((TableAllData3[[#This Row],[Marketing authorisation date]]-TableAllData3[[#This Row],[Date of opinion]]),0)</f>
        <v>123.04166666699894</v>
      </c>
      <c r="AJ1498" s="35">
        <f>IFERROR((TableAllData3[[#This Row],[Decision date]]-TableAllData3[[#This Row],[Marketing authorisation date]]),0)</f>
        <v>6218</v>
      </c>
    </row>
    <row r="1499" spans="1:36" x14ac:dyDescent="0.25">
      <c r="A1499" t="s">
        <v>37</v>
      </c>
      <c r="B1499" t="s">
        <v>9643</v>
      </c>
      <c r="C1499" t="s">
        <v>675</v>
      </c>
      <c r="D1499" t="s">
        <v>3136</v>
      </c>
      <c r="E1499" t="s">
        <v>3136</v>
      </c>
      <c r="F1499" t="s">
        <v>9644</v>
      </c>
      <c r="G1499" t="s">
        <v>43</v>
      </c>
      <c r="H1499" t="s">
        <v>950</v>
      </c>
      <c r="I1499" t="s">
        <v>678</v>
      </c>
      <c r="J1499" t="s">
        <v>43</v>
      </c>
      <c r="K1499" t="s">
        <v>43</v>
      </c>
      <c r="L1499" t="s">
        <v>43</v>
      </c>
      <c r="M1499" t="s">
        <v>43</v>
      </c>
      <c r="N1499" t="s">
        <v>43</v>
      </c>
      <c r="O1499" t="s">
        <v>43</v>
      </c>
      <c r="P1499" t="s">
        <v>43</v>
      </c>
      <c r="Q1499" s="24">
        <v>36742</v>
      </c>
      <c r="R1499" s="24"/>
      <c r="S1499" t="s">
        <v>3433</v>
      </c>
      <c r="U1499" t="s">
        <v>568</v>
      </c>
      <c r="W1499" s="25" t="s">
        <v>12054</v>
      </c>
      <c r="X1499" s="24">
        <v>43055.041666666999</v>
      </c>
      <c r="Y1499">
        <v>31</v>
      </c>
      <c r="Z1499" t="s">
        <v>9645</v>
      </c>
      <c r="AC1499" s="24">
        <v>43055.650694443997</v>
      </c>
      <c r="AD1499" s="24">
        <v>43984.756249999999</v>
      </c>
      <c r="AE1499" t="s">
        <v>9646</v>
      </c>
      <c r="AF1499" s="24" cm="1">
        <f t="array" ref="AF14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43055.650694443997</v>
      </c>
      <c r="AG1499" s="35">
        <f>IFERROR((TableAllData3[[#This Row],[Decision date]]-TableAllData3[[#This Row],[First Date Captured]]),0)</f>
        <v>-0.6090277769981185</v>
      </c>
      <c r="AH1499" s="35">
        <f>IFERROR((TableAllData3[[#This Row],[First published]]-TableAllData3[[#This Row],[Date of opinion]]),0)</f>
        <v>0</v>
      </c>
      <c r="AI1499" s="35">
        <f>IFERROR((TableAllData3[[#This Row],[Marketing authorisation date]]-TableAllData3[[#This Row],[Date of opinion]]),0)</f>
        <v>0</v>
      </c>
      <c r="AJ1499" s="35">
        <f>IFERROR((TableAllData3[[#This Row],[Decision date]]-TableAllData3[[#This Row],[Marketing authorisation date]]),0)</f>
        <v>6313.0416666669989</v>
      </c>
    </row>
    <row r="1500" spans="1:36" x14ac:dyDescent="0.25">
      <c r="A1500" t="s">
        <v>37</v>
      </c>
      <c r="B1500" t="s">
        <v>5530</v>
      </c>
      <c r="C1500" t="s">
        <v>2129</v>
      </c>
      <c r="D1500" t="s">
        <v>5531</v>
      </c>
      <c r="E1500" t="s">
        <v>5531</v>
      </c>
      <c r="F1500" t="s">
        <v>5532</v>
      </c>
      <c r="G1500" t="s">
        <v>43</v>
      </c>
      <c r="H1500" t="s">
        <v>44</v>
      </c>
      <c r="I1500" t="s">
        <v>5533</v>
      </c>
      <c r="J1500" t="s">
        <v>43</v>
      </c>
      <c r="K1500" t="s">
        <v>43</v>
      </c>
      <c r="L1500" t="s">
        <v>43</v>
      </c>
      <c r="M1500" t="s">
        <v>43</v>
      </c>
      <c r="N1500" t="s">
        <v>43</v>
      </c>
      <c r="O1500" t="s">
        <v>43</v>
      </c>
      <c r="P1500" t="s">
        <v>43</v>
      </c>
      <c r="Q1500" s="24">
        <v>38257</v>
      </c>
      <c r="R1500" s="24"/>
      <c r="S1500" t="s">
        <v>12488</v>
      </c>
      <c r="T1500" t="s">
        <v>12339</v>
      </c>
      <c r="U1500" t="s">
        <v>264</v>
      </c>
      <c r="W1500" s="24">
        <v>38141</v>
      </c>
      <c r="X1500" s="24">
        <v>44539.041666666999</v>
      </c>
      <c r="Y1500">
        <v>31</v>
      </c>
      <c r="Z1500" t="s">
        <v>5534</v>
      </c>
      <c r="AC1500" s="24">
        <v>43193</v>
      </c>
      <c r="AD1500" s="24">
        <v>44543.762499999997</v>
      </c>
      <c r="AE1500" t="s">
        <v>5535</v>
      </c>
      <c r="AF1500" s="24" cm="1">
        <f t="array" ref="AF15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38141</v>
      </c>
      <c r="AG1500" s="35">
        <f>IFERROR((TableAllData3[[#This Row],[Decision date]]-TableAllData3[[#This Row],[First Date Captured]]),0)</f>
        <v>6398.0416666669989</v>
      </c>
      <c r="AH1500" s="35">
        <f>IFERROR((TableAllData3[[#This Row],[First published]]-TableAllData3[[#This Row],[Date of opinion]]),0)</f>
        <v>5052</v>
      </c>
      <c r="AI1500" s="35">
        <f>IFERROR((TableAllData3[[#This Row],[Marketing authorisation date]]-TableAllData3[[#This Row],[Date of opinion]]),0)</f>
        <v>116</v>
      </c>
      <c r="AJ1500" s="35">
        <f>IFERROR((TableAllData3[[#This Row],[Decision date]]-TableAllData3[[#This Row],[Marketing authorisation date]]),0)</f>
        <v>6282.0416666669989</v>
      </c>
    </row>
    <row r="1501" spans="1:36" x14ac:dyDescent="0.25">
      <c r="A1501" t="s">
        <v>37</v>
      </c>
      <c r="B1501" t="s">
        <v>9652</v>
      </c>
      <c r="C1501" t="s">
        <v>489</v>
      </c>
      <c r="D1501" t="s">
        <v>9653</v>
      </c>
      <c r="E1501" t="s">
        <v>9653</v>
      </c>
      <c r="F1501" t="s">
        <v>9654</v>
      </c>
      <c r="G1501" t="s">
        <v>43</v>
      </c>
      <c r="H1501" t="s">
        <v>950</v>
      </c>
      <c r="I1501" t="s">
        <v>9655</v>
      </c>
      <c r="J1501" t="s">
        <v>43</v>
      </c>
      <c r="K1501" t="s">
        <v>43</v>
      </c>
      <c r="L1501" t="s">
        <v>43</v>
      </c>
      <c r="M1501" t="s">
        <v>43</v>
      </c>
      <c r="N1501" t="s">
        <v>43</v>
      </c>
      <c r="O1501" t="s">
        <v>43</v>
      </c>
      <c r="P1501" t="s">
        <v>43</v>
      </c>
      <c r="Q1501" s="24">
        <v>38250</v>
      </c>
      <c r="R1501" s="24"/>
      <c r="S1501" t="s">
        <v>12243</v>
      </c>
      <c r="T1501" t="s">
        <v>12078</v>
      </c>
      <c r="U1501" t="s">
        <v>2089</v>
      </c>
      <c r="W1501" s="25" t="s">
        <v>12054</v>
      </c>
      <c r="X1501" s="24">
        <v>43242</v>
      </c>
      <c r="Y1501">
        <v>19</v>
      </c>
      <c r="Z1501" t="s">
        <v>9656</v>
      </c>
      <c r="AC1501" s="24">
        <v>42628.083333333001</v>
      </c>
      <c r="AD1501" s="24">
        <v>43970.423611111</v>
      </c>
      <c r="AE1501" t="s">
        <v>9657</v>
      </c>
      <c r="AF1501" s="24" cm="1">
        <f t="array" ref="AF15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42628.083333333001</v>
      </c>
      <c r="AG1501" s="35">
        <f>IFERROR((TableAllData3[[#This Row],[Decision date]]-TableAllData3[[#This Row],[First Date Captured]]),0)</f>
        <v>613.91666666699894</v>
      </c>
      <c r="AH1501" s="35">
        <f>IFERROR((TableAllData3[[#This Row],[First published]]-TableAllData3[[#This Row],[Date of opinion]]),0)</f>
        <v>0</v>
      </c>
      <c r="AI1501" s="35">
        <f>IFERROR((TableAllData3[[#This Row],[Marketing authorisation date]]-TableAllData3[[#This Row],[Date of opinion]]),0)</f>
        <v>0</v>
      </c>
      <c r="AJ1501" s="35">
        <f>IFERROR((TableAllData3[[#This Row],[Decision date]]-TableAllData3[[#This Row],[Marketing authorisation date]]),0)</f>
        <v>4992</v>
      </c>
    </row>
    <row r="1502" spans="1:36" x14ac:dyDescent="0.25">
      <c r="A1502" t="s">
        <v>37</v>
      </c>
      <c r="B1502" t="s">
        <v>4003</v>
      </c>
      <c r="C1502" t="s">
        <v>4004</v>
      </c>
      <c r="D1502" t="s">
        <v>4005</v>
      </c>
      <c r="E1502" t="s">
        <v>4005</v>
      </c>
      <c r="F1502" t="s">
        <v>4006</v>
      </c>
      <c r="G1502" t="s">
        <v>43</v>
      </c>
      <c r="H1502" t="s">
        <v>44</v>
      </c>
      <c r="I1502" t="s">
        <v>4007</v>
      </c>
      <c r="J1502" t="s">
        <v>43</v>
      </c>
      <c r="K1502" t="s">
        <v>43</v>
      </c>
      <c r="L1502" t="s">
        <v>43</v>
      </c>
      <c r="M1502" t="s">
        <v>43</v>
      </c>
      <c r="N1502" t="s">
        <v>43</v>
      </c>
      <c r="O1502" t="s">
        <v>43</v>
      </c>
      <c r="P1502" t="s">
        <v>43</v>
      </c>
      <c r="Q1502" s="24">
        <v>38282</v>
      </c>
      <c r="R1502" s="24"/>
      <c r="S1502" t="s">
        <v>4008</v>
      </c>
      <c r="U1502" t="s">
        <v>4009</v>
      </c>
      <c r="W1502" s="24">
        <v>38197</v>
      </c>
      <c r="X1502" s="24">
        <v>44596.041666666999</v>
      </c>
      <c r="Y1502">
        <v>25</v>
      </c>
      <c r="Z1502" t="s">
        <v>4010</v>
      </c>
      <c r="AC1502" s="24">
        <v>43146.041666666999</v>
      </c>
      <c r="AD1502" s="24">
        <v>44601.464583333</v>
      </c>
      <c r="AE1502" t="s">
        <v>4011</v>
      </c>
      <c r="AF1502" s="24" cm="1">
        <f t="array" ref="AF15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38197</v>
      </c>
      <c r="AG1502" s="35">
        <f>IFERROR((TableAllData3[[#This Row],[Decision date]]-TableAllData3[[#This Row],[First Date Captured]]),0)</f>
        <v>6399.0416666669989</v>
      </c>
      <c r="AH1502" s="35">
        <f>IFERROR((TableAllData3[[#This Row],[First published]]-TableAllData3[[#This Row],[Date of opinion]]),0)</f>
        <v>4949.0416666669989</v>
      </c>
      <c r="AI1502" s="35">
        <f>IFERROR((TableAllData3[[#This Row],[Marketing authorisation date]]-TableAllData3[[#This Row],[Date of opinion]]),0)</f>
        <v>85</v>
      </c>
      <c r="AJ1502" s="35">
        <f>IFERROR((TableAllData3[[#This Row],[Decision date]]-TableAllData3[[#This Row],[Marketing authorisation date]]),0)</f>
        <v>6314.0416666669989</v>
      </c>
    </row>
    <row r="1503" spans="1:36" x14ac:dyDescent="0.25">
      <c r="A1503" t="s">
        <v>37</v>
      </c>
      <c r="B1503" t="s">
        <v>9665</v>
      </c>
      <c r="C1503" t="s">
        <v>489</v>
      </c>
      <c r="D1503" t="s">
        <v>9653</v>
      </c>
      <c r="E1503" t="s">
        <v>9653</v>
      </c>
      <c r="F1503" t="s">
        <v>9666</v>
      </c>
      <c r="G1503" t="s">
        <v>43</v>
      </c>
      <c r="H1503" t="s">
        <v>950</v>
      </c>
      <c r="I1503" t="s">
        <v>9655</v>
      </c>
      <c r="J1503" t="s">
        <v>43</v>
      </c>
      <c r="K1503" t="s">
        <v>43</v>
      </c>
      <c r="L1503" t="s">
        <v>43</v>
      </c>
      <c r="M1503" t="s">
        <v>43</v>
      </c>
      <c r="N1503" t="s">
        <v>43</v>
      </c>
      <c r="O1503" t="s">
        <v>43</v>
      </c>
      <c r="P1503" t="s">
        <v>43</v>
      </c>
      <c r="Q1503" s="24">
        <v>38250</v>
      </c>
      <c r="R1503" s="24"/>
      <c r="S1503" t="s">
        <v>12243</v>
      </c>
      <c r="T1503" t="s">
        <v>12078</v>
      </c>
      <c r="U1503" t="s">
        <v>2089</v>
      </c>
      <c r="W1503" s="25" t="s">
        <v>12054</v>
      </c>
      <c r="X1503" s="24">
        <v>43242</v>
      </c>
      <c r="Y1503">
        <v>19</v>
      </c>
      <c r="Z1503" t="s">
        <v>9656</v>
      </c>
      <c r="AC1503" s="24">
        <v>42628.083333333001</v>
      </c>
      <c r="AD1503" s="24">
        <v>43966.672916666997</v>
      </c>
      <c r="AE1503" t="s">
        <v>9667</v>
      </c>
      <c r="AF1503" s="24" cm="1">
        <f t="array" ref="AF15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42628.083333333001</v>
      </c>
      <c r="AG1503" s="35">
        <f>IFERROR((TableAllData3[[#This Row],[Decision date]]-TableAllData3[[#This Row],[First Date Captured]]),0)</f>
        <v>613.91666666699894</v>
      </c>
      <c r="AH1503" s="35">
        <f>IFERROR((TableAllData3[[#This Row],[First published]]-TableAllData3[[#This Row],[Date of opinion]]),0)</f>
        <v>0</v>
      </c>
      <c r="AI1503" s="35">
        <f>IFERROR((TableAllData3[[#This Row],[Marketing authorisation date]]-TableAllData3[[#This Row],[Date of opinion]]),0)</f>
        <v>0</v>
      </c>
      <c r="AJ1503" s="35">
        <f>IFERROR((TableAllData3[[#This Row],[Decision date]]-TableAllData3[[#This Row],[Marketing authorisation date]]),0)</f>
        <v>4992</v>
      </c>
    </row>
    <row r="1504" spans="1:36" x14ac:dyDescent="0.25">
      <c r="A1504" t="s">
        <v>37</v>
      </c>
      <c r="B1504" t="s">
        <v>2168</v>
      </c>
      <c r="C1504" t="s">
        <v>1326</v>
      </c>
      <c r="D1504" t="s">
        <v>1327</v>
      </c>
      <c r="E1504" t="s">
        <v>1327</v>
      </c>
      <c r="F1504" t="s">
        <v>2169</v>
      </c>
      <c r="G1504" t="s">
        <v>43</v>
      </c>
      <c r="H1504" t="s">
        <v>44</v>
      </c>
      <c r="I1504" t="s">
        <v>1329</v>
      </c>
      <c r="J1504" t="s">
        <v>43</v>
      </c>
      <c r="K1504" t="s">
        <v>43</v>
      </c>
      <c r="L1504" t="s">
        <v>43</v>
      </c>
      <c r="M1504" t="s">
        <v>43</v>
      </c>
      <c r="N1504" t="s">
        <v>43</v>
      </c>
      <c r="O1504" t="s">
        <v>43</v>
      </c>
      <c r="P1504" t="s">
        <v>43</v>
      </c>
      <c r="Q1504" s="24">
        <v>38142</v>
      </c>
      <c r="R1504" s="24"/>
      <c r="S1504" t="s">
        <v>12341</v>
      </c>
      <c r="T1504" t="s">
        <v>12342</v>
      </c>
      <c r="U1504" t="s">
        <v>458</v>
      </c>
      <c r="W1504" s="24">
        <v>38043.041666666999</v>
      </c>
      <c r="X1504" s="24">
        <v>44648</v>
      </c>
      <c r="Y1504">
        <v>49</v>
      </c>
      <c r="Z1504" t="s">
        <v>2171</v>
      </c>
      <c r="AC1504" s="24">
        <v>43185.736111111</v>
      </c>
      <c r="AD1504" s="24">
        <v>44659.716666667002</v>
      </c>
      <c r="AE1504" t="s">
        <v>2172</v>
      </c>
      <c r="AF1504" s="24" cm="1">
        <f t="array" ref="AF15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38043.041666666999</v>
      </c>
      <c r="AG1504" s="35">
        <f>IFERROR((TableAllData3[[#This Row],[Decision date]]-TableAllData3[[#This Row],[First Date Captured]]),0)</f>
        <v>6604.9583333330011</v>
      </c>
      <c r="AH1504" s="35">
        <f>IFERROR((TableAllData3[[#This Row],[First published]]-TableAllData3[[#This Row],[Date of opinion]]),0)</f>
        <v>5142.6944444440014</v>
      </c>
      <c r="AI1504" s="35">
        <f>IFERROR((TableAllData3[[#This Row],[Marketing authorisation date]]-TableAllData3[[#This Row],[Date of opinion]]),0)</f>
        <v>98.958333333001065</v>
      </c>
      <c r="AJ1504" s="35">
        <f>IFERROR((TableAllData3[[#This Row],[Decision date]]-TableAllData3[[#This Row],[Marketing authorisation date]]),0)</f>
        <v>6506</v>
      </c>
    </row>
    <row r="1505" spans="1:36" x14ac:dyDescent="0.25">
      <c r="A1505" t="s">
        <v>37</v>
      </c>
      <c r="B1505" t="s">
        <v>7211</v>
      </c>
      <c r="C1505" t="s">
        <v>7212</v>
      </c>
      <c r="D1505" t="s">
        <v>7213</v>
      </c>
      <c r="E1505" t="s">
        <v>7214</v>
      </c>
      <c r="F1505" t="s">
        <v>7215</v>
      </c>
      <c r="G1505" t="s">
        <v>43</v>
      </c>
      <c r="H1505" t="s">
        <v>44</v>
      </c>
      <c r="I1505" t="s">
        <v>6503</v>
      </c>
      <c r="J1505" t="s">
        <v>43</v>
      </c>
      <c r="K1505" t="s">
        <v>43</v>
      </c>
      <c r="L1505" t="s">
        <v>43</v>
      </c>
      <c r="M1505" t="s">
        <v>43</v>
      </c>
      <c r="N1505" t="s">
        <v>43</v>
      </c>
      <c r="O1505" t="s">
        <v>43</v>
      </c>
      <c r="P1505" t="s">
        <v>43</v>
      </c>
      <c r="Q1505" s="24">
        <v>37936.041666666999</v>
      </c>
      <c r="R1505" s="24"/>
      <c r="S1505" t="s">
        <v>12252</v>
      </c>
      <c r="T1505" t="s">
        <v>12253</v>
      </c>
      <c r="U1505" t="s">
        <v>2197</v>
      </c>
      <c r="W1505" s="24">
        <v>37826</v>
      </c>
      <c r="X1505" s="24">
        <v>44446</v>
      </c>
      <c r="Y1505">
        <v>28</v>
      </c>
      <c r="Z1505" t="s">
        <v>7216</v>
      </c>
      <c r="AC1505" s="24">
        <v>43244</v>
      </c>
      <c r="AD1505" s="24">
        <v>44467.745138888997</v>
      </c>
      <c r="AE1505" t="s">
        <v>7217</v>
      </c>
      <c r="AF1505" s="24" cm="1">
        <f t="array" ref="AF15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37826</v>
      </c>
      <c r="AG1505" s="35">
        <f>IFERROR((TableAllData3[[#This Row],[Decision date]]-TableAllData3[[#This Row],[First Date Captured]]),0)</f>
        <v>6620</v>
      </c>
      <c r="AH1505" s="35">
        <f>IFERROR((TableAllData3[[#This Row],[First published]]-TableAllData3[[#This Row],[Date of opinion]]),0)</f>
        <v>5418</v>
      </c>
      <c r="AI1505" s="35">
        <f>IFERROR((TableAllData3[[#This Row],[Marketing authorisation date]]-TableAllData3[[#This Row],[Date of opinion]]),0)</f>
        <v>110.04166666699894</v>
      </c>
      <c r="AJ1505" s="35">
        <f>IFERROR((TableAllData3[[#This Row],[Decision date]]-TableAllData3[[#This Row],[Marketing authorisation date]]),0)</f>
        <v>6509.9583333330011</v>
      </c>
    </row>
    <row r="1506" spans="1:36" x14ac:dyDescent="0.25">
      <c r="A1506" t="s">
        <v>37</v>
      </c>
      <c r="B1506" t="s">
        <v>6881</v>
      </c>
      <c r="C1506" t="s">
        <v>6882</v>
      </c>
      <c r="D1506" t="s">
        <v>1893</v>
      </c>
      <c r="E1506" t="s">
        <v>1893</v>
      </c>
      <c r="F1506" t="s">
        <v>6883</v>
      </c>
      <c r="G1506" t="s">
        <v>43</v>
      </c>
      <c r="H1506" t="s">
        <v>44</v>
      </c>
      <c r="I1506" t="s">
        <v>1895</v>
      </c>
      <c r="J1506" t="s">
        <v>43</v>
      </c>
      <c r="K1506" t="s">
        <v>43</v>
      </c>
      <c r="L1506" t="s">
        <v>46</v>
      </c>
      <c r="M1506" t="s">
        <v>43</v>
      </c>
      <c r="N1506" t="s">
        <v>43</v>
      </c>
      <c r="O1506" t="s">
        <v>43</v>
      </c>
      <c r="P1506" t="s">
        <v>43</v>
      </c>
      <c r="Q1506" s="24">
        <v>38819</v>
      </c>
      <c r="R1506" s="24"/>
      <c r="S1506" t="s">
        <v>382</v>
      </c>
      <c r="U1506" t="s">
        <v>1896</v>
      </c>
      <c r="W1506" s="24">
        <v>37798</v>
      </c>
      <c r="X1506" s="24">
        <v>44441</v>
      </c>
      <c r="Y1506">
        <v>19</v>
      </c>
      <c r="Z1506" t="s">
        <v>6884</v>
      </c>
      <c r="AC1506" s="24">
        <v>43158.041666666999</v>
      </c>
      <c r="AD1506" s="24">
        <v>44488.411111111003</v>
      </c>
      <c r="AE1506" t="s">
        <v>6885</v>
      </c>
      <c r="AF1506" s="24" cm="1">
        <f t="array" ref="AF15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37798</v>
      </c>
      <c r="AG1506" s="35">
        <f>IFERROR((TableAllData3[[#This Row],[Decision date]]-TableAllData3[[#This Row],[First Date Captured]]),0)</f>
        <v>6643</v>
      </c>
      <c r="AH1506" s="35">
        <f>IFERROR((TableAllData3[[#This Row],[First published]]-TableAllData3[[#This Row],[Date of opinion]]),0)</f>
        <v>5360.0416666669989</v>
      </c>
      <c r="AI1506" s="35">
        <f>IFERROR((TableAllData3[[#This Row],[Marketing authorisation date]]-TableAllData3[[#This Row],[Date of opinion]]),0)</f>
        <v>1021</v>
      </c>
      <c r="AJ1506" s="35">
        <f>IFERROR((TableAllData3[[#This Row],[Decision date]]-TableAllData3[[#This Row],[Marketing authorisation date]]),0)</f>
        <v>5622</v>
      </c>
    </row>
    <row r="1507" spans="1:36" x14ac:dyDescent="0.25">
      <c r="A1507" t="s">
        <v>37</v>
      </c>
      <c r="B1507" t="s">
        <v>5048</v>
      </c>
      <c r="C1507" t="s">
        <v>2491</v>
      </c>
      <c r="D1507" t="s">
        <v>3811</v>
      </c>
      <c r="E1507" t="s">
        <v>3811</v>
      </c>
      <c r="F1507" t="s">
        <v>5049</v>
      </c>
      <c r="G1507" t="s">
        <v>43</v>
      </c>
      <c r="H1507" t="s">
        <v>44</v>
      </c>
      <c r="I1507" t="s">
        <v>3813</v>
      </c>
      <c r="J1507" t="s">
        <v>43</v>
      </c>
      <c r="K1507" t="s">
        <v>43</v>
      </c>
      <c r="L1507" t="s">
        <v>46</v>
      </c>
      <c r="M1507" t="s">
        <v>43</v>
      </c>
      <c r="N1507" t="s">
        <v>43</v>
      </c>
      <c r="O1507" t="s">
        <v>43</v>
      </c>
      <c r="P1507" t="s">
        <v>43</v>
      </c>
      <c r="Q1507" s="24">
        <v>41564</v>
      </c>
      <c r="R1507" s="24"/>
      <c r="S1507" t="s">
        <v>12206</v>
      </c>
      <c r="T1507" t="s">
        <v>12207</v>
      </c>
      <c r="U1507" t="s">
        <v>3814</v>
      </c>
      <c r="W1507" s="24">
        <v>37827</v>
      </c>
      <c r="X1507" s="24">
        <v>44552.041666666999</v>
      </c>
      <c r="Y1507">
        <v>14</v>
      </c>
      <c r="Z1507" t="s">
        <v>5050</v>
      </c>
      <c r="AC1507" s="24">
        <v>43277.522222222004</v>
      </c>
      <c r="AD1507" s="24">
        <v>44571.718055555997</v>
      </c>
      <c r="AE1507" t="s">
        <v>5051</v>
      </c>
      <c r="AF1507" s="24" cm="1">
        <f t="array" ref="AF15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37827</v>
      </c>
      <c r="AG1507" s="35">
        <f>IFERROR((TableAllData3[[#This Row],[Decision date]]-TableAllData3[[#This Row],[First Date Captured]]),0)</f>
        <v>6725.0416666669989</v>
      </c>
      <c r="AH1507" s="35">
        <f>IFERROR((TableAllData3[[#This Row],[First published]]-TableAllData3[[#This Row],[Date of opinion]]),0)</f>
        <v>5450.5222222220036</v>
      </c>
      <c r="AI1507" s="35">
        <f>IFERROR((TableAllData3[[#This Row],[Marketing authorisation date]]-TableAllData3[[#This Row],[Date of opinion]]),0)</f>
        <v>3737</v>
      </c>
      <c r="AJ1507" s="35">
        <f>IFERROR((TableAllData3[[#This Row],[Decision date]]-TableAllData3[[#This Row],[Marketing authorisation date]]),0)</f>
        <v>2988.0416666669989</v>
      </c>
    </row>
    <row r="1508" spans="1:36" x14ac:dyDescent="0.25">
      <c r="A1508" t="s">
        <v>37</v>
      </c>
      <c r="B1508" t="s">
        <v>9303</v>
      </c>
      <c r="C1508" t="s">
        <v>2129</v>
      </c>
      <c r="D1508" t="s">
        <v>9203</v>
      </c>
      <c r="E1508" t="s">
        <v>5742</v>
      </c>
      <c r="F1508" t="s">
        <v>9304</v>
      </c>
      <c r="G1508" t="s">
        <v>43</v>
      </c>
      <c r="H1508" t="s">
        <v>44</v>
      </c>
      <c r="I1508" t="s">
        <v>9205</v>
      </c>
      <c r="J1508" t="s">
        <v>43</v>
      </c>
      <c r="K1508" t="s">
        <v>43</v>
      </c>
      <c r="L1508" t="s">
        <v>43</v>
      </c>
      <c r="M1508" t="s">
        <v>43</v>
      </c>
      <c r="N1508" t="s">
        <v>43</v>
      </c>
      <c r="O1508" t="s">
        <v>43</v>
      </c>
      <c r="P1508" t="s">
        <v>43</v>
      </c>
      <c r="Q1508" s="24">
        <v>37536</v>
      </c>
      <c r="R1508" s="24"/>
      <c r="S1508" t="s">
        <v>2361</v>
      </c>
      <c r="U1508" t="s">
        <v>264</v>
      </c>
      <c r="W1508" s="24">
        <v>37371</v>
      </c>
      <c r="X1508" s="24">
        <v>44098</v>
      </c>
      <c r="Y1508">
        <v>18</v>
      </c>
      <c r="Z1508" t="s">
        <v>9206</v>
      </c>
      <c r="AC1508" s="24">
        <v>43216</v>
      </c>
      <c r="AD1508" s="24">
        <v>44131.791666666999</v>
      </c>
      <c r="AE1508" t="s">
        <v>9305</v>
      </c>
      <c r="AF1508" s="24" cm="1">
        <f t="array" ref="AF15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37371</v>
      </c>
      <c r="AG1508" s="35">
        <f>IFERROR((TableAllData3[[#This Row],[Decision date]]-TableAllData3[[#This Row],[First Date Captured]]),0)</f>
        <v>6727</v>
      </c>
      <c r="AH1508" s="35">
        <f>IFERROR((TableAllData3[[#This Row],[First published]]-TableAllData3[[#This Row],[Date of opinion]]),0)</f>
        <v>5845</v>
      </c>
      <c r="AI1508" s="35">
        <f>IFERROR((TableAllData3[[#This Row],[Marketing authorisation date]]-TableAllData3[[#This Row],[Date of opinion]]),0)</f>
        <v>165</v>
      </c>
      <c r="AJ1508" s="35">
        <f>IFERROR((TableAllData3[[#This Row],[Decision date]]-TableAllData3[[#This Row],[Marketing authorisation date]]),0)</f>
        <v>6562</v>
      </c>
    </row>
    <row r="1509" spans="1:36" x14ac:dyDescent="0.25">
      <c r="A1509" t="s">
        <v>37</v>
      </c>
      <c r="B1509" t="s">
        <v>9362</v>
      </c>
      <c r="C1509" t="s">
        <v>2129</v>
      </c>
      <c r="D1509" t="s">
        <v>9203</v>
      </c>
      <c r="E1509" t="s">
        <v>5742</v>
      </c>
      <c r="F1509" t="s">
        <v>9363</v>
      </c>
      <c r="G1509" t="s">
        <v>43</v>
      </c>
      <c r="H1509" t="s">
        <v>44</v>
      </c>
      <c r="I1509" t="s">
        <v>9364</v>
      </c>
      <c r="J1509" t="s">
        <v>43</v>
      </c>
      <c r="K1509" t="s">
        <v>43</v>
      </c>
      <c r="L1509" t="s">
        <v>43</v>
      </c>
      <c r="M1509" t="s">
        <v>43</v>
      </c>
      <c r="N1509" t="s">
        <v>43</v>
      </c>
      <c r="O1509" t="s">
        <v>43</v>
      </c>
      <c r="P1509" t="s">
        <v>43</v>
      </c>
      <c r="Q1509" s="24">
        <v>37536</v>
      </c>
      <c r="R1509" s="24"/>
      <c r="S1509" t="s">
        <v>2361</v>
      </c>
      <c r="U1509" t="s">
        <v>264</v>
      </c>
      <c r="W1509" s="24">
        <v>37371</v>
      </c>
      <c r="X1509" s="24">
        <v>44098</v>
      </c>
      <c r="Y1509">
        <v>19</v>
      </c>
      <c r="Z1509" t="s">
        <v>9206</v>
      </c>
      <c r="AC1509" s="24">
        <v>43216</v>
      </c>
      <c r="AD1509" s="24">
        <v>44119.487500000003</v>
      </c>
      <c r="AE1509" t="s">
        <v>9365</v>
      </c>
      <c r="AF1509" s="24" cm="1">
        <f t="array" ref="AF15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37371</v>
      </c>
      <c r="AG1509" s="35">
        <f>IFERROR((TableAllData3[[#This Row],[Decision date]]-TableAllData3[[#This Row],[First Date Captured]]),0)</f>
        <v>6727</v>
      </c>
      <c r="AH1509" s="35">
        <f>IFERROR((TableAllData3[[#This Row],[First published]]-TableAllData3[[#This Row],[Date of opinion]]),0)</f>
        <v>5845</v>
      </c>
      <c r="AI1509" s="35">
        <f>IFERROR((TableAllData3[[#This Row],[Marketing authorisation date]]-TableAllData3[[#This Row],[Date of opinion]]),0)</f>
        <v>165</v>
      </c>
      <c r="AJ1509" s="35">
        <f>IFERROR((TableAllData3[[#This Row],[Decision date]]-TableAllData3[[#This Row],[Marketing authorisation date]]),0)</f>
        <v>6562</v>
      </c>
    </row>
    <row r="1510" spans="1:36" x14ac:dyDescent="0.25">
      <c r="A1510" t="s">
        <v>37</v>
      </c>
      <c r="B1510" t="s">
        <v>9385</v>
      </c>
      <c r="C1510" t="s">
        <v>2129</v>
      </c>
      <c r="D1510" t="s">
        <v>9203</v>
      </c>
      <c r="E1510" t="s">
        <v>5742</v>
      </c>
      <c r="F1510" t="s">
        <v>9386</v>
      </c>
      <c r="G1510" t="s">
        <v>43</v>
      </c>
      <c r="H1510" t="s">
        <v>44</v>
      </c>
      <c r="I1510" t="s">
        <v>9364</v>
      </c>
      <c r="J1510" t="s">
        <v>43</v>
      </c>
      <c r="K1510" t="s">
        <v>43</v>
      </c>
      <c r="L1510" t="s">
        <v>43</v>
      </c>
      <c r="M1510" t="s">
        <v>43</v>
      </c>
      <c r="N1510" t="s">
        <v>43</v>
      </c>
      <c r="O1510" t="s">
        <v>43</v>
      </c>
      <c r="P1510" t="s">
        <v>43</v>
      </c>
      <c r="Q1510" s="24">
        <v>37536</v>
      </c>
      <c r="R1510" s="24"/>
      <c r="S1510" t="s">
        <v>2361</v>
      </c>
      <c r="U1510" t="s">
        <v>264</v>
      </c>
      <c r="W1510" s="24">
        <v>37371</v>
      </c>
      <c r="X1510" s="24">
        <v>44098</v>
      </c>
      <c r="Y1510">
        <v>19</v>
      </c>
      <c r="Z1510" t="s">
        <v>9206</v>
      </c>
      <c r="AC1510" s="24">
        <v>43216</v>
      </c>
      <c r="AD1510" s="24">
        <v>44116.672916666997</v>
      </c>
      <c r="AE1510" t="s">
        <v>9387</v>
      </c>
      <c r="AF1510" s="24" cm="1">
        <f t="array" ref="AF15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37371</v>
      </c>
      <c r="AG1510" s="35">
        <f>IFERROR((TableAllData3[[#This Row],[Decision date]]-TableAllData3[[#This Row],[First Date Captured]]),0)</f>
        <v>6727</v>
      </c>
      <c r="AH1510" s="35">
        <f>IFERROR((TableAllData3[[#This Row],[First published]]-TableAllData3[[#This Row],[Date of opinion]]),0)</f>
        <v>5845</v>
      </c>
      <c r="AI1510" s="35">
        <f>IFERROR((TableAllData3[[#This Row],[Marketing authorisation date]]-TableAllData3[[#This Row],[Date of opinion]]),0)</f>
        <v>165</v>
      </c>
      <c r="AJ1510" s="35">
        <f>IFERROR((TableAllData3[[#This Row],[Decision date]]-TableAllData3[[#This Row],[Marketing authorisation date]]),0)</f>
        <v>6562</v>
      </c>
    </row>
    <row r="1511" spans="1:36" x14ac:dyDescent="0.25">
      <c r="A1511" t="s">
        <v>37</v>
      </c>
      <c r="B1511" t="s">
        <v>5566</v>
      </c>
      <c r="C1511" t="s">
        <v>202</v>
      </c>
      <c r="D1511" t="s">
        <v>5567</v>
      </c>
      <c r="E1511" t="s">
        <v>5567</v>
      </c>
      <c r="F1511" t="s">
        <v>5568</v>
      </c>
      <c r="G1511" t="s">
        <v>43</v>
      </c>
      <c r="H1511" t="s">
        <v>44</v>
      </c>
      <c r="I1511" t="s">
        <v>5569</v>
      </c>
      <c r="J1511" t="s">
        <v>43</v>
      </c>
      <c r="K1511" t="s">
        <v>43</v>
      </c>
      <c r="L1511" t="s">
        <v>43</v>
      </c>
      <c r="M1511" t="s">
        <v>43</v>
      </c>
      <c r="N1511" t="s">
        <v>43</v>
      </c>
      <c r="O1511" t="s">
        <v>43</v>
      </c>
      <c r="P1511" t="s">
        <v>43</v>
      </c>
      <c r="Q1511" s="24">
        <v>37879</v>
      </c>
      <c r="R1511" s="24"/>
      <c r="S1511" t="s">
        <v>1490</v>
      </c>
      <c r="U1511" t="s">
        <v>58</v>
      </c>
      <c r="W1511" s="24">
        <v>37763</v>
      </c>
      <c r="X1511" s="24">
        <v>44539.041666666999</v>
      </c>
      <c r="Y1511">
        <v>29</v>
      </c>
      <c r="Z1511" t="s">
        <v>5570</v>
      </c>
      <c r="AC1511" s="24">
        <v>43140.041666666999</v>
      </c>
      <c r="AD1511" s="24">
        <v>44543.633333332997</v>
      </c>
      <c r="AE1511" t="s">
        <v>5571</v>
      </c>
      <c r="AF1511" s="24" cm="1">
        <f t="array" ref="AF15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37763</v>
      </c>
      <c r="AG1511" s="35">
        <f>IFERROR((TableAllData3[[#This Row],[Decision date]]-TableAllData3[[#This Row],[First Date Captured]]),0)</f>
        <v>6776.0416666669989</v>
      </c>
      <c r="AH1511" s="35">
        <f>IFERROR((TableAllData3[[#This Row],[First published]]-TableAllData3[[#This Row],[Date of opinion]]),0)</f>
        <v>5377.0416666669989</v>
      </c>
      <c r="AI1511" s="35">
        <f>IFERROR((TableAllData3[[#This Row],[Marketing authorisation date]]-TableAllData3[[#This Row],[Date of opinion]]),0)</f>
        <v>116</v>
      </c>
      <c r="AJ1511" s="35">
        <f>IFERROR((TableAllData3[[#This Row],[Decision date]]-TableAllData3[[#This Row],[Marketing authorisation date]]),0)</f>
        <v>6660.0416666669989</v>
      </c>
    </row>
    <row r="1512" spans="1:36" x14ac:dyDescent="0.25">
      <c r="A1512" t="s">
        <v>2117</v>
      </c>
      <c r="B1512" t="s">
        <v>9712</v>
      </c>
      <c r="D1512" t="s">
        <v>9713</v>
      </c>
      <c r="E1512" t="s">
        <v>9714</v>
      </c>
      <c r="F1512" t="s">
        <v>9715</v>
      </c>
      <c r="G1512" t="s">
        <v>43</v>
      </c>
      <c r="H1512" t="s">
        <v>950</v>
      </c>
      <c r="J1512" t="s">
        <v>43</v>
      </c>
      <c r="K1512" t="s">
        <v>43</v>
      </c>
      <c r="L1512" t="s">
        <v>43</v>
      </c>
      <c r="M1512" t="s">
        <v>43</v>
      </c>
      <c r="N1512" t="s">
        <v>43</v>
      </c>
      <c r="O1512" t="s">
        <v>43</v>
      </c>
      <c r="P1512" t="s">
        <v>43</v>
      </c>
      <c r="Q1512" s="24">
        <v>40018</v>
      </c>
      <c r="R1512" s="24"/>
      <c r="S1512" t="s">
        <v>12353</v>
      </c>
      <c r="T1512" t="s">
        <v>12092</v>
      </c>
      <c r="V1512" t="s">
        <v>3415</v>
      </c>
      <c r="W1512" s="25" t="s">
        <v>12054</v>
      </c>
      <c r="X1512" s="24">
        <v>43929</v>
      </c>
      <c r="Y1512">
        <v>13</v>
      </c>
      <c r="Z1512" t="s">
        <v>9716</v>
      </c>
      <c r="AA1512" t="s">
        <v>2437</v>
      </c>
      <c r="AB1512" t="s">
        <v>2407</v>
      </c>
      <c r="AC1512" s="24">
        <v>42817.041666666999</v>
      </c>
      <c r="AD1512" s="24">
        <v>43936.527777777999</v>
      </c>
      <c r="AE1512" t="s">
        <v>9717</v>
      </c>
      <c r="AF1512" s="24" cm="1">
        <f t="array" ref="AF15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1512" s="35">
        <f>IFERROR((TableAllData3[[#This Row],[Decision date]]-TableAllData3[[#This Row],[First Date Captured]]),0)</f>
        <v>1111.9583333330011</v>
      </c>
      <c r="AH1512" s="35">
        <f>IFERROR((TableAllData3[[#This Row],[First published]]-TableAllData3[[#This Row],[Date of opinion]]),0)</f>
        <v>0</v>
      </c>
      <c r="AI1512" s="35">
        <f>IFERROR((TableAllData3[[#This Row],[Marketing authorisation date]]-TableAllData3[[#This Row],[Date of opinion]]),0)</f>
        <v>0</v>
      </c>
      <c r="AJ1512" s="35">
        <f>IFERROR((TableAllData3[[#This Row],[Decision date]]-TableAllData3[[#This Row],[Marketing authorisation date]]),0)</f>
        <v>3911</v>
      </c>
    </row>
    <row r="1513" spans="1:36" x14ac:dyDescent="0.25">
      <c r="A1513" t="s">
        <v>37</v>
      </c>
      <c r="B1513" t="s">
        <v>6146</v>
      </c>
      <c r="C1513" t="s">
        <v>6147</v>
      </c>
      <c r="D1513" t="s">
        <v>6148</v>
      </c>
      <c r="E1513" t="s">
        <v>6148</v>
      </c>
      <c r="F1513" t="s">
        <v>6149</v>
      </c>
      <c r="G1513" t="s">
        <v>43</v>
      </c>
      <c r="H1513" t="s">
        <v>44</v>
      </c>
      <c r="I1513" t="s">
        <v>6150</v>
      </c>
      <c r="J1513" t="s">
        <v>43</v>
      </c>
      <c r="K1513" t="s">
        <v>43</v>
      </c>
      <c r="L1513" t="s">
        <v>43</v>
      </c>
      <c r="M1513" t="s">
        <v>43</v>
      </c>
      <c r="N1513" t="s">
        <v>43</v>
      </c>
      <c r="O1513" t="s">
        <v>43</v>
      </c>
      <c r="P1513" t="s">
        <v>43</v>
      </c>
      <c r="Q1513" s="24">
        <v>37781</v>
      </c>
      <c r="R1513" s="24"/>
      <c r="S1513" t="s">
        <v>12365</v>
      </c>
      <c r="T1513" t="s">
        <v>12426</v>
      </c>
      <c r="U1513" t="s">
        <v>869</v>
      </c>
      <c r="W1513" s="24">
        <v>37672.041666666999</v>
      </c>
      <c r="X1513" s="24">
        <v>44509.041666666999</v>
      </c>
      <c r="Y1513">
        <v>22</v>
      </c>
      <c r="Z1513" t="s">
        <v>6151</v>
      </c>
      <c r="AC1513" s="24">
        <v>44524.671527778002</v>
      </c>
      <c r="AD1513" s="24">
        <v>44524.677777778001</v>
      </c>
      <c r="AE1513" t="s">
        <v>6152</v>
      </c>
      <c r="AF1513" s="24" cm="1">
        <f t="array" ref="AF15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37672.041666666999</v>
      </c>
      <c r="AG1513" s="35">
        <f>IFERROR((TableAllData3[[#This Row],[Decision date]]-TableAllData3[[#This Row],[First Date Captured]]),0)</f>
        <v>6837</v>
      </c>
      <c r="AH1513" s="35">
        <f>IFERROR((TableAllData3[[#This Row],[First published]]-TableAllData3[[#This Row],[Date of opinion]]),0)</f>
        <v>6852.6298611110033</v>
      </c>
      <c r="AI1513" s="35">
        <f>IFERROR((TableAllData3[[#This Row],[Marketing authorisation date]]-TableAllData3[[#This Row],[Date of opinion]]),0)</f>
        <v>108.95833333300106</v>
      </c>
      <c r="AJ1513" s="35">
        <f>IFERROR((TableAllData3[[#This Row],[Decision date]]-TableAllData3[[#This Row],[Marketing authorisation date]]),0)</f>
        <v>6728.0416666669989</v>
      </c>
    </row>
    <row r="1514" spans="1:36" x14ac:dyDescent="0.25">
      <c r="A1514" t="s">
        <v>2117</v>
      </c>
      <c r="B1514" t="s">
        <v>7114</v>
      </c>
      <c r="D1514" t="s">
        <v>4430</v>
      </c>
      <c r="E1514" t="s">
        <v>4430</v>
      </c>
      <c r="F1514" t="s">
        <v>7115</v>
      </c>
      <c r="G1514" t="s">
        <v>43</v>
      </c>
      <c r="H1514" t="s">
        <v>44</v>
      </c>
      <c r="J1514" t="s">
        <v>43</v>
      </c>
      <c r="K1514" t="s">
        <v>43</v>
      </c>
      <c r="L1514" t="s">
        <v>43</v>
      </c>
      <c r="M1514" t="s">
        <v>43</v>
      </c>
      <c r="N1514" t="s">
        <v>43</v>
      </c>
      <c r="O1514" t="s">
        <v>43</v>
      </c>
      <c r="P1514" t="s">
        <v>43</v>
      </c>
      <c r="Q1514" s="24">
        <v>37713</v>
      </c>
      <c r="R1514" s="24"/>
      <c r="S1514" t="s">
        <v>12529</v>
      </c>
      <c r="T1514" t="s">
        <v>12530</v>
      </c>
      <c r="V1514" t="s">
        <v>6732</v>
      </c>
      <c r="W1514" s="24">
        <v>37601.041666666999</v>
      </c>
      <c r="X1514" s="24">
        <v>44477</v>
      </c>
      <c r="Y1514">
        <v>23</v>
      </c>
      <c r="Z1514" t="s">
        <v>7117</v>
      </c>
      <c r="AA1514" t="s">
        <v>7118</v>
      </c>
      <c r="AB1514" t="s">
        <v>4436</v>
      </c>
      <c r="AC1514" s="24">
        <v>43151.047916666997</v>
      </c>
      <c r="AD1514" s="24">
        <v>44477.476388889001</v>
      </c>
      <c r="AE1514" t="s">
        <v>7119</v>
      </c>
      <c r="AF1514" s="24" cm="1">
        <f t="array" ref="AF15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37601.041666666999</v>
      </c>
      <c r="AG1514" s="35">
        <f>IFERROR((TableAllData3[[#This Row],[Decision date]]-TableAllData3[[#This Row],[First Date Captured]]),0)</f>
        <v>6875.9583333330011</v>
      </c>
      <c r="AH1514" s="35">
        <f>IFERROR((TableAllData3[[#This Row],[First published]]-TableAllData3[[#This Row],[Date of opinion]]),0)</f>
        <v>5550.0062499999985</v>
      </c>
      <c r="AI1514" s="35">
        <f>IFERROR((TableAllData3[[#This Row],[Marketing authorisation date]]-TableAllData3[[#This Row],[Date of opinion]]),0)</f>
        <v>111.95833333300106</v>
      </c>
      <c r="AJ1514" s="35">
        <f>IFERROR((TableAllData3[[#This Row],[Decision date]]-TableAllData3[[#This Row],[Marketing authorisation date]]),0)</f>
        <v>6764</v>
      </c>
    </row>
    <row r="1515" spans="1:36" x14ac:dyDescent="0.25">
      <c r="A1515" t="s">
        <v>37</v>
      </c>
      <c r="B1515" t="s">
        <v>4523</v>
      </c>
      <c r="C1515" t="s">
        <v>4524</v>
      </c>
      <c r="D1515" t="s">
        <v>4499</v>
      </c>
      <c r="E1515" t="s">
        <v>4499</v>
      </c>
      <c r="F1515" t="s">
        <v>4525</v>
      </c>
      <c r="G1515" t="s">
        <v>43</v>
      </c>
      <c r="H1515" t="s">
        <v>44</v>
      </c>
      <c r="I1515" t="s">
        <v>4501</v>
      </c>
      <c r="J1515" t="s">
        <v>43</v>
      </c>
      <c r="K1515" t="s">
        <v>43</v>
      </c>
      <c r="L1515" t="s">
        <v>43</v>
      </c>
      <c r="M1515" t="s">
        <v>43</v>
      </c>
      <c r="N1515" t="s">
        <v>43</v>
      </c>
      <c r="O1515" t="s">
        <v>43</v>
      </c>
      <c r="P1515" t="s">
        <v>43</v>
      </c>
      <c r="Q1515" s="24">
        <v>37782</v>
      </c>
      <c r="R1515" s="24"/>
      <c r="S1515" t="s">
        <v>12310</v>
      </c>
      <c r="T1515" t="s">
        <v>12311</v>
      </c>
      <c r="U1515" t="s">
        <v>2015</v>
      </c>
      <c r="W1515" s="24">
        <v>37699.041666666999</v>
      </c>
      <c r="X1515" s="24">
        <v>44580.041666666999</v>
      </c>
      <c r="Y1515">
        <v>24</v>
      </c>
      <c r="Z1515" t="s">
        <v>4526</v>
      </c>
      <c r="AC1515" s="24">
        <v>43277.006249999999</v>
      </c>
      <c r="AD1515" s="24">
        <v>44581.75</v>
      </c>
      <c r="AE1515" t="s">
        <v>4527</v>
      </c>
      <c r="AF1515" s="24" cm="1">
        <f t="array" ref="AF15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37699.041666666999</v>
      </c>
      <c r="AG1515" s="35">
        <f>IFERROR((TableAllData3[[#This Row],[Decision date]]-TableAllData3[[#This Row],[First Date Captured]]),0)</f>
        <v>6881</v>
      </c>
      <c r="AH1515" s="35">
        <f>IFERROR((TableAllData3[[#This Row],[First published]]-TableAllData3[[#This Row],[Date of opinion]]),0)</f>
        <v>5577.9645833329996</v>
      </c>
      <c r="AI1515" s="35">
        <f>IFERROR((TableAllData3[[#This Row],[Marketing authorisation date]]-TableAllData3[[#This Row],[Date of opinion]]),0)</f>
        <v>82.958333333001065</v>
      </c>
      <c r="AJ1515" s="35">
        <f>IFERROR((TableAllData3[[#This Row],[Decision date]]-TableAllData3[[#This Row],[Marketing authorisation date]]),0)</f>
        <v>6798.0416666669989</v>
      </c>
    </row>
    <row r="1516" spans="1:36" x14ac:dyDescent="0.25">
      <c r="A1516" t="s">
        <v>2117</v>
      </c>
      <c r="B1516" t="s">
        <v>9737</v>
      </c>
      <c r="D1516" t="s">
        <v>9738</v>
      </c>
      <c r="E1516" t="s">
        <v>9738</v>
      </c>
      <c r="F1516" t="s">
        <v>9739</v>
      </c>
      <c r="G1516" t="s">
        <v>43</v>
      </c>
      <c r="H1516" t="s">
        <v>950</v>
      </c>
      <c r="J1516" t="s">
        <v>43</v>
      </c>
      <c r="K1516" t="s">
        <v>43</v>
      </c>
      <c r="L1516" t="s">
        <v>43</v>
      </c>
      <c r="M1516" t="s">
        <v>43</v>
      </c>
      <c r="N1516" t="s">
        <v>43</v>
      </c>
      <c r="O1516" t="s">
        <v>46</v>
      </c>
      <c r="P1516" t="s">
        <v>43</v>
      </c>
      <c r="Q1516" s="24">
        <v>40760</v>
      </c>
      <c r="R1516" s="24"/>
      <c r="S1516" t="s">
        <v>12353</v>
      </c>
      <c r="T1516" t="s">
        <v>12092</v>
      </c>
      <c r="V1516" t="s">
        <v>3415</v>
      </c>
      <c r="W1516" s="25" t="s">
        <v>12054</v>
      </c>
      <c r="X1516" s="24">
        <v>43637</v>
      </c>
      <c r="Y1516">
        <v>6</v>
      </c>
      <c r="Z1516" t="s">
        <v>9740</v>
      </c>
      <c r="AA1516" t="s">
        <v>8738</v>
      </c>
      <c r="AB1516" t="s">
        <v>4558</v>
      </c>
      <c r="AC1516" s="24">
        <v>42817.041666666999</v>
      </c>
      <c r="AD1516" s="24">
        <v>43922.625</v>
      </c>
      <c r="AE1516" t="s">
        <v>9741</v>
      </c>
      <c r="AF1516" s="24" cm="1">
        <f t="array" ref="AF15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1516" s="35">
        <f>IFERROR((TableAllData3[[#This Row],[Decision date]]-TableAllData3[[#This Row],[First Date Captured]]),0)</f>
        <v>819.95833333300106</v>
      </c>
      <c r="AH1516" s="35">
        <f>IFERROR((TableAllData3[[#This Row],[First published]]-TableAllData3[[#This Row],[Date of opinion]]),0)</f>
        <v>0</v>
      </c>
      <c r="AI1516" s="35">
        <f>IFERROR((TableAllData3[[#This Row],[Marketing authorisation date]]-TableAllData3[[#This Row],[Date of opinion]]),0)</f>
        <v>0</v>
      </c>
      <c r="AJ1516" s="35">
        <f>IFERROR((TableAllData3[[#This Row],[Decision date]]-TableAllData3[[#This Row],[Marketing authorisation date]]),0)</f>
        <v>2877</v>
      </c>
    </row>
    <row r="1517" spans="1:36" x14ac:dyDescent="0.25">
      <c r="A1517" t="s">
        <v>2117</v>
      </c>
      <c r="B1517" t="s">
        <v>9742</v>
      </c>
      <c r="D1517" t="s">
        <v>9743</v>
      </c>
      <c r="E1517" t="s">
        <v>9743</v>
      </c>
      <c r="F1517" t="s">
        <v>9744</v>
      </c>
      <c r="G1517" t="s">
        <v>43</v>
      </c>
      <c r="H1517" t="s">
        <v>950</v>
      </c>
      <c r="J1517" t="s">
        <v>43</v>
      </c>
      <c r="K1517" t="s">
        <v>43</v>
      </c>
      <c r="L1517" t="s">
        <v>43</v>
      </c>
      <c r="M1517" t="s">
        <v>43</v>
      </c>
      <c r="N1517" t="s">
        <v>43</v>
      </c>
      <c r="O1517" t="s">
        <v>46</v>
      </c>
      <c r="P1517" t="s">
        <v>43</v>
      </c>
      <c r="Q1517" s="24">
        <v>40760</v>
      </c>
      <c r="R1517" s="24"/>
      <c r="S1517" t="s">
        <v>12353</v>
      </c>
      <c r="T1517" t="s">
        <v>12092</v>
      </c>
      <c r="V1517" t="s">
        <v>3415</v>
      </c>
      <c r="W1517" s="25" t="s">
        <v>12054</v>
      </c>
      <c r="X1517" s="24">
        <v>43637</v>
      </c>
      <c r="Y1517">
        <v>7</v>
      </c>
      <c r="Z1517" t="s">
        <v>9745</v>
      </c>
      <c r="AA1517" t="s">
        <v>5848</v>
      </c>
      <c r="AB1517" t="s">
        <v>9200</v>
      </c>
      <c r="AC1517" s="24">
        <v>42817.041666666999</v>
      </c>
      <c r="AD1517" s="24">
        <v>43920.631944444001</v>
      </c>
      <c r="AE1517" t="s">
        <v>9746</v>
      </c>
      <c r="AF1517" s="24" cm="1">
        <f t="array" ref="AF15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42817.041666666999</v>
      </c>
      <c r="AG1517" s="35">
        <f>IFERROR((TableAllData3[[#This Row],[Decision date]]-TableAllData3[[#This Row],[First Date Captured]]),0)</f>
        <v>819.95833333300106</v>
      </c>
      <c r="AH1517" s="35">
        <f>IFERROR((TableAllData3[[#This Row],[First published]]-TableAllData3[[#This Row],[Date of opinion]]),0)</f>
        <v>0</v>
      </c>
      <c r="AI1517" s="35">
        <f>IFERROR((TableAllData3[[#This Row],[Marketing authorisation date]]-TableAllData3[[#This Row],[Date of opinion]]),0)</f>
        <v>0</v>
      </c>
      <c r="AJ1517" s="35">
        <f>IFERROR((TableAllData3[[#This Row],[Decision date]]-TableAllData3[[#This Row],[Marketing authorisation date]]),0)</f>
        <v>2877</v>
      </c>
    </row>
    <row r="1518" spans="1:36" x14ac:dyDescent="0.25">
      <c r="A1518" t="s">
        <v>2117</v>
      </c>
      <c r="B1518" t="s">
        <v>8475</v>
      </c>
      <c r="D1518" t="s">
        <v>2079</v>
      </c>
      <c r="E1518" t="s">
        <v>4213</v>
      </c>
      <c r="F1518" t="s">
        <v>8476</v>
      </c>
      <c r="G1518" t="s">
        <v>43</v>
      </c>
      <c r="H1518" t="s">
        <v>44</v>
      </c>
      <c r="J1518" t="s">
        <v>43</v>
      </c>
      <c r="K1518" t="s">
        <v>43</v>
      </c>
      <c r="L1518" t="s">
        <v>43</v>
      </c>
      <c r="M1518" t="s">
        <v>43</v>
      </c>
      <c r="N1518" t="s">
        <v>43</v>
      </c>
      <c r="O1518" t="s">
        <v>43</v>
      </c>
      <c r="P1518" t="s">
        <v>43</v>
      </c>
      <c r="Q1518" s="24">
        <v>37498</v>
      </c>
      <c r="R1518" s="24"/>
      <c r="S1518" t="s">
        <v>12427</v>
      </c>
      <c r="T1518" t="s">
        <v>12428</v>
      </c>
      <c r="V1518" t="s">
        <v>8477</v>
      </c>
      <c r="W1518" s="24">
        <v>37391</v>
      </c>
      <c r="X1518" s="24">
        <v>44274.041666666999</v>
      </c>
      <c r="Y1518">
        <v>20</v>
      </c>
      <c r="Z1518" t="s">
        <v>8478</v>
      </c>
      <c r="AA1518" t="s">
        <v>2876</v>
      </c>
      <c r="AB1518" t="s">
        <v>4218</v>
      </c>
      <c r="AC1518" s="24">
        <v>43223.5</v>
      </c>
      <c r="AD1518" s="24">
        <v>44315.694444444001</v>
      </c>
      <c r="AE1518" t="s">
        <v>8479</v>
      </c>
      <c r="AF1518" s="24" cm="1">
        <f t="array" ref="AF15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37391</v>
      </c>
      <c r="AG1518" s="35">
        <f>IFERROR((TableAllData3[[#This Row],[Decision date]]-TableAllData3[[#This Row],[First Date Captured]]),0)</f>
        <v>6883.0416666669989</v>
      </c>
      <c r="AH1518" s="35">
        <f>IFERROR((TableAllData3[[#This Row],[First published]]-TableAllData3[[#This Row],[Date of opinion]]),0)</f>
        <v>5832.5</v>
      </c>
      <c r="AI1518" s="35">
        <f>IFERROR((TableAllData3[[#This Row],[Marketing authorisation date]]-TableAllData3[[#This Row],[Date of opinion]]),0)</f>
        <v>107</v>
      </c>
      <c r="AJ1518" s="35">
        <f>IFERROR((TableAllData3[[#This Row],[Decision date]]-TableAllData3[[#This Row],[Marketing authorisation date]]),0)</f>
        <v>6776.0416666669989</v>
      </c>
    </row>
    <row r="1519" spans="1:36" x14ac:dyDescent="0.25">
      <c r="A1519" t="s">
        <v>37</v>
      </c>
      <c r="B1519" t="s">
        <v>9754</v>
      </c>
      <c r="C1519" t="s">
        <v>9755</v>
      </c>
      <c r="D1519" t="s">
        <v>556</v>
      </c>
      <c r="E1519" t="s">
        <v>556</v>
      </c>
      <c r="F1519" t="s">
        <v>9756</v>
      </c>
      <c r="G1519" t="s">
        <v>43</v>
      </c>
      <c r="H1519" t="s">
        <v>950</v>
      </c>
      <c r="I1519" t="s">
        <v>558</v>
      </c>
      <c r="J1519" t="s">
        <v>46</v>
      </c>
      <c r="K1519" t="s">
        <v>43</v>
      </c>
      <c r="L1519" t="s">
        <v>46</v>
      </c>
      <c r="M1519" t="s">
        <v>43</v>
      </c>
      <c r="N1519" t="s">
        <v>43</v>
      </c>
      <c r="O1519" t="s">
        <v>43</v>
      </c>
      <c r="P1519" t="s">
        <v>43</v>
      </c>
      <c r="Q1519" s="24">
        <v>43557</v>
      </c>
      <c r="R1519" s="24"/>
      <c r="S1519" t="s">
        <v>12364</v>
      </c>
      <c r="T1519" t="s">
        <v>12339</v>
      </c>
      <c r="U1519" t="s">
        <v>76</v>
      </c>
      <c r="W1519" s="24">
        <v>43496.041666666999</v>
      </c>
      <c r="X1519" s="24">
        <v>43741</v>
      </c>
      <c r="Y1519">
        <v>4</v>
      </c>
      <c r="Z1519" t="s">
        <v>9757</v>
      </c>
      <c r="AC1519" s="24">
        <v>43581.559027777999</v>
      </c>
      <c r="AD1519" s="24">
        <v>43915.507638889001</v>
      </c>
      <c r="AE1519" t="s">
        <v>9758</v>
      </c>
      <c r="AF1519" s="24" cm="1">
        <f t="array" ref="AF15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43496.041666666999</v>
      </c>
      <c r="AG1519" s="35">
        <f>IFERROR((TableAllData3[[#This Row],[Decision date]]-TableAllData3[[#This Row],[First Date Captured]]),0)</f>
        <v>244.95833333300106</v>
      </c>
      <c r="AH1519" s="35">
        <f>IFERROR((TableAllData3[[#This Row],[First published]]-TableAllData3[[#This Row],[Date of opinion]]),0)</f>
        <v>85.517361111000355</v>
      </c>
      <c r="AI1519" s="35">
        <f>IFERROR((TableAllData3[[#This Row],[Marketing authorisation date]]-TableAllData3[[#This Row],[Date of opinion]]),0)</f>
        <v>60.958333333001065</v>
      </c>
      <c r="AJ1519" s="35">
        <f>IFERROR((TableAllData3[[#This Row],[Decision date]]-TableAllData3[[#This Row],[Marketing authorisation date]]),0)</f>
        <v>184</v>
      </c>
    </row>
    <row r="1520" spans="1:36" x14ac:dyDescent="0.25">
      <c r="A1520" t="s">
        <v>37</v>
      </c>
      <c r="B1520" t="s">
        <v>4012</v>
      </c>
      <c r="C1520" t="s">
        <v>4013</v>
      </c>
      <c r="D1520" t="s">
        <v>4014</v>
      </c>
      <c r="E1520" t="s">
        <v>4014</v>
      </c>
      <c r="F1520" t="s">
        <v>4015</v>
      </c>
      <c r="G1520" t="s">
        <v>43</v>
      </c>
      <c r="H1520" t="s">
        <v>44</v>
      </c>
      <c r="I1520" t="s">
        <v>4016</v>
      </c>
      <c r="J1520" t="s">
        <v>43</v>
      </c>
      <c r="K1520" t="s">
        <v>43</v>
      </c>
      <c r="L1520" t="s">
        <v>43</v>
      </c>
      <c r="M1520" t="s">
        <v>43</v>
      </c>
      <c r="N1520" t="s">
        <v>43</v>
      </c>
      <c r="O1520" t="s">
        <v>43</v>
      </c>
      <c r="P1520" t="s">
        <v>43</v>
      </c>
      <c r="Q1520" s="24">
        <v>37811</v>
      </c>
      <c r="R1520" s="24"/>
      <c r="S1520" t="s">
        <v>12307</v>
      </c>
      <c r="T1520" t="s">
        <v>12308</v>
      </c>
      <c r="U1520" t="s">
        <v>48</v>
      </c>
      <c r="W1520" s="24">
        <v>37699.041666666999</v>
      </c>
      <c r="X1520" s="24">
        <v>44593.041666666999</v>
      </c>
      <c r="Y1520">
        <v>19</v>
      </c>
      <c r="Z1520" t="s">
        <v>4017</v>
      </c>
      <c r="AC1520" s="24">
        <v>42879.006249999999</v>
      </c>
      <c r="AD1520" s="24">
        <v>44601.438888889003</v>
      </c>
      <c r="AE1520" t="s">
        <v>4018</v>
      </c>
      <c r="AF1520" s="24" cm="1">
        <f t="array" ref="AF15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37699.041666666999</v>
      </c>
      <c r="AG1520" s="35">
        <f>IFERROR((TableAllData3[[#This Row],[Decision date]]-TableAllData3[[#This Row],[First Date Captured]]),0)</f>
        <v>6894</v>
      </c>
      <c r="AH1520" s="35">
        <f>IFERROR((TableAllData3[[#This Row],[First published]]-TableAllData3[[#This Row],[Date of opinion]]),0)</f>
        <v>5179.9645833329996</v>
      </c>
      <c r="AI1520" s="35">
        <f>IFERROR((TableAllData3[[#This Row],[Marketing authorisation date]]-TableAllData3[[#This Row],[Date of opinion]]),0)</f>
        <v>111.95833333300106</v>
      </c>
      <c r="AJ1520" s="35">
        <f>IFERROR((TableAllData3[[#This Row],[Decision date]]-TableAllData3[[#This Row],[Marketing authorisation date]]),0)</f>
        <v>6782.0416666669989</v>
      </c>
    </row>
    <row r="1521" spans="1:36" x14ac:dyDescent="0.25">
      <c r="A1521" t="s">
        <v>37</v>
      </c>
      <c r="B1521" t="s">
        <v>6651</v>
      </c>
      <c r="C1521" t="s">
        <v>6652</v>
      </c>
      <c r="D1521" t="s">
        <v>6653</v>
      </c>
      <c r="E1521" t="s">
        <v>6654</v>
      </c>
      <c r="F1521" t="s">
        <v>6655</v>
      </c>
      <c r="G1521" t="s">
        <v>43</v>
      </c>
      <c r="H1521" t="s">
        <v>44</v>
      </c>
      <c r="I1521" t="s">
        <v>6656</v>
      </c>
      <c r="J1521" t="s">
        <v>43</v>
      </c>
      <c r="K1521" t="s">
        <v>43</v>
      </c>
      <c r="L1521" t="s">
        <v>43</v>
      </c>
      <c r="M1521" t="s">
        <v>43</v>
      </c>
      <c r="N1521" t="s">
        <v>43</v>
      </c>
      <c r="O1521" t="s">
        <v>43</v>
      </c>
      <c r="P1521" t="s">
        <v>43</v>
      </c>
      <c r="Q1521" s="24">
        <v>37390</v>
      </c>
      <c r="R1521" s="24"/>
      <c r="S1521" t="s">
        <v>12223</v>
      </c>
      <c r="T1521" t="s">
        <v>12380</v>
      </c>
      <c r="U1521" t="s">
        <v>2809</v>
      </c>
      <c r="W1521" s="24">
        <v>37308.041666666999</v>
      </c>
      <c r="X1521" s="24">
        <v>44224.041666666999</v>
      </c>
      <c r="Y1521">
        <v>41</v>
      </c>
      <c r="Z1521" t="s">
        <v>6657</v>
      </c>
      <c r="AC1521" s="24">
        <v>43059.636111111002</v>
      </c>
      <c r="AD1521" s="24">
        <v>44498.377083332998</v>
      </c>
      <c r="AE1521" t="s">
        <v>6658</v>
      </c>
      <c r="AF1521" s="24" cm="1">
        <f t="array" ref="AF15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37308.041666666999</v>
      </c>
      <c r="AG1521" s="35">
        <f>IFERROR((TableAllData3[[#This Row],[Decision date]]-TableAllData3[[#This Row],[First Date Captured]]),0)</f>
        <v>6916</v>
      </c>
      <c r="AH1521" s="35">
        <f>IFERROR((TableAllData3[[#This Row],[First published]]-TableAllData3[[#This Row],[Date of opinion]]),0)</f>
        <v>5751.5944444440029</v>
      </c>
      <c r="AI1521" s="35">
        <f>IFERROR((TableAllData3[[#This Row],[Marketing authorisation date]]-TableAllData3[[#This Row],[Date of opinion]]),0)</f>
        <v>81.958333333001065</v>
      </c>
      <c r="AJ1521" s="35">
        <f>IFERROR((TableAllData3[[#This Row],[Decision date]]-TableAllData3[[#This Row],[Marketing authorisation date]]),0)</f>
        <v>6834.0416666669989</v>
      </c>
    </row>
    <row r="1522" spans="1:36" x14ac:dyDescent="0.25">
      <c r="A1522" t="s">
        <v>37</v>
      </c>
      <c r="B1522" t="s">
        <v>8402</v>
      </c>
      <c r="C1522" t="s">
        <v>1950</v>
      </c>
      <c r="D1522" t="s">
        <v>4894</v>
      </c>
      <c r="E1522" t="s">
        <v>1951</v>
      </c>
      <c r="F1522" t="s">
        <v>8403</v>
      </c>
      <c r="G1522" t="s">
        <v>43</v>
      </c>
      <c r="H1522" t="s">
        <v>44</v>
      </c>
      <c r="I1522" t="s">
        <v>1953</v>
      </c>
      <c r="J1522" t="s">
        <v>43</v>
      </c>
      <c r="K1522" t="s">
        <v>43</v>
      </c>
      <c r="L1522" t="s">
        <v>43</v>
      </c>
      <c r="M1522" t="s">
        <v>43</v>
      </c>
      <c r="N1522" t="s">
        <v>43</v>
      </c>
      <c r="O1522" t="s">
        <v>43</v>
      </c>
      <c r="P1522" t="s">
        <v>43</v>
      </c>
      <c r="Q1522" s="24">
        <v>37393</v>
      </c>
      <c r="R1522" s="24"/>
      <c r="S1522" t="s">
        <v>12330</v>
      </c>
      <c r="T1522" t="s">
        <v>12576</v>
      </c>
      <c r="U1522" t="s">
        <v>1955</v>
      </c>
      <c r="W1522" s="24">
        <v>37308.041666666999</v>
      </c>
      <c r="X1522" s="24">
        <v>44273.041666666999</v>
      </c>
      <c r="Y1522">
        <v>26</v>
      </c>
      <c r="Z1522" t="s">
        <v>5222</v>
      </c>
      <c r="AC1522" s="24">
        <v>43277.400694443997</v>
      </c>
      <c r="AD1522" s="24">
        <v>44328.694444444001</v>
      </c>
      <c r="AE1522" t="s">
        <v>8405</v>
      </c>
      <c r="AF1522" s="24" cm="1">
        <f t="array" ref="AF15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37308.041666666999</v>
      </c>
      <c r="AG1522" s="35">
        <f>IFERROR((TableAllData3[[#This Row],[Decision date]]-TableAllData3[[#This Row],[First Date Captured]]),0)</f>
        <v>6965</v>
      </c>
      <c r="AH1522" s="35">
        <f>IFERROR((TableAllData3[[#This Row],[First published]]-TableAllData3[[#This Row],[Date of opinion]]),0)</f>
        <v>5969.3590277769981</v>
      </c>
      <c r="AI1522" s="35">
        <f>IFERROR((TableAllData3[[#This Row],[Marketing authorisation date]]-TableAllData3[[#This Row],[Date of opinion]]),0)</f>
        <v>84.958333333001065</v>
      </c>
      <c r="AJ1522" s="35">
        <f>IFERROR((TableAllData3[[#This Row],[Decision date]]-TableAllData3[[#This Row],[Marketing authorisation date]]),0)</f>
        <v>6880.0416666669989</v>
      </c>
    </row>
    <row r="1523" spans="1:36" x14ac:dyDescent="0.25">
      <c r="A1523" t="s">
        <v>37</v>
      </c>
      <c r="B1523" t="s">
        <v>6893</v>
      </c>
      <c r="C1523" t="s">
        <v>6894</v>
      </c>
      <c r="D1523" t="s">
        <v>6895</v>
      </c>
      <c r="E1523" t="s">
        <v>6896</v>
      </c>
      <c r="F1523" t="s">
        <v>6897</v>
      </c>
      <c r="G1523" t="s">
        <v>43</v>
      </c>
      <c r="H1523" t="s">
        <v>44</v>
      </c>
      <c r="I1523" t="s">
        <v>6898</v>
      </c>
      <c r="J1523" t="s">
        <v>43</v>
      </c>
      <c r="K1523" t="s">
        <v>43</v>
      </c>
      <c r="L1523" t="s">
        <v>43</v>
      </c>
      <c r="M1523" t="s">
        <v>43</v>
      </c>
      <c r="N1523" t="s">
        <v>43</v>
      </c>
      <c r="O1523" t="s">
        <v>43</v>
      </c>
      <c r="P1523" t="s">
        <v>43</v>
      </c>
      <c r="Q1523" s="24">
        <v>37572.041666666999</v>
      </c>
      <c r="R1523" s="24"/>
      <c r="S1523" t="s">
        <v>12227</v>
      </c>
      <c r="T1523" t="s">
        <v>12076</v>
      </c>
      <c r="U1523" t="s">
        <v>1896</v>
      </c>
      <c r="W1523" s="24">
        <v>37462</v>
      </c>
      <c r="X1523" s="24">
        <v>44460</v>
      </c>
      <c r="Y1523">
        <v>26</v>
      </c>
      <c r="Z1523" t="s">
        <v>6899</v>
      </c>
      <c r="AC1523" s="24">
        <v>43335.588888888997</v>
      </c>
      <c r="AD1523" s="24">
        <v>44487.634722221999</v>
      </c>
      <c r="AE1523" t="s">
        <v>6900</v>
      </c>
      <c r="AF1523" s="24" cm="1">
        <f t="array" ref="AF15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37462</v>
      </c>
      <c r="AG1523" s="35">
        <f>IFERROR((TableAllData3[[#This Row],[Decision date]]-TableAllData3[[#This Row],[First Date Captured]]),0)</f>
        <v>6998</v>
      </c>
      <c r="AH1523" s="35">
        <f>IFERROR((TableAllData3[[#This Row],[First published]]-TableAllData3[[#This Row],[Date of opinion]]),0)</f>
        <v>5873.5888888889967</v>
      </c>
      <c r="AI1523" s="35">
        <f>IFERROR((TableAllData3[[#This Row],[Marketing authorisation date]]-TableAllData3[[#This Row],[Date of opinion]]),0)</f>
        <v>110.04166666699894</v>
      </c>
      <c r="AJ1523" s="35">
        <f>IFERROR((TableAllData3[[#This Row],[Decision date]]-TableAllData3[[#This Row],[Marketing authorisation date]]),0)</f>
        <v>6887.9583333330011</v>
      </c>
    </row>
    <row r="1524" spans="1:36" x14ac:dyDescent="0.25">
      <c r="A1524" t="s">
        <v>37</v>
      </c>
      <c r="B1524" t="s">
        <v>9781</v>
      </c>
      <c r="C1524" t="s">
        <v>9782</v>
      </c>
      <c r="D1524" t="s">
        <v>9783</v>
      </c>
      <c r="E1524" t="s">
        <v>9783</v>
      </c>
      <c r="F1524" t="s">
        <v>9784</v>
      </c>
      <c r="G1524" t="s">
        <v>43</v>
      </c>
      <c r="H1524" t="s">
        <v>950</v>
      </c>
      <c r="I1524" t="s">
        <v>9785</v>
      </c>
      <c r="J1524" t="s">
        <v>43</v>
      </c>
      <c r="K1524" t="s">
        <v>43</v>
      </c>
      <c r="L1524" t="s">
        <v>43</v>
      </c>
      <c r="M1524" t="s">
        <v>43</v>
      </c>
      <c r="N1524" t="s">
        <v>43</v>
      </c>
      <c r="O1524" t="s">
        <v>43</v>
      </c>
      <c r="P1524" t="s">
        <v>43</v>
      </c>
      <c r="Q1524" s="24">
        <v>40602.041666666999</v>
      </c>
      <c r="R1524" s="24"/>
      <c r="S1524" t="s">
        <v>12420</v>
      </c>
      <c r="T1524" t="s">
        <v>12638</v>
      </c>
      <c r="U1524" t="s">
        <v>3910</v>
      </c>
      <c r="W1524" s="25" t="s">
        <v>12054</v>
      </c>
      <c r="X1524" s="24">
        <v>43797.041666666999</v>
      </c>
      <c r="Y1524">
        <v>20</v>
      </c>
      <c r="Z1524" t="s">
        <v>9786</v>
      </c>
      <c r="AC1524" s="24">
        <v>43077.736111111</v>
      </c>
      <c r="AD1524" s="24">
        <v>43892.736805556</v>
      </c>
      <c r="AE1524" t="s">
        <v>9787</v>
      </c>
      <c r="AF1524" s="24" cm="1">
        <f t="array" ref="AF15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43077.736111111</v>
      </c>
      <c r="AG1524" s="35">
        <f>IFERROR((TableAllData3[[#This Row],[Decision date]]-TableAllData3[[#This Row],[First Date Captured]]),0)</f>
        <v>719.30555555599858</v>
      </c>
      <c r="AH1524" s="35">
        <f>IFERROR((TableAllData3[[#This Row],[First published]]-TableAllData3[[#This Row],[Date of opinion]]),0)</f>
        <v>0</v>
      </c>
      <c r="AI1524" s="35">
        <f>IFERROR((TableAllData3[[#This Row],[Marketing authorisation date]]-TableAllData3[[#This Row],[Date of opinion]]),0)</f>
        <v>0</v>
      </c>
      <c r="AJ1524" s="35">
        <f>IFERROR((TableAllData3[[#This Row],[Decision date]]-TableAllData3[[#This Row],[Marketing authorisation date]]),0)</f>
        <v>3195</v>
      </c>
    </row>
    <row r="1525" spans="1:36" x14ac:dyDescent="0.25">
      <c r="A1525" t="s">
        <v>37</v>
      </c>
      <c r="B1525" t="s">
        <v>9788</v>
      </c>
      <c r="C1525" t="s">
        <v>4888</v>
      </c>
      <c r="D1525" t="s">
        <v>9789</v>
      </c>
      <c r="E1525" t="s">
        <v>9789</v>
      </c>
      <c r="F1525" t="s">
        <v>9790</v>
      </c>
      <c r="G1525" t="s">
        <v>43</v>
      </c>
      <c r="H1525" t="s">
        <v>950</v>
      </c>
      <c r="I1525" t="s">
        <v>9791</v>
      </c>
      <c r="J1525" t="s">
        <v>46</v>
      </c>
      <c r="K1525" t="s">
        <v>43</v>
      </c>
      <c r="L1525" t="s">
        <v>43</v>
      </c>
      <c r="M1525" t="s">
        <v>43</v>
      </c>
      <c r="N1525" t="s">
        <v>43</v>
      </c>
      <c r="O1525" t="s">
        <v>43</v>
      </c>
      <c r="P1525" t="s">
        <v>43</v>
      </c>
      <c r="Q1525" s="24">
        <v>42844</v>
      </c>
      <c r="R1525" s="24"/>
      <c r="S1525" t="s">
        <v>12639</v>
      </c>
      <c r="T1525" t="s">
        <v>12640</v>
      </c>
      <c r="U1525" t="s">
        <v>2197</v>
      </c>
      <c r="W1525" s="24">
        <v>42788.041666666999</v>
      </c>
      <c r="X1525" s="24">
        <v>43535.041666666999</v>
      </c>
      <c r="Y1525">
        <v>3</v>
      </c>
      <c r="Z1525" t="s">
        <v>9792</v>
      </c>
      <c r="AC1525" s="24">
        <v>43010</v>
      </c>
      <c r="AD1525" s="24">
        <v>43892.694444444001</v>
      </c>
      <c r="AE1525" t="s">
        <v>9793</v>
      </c>
      <c r="AF1525" s="24" cm="1">
        <f t="array" ref="AF15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42788.041666666999</v>
      </c>
      <c r="AG1525" s="35">
        <f>IFERROR((TableAllData3[[#This Row],[Decision date]]-TableAllData3[[#This Row],[First Date Captured]]),0)</f>
        <v>747</v>
      </c>
      <c r="AH1525" s="35">
        <f>IFERROR((TableAllData3[[#This Row],[First published]]-TableAllData3[[#This Row],[Date of opinion]]),0)</f>
        <v>221.95833333300106</v>
      </c>
      <c r="AI1525" s="35">
        <f>IFERROR((TableAllData3[[#This Row],[Marketing authorisation date]]-TableAllData3[[#This Row],[Date of opinion]]),0)</f>
        <v>55.958333333001065</v>
      </c>
      <c r="AJ1525" s="35">
        <f>IFERROR((TableAllData3[[#This Row],[Decision date]]-TableAllData3[[#This Row],[Marketing authorisation date]]),0)</f>
        <v>691.04166666699894</v>
      </c>
    </row>
    <row r="1526" spans="1:36" x14ac:dyDescent="0.25">
      <c r="A1526" t="s">
        <v>37</v>
      </c>
      <c r="B1526" t="s">
        <v>7070</v>
      </c>
      <c r="C1526" t="s">
        <v>3226</v>
      </c>
      <c r="D1526" t="s">
        <v>203</v>
      </c>
      <c r="E1526" t="s">
        <v>203</v>
      </c>
      <c r="F1526" t="s">
        <v>7071</v>
      </c>
      <c r="G1526" t="s">
        <v>43</v>
      </c>
      <c r="H1526" t="s">
        <v>44</v>
      </c>
      <c r="I1526" t="s">
        <v>205</v>
      </c>
      <c r="J1526" t="s">
        <v>43</v>
      </c>
      <c r="K1526" t="s">
        <v>43</v>
      </c>
      <c r="L1526" t="s">
        <v>43</v>
      </c>
      <c r="M1526" t="s">
        <v>43</v>
      </c>
      <c r="N1526" t="s">
        <v>43</v>
      </c>
      <c r="O1526" t="s">
        <v>43</v>
      </c>
      <c r="P1526" t="s">
        <v>43</v>
      </c>
      <c r="Q1526" s="24">
        <v>37572.041666666999</v>
      </c>
      <c r="R1526" s="24"/>
      <c r="S1526" t="s">
        <v>12310</v>
      </c>
      <c r="T1526" t="s">
        <v>12311</v>
      </c>
      <c r="U1526" t="s">
        <v>207</v>
      </c>
      <c r="W1526" s="24">
        <v>37462</v>
      </c>
      <c r="X1526" s="24">
        <v>44460</v>
      </c>
      <c r="Y1526">
        <v>30</v>
      </c>
      <c r="Z1526" t="s">
        <v>7072</v>
      </c>
      <c r="AC1526" s="24">
        <v>42817.041666666999</v>
      </c>
      <c r="AD1526" s="24">
        <v>44480.6</v>
      </c>
      <c r="AE1526" t="s">
        <v>7073</v>
      </c>
      <c r="AF1526" s="24" cm="1">
        <f t="array" ref="AF15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37462</v>
      </c>
      <c r="AG1526" s="35">
        <f>IFERROR((TableAllData3[[#This Row],[Decision date]]-TableAllData3[[#This Row],[First Date Captured]]),0)</f>
        <v>6998</v>
      </c>
      <c r="AH1526" s="35">
        <f>IFERROR((TableAllData3[[#This Row],[First published]]-TableAllData3[[#This Row],[Date of opinion]]),0)</f>
        <v>5355.0416666669989</v>
      </c>
      <c r="AI1526" s="35">
        <f>IFERROR((TableAllData3[[#This Row],[Marketing authorisation date]]-TableAllData3[[#This Row],[Date of opinion]]),0)</f>
        <v>110.04166666699894</v>
      </c>
      <c r="AJ1526" s="35">
        <f>IFERROR((TableAllData3[[#This Row],[Decision date]]-TableAllData3[[#This Row],[Marketing authorisation date]]),0)</f>
        <v>6887.9583333330011</v>
      </c>
    </row>
    <row r="1527" spans="1:36" x14ac:dyDescent="0.25">
      <c r="A1527" t="s">
        <v>37</v>
      </c>
      <c r="B1527" t="s">
        <v>9801</v>
      </c>
      <c r="C1527" t="s">
        <v>9802</v>
      </c>
      <c r="D1527" t="s">
        <v>1667</v>
      </c>
      <c r="E1527" t="s">
        <v>1667</v>
      </c>
      <c r="F1527" t="s">
        <v>9803</v>
      </c>
      <c r="G1527" t="s">
        <v>43</v>
      </c>
      <c r="H1527" t="s">
        <v>950</v>
      </c>
      <c r="I1527" t="s">
        <v>1669</v>
      </c>
      <c r="J1527" t="s">
        <v>43</v>
      </c>
      <c r="K1527" t="s">
        <v>43</v>
      </c>
      <c r="L1527" t="s">
        <v>43</v>
      </c>
      <c r="M1527" t="s">
        <v>43</v>
      </c>
      <c r="N1527" t="s">
        <v>43</v>
      </c>
      <c r="O1527" t="s">
        <v>43</v>
      </c>
      <c r="P1527" t="s">
        <v>43</v>
      </c>
      <c r="Q1527" s="24">
        <v>42779.041666666999</v>
      </c>
      <c r="R1527" s="24"/>
      <c r="S1527" t="s">
        <v>12227</v>
      </c>
      <c r="T1527" t="s">
        <v>12076</v>
      </c>
      <c r="U1527" t="s">
        <v>76</v>
      </c>
      <c r="W1527" s="24">
        <v>42719.041666666999</v>
      </c>
      <c r="X1527" s="24">
        <v>43560</v>
      </c>
      <c r="Y1527">
        <v>8</v>
      </c>
      <c r="Z1527" t="s">
        <v>9804</v>
      </c>
      <c r="AC1527" s="24">
        <v>43335.506249999999</v>
      </c>
      <c r="AD1527" s="24">
        <v>43881.704861111</v>
      </c>
      <c r="AE1527" t="s">
        <v>9805</v>
      </c>
      <c r="AF1527" s="24" cm="1">
        <f t="array" ref="AF15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42719.041666666999</v>
      </c>
      <c r="AG1527" s="35">
        <f>IFERROR((TableAllData3[[#This Row],[Decision date]]-TableAllData3[[#This Row],[First Date Captured]]),0)</f>
        <v>840.95833333300106</v>
      </c>
      <c r="AH1527" s="35">
        <f>IFERROR((TableAllData3[[#This Row],[First published]]-TableAllData3[[#This Row],[Date of opinion]]),0)</f>
        <v>616.46458333299961</v>
      </c>
      <c r="AI1527" s="35">
        <f>IFERROR((TableAllData3[[#This Row],[Marketing authorisation date]]-TableAllData3[[#This Row],[Date of opinion]]),0)</f>
        <v>60</v>
      </c>
      <c r="AJ1527" s="35">
        <f>IFERROR((TableAllData3[[#This Row],[Decision date]]-TableAllData3[[#This Row],[Marketing authorisation date]]),0)</f>
        <v>780.95833333300106</v>
      </c>
    </row>
    <row r="1528" spans="1:36" x14ac:dyDescent="0.25">
      <c r="A1528" t="s">
        <v>37</v>
      </c>
      <c r="B1528" t="s">
        <v>9806</v>
      </c>
      <c r="C1528" t="s">
        <v>675</v>
      </c>
      <c r="D1528" t="s">
        <v>3136</v>
      </c>
      <c r="E1528" t="s">
        <v>3136</v>
      </c>
      <c r="F1528" t="s">
        <v>9807</v>
      </c>
      <c r="G1528" t="s">
        <v>43</v>
      </c>
      <c r="H1528" t="s">
        <v>950</v>
      </c>
      <c r="I1528" t="s">
        <v>678</v>
      </c>
      <c r="J1528" t="s">
        <v>46</v>
      </c>
      <c r="K1528" t="s">
        <v>43</v>
      </c>
      <c r="L1528" t="s">
        <v>43</v>
      </c>
      <c r="M1528" t="s">
        <v>43</v>
      </c>
      <c r="N1528" t="s">
        <v>43</v>
      </c>
      <c r="O1528" t="s">
        <v>43</v>
      </c>
      <c r="P1528" t="s">
        <v>43</v>
      </c>
      <c r="Q1528" s="24">
        <v>42418.041666666999</v>
      </c>
      <c r="R1528" s="24"/>
      <c r="S1528" t="s">
        <v>1490</v>
      </c>
      <c r="U1528" t="s">
        <v>568</v>
      </c>
      <c r="W1528" s="25" t="s">
        <v>12054</v>
      </c>
      <c r="X1528" s="24">
        <v>43049.041666666999</v>
      </c>
      <c r="Y1528">
        <v>4</v>
      </c>
      <c r="Z1528" t="s">
        <v>9808</v>
      </c>
      <c r="AC1528" s="24">
        <v>43049.540972221999</v>
      </c>
      <c r="AD1528" s="24">
        <v>43879.653472222002</v>
      </c>
      <c r="AE1528" t="s">
        <v>9809</v>
      </c>
      <c r="AF1528" s="24" cm="1">
        <f t="array" ref="AF15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43049.540972221999</v>
      </c>
      <c r="AG1528" s="35">
        <f>IFERROR((TableAllData3[[#This Row],[Decision date]]-TableAllData3[[#This Row],[First Date Captured]]),0)</f>
        <v>-0.49930555500031915</v>
      </c>
      <c r="AH1528" s="35">
        <f>IFERROR((TableAllData3[[#This Row],[First published]]-TableAllData3[[#This Row],[Date of opinion]]),0)</f>
        <v>0</v>
      </c>
      <c r="AI1528" s="35">
        <f>IFERROR((TableAllData3[[#This Row],[Marketing authorisation date]]-TableAllData3[[#This Row],[Date of opinion]]),0)</f>
        <v>0</v>
      </c>
      <c r="AJ1528" s="35">
        <f>IFERROR((TableAllData3[[#This Row],[Decision date]]-TableAllData3[[#This Row],[Marketing authorisation date]]),0)</f>
        <v>631</v>
      </c>
    </row>
    <row r="1529" spans="1:36" x14ac:dyDescent="0.25">
      <c r="A1529" t="s">
        <v>37</v>
      </c>
      <c r="B1529" t="s">
        <v>9810</v>
      </c>
      <c r="C1529" t="s">
        <v>3240</v>
      </c>
      <c r="D1529" t="s">
        <v>9811</v>
      </c>
      <c r="E1529" t="s">
        <v>9811</v>
      </c>
      <c r="F1529" t="s">
        <v>9812</v>
      </c>
      <c r="G1529" t="s">
        <v>43</v>
      </c>
      <c r="H1529" t="s">
        <v>950</v>
      </c>
      <c r="I1529" t="s">
        <v>3244</v>
      </c>
      <c r="J1529" t="s">
        <v>43</v>
      </c>
      <c r="K1529" t="s">
        <v>43</v>
      </c>
      <c r="L1529" t="s">
        <v>43</v>
      </c>
      <c r="M1529" t="s">
        <v>43</v>
      </c>
      <c r="N1529" t="s">
        <v>43</v>
      </c>
      <c r="O1529" t="s">
        <v>43</v>
      </c>
      <c r="P1529" t="s">
        <v>43</v>
      </c>
      <c r="Q1529" s="24">
        <v>37075</v>
      </c>
      <c r="R1529" s="24"/>
      <c r="S1529" t="s">
        <v>12641</v>
      </c>
      <c r="T1529" t="s">
        <v>12642</v>
      </c>
      <c r="U1529" t="s">
        <v>568</v>
      </c>
      <c r="W1529" s="25" t="s">
        <v>12054</v>
      </c>
      <c r="X1529" s="24">
        <v>42698.041666666999</v>
      </c>
      <c r="Y1529">
        <v>9</v>
      </c>
      <c r="Z1529" t="s">
        <v>3877</v>
      </c>
      <c r="AC1529" s="24">
        <v>42698.666666666999</v>
      </c>
      <c r="AD1529" s="24">
        <v>43879.541666666999</v>
      </c>
      <c r="AE1529" t="s">
        <v>9813</v>
      </c>
      <c r="AF1529" s="24" cm="1">
        <f t="array" ref="AF15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42698.666666666999</v>
      </c>
      <c r="AG1529" s="35">
        <f>IFERROR((TableAllData3[[#This Row],[Decision date]]-TableAllData3[[#This Row],[First Date Captured]]),0)</f>
        <v>-0.625</v>
      </c>
      <c r="AH1529" s="35">
        <f>IFERROR((TableAllData3[[#This Row],[First published]]-TableAllData3[[#This Row],[Date of opinion]]),0)</f>
        <v>0</v>
      </c>
      <c r="AI1529" s="35">
        <f>IFERROR((TableAllData3[[#This Row],[Marketing authorisation date]]-TableAllData3[[#This Row],[Date of opinion]]),0)</f>
        <v>0</v>
      </c>
      <c r="AJ1529" s="35">
        <f>IFERROR((TableAllData3[[#This Row],[Decision date]]-TableAllData3[[#This Row],[Marketing authorisation date]]),0)</f>
        <v>5623.0416666669989</v>
      </c>
    </row>
    <row r="1530" spans="1:36" x14ac:dyDescent="0.25">
      <c r="A1530" t="s">
        <v>37</v>
      </c>
      <c r="B1530" t="s">
        <v>9814</v>
      </c>
      <c r="C1530" t="s">
        <v>9815</v>
      </c>
      <c r="D1530" t="s">
        <v>9816</v>
      </c>
      <c r="E1530" t="s">
        <v>9817</v>
      </c>
      <c r="F1530" t="s">
        <v>9818</v>
      </c>
      <c r="G1530" t="s">
        <v>43</v>
      </c>
      <c r="H1530" t="s">
        <v>950</v>
      </c>
      <c r="I1530" t="s">
        <v>983</v>
      </c>
      <c r="J1530" t="s">
        <v>43</v>
      </c>
      <c r="K1530" t="s">
        <v>43</v>
      </c>
      <c r="L1530" t="s">
        <v>43</v>
      </c>
      <c r="M1530" t="s">
        <v>46</v>
      </c>
      <c r="N1530" t="s">
        <v>43</v>
      </c>
      <c r="O1530" t="s">
        <v>43</v>
      </c>
      <c r="P1530" t="s">
        <v>43</v>
      </c>
      <c r="Q1530" s="24">
        <v>42600</v>
      </c>
      <c r="R1530" s="24"/>
      <c r="S1530" t="s">
        <v>9819</v>
      </c>
      <c r="U1530" t="s">
        <v>48</v>
      </c>
      <c r="W1530" s="24">
        <v>42544</v>
      </c>
      <c r="X1530" s="24">
        <v>43307</v>
      </c>
      <c r="Y1530">
        <v>1</v>
      </c>
      <c r="Z1530" t="s">
        <v>9820</v>
      </c>
      <c r="AC1530" s="24">
        <v>43307.509722221999</v>
      </c>
      <c r="AD1530" s="24">
        <v>43875.524305555999</v>
      </c>
      <c r="AE1530" t="s">
        <v>9821</v>
      </c>
      <c r="AF1530" s="24" cm="1">
        <f t="array" ref="AF15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42544</v>
      </c>
      <c r="AG1530" s="35">
        <f>IFERROR((TableAllData3[[#This Row],[Decision date]]-TableAllData3[[#This Row],[First Date Captured]]),0)</f>
        <v>763</v>
      </c>
      <c r="AH1530" s="35">
        <f>IFERROR((TableAllData3[[#This Row],[First published]]-TableAllData3[[#This Row],[Date of opinion]]),0)</f>
        <v>763.50972222199925</v>
      </c>
      <c r="AI1530" s="35">
        <f>IFERROR((TableAllData3[[#This Row],[Marketing authorisation date]]-TableAllData3[[#This Row],[Date of opinion]]),0)</f>
        <v>56</v>
      </c>
      <c r="AJ1530" s="35">
        <f>IFERROR((TableAllData3[[#This Row],[Decision date]]-TableAllData3[[#This Row],[Marketing authorisation date]]),0)</f>
        <v>707</v>
      </c>
    </row>
    <row r="1531" spans="1:36" x14ac:dyDescent="0.25">
      <c r="A1531" t="s">
        <v>37</v>
      </c>
      <c r="B1531" t="s">
        <v>7175</v>
      </c>
      <c r="C1531" t="s">
        <v>3589</v>
      </c>
      <c r="D1531" t="s">
        <v>5803</v>
      </c>
      <c r="E1531" t="s">
        <v>5803</v>
      </c>
      <c r="F1531" t="s">
        <v>7176</v>
      </c>
      <c r="G1531" t="s">
        <v>43</v>
      </c>
      <c r="H1531" t="s">
        <v>44</v>
      </c>
      <c r="I1531" t="s">
        <v>5805</v>
      </c>
      <c r="J1531" t="s">
        <v>43</v>
      </c>
      <c r="K1531" t="s">
        <v>43</v>
      </c>
      <c r="L1531" t="s">
        <v>43</v>
      </c>
      <c r="M1531" t="s">
        <v>43</v>
      </c>
      <c r="N1531" t="s">
        <v>43</v>
      </c>
      <c r="O1531" t="s">
        <v>43</v>
      </c>
      <c r="P1531" t="s">
        <v>43</v>
      </c>
      <c r="Q1531" s="24">
        <v>37427</v>
      </c>
      <c r="R1531" s="24"/>
      <c r="S1531" t="s">
        <v>12216</v>
      </c>
      <c r="T1531" t="s">
        <v>12236</v>
      </c>
      <c r="U1531" t="s">
        <v>290</v>
      </c>
      <c r="W1531" s="24">
        <v>37336.041666666999</v>
      </c>
      <c r="X1531" s="24">
        <v>44449</v>
      </c>
      <c r="Y1531">
        <v>40</v>
      </c>
      <c r="Z1531" t="s">
        <v>7177</v>
      </c>
      <c r="AC1531" s="24">
        <v>43321</v>
      </c>
      <c r="AD1531" s="24">
        <v>44474.695833332997</v>
      </c>
      <c r="AE1531" t="s">
        <v>7178</v>
      </c>
      <c r="AF1531" s="24" cm="1">
        <f t="array" ref="AF15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37336.041666666999</v>
      </c>
      <c r="AG1531" s="35">
        <f>IFERROR((TableAllData3[[#This Row],[Decision date]]-TableAllData3[[#This Row],[First Date Captured]]),0)</f>
        <v>7112.9583333330011</v>
      </c>
      <c r="AH1531" s="35">
        <f>IFERROR((TableAllData3[[#This Row],[First published]]-TableAllData3[[#This Row],[Date of opinion]]),0)</f>
        <v>5984.9583333330011</v>
      </c>
      <c r="AI1531" s="35">
        <f>IFERROR((TableAllData3[[#This Row],[Marketing authorisation date]]-TableAllData3[[#This Row],[Date of opinion]]),0)</f>
        <v>90.958333333001065</v>
      </c>
      <c r="AJ1531" s="35">
        <f>IFERROR((TableAllData3[[#This Row],[Decision date]]-TableAllData3[[#This Row],[Marketing authorisation date]]),0)</f>
        <v>7022</v>
      </c>
    </row>
    <row r="1532" spans="1:36" x14ac:dyDescent="0.25">
      <c r="A1532" t="s">
        <v>37</v>
      </c>
      <c r="B1532" t="s">
        <v>4518</v>
      </c>
      <c r="C1532" t="s">
        <v>4519</v>
      </c>
      <c r="D1532" t="s">
        <v>2492</v>
      </c>
      <c r="E1532" t="s">
        <v>2492</v>
      </c>
      <c r="F1532" t="s">
        <v>4520</v>
      </c>
      <c r="G1532" t="s">
        <v>43</v>
      </c>
      <c r="H1532" t="s">
        <v>44</v>
      </c>
      <c r="I1532" t="s">
        <v>2494</v>
      </c>
      <c r="J1532" t="s">
        <v>43</v>
      </c>
      <c r="K1532" t="s">
        <v>43</v>
      </c>
      <c r="L1532" t="s">
        <v>43</v>
      </c>
      <c r="M1532" t="s">
        <v>43</v>
      </c>
      <c r="N1532" t="s">
        <v>43</v>
      </c>
      <c r="O1532" t="s">
        <v>43</v>
      </c>
      <c r="P1532" t="s">
        <v>43</v>
      </c>
      <c r="Q1532" s="24">
        <v>37490</v>
      </c>
      <c r="R1532" s="24"/>
      <c r="S1532" t="s">
        <v>12260</v>
      </c>
      <c r="T1532" t="s">
        <v>12103</v>
      </c>
      <c r="U1532" t="s">
        <v>3814</v>
      </c>
      <c r="W1532" s="24">
        <v>37406</v>
      </c>
      <c r="X1532" s="24">
        <v>44532.041666666999</v>
      </c>
      <c r="Y1532">
        <v>37</v>
      </c>
      <c r="Z1532" t="s">
        <v>4521</v>
      </c>
      <c r="AC1532" s="24">
        <v>43255.617361110999</v>
      </c>
      <c r="AD1532" s="24">
        <v>44581.754861111003</v>
      </c>
      <c r="AE1532" t="s">
        <v>4522</v>
      </c>
      <c r="AF1532" s="24" cm="1">
        <f t="array" ref="AF15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37406</v>
      </c>
      <c r="AG1532" s="35">
        <f>IFERROR((TableAllData3[[#This Row],[Decision date]]-TableAllData3[[#This Row],[First Date Captured]]),0)</f>
        <v>7126.0416666669989</v>
      </c>
      <c r="AH1532" s="35">
        <f>IFERROR((TableAllData3[[#This Row],[First published]]-TableAllData3[[#This Row],[Date of opinion]]),0)</f>
        <v>5849.6173611109989</v>
      </c>
      <c r="AI1532" s="35">
        <f>IFERROR((TableAllData3[[#This Row],[Marketing authorisation date]]-TableAllData3[[#This Row],[Date of opinion]]),0)</f>
        <v>84</v>
      </c>
      <c r="AJ1532" s="35">
        <f>IFERROR((TableAllData3[[#This Row],[Decision date]]-TableAllData3[[#This Row],[Marketing authorisation date]]),0)</f>
        <v>7042.0416666669989</v>
      </c>
    </row>
    <row r="1533" spans="1:36" x14ac:dyDescent="0.25">
      <c r="A1533" t="s">
        <v>37</v>
      </c>
      <c r="B1533" t="s">
        <v>9834</v>
      </c>
      <c r="C1533" t="s">
        <v>772</v>
      </c>
      <c r="D1533" t="s">
        <v>9835</v>
      </c>
      <c r="E1533" t="s">
        <v>9835</v>
      </c>
      <c r="F1533" t="s">
        <v>9836</v>
      </c>
      <c r="G1533" t="s">
        <v>43</v>
      </c>
      <c r="H1533" t="s">
        <v>950</v>
      </c>
      <c r="I1533" t="s">
        <v>9837</v>
      </c>
      <c r="J1533" t="s">
        <v>46</v>
      </c>
      <c r="K1533" t="s">
        <v>43</v>
      </c>
      <c r="L1533" t="s">
        <v>43</v>
      </c>
      <c r="M1533" t="s">
        <v>43</v>
      </c>
      <c r="N1533" t="s">
        <v>43</v>
      </c>
      <c r="O1533" t="s">
        <v>43</v>
      </c>
      <c r="P1533" t="s">
        <v>43</v>
      </c>
      <c r="Q1533" s="24">
        <v>42270</v>
      </c>
      <c r="R1533" s="24"/>
      <c r="S1533" t="s">
        <v>12643</v>
      </c>
      <c r="T1533" t="s">
        <v>12197</v>
      </c>
      <c r="W1533" s="25" t="s">
        <v>12054</v>
      </c>
      <c r="X1533" s="24">
        <v>43717</v>
      </c>
      <c r="Y1533">
        <v>2</v>
      </c>
      <c r="Z1533" t="s">
        <v>9838</v>
      </c>
      <c r="AC1533" s="24">
        <v>42655.500694444003</v>
      </c>
      <c r="AD1533" s="24">
        <v>43865.697916666999</v>
      </c>
      <c r="AE1533" t="s">
        <v>9839</v>
      </c>
      <c r="AF1533" s="24" cm="1">
        <f t="array" ref="AF15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42655.500694444003</v>
      </c>
      <c r="AG1533" s="35">
        <f>IFERROR((TableAllData3[[#This Row],[Decision date]]-TableAllData3[[#This Row],[First Date Captured]]),0)</f>
        <v>1061.4993055559971</v>
      </c>
      <c r="AH1533" s="35">
        <f>IFERROR((TableAllData3[[#This Row],[First published]]-TableAllData3[[#This Row],[Date of opinion]]),0)</f>
        <v>0</v>
      </c>
      <c r="AI1533" s="35">
        <f>IFERROR((TableAllData3[[#This Row],[Marketing authorisation date]]-TableAllData3[[#This Row],[Date of opinion]]),0)</f>
        <v>0</v>
      </c>
      <c r="AJ1533" s="35">
        <f>IFERROR((TableAllData3[[#This Row],[Decision date]]-TableAllData3[[#This Row],[Marketing authorisation date]]),0)</f>
        <v>1447</v>
      </c>
    </row>
    <row r="1534" spans="1:36" x14ac:dyDescent="0.25">
      <c r="A1534" t="s">
        <v>37</v>
      </c>
      <c r="B1534" t="s">
        <v>8440</v>
      </c>
      <c r="C1534" t="s">
        <v>184</v>
      </c>
      <c r="D1534" t="s">
        <v>827</v>
      </c>
      <c r="E1534" t="s">
        <v>828</v>
      </c>
      <c r="F1534" t="s">
        <v>8441</v>
      </c>
      <c r="G1534" t="s">
        <v>43</v>
      </c>
      <c r="H1534" t="s">
        <v>44</v>
      </c>
      <c r="I1534" t="s">
        <v>8442</v>
      </c>
      <c r="J1534" t="s">
        <v>43</v>
      </c>
      <c r="K1534" t="s">
        <v>43</v>
      </c>
      <c r="L1534" t="s">
        <v>43</v>
      </c>
      <c r="M1534" t="s">
        <v>43</v>
      </c>
      <c r="N1534" t="s">
        <v>43</v>
      </c>
      <c r="O1534" t="s">
        <v>43</v>
      </c>
      <c r="P1534" t="s">
        <v>43</v>
      </c>
      <c r="Q1534" s="24">
        <v>36720</v>
      </c>
      <c r="R1534" s="24"/>
      <c r="S1534" t="s">
        <v>75</v>
      </c>
      <c r="U1534" t="s">
        <v>48</v>
      </c>
      <c r="W1534" s="24">
        <v>36628</v>
      </c>
      <c r="X1534" s="24">
        <v>43762</v>
      </c>
      <c r="Y1534">
        <v>23</v>
      </c>
      <c r="Z1534" t="s">
        <v>8443</v>
      </c>
      <c r="AC1534" s="24">
        <v>43301</v>
      </c>
      <c r="AD1534" s="24">
        <v>44323.422222221998</v>
      </c>
      <c r="AE1534" t="s">
        <v>8444</v>
      </c>
      <c r="AF1534" s="24" cm="1">
        <f t="array" ref="AF15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36628</v>
      </c>
      <c r="AG1534" s="35">
        <f>IFERROR((TableAllData3[[#This Row],[Decision date]]-TableAllData3[[#This Row],[First Date Captured]]),0)</f>
        <v>7134</v>
      </c>
      <c r="AH1534" s="35">
        <f>IFERROR((TableAllData3[[#This Row],[First published]]-TableAllData3[[#This Row],[Date of opinion]]),0)</f>
        <v>6673</v>
      </c>
      <c r="AI1534" s="35">
        <f>IFERROR((TableAllData3[[#This Row],[Marketing authorisation date]]-TableAllData3[[#This Row],[Date of opinion]]),0)</f>
        <v>92</v>
      </c>
      <c r="AJ1534" s="35">
        <f>IFERROR((TableAllData3[[#This Row],[Decision date]]-TableAllData3[[#This Row],[Marketing authorisation date]]),0)</f>
        <v>7042</v>
      </c>
    </row>
    <row r="1535" spans="1:36" x14ac:dyDescent="0.25">
      <c r="A1535" t="s">
        <v>37</v>
      </c>
      <c r="B1535" t="s">
        <v>9845</v>
      </c>
      <c r="C1535" t="s">
        <v>8286</v>
      </c>
      <c r="D1535" t="s">
        <v>7699</v>
      </c>
      <c r="E1535" t="s">
        <v>7700</v>
      </c>
      <c r="F1535" t="s">
        <v>9846</v>
      </c>
      <c r="G1535" t="s">
        <v>43</v>
      </c>
      <c r="H1535" t="s">
        <v>950</v>
      </c>
      <c r="I1535" t="s">
        <v>7702</v>
      </c>
      <c r="J1535" t="s">
        <v>43</v>
      </c>
      <c r="K1535" t="s">
        <v>43</v>
      </c>
      <c r="L1535" t="s">
        <v>43</v>
      </c>
      <c r="M1535" t="s">
        <v>43</v>
      </c>
      <c r="N1535" t="s">
        <v>43</v>
      </c>
      <c r="O1535" t="s">
        <v>43</v>
      </c>
      <c r="P1535" t="s">
        <v>43</v>
      </c>
      <c r="Q1535" s="24">
        <v>42600</v>
      </c>
      <c r="R1535" s="24"/>
      <c r="S1535" t="s">
        <v>75</v>
      </c>
      <c r="U1535" t="s">
        <v>485</v>
      </c>
      <c r="W1535" s="24">
        <v>42544</v>
      </c>
      <c r="X1535" s="24">
        <v>43742</v>
      </c>
      <c r="Y1535">
        <v>2</v>
      </c>
      <c r="Z1535" t="s">
        <v>9847</v>
      </c>
      <c r="AC1535" s="24">
        <v>42895.509722221999</v>
      </c>
      <c r="AD1535" s="24">
        <v>43845.708333333001</v>
      </c>
      <c r="AE1535" t="s">
        <v>9848</v>
      </c>
      <c r="AF1535" s="24" cm="1">
        <f t="array" ref="AF15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42544</v>
      </c>
      <c r="AG1535" s="35">
        <f>IFERROR((TableAllData3[[#This Row],[Decision date]]-TableAllData3[[#This Row],[First Date Captured]]),0)</f>
        <v>1198</v>
      </c>
      <c r="AH1535" s="35">
        <f>IFERROR((TableAllData3[[#This Row],[First published]]-TableAllData3[[#This Row],[Date of opinion]]),0)</f>
        <v>351.50972222199925</v>
      </c>
      <c r="AI1535" s="35">
        <f>IFERROR((TableAllData3[[#This Row],[Marketing authorisation date]]-TableAllData3[[#This Row],[Date of opinion]]),0)</f>
        <v>56</v>
      </c>
      <c r="AJ1535" s="35">
        <f>IFERROR((TableAllData3[[#This Row],[Decision date]]-TableAllData3[[#This Row],[Marketing authorisation date]]),0)</f>
        <v>1142</v>
      </c>
    </row>
    <row r="1536" spans="1:36" x14ac:dyDescent="0.25">
      <c r="A1536" t="s">
        <v>37</v>
      </c>
      <c r="B1536" t="s">
        <v>6191</v>
      </c>
      <c r="C1536" t="s">
        <v>6192</v>
      </c>
      <c r="D1536" t="s">
        <v>6193</v>
      </c>
      <c r="E1536" t="s">
        <v>6193</v>
      </c>
      <c r="F1536" t="s">
        <v>6194</v>
      </c>
      <c r="G1536" t="s">
        <v>43</v>
      </c>
      <c r="H1536" t="s">
        <v>44</v>
      </c>
      <c r="I1536" t="s">
        <v>6195</v>
      </c>
      <c r="J1536" t="s">
        <v>43</v>
      </c>
      <c r="K1536" t="s">
        <v>43</v>
      </c>
      <c r="L1536" t="s">
        <v>43</v>
      </c>
      <c r="M1536" t="s">
        <v>43</v>
      </c>
      <c r="N1536" t="s">
        <v>43</v>
      </c>
      <c r="O1536" t="s">
        <v>43</v>
      </c>
      <c r="P1536" t="s">
        <v>43</v>
      </c>
      <c r="Q1536" s="24">
        <v>37335.041666666999</v>
      </c>
      <c r="R1536" s="24"/>
      <c r="S1536" t="s">
        <v>12335</v>
      </c>
      <c r="T1536" t="s">
        <v>12336</v>
      </c>
      <c r="U1536" t="s">
        <v>58</v>
      </c>
      <c r="W1536" s="24">
        <v>40381</v>
      </c>
      <c r="X1536" s="24">
        <v>44503.041666666999</v>
      </c>
      <c r="Y1536">
        <v>33</v>
      </c>
      <c r="Z1536" t="s">
        <v>6196</v>
      </c>
      <c r="AC1536" s="24">
        <v>43180.041666666999</v>
      </c>
      <c r="AD1536" s="24">
        <v>44524.553472222004</v>
      </c>
      <c r="AE1536" t="s">
        <v>6197</v>
      </c>
      <c r="AF1536" s="24" cm="1">
        <f t="array" ref="AF15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37335.041666666999</v>
      </c>
      <c r="AG1536" s="35">
        <f>IFERROR((TableAllData3[[#This Row],[Decision date]]-TableAllData3[[#This Row],[First Date Captured]]),0)</f>
        <v>7168</v>
      </c>
      <c r="AH1536" s="35">
        <f>IFERROR((TableAllData3[[#This Row],[First published]]-TableAllData3[[#This Row],[Date of opinion]]),0)</f>
        <v>2799.0416666669989</v>
      </c>
      <c r="AI1536" s="35">
        <f>IFERROR((TableAllData3[[#This Row],[Marketing authorisation date]]-TableAllData3[[#This Row],[Date of opinion]]),0)</f>
        <v>-3045.9583333330011</v>
      </c>
      <c r="AJ1536" s="35">
        <f>IFERROR((TableAllData3[[#This Row],[Decision date]]-TableAllData3[[#This Row],[Marketing authorisation date]]),0)</f>
        <v>7168</v>
      </c>
    </row>
    <row r="1537" spans="1:36" x14ac:dyDescent="0.25">
      <c r="A1537" t="s">
        <v>37</v>
      </c>
      <c r="B1537" t="s">
        <v>9855</v>
      </c>
      <c r="C1537" t="s">
        <v>997</v>
      </c>
      <c r="D1537" t="s">
        <v>9856</v>
      </c>
      <c r="E1537" t="s">
        <v>9857</v>
      </c>
      <c r="F1537" t="s">
        <v>9858</v>
      </c>
      <c r="G1537" t="s">
        <v>43</v>
      </c>
      <c r="H1537" t="s">
        <v>844</v>
      </c>
      <c r="I1537" t="s">
        <v>166</v>
      </c>
      <c r="J1537" t="s">
        <v>43</v>
      </c>
      <c r="K1537" t="s">
        <v>43</v>
      </c>
      <c r="L1537" t="s">
        <v>43</v>
      </c>
      <c r="M1537" t="s">
        <v>43</v>
      </c>
      <c r="N1537" t="s">
        <v>43</v>
      </c>
      <c r="O1537" t="s">
        <v>43</v>
      </c>
      <c r="P1537" t="s">
        <v>43</v>
      </c>
      <c r="Q1537" s="25" t="s">
        <v>12054</v>
      </c>
      <c r="R1537" s="24">
        <v>43818.041666666999</v>
      </c>
      <c r="S1537" t="s">
        <v>12228</v>
      </c>
      <c r="T1537" t="s">
        <v>12229</v>
      </c>
      <c r="U1537" t="s">
        <v>48</v>
      </c>
      <c r="W1537" s="24">
        <v>43755</v>
      </c>
      <c r="X1537" s="25" t="s">
        <v>12054</v>
      </c>
      <c r="Z1537" t="s">
        <v>9859</v>
      </c>
      <c r="AC1537" s="24">
        <v>43836.65625</v>
      </c>
      <c r="AD1537" s="24"/>
      <c r="AE1537" t="s">
        <v>9860</v>
      </c>
      <c r="AF1537" s="24" cm="1">
        <f t="array" ref="AF15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43755</v>
      </c>
      <c r="AG1537" s="35">
        <f>IFERROR((TableAllData3[[#This Row],[Decision date]]-TableAllData3[[#This Row],[First Date Captured]]),0)</f>
        <v>0</v>
      </c>
      <c r="AH1537" s="35">
        <f>IFERROR((TableAllData3[[#This Row],[First published]]-TableAllData3[[#This Row],[Date of opinion]]),0)</f>
        <v>81.65625</v>
      </c>
      <c r="AI1537" s="35">
        <f>IFERROR((TableAllData3[[#This Row],[Marketing authorisation date]]-TableAllData3[[#This Row],[Date of opinion]]),0)</f>
        <v>0</v>
      </c>
      <c r="AJ1537" s="35">
        <f>IFERROR((TableAllData3[[#This Row],[Decision date]]-TableAllData3[[#This Row],[Marketing authorisation date]]),0)</f>
        <v>0</v>
      </c>
    </row>
    <row r="1538" spans="1:36" x14ac:dyDescent="0.25">
      <c r="A1538" t="s">
        <v>2117</v>
      </c>
      <c r="B1538" t="s">
        <v>5114</v>
      </c>
      <c r="D1538" t="s">
        <v>5053</v>
      </c>
      <c r="E1538" t="s">
        <v>5115</v>
      </c>
      <c r="F1538" t="s">
        <v>5116</v>
      </c>
      <c r="G1538" t="s">
        <v>43</v>
      </c>
      <c r="H1538" t="s">
        <v>44</v>
      </c>
      <c r="J1538" t="s">
        <v>43</v>
      </c>
      <c r="K1538" t="s">
        <v>43</v>
      </c>
      <c r="L1538" t="s">
        <v>43</v>
      </c>
      <c r="M1538" t="s">
        <v>43</v>
      </c>
      <c r="N1538" t="s">
        <v>43</v>
      </c>
      <c r="O1538" t="s">
        <v>43</v>
      </c>
      <c r="P1538" t="s">
        <v>43</v>
      </c>
      <c r="Q1538" s="24">
        <v>37477</v>
      </c>
      <c r="R1538" s="24"/>
      <c r="S1538" t="s">
        <v>12241</v>
      </c>
      <c r="T1538" t="s">
        <v>12337</v>
      </c>
      <c r="V1538" t="s">
        <v>5117</v>
      </c>
      <c r="W1538" s="24">
        <v>37363</v>
      </c>
      <c r="X1538" s="24">
        <v>44550.041666666999</v>
      </c>
      <c r="Y1538">
        <v>17</v>
      </c>
      <c r="Z1538" t="s">
        <v>5118</v>
      </c>
      <c r="AA1538" t="s">
        <v>5119</v>
      </c>
      <c r="AB1538" t="s">
        <v>5058</v>
      </c>
      <c r="AC1538" s="24">
        <v>43146.041666666999</v>
      </c>
      <c r="AD1538" s="24">
        <v>44568.719444444003</v>
      </c>
      <c r="AE1538" t="s">
        <v>5120</v>
      </c>
      <c r="AF1538" s="24" cm="1">
        <f t="array" ref="AF15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37363</v>
      </c>
      <c r="AG1538" s="35">
        <f>IFERROR((TableAllData3[[#This Row],[Decision date]]-TableAllData3[[#This Row],[First Date Captured]]),0)</f>
        <v>7187.0416666669989</v>
      </c>
      <c r="AH1538" s="35">
        <f>IFERROR((TableAllData3[[#This Row],[First published]]-TableAllData3[[#This Row],[Date of opinion]]),0)</f>
        <v>5783.0416666669989</v>
      </c>
      <c r="AI1538" s="35">
        <f>IFERROR((TableAllData3[[#This Row],[Marketing authorisation date]]-TableAllData3[[#This Row],[Date of opinion]]),0)</f>
        <v>114</v>
      </c>
      <c r="AJ1538" s="35">
        <f>IFERROR((TableAllData3[[#This Row],[Decision date]]-TableAllData3[[#This Row],[Marketing authorisation date]]),0)</f>
        <v>7073.0416666669989</v>
      </c>
    </row>
    <row r="1539" spans="1:36" x14ac:dyDescent="0.25">
      <c r="A1539" t="s">
        <v>37</v>
      </c>
      <c r="B1539" t="s">
        <v>5224</v>
      </c>
      <c r="C1539" t="s">
        <v>5225</v>
      </c>
      <c r="D1539" t="s">
        <v>5226</v>
      </c>
      <c r="E1539" t="s">
        <v>5226</v>
      </c>
      <c r="F1539" t="s">
        <v>5227</v>
      </c>
      <c r="G1539" t="s">
        <v>43</v>
      </c>
      <c r="H1539" t="s">
        <v>44</v>
      </c>
      <c r="I1539" t="s">
        <v>5228</v>
      </c>
      <c r="J1539" t="s">
        <v>43</v>
      </c>
      <c r="K1539" t="s">
        <v>43</v>
      </c>
      <c r="L1539" t="s">
        <v>43</v>
      </c>
      <c r="M1539" t="s">
        <v>43</v>
      </c>
      <c r="N1539" t="s">
        <v>43</v>
      </c>
      <c r="O1539" t="s">
        <v>43</v>
      </c>
      <c r="P1539" t="s">
        <v>43</v>
      </c>
      <c r="Q1539" s="24">
        <v>37427</v>
      </c>
      <c r="R1539" s="24"/>
      <c r="S1539" t="s">
        <v>4008</v>
      </c>
      <c r="U1539" t="s">
        <v>3814</v>
      </c>
      <c r="W1539" s="24">
        <v>37336.041666666999</v>
      </c>
      <c r="X1539" s="24">
        <v>44547.041666666999</v>
      </c>
      <c r="Y1539">
        <v>44</v>
      </c>
      <c r="Z1539" t="s">
        <v>5229</v>
      </c>
      <c r="AC1539" s="24">
        <v>43174.640972221998</v>
      </c>
      <c r="AD1539" s="24">
        <v>44566.440972222001</v>
      </c>
      <c r="AE1539" t="s">
        <v>5230</v>
      </c>
      <c r="AF1539" s="24" cm="1">
        <f t="array" ref="AF15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37336.041666666999</v>
      </c>
      <c r="AG1539" s="35">
        <f>IFERROR((TableAllData3[[#This Row],[Decision date]]-TableAllData3[[#This Row],[First Date Captured]]),0)</f>
        <v>7211</v>
      </c>
      <c r="AH1539" s="35">
        <f>IFERROR((TableAllData3[[#This Row],[First published]]-TableAllData3[[#This Row],[Date of opinion]]),0)</f>
        <v>5838.5993055549989</v>
      </c>
      <c r="AI1539" s="35">
        <f>IFERROR((TableAllData3[[#This Row],[Marketing authorisation date]]-TableAllData3[[#This Row],[Date of opinion]]),0)</f>
        <v>90.958333333001065</v>
      </c>
      <c r="AJ1539" s="35">
        <f>IFERROR((TableAllData3[[#This Row],[Decision date]]-TableAllData3[[#This Row],[Marketing authorisation date]]),0)</f>
        <v>7120.0416666669989</v>
      </c>
    </row>
    <row r="1540" spans="1:36" x14ac:dyDescent="0.25">
      <c r="A1540" t="s">
        <v>37</v>
      </c>
      <c r="B1540" t="s">
        <v>2851</v>
      </c>
      <c r="C1540" t="s">
        <v>2852</v>
      </c>
      <c r="D1540" t="s">
        <v>906</v>
      </c>
      <c r="E1540" t="s">
        <v>2853</v>
      </c>
      <c r="F1540" t="s">
        <v>2854</v>
      </c>
      <c r="G1540" t="s">
        <v>43</v>
      </c>
      <c r="H1540" t="s">
        <v>44</v>
      </c>
      <c r="I1540" t="s">
        <v>908</v>
      </c>
      <c r="J1540" t="s">
        <v>43</v>
      </c>
      <c r="K1540" t="s">
        <v>43</v>
      </c>
      <c r="L1540" t="s">
        <v>43</v>
      </c>
      <c r="M1540" t="s">
        <v>43</v>
      </c>
      <c r="N1540" t="s">
        <v>43</v>
      </c>
      <c r="O1540" t="s">
        <v>43</v>
      </c>
      <c r="P1540" t="s">
        <v>43</v>
      </c>
      <c r="Q1540" s="24">
        <v>37291.041666666999</v>
      </c>
      <c r="R1540" s="24"/>
      <c r="S1540" t="s">
        <v>12118</v>
      </c>
      <c r="T1540" t="s">
        <v>12119</v>
      </c>
      <c r="U1540" t="s">
        <v>290</v>
      </c>
      <c r="W1540" s="24">
        <v>39526.041666666999</v>
      </c>
      <c r="X1540" s="24">
        <v>44616.041666666999</v>
      </c>
      <c r="Y1540">
        <v>56</v>
      </c>
      <c r="Z1540" t="s">
        <v>2855</v>
      </c>
      <c r="AC1540" s="24">
        <v>43300</v>
      </c>
      <c r="AD1540" s="24">
        <v>44642.536111111003</v>
      </c>
      <c r="AE1540" t="s">
        <v>2856</v>
      </c>
      <c r="AF1540" s="24" cm="1">
        <f t="array" ref="AF15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37291.041666666999</v>
      </c>
      <c r="AG1540" s="35">
        <f>IFERROR((TableAllData3[[#This Row],[Decision date]]-TableAllData3[[#This Row],[First Date Captured]]),0)</f>
        <v>7325</v>
      </c>
      <c r="AH1540" s="35">
        <f>IFERROR((TableAllData3[[#This Row],[First published]]-TableAllData3[[#This Row],[Date of opinion]]),0)</f>
        <v>3773.9583333330011</v>
      </c>
      <c r="AI1540" s="35">
        <f>IFERROR((TableAllData3[[#This Row],[Marketing authorisation date]]-TableAllData3[[#This Row],[Date of opinion]]),0)</f>
        <v>-2235</v>
      </c>
      <c r="AJ1540" s="35">
        <f>IFERROR((TableAllData3[[#This Row],[Decision date]]-TableAllData3[[#This Row],[Marketing authorisation date]]),0)</f>
        <v>7325</v>
      </c>
    </row>
    <row r="1541" spans="1:36" x14ac:dyDescent="0.25">
      <c r="A1541" t="s">
        <v>37</v>
      </c>
      <c r="B1541" t="s">
        <v>6856</v>
      </c>
      <c r="C1541" t="s">
        <v>6857</v>
      </c>
      <c r="D1541" t="s">
        <v>6858</v>
      </c>
      <c r="E1541" t="s">
        <v>6859</v>
      </c>
      <c r="F1541" t="s">
        <v>6860</v>
      </c>
      <c r="G1541" t="s">
        <v>43</v>
      </c>
      <c r="H1541" t="s">
        <v>44</v>
      </c>
      <c r="I1541" t="s">
        <v>6861</v>
      </c>
      <c r="J1541" t="s">
        <v>43</v>
      </c>
      <c r="K1541" t="s">
        <v>43</v>
      </c>
      <c r="L1541" t="s">
        <v>43</v>
      </c>
      <c r="M1541" t="s">
        <v>43</v>
      </c>
      <c r="N1541" t="s">
        <v>43</v>
      </c>
      <c r="O1541" t="s">
        <v>43</v>
      </c>
      <c r="P1541" t="s">
        <v>43</v>
      </c>
      <c r="Q1541" s="24">
        <v>37187</v>
      </c>
      <c r="R1541" s="24"/>
      <c r="S1541" t="s">
        <v>12252</v>
      </c>
      <c r="T1541" t="s">
        <v>12253</v>
      </c>
      <c r="U1541" t="s">
        <v>1535</v>
      </c>
      <c r="W1541" s="24">
        <v>37098</v>
      </c>
      <c r="X1541" s="24">
        <v>44467</v>
      </c>
      <c r="Y1541">
        <v>28</v>
      </c>
      <c r="Z1541" t="s">
        <v>6862</v>
      </c>
      <c r="AC1541" s="24">
        <v>42781.698611111002</v>
      </c>
      <c r="AD1541" s="24">
        <v>44489.726388889001</v>
      </c>
      <c r="AE1541" t="s">
        <v>6863</v>
      </c>
      <c r="AF1541" s="24" cm="1">
        <f t="array" ref="AF15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37098</v>
      </c>
      <c r="AG1541" s="35">
        <f>IFERROR((TableAllData3[[#This Row],[Decision date]]-TableAllData3[[#This Row],[First Date Captured]]),0)</f>
        <v>7369</v>
      </c>
      <c r="AH1541" s="35">
        <f>IFERROR((TableAllData3[[#This Row],[First published]]-TableAllData3[[#This Row],[Date of opinion]]),0)</f>
        <v>5683.6986111110018</v>
      </c>
      <c r="AI1541" s="35">
        <f>IFERROR((TableAllData3[[#This Row],[Marketing authorisation date]]-TableAllData3[[#This Row],[Date of opinion]]),0)</f>
        <v>89</v>
      </c>
      <c r="AJ1541" s="35">
        <f>IFERROR((TableAllData3[[#This Row],[Decision date]]-TableAllData3[[#This Row],[Marketing authorisation date]]),0)</f>
        <v>7280</v>
      </c>
    </row>
    <row r="1542" spans="1:36" x14ac:dyDescent="0.25">
      <c r="A1542" t="s">
        <v>37</v>
      </c>
      <c r="B1542" t="s">
        <v>8388</v>
      </c>
      <c r="C1542" t="s">
        <v>268</v>
      </c>
      <c r="D1542" t="s">
        <v>286</v>
      </c>
      <c r="E1542" t="s">
        <v>286</v>
      </c>
      <c r="F1542" t="s">
        <v>8389</v>
      </c>
      <c r="G1542" t="s">
        <v>43</v>
      </c>
      <c r="H1542" t="s">
        <v>44</v>
      </c>
      <c r="I1542" t="s">
        <v>288</v>
      </c>
      <c r="J1542" t="s">
        <v>43</v>
      </c>
      <c r="K1542" t="s">
        <v>43</v>
      </c>
      <c r="L1542" t="s">
        <v>43</v>
      </c>
      <c r="M1542" t="s">
        <v>43</v>
      </c>
      <c r="N1542" t="s">
        <v>43</v>
      </c>
      <c r="O1542" t="s">
        <v>43</v>
      </c>
      <c r="P1542" t="s">
        <v>43</v>
      </c>
      <c r="Q1542" s="24">
        <v>36969.041666666999</v>
      </c>
      <c r="R1542" s="24"/>
      <c r="S1542" t="s">
        <v>12231</v>
      </c>
      <c r="T1542" t="s">
        <v>12329</v>
      </c>
      <c r="U1542" t="s">
        <v>8390</v>
      </c>
      <c r="W1542" s="24">
        <v>36874.041666666999</v>
      </c>
      <c r="X1542" s="24">
        <v>44309</v>
      </c>
      <c r="Y1542">
        <v>57</v>
      </c>
      <c r="Z1542" t="s">
        <v>8391</v>
      </c>
      <c r="AC1542" s="24">
        <v>43243.483333333003</v>
      </c>
      <c r="AD1542" s="24">
        <v>44334.689583332998</v>
      </c>
      <c r="AE1542" t="s">
        <v>8392</v>
      </c>
      <c r="AF1542" s="24" cm="1">
        <f t="array" ref="AF15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36874.041666666999</v>
      </c>
      <c r="AG1542" s="35">
        <f>IFERROR((TableAllData3[[#This Row],[Decision date]]-TableAllData3[[#This Row],[First Date Captured]]),0)</f>
        <v>7434.9583333330011</v>
      </c>
      <c r="AH1542" s="35">
        <f>IFERROR((TableAllData3[[#This Row],[First published]]-TableAllData3[[#This Row],[Date of opinion]]),0)</f>
        <v>6369.4416666660036</v>
      </c>
      <c r="AI1542" s="35">
        <f>IFERROR((TableAllData3[[#This Row],[Marketing authorisation date]]-TableAllData3[[#This Row],[Date of opinion]]),0)</f>
        <v>95</v>
      </c>
      <c r="AJ1542" s="35">
        <f>IFERROR((TableAllData3[[#This Row],[Decision date]]-TableAllData3[[#This Row],[Marketing authorisation date]]),0)</f>
        <v>7339.9583333330011</v>
      </c>
    </row>
    <row r="1543" spans="1:36" x14ac:dyDescent="0.25">
      <c r="A1543" t="s">
        <v>37</v>
      </c>
      <c r="B1543" t="s">
        <v>2997</v>
      </c>
      <c r="C1543" t="s">
        <v>2129</v>
      </c>
      <c r="D1543" t="s">
        <v>2207</v>
      </c>
      <c r="E1543" t="s">
        <v>2207</v>
      </c>
      <c r="F1543" t="s">
        <v>2998</v>
      </c>
      <c r="G1543" t="s">
        <v>43</v>
      </c>
      <c r="H1543" t="s">
        <v>44</v>
      </c>
      <c r="I1543" t="s">
        <v>2999</v>
      </c>
      <c r="J1543" t="s">
        <v>43</v>
      </c>
      <c r="K1543" t="s">
        <v>43</v>
      </c>
      <c r="L1543" t="s">
        <v>43</v>
      </c>
      <c r="M1543" t="s">
        <v>43</v>
      </c>
      <c r="N1543" t="s">
        <v>43</v>
      </c>
      <c r="O1543" t="s">
        <v>43</v>
      </c>
      <c r="P1543" t="s">
        <v>43</v>
      </c>
      <c r="Q1543" s="24">
        <v>37104</v>
      </c>
      <c r="R1543" s="24"/>
      <c r="S1543" t="s">
        <v>12310</v>
      </c>
      <c r="T1543" t="s">
        <v>12311</v>
      </c>
      <c r="U1543" t="s">
        <v>264</v>
      </c>
      <c r="W1543" s="24">
        <v>37007</v>
      </c>
      <c r="X1543" s="24">
        <v>44446</v>
      </c>
      <c r="Y1543">
        <v>29</v>
      </c>
      <c r="Z1543" t="s">
        <v>3000</v>
      </c>
      <c r="AC1543" s="24">
        <v>43031</v>
      </c>
      <c r="AD1543" s="24">
        <v>44636.755555556003</v>
      </c>
      <c r="AE1543" t="s">
        <v>3001</v>
      </c>
      <c r="AF1543" s="24" cm="1">
        <f t="array" ref="AF15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37007</v>
      </c>
      <c r="AG1543" s="35">
        <f>IFERROR((TableAllData3[[#This Row],[Decision date]]-TableAllData3[[#This Row],[First Date Captured]]),0)</f>
        <v>7439</v>
      </c>
      <c r="AH1543" s="35">
        <f>IFERROR((TableAllData3[[#This Row],[First published]]-TableAllData3[[#This Row],[Date of opinion]]),0)</f>
        <v>6024</v>
      </c>
      <c r="AI1543" s="35">
        <f>IFERROR((TableAllData3[[#This Row],[Marketing authorisation date]]-TableAllData3[[#This Row],[Date of opinion]]),0)</f>
        <v>97</v>
      </c>
      <c r="AJ1543" s="35">
        <f>IFERROR((TableAllData3[[#This Row],[Decision date]]-TableAllData3[[#This Row],[Marketing authorisation date]]),0)</f>
        <v>7342</v>
      </c>
    </row>
    <row r="1544" spans="1:36" x14ac:dyDescent="0.25">
      <c r="A1544" t="s">
        <v>37</v>
      </c>
      <c r="B1544" t="s">
        <v>8668</v>
      </c>
      <c r="C1544" t="s">
        <v>8669</v>
      </c>
      <c r="D1544" t="s">
        <v>8670</v>
      </c>
      <c r="E1544" t="s">
        <v>8670</v>
      </c>
      <c r="F1544" t="s">
        <v>8671</v>
      </c>
      <c r="G1544" t="s">
        <v>43</v>
      </c>
      <c r="H1544" t="s">
        <v>44</v>
      </c>
      <c r="I1544" t="s">
        <v>138</v>
      </c>
      <c r="J1544" t="s">
        <v>43</v>
      </c>
      <c r="K1544" t="s">
        <v>43</v>
      </c>
      <c r="L1544" t="s">
        <v>43</v>
      </c>
      <c r="M1544" t="s">
        <v>43</v>
      </c>
      <c r="N1544" t="s">
        <v>43</v>
      </c>
      <c r="O1544" t="s">
        <v>43</v>
      </c>
      <c r="P1544" t="s">
        <v>43</v>
      </c>
      <c r="Q1544" s="24">
        <v>36913.041666666999</v>
      </c>
      <c r="R1544" s="24"/>
      <c r="S1544" t="s">
        <v>12585</v>
      </c>
      <c r="T1544" t="s">
        <v>12586</v>
      </c>
      <c r="U1544" t="s">
        <v>8673</v>
      </c>
      <c r="W1544" s="24">
        <v>36818</v>
      </c>
      <c r="X1544" s="24">
        <v>44259.041666666999</v>
      </c>
      <c r="Y1544">
        <v>33</v>
      </c>
      <c r="Z1544" t="s">
        <v>8674</v>
      </c>
      <c r="AC1544" s="24">
        <v>43213.083333333001</v>
      </c>
      <c r="AD1544" s="24">
        <v>44279.650694443997</v>
      </c>
      <c r="AE1544" t="s">
        <v>8675</v>
      </c>
      <c r="AF1544" s="24" cm="1">
        <f t="array" ref="AF15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36818</v>
      </c>
      <c r="AG1544" s="35">
        <f>IFERROR((TableAllData3[[#This Row],[Decision date]]-TableAllData3[[#This Row],[First Date Captured]]),0)</f>
        <v>7441.0416666669989</v>
      </c>
      <c r="AH1544" s="35">
        <f>IFERROR((TableAllData3[[#This Row],[First published]]-TableAllData3[[#This Row],[Date of opinion]]),0)</f>
        <v>6395.0833333330011</v>
      </c>
      <c r="AI1544" s="35">
        <f>IFERROR((TableAllData3[[#This Row],[Marketing authorisation date]]-TableAllData3[[#This Row],[Date of opinion]]),0)</f>
        <v>95.041666666998935</v>
      </c>
      <c r="AJ1544" s="35">
        <f>IFERROR((TableAllData3[[#This Row],[Decision date]]-TableAllData3[[#This Row],[Marketing authorisation date]]),0)</f>
        <v>7346</v>
      </c>
    </row>
    <row r="1545" spans="1:36" x14ac:dyDescent="0.25">
      <c r="A1545" t="s">
        <v>37</v>
      </c>
      <c r="B1545" t="s">
        <v>9901</v>
      </c>
      <c r="C1545" t="s">
        <v>4575</v>
      </c>
      <c r="D1545" t="s">
        <v>4576</v>
      </c>
      <c r="E1545" t="s">
        <v>4576</v>
      </c>
      <c r="F1545" t="s">
        <v>9902</v>
      </c>
      <c r="G1545" t="s">
        <v>43</v>
      </c>
      <c r="H1545" t="s">
        <v>950</v>
      </c>
      <c r="I1545" t="s">
        <v>4578</v>
      </c>
      <c r="J1545" t="s">
        <v>46</v>
      </c>
      <c r="K1545" t="s">
        <v>43</v>
      </c>
      <c r="L1545" t="s">
        <v>46</v>
      </c>
      <c r="M1545" t="s">
        <v>43</v>
      </c>
      <c r="N1545" t="s">
        <v>43</v>
      </c>
      <c r="O1545" t="s">
        <v>43</v>
      </c>
      <c r="P1545" t="s">
        <v>43</v>
      </c>
      <c r="Q1545" s="24">
        <v>42627</v>
      </c>
      <c r="R1545" s="24"/>
      <c r="S1545" t="s">
        <v>180</v>
      </c>
      <c r="U1545" t="s">
        <v>58</v>
      </c>
      <c r="W1545" s="24">
        <v>42571</v>
      </c>
      <c r="X1545" s="24">
        <v>42983</v>
      </c>
      <c r="Y1545">
        <v>2</v>
      </c>
      <c r="Z1545" t="s">
        <v>9903</v>
      </c>
      <c r="AC1545" s="24">
        <v>42983.496527777999</v>
      </c>
      <c r="AD1545" s="24">
        <v>43762.677083333001</v>
      </c>
      <c r="AE1545" t="s">
        <v>9904</v>
      </c>
      <c r="AF1545" s="24" cm="1">
        <f t="array" ref="AF15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42571</v>
      </c>
      <c r="AG1545" s="35">
        <f>IFERROR((TableAllData3[[#This Row],[Decision date]]-TableAllData3[[#This Row],[First Date Captured]]),0)</f>
        <v>412</v>
      </c>
      <c r="AH1545" s="35">
        <f>IFERROR((TableAllData3[[#This Row],[First published]]-TableAllData3[[#This Row],[Date of opinion]]),0)</f>
        <v>412.49652777799929</v>
      </c>
      <c r="AI1545" s="35">
        <f>IFERROR((TableAllData3[[#This Row],[Marketing authorisation date]]-TableAllData3[[#This Row],[Date of opinion]]),0)</f>
        <v>56</v>
      </c>
      <c r="AJ1545" s="35">
        <f>IFERROR((TableAllData3[[#This Row],[Decision date]]-TableAllData3[[#This Row],[Marketing authorisation date]]),0)</f>
        <v>356</v>
      </c>
    </row>
    <row r="1546" spans="1:36" x14ac:dyDescent="0.25">
      <c r="A1546" t="s">
        <v>37</v>
      </c>
      <c r="B1546" t="s">
        <v>1530</v>
      </c>
      <c r="C1546" t="s">
        <v>1531</v>
      </c>
      <c r="D1546" t="s">
        <v>1532</v>
      </c>
      <c r="E1546" t="s">
        <v>1532</v>
      </c>
      <c r="F1546" t="s">
        <v>1533</v>
      </c>
      <c r="G1546" t="s">
        <v>43</v>
      </c>
      <c r="H1546" t="s">
        <v>44</v>
      </c>
      <c r="I1546" t="s">
        <v>1534</v>
      </c>
      <c r="J1546" t="s">
        <v>43</v>
      </c>
      <c r="K1546" t="s">
        <v>43</v>
      </c>
      <c r="L1546" t="s">
        <v>43</v>
      </c>
      <c r="M1546" t="s">
        <v>43</v>
      </c>
      <c r="N1546" t="s">
        <v>43</v>
      </c>
      <c r="O1546" t="s">
        <v>43</v>
      </c>
      <c r="P1546" t="s">
        <v>43</v>
      </c>
      <c r="Q1546" s="24">
        <v>37334.041666666999</v>
      </c>
      <c r="R1546" s="24"/>
      <c r="S1546" t="s">
        <v>12227</v>
      </c>
      <c r="T1546" t="s">
        <v>12076</v>
      </c>
      <c r="U1546" t="s">
        <v>1535</v>
      </c>
      <c r="W1546" s="24">
        <v>37238.041666666999</v>
      </c>
      <c r="X1546" s="24">
        <v>44685</v>
      </c>
      <c r="Y1546">
        <v>51</v>
      </c>
      <c r="Z1546" t="s">
        <v>1536</v>
      </c>
      <c r="AC1546" s="24">
        <v>43257.578472221998</v>
      </c>
      <c r="AD1546" s="24">
        <v>44687.677083333001</v>
      </c>
      <c r="AE1546" t="s">
        <v>1537</v>
      </c>
      <c r="AF1546" s="24" cm="1">
        <f t="array" ref="AF15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37238.041666666999</v>
      </c>
      <c r="AG1546" s="35">
        <f>IFERROR((TableAllData3[[#This Row],[Decision date]]-TableAllData3[[#This Row],[First Date Captured]]),0)</f>
        <v>7446.9583333330011</v>
      </c>
      <c r="AH1546" s="35">
        <f>IFERROR((TableAllData3[[#This Row],[First published]]-TableAllData3[[#This Row],[Date of opinion]]),0)</f>
        <v>6019.5368055549989</v>
      </c>
      <c r="AI1546" s="35">
        <f>IFERROR((TableAllData3[[#This Row],[Marketing authorisation date]]-TableAllData3[[#This Row],[Date of opinion]]),0)</f>
        <v>96</v>
      </c>
      <c r="AJ1546" s="35">
        <f>IFERROR((TableAllData3[[#This Row],[Decision date]]-TableAllData3[[#This Row],[Marketing authorisation date]]),0)</f>
        <v>7350.9583333330011</v>
      </c>
    </row>
    <row r="1547" spans="1:36" x14ac:dyDescent="0.25">
      <c r="A1547" t="s">
        <v>37</v>
      </c>
      <c r="B1547" t="s">
        <v>9255</v>
      </c>
      <c r="C1547" t="s">
        <v>2129</v>
      </c>
      <c r="D1547" t="s">
        <v>4254</v>
      </c>
      <c r="E1547" t="s">
        <v>4254</v>
      </c>
      <c r="F1547" t="s">
        <v>9256</v>
      </c>
      <c r="G1547" t="s">
        <v>43</v>
      </c>
      <c r="H1547" t="s">
        <v>44</v>
      </c>
      <c r="I1547" t="s">
        <v>9257</v>
      </c>
      <c r="J1547" t="s">
        <v>43</v>
      </c>
      <c r="K1547" t="s">
        <v>43</v>
      </c>
      <c r="L1547" t="s">
        <v>43</v>
      </c>
      <c r="M1547" t="s">
        <v>43</v>
      </c>
      <c r="N1547" t="s">
        <v>43</v>
      </c>
      <c r="O1547" t="s">
        <v>43</v>
      </c>
      <c r="P1547" t="s">
        <v>43</v>
      </c>
      <c r="Q1547" s="24">
        <v>36739</v>
      </c>
      <c r="R1547" s="24"/>
      <c r="S1547" t="s">
        <v>2361</v>
      </c>
      <c r="U1547" t="s">
        <v>264</v>
      </c>
      <c r="W1547" s="24">
        <v>36629</v>
      </c>
      <c r="X1547" s="24">
        <v>44098</v>
      </c>
      <c r="Y1547">
        <v>28</v>
      </c>
      <c r="Z1547" t="s">
        <v>9206</v>
      </c>
      <c r="AC1547" s="24">
        <v>43201.625</v>
      </c>
      <c r="AD1547" s="24">
        <v>44147.472222222001</v>
      </c>
      <c r="AE1547" t="s">
        <v>9258</v>
      </c>
      <c r="AF1547" s="24" cm="1">
        <f t="array" ref="AF15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36629</v>
      </c>
      <c r="AG1547" s="35">
        <f>IFERROR((TableAllData3[[#This Row],[Decision date]]-TableAllData3[[#This Row],[First Date Captured]]),0)</f>
        <v>7469</v>
      </c>
      <c r="AH1547" s="35">
        <f>IFERROR((TableAllData3[[#This Row],[First published]]-TableAllData3[[#This Row],[Date of opinion]]),0)</f>
        <v>6572.625</v>
      </c>
      <c r="AI1547" s="35">
        <f>IFERROR((TableAllData3[[#This Row],[Marketing authorisation date]]-TableAllData3[[#This Row],[Date of opinion]]),0)</f>
        <v>110</v>
      </c>
      <c r="AJ1547" s="35">
        <f>IFERROR((TableAllData3[[#This Row],[Decision date]]-TableAllData3[[#This Row],[Marketing authorisation date]]),0)</f>
        <v>7359</v>
      </c>
    </row>
    <row r="1548" spans="1:36" x14ac:dyDescent="0.25">
      <c r="A1548" t="s">
        <v>37</v>
      </c>
      <c r="B1548" t="s">
        <v>9919</v>
      </c>
      <c r="C1548" t="s">
        <v>9920</v>
      </c>
      <c r="D1548" t="s">
        <v>172</v>
      </c>
      <c r="E1548" t="s">
        <v>172</v>
      </c>
      <c r="F1548" t="s">
        <v>9921</v>
      </c>
      <c r="G1548" t="s">
        <v>43</v>
      </c>
      <c r="H1548" t="s">
        <v>950</v>
      </c>
      <c r="I1548" t="s">
        <v>9922</v>
      </c>
      <c r="J1548" t="s">
        <v>43</v>
      </c>
      <c r="K1548" t="s">
        <v>46</v>
      </c>
      <c r="L1548" t="s">
        <v>43</v>
      </c>
      <c r="M1548" t="s">
        <v>43</v>
      </c>
      <c r="N1548" t="s">
        <v>43</v>
      </c>
      <c r="O1548" t="s">
        <v>43</v>
      </c>
      <c r="P1548" t="s">
        <v>43</v>
      </c>
      <c r="Q1548" s="24">
        <v>41542</v>
      </c>
      <c r="R1548" s="24"/>
      <c r="S1548" t="s">
        <v>9923</v>
      </c>
      <c r="U1548" t="s">
        <v>3039</v>
      </c>
      <c r="W1548" s="25" t="s">
        <v>12054</v>
      </c>
      <c r="X1548" s="24">
        <v>43201</v>
      </c>
      <c r="Y1548">
        <v>5</v>
      </c>
      <c r="Z1548" t="s">
        <v>9924</v>
      </c>
      <c r="AC1548" s="24">
        <v>43201.697222221999</v>
      </c>
      <c r="AD1548" s="24">
        <v>43754.697222221999</v>
      </c>
      <c r="AE1548" t="s">
        <v>9925</v>
      </c>
      <c r="AF1548" s="24" cm="1">
        <f t="array" ref="AF15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43201.697222221999</v>
      </c>
      <c r="AG1548" s="35">
        <f>IFERROR((TableAllData3[[#This Row],[Decision date]]-TableAllData3[[#This Row],[First Date Captured]]),0)</f>
        <v>-0.69722222199925454</v>
      </c>
      <c r="AH1548" s="35">
        <f>IFERROR((TableAllData3[[#This Row],[First published]]-TableAllData3[[#This Row],[Date of opinion]]),0)</f>
        <v>0</v>
      </c>
      <c r="AI1548" s="35">
        <f>IFERROR((TableAllData3[[#This Row],[Marketing authorisation date]]-TableAllData3[[#This Row],[Date of opinion]]),0)</f>
        <v>0</v>
      </c>
      <c r="AJ1548" s="35">
        <f>IFERROR((TableAllData3[[#This Row],[Decision date]]-TableAllData3[[#This Row],[Marketing authorisation date]]),0)</f>
        <v>1659</v>
      </c>
    </row>
    <row r="1549" spans="1:36" x14ac:dyDescent="0.25">
      <c r="A1549" t="s">
        <v>37</v>
      </c>
      <c r="B1549" t="s">
        <v>9926</v>
      </c>
      <c r="C1549" t="s">
        <v>9927</v>
      </c>
      <c r="D1549" t="s">
        <v>958</v>
      </c>
      <c r="E1549" t="s">
        <v>9928</v>
      </c>
      <c r="F1549" t="s">
        <v>9929</v>
      </c>
      <c r="G1549" t="s">
        <v>43</v>
      </c>
      <c r="H1549" t="s">
        <v>950</v>
      </c>
      <c r="I1549" t="s">
        <v>960</v>
      </c>
      <c r="J1549" t="s">
        <v>43</v>
      </c>
      <c r="K1549" t="s">
        <v>46</v>
      </c>
      <c r="L1549" t="s">
        <v>43</v>
      </c>
      <c r="M1549" t="s">
        <v>43</v>
      </c>
      <c r="N1549" t="s">
        <v>43</v>
      </c>
      <c r="O1549" t="s">
        <v>43</v>
      </c>
      <c r="P1549" t="s">
        <v>43</v>
      </c>
      <c r="Q1549" s="24">
        <v>42244</v>
      </c>
      <c r="R1549" s="24"/>
      <c r="S1549" t="s">
        <v>12646</v>
      </c>
      <c r="T1549" t="s">
        <v>12147</v>
      </c>
      <c r="U1549" t="s">
        <v>48</v>
      </c>
      <c r="W1549" s="24">
        <v>42144</v>
      </c>
      <c r="X1549" s="24">
        <v>43403.041666666999</v>
      </c>
      <c r="Y1549">
        <v>8</v>
      </c>
      <c r="Z1549" t="s">
        <v>9930</v>
      </c>
      <c r="AC1549" s="24">
        <v>43290.536111111003</v>
      </c>
      <c r="AD1549" s="24">
        <v>43753.465277777999</v>
      </c>
      <c r="AE1549" t="s">
        <v>9931</v>
      </c>
      <c r="AF1549" s="24" cm="1">
        <f t="array" ref="AF15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42144</v>
      </c>
      <c r="AG1549" s="35">
        <f>IFERROR((TableAllData3[[#This Row],[Decision date]]-TableAllData3[[#This Row],[First Date Captured]]),0)</f>
        <v>1259.0416666669989</v>
      </c>
      <c r="AH1549" s="35">
        <f>IFERROR((TableAllData3[[#This Row],[First published]]-TableAllData3[[#This Row],[Date of opinion]]),0)</f>
        <v>1146.5361111110033</v>
      </c>
      <c r="AI1549" s="35">
        <f>IFERROR((TableAllData3[[#This Row],[Marketing authorisation date]]-TableAllData3[[#This Row],[Date of opinion]]),0)</f>
        <v>100</v>
      </c>
      <c r="AJ1549" s="35">
        <f>IFERROR((TableAllData3[[#This Row],[Decision date]]-TableAllData3[[#This Row],[Marketing authorisation date]]),0)</f>
        <v>1159.0416666669989</v>
      </c>
    </row>
    <row r="1550" spans="1:36" x14ac:dyDescent="0.25">
      <c r="A1550" t="s">
        <v>37</v>
      </c>
      <c r="B1550" t="s">
        <v>8041</v>
      </c>
      <c r="C1550" t="s">
        <v>8042</v>
      </c>
      <c r="D1550" t="s">
        <v>4413</v>
      </c>
      <c r="E1550" t="s">
        <v>8043</v>
      </c>
      <c r="F1550" t="s">
        <v>8044</v>
      </c>
      <c r="G1550" t="s">
        <v>43</v>
      </c>
      <c r="H1550" t="s">
        <v>44</v>
      </c>
      <c r="I1550" t="s">
        <v>4416</v>
      </c>
      <c r="J1550" t="s">
        <v>43</v>
      </c>
      <c r="K1550" t="s">
        <v>43</v>
      </c>
      <c r="L1550" t="s">
        <v>43</v>
      </c>
      <c r="M1550" t="s">
        <v>43</v>
      </c>
      <c r="N1550" t="s">
        <v>43</v>
      </c>
      <c r="O1550" t="s">
        <v>43</v>
      </c>
      <c r="P1550" t="s">
        <v>43</v>
      </c>
      <c r="Q1550" s="24">
        <v>36970.041666666999</v>
      </c>
      <c r="R1550" s="24"/>
      <c r="S1550" t="s">
        <v>12561</v>
      </c>
      <c r="T1550" t="s">
        <v>12562</v>
      </c>
      <c r="U1550" t="s">
        <v>2089</v>
      </c>
      <c r="W1550" s="24">
        <v>36874.041666666999</v>
      </c>
      <c r="X1550" s="24">
        <v>44351</v>
      </c>
      <c r="Y1550">
        <v>36</v>
      </c>
      <c r="Z1550" t="s">
        <v>8046</v>
      </c>
      <c r="AC1550" s="24">
        <v>43294.291666666999</v>
      </c>
      <c r="AD1550" s="24">
        <v>44386.413888889001</v>
      </c>
      <c r="AE1550" t="s">
        <v>8047</v>
      </c>
      <c r="AF1550" s="24" cm="1">
        <f t="array" ref="AF15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36874.041666666999</v>
      </c>
      <c r="AG1550" s="35">
        <f>IFERROR((TableAllData3[[#This Row],[Decision date]]-TableAllData3[[#This Row],[First Date Captured]]),0)</f>
        <v>7476.9583333330011</v>
      </c>
      <c r="AH1550" s="35">
        <f>IFERROR((TableAllData3[[#This Row],[First published]]-TableAllData3[[#This Row],[Date of opinion]]),0)</f>
        <v>6420.25</v>
      </c>
      <c r="AI1550" s="35">
        <f>IFERROR((TableAllData3[[#This Row],[Marketing authorisation date]]-TableAllData3[[#This Row],[Date of opinion]]),0)</f>
        <v>96</v>
      </c>
      <c r="AJ1550" s="35">
        <f>IFERROR((TableAllData3[[#This Row],[Decision date]]-TableAllData3[[#This Row],[Marketing authorisation date]]),0)</f>
        <v>7380.9583333330011</v>
      </c>
    </row>
    <row r="1551" spans="1:36" x14ac:dyDescent="0.25">
      <c r="A1551" t="s">
        <v>37</v>
      </c>
      <c r="B1551" t="s">
        <v>4323</v>
      </c>
      <c r="C1551" t="s">
        <v>4324</v>
      </c>
      <c r="D1551" t="s">
        <v>4325</v>
      </c>
      <c r="E1551" t="s">
        <v>4325</v>
      </c>
      <c r="F1551" t="s">
        <v>4326</v>
      </c>
      <c r="G1551" t="s">
        <v>43</v>
      </c>
      <c r="H1551" t="s">
        <v>44</v>
      </c>
      <c r="I1551" t="s">
        <v>4327</v>
      </c>
      <c r="J1551" t="s">
        <v>43</v>
      </c>
      <c r="K1551" t="s">
        <v>43</v>
      </c>
      <c r="L1551" t="s">
        <v>43</v>
      </c>
      <c r="M1551" t="s">
        <v>43</v>
      </c>
      <c r="N1551" t="s">
        <v>43</v>
      </c>
      <c r="O1551" t="s">
        <v>43</v>
      </c>
      <c r="P1551" t="s">
        <v>43</v>
      </c>
      <c r="Q1551" s="24">
        <v>36979</v>
      </c>
      <c r="R1551" s="24"/>
      <c r="S1551" t="s">
        <v>886</v>
      </c>
      <c r="U1551" t="s">
        <v>48</v>
      </c>
      <c r="W1551" s="24">
        <v>36846.041666666999</v>
      </c>
      <c r="X1551" s="24">
        <v>44368</v>
      </c>
      <c r="Y1551">
        <v>23</v>
      </c>
      <c r="Z1551" t="s">
        <v>4328</v>
      </c>
      <c r="AC1551" s="24">
        <v>43272.083333333001</v>
      </c>
      <c r="AD1551" s="24">
        <v>44587.489583333001</v>
      </c>
      <c r="AE1551" t="s">
        <v>4329</v>
      </c>
      <c r="AF1551" s="24" cm="1">
        <f t="array" ref="AF15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36846.041666666999</v>
      </c>
      <c r="AG1551" s="35">
        <f>IFERROR((TableAllData3[[#This Row],[Decision date]]-TableAllData3[[#This Row],[First Date Captured]]),0)</f>
        <v>7521.9583333330011</v>
      </c>
      <c r="AH1551" s="35">
        <f>IFERROR((TableAllData3[[#This Row],[First published]]-TableAllData3[[#This Row],[Date of opinion]]),0)</f>
        <v>6426.0416666660021</v>
      </c>
      <c r="AI1551" s="35">
        <f>IFERROR((TableAllData3[[#This Row],[Marketing authorisation date]]-TableAllData3[[#This Row],[Date of opinion]]),0)</f>
        <v>132.95833333300106</v>
      </c>
      <c r="AJ1551" s="35">
        <f>IFERROR((TableAllData3[[#This Row],[Decision date]]-TableAllData3[[#This Row],[Marketing authorisation date]]),0)</f>
        <v>7389</v>
      </c>
    </row>
    <row r="1552" spans="1:36" x14ac:dyDescent="0.25">
      <c r="A1552" t="s">
        <v>37</v>
      </c>
      <c r="B1552" t="s">
        <v>9945</v>
      </c>
      <c r="C1552" t="s">
        <v>9946</v>
      </c>
      <c r="D1552" t="s">
        <v>9947</v>
      </c>
      <c r="E1552" t="s">
        <v>9947</v>
      </c>
      <c r="F1552" t="s">
        <v>9948</v>
      </c>
      <c r="G1552" t="s">
        <v>43</v>
      </c>
      <c r="H1552" t="s">
        <v>950</v>
      </c>
      <c r="I1552" t="s">
        <v>9949</v>
      </c>
      <c r="J1552" t="s">
        <v>43</v>
      </c>
      <c r="K1552" t="s">
        <v>43</v>
      </c>
      <c r="L1552" t="s">
        <v>43</v>
      </c>
      <c r="M1552" t="s">
        <v>43</v>
      </c>
      <c r="N1552" t="s">
        <v>43</v>
      </c>
      <c r="O1552" t="s">
        <v>43</v>
      </c>
      <c r="P1552" t="s">
        <v>43</v>
      </c>
      <c r="Q1552" s="24">
        <v>37083</v>
      </c>
      <c r="R1552" s="24"/>
      <c r="S1552" t="s">
        <v>9950</v>
      </c>
      <c r="U1552" t="s">
        <v>48</v>
      </c>
      <c r="W1552" s="24">
        <v>43291</v>
      </c>
      <c r="X1552" s="24">
        <v>42912</v>
      </c>
      <c r="Y1552">
        <v>15</v>
      </c>
      <c r="Z1552" t="s">
        <v>9951</v>
      </c>
      <c r="AC1552" s="24">
        <v>42912.006249999999</v>
      </c>
      <c r="AD1552" s="24">
        <v>43745.609722221998</v>
      </c>
      <c r="AE1552" t="s">
        <v>9952</v>
      </c>
      <c r="AF1552" s="24" cm="1">
        <f t="array" ref="AF15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42912.006249999999</v>
      </c>
      <c r="AG1552" s="35">
        <f>IFERROR((TableAllData3[[#This Row],[Decision date]]-TableAllData3[[#This Row],[First Date Captured]]),0)</f>
        <v>-6.2499999985448085E-3</v>
      </c>
      <c r="AH1552" s="35">
        <f>IFERROR((TableAllData3[[#This Row],[First published]]-TableAllData3[[#This Row],[Date of opinion]]),0)</f>
        <v>-378.99375000000146</v>
      </c>
      <c r="AI1552" s="35">
        <f>IFERROR((TableAllData3[[#This Row],[Marketing authorisation date]]-TableAllData3[[#This Row],[Date of opinion]]),0)</f>
        <v>-6208</v>
      </c>
      <c r="AJ1552" s="35">
        <f>IFERROR((TableAllData3[[#This Row],[Decision date]]-TableAllData3[[#This Row],[Marketing authorisation date]]),0)</f>
        <v>5829</v>
      </c>
    </row>
    <row r="1553" spans="1:36" x14ac:dyDescent="0.25">
      <c r="A1553" t="s">
        <v>37</v>
      </c>
      <c r="B1553" t="s">
        <v>746</v>
      </c>
      <c r="C1553" t="s">
        <v>747</v>
      </c>
      <c r="D1553" t="s">
        <v>748</v>
      </c>
      <c r="E1553" t="s">
        <v>748</v>
      </c>
      <c r="F1553" t="s">
        <v>749</v>
      </c>
      <c r="G1553" t="s">
        <v>43</v>
      </c>
      <c r="H1553" t="s">
        <v>44</v>
      </c>
      <c r="I1553" t="s">
        <v>750</v>
      </c>
      <c r="J1553" t="s">
        <v>43</v>
      </c>
      <c r="K1553" t="s">
        <v>43</v>
      </c>
      <c r="L1553" t="s">
        <v>43</v>
      </c>
      <c r="M1553" t="s">
        <v>43</v>
      </c>
      <c r="N1553" t="s">
        <v>43</v>
      </c>
      <c r="O1553" t="s">
        <v>43</v>
      </c>
      <c r="P1553" t="s">
        <v>43</v>
      </c>
      <c r="Q1553" s="24">
        <v>37050</v>
      </c>
      <c r="R1553" s="24"/>
      <c r="S1553" t="s">
        <v>12260</v>
      </c>
      <c r="T1553" t="s">
        <v>12103</v>
      </c>
      <c r="U1553" t="s">
        <v>752</v>
      </c>
      <c r="W1553" s="24">
        <v>37012</v>
      </c>
      <c r="X1553" s="24">
        <v>44552.041666666999</v>
      </c>
      <c r="Y1553">
        <v>44</v>
      </c>
      <c r="Z1553" t="s">
        <v>753</v>
      </c>
      <c r="AC1553" s="24">
        <v>43271.409722222001</v>
      </c>
      <c r="AD1553" s="24">
        <v>44706.451388889</v>
      </c>
      <c r="AE1553" t="s">
        <v>754</v>
      </c>
      <c r="AF1553" s="24" cm="1">
        <f t="array" ref="AF15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37012</v>
      </c>
      <c r="AG1553" s="35">
        <f>IFERROR((TableAllData3[[#This Row],[Decision date]]-TableAllData3[[#This Row],[First Date Captured]]),0)</f>
        <v>7540.0416666669989</v>
      </c>
      <c r="AH1553" s="35">
        <f>IFERROR((TableAllData3[[#This Row],[First published]]-TableAllData3[[#This Row],[Date of opinion]]),0)</f>
        <v>6259.4097222220007</v>
      </c>
      <c r="AI1553" s="35">
        <f>IFERROR((TableAllData3[[#This Row],[Marketing authorisation date]]-TableAllData3[[#This Row],[Date of opinion]]),0)</f>
        <v>38</v>
      </c>
      <c r="AJ1553" s="35">
        <f>IFERROR((TableAllData3[[#This Row],[Decision date]]-TableAllData3[[#This Row],[Marketing authorisation date]]),0)</f>
        <v>7502.0416666669989</v>
      </c>
    </row>
    <row r="1554" spans="1:36" x14ac:dyDescent="0.25">
      <c r="A1554" t="s">
        <v>2117</v>
      </c>
      <c r="B1554" t="s">
        <v>9957</v>
      </c>
      <c r="D1554" t="s">
        <v>9958</v>
      </c>
      <c r="E1554" t="s">
        <v>9958</v>
      </c>
      <c r="F1554" t="s">
        <v>9959</v>
      </c>
      <c r="G1554" t="s">
        <v>43</v>
      </c>
      <c r="H1554" t="s">
        <v>844</v>
      </c>
      <c r="J1554" t="s">
        <v>43</v>
      </c>
      <c r="K1554" t="s">
        <v>43</v>
      </c>
      <c r="L1554" t="s">
        <v>43</v>
      </c>
      <c r="M1554" t="s">
        <v>43</v>
      </c>
      <c r="N1554" t="s">
        <v>43</v>
      </c>
      <c r="O1554" t="s">
        <v>43</v>
      </c>
      <c r="P1554" t="s">
        <v>43</v>
      </c>
      <c r="Q1554" s="25" t="s">
        <v>12054</v>
      </c>
      <c r="R1554" s="24">
        <v>43598</v>
      </c>
      <c r="S1554" t="s">
        <v>12649</v>
      </c>
      <c r="T1554" t="s">
        <v>12095</v>
      </c>
      <c r="W1554" s="24">
        <v>43272</v>
      </c>
      <c r="X1554" s="24">
        <v>43273</v>
      </c>
      <c r="Y1554">
        <v>0</v>
      </c>
      <c r="Z1554" t="s">
        <v>9960</v>
      </c>
      <c r="AA1554" t="s">
        <v>4210</v>
      </c>
      <c r="AC1554" s="24">
        <v>43720.591666667002</v>
      </c>
      <c r="AD1554" s="24"/>
      <c r="AE1554" t="s">
        <v>9961</v>
      </c>
      <c r="AF1554" s="24" cm="1">
        <f t="array" ref="AF15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43272</v>
      </c>
      <c r="AG1554" s="35">
        <f>IFERROR((TableAllData3[[#This Row],[Decision date]]-TableAllData3[[#This Row],[First Date Captured]]),0)</f>
        <v>1</v>
      </c>
      <c r="AH1554" s="35">
        <f>IFERROR((TableAllData3[[#This Row],[First published]]-TableAllData3[[#This Row],[Date of opinion]]),0)</f>
        <v>448.59166666700185</v>
      </c>
      <c r="AI1554" s="35">
        <f>IFERROR((TableAllData3[[#This Row],[Marketing authorisation date]]-TableAllData3[[#This Row],[Date of opinion]]),0)</f>
        <v>0</v>
      </c>
      <c r="AJ1554" s="35">
        <f>IFERROR((TableAllData3[[#This Row],[Decision date]]-TableAllData3[[#This Row],[Marketing authorisation date]]),0)</f>
        <v>0</v>
      </c>
    </row>
    <row r="1555" spans="1:36" x14ac:dyDescent="0.25">
      <c r="A1555" t="s">
        <v>37</v>
      </c>
      <c r="B1555" t="s">
        <v>2364</v>
      </c>
      <c r="C1555" t="s">
        <v>2365</v>
      </c>
      <c r="D1555" t="s">
        <v>172</v>
      </c>
      <c r="E1555" t="s">
        <v>172</v>
      </c>
      <c r="F1555" t="s">
        <v>2366</v>
      </c>
      <c r="G1555" t="s">
        <v>43</v>
      </c>
      <c r="H1555" t="s">
        <v>44</v>
      </c>
      <c r="I1555" t="s">
        <v>174</v>
      </c>
      <c r="J1555" t="s">
        <v>46</v>
      </c>
      <c r="K1555" t="s">
        <v>43</v>
      </c>
      <c r="L1555" t="s">
        <v>43</v>
      </c>
      <c r="M1555" t="s">
        <v>43</v>
      </c>
      <c r="N1555" t="s">
        <v>43</v>
      </c>
      <c r="O1555" t="s">
        <v>43</v>
      </c>
      <c r="P1555" t="s">
        <v>43</v>
      </c>
      <c r="Q1555" s="24">
        <v>37202.041666666999</v>
      </c>
      <c r="R1555" s="24"/>
      <c r="S1555" t="s">
        <v>12218</v>
      </c>
      <c r="T1555" t="s">
        <v>12219</v>
      </c>
      <c r="U1555" t="s">
        <v>48</v>
      </c>
      <c r="W1555" s="24">
        <v>37098</v>
      </c>
      <c r="X1555" s="24">
        <v>44642.041666666999</v>
      </c>
      <c r="Y1555">
        <v>44</v>
      </c>
      <c r="Z1555" t="s">
        <v>2367</v>
      </c>
      <c r="AC1555" s="24">
        <v>43276</v>
      </c>
      <c r="AD1555" s="24">
        <v>44656.479166666999</v>
      </c>
      <c r="AE1555" t="s">
        <v>2368</v>
      </c>
      <c r="AF1555" s="24" cm="1">
        <f t="array" ref="AF15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37098</v>
      </c>
      <c r="AG1555" s="35">
        <f>IFERROR((TableAllData3[[#This Row],[Decision date]]-TableAllData3[[#This Row],[First Date Captured]]),0)</f>
        <v>7544.0416666669989</v>
      </c>
      <c r="AH1555" s="35">
        <f>IFERROR((TableAllData3[[#This Row],[First published]]-TableAllData3[[#This Row],[Date of opinion]]),0)</f>
        <v>6178</v>
      </c>
      <c r="AI1555" s="35">
        <f>IFERROR((TableAllData3[[#This Row],[Marketing authorisation date]]-TableAllData3[[#This Row],[Date of opinion]]),0)</f>
        <v>104.04166666699894</v>
      </c>
      <c r="AJ1555" s="35">
        <f>IFERROR((TableAllData3[[#This Row],[Decision date]]-TableAllData3[[#This Row],[Marketing authorisation date]]),0)</f>
        <v>7440</v>
      </c>
    </row>
    <row r="1556" spans="1:36" x14ac:dyDescent="0.25">
      <c r="A1556" t="s">
        <v>37</v>
      </c>
      <c r="B1556" t="s">
        <v>9969</v>
      </c>
      <c r="C1556" t="s">
        <v>5022</v>
      </c>
      <c r="D1556" t="s">
        <v>9970</v>
      </c>
      <c r="E1556" t="s">
        <v>9971</v>
      </c>
      <c r="F1556" t="s">
        <v>9972</v>
      </c>
      <c r="G1556" t="s">
        <v>43</v>
      </c>
      <c r="H1556" t="s">
        <v>950</v>
      </c>
      <c r="I1556" t="s">
        <v>9973</v>
      </c>
      <c r="J1556" t="s">
        <v>46</v>
      </c>
      <c r="K1556" t="s">
        <v>43</v>
      </c>
      <c r="L1556" t="s">
        <v>43</v>
      </c>
      <c r="M1556" t="s">
        <v>46</v>
      </c>
      <c r="N1556" t="s">
        <v>43</v>
      </c>
      <c r="O1556" t="s">
        <v>46</v>
      </c>
      <c r="P1556" t="s">
        <v>43</v>
      </c>
      <c r="Q1556" s="24">
        <v>42683.041666666999</v>
      </c>
      <c r="R1556" s="24"/>
      <c r="S1556" t="s">
        <v>12310</v>
      </c>
      <c r="T1556" t="s">
        <v>12311</v>
      </c>
      <c r="U1556" t="s">
        <v>48</v>
      </c>
      <c r="W1556" s="24">
        <v>42628</v>
      </c>
      <c r="X1556" s="24">
        <v>43111.041666666999</v>
      </c>
      <c r="Y1556">
        <v>3</v>
      </c>
      <c r="Z1556" t="s">
        <v>9974</v>
      </c>
      <c r="AC1556" s="24">
        <v>43111.590972222002</v>
      </c>
      <c r="AD1556" s="24">
        <v>43710.467361110997</v>
      </c>
      <c r="AE1556" t="s">
        <v>9975</v>
      </c>
      <c r="AF1556" s="24" cm="1">
        <f t="array" ref="AF15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42628</v>
      </c>
      <c r="AG1556" s="35">
        <f>IFERROR((TableAllData3[[#This Row],[Decision date]]-TableAllData3[[#This Row],[First Date Captured]]),0)</f>
        <v>483.04166666699894</v>
      </c>
      <c r="AH1556" s="35">
        <f>IFERROR((TableAllData3[[#This Row],[First published]]-TableAllData3[[#This Row],[Date of opinion]]),0)</f>
        <v>483.59097222200216</v>
      </c>
      <c r="AI1556" s="35">
        <f>IFERROR((TableAllData3[[#This Row],[Marketing authorisation date]]-TableAllData3[[#This Row],[Date of opinion]]),0)</f>
        <v>55.041666666998935</v>
      </c>
      <c r="AJ1556" s="35">
        <f>IFERROR((TableAllData3[[#This Row],[Decision date]]-TableAllData3[[#This Row],[Marketing authorisation date]]),0)</f>
        <v>428</v>
      </c>
    </row>
    <row r="1557" spans="1:36" x14ac:dyDescent="0.25">
      <c r="A1557" t="s">
        <v>37</v>
      </c>
      <c r="B1557" t="s">
        <v>9976</v>
      </c>
      <c r="C1557" t="s">
        <v>572</v>
      </c>
      <c r="D1557" t="s">
        <v>9977</v>
      </c>
      <c r="E1557" t="s">
        <v>9978</v>
      </c>
      <c r="F1557" t="s">
        <v>9979</v>
      </c>
      <c r="G1557" t="s">
        <v>43</v>
      </c>
      <c r="H1557" t="s">
        <v>950</v>
      </c>
      <c r="I1557" t="s">
        <v>9980</v>
      </c>
      <c r="J1557" t="s">
        <v>43</v>
      </c>
      <c r="K1557" t="s">
        <v>43</v>
      </c>
      <c r="L1557" t="s">
        <v>43</v>
      </c>
      <c r="M1557" t="s">
        <v>43</v>
      </c>
      <c r="N1557" t="s">
        <v>43</v>
      </c>
      <c r="O1557" t="s">
        <v>46</v>
      </c>
      <c r="P1557" t="s">
        <v>43</v>
      </c>
      <c r="Q1557" s="24">
        <v>41873</v>
      </c>
      <c r="R1557" s="24"/>
      <c r="S1557" t="s">
        <v>12274</v>
      </c>
      <c r="T1557" t="s">
        <v>12275</v>
      </c>
      <c r="U1557" t="s">
        <v>290</v>
      </c>
      <c r="W1557" s="24">
        <v>41816</v>
      </c>
      <c r="X1557" s="24">
        <v>43670</v>
      </c>
      <c r="Y1557">
        <v>15</v>
      </c>
      <c r="Z1557" t="s">
        <v>9981</v>
      </c>
      <c r="AC1557" s="24">
        <v>43265.568055556003</v>
      </c>
      <c r="AD1557" s="24">
        <v>43707.415277777996</v>
      </c>
      <c r="AE1557" t="s">
        <v>9982</v>
      </c>
      <c r="AF1557" s="24" cm="1">
        <f t="array" ref="AF15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41816</v>
      </c>
      <c r="AG1557" s="35">
        <f>IFERROR((TableAllData3[[#This Row],[Decision date]]-TableAllData3[[#This Row],[First Date Captured]]),0)</f>
        <v>1854</v>
      </c>
      <c r="AH1557" s="35">
        <f>IFERROR((TableAllData3[[#This Row],[First published]]-TableAllData3[[#This Row],[Date of opinion]]),0)</f>
        <v>1449.5680555560029</v>
      </c>
      <c r="AI1557" s="35">
        <f>IFERROR((TableAllData3[[#This Row],[Marketing authorisation date]]-TableAllData3[[#This Row],[Date of opinion]]),0)</f>
        <v>57</v>
      </c>
      <c r="AJ1557" s="35">
        <f>IFERROR((TableAllData3[[#This Row],[Decision date]]-TableAllData3[[#This Row],[Marketing authorisation date]]),0)</f>
        <v>1797</v>
      </c>
    </row>
    <row r="1558" spans="1:36" x14ac:dyDescent="0.25">
      <c r="A1558" t="s">
        <v>37</v>
      </c>
      <c r="B1558" t="s">
        <v>9983</v>
      </c>
      <c r="C1558" t="s">
        <v>9984</v>
      </c>
      <c r="D1558" t="s">
        <v>827</v>
      </c>
      <c r="E1558" t="s">
        <v>828</v>
      </c>
      <c r="F1558" t="s">
        <v>9985</v>
      </c>
      <c r="G1558" t="s">
        <v>43</v>
      </c>
      <c r="H1558" t="s">
        <v>844</v>
      </c>
      <c r="I1558" t="s">
        <v>8442</v>
      </c>
      <c r="J1558" t="s">
        <v>43</v>
      </c>
      <c r="K1558" t="s">
        <v>43</v>
      </c>
      <c r="L1558" t="s">
        <v>43</v>
      </c>
      <c r="M1558" t="s">
        <v>43</v>
      </c>
      <c r="N1558" t="s">
        <v>43</v>
      </c>
      <c r="O1558" t="s">
        <v>43</v>
      </c>
      <c r="P1558" t="s">
        <v>43</v>
      </c>
      <c r="Q1558" s="25" t="s">
        <v>12054</v>
      </c>
      <c r="R1558" s="24">
        <v>43685</v>
      </c>
      <c r="S1558" t="s">
        <v>12650</v>
      </c>
      <c r="T1558" t="s">
        <v>12651</v>
      </c>
      <c r="U1558" t="s">
        <v>48</v>
      </c>
      <c r="W1558" s="24">
        <v>43614</v>
      </c>
      <c r="X1558" s="25" t="s">
        <v>12054</v>
      </c>
      <c r="Z1558" t="s">
        <v>9986</v>
      </c>
      <c r="AC1558" s="24">
        <v>43703.479166666999</v>
      </c>
      <c r="AD1558" s="24"/>
      <c r="AE1558" t="s">
        <v>9987</v>
      </c>
      <c r="AF1558" s="24" cm="1">
        <f t="array" ref="AF15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43614</v>
      </c>
      <c r="AG1558" s="35">
        <f>IFERROR((TableAllData3[[#This Row],[Decision date]]-TableAllData3[[#This Row],[First Date Captured]]),0)</f>
        <v>0</v>
      </c>
      <c r="AH1558" s="35">
        <f>IFERROR((TableAllData3[[#This Row],[First published]]-TableAllData3[[#This Row],[Date of opinion]]),0)</f>
        <v>89.479166666998935</v>
      </c>
      <c r="AI1558" s="35">
        <f>IFERROR((TableAllData3[[#This Row],[Marketing authorisation date]]-TableAllData3[[#This Row],[Date of opinion]]),0)</f>
        <v>0</v>
      </c>
      <c r="AJ1558" s="35">
        <f>IFERROR((TableAllData3[[#This Row],[Decision date]]-TableAllData3[[#This Row],[Marketing authorisation date]]),0)</f>
        <v>0</v>
      </c>
    </row>
    <row r="1559" spans="1:36" x14ac:dyDescent="0.25">
      <c r="A1559" t="s">
        <v>37</v>
      </c>
      <c r="B1559" t="s">
        <v>5498</v>
      </c>
      <c r="C1559" t="s">
        <v>1228</v>
      </c>
      <c r="D1559" t="s">
        <v>5499</v>
      </c>
      <c r="E1559" t="s">
        <v>5499</v>
      </c>
      <c r="F1559" t="s">
        <v>5500</v>
      </c>
      <c r="G1559" t="s">
        <v>43</v>
      </c>
      <c r="H1559" t="s">
        <v>44</v>
      </c>
      <c r="I1559" t="s">
        <v>5501</v>
      </c>
      <c r="J1559" t="s">
        <v>43</v>
      </c>
      <c r="K1559" t="s">
        <v>43</v>
      </c>
      <c r="L1559" t="s">
        <v>43</v>
      </c>
      <c r="M1559" t="s">
        <v>43</v>
      </c>
      <c r="N1559" t="s">
        <v>43</v>
      </c>
      <c r="O1559" t="s">
        <v>43</v>
      </c>
      <c r="P1559" t="s">
        <v>43</v>
      </c>
      <c r="Q1559" s="24">
        <v>37106</v>
      </c>
      <c r="R1559" s="24"/>
      <c r="S1559" t="s">
        <v>12365</v>
      </c>
      <c r="T1559" t="s">
        <v>12426</v>
      </c>
      <c r="U1559" t="s">
        <v>869</v>
      </c>
      <c r="W1559" s="24">
        <v>36979</v>
      </c>
      <c r="X1559" s="24">
        <v>44526.041666666999</v>
      </c>
      <c r="Y1559">
        <v>32</v>
      </c>
      <c r="Z1559" t="s">
        <v>5502</v>
      </c>
      <c r="AC1559" s="24">
        <v>43132.089583333</v>
      </c>
      <c r="AD1559" s="24">
        <v>44544.526388888997</v>
      </c>
      <c r="AE1559" t="s">
        <v>5503</v>
      </c>
      <c r="AF1559" s="24" cm="1">
        <f t="array" ref="AF15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36979</v>
      </c>
      <c r="AG1559" s="35">
        <f>IFERROR((TableAllData3[[#This Row],[Decision date]]-TableAllData3[[#This Row],[First Date Captured]]),0)</f>
        <v>7547.0416666669989</v>
      </c>
      <c r="AH1559" s="35">
        <f>IFERROR((TableAllData3[[#This Row],[First published]]-TableAllData3[[#This Row],[Date of opinion]]),0)</f>
        <v>6153.0895833329996</v>
      </c>
      <c r="AI1559" s="35">
        <f>IFERROR((TableAllData3[[#This Row],[Marketing authorisation date]]-TableAllData3[[#This Row],[Date of opinion]]),0)</f>
        <v>127</v>
      </c>
      <c r="AJ1559" s="35">
        <f>IFERROR((TableAllData3[[#This Row],[Decision date]]-TableAllData3[[#This Row],[Marketing authorisation date]]),0)</f>
        <v>7420.0416666669989</v>
      </c>
    </row>
    <row r="1560" spans="1:36" x14ac:dyDescent="0.25">
      <c r="A1560" t="s">
        <v>2117</v>
      </c>
      <c r="B1560" t="s">
        <v>9996</v>
      </c>
      <c r="D1560" t="s">
        <v>9997</v>
      </c>
      <c r="E1560" t="s">
        <v>9998</v>
      </c>
      <c r="F1560" t="s">
        <v>9999</v>
      </c>
      <c r="G1560" t="s">
        <v>43</v>
      </c>
      <c r="H1560" t="s">
        <v>950</v>
      </c>
      <c r="J1560" t="s">
        <v>43</v>
      </c>
      <c r="K1560" t="s">
        <v>43</v>
      </c>
      <c r="L1560" t="s">
        <v>43</v>
      </c>
      <c r="M1560" t="s">
        <v>43</v>
      </c>
      <c r="N1560" t="s">
        <v>43</v>
      </c>
      <c r="O1560" t="s">
        <v>43</v>
      </c>
      <c r="P1560" t="s">
        <v>43</v>
      </c>
      <c r="Q1560" s="24">
        <v>36594.041666666999</v>
      </c>
      <c r="R1560" s="24"/>
      <c r="S1560" t="s">
        <v>10000</v>
      </c>
      <c r="V1560" t="s">
        <v>5846</v>
      </c>
      <c r="W1560" s="25" t="s">
        <v>12054</v>
      </c>
      <c r="X1560" s="24">
        <v>42592</v>
      </c>
      <c r="Y1560">
        <v>10</v>
      </c>
      <c r="Z1560" t="s">
        <v>10001</v>
      </c>
      <c r="AA1560" t="s">
        <v>5848</v>
      </c>
      <c r="AB1560" t="s">
        <v>10002</v>
      </c>
      <c r="AC1560" s="24">
        <v>42592</v>
      </c>
      <c r="AD1560" s="24">
        <v>43690.520833333001</v>
      </c>
      <c r="AE1560" t="s">
        <v>10003</v>
      </c>
      <c r="AF1560" s="24" cm="1">
        <f t="array" ref="AF15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42592</v>
      </c>
      <c r="AG1560" s="35">
        <f>IFERROR((TableAllData3[[#This Row],[Decision date]]-TableAllData3[[#This Row],[First Date Captured]]),0)</f>
        <v>0</v>
      </c>
      <c r="AH1560" s="35">
        <f>IFERROR((TableAllData3[[#This Row],[First published]]-TableAllData3[[#This Row],[Date of opinion]]),0)</f>
        <v>0</v>
      </c>
      <c r="AI1560" s="35">
        <f>IFERROR((TableAllData3[[#This Row],[Marketing authorisation date]]-TableAllData3[[#This Row],[Date of opinion]]),0)</f>
        <v>0</v>
      </c>
      <c r="AJ1560" s="35">
        <f>IFERROR((TableAllData3[[#This Row],[Decision date]]-TableAllData3[[#This Row],[Marketing authorisation date]]),0)</f>
        <v>5997.9583333330011</v>
      </c>
    </row>
    <row r="1561" spans="1:36" x14ac:dyDescent="0.25">
      <c r="A1561" t="s">
        <v>37</v>
      </c>
      <c r="B1561" t="s">
        <v>7523</v>
      </c>
      <c r="C1561" t="s">
        <v>5612</v>
      </c>
      <c r="D1561" t="s">
        <v>1839</v>
      </c>
      <c r="E1561" t="s">
        <v>1839</v>
      </c>
      <c r="F1561" t="s">
        <v>7524</v>
      </c>
      <c r="G1561" t="s">
        <v>43</v>
      </c>
      <c r="H1561" t="s">
        <v>44</v>
      </c>
      <c r="I1561" t="s">
        <v>1841</v>
      </c>
      <c r="J1561" t="s">
        <v>43</v>
      </c>
      <c r="K1561" t="s">
        <v>43</v>
      </c>
      <c r="L1561" t="s">
        <v>43</v>
      </c>
      <c r="M1561" t="s">
        <v>43</v>
      </c>
      <c r="N1561" t="s">
        <v>43</v>
      </c>
      <c r="O1561" t="s">
        <v>43</v>
      </c>
      <c r="P1561" t="s">
        <v>43</v>
      </c>
      <c r="Q1561" s="24">
        <v>36924.041666666999</v>
      </c>
      <c r="R1561" s="24"/>
      <c r="S1561" t="s">
        <v>12216</v>
      </c>
      <c r="T1561" t="s">
        <v>12236</v>
      </c>
      <c r="U1561" t="s">
        <v>48</v>
      </c>
      <c r="W1561" s="24">
        <v>36818</v>
      </c>
      <c r="X1561" s="24">
        <v>44417</v>
      </c>
      <c r="Y1561">
        <v>28</v>
      </c>
      <c r="Z1561" t="s">
        <v>7525</v>
      </c>
      <c r="AC1561" s="24">
        <v>43181.041666666999</v>
      </c>
      <c r="AD1561" s="24">
        <v>44446.736111111</v>
      </c>
      <c r="AE1561" t="s">
        <v>7526</v>
      </c>
      <c r="AF1561" s="24" cm="1">
        <f t="array" ref="AF15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36818</v>
      </c>
      <c r="AG1561" s="35">
        <f>IFERROR((TableAllData3[[#This Row],[Decision date]]-TableAllData3[[#This Row],[First Date Captured]]),0)</f>
        <v>7599</v>
      </c>
      <c r="AH1561" s="35">
        <f>IFERROR((TableAllData3[[#This Row],[First published]]-TableAllData3[[#This Row],[Date of opinion]]),0)</f>
        <v>6363.0416666669989</v>
      </c>
      <c r="AI1561" s="35">
        <f>IFERROR((TableAllData3[[#This Row],[Marketing authorisation date]]-TableAllData3[[#This Row],[Date of opinion]]),0)</f>
        <v>106.04166666699894</v>
      </c>
      <c r="AJ1561" s="35">
        <f>IFERROR((TableAllData3[[#This Row],[Decision date]]-TableAllData3[[#This Row],[Marketing authorisation date]]),0)</f>
        <v>7492.9583333330011</v>
      </c>
    </row>
    <row r="1562" spans="1:36" x14ac:dyDescent="0.25">
      <c r="A1562" t="s">
        <v>37</v>
      </c>
      <c r="B1562" t="s">
        <v>10009</v>
      </c>
      <c r="C1562" t="s">
        <v>89</v>
      </c>
      <c r="D1562" t="s">
        <v>2174</v>
      </c>
      <c r="E1562" t="s">
        <v>2174</v>
      </c>
      <c r="F1562" t="s">
        <v>10010</v>
      </c>
      <c r="G1562" t="s">
        <v>43</v>
      </c>
      <c r="H1562" t="s">
        <v>844</v>
      </c>
      <c r="I1562" t="s">
        <v>2176</v>
      </c>
      <c r="J1562" t="s">
        <v>43</v>
      </c>
      <c r="K1562" t="s">
        <v>43</v>
      </c>
      <c r="L1562" t="s">
        <v>43</v>
      </c>
      <c r="M1562" t="s">
        <v>43</v>
      </c>
      <c r="N1562" t="s">
        <v>43</v>
      </c>
      <c r="O1562" t="s">
        <v>43</v>
      </c>
      <c r="P1562" t="s">
        <v>43</v>
      </c>
      <c r="Q1562" s="25" t="s">
        <v>12054</v>
      </c>
      <c r="R1562" s="24">
        <v>43657</v>
      </c>
      <c r="S1562" t="s">
        <v>75</v>
      </c>
      <c r="U1562" t="s">
        <v>48</v>
      </c>
      <c r="W1562" s="24">
        <v>43581</v>
      </c>
      <c r="X1562" s="25" t="s">
        <v>12054</v>
      </c>
      <c r="Z1562" t="s">
        <v>10011</v>
      </c>
      <c r="AC1562" s="24">
        <v>43579.635416666999</v>
      </c>
      <c r="AD1562" s="24">
        <v>43670.673611111</v>
      </c>
      <c r="AE1562" t="s">
        <v>10012</v>
      </c>
      <c r="AF1562" s="24" cm="1">
        <f t="array" ref="AF15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43579.635416666999</v>
      </c>
      <c r="AG1562" s="35">
        <f>IFERROR((TableAllData3[[#This Row],[Decision date]]-TableAllData3[[#This Row],[First Date Captured]]),0)</f>
        <v>0</v>
      </c>
      <c r="AH1562" s="35">
        <f>IFERROR((TableAllData3[[#This Row],[First published]]-TableAllData3[[#This Row],[Date of opinion]]),0)</f>
        <v>-1.3645833330010646</v>
      </c>
      <c r="AI1562" s="35">
        <f>IFERROR((TableAllData3[[#This Row],[Marketing authorisation date]]-TableAllData3[[#This Row],[Date of opinion]]),0)</f>
        <v>0</v>
      </c>
      <c r="AJ1562" s="35">
        <f>IFERROR((TableAllData3[[#This Row],[Decision date]]-TableAllData3[[#This Row],[Marketing authorisation date]]),0)</f>
        <v>0</v>
      </c>
    </row>
    <row r="1563" spans="1:36" x14ac:dyDescent="0.25">
      <c r="A1563" t="s">
        <v>37</v>
      </c>
      <c r="B1563" t="s">
        <v>10013</v>
      </c>
      <c r="C1563" t="s">
        <v>10014</v>
      </c>
      <c r="D1563" t="s">
        <v>379</v>
      </c>
      <c r="E1563" t="s">
        <v>379</v>
      </c>
      <c r="F1563" t="s">
        <v>10015</v>
      </c>
      <c r="G1563" t="s">
        <v>43</v>
      </c>
      <c r="H1563" t="s">
        <v>950</v>
      </c>
      <c r="I1563" t="s">
        <v>381</v>
      </c>
      <c r="J1563" t="s">
        <v>46</v>
      </c>
      <c r="K1563" t="s">
        <v>43</v>
      </c>
      <c r="L1563" t="s">
        <v>46</v>
      </c>
      <c r="M1563" t="s">
        <v>43</v>
      </c>
      <c r="N1563" t="s">
        <v>43</v>
      </c>
      <c r="O1563" t="s">
        <v>43</v>
      </c>
      <c r="P1563" t="s">
        <v>43</v>
      </c>
      <c r="Q1563" s="24">
        <v>42929</v>
      </c>
      <c r="R1563" s="24"/>
      <c r="S1563" t="s">
        <v>12255</v>
      </c>
      <c r="T1563" t="s">
        <v>12256</v>
      </c>
      <c r="U1563" t="s">
        <v>48</v>
      </c>
      <c r="W1563" s="24">
        <v>42873</v>
      </c>
      <c r="X1563" s="24">
        <v>43493.041666666999</v>
      </c>
      <c r="Y1563">
        <v>7</v>
      </c>
      <c r="Z1563" t="s">
        <v>10016</v>
      </c>
      <c r="AC1563" s="24">
        <v>43300.520138888998</v>
      </c>
      <c r="AD1563" s="24">
        <v>43654.568749999999</v>
      </c>
      <c r="AE1563" t="s">
        <v>10017</v>
      </c>
      <c r="AF1563" s="24" cm="1">
        <f t="array" ref="AF15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42873</v>
      </c>
      <c r="AG1563" s="35">
        <f>IFERROR((TableAllData3[[#This Row],[Decision date]]-TableAllData3[[#This Row],[First Date Captured]]),0)</f>
        <v>620.04166666699894</v>
      </c>
      <c r="AH1563" s="35">
        <f>IFERROR((TableAllData3[[#This Row],[First published]]-TableAllData3[[#This Row],[Date of opinion]]),0)</f>
        <v>427.52013888899819</v>
      </c>
      <c r="AI1563" s="35">
        <f>IFERROR((TableAllData3[[#This Row],[Marketing authorisation date]]-TableAllData3[[#This Row],[Date of opinion]]),0)</f>
        <v>56</v>
      </c>
      <c r="AJ1563" s="35">
        <f>IFERROR((TableAllData3[[#This Row],[Decision date]]-TableAllData3[[#This Row],[Marketing authorisation date]]),0)</f>
        <v>564.04166666699894</v>
      </c>
    </row>
    <row r="1564" spans="1:36" x14ac:dyDescent="0.25">
      <c r="A1564" t="s">
        <v>37</v>
      </c>
      <c r="B1564" t="s">
        <v>10018</v>
      </c>
      <c r="C1564" t="s">
        <v>10019</v>
      </c>
      <c r="D1564" t="s">
        <v>10020</v>
      </c>
      <c r="E1564" t="s">
        <v>10021</v>
      </c>
      <c r="F1564" t="s">
        <v>10022</v>
      </c>
      <c r="G1564" t="s">
        <v>43</v>
      </c>
      <c r="H1564" t="s">
        <v>950</v>
      </c>
      <c r="I1564" t="s">
        <v>10023</v>
      </c>
      <c r="J1564" t="s">
        <v>46</v>
      </c>
      <c r="K1564" t="s">
        <v>43</v>
      </c>
      <c r="L1564" t="s">
        <v>43</v>
      </c>
      <c r="M1564" t="s">
        <v>43</v>
      </c>
      <c r="N1564" t="s">
        <v>46</v>
      </c>
      <c r="O1564" t="s">
        <v>43</v>
      </c>
      <c r="P1564" t="s">
        <v>43</v>
      </c>
      <c r="Q1564" s="24">
        <v>38926</v>
      </c>
      <c r="R1564" s="24"/>
      <c r="S1564" t="s">
        <v>12652</v>
      </c>
      <c r="T1564" t="s">
        <v>12653</v>
      </c>
      <c r="U1564" t="s">
        <v>58</v>
      </c>
      <c r="W1564" s="25" t="s">
        <v>12054</v>
      </c>
      <c r="X1564" s="24">
        <v>43456.041666666999</v>
      </c>
      <c r="Y1564">
        <v>16</v>
      </c>
      <c r="Z1564" t="s">
        <v>10024</v>
      </c>
      <c r="AC1564" s="24">
        <v>43300</v>
      </c>
      <c r="AD1564" s="24">
        <v>43648.652777777999</v>
      </c>
      <c r="AE1564" t="s">
        <v>10025</v>
      </c>
      <c r="AF1564" s="24" cm="1">
        <f t="array" ref="AF15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43300</v>
      </c>
      <c r="AG1564" s="35">
        <f>IFERROR((TableAllData3[[#This Row],[Decision date]]-TableAllData3[[#This Row],[First Date Captured]]),0)</f>
        <v>156.04166666699894</v>
      </c>
      <c r="AH1564" s="35">
        <f>IFERROR((TableAllData3[[#This Row],[First published]]-TableAllData3[[#This Row],[Date of opinion]]),0)</f>
        <v>0</v>
      </c>
      <c r="AI1564" s="35">
        <f>IFERROR((TableAllData3[[#This Row],[Marketing authorisation date]]-TableAllData3[[#This Row],[Date of opinion]]),0)</f>
        <v>0</v>
      </c>
      <c r="AJ1564" s="35">
        <f>IFERROR((TableAllData3[[#This Row],[Decision date]]-TableAllData3[[#This Row],[Marketing authorisation date]]),0)</f>
        <v>4530.0416666669989</v>
      </c>
    </row>
    <row r="1565" spans="1:36" x14ac:dyDescent="0.25">
      <c r="A1565" t="s">
        <v>37</v>
      </c>
      <c r="B1565" t="s">
        <v>10026</v>
      </c>
      <c r="C1565" t="s">
        <v>8286</v>
      </c>
      <c r="D1565" t="s">
        <v>7700</v>
      </c>
      <c r="E1565" t="s">
        <v>7699</v>
      </c>
      <c r="F1565" t="s">
        <v>10027</v>
      </c>
      <c r="G1565" t="s">
        <v>43</v>
      </c>
      <c r="H1565" t="s">
        <v>950</v>
      </c>
      <c r="I1565" t="s">
        <v>7702</v>
      </c>
      <c r="J1565" t="s">
        <v>43</v>
      </c>
      <c r="K1565" t="s">
        <v>43</v>
      </c>
      <c r="L1565" t="s">
        <v>43</v>
      </c>
      <c r="M1565" t="s">
        <v>43</v>
      </c>
      <c r="N1565" t="s">
        <v>43</v>
      </c>
      <c r="O1565" t="s">
        <v>43</v>
      </c>
      <c r="P1565" t="s">
        <v>43</v>
      </c>
      <c r="Q1565" s="24">
        <v>42600</v>
      </c>
      <c r="R1565" s="24"/>
      <c r="S1565" t="s">
        <v>75</v>
      </c>
      <c r="U1565" t="s">
        <v>485</v>
      </c>
      <c r="W1565" s="24">
        <v>42544</v>
      </c>
      <c r="X1565" s="24">
        <v>43150.041666666999</v>
      </c>
      <c r="Y1565">
        <v>2</v>
      </c>
      <c r="Z1565" t="s">
        <v>10028</v>
      </c>
      <c r="AC1565" s="24">
        <v>42803.041666666999</v>
      </c>
      <c r="AD1565" s="24">
        <v>43648.652083333</v>
      </c>
      <c r="AE1565" t="s">
        <v>10029</v>
      </c>
      <c r="AF1565" s="24" cm="1">
        <f t="array" ref="AF15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42544</v>
      </c>
      <c r="AG1565" s="35">
        <f>IFERROR((TableAllData3[[#This Row],[Decision date]]-TableAllData3[[#This Row],[First Date Captured]]),0)</f>
        <v>606.04166666699894</v>
      </c>
      <c r="AH1565" s="35">
        <f>IFERROR((TableAllData3[[#This Row],[First published]]-TableAllData3[[#This Row],[Date of opinion]]),0)</f>
        <v>259.04166666699894</v>
      </c>
      <c r="AI1565" s="35">
        <f>IFERROR((TableAllData3[[#This Row],[Marketing authorisation date]]-TableAllData3[[#This Row],[Date of opinion]]),0)</f>
        <v>56</v>
      </c>
      <c r="AJ1565" s="35">
        <f>IFERROR((TableAllData3[[#This Row],[Decision date]]-TableAllData3[[#This Row],[Marketing authorisation date]]),0)</f>
        <v>550.04166666699894</v>
      </c>
    </row>
    <row r="1566" spans="1:36" x14ac:dyDescent="0.25">
      <c r="A1566" t="s">
        <v>2117</v>
      </c>
      <c r="B1566" t="s">
        <v>10030</v>
      </c>
      <c r="D1566" t="s">
        <v>2400</v>
      </c>
      <c r="E1566" t="s">
        <v>6918</v>
      </c>
      <c r="F1566" t="s">
        <v>10031</v>
      </c>
      <c r="G1566" t="s">
        <v>43</v>
      </c>
      <c r="H1566" t="s">
        <v>950</v>
      </c>
      <c r="J1566" t="s">
        <v>43</v>
      </c>
      <c r="K1566" t="s">
        <v>43</v>
      </c>
      <c r="L1566" t="s">
        <v>43</v>
      </c>
      <c r="M1566" t="s">
        <v>43</v>
      </c>
      <c r="N1566" t="s">
        <v>43</v>
      </c>
      <c r="O1566" t="s">
        <v>43</v>
      </c>
      <c r="P1566" t="s">
        <v>43</v>
      </c>
      <c r="Q1566" s="24">
        <v>42879</v>
      </c>
      <c r="R1566" s="24"/>
      <c r="S1566" t="s">
        <v>12241</v>
      </c>
      <c r="T1566" t="s">
        <v>12337</v>
      </c>
      <c r="V1566" t="s">
        <v>2394</v>
      </c>
      <c r="W1566" s="24">
        <v>42810.041666666999</v>
      </c>
      <c r="X1566" s="24">
        <v>43063.041666666999</v>
      </c>
      <c r="Y1566">
        <v>2</v>
      </c>
      <c r="Z1566" t="s">
        <v>10032</v>
      </c>
      <c r="AA1566" t="s">
        <v>2406</v>
      </c>
      <c r="AB1566" t="s">
        <v>2407</v>
      </c>
      <c r="AC1566" s="24">
        <v>43063.718055555997</v>
      </c>
      <c r="AD1566" s="24">
        <v>43644.46875</v>
      </c>
      <c r="AE1566" t="s">
        <v>10033</v>
      </c>
      <c r="AF1566" s="24" cm="1">
        <f t="array" ref="AF15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42810.041666666999</v>
      </c>
      <c r="AG1566" s="35">
        <f>IFERROR((TableAllData3[[#This Row],[Decision date]]-TableAllData3[[#This Row],[First Date Captured]]),0)</f>
        <v>253</v>
      </c>
      <c r="AH1566" s="35">
        <f>IFERROR((TableAllData3[[#This Row],[First published]]-TableAllData3[[#This Row],[Date of opinion]]),0)</f>
        <v>253.67638888899819</v>
      </c>
      <c r="AI1566" s="35">
        <f>IFERROR((TableAllData3[[#This Row],[Marketing authorisation date]]-TableAllData3[[#This Row],[Date of opinion]]),0)</f>
        <v>68.958333333001065</v>
      </c>
      <c r="AJ1566" s="35">
        <f>IFERROR((TableAllData3[[#This Row],[Decision date]]-TableAllData3[[#This Row],[Marketing authorisation date]]),0)</f>
        <v>184.04166666699894</v>
      </c>
    </row>
    <row r="1567" spans="1:36" x14ac:dyDescent="0.25">
      <c r="A1567" t="s">
        <v>37</v>
      </c>
      <c r="B1567" t="s">
        <v>10034</v>
      </c>
      <c r="C1567" t="s">
        <v>798</v>
      </c>
      <c r="D1567" t="s">
        <v>10035</v>
      </c>
      <c r="E1567" t="s">
        <v>10035</v>
      </c>
      <c r="F1567" t="s">
        <v>10036</v>
      </c>
      <c r="G1567" t="s">
        <v>43</v>
      </c>
      <c r="H1567" t="s">
        <v>950</v>
      </c>
      <c r="I1567" t="s">
        <v>10037</v>
      </c>
      <c r="J1567" t="s">
        <v>43</v>
      </c>
      <c r="K1567" t="s">
        <v>43</v>
      </c>
      <c r="L1567" t="s">
        <v>43</v>
      </c>
      <c r="M1567" t="s">
        <v>43</v>
      </c>
      <c r="N1567" t="s">
        <v>43</v>
      </c>
      <c r="O1567" t="s">
        <v>43</v>
      </c>
      <c r="P1567" t="s">
        <v>43</v>
      </c>
      <c r="Q1567" s="24">
        <v>38748.041666666999</v>
      </c>
      <c r="R1567" s="24"/>
      <c r="S1567" t="s">
        <v>12654</v>
      </c>
      <c r="T1567" t="s">
        <v>12655</v>
      </c>
      <c r="U1567" t="s">
        <v>476</v>
      </c>
      <c r="W1567" s="25" t="s">
        <v>12054</v>
      </c>
      <c r="X1567" s="24">
        <v>42571</v>
      </c>
      <c r="Y1567">
        <v>15</v>
      </c>
      <c r="Z1567" t="s">
        <v>10038</v>
      </c>
      <c r="AC1567" s="24">
        <v>42571</v>
      </c>
      <c r="AD1567" s="24">
        <v>43643.5</v>
      </c>
      <c r="AE1567" t="s">
        <v>10039</v>
      </c>
      <c r="AF1567" s="24" cm="1">
        <f t="array" ref="AF15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42571</v>
      </c>
      <c r="AG1567" s="35">
        <f>IFERROR((TableAllData3[[#This Row],[Decision date]]-TableAllData3[[#This Row],[First Date Captured]]),0)</f>
        <v>0</v>
      </c>
      <c r="AH1567" s="35">
        <f>IFERROR((TableAllData3[[#This Row],[First published]]-TableAllData3[[#This Row],[Date of opinion]]),0)</f>
        <v>0</v>
      </c>
      <c r="AI1567" s="35">
        <f>IFERROR((TableAllData3[[#This Row],[Marketing authorisation date]]-TableAllData3[[#This Row],[Date of opinion]]),0)</f>
        <v>0</v>
      </c>
      <c r="AJ1567" s="35">
        <f>IFERROR((TableAllData3[[#This Row],[Decision date]]-TableAllData3[[#This Row],[Marketing authorisation date]]),0)</f>
        <v>3822.9583333330011</v>
      </c>
    </row>
    <row r="1568" spans="1:36" x14ac:dyDescent="0.25">
      <c r="A1568" t="s">
        <v>37</v>
      </c>
      <c r="B1568" t="s">
        <v>6484</v>
      </c>
      <c r="C1568" t="s">
        <v>6485</v>
      </c>
      <c r="D1568" t="s">
        <v>6486</v>
      </c>
      <c r="E1568" t="s">
        <v>6486</v>
      </c>
      <c r="F1568" t="s">
        <v>6487</v>
      </c>
      <c r="G1568" t="s">
        <v>43</v>
      </c>
      <c r="H1568" t="s">
        <v>44</v>
      </c>
      <c r="I1568" t="s">
        <v>6488</v>
      </c>
      <c r="J1568" t="s">
        <v>43</v>
      </c>
      <c r="K1568" t="s">
        <v>43</v>
      </c>
      <c r="L1568" t="s">
        <v>43</v>
      </c>
      <c r="M1568" t="s">
        <v>43</v>
      </c>
      <c r="N1568" t="s">
        <v>43</v>
      </c>
      <c r="O1568" t="s">
        <v>43</v>
      </c>
      <c r="P1568" t="s">
        <v>43</v>
      </c>
      <c r="Q1568" s="24">
        <v>36924.041666666999</v>
      </c>
      <c r="R1568" s="24"/>
      <c r="S1568" t="s">
        <v>12259</v>
      </c>
      <c r="T1568" t="s">
        <v>12103</v>
      </c>
      <c r="U1568" t="s">
        <v>495</v>
      </c>
      <c r="W1568" s="24">
        <v>36818</v>
      </c>
      <c r="X1568" s="24">
        <v>44487</v>
      </c>
      <c r="Y1568">
        <v>21</v>
      </c>
      <c r="Z1568" t="s">
        <v>6489</v>
      </c>
      <c r="AC1568" s="24">
        <v>42708.71875</v>
      </c>
      <c r="AD1568" s="24">
        <v>44509.674305556</v>
      </c>
      <c r="AE1568" t="s">
        <v>6490</v>
      </c>
      <c r="AF1568" s="24" cm="1">
        <f t="array" ref="AF15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36818</v>
      </c>
      <c r="AG1568" s="35">
        <f>IFERROR((TableAllData3[[#This Row],[Decision date]]-TableAllData3[[#This Row],[First Date Captured]]),0)</f>
        <v>7669</v>
      </c>
      <c r="AH1568" s="35">
        <f>IFERROR((TableAllData3[[#This Row],[First published]]-TableAllData3[[#This Row],[Date of opinion]]),0)</f>
        <v>5890.71875</v>
      </c>
      <c r="AI1568" s="35">
        <f>IFERROR((TableAllData3[[#This Row],[Marketing authorisation date]]-TableAllData3[[#This Row],[Date of opinion]]),0)</f>
        <v>106.04166666699894</v>
      </c>
      <c r="AJ1568" s="35">
        <f>IFERROR((TableAllData3[[#This Row],[Decision date]]-TableAllData3[[#This Row],[Marketing authorisation date]]),0)</f>
        <v>7562.9583333330011</v>
      </c>
    </row>
    <row r="1569" spans="1:36" x14ac:dyDescent="0.25">
      <c r="A1569" t="s">
        <v>37</v>
      </c>
      <c r="B1569" t="s">
        <v>10045</v>
      </c>
      <c r="C1569" t="s">
        <v>10046</v>
      </c>
      <c r="D1569" t="s">
        <v>10047</v>
      </c>
      <c r="E1569" t="s">
        <v>10047</v>
      </c>
      <c r="F1569" t="s">
        <v>10048</v>
      </c>
      <c r="G1569" t="s">
        <v>43</v>
      </c>
      <c r="H1569" t="s">
        <v>950</v>
      </c>
      <c r="I1569" t="s">
        <v>10049</v>
      </c>
      <c r="J1569" t="s">
        <v>43</v>
      </c>
      <c r="K1569" t="s">
        <v>43</v>
      </c>
      <c r="L1569" t="s">
        <v>43</v>
      </c>
      <c r="M1569" t="s">
        <v>43</v>
      </c>
      <c r="N1569" t="s">
        <v>43</v>
      </c>
      <c r="O1569" t="s">
        <v>43</v>
      </c>
      <c r="P1569" t="s">
        <v>43</v>
      </c>
      <c r="Q1569" s="24">
        <v>37081</v>
      </c>
      <c r="R1569" s="24"/>
      <c r="S1569" t="s">
        <v>12658</v>
      </c>
      <c r="T1569" t="s">
        <v>12557</v>
      </c>
      <c r="U1569" t="s">
        <v>1174</v>
      </c>
      <c r="W1569" s="25" t="s">
        <v>12054</v>
      </c>
      <c r="X1569" s="24">
        <v>42773.041666666999</v>
      </c>
      <c r="Y1569">
        <v>25</v>
      </c>
      <c r="Z1569" t="s">
        <v>10050</v>
      </c>
      <c r="AC1569" s="24">
        <v>42773.041666666999</v>
      </c>
      <c r="AD1569" s="24">
        <v>43635.729166666999</v>
      </c>
      <c r="AE1569" t="s">
        <v>10051</v>
      </c>
      <c r="AF1569" s="24" cm="1">
        <f t="array" ref="AF15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42773.041666666999</v>
      </c>
      <c r="AG1569" s="35">
        <f>IFERROR((TableAllData3[[#This Row],[Decision date]]-TableAllData3[[#This Row],[First Date Captured]]),0)</f>
        <v>0</v>
      </c>
      <c r="AH1569" s="35">
        <f>IFERROR((TableAllData3[[#This Row],[First published]]-TableAllData3[[#This Row],[Date of opinion]]),0)</f>
        <v>0</v>
      </c>
      <c r="AI1569" s="35">
        <f>IFERROR((TableAllData3[[#This Row],[Marketing authorisation date]]-TableAllData3[[#This Row],[Date of opinion]]),0)</f>
        <v>0</v>
      </c>
      <c r="AJ1569" s="35">
        <f>IFERROR((TableAllData3[[#This Row],[Decision date]]-TableAllData3[[#This Row],[Marketing authorisation date]]),0)</f>
        <v>5692.0416666669989</v>
      </c>
    </row>
    <row r="1570" spans="1:36" x14ac:dyDescent="0.25">
      <c r="A1570" t="s">
        <v>37</v>
      </c>
      <c r="B1570" t="s">
        <v>1227</v>
      </c>
      <c r="C1570" t="s">
        <v>1228</v>
      </c>
      <c r="D1570" t="s">
        <v>1229</v>
      </c>
      <c r="E1570" t="s">
        <v>1229</v>
      </c>
      <c r="F1570" t="s">
        <v>1230</v>
      </c>
      <c r="G1570" t="s">
        <v>43</v>
      </c>
      <c r="H1570" t="s">
        <v>44</v>
      </c>
      <c r="I1570" t="s">
        <v>1231</v>
      </c>
      <c r="J1570" t="s">
        <v>43</v>
      </c>
      <c r="K1570" t="s">
        <v>43</v>
      </c>
      <c r="L1570" t="s">
        <v>43</v>
      </c>
      <c r="M1570" t="s">
        <v>43</v>
      </c>
      <c r="N1570" t="s">
        <v>43</v>
      </c>
      <c r="O1570" t="s">
        <v>43</v>
      </c>
      <c r="P1570" t="s">
        <v>43</v>
      </c>
      <c r="Q1570" s="24">
        <v>37106</v>
      </c>
      <c r="R1570" s="24"/>
      <c r="S1570" t="s">
        <v>12272</v>
      </c>
      <c r="T1570" t="s">
        <v>12273</v>
      </c>
      <c r="U1570" t="s">
        <v>869</v>
      </c>
      <c r="W1570" s="24">
        <v>36979</v>
      </c>
      <c r="X1570" s="24">
        <v>44693</v>
      </c>
      <c r="Y1570">
        <v>25</v>
      </c>
      <c r="Z1570" t="s">
        <v>1232</v>
      </c>
      <c r="AC1570" s="24">
        <v>43060.083333333001</v>
      </c>
      <c r="AD1570" s="24">
        <v>44694.470833332998</v>
      </c>
      <c r="AE1570" t="s">
        <v>1233</v>
      </c>
      <c r="AF1570" s="24" cm="1">
        <f t="array" ref="AF15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36979</v>
      </c>
      <c r="AG1570" s="35">
        <f>IFERROR((TableAllData3[[#This Row],[Decision date]]-TableAllData3[[#This Row],[First Date Captured]]),0)</f>
        <v>7714</v>
      </c>
      <c r="AH1570" s="35">
        <f>IFERROR((TableAllData3[[#This Row],[First published]]-TableAllData3[[#This Row],[Date of opinion]]),0)</f>
        <v>6081.0833333330011</v>
      </c>
      <c r="AI1570" s="35">
        <f>IFERROR((TableAllData3[[#This Row],[Marketing authorisation date]]-TableAllData3[[#This Row],[Date of opinion]]),0)</f>
        <v>127</v>
      </c>
      <c r="AJ1570" s="35">
        <f>IFERROR((TableAllData3[[#This Row],[Decision date]]-TableAllData3[[#This Row],[Marketing authorisation date]]),0)</f>
        <v>7587</v>
      </c>
    </row>
    <row r="1571" spans="1:36" x14ac:dyDescent="0.25">
      <c r="A1571" t="s">
        <v>37</v>
      </c>
      <c r="B1571" t="s">
        <v>3180</v>
      </c>
      <c r="C1571" t="s">
        <v>99</v>
      </c>
      <c r="D1571" t="s">
        <v>100</v>
      </c>
      <c r="E1571" t="s">
        <v>100</v>
      </c>
      <c r="F1571" t="s">
        <v>3181</v>
      </c>
      <c r="G1571" t="s">
        <v>43</v>
      </c>
      <c r="H1571" t="s">
        <v>44</v>
      </c>
      <c r="I1571" t="s">
        <v>102</v>
      </c>
      <c r="J1571" t="s">
        <v>43</v>
      </c>
      <c r="K1571" t="s">
        <v>43</v>
      </c>
      <c r="L1571" t="s">
        <v>43</v>
      </c>
      <c r="M1571" t="s">
        <v>43</v>
      </c>
      <c r="N1571" t="s">
        <v>43</v>
      </c>
      <c r="O1571" t="s">
        <v>43</v>
      </c>
      <c r="P1571" t="s">
        <v>43</v>
      </c>
      <c r="Q1571" s="24">
        <v>36798</v>
      </c>
      <c r="R1571" s="24"/>
      <c r="S1571" t="s">
        <v>1152</v>
      </c>
      <c r="U1571" t="s">
        <v>104</v>
      </c>
      <c r="W1571" s="24">
        <v>36706</v>
      </c>
      <c r="X1571" s="24">
        <v>44441</v>
      </c>
      <c r="Y1571">
        <v>52</v>
      </c>
      <c r="Z1571" t="s">
        <v>3182</v>
      </c>
      <c r="AC1571" s="24">
        <v>43216.477777777996</v>
      </c>
      <c r="AD1571" s="24">
        <v>44630.545138889</v>
      </c>
      <c r="AE1571" t="s">
        <v>3183</v>
      </c>
      <c r="AF1571" s="24" cm="1">
        <f t="array" ref="AF15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36706</v>
      </c>
      <c r="AG1571" s="35">
        <f>IFERROR((TableAllData3[[#This Row],[Decision date]]-TableAllData3[[#This Row],[First Date Captured]]),0)</f>
        <v>7735</v>
      </c>
      <c r="AH1571" s="35">
        <f>IFERROR((TableAllData3[[#This Row],[First published]]-TableAllData3[[#This Row],[Date of opinion]]),0)</f>
        <v>6510.4777777779964</v>
      </c>
      <c r="AI1571" s="35">
        <f>IFERROR((TableAllData3[[#This Row],[Marketing authorisation date]]-TableAllData3[[#This Row],[Date of opinion]]),0)</f>
        <v>92</v>
      </c>
      <c r="AJ1571" s="35">
        <f>IFERROR((TableAllData3[[#This Row],[Decision date]]-TableAllData3[[#This Row],[Marketing authorisation date]]),0)</f>
        <v>7643</v>
      </c>
    </row>
    <row r="1572" spans="1:36" x14ac:dyDescent="0.25">
      <c r="A1572" t="s">
        <v>37</v>
      </c>
      <c r="B1572" t="s">
        <v>4924</v>
      </c>
      <c r="C1572" t="s">
        <v>268</v>
      </c>
      <c r="D1572" t="s">
        <v>4925</v>
      </c>
      <c r="E1572" t="s">
        <v>4926</v>
      </c>
      <c r="F1572" t="s">
        <v>4927</v>
      </c>
      <c r="G1572" t="s">
        <v>43</v>
      </c>
      <c r="H1572" t="s">
        <v>44</v>
      </c>
      <c r="I1572" t="s">
        <v>4928</v>
      </c>
      <c r="J1572" t="s">
        <v>43</v>
      </c>
      <c r="K1572" t="s">
        <v>43</v>
      </c>
      <c r="L1572" t="s">
        <v>43</v>
      </c>
      <c r="M1572" t="s">
        <v>43</v>
      </c>
      <c r="N1572" t="s">
        <v>43</v>
      </c>
      <c r="O1572" t="s">
        <v>43</v>
      </c>
      <c r="P1572" t="s">
        <v>43</v>
      </c>
      <c r="Q1572" s="24">
        <v>36887.041666666999</v>
      </c>
      <c r="R1572" s="24"/>
      <c r="S1572" t="s">
        <v>12141</v>
      </c>
      <c r="T1572" t="s">
        <v>12080</v>
      </c>
      <c r="U1572" t="s">
        <v>290</v>
      </c>
      <c r="W1572" s="24">
        <v>36790</v>
      </c>
      <c r="X1572" s="24">
        <v>44546.041666666999</v>
      </c>
      <c r="Y1572">
        <v>40</v>
      </c>
      <c r="Z1572" t="s">
        <v>4929</v>
      </c>
      <c r="AC1572" s="24">
        <v>43125.695833332997</v>
      </c>
      <c r="AD1572" s="24">
        <v>44573.614583333001</v>
      </c>
      <c r="AE1572" t="s">
        <v>4930</v>
      </c>
      <c r="AF1572" s="24" cm="1">
        <f t="array" ref="AF15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36790</v>
      </c>
      <c r="AG1572" s="35">
        <f>IFERROR((TableAllData3[[#This Row],[Decision date]]-TableAllData3[[#This Row],[First Date Captured]]),0)</f>
        <v>7756.0416666669989</v>
      </c>
      <c r="AH1572" s="35">
        <f>IFERROR((TableAllData3[[#This Row],[First published]]-TableAllData3[[#This Row],[Date of opinion]]),0)</f>
        <v>6335.6958333329967</v>
      </c>
      <c r="AI1572" s="35">
        <f>IFERROR((TableAllData3[[#This Row],[Marketing authorisation date]]-TableAllData3[[#This Row],[Date of opinion]]),0)</f>
        <v>97.041666666998935</v>
      </c>
      <c r="AJ1572" s="35">
        <f>IFERROR((TableAllData3[[#This Row],[Decision date]]-TableAllData3[[#This Row],[Marketing authorisation date]]),0)</f>
        <v>7659</v>
      </c>
    </row>
    <row r="1573" spans="1:36" x14ac:dyDescent="0.25">
      <c r="A1573" t="s">
        <v>2117</v>
      </c>
      <c r="B1573" t="s">
        <v>9347</v>
      </c>
      <c r="D1573" t="s">
        <v>9348</v>
      </c>
      <c r="E1573" t="s">
        <v>9349</v>
      </c>
      <c r="F1573" t="s">
        <v>9350</v>
      </c>
      <c r="G1573" t="s">
        <v>43</v>
      </c>
      <c r="H1573" t="s">
        <v>44</v>
      </c>
      <c r="J1573" t="s">
        <v>43</v>
      </c>
      <c r="K1573" t="s">
        <v>43</v>
      </c>
      <c r="L1573" t="s">
        <v>43</v>
      </c>
      <c r="M1573" t="s">
        <v>43</v>
      </c>
      <c r="N1573" t="s">
        <v>43</v>
      </c>
      <c r="O1573" t="s">
        <v>43</v>
      </c>
      <c r="P1573" t="s">
        <v>43</v>
      </c>
      <c r="Q1573" s="24">
        <v>36493.041666666999</v>
      </c>
      <c r="R1573" s="24"/>
      <c r="S1573" t="s">
        <v>12613</v>
      </c>
      <c r="T1573" t="s">
        <v>12614</v>
      </c>
      <c r="V1573" t="s">
        <v>9352</v>
      </c>
      <c r="W1573" s="24">
        <v>36325</v>
      </c>
      <c r="X1573" s="24">
        <v>44120</v>
      </c>
      <c r="Y1573">
        <v>16</v>
      </c>
      <c r="Z1573" t="s">
        <v>9353</v>
      </c>
      <c r="AA1573" t="s">
        <v>3067</v>
      </c>
      <c r="AB1573" t="s">
        <v>9354</v>
      </c>
      <c r="AC1573" s="24">
        <v>42250</v>
      </c>
      <c r="AD1573" s="24">
        <v>44124.436805555997</v>
      </c>
      <c r="AE1573" t="s">
        <v>9355</v>
      </c>
      <c r="AF1573" s="24" cm="1">
        <f t="array" ref="AF15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36325</v>
      </c>
      <c r="AG1573" s="35">
        <f>IFERROR((TableAllData3[[#This Row],[Decision date]]-TableAllData3[[#This Row],[First Date Captured]]),0)</f>
        <v>7795</v>
      </c>
      <c r="AH1573" s="35">
        <f>IFERROR((TableAllData3[[#This Row],[First published]]-TableAllData3[[#This Row],[Date of opinion]]),0)</f>
        <v>5925</v>
      </c>
      <c r="AI1573" s="35">
        <f>IFERROR((TableAllData3[[#This Row],[Marketing authorisation date]]-TableAllData3[[#This Row],[Date of opinion]]),0)</f>
        <v>168.04166666699894</v>
      </c>
      <c r="AJ1573" s="35">
        <f>IFERROR((TableAllData3[[#This Row],[Decision date]]-TableAllData3[[#This Row],[Marketing authorisation date]]),0)</f>
        <v>7626.9583333330011</v>
      </c>
    </row>
    <row r="1574" spans="1:36" x14ac:dyDescent="0.25">
      <c r="A1574" t="s">
        <v>37</v>
      </c>
      <c r="B1574" t="s">
        <v>9215</v>
      </c>
      <c r="C1574" t="s">
        <v>2129</v>
      </c>
      <c r="D1574" t="s">
        <v>4254</v>
      </c>
      <c r="E1574" t="s">
        <v>4254</v>
      </c>
      <c r="F1574" t="s">
        <v>9216</v>
      </c>
      <c r="G1574" t="s">
        <v>43</v>
      </c>
      <c r="H1574" t="s">
        <v>44</v>
      </c>
      <c r="I1574" t="s">
        <v>4256</v>
      </c>
      <c r="J1574" t="s">
        <v>43</v>
      </c>
      <c r="K1574" t="s">
        <v>43</v>
      </c>
      <c r="L1574" t="s">
        <v>43</v>
      </c>
      <c r="M1574" t="s">
        <v>43</v>
      </c>
      <c r="N1574" t="s">
        <v>43</v>
      </c>
      <c r="O1574" t="s">
        <v>43</v>
      </c>
      <c r="P1574" t="s">
        <v>43</v>
      </c>
      <c r="Q1574" s="24">
        <v>36410</v>
      </c>
      <c r="R1574" s="24"/>
      <c r="S1574" t="s">
        <v>2361</v>
      </c>
      <c r="U1574" t="s">
        <v>264</v>
      </c>
      <c r="W1574" s="24">
        <v>36300</v>
      </c>
      <c r="X1574" s="24">
        <v>44098</v>
      </c>
      <c r="Y1574">
        <v>31</v>
      </c>
      <c r="Z1574" t="s">
        <v>9217</v>
      </c>
      <c r="AC1574" s="24">
        <v>43216</v>
      </c>
      <c r="AD1574" s="24">
        <v>44158.548611111</v>
      </c>
      <c r="AE1574" t="s">
        <v>9218</v>
      </c>
      <c r="AF1574" s="24" cm="1">
        <f t="array" ref="AF15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36300</v>
      </c>
      <c r="AG1574" s="35">
        <f>IFERROR((TableAllData3[[#This Row],[Decision date]]-TableAllData3[[#This Row],[First Date Captured]]),0)</f>
        <v>7798</v>
      </c>
      <c r="AH1574" s="35">
        <f>IFERROR((TableAllData3[[#This Row],[First published]]-TableAllData3[[#This Row],[Date of opinion]]),0)</f>
        <v>6916</v>
      </c>
      <c r="AI1574" s="35">
        <f>IFERROR((TableAllData3[[#This Row],[Marketing authorisation date]]-TableAllData3[[#This Row],[Date of opinion]]),0)</f>
        <v>110</v>
      </c>
      <c r="AJ1574" s="35">
        <f>IFERROR((TableAllData3[[#This Row],[Decision date]]-TableAllData3[[#This Row],[Marketing authorisation date]]),0)</f>
        <v>7688</v>
      </c>
    </row>
    <row r="1575" spans="1:36" x14ac:dyDescent="0.25">
      <c r="A1575" t="s">
        <v>37</v>
      </c>
      <c r="B1575" t="s">
        <v>6454</v>
      </c>
      <c r="C1575" t="s">
        <v>6455</v>
      </c>
      <c r="D1575" t="s">
        <v>6456</v>
      </c>
      <c r="E1575" t="s">
        <v>6456</v>
      </c>
      <c r="F1575" t="s">
        <v>6457</v>
      </c>
      <c r="G1575" t="s">
        <v>43</v>
      </c>
      <c r="H1575" t="s">
        <v>44</v>
      </c>
      <c r="I1575" t="s">
        <v>6458</v>
      </c>
      <c r="J1575" t="s">
        <v>43</v>
      </c>
      <c r="K1575" t="s">
        <v>43</v>
      </c>
      <c r="L1575" t="s">
        <v>43</v>
      </c>
      <c r="M1575" t="s">
        <v>43</v>
      </c>
      <c r="N1575" t="s">
        <v>43</v>
      </c>
      <c r="O1575" t="s">
        <v>43</v>
      </c>
      <c r="P1575" t="s">
        <v>43</v>
      </c>
      <c r="Q1575" s="24">
        <v>36662</v>
      </c>
      <c r="R1575" s="24"/>
      <c r="S1575" t="s">
        <v>246</v>
      </c>
      <c r="U1575" t="s">
        <v>1896</v>
      </c>
      <c r="W1575" s="24">
        <v>36663</v>
      </c>
      <c r="X1575" s="24">
        <v>44496</v>
      </c>
      <c r="Y1575">
        <v>23</v>
      </c>
      <c r="Z1575" t="s">
        <v>6459</v>
      </c>
      <c r="AC1575" s="24">
        <v>42836.964583333</v>
      </c>
      <c r="AD1575" s="24">
        <v>44510.524305555999</v>
      </c>
      <c r="AE1575" t="s">
        <v>6460</v>
      </c>
      <c r="AF1575" s="24" cm="1">
        <f t="array" ref="AF15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36662</v>
      </c>
      <c r="AG1575" s="35">
        <f>IFERROR((TableAllData3[[#This Row],[Decision date]]-TableAllData3[[#This Row],[First Date Captured]]),0)</f>
        <v>7834</v>
      </c>
      <c r="AH1575" s="35">
        <f>IFERROR((TableAllData3[[#This Row],[First published]]-TableAllData3[[#This Row],[Date of opinion]]),0)</f>
        <v>6173.9645833329996</v>
      </c>
      <c r="AI1575" s="35">
        <f>IFERROR((TableAllData3[[#This Row],[Marketing authorisation date]]-TableAllData3[[#This Row],[Date of opinion]]),0)</f>
        <v>-1</v>
      </c>
      <c r="AJ1575" s="35">
        <f>IFERROR((TableAllData3[[#This Row],[Decision date]]-TableAllData3[[#This Row],[Marketing authorisation date]]),0)</f>
        <v>7834</v>
      </c>
    </row>
    <row r="1576" spans="1:36" x14ac:dyDescent="0.25">
      <c r="A1576" t="s">
        <v>37</v>
      </c>
      <c r="B1576" t="s">
        <v>369</v>
      </c>
      <c r="C1576" t="s">
        <v>370</v>
      </c>
      <c r="D1576" t="s">
        <v>371</v>
      </c>
      <c r="E1576" t="s">
        <v>372</v>
      </c>
      <c r="F1576" t="s">
        <v>373</v>
      </c>
      <c r="G1576" t="s">
        <v>43</v>
      </c>
      <c r="H1576" t="s">
        <v>44</v>
      </c>
      <c r="I1576" t="s">
        <v>374</v>
      </c>
      <c r="J1576" t="s">
        <v>43</v>
      </c>
      <c r="K1576" t="s">
        <v>43</v>
      </c>
      <c r="L1576" t="s">
        <v>43</v>
      </c>
      <c r="M1576" t="s">
        <v>43</v>
      </c>
      <c r="N1576" t="s">
        <v>43</v>
      </c>
      <c r="O1576" t="s">
        <v>43</v>
      </c>
      <c r="P1576" t="s">
        <v>43</v>
      </c>
      <c r="Q1576" s="24">
        <v>36963.041666666999</v>
      </c>
      <c r="R1576" s="24"/>
      <c r="S1576" t="s">
        <v>12227</v>
      </c>
      <c r="T1576" t="s">
        <v>12076</v>
      </c>
      <c r="U1576" t="s">
        <v>76</v>
      </c>
      <c r="W1576" s="24">
        <v>36846.041666666999</v>
      </c>
      <c r="X1576" s="24">
        <v>44699</v>
      </c>
      <c r="Y1576">
        <v>45</v>
      </c>
      <c r="Z1576" t="s">
        <v>375</v>
      </c>
      <c r="AC1576" s="24">
        <v>43314.622222222002</v>
      </c>
      <c r="AD1576" s="24">
        <v>44720.560416667002</v>
      </c>
      <c r="AE1576" t="s">
        <v>376</v>
      </c>
      <c r="AF1576" s="24" cm="1">
        <f t="array" ref="AF15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36846.041666666999</v>
      </c>
      <c r="AG1576" s="35">
        <f>IFERROR((TableAllData3[[#This Row],[Decision date]]-TableAllData3[[#This Row],[First Date Captured]]),0)</f>
        <v>7852.9583333330011</v>
      </c>
      <c r="AH1576" s="35">
        <f>IFERROR((TableAllData3[[#This Row],[First published]]-TableAllData3[[#This Row],[Date of opinion]]),0)</f>
        <v>6468.5805555550032</v>
      </c>
      <c r="AI1576" s="35">
        <f>IFERROR((TableAllData3[[#This Row],[Marketing authorisation date]]-TableAllData3[[#This Row],[Date of opinion]]),0)</f>
        <v>117</v>
      </c>
      <c r="AJ1576" s="35">
        <f>IFERROR((TableAllData3[[#This Row],[Decision date]]-TableAllData3[[#This Row],[Marketing authorisation date]]),0)</f>
        <v>7735.9583333330011</v>
      </c>
    </row>
    <row r="1577" spans="1:36" x14ac:dyDescent="0.25">
      <c r="A1577" t="s">
        <v>37</v>
      </c>
      <c r="B1577" t="s">
        <v>244</v>
      </c>
      <c r="C1577" t="s">
        <v>229</v>
      </c>
      <c r="D1577" t="s">
        <v>221</v>
      </c>
      <c r="E1577" t="s">
        <v>221</v>
      </c>
      <c r="F1577" t="s">
        <v>245</v>
      </c>
      <c r="G1577" t="s">
        <v>43</v>
      </c>
      <c r="H1577" t="s">
        <v>44</v>
      </c>
      <c r="I1577" t="s">
        <v>223</v>
      </c>
      <c r="J1577" t="s">
        <v>43</v>
      </c>
      <c r="K1577" t="s">
        <v>43</v>
      </c>
      <c r="L1577" t="s">
        <v>43</v>
      </c>
      <c r="M1577" t="s">
        <v>43</v>
      </c>
      <c r="N1577" t="s">
        <v>43</v>
      </c>
      <c r="O1577" t="s">
        <v>43</v>
      </c>
      <c r="P1577" t="s">
        <v>43</v>
      </c>
      <c r="Q1577" s="24">
        <v>36906.041666666999</v>
      </c>
      <c r="R1577" s="24"/>
      <c r="S1577" t="s">
        <v>246</v>
      </c>
      <c r="U1577" t="s">
        <v>225</v>
      </c>
      <c r="W1577" s="24">
        <v>36790</v>
      </c>
      <c r="X1577" s="24">
        <v>44711</v>
      </c>
      <c r="Y1577">
        <v>43</v>
      </c>
      <c r="Z1577" t="s">
        <v>247</v>
      </c>
      <c r="AC1577" s="24">
        <v>43266.403472222002</v>
      </c>
      <c r="AD1577" s="24">
        <v>44721.455555556</v>
      </c>
      <c r="AE1577" t="s">
        <v>248</v>
      </c>
      <c r="AF1577" s="24" cm="1">
        <f t="array" ref="AF15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36790</v>
      </c>
      <c r="AG1577" s="35">
        <f>IFERROR((TableAllData3[[#This Row],[Decision date]]-TableAllData3[[#This Row],[First Date Captured]]),0)</f>
        <v>7921</v>
      </c>
      <c r="AH1577" s="35">
        <f>IFERROR((TableAllData3[[#This Row],[First published]]-TableAllData3[[#This Row],[Date of opinion]]),0)</f>
        <v>6476.4034722220022</v>
      </c>
      <c r="AI1577" s="35">
        <f>IFERROR((TableAllData3[[#This Row],[Marketing authorisation date]]-TableAllData3[[#This Row],[Date of opinion]]),0)</f>
        <v>116.04166666699894</v>
      </c>
      <c r="AJ1577" s="35">
        <f>IFERROR((TableAllData3[[#This Row],[Decision date]]-TableAllData3[[#This Row],[Marketing authorisation date]]),0)</f>
        <v>7804.9583333330011</v>
      </c>
    </row>
    <row r="1578" spans="1:36" x14ac:dyDescent="0.25">
      <c r="A1578" t="s">
        <v>37</v>
      </c>
      <c r="B1578" t="s">
        <v>253</v>
      </c>
      <c r="C1578" t="s">
        <v>229</v>
      </c>
      <c r="D1578" t="s">
        <v>221</v>
      </c>
      <c r="E1578" t="s">
        <v>221</v>
      </c>
      <c r="F1578" t="s">
        <v>254</v>
      </c>
      <c r="G1578" t="s">
        <v>43</v>
      </c>
      <c r="H1578" t="s">
        <v>44</v>
      </c>
      <c r="I1578" t="s">
        <v>223</v>
      </c>
      <c r="J1578" t="s">
        <v>43</v>
      </c>
      <c r="K1578" t="s">
        <v>43</v>
      </c>
      <c r="L1578" t="s">
        <v>43</v>
      </c>
      <c r="M1578" t="s">
        <v>43</v>
      </c>
      <c r="N1578" t="s">
        <v>43</v>
      </c>
      <c r="O1578" t="s">
        <v>43</v>
      </c>
      <c r="P1578" t="s">
        <v>43</v>
      </c>
      <c r="Q1578" s="24">
        <v>36906.041666666999</v>
      </c>
      <c r="R1578" s="24"/>
      <c r="S1578" t="s">
        <v>246</v>
      </c>
      <c r="U1578" t="s">
        <v>225</v>
      </c>
      <c r="W1578" s="24">
        <v>36790</v>
      </c>
      <c r="X1578" s="24">
        <v>44711</v>
      </c>
      <c r="Y1578">
        <v>47</v>
      </c>
      <c r="Z1578" t="s">
        <v>255</v>
      </c>
      <c r="AC1578" s="24">
        <v>43280</v>
      </c>
      <c r="AD1578" s="24">
        <v>44721.440972222001</v>
      </c>
      <c r="AE1578" t="s">
        <v>256</v>
      </c>
      <c r="AF1578" s="24" cm="1">
        <f t="array" ref="AF15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36790</v>
      </c>
      <c r="AG1578" s="35">
        <f>IFERROR((TableAllData3[[#This Row],[Decision date]]-TableAllData3[[#This Row],[First Date Captured]]),0)</f>
        <v>7921</v>
      </c>
      <c r="AH1578" s="35">
        <f>IFERROR((TableAllData3[[#This Row],[First published]]-TableAllData3[[#This Row],[Date of opinion]]),0)</f>
        <v>6490</v>
      </c>
      <c r="AI1578" s="35">
        <f>IFERROR((TableAllData3[[#This Row],[Marketing authorisation date]]-TableAllData3[[#This Row],[Date of opinion]]),0)</f>
        <v>116.04166666699894</v>
      </c>
      <c r="AJ1578" s="35">
        <f>IFERROR((TableAllData3[[#This Row],[Decision date]]-TableAllData3[[#This Row],[Marketing authorisation date]]),0)</f>
        <v>7804.9583333330011</v>
      </c>
    </row>
    <row r="1579" spans="1:36" x14ac:dyDescent="0.25">
      <c r="A1579" t="s">
        <v>37</v>
      </c>
      <c r="B1579" t="s">
        <v>1426</v>
      </c>
      <c r="C1579" t="s">
        <v>1303</v>
      </c>
      <c r="D1579" t="s">
        <v>1427</v>
      </c>
      <c r="E1579" t="s">
        <v>1428</v>
      </c>
      <c r="F1579" t="s">
        <v>1429</v>
      </c>
      <c r="G1579" t="s">
        <v>43</v>
      </c>
      <c r="H1579" t="s">
        <v>44</v>
      </c>
      <c r="I1579" t="s">
        <v>1307</v>
      </c>
      <c r="J1579" t="s">
        <v>43</v>
      </c>
      <c r="K1579" t="s">
        <v>43</v>
      </c>
      <c r="L1579" t="s">
        <v>43</v>
      </c>
      <c r="M1579" t="s">
        <v>43</v>
      </c>
      <c r="N1579" t="s">
        <v>43</v>
      </c>
      <c r="O1579" t="s">
        <v>43</v>
      </c>
      <c r="P1579" t="s">
        <v>43</v>
      </c>
      <c r="Q1579" s="24">
        <v>36822</v>
      </c>
      <c r="R1579" s="24"/>
      <c r="S1579" t="s">
        <v>12070</v>
      </c>
      <c r="T1579" t="s">
        <v>12117</v>
      </c>
      <c r="U1579" t="s">
        <v>440</v>
      </c>
      <c r="W1579" s="24">
        <v>36706</v>
      </c>
      <c r="X1579" s="24">
        <v>44644.041666666999</v>
      </c>
      <c r="Y1579">
        <v>44</v>
      </c>
      <c r="Z1579" t="s">
        <v>1430</v>
      </c>
      <c r="AC1579" s="24">
        <v>43202</v>
      </c>
      <c r="AD1579" s="24">
        <v>44692.498611110997</v>
      </c>
      <c r="AE1579" t="s">
        <v>1431</v>
      </c>
      <c r="AF1579" s="24" cm="1">
        <f t="array" ref="AF15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36706</v>
      </c>
      <c r="AG1579" s="35">
        <f>IFERROR((TableAllData3[[#This Row],[Decision date]]-TableAllData3[[#This Row],[First Date Captured]]),0)</f>
        <v>7938.0416666669989</v>
      </c>
      <c r="AH1579" s="35">
        <f>IFERROR((TableAllData3[[#This Row],[First published]]-TableAllData3[[#This Row],[Date of opinion]]),0)</f>
        <v>6496</v>
      </c>
      <c r="AI1579" s="35">
        <f>IFERROR((TableAllData3[[#This Row],[Marketing authorisation date]]-TableAllData3[[#This Row],[Date of opinion]]),0)</f>
        <v>116</v>
      </c>
      <c r="AJ1579" s="35">
        <f>IFERROR((TableAllData3[[#This Row],[Decision date]]-TableAllData3[[#This Row],[Marketing authorisation date]]),0)</f>
        <v>7822.0416666669989</v>
      </c>
    </row>
    <row r="1580" spans="1:36" x14ac:dyDescent="0.25">
      <c r="A1580" t="s">
        <v>37</v>
      </c>
      <c r="B1580" t="s">
        <v>5963</v>
      </c>
      <c r="C1580" t="s">
        <v>2129</v>
      </c>
      <c r="D1580" t="s">
        <v>2130</v>
      </c>
      <c r="E1580" t="s">
        <v>2130</v>
      </c>
      <c r="F1580" t="s">
        <v>5964</v>
      </c>
      <c r="G1580" t="s">
        <v>43</v>
      </c>
      <c r="H1580" t="s">
        <v>44</v>
      </c>
      <c r="I1580" t="s">
        <v>2132</v>
      </c>
      <c r="J1580" t="s">
        <v>43</v>
      </c>
      <c r="K1580" t="s">
        <v>43</v>
      </c>
      <c r="L1580" t="s">
        <v>43</v>
      </c>
      <c r="M1580" t="s">
        <v>43</v>
      </c>
      <c r="N1580" t="s">
        <v>43</v>
      </c>
      <c r="O1580" t="s">
        <v>43</v>
      </c>
      <c r="P1580" t="s">
        <v>43</v>
      </c>
      <c r="Q1580" s="24">
        <v>36686</v>
      </c>
      <c r="R1580" s="24"/>
      <c r="S1580" t="s">
        <v>12488</v>
      </c>
      <c r="T1580" t="s">
        <v>12339</v>
      </c>
      <c r="U1580" t="s">
        <v>264</v>
      </c>
      <c r="W1580" s="24">
        <v>36573.041666666999</v>
      </c>
      <c r="X1580" s="24">
        <v>44524.041666666999</v>
      </c>
      <c r="Y1580">
        <v>37</v>
      </c>
      <c r="Z1580" t="s">
        <v>5965</v>
      </c>
      <c r="AC1580" s="24">
        <v>43193.593055555997</v>
      </c>
      <c r="AD1580" s="24">
        <v>44531.744444443997</v>
      </c>
      <c r="AE1580" t="s">
        <v>5966</v>
      </c>
      <c r="AF1580" s="24" cm="1">
        <f t="array" ref="AF15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36573.041666666999</v>
      </c>
      <c r="AG1580" s="35">
        <f>IFERROR((TableAllData3[[#This Row],[Decision date]]-TableAllData3[[#This Row],[First Date Captured]]),0)</f>
        <v>7951</v>
      </c>
      <c r="AH1580" s="35">
        <f>IFERROR((TableAllData3[[#This Row],[First published]]-TableAllData3[[#This Row],[Date of opinion]]),0)</f>
        <v>6620.5513888889982</v>
      </c>
      <c r="AI1580" s="35">
        <f>IFERROR((TableAllData3[[#This Row],[Marketing authorisation date]]-TableAllData3[[#This Row],[Date of opinion]]),0)</f>
        <v>112.95833333300106</v>
      </c>
      <c r="AJ1580" s="35">
        <f>IFERROR((TableAllData3[[#This Row],[Decision date]]-TableAllData3[[#This Row],[Marketing authorisation date]]),0)</f>
        <v>7838.0416666669989</v>
      </c>
    </row>
    <row r="1581" spans="1:36" x14ac:dyDescent="0.25">
      <c r="A1581" t="s">
        <v>37</v>
      </c>
      <c r="B1581" t="s">
        <v>249</v>
      </c>
      <c r="C1581" t="s">
        <v>229</v>
      </c>
      <c r="D1581" t="s">
        <v>221</v>
      </c>
      <c r="E1581" t="s">
        <v>221</v>
      </c>
      <c r="F1581" t="s">
        <v>250</v>
      </c>
      <c r="G1581" t="s">
        <v>43</v>
      </c>
      <c r="H1581" t="s">
        <v>44</v>
      </c>
      <c r="I1581" t="s">
        <v>223</v>
      </c>
      <c r="J1581" t="s">
        <v>43</v>
      </c>
      <c r="K1581" t="s">
        <v>43</v>
      </c>
      <c r="L1581" t="s">
        <v>43</v>
      </c>
      <c r="M1581" t="s">
        <v>43</v>
      </c>
      <c r="N1581" t="s">
        <v>43</v>
      </c>
      <c r="O1581" t="s">
        <v>43</v>
      </c>
      <c r="P1581" t="s">
        <v>43</v>
      </c>
      <c r="Q1581" s="24">
        <v>36906.041666666999</v>
      </c>
      <c r="R1581" s="24"/>
      <c r="S1581" t="s">
        <v>246</v>
      </c>
      <c r="U1581" t="s">
        <v>225</v>
      </c>
      <c r="W1581" s="24">
        <v>36759</v>
      </c>
      <c r="X1581" s="24">
        <v>44711</v>
      </c>
      <c r="Y1581">
        <v>48</v>
      </c>
      <c r="Z1581" t="s">
        <v>251</v>
      </c>
      <c r="AC1581" s="24">
        <v>43280.083333333001</v>
      </c>
      <c r="AD1581" s="24">
        <v>44721.448611111002</v>
      </c>
      <c r="AE1581" t="s">
        <v>252</v>
      </c>
      <c r="AF1581" s="24" cm="1">
        <f t="array" ref="AF15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36759</v>
      </c>
      <c r="AG1581" s="35">
        <f>IFERROR((TableAllData3[[#This Row],[Decision date]]-TableAllData3[[#This Row],[First Date Captured]]),0)</f>
        <v>7952</v>
      </c>
      <c r="AH1581" s="35">
        <f>IFERROR((TableAllData3[[#This Row],[First published]]-TableAllData3[[#This Row],[Date of opinion]]),0)</f>
        <v>6521.0833333330011</v>
      </c>
      <c r="AI1581" s="35">
        <f>IFERROR((TableAllData3[[#This Row],[Marketing authorisation date]]-TableAllData3[[#This Row],[Date of opinion]]),0)</f>
        <v>147.04166666699894</v>
      </c>
      <c r="AJ1581" s="35">
        <f>IFERROR((TableAllData3[[#This Row],[Decision date]]-TableAllData3[[#This Row],[Marketing authorisation date]]),0)</f>
        <v>7804.9583333330011</v>
      </c>
    </row>
    <row r="1582" spans="1:36" x14ac:dyDescent="0.25">
      <c r="A1582" t="s">
        <v>37</v>
      </c>
      <c r="B1582" t="s">
        <v>10136</v>
      </c>
      <c r="C1582" t="s">
        <v>1509</v>
      </c>
      <c r="D1582" t="s">
        <v>2788</v>
      </c>
      <c r="E1582" t="s">
        <v>2788</v>
      </c>
      <c r="F1582" t="s">
        <v>10137</v>
      </c>
      <c r="G1582" t="s">
        <v>43</v>
      </c>
      <c r="H1582" t="s">
        <v>950</v>
      </c>
      <c r="I1582" t="s">
        <v>10138</v>
      </c>
      <c r="J1582" t="s">
        <v>43</v>
      </c>
      <c r="K1582" t="s">
        <v>43</v>
      </c>
      <c r="L1582" t="s">
        <v>43</v>
      </c>
      <c r="M1582" t="s">
        <v>43</v>
      </c>
      <c r="N1582" t="s">
        <v>43</v>
      </c>
      <c r="O1582" t="s">
        <v>43</v>
      </c>
      <c r="P1582" t="s">
        <v>43</v>
      </c>
      <c r="Q1582" s="24">
        <v>40287</v>
      </c>
      <c r="R1582" s="24"/>
      <c r="S1582" t="s">
        <v>12218</v>
      </c>
      <c r="T1582" t="s">
        <v>12366</v>
      </c>
      <c r="U1582" t="s">
        <v>10139</v>
      </c>
      <c r="W1582" s="25" t="s">
        <v>12054</v>
      </c>
      <c r="X1582" s="24">
        <v>43010</v>
      </c>
      <c r="Y1582">
        <v>16</v>
      </c>
      <c r="Z1582" t="s">
        <v>10140</v>
      </c>
      <c r="AC1582" s="24">
        <v>43010.414583332997</v>
      </c>
      <c r="AD1582" s="24">
        <v>43595.434722222002</v>
      </c>
      <c r="AE1582" t="s">
        <v>10141</v>
      </c>
      <c r="AF1582" s="24" cm="1">
        <f t="array" ref="AF15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43010.414583332997</v>
      </c>
      <c r="AG1582" s="35">
        <f>IFERROR((TableAllData3[[#This Row],[Decision date]]-TableAllData3[[#This Row],[First Date Captured]]),0)</f>
        <v>-0.41458333299669903</v>
      </c>
      <c r="AH1582" s="35">
        <f>IFERROR((TableAllData3[[#This Row],[First published]]-TableAllData3[[#This Row],[Date of opinion]]),0)</f>
        <v>0</v>
      </c>
      <c r="AI1582" s="35">
        <f>IFERROR((TableAllData3[[#This Row],[Marketing authorisation date]]-TableAllData3[[#This Row],[Date of opinion]]),0)</f>
        <v>0</v>
      </c>
      <c r="AJ1582" s="35">
        <f>IFERROR((TableAllData3[[#This Row],[Decision date]]-TableAllData3[[#This Row],[Marketing authorisation date]]),0)</f>
        <v>2723</v>
      </c>
    </row>
    <row r="1583" spans="1:36" x14ac:dyDescent="0.25">
      <c r="A1583" t="s">
        <v>37</v>
      </c>
      <c r="B1583" t="s">
        <v>2128</v>
      </c>
      <c r="C1583" t="s">
        <v>2129</v>
      </c>
      <c r="D1583" t="s">
        <v>2130</v>
      </c>
      <c r="E1583" t="s">
        <v>2130</v>
      </c>
      <c r="F1583" t="s">
        <v>2131</v>
      </c>
      <c r="G1583" t="s">
        <v>43</v>
      </c>
      <c r="H1583" t="s">
        <v>44</v>
      </c>
      <c r="I1583" t="s">
        <v>2132</v>
      </c>
      <c r="J1583" t="s">
        <v>43</v>
      </c>
      <c r="K1583" t="s">
        <v>43</v>
      </c>
      <c r="L1583" t="s">
        <v>43</v>
      </c>
      <c r="M1583" t="s">
        <v>43</v>
      </c>
      <c r="N1583" t="s">
        <v>43</v>
      </c>
      <c r="O1583" t="s">
        <v>43</v>
      </c>
      <c r="P1583" t="s">
        <v>43</v>
      </c>
      <c r="Q1583" s="24">
        <v>36703</v>
      </c>
      <c r="R1583" s="24"/>
      <c r="S1583" t="s">
        <v>12338</v>
      </c>
      <c r="T1583" t="s">
        <v>12339</v>
      </c>
      <c r="U1583" t="s">
        <v>264</v>
      </c>
      <c r="W1583" s="24">
        <v>36573.041666666999</v>
      </c>
      <c r="X1583" s="24">
        <v>44526.041666666999</v>
      </c>
      <c r="Y1583">
        <v>32</v>
      </c>
      <c r="Z1583" t="s">
        <v>2134</v>
      </c>
      <c r="AC1583" s="24">
        <v>43034.964583333</v>
      </c>
      <c r="AD1583" s="24">
        <v>44662.628472222001</v>
      </c>
      <c r="AE1583" t="s">
        <v>2135</v>
      </c>
      <c r="AF1583" s="24" cm="1">
        <f t="array" ref="AF15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36573.041666666999</v>
      </c>
      <c r="AG1583" s="35">
        <f>IFERROR((TableAllData3[[#This Row],[Decision date]]-TableAllData3[[#This Row],[First Date Captured]]),0)</f>
        <v>7953</v>
      </c>
      <c r="AH1583" s="35">
        <f>IFERROR((TableAllData3[[#This Row],[First published]]-TableAllData3[[#This Row],[Date of opinion]]),0)</f>
        <v>6461.9229166660007</v>
      </c>
      <c r="AI1583" s="35">
        <f>IFERROR((TableAllData3[[#This Row],[Marketing authorisation date]]-TableAllData3[[#This Row],[Date of opinion]]),0)</f>
        <v>129.95833333300106</v>
      </c>
      <c r="AJ1583" s="35">
        <f>IFERROR((TableAllData3[[#This Row],[Decision date]]-TableAllData3[[#This Row],[Marketing authorisation date]]),0)</f>
        <v>7823.0416666669989</v>
      </c>
    </row>
    <row r="1584" spans="1:36" x14ac:dyDescent="0.25">
      <c r="A1584" t="s">
        <v>2117</v>
      </c>
      <c r="B1584" t="s">
        <v>10150</v>
      </c>
      <c r="D1584" t="s">
        <v>10151</v>
      </c>
      <c r="E1584" t="s">
        <v>10151</v>
      </c>
      <c r="F1584" t="s">
        <v>10152</v>
      </c>
      <c r="G1584" t="s">
        <v>43</v>
      </c>
      <c r="H1584" t="s">
        <v>950</v>
      </c>
      <c r="J1584" t="s">
        <v>43</v>
      </c>
      <c r="K1584" t="s">
        <v>43</v>
      </c>
      <c r="L1584" t="s">
        <v>43</v>
      </c>
      <c r="M1584" t="s">
        <v>43</v>
      </c>
      <c r="N1584" t="s">
        <v>43</v>
      </c>
      <c r="O1584" t="s">
        <v>43</v>
      </c>
      <c r="P1584" t="s">
        <v>43</v>
      </c>
      <c r="Q1584" s="24">
        <v>41740</v>
      </c>
      <c r="R1584" s="24"/>
      <c r="S1584" t="s">
        <v>10000</v>
      </c>
      <c r="V1584" t="s">
        <v>10153</v>
      </c>
      <c r="W1584" s="25" t="s">
        <v>12054</v>
      </c>
      <c r="X1584" s="24">
        <v>43474.041666666999</v>
      </c>
      <c r="Y1584">
        <v>2</v>
      </c>
      <c r="Z1584" t="s">
        <v>10154</v>
      </c>
      <c r="AA1584" t="s">
        <v>10155</v>
      </c>
      <c r="AB1584" t="s">
        <v>10156</v>
      </c>
      <c r="AC1584" s="24">
        <v>42342.707638888998</v>
      </c>
      <c r="AD1584" s="24">
        <v>43570.545138889</v>
      </c>
      <c r="AE1584" t="s">
        <v>10157</v>
      </c>
      <c r="AF1584" s="24" cm="1">
        <f t="array" ref="AF15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42342.707638888998</v>
      </c>
      <c r="AG1584" s="35">
        <f>IFERROR((TableAllData3[[#This Row],[Decision date]]-TableAllData3[[#This Row],[First Date Captured]]),0)</f>
        <v>1131.3340277780007</v>
      </c>
      <c r="AH1584" s="35">
        <f>IFERROR((TableAllData3[[#This Row],[First published]]-TableAllData3[[#This Row],[Date of opinion]]),0)</f>
        <v>0</v>
      </c>
      <c r="AI1584" s="35">
        <f>IFERROR((TableAllData3[[#This Row],[Marketing authorisation date]]-TableAllData3[[#This Row],[Date of opinion]]),0)</f>
        <v>0</v>
      </c>
      <c r="AJ1584" s="35">
        <f>IFERROR((TableAllData3[[#This Row],[Decision date]]-TableAllData3[[#This Row],[Marketing authorisation date]]),0)</f>
        <v>1734.0416666669989</v>
      </c>
    </row>
    <row r="1585" spans="1:36" x14ac:dyDescent="0.25">
      <c r="A1585" t="s">
        <v>2117</v>
      </c>
      <c r="B1585" t="s">
        <v>2962</v>
      </c>
      <c r="D1585" t="s">
        <v>2963</v>
      </c>
      <c r="E1585" t="s">
        <v>2964</v>
      </c>
      <c r="F1585" t="s">
        <v>2965</v>
      </c>
      <c r="G1585" t="s">
        <v>43</v>
      </c>
      <c r="H1585" t="s">
        <v>44</v>
      </c>
      <c r="J1585" t="s">
        <v>43</v>
      </c>
      <c r="K1585" t="s">
        <v>43</v>
      </c>
      <c r="L1585" t="s">
        <v>43</v>
      </c>
      <c r="M1585" t="s">
        <v>43</v>
      </c>
      <c r="N1585" t="s">
        <v>43</v>
      </c>
      <c r="O1585" t="s">
        <v>43</v>
      </c>
      <c r="P1585" t="s">
        <v>43</v>
      </c>
      <c r="Q1585" s="24">
        <v>36629</v>
      </c>
      <c r="R1585" s="24"/>
      <c r="S1585" t="s">
        <v>12241</v>
      </c>
      <c r="T1585" t="s">
        <v>12337</v>
      </c>
      <c r="V1585" t="s">
        <v>2123</v>
      </c>
      <c r="W1585" s="24">
        <v>36083</v>
      </c>
      <c r="X1585" s="24">
        <v>44057</v>
      </c>
      <c r="Y1585">
        <v>12</v>
      </c>
      <c r="Z1585" t="s">
        <v>2966</v>
      </c>
      <c r="AA1585" t="s">
        <v>2125</v>
      </c>
      <c r="AB1585" t="s">
        <v>2967</v>
      </c>
      <c r="AC1585" s="24">
        <v>41765</v>
      </c>
      <c r="AD1585" s="24">
        <v>44637.638888889</v>
      </c>
      <c r="AE1585" t="s">
        <v>2968</v>
      </c>
      <c r="AF1585" s="24" cm="1">
        <f t="array" ref="AF15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36083</v>
      </c>
      <c r="AG1585" s="35">
        <f>IFERROR((TableAllData3[[#This Row],[Decision date]]-TableAllData3[[#This Row],[First Date Captured]]),0)</f>
        <v>7974</v>
      </c>
      <c r="AH1585" s="35">
        <f>IFERROR((TableAllData3[[#This Row],[First published]]-TableAllData3[[#This Row],[Date of opinion]]),0)</f>
        <v>5682</v>
      </c>
      <c r="AI1585" s="35">
        <f>IFERROR((TableAllData3[[#This Row],[Marketing authorisation date]]-TableAllData3[[#This Row],[Date of opinion]]),0)</f>
        <v>546</v>
      </c>
      <c r="AJ1585" s="35">
        <f>IFERROR((TableAllData3[[#This Row],[Decision date]]-TableAllData3[[#This Row],[Marketing authorisation date]]),0)</f>
        <v>7428</v>
      </c>
    </row>
    <row r="1586" spans="1:36" x14ac:dyDescent="0.25">
      <c r="A1586" t="s">
        <v>37</v>
      </c>
      <c r="B1586" t="s">
        <v>10165</v>
      </c>
      <c r="C1586" t="s">
        <v>1433</v>
      </c>
      <c r="D1586" t="s">
        <v>1434</v>
      </c>
      <c r="E1586" t="s">
        <v>1435</v>
      </c>
      <c r="F1586" t="s">
        <v>10166</v>
      </c>
      <c r="G1586" t="s">
        <v>43</v>
      </c>
      <c r="H1586" t="s">
        <v>950</v>
      </c>
      <c r="I1586" t="s">
        <v>1437</v>
      </c>
      <c r="J1586" t="s">
        <v>43</v>
      </c>
      <c r="K1586" t="s">
        <v>43</v>
      </c>
      <c r="L1586" t="s">
        <v>43</v>
      </c>
      <c r="M1586" t="s">
        <v>43</v>
      </c>
      <c r="N1586" t="s">
        <v>43</v>
      </c>
      <c r="O1586" t="s">
        <v>43</v>
      </c>
      <c r="P1586" t="s">
        <v>43</v>
      </c>
      <c r="Q1586" s="24">
        <v>38979</v>
      </c>
      <c r="R1586" s="24"/>
      <c r="S1586" t="s">
        <v>12600</v>
      </c>
      <c r="T1586" t="s">
        <v>12659</v>
      </c>
      <c r="U1586" t="s">
        <v>440</v>
      </c>
      <c r="W1586" s="25" t="s">
        <v>12054</v>
      </c>
      <c r="X1586" s="24">
        <v>43514.041666666999</v>
      </c>
      <c r="Y1586">
        <v>33</v>
      </c>
      <c r="Z1586" t="s">
        <v>10167</v>
      </c>
      <c r="AC1586" s="24">
        <v>43237.6875</v>
      </c>
      <c r="AD1586" s="24">
        <v>43557.472222222001</v>
      </c>
      <c r="AE1586" t="s">
        <v>10168</v>
      </c>
      <c r="AF1586" s="24" cm="1">
        <f t="array" ref="AF15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43237.6875</v>
      </c>
      <c r="AG1586" s="35">
        <f>IFERROR((TableAllData3[[#This Row],[Decision date]]-TableAllData3[[#This Row],[First Date Captured]]),0)</f>
        <v>276.35416666699894</v>
      </c>
      <c r="AH1586" s="35">
        <f>IFERROR((TableAllData3[[#This Row],[First published]]-TableAllData3[[#This Row],[Date of opinion]]),0)</f>
        <v>0</v>
      </c>
      <c r="AI1586" s="35">
        <f>IFERROR((TableAllData3[[#This Row],[Marketing authorisation date]]-TableAllData3[[#This Row],[Date of opinion]]),0)</f>
        <v>0</v>
      </c>
      <c r="AJ1586" s="35">
        <f>IFERROR((TableAllData3[[#This Row],[Decision date]]-TableAllData3[[#This Row],[Marketing authorisation date]]),0)</f>
        <v>4535.0416666669989</v>
      </c>
    </row>
    <row r="1587" spans="1:36" x14ac:dyDescent="0.25">
      <c r="A1587" t="s">
        <v>37</v>
      </c>
      <c r="B1587" t="s">
        <v>10169</v>
      </c>
      <c r="C1587" t="s">
        <v>1169</v>
      </c>
      <c r="D1587" t="s">
        <v>1170</v>
      </c>
      <c r="E1587" t="s">
        <v>1171</v>
      </c>
      <c r="F1587" t="s">
        <v>10170</v>
      </c>
      <c r="G1587" t="s">
        <v>43</v>
      </c>
      <c r="H1587" t="s">
        <v>950</v>
      </c>
      <c r="I1587" t="s">
        <v>1173</v>
      </c>
      <c r="J1587" t="s">
        <v>43</v>
      </c>
      <c r="K1587" t="s">
        <v>43</v>
      </c>
      <c r="L1587" t="s">
        <v>43</v>
      </c>
      <c r="M1587" t="s">
        <v>43</v>
      </c>
      <c r="N1587" t="s">
        <v>43</v>
      </c>
      <c r="O1587" t="s">
        <v>43</v>
      </c>
      <c r="P1587" t="s">
        <v>43</v>
      </c>
      <c r="Q1587" s="24">
        <v>42081.041666666999</v>
      </c>
      <c r="R1587" s="24"/>
      <c r="S1587" t="s">
        <v>8541</v>
      </c>
      <c r="U1587" t="s">
        <v>10171</v>
      </c>
      <c r="W1587" s="25" t="s">
        <v>12054</v>
      </c>
      <c r="X1587" s="24">
        <v>42999</v>
      </c>
      <c r="Y1587">
        <v>3</v>
      </c>
      <c r="Z1587" t="s">
        <v>10172</v>
      </c>
      <c r="AC1587" s="24">
        <v>42999.717361110997</v>
      </c>
      <c r="AD1587" s="24">
        <v>43553.791666666999</v>
      </c>
      <c r="AE1587" t="s">
        <v>10173</v>
      </c>
      <c r="AF1587" s="24" cm="1">
        <f t="array" ref="AF15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42999.717361110997</v>
      </c>
      <c r="AG1587" s="35">
        <f>IFERROR((TableAllData3[[#This Row],[Decision date]]-TableAllData3[[#This Row],[First Date Captured]]),0)</f>
        <v>-0.71736111099744448</v>
      </c>
      <c r="AH1587" s="35">
        <f>IFERROR((TableAllData3[[#This Row],[First published]]-TableAllData3[[#This Row],[Date of opinion]]),0)</f>
        <v>0</v>
      </c>
      <c r="AI1587" s="35">
        <f>IFERROR((TableAllData3[[#This Row],[Marketing authorisation date]]-TableAllData3[[#This Row],[Date of opinion]]),0)</f>
        <v>0</v>
      </c>
      <c r="AJ1587" s="35">
        <f>IFERROR((TableAllData3[[#This Row],[Decision date]]-TableAllData3[[#This Row],[Marketing authorisation date]]),0)</f>
        <v>917.95833333300106</v>
      </c>
    </row>
    <row r="1588" spans="1:36" x14ac:dyDescent="0.25">
      <c r="A1588" t="s">
        <v>37</v>
      </c>
      <c r="B1588" t="s">
        <v>6167</v>
      </c>
      <c r="C1588" t="s">
        <v>1096</v>
      </c>
      <c r="D1588" t="s">
        <v>6168</v>
      </c>
      <c r="E1588" t="s">
        <v>6168</v>
      </c>
      <c r="F1588" t="s">
        <v>6169</v>
      </c>
      <c r="G1588" t="s">
        <v>43</v>
      </c>
      <c r="H1588" t="s">
        <v>44</v>
      </c>
      <c r="I1588" t="s">
        <v>6170</v>
      </c>
      <c r="J1588" t="s">
        <v>43</v>
      </c>
      <c r="K1588" t="s">
        <v>43</v>
      </c>
      <c r="L1588" t="s">
        <v>43</v>
      </c>
      <c r="M1588" t="s">
        <v>43</v>
      </c>
      <c r="N1588" t="s">
        <v>43</v>
      </c>
      <c r="O1588" t="s">
        <v>43</v>
      </c>
      <c r="P1588" t="s">
        <v>43</v>
      </c>
      <c r="Q1588" s="24">
        <v>36594.041666666999</v>
      </c>
      <c r="R1588" s="24"/>
      <c r="S1588" t="s">
        <v>12365</v>
      </c>
      <c r="T1588" t="s">
        <v>12107</v>
      </c>
      <c r="U1588" t="s">
        <v>6171</v>
      </c>
      <c r="W1588" s="24">
        <v>36510.041666666999</v>
      </c>
      <c r="X1588" s="24">
        <v>44510.041666666999</v>
      </c>
      <c r="Y1588">
        <v>28</v>
      </c>
      <c r="Z1588" t="s">
        <v>6172</v>
      </c>
      <c r="AC1588" s="24">
        <v>43130.047916666997</v>
      </c>
      <c r="AD1588" s="24">
        <v>44524.641666666997</v>
      </c>
      <c r="AE1588" t="s">
        <v>6173</v>
      </c>
      <c r="AF1588" s="24" cm="1">
        <f t="array" ref="AF15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36510.041666666999</v>
      </c>
      <c r="AG1588" s="35">
        <f>IFERROR((TableAllData3[[#This Row],[Decision date]]-TableAllData3[[#This Row],[First Date Captured]]),0)</f>
        <v>8000</v>
      </c>
      <c r="AH1588" s="35">
        <f>IFERROR((TableAllData3[[#This Row],[First published]]-TableAllData3[[#This Row],[Date of opinion]]),0)</f>
        <v>6620.0062499999985</v>
      </c>
      <c r="AI1588" s="35">
        <f>IFERROR((TableAllData3[[#This Row],[Marketing authorisation date]]-TableAllData3[[#This Row],[Date of opinion]]),0)</f>
        <v>84</v>
      </c>
      <c r="AJ1588" s="35">
        <f>IFERROR((TableAllData3[[#This Row],[Decision date]]-TableAllData3[[#This Row],[Marketing authorisation date]]),0)</f>
        <v>7916</v>
      </c>
    </row>
    <row r="1589" spans="1:36" x14ac:dyDescent="0.25">
      <c r="A1589" t="s">
        <v>2117</v>
      </c>
      <c r="B1589" t="s">
        <v>10184</v>
      </c>
      <c r="D1589" t="s">
        <v>10185</v>
      </c>
      <c r="E1589" t="s">
        <v>10185</v>
      </c>
      <c r="F1589" t="s">
        <v>10186</v>
      </c>
      <c r="G1589" t="s">
        <v>43</v>
      </c>
      <c r="H1589" t="s">
        <v>844</v>
      </c>
      <c r="J1589" t="s">
        <v>43</v>
      </c>
      <c r="K1589" t="s">
        <v>43</v>
      </c>
      <c r="L1589" t="s">
        <v>43</v>
      </c>
      <c r="M1589" t="s">
        <v>43</v>
      </c>
      <c r="N1589" t="s">
        <v>43</v>
      </c>
      <c r="O1589" t="s">
        <v>43</v>
      </c>
      <c r="P1589" t="s">
        <v>43</v>
      </c>
      <c r="Q1589" s="25" t="s">
        <v>12054</v>
      </c>
      <c r="R1589" s="24"/>
      <c r="S1589" t="s">
        <v>10000</v>
      </c>
      <c r="V1589" t="s">
        <v>6924</v>
      </c>
      <c r="W1589" s="25" t="s">
        <v>12054</v>
      </c>
      <c r="X1589" s="24">
        <v>43446.041666666999</v>
      </c>
      <c r="Y1589">
        <v>0</v>
      </c>
      <c r="Z1589" t="s">
        <v>10187</v>
      </c>
      <c r="AA1589" t="s">
        <v>5848</v>
      </c>
      <c r="AB1589" t="s">
        <v>10188</v>
      </c>
      <c r="AC1589" s="24">
        <v>43273.679166667003</v>
      </c>
      <c r="AD1589" s="24">
        <v>43545.410416667</v>
      </c>
      <c r="AE1589" t="s">
        <v>10189</v>
      </c>
      <c r="AF1589" s="24" cm="1">
        <f t="array" ref="AF15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43273.679166667003</v>
      </c>
      <c r="AG1589" s="35">
        <f>IFERROR((TableAllData3[[#This Row],[Decision date]]-TableAllData3[[#This Row],[First Date Captured]]),0)</f>
        <v>172.36249999999563</v>
      </c>
      <c r="AH1589" s="35">
        <f>IFERROR((TableAllData3[[#This Row],[First published]]-TableAllData3[[#This Row],[Date of opinion]]),0)</f>
        <v>0</v>
      </c>
      <c r="AI1589" s="35">
        <f>IFERROR((TableAllData3[[#This Row],[Marketing authorisation date]]-TableAllData3[[#This Row],[Date of opinion]]),0)</f>
        <v>0</v>
      </c>
      <c r="AJ1589" s="35">
        <f>IFERROR((TableAllData3[[#This Row],[Decision date]]-TableAllData3[[#This Row],[Marketing authorisation date]]),0)</f>
        <v>0</v>
      </c>
    </row>
    <row r="1590" spans="1:36" x14ac:dyDescent="0.25">
      <c r="A1590" t="s">
        <v>37</v>
      </c>
      <c r="B1590" t="s">
        <v>10190</v>
      </c>
      <c r="C1590" t="s">
        <v>10191</v>
      </c>
      <c r="D1590" t="s">
        <v>10192</v>
      </c>
      <c r="E1590" t="s">
        <v>10192</v>
      </c>
      <c r="F1590" t="s">
        <v>10193</v>
      </c>
      <c r="G1590" t="s">
        <v>43</v>
      </c>
      <c r="H1590" t="s">
        <v>950</v>
      </c>
      <c r="I1590" t="s">
        <v>10194</v>
      </c>
      <c r="J1590" t="s">
        <v>43</v>
      </c>
      <c r="K1590" t="s">
        <v>43</v>
      </c>
      <c r="L1590" t="s">
        <v>43</v>
      </c>
      <c r="M1590" t="s">
        <v>43</v>
      </c>
      <c r="N1590" t="s">
        <v>43</v>
      </c>
      <c r="O1590" t="s">
        <v>43</v>
      </c>
      <c r="P1590" t="s">
        <v>43</v>
      </c>
      <c r="Q1590" s="24">
        <v>39226</v>
      </c>
      <c r="R1590" s="24"/>
      <c r="S1590" t="s">
        <v>10195</v>
      </c>
      <c r="U1590" t="s">
        <v>4594</v>
      </c>
      <c r="W1590" s="25" t="s">
        <v>12054</v>
      </c>
      <c r="X1590" s="24">
        <v>42317.041666666999</v>
      </c>
      <c r="Y1590">
        <v>15</v>
      </c>
      <c r="Z1590" t="s">
        <v>10196</v>
      </c>
      <c r="AC1590" s="24">
        <v>42317.041666666999</v>
      </c>
      <c r="AD1590" s="24">
        <v>43539.506944444001</v>
      </c>
      <c r="AE1590" t="s">
        <v>10197</v>
      </c>
      <c r="AF1590" s="24" cm="1">
        <f t="array" ref="AF15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42317.041666666999</v>
      </c>
      <c r="AG1590" s="35">
        <f>IFERROR((TableAllData3[[#This Row],[Decision date]]-TableAllData3[[#This Row],[First Date Captured]]),0)</f>
        <v>0</v>
      </c>
      <c r="AH1590" s="35">
        <f>IFERROR((TableAllData3[[#This Row],[First published]]-TableAllData3[[#This Row],[Date of opinion]]),0)</f>
        <v>0</v>
      </c>
      <c r="AI1590" s="35">
        <f>IFERROR((TableAllData3[[#This Row],[Marketing authorisation date]]-TableAllData3[[#This Row],[Date of opinion]]),0)</f>
        <v>0</v>
      </c>
      <c r="AJ1590" s="35">
        <f>IFERROR((TableAllData3[[#This Row],[Decision date]]-TableAllData3[[#This Row],[Marketing authorisation date]]),0)</f>
        <v>3091.0416666669989</v>
      </c>
    </row>
    <row r="1591" spans="1:36" x14ac:dyDescent="0.25">
      <c r="A1591" t="s">
        <v>37</v>
      </c>
      <c r="B1591" t="s">
        <v>10198</v>
      </c>
      <c r="C1591" t="s">
        <v>3390</v>
      </c>
      <c r="D1591" t="s">
        <v>3391</v>
      </c>
      <c r="E1591" t="s">
        <v>3391</v>
      </c>
      <c r="F1591" t="s">
        <v>10199</v>
      </c>
      <c r="G1591" t="s">
        <v>43</v>
      </c>
      <c r="H1591" t="s">
        <v>950</v>
      </c>
      <c r="I1591" t="s">
        <v>3393</v>
      </c>
      <c r="J1591" t="s">
        <v>43</v>
      </c>
      <c r="K1591" t="s">
        <v>46</v>
      </c>
      <c r="L1591" t="s">
        <v>43</v>
      </c>
      <c r="M1591" t="s">
        <v>43</v>
      </c>
      <c r="N1591" t="s">
        <v>43</v>
      </c>
      <c r="O1591" t="s">
        <v>43</v>
      </c>
      <c r="P1591" t="s">
        <v>43</v>
      </c>
      <c r="Q1591" s="24">
        <v>40018</v>
      </c>
      <c r="R1591" s="24"/>
      <c r="S1591" t="s">
        <v>12221</v>
      </c>
      <c r="T1591" t="s">
        <v>12222</v>
      </c>
      <c r="U1591" t="s">
        <v>48</v>
      </c>
      <c r="W1591" s="25" t="s">
        <v>12054</v>
      </c>
      <c r="X1591" s="24">
        <v>43480.041666666999</v>
      </c>
      <c r="Y1591">
        <v>6</v>
      </c>
      <c r="Z1591" t="s">
        <v>10200</v>
      </c>
      <c r="AC1591" s="24">
        <v>41658.538888889001</v>
      </c>
      <c r="AD1591" s="24">
        <v>43531.402777777999</v>
      </c>
      <c r="AE1591" t="s">
        <v>10201</v>
      </c>
      <c r="AF1591" s="24" cm="1">
        <f t="array" ref="AF15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41658.538888889001</v>
      </c>
      <c r="AG1591" s="35">
        <f>IFERROR((TableAllData3[[#This Row],[Decision date]]-TableAllData3[[#This Row],[First Date Captured]]),0)</f>
        <v>1821.5027777779978</v>
      </c>
      <c r="AH1591" s="35">
        <f>IFERROR((TableAllData3[[#This Row],[First published]]-TableAllData3[[#This Row],[Date of opinion]]),0)</f>
        <v>0</v>
      </c>
      <c r="AI1591" s="35">
        <f>IFERROR((TableAllData3[[#This Row],[Marketing authorisation date]]-TableAllData3[[#This Row],[Date of opinion]]),0)</f>
        <v>0</v>
      </c>
      <c r="AJ1591" s="35">
        <f>IFERROR((TableAllData3[[#This Row],[Decision date]]-TableAllData3[[#This Row],[Marketing authorisation date]]),0)</f>
        <v>3462.0416666669989</v>
      </c>
    </row>
    <row r="1592" spans="1:36" x14ac:dyDescent="0.25">
      <c r="A1592" t="s">
        <v>37</v>
      </c>
      <c r="B1592" t="s">
        <v>10202</v>
      </c>
      <c r="C1592" t="s">
        <v>10203</v>
      </c>
      <c r="D1592" t="s">
        <v>556</v>
      </c>
      <c r="E1592" t="s">
        <v>556</v>
      </c>
      <c r="F1592" t="s">
        <v>10204</v>
      </c>
      <c r="G1592" t="s">
        <v>43</v>
      </c>
      <c r="H1592" t="s">
        <v>950</v>
      </c>
      <c r="I1592" t="s">
        <v>558</v>
      </c>
      <c r="J1592" t="s">
        <v>46</v>
      </c>
      <c r="K1592" t="s">
        <v>43</v>
      </c>
      <c r="L1592" t="s">
        <v>46</v>
      </c>
      <c r="M1592" t="s">
        <v>43</v>
      </c>
      <c r="N1592" t="s">
        <v>43</v>
      </c>
      <c r="O1592" t="s">
        <v>43</v>
      </c>
      <c r="P1592" t="s">
        <v>43</v>
      </c>
      <c r="Q1592" s="24">
        <v>43049.041666666999</v>
      </c>
      <c r="R1592" s="24"/>
      <c r="S1592" t="s">
        <v>12241</v>
      </c>
      <c r="T1592" t="s">
        <v>12242</v>
      </c>
      <c r="U1592" t="s">
        <v>76</v>
      </c>
      <c r="W1592" s="25" t="s">
        <v>12054</v>
      </c>
      <c r="X1592" s="24">
        <v>43480.041666666999</v>
      </c>
      <c r="Y1592">
        <v>2</v>
      </c>
      <c r="Z1592" t="s">
        <v>10205</v>
      </c>
      <c r="AC1592" s="24">
        <v>43150.677777778001</v>
      </c>
      <c r="AD1592" s="24">
        <v>43530.415972221999</v>
      </c>
      <c r="AE1592" t="s">
        <v>10206</v>
      </c>
      <c r="AF1592" s="24" cm="1">
        <f t="array" ref="AF15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43150.677777778001</v>
      </c>
      <c r="AG1592" s="35">
        <f>IFERROR((TableAllData3[[#This Row],[Decision date]]-TableAllData3[[#This Row],[First Date Captured]]),0)</f>
        <v>329.36388888899819</v>
      </c>
      <c r="AH1592" s="35">
        <f>IFERROR((TableAllData3[[#This Row],[First published]]-TableAllData3[[#This Row],[Date of opinion]]),0)</f>
        <v>0</v>
      </c>
      <c r="AI1592" s="35">
        <f>IFERROR((TableAllData3[[#This Row],[Marketing authorisation date]]-TableAllData3[[#This Row],[Date of opinion]]),0)</f>
        <v>0</v>
      </c>
      <c r="AJ1592" s="35">
        <f>IFERROR((TableAllData3[[#This Row],[Decision date]]-TableAllData3[[#This Row],[Marketing authorisation date]]),0)</f>
        <v>431</v>
      </c>
    </row>
    <row r="1593" spans="1:36" x14ac:dyDescent="0.25">
      <c r="A1593" t="s">
        <v>37</v>
      </c>
      <c r="B1593" t="s">
        <v>10207</v>
      </c>
      <c r="C1593" t="s">
        <v>10208</v>
      </c>
      <c r="D1593" t="s">
        <v>556</v>
      </c>
      <c r="E1593" t="s">
        <v>556</v>
      </c>
      <c r="F1593" t="s">
        <v>10209</v>
      </c>
      <c r="G1593" t="s">
        <v>43</v>
      </c>
      <c r="H1593" t="s">
        <v>950</v>
      </c>
      <c r="I1593" t="s">
        <v>558</v>
      </c>
      <c r="J1593" t="s">
        <v>46</v>
      </c>
      <c r="K1593" t="s">
        <v>43</v>
      </c>
      <c r="L1593" t="s">
        <v>46</v>
      </c>
      <c r="M1593" t="s">
        <v>43</v>
      </c>
      <c r="N1593" t="s">
        <v>43</v>
      </c>
      <c r="O1593" t="s">
        <v>43</v>
      </c>
      <c r="P1593" t="s">
        <v>43</v>
      </c>
      <c r="Q1593" s="24">
        <v>42816.041666666999</v>
      </c>
      <c r="R1593" s="24"/>
      <c r="S1593" t="s">
        <v>12260</v>
      </c>
      <c r="T1593" t="s">
        <v>12103</v>
      </c>
      <c r="U1593" t="s">
        <v>76</v>
      </c>
      <c r="W1593" s="24">
        <v>42719.041666666999</v>
      </c>
      <c r="X1593" s="24">
        <v>43273</v>
      </c>
      <c r="Y1593">
        <v>2</v>
      </c>
      <c r="Z1593" t="s">
        <v>10210</v>
      </c>
      <c r="AC1593" s="24">
        <v>43265.506249999999</v>
      </c>
      <c r="AD1593" s="24">
        <v>43529.523611110999</v>
      </c>
      <c r="AE1593" t="s">
        <v>10211</v>
      </c>
      <c r="AF1593" s="24" cm="1">
        <f t="array" ref="AF15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42719.041666666999</v>
      </c>
      <c r="AG1593" s="35">
        <f>IFERROR((TableAllData3[[#This Row],[Decision date]]-TableAllData3[[#This Row],[First Date Captured]]),0)</f>
        <v>553.95833333300106</v>
      </c>
      <c r="AH1593" s="35">
        <f>IFERROR((TableAllData3[[#This Row],[First published]]-TableAllData3[[#This Row],[Date of opinion]]),0)</f>
        <v>546.46458333299961</v>
      </c>
      <c r="AI1593" s="35">
        <f>IFERROR((TableAllData3[[#This Row],[Marketing authorisation date]]-TableAllData3[[#This Row],[Date of opinion]]),0)</f>
        <v>97</v>
      </c>
      <c r="AJ1593" s="35">
        <f>IFERROR((TableAllData3[[#This Row],[Decision date]]-TableAllData3[[#This Row],[Marketing authorisation date]]),0)</f>
        <v>456.95833333300106</v>
      </c>
    </row>
    <row r="1594" spans="1:36" x14ac:dyDescent="0.25">
      <c r="A1594" t="s">
        <v>37</v>
      </c>
      <c r="B1594" t="s">
        <v>10212</v>
      </c>
      <c r="C1594" t="s">
        <v>627</v>
      </c>
      <c r="D1594" t="s">
        <v>10213</v>
      </c>
      <c r="E1594" t="s">
        <v>10214</v>
      </c>
      <c r="F1594" t="s">
        <v>10215</v>
      </c>
      <c r="G1594" t="s">
        <v>43</v>
      </c>
      <c r="H1594" t="s">
        <v>950</v>
      </c>
      <c r="I1594" t="s">
        <v>10216</v>
      </c>
      <c r="J1594" t="s">
        <v>43</v>
      </c>
      <c r="K1594" t="s">
        <v>43</v>
      </c>
      <c r="L1594" t="s">
        <v>43</v>
      </c>
      <c r="M1594" t="s">
        <v>43</v>
      </c>
      <c r="N1594" t="s">
        <v>43</v>
      </c>
      <c r="O1594" t="s">
        <v>43</v>
      </c>
      <c r="P1594" t="s">
        <v>43</v>
      </c>
      <c r="Q1594" s="24">
        <v>41718.041666666999</v>
      </c>
      <c r="R1594" s="24"/>
      <c r="S1594" t="s">
        <v>12070</v>
      </c>
      <c r="T1594" t="s">
        <v>12120</v>
      </c>
      <c r="U1594" t="s">
        <v>264</v>
      </c>
      <c r="W1594" s="24">
        <v>41661.041666666999</v>
      </c>
      <c r="X1594" s="24">
        <v>42992</v>
      </c>
      <c r="Y1594">
        <v>8</v>
      </c>
      <c r="Z1594" t="s">
        <v>10217</v>
      </c>
      <c r="AC1594" s="24">
        <v>42992.502777777998</v>
      </c>
      <c r="AD1594" s="24">
        <v>43516.496527777999</v>
      </c>
      <c r="AE1594" t="s">
        <v>10218</v>
      </c>
      <c r="AF1594" s="24" cm="1">
        <f t="array" ref="AF15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41661.041666666999</v>
      </c>
      <c r="AG1594" s="35">
        <f>IFERROR((TableAllData3[[#This Row],[Decision date]]-TableAllData3[[#This Row],[First Date Captured]]),0)</f>
        <v>1330.9583333330011</v>
      </c>
      <c r="AH1594" s="35">
        <f>IFERROR((TableAllData3[[#This Row],[First published]]-TableAllData3[[#This Row],[Date of opinion]]),0)</f>
        <v>1331.4611111109989</v>
      </c>
      <c r="AI1594" s="35">
        <f>IFERROR((TableAllData3[[#This Row],[Marketing authorisation date]]-TableAllData3[[#This Row],[Date of opinion]]),0)</f>
        <v>57</v>
      </c>
      <c r="AJ1594" s="35">
        <f>IFERROR((TableAllData3[[#This Row],[Decision date]]-TableAllData3[[#This Row],[Marketing authorisation date]]),0)</f>
        <v>1273.9583333330011</v>
      </c>
    </row>
    <row r="1595" spans="1:36" x14ac:dyDescent="0.25">
      <c r="A1595" t="s">
        <v>37</v>
      </c>
      <c r="B1595" t="s">
        <v>10219</v>
      </c>
      <c r="C1595" t="s">
        <v>4498</v>
      </c>
      <c r="D1595" t="s">
        <v>10220</v>
      </c>
      <c r="E1595" t="s">
        <v>10220</v>
      </c>
      <c r="F1595" t="s">
        <v>10221</v>
      </c>
      <c r="G1595" t="s">
        <v>43</v>
      </c>
      <c r="H1595" t="s">
        <v>844</v>
      </c>
      <c r="I1595" t="s">
        <v>10222</v>
      </c>
      <c r="J1595" t="s">
        <v>43</v>
      </c>
      <c r="K1595" t="s">
        <v>43</v>
      </c>
      <c r="L1595" t="s">
        <v>43</v>
      </c>
      <c r="M1595" t="s">
        <v>43</v>
      </c>
      <c r="N1595" t="s">
        <v>43</v>
      </c>
      <c r="O1595" t="s">
        <v>43</v>
      </c>
      <c r="P1595" t="s">
        <v>43</v>
      </c>
      <c r="Q1595" s="25" t="s">
        <v>12054</v>
      </c>
      <c r="R1595" s="24">
        <v>43472.041666666999</v>
      </c>
      <c r="S1595" t="s">
        <v>12660</v>
      </c>
      <c r="T1595" t="s">
        <v>12661</v>
      </c>
      <c r="U1595" t="s">
        <v>2015</v>
      </c>
      <c r="W1595" s="24">
        <v>43307</v>
      </c>
      <c r="X1595" s="24">
        <v>43193</v>
      </c>
      <c r="Y1595">
        <v>0</v>
      </c>
      <c r="Z1595" t="s">
        <v>10223</v>
      </c>
      <c r="AC1595" s="24">
        <v>43193.633333332997</v>
      </c>
      <c r="AD1595" s="24">
        <v>43510.633333332997</v>
      </c>
      <c r="AE1595" t="s">
        <v>10224</v>
      </c>
      <c r="AF1595" s="24" cm="1">
        <f t="array" ref="AF15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43193.633333332997</v>
      </c>
      <c r="AG1595" s="35">
        <f>IFERROR((TableAllData3[[#This Row],[Decision date]]-TableAllData3[[#This Row],[First Date Captured]]),0)</f>
        <v>-0.63333333299669903</v>
      </c>
      <c r="AH1595" s="35">
        <f>IFERROR((TableAllData3[[#This Row],[First published]]-TableAllData3[[#This Row],[Date of opinion]]),0)</f>
        <v>-113.3666666670033</v>
      </c>
      <c r="AI1595" s="35">
        <f>IFERROR((TableAllData3[[#This Row],[Marketing authorisation date]]-TableAllData3[[#This Row],[Date of opinion]]),0)</f>
        <v>0</v>
      </c>
      <c r="AJ1595" s="35">
        <f>IFERROR((TableAllData3[[#This Row],[Decision date]]-TableAllData3[[#This Row],[Marketing authorisation date]]),0)</f>
        <v>0</v>
      </c>
    </row>
    <row r="1596" spans="1:36" x14ac:dyDescent="0.25">
      <c r="A1596" t="s">
        <v>37</v>
      </c>
      <c r="B1596" t="s">
        <v>5918</v>
      </c>
      <c r="C1596" t="s">
        <v>5919</v>
      </c>
      <c r="D1596" t="s">
        <v>5920</v>
      </c>
      <c r="E1596" t="s">
        <v>5920</v>
      </c>
      <c r="F1596" t="s">
        <v>5921</v>
      </c>
      <c r="G1596" t="s">
        <v>43</v>
      </c>
      <c r="H1596" t="s">
        <v>44</v>
      </c>
      <c r="I1596" t="s">
        <v>5922</v>
      </c>
      <c r="J1596" t="s">
        <v>43</v>
      </c>
      <c r="K1596" t="s">
        <v>43</v>
      </c>
      <c r="L1596" t="s">
        <v>43</v>
      </c>
      <c r="M1596" t="s">
        <v>43</v>
      </c>
      <c r="N1596" t="s">
        <v>43</v>
      </c>
      <c r="O1596" t="s">
        <v>43</v>
      </c>
      <c r="P1596" t="s">
        <v>43</v>
      </c>
      <c r="Q1596" s="24">
        <v>36553.041666666999</v>
      </c>
      <c r="R1596" s="24"/>
      <c r="S1596" t="s">
        <v>12365</v>
      </c>
      <c r="T1596" t="s">
        <v>12107</v>
      </c>
      <c r="U1596" t="s">
        <v>366</v>
      </c>
      <c r="W1596" s="24">
        <v>36426</v>
      </c>
      <c r="X1596" s="24">
        <v>44517.041666666999</v>
      </c>
      <c r="Y1596">
        <v>34</v>
      </c>
      <c r="Z1596" t="s">
        <v>5923</v>
      </c>
      <c r="AC1596" s="24">
        <v>43084.083333333001</v>
      </c>
      <c r="AD1596" s="24">
        <v>44533.756944444001</v>
      </c>
      <c r="AE1596" t="s">
        <v>5924</v>
      </c>
      <c r="AF1596" s="24" cm="1">
        <f t="array" ref="AF15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36426</v>
      </c>
      <c r="AG1596" s="35">
        <f>IFERROR((TableAllData3[[#This Row],[Decision date]]-TableAllData3[[#This Row],[First Date Captured]]),0)</f>
        <v>8091.0416666669989</v>
      </c>
      <c r="AH1596" s="35">
        <f>IFERROR((TableAllData3[[#This Row],[First published]]-TableAllData3[[#This Row],[Date of opinion]]),0)</f>
        <v>6658.0833333330011</v>
      </c>
      <c r="AI1596" s="35">
        <f>IFERROR((TableAllData3[[#This Row],[Marketing authorisation date]]-TableAllData3[[#This Row],[Date of opinion]]),0)</f>
        <v>127.04166666699894</v>
      </c>
      <c r="AJ1596" s="35">
        <f>IFERROR((TableAllData3[[#This Row],[Decision date]]-TableAllData3[[#This Row],[Marketing authorisation date]]),0)</f>
        <v>7964</v>
      </c>
    </row>
    <row r="1597" spans="1:36" x14ac:dyDescent="0.25">
      <c r="A1597" t="s">
        <v>37</v>
      </c>
      <c r="B1597" t="s">
        <v>3852</v>
      </c>
      <c r="C1597" t="s">
        <v>1326</v>
      </c>
      <c r="D1597" t="s">
        <v>3853</v>
      </c>
      <c r="E1597" t="s">
        <v>3853</v>
      </c>
      <c r="F1597" t="s">
        <v>3854</v>
      </c>
      <c r="G1597" t="s">
        <v>43</v>
      </c>
      <c r="H1597" t="s">
        <v>44</v>
      </c>
      <c r="I1597" t="s">
        <v>3855</v>
      </c>
      <c r="J1597" t="s">
        <v>43</v>
      </c>
      <c r="K1597" t="s">
        <v>43</v>
      </c>
      <c r="L1597" t="s">
        <v>43</v>
      </c>
      <c r="M1597" t="s">
        <v>43</v>
      </c>
      <c r="N1597" t="s">
        <v>43</v>
      </c>
      <c r="O1597" t="s">
        <v>43</v>
      </c>
      <c r="P1597" t="s">
        <v>43</v>
      </c>
      <c r="Q1597" s="24">
        <v>36559.041666666999</v>
      </c>
      <c r="R1597" s="24"/>
      <c r="S1597" t="s">
        <v>12310</v>
      </c>
      <c r="T1597" t="s">
        <v>12311</v>
      </c>
      <c r="U1597" t="s">
        <v>458</v>
      </c>
      <c r="W1597" s="24">
        <v>36454</v>
      </c>
      <c r="X1597" s="24">
        <v>44552.041666666999</v>
      </c>
      <c r="Y1597">
        <v>31</v>
      </c>
      <c r="Z1597" t="s">
        <v>3856</v>
      </c>
      <c r="AC1597" s="24">
        <v>42789.333333333001</v>
      </c>
      <c r="AD1597" s="24">
        <v>44603.732638889</v>
      </c>
      <c r="AE1597" t="s">
        <v>3857</v>
      </c>
      <c r="AF1597" s="24" cm="1">
        <f t="array" ref="AF15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36454</v>
      </c>
      <c r="AG1597" s="35">
        <f>IFERROR((TableAllData3[[#This Row],[Decision date]]-TableAllData3[[#This Row],[First Date Captured]]),0)</f>
        <v>8098.0416666669989</v>
      </c>
      <c r="AH1597" s="35">
        <f>IFERROR((TableAllData3[[#This Row],[First published]]-TableAllData3[[#This Row],[Date of opinion]]),0)</f>
        <v>6335.3333333330011</v>
      </c>
      <c r="AI1597" s="35">
        <f>IFERROR((TableAllData3[[#This Row],[Marketing authorisation date]]-TableAllData3[[#This Row],[Date of opinion]]),0)</f>
        <v>105.04166666699894</v>
      </c>
      <c r="AJ1597" s="35">
        <f>IFERROR((TableAllData3[[#This Row],[Decision date]]-TableAllData3[[#This Row],[Marketing authorisation date]]),0)</f>
        <v>7993</v>
      </c>
    </row>
    <row r="1598" spans="1:36" x14ac:dyDescent="0.25">
      <c r="A1598" t="s">
        <v>37</v>
      </c>
      <c r="B1598" t="s">
        <v>2943</v>
      </c>
      <c r="C1598" t="s">
        <v>2944</v>
      </c>
      <c r="D1598" t="s">
        <v>2020</v>
      </c>
      <c r="E1598" t="s">
        <v>2020</v>
      </c>
      <c r="F1598" t="s">
        <v>2945</v>
      </c>
      <c r="G1598" t="s">
        <v>43</v>
      </c>
      <c r="H1598" t="s">
        <v>44</v>
      </c>
      <c r="I1598" t="s">
        <v>2022</v>
      </c>
      <c r="J1598" t="s">
        <v>43</v>
      </c>
      <c r="K1598" t="s">
        <v>43</v>
      </c>
      <c r="L1598" t="s">
        <v>43</v>
      </c>
      <c r="M1598" t="s">
        <v>43</v>
      </c>
      <c r="N1598" t="s">
        <v>43</v>
      </c>
      <c r="O1598" t="s">
        <v>43</v>
      </c>
      <c r="P1598" t="s">
        <v>43</v>
      </c>
      <c r="Q1598" s="24">
        <v>36342</v>
      </c>
      <c r="R1598" s="24"/>
      <c r="S1598" t="s">
        <v>12070</v>
      </c>
      <c r="T1598" t="s">
        <v>12104</v>
      </c>
      <c r="U1598" t="s">
        <v>58</v>
      </c>
      <c r="W1598" s="24">
        <v>36343</v>
      </c>
      <c r="X1598" s="24">
        <v>44463</v>
      </c>
      <c r="Y1598">
        <v>26</v>
      </c>
      <c r="Z1598" t="s">
        <v>2946</v>
      </c>
      <c r="AC1598" s="24">
        <v>42837</v>
      </c>
      <c r="AD1598" s="24">
        <v>44637.783333332998</v>
      </c>
      <c r="AE1598" t="s">
        <v>2947</v>
      </c>
      <c r="AF1598" s="24" cm="1">
        <f t="array" ref="AF15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36342</v>
      </c>
      <c r="AG1598" s="35">
        <f>IFERROR((TableAllData3[[#This Row],[Decision date]]-TableAllData3[[#This Row],[First Date Captured]]),0)</f>
        <v>8121</v>
      </c>
      <c r="AH1598" s="35">
        <f>IFERROR((TableAllData3[[#This Row],[First published]]-TableAllData3[[#This Row],[Date of opinion]]),0)</f>
        <v>6494</v>
      </c>
      <c r="AI1598" s="35">
        <f>IFERROR((TableAllData3[[#This Row],[Marketing authorisation date]]-TableAllData3[[#This Row],[Date of opinion]]),0)</f>
        <v>-1</v>
      </c>
      <c r="AJ1598" s="35">
        <f>IFERROR((TableAllData3[[#This Row],[Decision date]]-TableAllData3[[#This Row],[Marketing authorisation date]]),0)</f>
        <v>8121</v>
      </c>
    </row>
    <row r="1599" spans="1:36" x14ac:dyDescent="0.25">
      <c r="A1599" t="s">
        <v>37</v>
      </c>
      <c r="B1599" t="s">
        <v>10243</v>
      </c>
      <c r="C1599" t="s">
        <v>2129</v>
      </c>
      <c r="D1599" t="s">
        <v>2130</v>
      </c>
      <c r="E1599" t="s">
        <v>2130</v>
      </c>
      <c r="F1599" t="s">
        <v>10244</v>
      </c>
      <c r="G1599" t="s">
        <v>43</v>
      </c>
      <c r="H1599" t="s">
        <v>950</v>
      </c>
      <c r="I1599" t="s">
        <v>2132</v>
      </c>
      <c r="J1599" t="s">
        <v>43</v>
      </c>
      <c r="K1599" t="s">
        <v>43</v>
      </c>
      <c r="L1599" t="s">
        <v>46</v>
      </c>
      <c r="M1599" t="s">
        <v>43</v>
      </c>
      <c r="N1599" t="s">
        <v>43</v>
      </c>
      <c r="O1599" t="s">
        <v>43</v>
      </c>
      <c r="P1599" t="s">
        <v>43</v>
      </c>
      <c r="Q1599" s="24">
        <v>42738.041666666999</v>
      </c>
      <c r="R1599" s="24"/>
      <c r="S1599" t="s">
        <v>12252</v>
      </c>
      <c r="T1599" t="s">
        <v>12253</v>
      </c>
      <c r="U1599" t="s">
        <v>264</v>
      </c>
      <c r="W1599" s="24">
        <v>42683.041666666999</v>
      </c>
      <c r="X1599" s="24">
        <v>43402.041666666999</v>
      </c>
      <c r="Y1599">
        <v>2</v>
      </c>
      <c r="Z1599" t="s">
        <v>10245</v>
      </c>
      <c r="AC1599" s="24">
        <v>43266.499305555997</v>
      </c>
      <c r="AD1599" s="24">
        <v>43487.631944444001</v>
      </c>
      <c r="AE1599" t="s">
        <v>10246</v>
      </c>
      <c r="AF1599" s="24" cm="1">
        <f t="array" ref="AF15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42683.041666666999</v>
      </c>
      <c r="AG1599" s="35">
        <f>IFERROR((TableAllData3[[#This Row],[Decision date]]-TableAllData3[[#This Row],[First Date Captured]]),0)</f>
        <v>719</v>
      </c>
      <c r="AH1599" s="35">
        <f>IFERROR((TableAllData3[[#This Row],[First published]]-TableAllData3[[#This Row],[Date of opinion]]),0)</f>
        <v>583.45763888899819</v>
      </c>
      <c r="AI1599" s="35">
        <f>IFERROR((TableAllData3[[#This Row],[Marketing authorisation date]]-TableAllData3[[#This Row],[Date of opinion]]),0)</f>
        <v>55</v>
      </c>
      <c r="AJ1599" s="35">
        <f>IFERROR((TableAllData3[[#This Row],[Decision date]]-TableAllData3[[#This Row],[Marketing authorisation date]]),0)</f>
        <v>664</v>
      </c>
    </row>
    <row r="1600" spans="1:36" x14ac:dyDescent="0.25">
      <c r="A1600" t="s">
        <v>37</v>
      </c>
      <c r="B1600" t="s">
        <v>7425</v>
      </c>
      <c r="C1600" t="s">
        <v>7426</v>
      </c>
      <c r="D1600" t="s">
        <v>7427</v>
      </c>
      <c r="E1600" t="s">
        <v>7427</v>
      </c>
      <c r="F1600" t="s">
        <v>7428</v>
      </c>
      <c r="G1600" t="s">
        <v>43</v>
      </c>
      <c r="H1600" t="s">
        <v>44</v>
      </c>
      <c r="I1600" t="s">
        <v>7429</v>
      </c>
      <c r="J1600" t="s">
        <v>43</v>
      </c>
      <c r="K1600" t="s">
        <v>43</v>
      </c>
      <c r="L1600" t="s">
        <v>43</v>
      </c>
      <c r="M1600" t="s">
        <v>43</v>
      </c>
      <c r="N1600" t="s">
        <v>43</v>
      </c>
      <c r="O1600" t="s">
        <v>43</v>
      </c>
      <c r="P1600" t="s">
        <v>43</v>
      </c>
      <c r="Q1600" s="24">
        <v>36385</v>
      </c>
      <c r="R1600" s="24"/>
      <c r="S1600" t="s">
        <v>484</v>
      </c>
      <c r="U1600" t="s">
        <v>113</v>
      </c>
      <c r="W1600" s="24">
        <v>36299</v>
      </c>
      <c r="X1600" s="24">
        <v>44439</v>
      </c>
      <c r="Y1600">
        <v>43</v>
      </c>
      <c r="Z1600" t="s">
        <v>7430</v>
      </c>
      <c r="AC1600" s="24">
        <v>43228.958333333001</v>
      </c>
      <c r="AD1600" s="24">
        <v>44452.484027778002</v>
      </c>
      <c r="AE1600" t="s">
        <v>7431</v>
      </c>
      <c r="AF1600" s="24" cm="1">
        <f t="array" ref="AF16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36299</v>
      </c>
      <c r="AG1600" s="35">
        <f>IFERROR((TableAllData3[[#This Row],[Decision date]]-TableAllData3[[#This Row],[First Date Captured]]),0)</f>
        <v>8140</v>
      </c>
      <c r="AH1600" s="35">
        <f>IFERROR((TableAllData3[[#This Row],[First published]]-TableAllData3[[#This Row],[Date of opinion]]),0)</f>
        <v>6929.9583333330011</v>
      </c>
      <c r="AI1600" s="35">
        <f>IFERROR((TableAllData3[[#This Row],[Marketing authorisation date]]-TableAllData3[[#This Row],[Date of opinion]]),0)</f>
        <v>86</v>
      </c>
      <c r="AJ1600" s="35">
        <f>IFERROR((TableAllData3[[#This Row],[Decision date]]-TableAllData3[[#This Row],[Marketing authorisation date]]),0)</f>
        <v>8054</v>
      </c>
    </row>
    <row r="1601" spans="1:36" x14ac:dyDescent="0.25">
      <c r="A1601" t="s">
        <v>37</v>
      </c>
      <c r="B1601" t="s">
        <v>1665</v>
      </c>
      <c r="C1601" t="s">
        <v>1666</v>
      </c>
      <c r="D1601" t="s">
        <v>1667</v>
      </c>
      <c r="E1601" t="s">
        <v>1667</v>
      </c>
      <c r="F1601" t="s">
        <v>1668</v>
      </c>
      <c r="G1601" t="s">
        <v>43</v>
      </c>
      <c r="H1601" t="s">
        <v>44</v>
      </c>
      <c r="I1601" t="s">
        <v>1669</v>
      </c>
      <c r="J1601" t="s">
        <v>43</v>
      </c>
      <c r="K1601" t="s">
        <v>43</v>
      </c>
      <c r="L1601" t="s">
        <v>43</v>
      </c>
      <c r="M1601" t="s">
        <v>43</v>
      </c>
      <c r="N1601" t="s">
        <v>43</v>
      </c>
      <c r="O1601" t="s">
        <v>43</v>
      </c>
      <c r="P1601" t="s">
        <v>43</v>
      </c>
      <c r="Q1601" s="24">
        <v>36558.041666666999</v>
      </c>
      <c r="R1601" s="24"/>
      <c r="S1601" t="s">
        <v>12227</v>
      </c>
      <c r="T1601" t="s">
        <v>12076</v>
      </c>
      <c r="U1601" t="s">
        <v>76</v>
      </c>
      <c r="W1601" s="24">
        <v>36482.041666666999</v>
      </c>
      <c r="X1601" s="24">
        <v>44644.041666666999</v>
      </c>
      <c r="Y1601">
        <v>68</v>
      </c>
      <c r="Z1601" t="s">
        <v>1670</v>
      </c>
      <c r="AC1601" s="24">
        <v>43223.71875</v>
      </c>
      <c r="AD1601" s="24">
        <v>44680.515972221998</v>
      </c>
      <c r="AE1601" t="s">
        <v>1671</v>
      </c>
      <c r="AF1601" s="24" cm="1">
        <f t="array" ref="AF16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36482.041666666999</v>
      </c>
      <c r="AG1601" s="35">
        <f>IFERROR((TableAllData3[[#This Row],[Decision date]]-TableAllData3[[#This Row],[First Date Captured]]),0)</f>
        <v>8162</v>
      </c>
      <c r="AH1601" s="35">
        <f>IFERROR((TableAllData3[[#This Row],[First published]]-TableAllData3[[#This Row],[Date of opinion]]),0)</f>
        <v>6741.6770833330011</v>
      </c>
      <c r="AI1601" s="35">
        <f>IFERROR((TableAllData3[[#This Row],[Marketing authorisation date]]-TableAllData3[[#This Row],[Date of opinion]]),0)</f>
        <v>76</v>
      </c>
      <c r="AJ1601" s="35">
        <f>IFERROR((TableAllData3[[#This Row],[Decision date]]-TableAllData3[[#This Row],[Marketing authorisation date]]),0)</f>
        <v>8086</v>
      </c>
    </row>
    <row r="1602" spans="1:36" x14ac:dyDescent="0.25">
      <c r="A1602" t="s">
        <v>37</v>
      </c>
      <c r="B1602" t="s">
        <v>9117</v>
      </c>
      <c r="C1602" t="s">
        <v>947</v>
      </c>
      <c r="D1602" t="s">
        <v>3503</v>
      </c>
      <c r="E1602" t="s">
        <v>3503</v>
      </c>
      <c r="F1602" t="s">
        <v>9118</v>
      </c>
      <c r="G1602" t="s">
        <v>43</v>
      </c>
      <c r="H1602" t="s">
        <v>44</v>
      </c>
      <c r="I1602" t="s">
        <v>3505</v>
      </c>
      <c r="J1602" t="s">
        <v>43</v>
      </c>
      <c r="K1602" t="s">
        <v>43</v>
      </c>
      <c r="L1602" t="s">
        <v>43</v>
      </c>
      <c r="M1602" t="s">
        <v>43</v>
      </c>
      <c r="N1602" t="s">
        <v>43</v>
      </c>
      <c r="O1602" t="s">
        <v>43</v>
      </c>
      <c r="P1602" t="s">
        <v>43</v>
      </c>
      <c r="Q1602" s="24">
        <v>36145.041666666999</v>
      </c>
      <c r="R1602" s="24"/>
      <c r="S1602" t="s">
        <v>1490</v>
      </c>
      <c r="U1602" t="s">
        <v>953</v>
      </c>
      <c r="W1602" s="24">
        <v>35999</v>
      </c>
      <c r="X1602" s="24">
        <v>44161.041666666999</v>
      </c>
      <c r="Y1602">
        <v>30</v>
      </c>
      <c r="Z1602" t="s">
        <v>3507</v>
      </c>
      <c r="AC1602" s="24">
        <v>43194</v>
      </c>
      <c r="AD1602" s="24">
        <v>44183.520833333001</v>
      </c>
      <c r="AE1602" t="s">
        <v>9119</v>
      </c>
      <c r="AF1602" s="24" cm="1">
        <f t="array" ref="AF16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35999</v>
      </c>
      <c r="AG1602" s="35">
        <f>IFERROR((TableAllData3[[#This Row],[Decision date]]-TableAllData3[[#This Row],[First Date Captured]]),0)</f>
        <v>8162.0416666669989</v>
      </c>
      <c r="AH1602" s="35">
        <f>IFERROR((TableAllData3[[#This Row],[First published]]-TableAllData3[[#This Row],[Date of opinion]]),0)</f>
        <v>7195</v>
      </c>
      <c r="AI1602" s="35">
        <f>IFERROR((TableAllData3[[#This Row],[Marketing authorisation date]]-TableAllData3[[#This Row],[Date of opinion]]),0)</f>
        <v>146.04166666699894</v>
      </c>
      <c r="AJ1602" s="35">
        <f>IFERROR((TableAllData3[[#This Row],[Decision date]]-TableAllData3[[#This Row],[Marketing authorisation date]]),0)</f>
        <v>8016</v>
      </c>
    </row>
    <row r="1603" spans="1:36" x14ac:dyDescent="0.25">
      <c r="A1603" t="s">
        <v>37</v>
      </c>
      <c r="B1603" t="s">
        <v>9140</v>
      </c>
      <c r="C1603" t="s">
        <v>947</v>
      </c>
      <c r="D1603" t="s">
        <v>3503</v>
      </c>
      <c r="E1603" t="s">
        <v>3503</v>
      </c>
      <c r="F1603" t="s">
        <v>9141</v>
      </c>
      <c r="G1603" t="s">
        <v>43</v>
      </c>
      <c r="H1603" t="s">
        <v>44</v>
      </c>
      <c r="I1603" t="s">
        <v>3505</v>
      </c>
      <c r="J1603" t="s">
        <v>43</v>
      </c>
      <c r="K1603" t="s">
        <v>43</v>
      </c>
      <c r="L1603" t="s">
        <v>43</v>
      </c>
      <c r="M1603" t="s">
        <v>43</v>
      </c>
      <c r="N1603" t="s">
        <v>43</v>
      </c>
      <c r="O1603" t="s">
        <v>43</v>
      </c>
      <c r="P1603" t="s">
        <v>43</v>
      </c>
      <c r="Q1603" s="24">
        <v>36140.041666666999</v>
      </c>
      <c r="R1603" s="24"/>
      <c r="S1603" t="s">
        <v>1490</v>
      </c>
      <c r="U1603" t="s">
        <v>953</v>
      </c>
      <c r="W1603" s="24">
        <v>35999</v>
      </c>
      <c r="X1603" s="24">
        <v>44161.041666666999</v>
      </c>
      <c r="Y1603">
        <v>29</v>
      </c>
      <c r="Z1603" t="s">
        <v>3507</v>
      </c>
      <c r="AC1603" s="24">
        <v>43203</v>
      </c>
      <c r="AD1603" s="24">
        <v>44175.8125</v>
      </c>
      <c r="AE1603" t="s">
        <v>9142</v>
      </c>
      <c r="AF1603" s="24" cm="1">
        <f t="array" ref="AF16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35999</v>
      </c>
      <c r="AG1603" s="35">
        <f>IFERROR((TableAllData3[[#This Row],[Decision date]]-TableAllData3[[#This Row],[First Date Captured]]),0)</f>
        <v>8162.0416666669989</v>
      </c>
      <c r="AH1603" s="35">
        <f>IFERROR((TableAllData3[[#This Row],[First published]]-TableAllData3[[#This Row],[Date of opinion]]),0)</f>
        <v>7204</v>
      </c>
      <c r="AI1603" s="35">
        <f>IFERROR((TableAllData3[[#This Row],[Marketing authorisation date]]-TableAllData3[[#This Row],[Date of opinion]]),0)</f>
        <v>141.04166666699894</v>
      </c>
      <c r="AJ1603" s="35">
        <f>IFERROR((TableAllData3[[#This Row],[Decision date]]-TableAllData3[[#This Row],[Marketing authorisation date]]),0)</f>
        <v>8021</v>
      </c>
    </row>
    <row r="1604" spans="1:36" x14ac:dyDescent="0.25">
      <c r="A1604" t="s">
        <v>37</v>
      </c>
      <c r="B1604" t="s">
        <v>10269</v>
      </c>
      <c r="C1604" t="s">
        <v>3398</v>
      </c>
      <c r="D1604" t="s">
        <v>3399</v>
      </c>
      <c r="E1604" t="s">
        <v>3400</v>
      </c>
      <c r="F1604" t="s">
        <v>10270</v>
      </c>
      <c r="G1604" t="s">
        <v>43</v>
      </c>
      <c r="H1604" t="s">
        <v>950</v>
      </c>
      <c r="I1604" t="s">
        <v>3402</v>
      </c>
      <c r="J1604" t="s">
        <v>43</v>
      </c>
      <c r="K1604" t="s">
        <v>46</v>
      </c>
      <c r="L1604" t="s">
        <v>43</v>
      </c>
      <c r="M1604" t="s">
        <v>43</v>
      </c>
      <c r="N1604" t="s">
        <v>43</v>
      </c>
      <c r="O1604" t="s">
        <v>43</v>
      </c>
      <c r="P1604" t="s">
        <v>43</v>
      </c>
      <c r="Q1604" s="24">
        <v>42685.041666666999</v>
      </c>
      <c r="R1604" s="24"/>
      <c r="S1604" t="s">
        <v>10271</v>
      </c>
      <c r="U1604" t="s">
        <v>2157</v>
      </c>
      <c r="W1604" s="24">
        <v>42536</v>
      </c>
      <c r="X1604" s="24">
        <v>42685.041666666999</v>
      </c>
      <c r="Y1604">
        <v>0</v>
      </c>
      <c r="Z1604" t="s">
        <v>10272</v>
      </c>
      <c r="AC1604" s="24">
        <v>42685.549305556</v>
      </c>
      <c r="AD1604" s="24">
        <v>43454.613888888998</v>
      </c>
      <c r="AE1604" t="s">
        <v>10273</v>
      </c>
      <c r="AF1604" s="24" cm="1">
        <f t="array" ref="AF16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42536</v>
      </c>
      <c r="AG1604" s="35">
        <f>IFERROR((TableAllData3[[#This Row],[Decision date]]-TableAllData3[[#This Row],[First Date Captured]]),0)</f>
        <v>149.04166666699894</v>
      </c>
      <c r="AH1604" s="35">
        <f>IFERROR((TableAllData3[[#This Row],[First published]]-TableAllData3[[#This Row],[Date of opinion]]),0)</f>
        <v>149.54930555600004</v>
      </c>
      <c r="AI1604" s="35">
        <f>IFERROR((TableAllData3[[#This Row],[Marketing authorisation date]]-TableAllData3[[#This Row],[Date of opinion]]),0)</f>
        <v>149.04166666699894</v>
      </c>
      <c r="AJ1604" s="35">
        <f>IFERROR((TableAllData3[[#This Row],[Decision date]]-TableAllData3[[#This Row],[Marketing authorisation date]]),0)</f>
        <v>0</v>
      </c>
    </row>
    <row r="1605" spans="1:36" x14ac:dyDescent="0.25">
      <c r="A1605" t="s">
        <v>37</v>
      </c>
      <c r="B1605" t="s">
        <v>10274</v>
      </c>
      <c r="C1605" t="s">
        <v>3904</v>
      </c>
      <c r="D1605" t="s">
        <v>10275</v>
      </c>
      <c r="E1605" t="s">
        <v>10275</v>
      </c>
      <c r="F1605" t="s">
        <v>10276</v>
      </c>
      <c r="G1605" t="s">
        <v>43</v>
      </c>
      <c r="H1605" t="s">
        <v>844</v>
      </c>
      <c r="I1605" t="s">
        <v>10277</v>
      </c>
      <c r="J1605" t="s">
        <v>43</v>
      </c>
      <c r="K1605" t="s">
        <v>43</v>
      </c>
      <c r="L1605" t="s">
        <v>43</v>
      </c>
      <c r="M1605" t="s">
        <v>43</v>
      </c>
      <c r="N1605" t="s">
        <v>43</v>
      </c>
      <c r="O1605" t="s">
        <v>43</v>
      </c>
      <c r="P1605" t="s">
        <v>46</v>
      </c>
      <c r="Q1605" s="25" t="s">
        <v>12054</v>
      </c>
      <c r="R1605" s="24">
        <v>43440.041666666999</v>
      </c>
      <c r="S1605" t="s">
        <v>12662</v>
      </c>
      <c r="T1605" t="s">
        <v>12663</v>
      </c>
      <c r="U1605" t="s">
        <v>3910</v>
      </c>
      <c r="W1605" s="24">
        <v>43363</v>
      </c>
      <c r="X1605" s="24">
        <v>43252</v>
      </c>
      <c r="Y1605">
        <v>0</v>
      </c>
      <c r="Z1605" t="s">
        <v>10278</v>
      </c>
      <c r="AC1605" s="24">
        <v>43446.722222222001</v>
      </c>
      <c r="AD1605" s="24"/>
      <c r="AE1605" t="s">
        <v>10279</v>
      </c>
      <c r="AF1605" s="24" cm="1">
        <f t="array" ref="AF16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43363</v>
      </c>
      <c r="AG1605" s="35">
        <f>IFERROR((TableAllData3[[#This Row],[Decision date]]-TableAllData3[[#This Row],[First Date Captured]]),0)</f>
        <v>-111</v>
      </c>
      <c r="AH1605" s="35">
        <f>IFERROR((TableAllData3[[#This Row],[First published]]-TableAllData3[[#This Row],[Date of opinion]]),0)</f>
        <v>83.72222222200071</v>
      </c>
      <c r="AI1605" s="35">
        <f>IFERROR((TableAllData3[[#This Row],[Marketing authorisation date]]-TableAllData3[[#This Row],[Date of opinion]]),0)</f>
        <v>0</v>
      </c>
      <c r="AJ1605" s="35">
        <f>IFERROR((TableAllData3[[#This Row],[Decision date]]-TableAllData3[[#This Row],[Marketing authorisation date]]),0)</f>
        <v>0</v>
      </c>
    </row>
    <row r="1606" spans="1:36" x14ac:dyDescent="0.25">
      <c r="A1606" t="s">
        <v>37</v>
      </c>
      <c r="B1606" t="s">
        <v>10280</v>
      </c>
      <c r="C1606" t="s">
        <v>7080</v>
      </c>
      <c r="D1606" t="s">
        <v>4413</v>
      </c>
      <c r="E1606" t="s">
        <v>4413</v>
      </c>
      <c r="F1606" t="s">
        <v>10281</v>
      </c>
      <c r="G1606" t="s">
        <v>43</v>
      </c>
      <c r="H1606" t="s">
        <v>950</v>
      </c>
      <c r="I1606" t="s">
        <v>4416</v>
      </c>
      <c r="J1606" t="s">
        <v>43</v>
      </c>
      <c r="K1606" t="s">
        <v>46</v>
      </c>
      <c r="L1606" t="s">
        <v>43</v>
      </c>
      <c r="M1606" t="s">
        <v>43</v>
      </c>
      <c r="N1606" t="s">
        <v>43</v>
      </c>
      <c r="O1606" t="s">
        <v>43</v>
      </c>
      <c r="P1606" t="s">
        <v>43</v>
      </c>
      <c r="Q1606" s="24">
        <v>41136.041666666999</v>
      </c>
      <c r="R1606" s="24"/>
      <c r="S1606" t="s">
        <v>75</v>
      </c>
      <c r="U1606" t="s">
        <v>2089</v>
      </c>
      <c r="W1606" s="25" t="s">
        <v>12054</v>
      </c>
      <c r="X1606" s="24">
        <v>43118.083333333001</v>
      </c>
      <c r="Y1606">
        <v>11</v>
      </c>
      <c r="Z1606" t="s">
        <v>10282</v>
      </c>
      <c r="AC1606" s="24">
        <v>42877.5</v>
      </c>
      <c r="AD1606" s="24">
        <v>43446.708333333001</v>
      </c>
      <c r="AE1606" t="s">
        <v>10283</v>
      </c>
      <c r="AF1606" s="24" cm="1">
        <f t="array" ref="AF16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42877.5</v>
      </c>
      <c r="AG1606" s="35">
        <f>IFERROR((TableAllData3[[#This Row],[Decision date]]-TableAllData3[[#This Row],[First Date Captured]]),0)</f>
        <v>240.58333333300106</v>
      </c>
      <c r="AH1606" s="35">
        <f>IFERROR((TableAllData3[[#This Row],[First published]]-TableAllData3[[#This Row],[Date of opinion]]),0)</f>
        <v>0</v>
      </c>
      <c r="AI1606" s="35">
        <f>IFERROR((TableAllData3[[#This Row],[Marketing authorisation date]]-TableAllData3[[#This Row],[Date of opinion]]),0)</f>
        <v>0</v>
      </c>
      <c r="AJ1606" s="35">
        <f>IFERROR((TableAllData3[[#This Row],[Decision date]]-TableAllData3[[#This Row],[Marketing authorisation date]]),0)</f>
        <v>1982.0416666660021</v>
      </c>
    </row>
    <row r="1607" spans="1:36" x14ac:dyDescent="0.25">
      <c r="A1607" t="s">
        <v>37</v>
      </c>
      <c r="B1607" t="s">
        <v>6495</v>
      </c>
      <c r="C1607" t="s">
        <v>3880</v>
      </c>
      <c r="D1607" t="s">
        <v>4639</v>
      </c>
      <c r="E1607" t="s">
        <v>4639</v>
      </c>
      <c r="F1607" t="s">
        <v>6496</v>
      </c>
      <c r="G1607" t="s">
        <v>43</v>
      </c>
      <c r="H1607" t="s">
        <v>44</v>
      </c>
      <c r="I1607" t="s">
        <v>4641</v>
      </c>
      <c r="J1607" t="s">
        <v>43</v>
      </c>
      <c r="K1607" t="s">
        <v>43</v>
      </c>
      <c r="L1607" t="s">
        <v>43</v>
      </c>
      <c r="M1607" t="s">
        <v>43</v>
      </c>
      <c r="N1607" t="s">
        <v>43</v>
      </c>
      <c r="O1607" t="s">
        <v>43</v>
      </c>
      <c r="P1607" t="s">
        <v>43</v>
      </c>
      <c r="Q1607" s="24">
        <v>36370</v>
      </c>
      <c r="R1607" s="24"/>
      <c r="S1607" t="s">
        <v>12070</v>
      </c>
      <c r="T1607" t="s">
        <v>12104</v>
      </c>
      <c r="U1607" t="s">
        <v>290</v>
      </c>
      <c r="W1607" s="24">
        <v>36272</v>
      </c>
      <c r="X1607" s="24">
        <v>44462</v>
      </c>
      <c r="Y1607">
        <v>28</v>
      </c>
      <c r="Z1607" t="s">
        <v>6497</v>
      </c>
      <c r="AC1607" s="24">
        <v>43125.684722222002</v>
      </c>
      <c r="AD1607" s="24">
        <v>44509.517361111</v>
      </c>
      <c r="AE1607" t="s">
        <v>6498</v>
      </c>
      <c r="AF1607" s="24" cm="1">
        <f t="array" ref="AF16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36272</v>
      </c>
      <c r="AG1607" s="35">
        <f>IFERROR((TableAllData3[[#This Row],[Decision date]]-TableAllData3[[#This Row],[First Date Captured]]),0)</f>
        <v>8190</v>
      </c>
      <c r="AH1607" s="35">
        <f>IFERROR((TableAllData3[[#This Row],[First published]]-TableAllData3[[#This Row],[Date of opinion]]),0)</f>
        <v>6853.6847222220022</v>
      </c>
      <c r="AI1607" s="35">
        <f>IFERROR((TableAllData3[[#This Row],[Marketing authorisation date]]-TableAllData3[[#This Row],[Date of opinion]]),0)</f>
        <v>98</v>
      </c>
      <c r="AJ1607" s="35">
        <f>IFERROR((TableAllData3[[#This Row],[Decision date]]-TableAllData3[[#This Row],[Marketing authorisation date]]),0)</f>
        <v>8092</v>
      </c>
    </row>
    <row r="1608" spans="1:36" x14ac:dyDescent="0.25">
      <c r="A1608" t="s">
        <v>37</v>
      </c>
      <c r="B1608" t="s">
        <v>6314</v>
      </c>
      <c r="C1608" t="s">
        <v>268</v>
      </c>
      <c r="D1608" t="s">
        <v>3914</v>
      </c>
      <c r="E1608" t="s">
        <v>3914</v>
      </c>
      <c r="F1608" t="s">
        <v>6315</v>
      </c>
      <c r="G1608" t="s">
        <v>43</v>
      </c>
      <c r="H1608" t="s">
        <v>44</v>
      </c>
      <c r="I1608" t="s">
        <v>3916</v>
      </c>
      <c r="J1608" t="s">
        <v>43</v>
      </c>
      <c r="K1608" t="s">
        <v>43</v>
      </c>
      <c r="L1608" t="s">
        <v>43</v>
      </c>
      <c r="M1608" t="s">
        <v>43</v>
      </c>
      <c r="N1608" t="s">
        <v>43</v>
      </c>
      <c r="O1608" t="s">
        <v>43</v>
      </c>
      <c r="P1608" t="s">
        <v>43</v>
      </c>
      <c r="Q1608" s="24">
        <v>36308</v>
      </c>
      <c r="R1608" s="24"/>
      <c r="S1608" t="s">
        <v>12252</v>
      </c>
      <c r="T1608" t="s">
        <v>12253</v>
      </c>
      <c r="U1608" t="s">
        <v>290</v>
      </c>
      <c r="W1608" s="24">
        <v>36215.041666666999</v>
      </c>
      <c r="X1608" s="24">
        <v>44476</v>
      </c>
      <c r="Y1608">
        <v>46</v>
      </c>
      <c r="Z1608" t="s">
        <v>6316</v>
      </c>
      <c r="AC1608" s="24">
        <v>43311</v>
      </c>
      <c r="AD1608" s="24">
        <v>44518.657638889003</v>
      </c>
      <c r="AE1608" t="s">
        <v>6317</v>
      </c>
      <c r="AF1608" s="24" cm="1">
        <f t="array" ref="AF16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36215.041666666999</v>
      </c>
      <c r="AG1608" s="35">
        <f>IFERROR((TableAllData3[[#This Row],[Decision date]]-TableAllData3[[#This Row],[First Date Captured]]),0)</f>
        <v>8260.9583333330011</v>
      </c>
      <c r="AH1608" s="35">
        <f>IFERROR((TableAllData3[[#This Row],[First published]]-TableAllData3[[#This Row],[Date of opinion]]),0)</f>
        <v>7095.9583333330011</v>
      </c>
      <c r="AI1608" s="35">
        <f>IFERROR((TableAllData3[[#This Row],[Marketing authorisation date]]-TableAllData3[[#This Row],[Date of opinion]]),0)</f>
        <v>92.958333333001065</v>
      </c>
      <c r="AJ1608" s="35">
        <f>IFERROR((TableAllData3[[#This Row],[Decision date]]-TableAllData3[[#This Row],[Marketing authorisation date]]),0)</f>
        <v>8168</v>
      </c>
    </row>
    <row r="1609" spans="1:36" x14ac:dyDescent="0.25">
      <c r="A1609" t="s">
        <v>37</v>
      </c>
      <c r="B1609" t="s">
        <v>10298</v>
      </c>
      <c r="C1609" t="s">
        <v>99</v>
      </c>
      <c r="D1609" t="s">
        <v>10299</v>
      </c>
      <c r="E1609" t="s">
        <v>10299</v>
      </c>
      <c r="F1609" t="s">
        <v>10300</v>
      </c>
      <c r="G1609" t="s">
        <v>43</v>
      </c>
      <c r="H1609" t="s">
        <v>950</v>
      </c>
      <c r="I1609" t="s">
        <v>10301</v>
      </c>
      <c r="J1609" t="s">
        <v>43</v>
      </c>
      <c r="K1609" t="s">
        <v>43</v>
      </c>
      <c r="L1609" t="s">
        <v>43</v>
      </c>
      <c r="M1609" t="s">
        <v>43</v>
      </c>
      <c r="N1609" t="s">
        <v>43</v>
      </c>
      <c r="O1609" t="s">
        <v>43</v>
      </c>
      <c r="P1609" t="s">
        <v>43</v>
      </c>
      <c r="Q1609" s="24">
        <v>40629.041666666999</v>
      </c>
      <c r="R1609" s="24"/>
      <c r="S1609" t="s">
        <v>12664</v>
      </c>
      <c r="T1609" t="s">
        <v>12665</v>
      </c>
      <c r="U1609" t="s">
        <v>104</v>
      </c>
      <c r="W1609" s="25" t="s">
        <v>12054</v>
      </c>
      <c r="X1609" s="24">
        <v>43300</v>
      </c>
      <c r="Y1609">
        <v>12</v>
      </c>
      <c r="Z1609" t="s">
        <v>10302</v>
      </c>
      <c r="AC1609" s="24">
        <v>42501</v>
      </c>
      <c r="AD1609" s="24">
        <v>43423.722222222001</v>
      </c>
      <c r="AE1609" t="s">
        <v>10303</v>
      </c>
      <c r="AF1609" s="24" cm="1">
        <f t="array" ref="AF16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42501</v>
      </c>
      <c r="AG1609" s="35">
        <f>IFERROR((TableAllData3[[#This Row],[Decision date]]-TableAllData3[[#This Row],[First Date Captured]]),0)</f>
        <v>799</v>
      </c>
      <c r="AH1609" s="35">
        <f>IFERROR((TableAllData3[[#This Row],[First published]]-TableAllData3[[#This Row],[Date of opinion]]),0)</f>
        <v>0</v>
      </c>
      <c r="AI1609" s="35">
        <f>IFERROR((TableAllData3[[#This Row],[Marketing authorisation date]]-TableAllData3[[#This Row],[Date of opinion]]),0)</f>
        <v>0</v>
      </c>
      <c r="AJ1609" s="35">
        <f>IFERROR((TableAllData3[[#This Row],[Decision date]]-TableAllData3[[#This Row],[Marketing authorisation date]]),0)</f>
        <v>2670.9583333330011</v>
      </c>
    </row>
    <row r="1610" spans="1:36" x14ac:dyDescent="0.25">
      <c r="A1610" t="s">
        <v>2117</v>
      </c>
      <c r="B1610" t="s">
        <v>10304</v>
      </c>
      <c r="D1610" t="s">
        <v>10305</v>
      </c>
      <c r="E1610" t="s">
        <v>10306</v>
      </c>
      <c r="F1610" t="s">
        <v>10307</v>
      </c>
      <c r="G1610" t="s">
        <v>43</v>
      </c>
      <c r="H1610" t="s">
        <v>950</v>
      </c>
      <c r="J1610" t="s">
        <v>43</v>
      </c>
      <c r="K1610" t="s">
        <v>43</v>
      </c>
      <c r="L1610" t="s">
        <v>43</v>
      </c>
      <c r="M1610" t="s">
        <v>43</v>
      </c>
      <c r="N1610" t="s">
        <v>43</v>
      </c>
      <c r="O1610" t="s">
        <v>43</v>
      </c>
      <c r="P1610" t="s">
        <v>43</v>
      </c>
      <c r="Q1610" s="24">
        <v>40486.041666666999</v>
      </c>
      <c r="R1610" s="24"/>
      <c r="S1610" t="s">
        <v>10308</v>
      </c>
      <c r="V1610" t="s">
        <v>10309</v>
      </c>
      <c r="W1610" s="25" t="s">
        <v>12054</v>
      </c>
      <c r="X1610" s="24">
        <v>43252</v>
      </c>
      <c r="Y1610">
        <v>4</v>
      </c>
      <c r="Z1610" t="s">
        <v>10310</v>
      </c>
      <c r="AA1610" t="s">
        <v>8738</v>
      </c>
      <c r="AB1610" t="s">
        <v>4558</v>
      </c>
      <c r="AC1610" s="24">
        <v>42216</v>
      </c>
      <c r="AD1610" s="24">
        <v>43417.618055555999</v>
      </c>
      <c r="AE1610" t="s">
        <v>10311</v>
      </c>
      <c r="AF1610" s="24" cm="1">
        <f t="array" ref="AF16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42216</v>
      </c>
      <c r="AG1610" s="35">
        <f>IFERROR((TableAllData3[[#This Row],[Decision date]]-TableAllData3[[#This Row],[First Date Captured]]),0)</f>
        <v>1036</v>
      </c>
      <c r="AH1610" s="35">
        <f>IFERROR((TableAllData3[[#This Row],[First published]]-TableAllData3[[#This Row],[Date of opinion]]),0)</f>
        <v>0</v>
      </c>
      <c r="AI1610" s="35">
        <f>IFERROR((TableAllData3[[#This Row],[Marketing authorisation date]]-TableAllData3[[#This Row],[Date of opinion]]),0)</f>
        <v>0</v>
      </c>
      <c r="AJ1610" s="35">
        <f>IFERROR((TableAllData3[[#This Row],[Decision date]]-TableAllData3[[#This Row],[Marketing authorisation date]]),0)</f>
        <v>2765.9583333330011</v>
      </c>
    </row>
    <row r="1611" spans="1:36" x14ac:dyDescent="0.25">
      <c r="A1611" t="s">
        <v>37</v>
      </c>
      <c r="B1611" t="s">
        <v>10312</v>
      </c>
      <c r="C1611" t="s">
        <v>6803</v>
      </c>
      <c r="D1611" t="s">
        <v>598</v>
      </c>
      <c r="E1611" t="s">
        <v>10313</v>
      </c>
      <c r="F1611" t="s">
        <v>10314</v>
      </c>
      <c r="G1611" t="s">
        <v>43</v>
      </c>
      <c r="H1611" t="s">
        <v>950</v>
      </c>
      <c r="I1611" t="s">
        <v>600</v>
      </c>
      <c r="J1611" t="s">
        <v>43</v>
      </c>
      <c r="K1611" t="s">
        <v>43</v>
      </c>
      <c r="L1611" t="s">
        <v>43</v>
      </c>
      <c r="M1611" t="s">
        <v>43</v>
      </c>
      <c r="N1611" t="s">
        <v>43</v>
      </c>
      <c r="O1611" t="s">
        <v>43</v>
      </c>
      <c r="P1611" t="s">
        <v>43</v>
      </c>
      <c r="Q1611" s="24">
        <v>42326.041666666999</v>
      </c>
      <c r="R1611" s="24"/>
      <c r="S1611" t="s">
        <v>12666</v>
      </c>
      <c r="T1611" t="s">
        <v>12192</v>
      </c>
      <c r="U1611" t="s">
        <v>602</v>
      </c>
      <c r="W1611" s="24">
        <v>42270</v>
      </c>
      <c r="X1611" s="24">
        <v>43399</v>
      </c>
      <c r="Y1611">
        <v>2</v>
      </c>
      <c r="Z1611" t="s">
        <v>10315</v>
      </c>
      <c r="AC1611" s="24">
        <v>42327.744444443997</v>
      </c>
      <c r="AD1611" s="24">
        <v>43410.736111111</v>
      </c>
      <c r="AE1611" t="s">
        <v>10316</v>
      </c>
      <c r="AF1611" s="24" cm="1">
        <f t="array" ref="AF16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v>
      </c>
      <c r="AG1611" s="35">
        <f>IFERROR((TableAllData3[[#This Row],[Decision date]]-TableAllData3[[#This Row],[First Date Captured]]),0)</f>
        <v>1129</v>
      </c>
      <c r="AH1611" s="35">
        <f>IFERROR((TableAllData3[[#This Row],[First published]]-TableAllData3[[#This Row],[Date of opinion]]),0)</f>
        <v>57.744444443997054</v>
      </c>
      <c r="AI1611" s="35">
        <f>IFERROR((TableAllData3[[#This Row],[Marketing authorisation date]]-TableAllData3[[#This Row],[Date of opinion]]),0)</f>
        <v>56.041666666998935</v>
      </c>
      <c r="AJ1611" s="35">
        <f>IFERROR((TableAllData3[[#This Row],[Decision date]]-TableAllData3[[#This Row],[Marketing authorisation date]]),0)</f>
        <v>1072.9583333330011</v>
      </c>
    </row>
    <row r="1612" spans="1:36" x14ac:dyDescent="0.25">
      <c r="A1612" t="s">
        <v>37</v>
      </c>
      <c r="B1612" t="s">
        <v>4475</v>
      </c>
      <c r="C1612" t="s">
        <v>268</v>
      </c>
      <c r="D1612" t="s">
        <v>4476</v>
      </c>
      <c r="E1612" t="s">
        <v>4476</v>
      </c>
      <c r="F1612" t="s">
        <v>4477</v>
      </c>
      <c r="G1612" t="s">
        <v>43</v>
      </c>
      <c r="H1612" t="s">
        <v>44</v>
      </c>
      <c r="I1612" t="s">
        <v>4478</v>
      </c>
      <c r="J1612" t="s">
        <v>43</v>
      </c>
      <c r="K1612" t="s">
        <v>43</v>
      </c>
      <c r="L1612" t="s">
        <v>43</v>
      </c>
      <c r="M1612" t="s">
        <v>43</v>
      </c>
      <c r="N1612" t="s">
        <v>43</v>
      </c>
      <c r="O1612" t="s">
        <v>43</v>
      </c>
      <c r="P1612" t="s">
        <v>43</v>
      </c>
      <c r="Q1612" s="24">
        <v>36349</v>
      </c>
      <c r="R1612" s="24"/>
      <c r="S1612" t="s">
        <v>12141</v>
      </c>
      <c r="T1612" t="s">
        <v>12068</v>
      </c>
      <c r="U1612" t="s">
        <v>290</v>
      </c>
      <c r="W1612" s="24">
        <v>36244.041666666999</v>
      </c>
      <c r="X1612" s="24">
        <v>44531.041666666999</v>
      </c>
      <c r="Y1612">
        <v>44</v>
      </c>
      <c r="Z1612" t="s">
        <v>4479</v>
      </c>
      <c r="AC1612" s="24">
        <v>43160.297916666997</v>
      </c>
      <c r="AD1612" s="24">
        <v>44582.445833332997</v>
      </c>
      <c r="AE1612" t="s">
        <v>4480</v>
      </c>
      <c r="AF1612" s="24" cm="1">
        <f t="array" ref="AF16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36244.041666666999</v>
      </c>
      <c r="AG1612" s="35">
        <f>IFERROR((TableAllData3[[#This Row],[Decision date]]-TableAllData3[[#This Row],[First Date Captured]]),0)</f>
        <v>8287</v>
      </c>
      <c r="AH1612" s="35">
        <f>IFERROR((TableAllData3[[#This Row],[First published]]-TableAllData3[[#This Row],[Date of opinion]]),0)</f>
        <v>6916.2562499999985</v>
      </c>
      <c r="AI1612" s="35">
        <f>IFERROR((TableAllData3[[#This Row],[Marketing authorisation date]]-TableAllData3[[#This Row],[Date of opinion]]),0)</f>
        <v>104.95833333300106</v>
      </c>
      <c r="AJ1612" s="35">
        <f>IFERROR((TableAllData3[[#This Row],[Decision date]]-TableAllData3[[#This Row],[Marketing authorisation date]]),0)</f>
        <v>8182.0416666669989</v>
      </c>
    </row>
    <row r="1613" spans="1:36" x14ac:dyDescent="0.25">
      <c r="A1613" t="s">
        <v>2117</v>
      </c>
      <c r="B1613" t="s">
        <v>6836</v>
      </c>
      <c r="D1613" t="s">
        <v>6837</v>
      </c>
      <c r="E1613" t="s">
        <v>6838</v>
      </c>
      <c r="F1613" t="s">
        <v>6839</v>
      </c>
      <c r="G1613" t="s">
        <v>43</v>
      </c>
      <c r="H1613" t="s">
        <v>44</v>
      </c>
      <c r="J1613" t="s">
        <v>43</v>
      </c>
      <c r="K1613" t="s">
        <v>43</v>
      </c>
      <c r="L1613" t="s">
        <v>43</v>
      </c>
      <c r="M1613" t="s">
        <v>43</v>
      </c>
      <c r="N1613" t="s">
        <v>43</v>
      </c>
      <c r="O1613" t="s">
        <v>43</v>
      </c>
      <c r="P1613" t="s">
        <v>43</v>
      </c>
      <c r="Q1613" s="24">
        <v>36248</v>
      </c>
      <c r="R1613" s="24"/>
      <c r="S1613" t="s">
        <v>6840</v>
      </c>
      <c r="V1613" t="s">
        <v>5846</v>
      </c>
      <c r="W1613" s="24">
        <v>36138.041666666999</v>
      </c>
      <c r="X1613" s="24">
        <v>44448</v>
      </c>
      <c r="Y1613">
        <v>15</v>
      </c>
      <c r="Z1613" t="s">
        <v>6841</v>
      </c>
      <c r="AA1613" t="s">
        <v>6842</v>
      </c>
      <c r="AB1613" t="s">
        <v>6843</v>
      </c>
      <c r="AC1613" s="24">
        <v>41438</v>
      </c>
      <c r="AD1613" s="24">
        <v>44489.747222222002</v>
      </c>
      <c r="AE1613" t="s">
        <v>6844</v>
      </c>
      <c r="AF1613" s="24" cm="1">
        <f t="array" ref="AF16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36138.041666666999</v>
      </c>
      <c r="AG1613" s="35">
        <f>IFERROR((TableAllData3[[#This Row],[Decision date]]-TableAllData3[[#This Row],[First Date Captured]]),0)</f>
        <v>8309.9583333330011</v>
      </c>
      <c r="AH1613" s="35">
        <f>IFERROR((TableAllData3[[#This Row],[First published]]-TableAllData3[[#This Row],[Date of opinion]]),0)</f>
        <v>5299.9583333330011</v>
      </c>
      <c r="AI1613" s="35">
        <f>IFERROR((TableAllData3[[#This Row],[Marketing authorisation date]]-TableAllData3[[#This Row],[Date of opinion]]),0)</f>
        <v>109.95833333300106</v>
      </c>
      <c r="AJ1613" s="35">
        <f>IFERROR((TableAllData3[[#This Row],[Decision date]]-TableAllData3[[#This Row],[Marketing authorisation date]]),0)</f>
        <v>8200</v>
      </c>
    </row>
    <row r="1614" spans="1:36" x14ac:dyDescent="0.25">
      <c r="A1614" t="s">
        <v>37</v>
      </c>
      <c r="B1614" t="s">
        <v>10332</v>
      </c>
      <c r="C1614" t="s">
        <v>5213</v>
      </c>
      <c r="D1614" t="s">
        <v>5214</v>
      </c>
      <c r="E1614" t="s">
        <v>5214</v>
      </c>
      <c r="F1614" t="s">
        <v>10333</v>
      </c>
      <c r="G1614" t="s">
        <v>43</v>
      </c>
      <c r="H1614" t="s">
        <v>950</v>
      </c>
      <c r="I1614" t="s">
        <v>7322</v>
      </c>
      <c r="J1614" t="s">
        <v>46</v>
      </c>
      <c r="K1614" t="s">
        <v>43</v>
      </c>
      <c r="L1614" t="s">
        <v>43</v>
      </c>
      <c r="M1614" t="s">
        <v>43</v>
      </c>
      <c r="N1614" t="s">
        <v>43</v>
      </c>
      <c r="O1614" t="s">
        <v>43</v>
      </c>
      <c r="P1614" t="s">
        <v>43</v>
      </c>
      <c r="Q1614" s="24">
        <v>42082.041666666999</v>
      </c>
      <c r="R1614" s="24"/>
      <c r="S1614" t="s">
        <v>12667</v>
      </c>
      <c r="T1614" t="s">
        <v>12668</v>
      </c>
      <c r="U1614" t="s">
        <v>568</v>
      </c>
      <c r="W1614" s="25" t="s">
        <v>12054</v>
      </c>
      <c r="X1614" s="24">
        <v>43178.041666666999</v>
      </c>
      <c r="Y1614">
        <v>6</v>
      </c>
      <c r="Z1614" t="s">
        <v>10334</v>
      </c>
      <c r="AC1614" s="24">
        <v>42831.506944444001</v>
      </c>
      <c r="AD1614" s="24">
        <v>43383.664583332997</v>
      </c>
      <c r="AE1614" t="s">
        <v>10335</v>
      </c>
      <c r="AF1614" s="24" cm="1">
        <f t="array" ref="AF16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42831.506944444001</v>
      </c>
      <c r="AG1614" s="35">
        <f>IFERROR((TableAllData3[[#This Row],[Decision date]]-TableAllData3[[#This Row],[First Date Captured]]),0)</f>
        <v>346.53472222299752</v>
      </c>
      <c r="AH1614" s="35">
        <f>IFERROR((TableAllData3[[#This Row],[First published]]-TableAllData3[[#This Row],[Date of opinion]]),0)</f>
        <v>0</v>
      </c>
      <c r="AI1614" s="35">
        <f>IFERROR((TableAllData3[[#This Row],[Marketing authorisation date]]-TableAllData3[[#This Row],[Date of opinion]]),0)</f>
        <v>0</v>
      </c>
      <c r="AJ1614" s="35">
        <f>IFERROR((TableAllData3[[#This Row],[Decision date]]-TableAllData3[[#This Row],[Marketing authorisation date]]),0)</f>
        <v>1096</v>
      </c>
    </row>
    <row r="1615" spans="1:36" x14ac:dyDescent="0.25">
      <c r="A1615" t="s">
        <v>37</v>
      </c>
      <c r="B1615" t="s">
        <v>10336</v>
      </c>
      <c r="C1615" t="s">
        <v>10337</v>
      </c>
      <c r="D1615" t="s">
        <v>172</v>
      </c>
      <c r="E1615" t="s">
        <v>7206</v>
      </c>
      <c r="F1615" t="s">
        <v>10338</v>
      </c>
      <c r="G1615" t="s">
        <v>43</v>
      </c>
      <c r="H1615" t="s">
        <v>950</v>
      </c>
      <c r="I1615" t="s">
        <v>9922</v>
      </c>
      <c r="J1615" t="s">
        <v>43</v>
      </c>
      <c r="K1615" t="s">
        <v>46</v>
      </c>
      <c r="L1615" t="s">
        <v>43</v>
      </c>
      <c r="M1615" t="s">
        <v>43</v>
      </c>
      <c r="N1615" t="s">
        <v>43</v>
      </c>
      <c r="O1615" t="s">
        <v>43</v>
      </c>
      <c r="P1615" t="s">
        <v>43</v>
      </c>
      <c r="Q1615" s="24">
        <v>43054.041666666999</v>
      </c>
      <c r="R1615" s="24"/>
      <c r="S1615" t="s">
        <v>75</v>
      </c>
      <c r="U1615" t="s">
        <v>48</v>
      </c>
      <c r="W1615" s="25" t="s">
        <v>12054</v>
      </c>
      <c r="X1615" s="24">
        <v>43228</v>
      </c>
      <c r="Y1615">
        <v>0</v>
      </c>
      <c r="Z1615" t="s">
        <v>10339</v>
      </c>
      <c r="AC1615" s="24">
        <v>43054.740972222004</v>
      </c>
      <c r="AD1615" s="24">
        <v>43382.770833333001</v>
      </c>
      <c r="AE1615" t="s">
        <v>10340</v>
      </c>
      <c r="AF1615" s="24" cm="1">
        <f t="array" ref="AF16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43054.740972222004</v>
      </c>
      <c r="AG1615" s="35">
        <f>IFERROR((TableAllData3[[#This Row],[Decision date]]-TableAllData3[[#This Row],[First Date Captured]]),0)</f>
        <v>173.25902777799638</v>
      </c>
      <c r="AH1615" s="35">
        <f>IFERROR((TableAllData3[[#This Row],[First published]]-TableAllData3[[#This Row],[Date of opinion]]),0)</f>
        <v>0</v>
      </c>
      <c r="AI1615" s="35">
        <f>IFERROR((TableAllData3[[#This Row],[Marketing authorisation date]]-TableAllData3[[#This Row],[Date of opinion]]),0)</f>
        <v>0</v>
      </c>
      <c r="AJ1615" s="35">
        <f>IFERROR((TableAllData3[[#This Row],[Decision date]]-TableAllData3[[#This Row],[Marketing authorisation date]]),0)</f>
        <v>173.95833333300106</v>
      </c>
    </row>
    <row r="1616" spans="1:36" x14ac:dyDescent="0.25">
      <c r="A1616" t="s">
        <v>37</v>
      </c>
      <c r="B1616" t="s">
        <v>10341</v>
      </c>
      <c r="C1616" t="s">
        <v>4575</v>
      </c>
      <c r="D1616" t="s">
        <v>10342</v>
      </c>
      <c r="E1616" t="s">
        <v>10343</v>
      </c>
      <c r="F1616" t="s">
        <v>10344</v>
      </c>
      <c r="G1616" t="s">
        <v>43</v>
      </c>
      <c r="H1616" t="s">
        <v>844</v>
      </c>
      <c r="I1616" t="s">
        <v>10345</v>
      </c>
      <c r="J1616" t="s">
        <v>43</v>
      </c>
      <c r="K1616" t="s">
        <v>43</v>
      </c>
      <c r="L1616" t="s">
        <v>43</v>
      </c>
      <c r="M1616" t="s">
        <v>43</v>
      </c>
      <c r="N1616" t="s">
        <v>43</v>
      </c>
      <c r="O1616" t="s">
        <v>43</v>
      </c>
      <c r="P1616" t="s">
        <v>43</v>
      </c>
      <c r="Q1616" s="25" t="s">
        <v>12054</v>
      </c>
      <c r="R1616" s="24">
        <v>43363</v>
      </c>
      <c r="S1616" t="s">
        <v>12669</v>
      </c>
      <c r="T1616" t="s">
        <v>12670</v>
      </c>
      <c r="U1616" t="s">
        <v>58</v>
      </c>
      <c r="W1616" s="24">
        <v>43307</v>
      </c>
      <c r="X1616" s="24">
        <v>43363</v>
      </c>
      <c r="Y1616">
        <v>0</v>
      </c>
      <c r="Z1616" t="s">
        <v>10346</v>
      </c>
      <c r="AC1616" s="24">
        <v>43182.559722222002</v>
      </c>
      <c r="AD1616" s="24">
        <v>43382.618750000001</v>
      </c>
      <c r="AE1616" t="s">
        <v>10347</v>
      </c>
      <c r="AF1616" s="24" cm="1">
        <f t="array" ref="AF16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43182.559722222002</v>
      </c>
      <c r="AG1616" s="35">
        <f>IFERROR((TableAllData3[[#This Row],[Decision date]]-TableAllData3[[#This Row],[First Date Captured]]),0)</f>
        <v>180.44027777799784</v>
      </c>
      <c r="AH1616" s="35">
        <f>IFERROR((TableAllData3[[#This Row],[First published]]-TableAllData3[[#This Row],[Date of opinion]]),0)</f>
        <v>-124.44027777799784</v>
      </c>
      <c r="AI1616" s="35">
        <f>IFERROR((TableAllData3[[#This Row],[Marketing authorisation date]]-TableAllData3[[#This Row],[Date of opinion]]),0)</f>
        <v>0</v>
      </c>
      <c r="AJ1616" s="35">
        <f>IFERROR((TableAllData3[[#This Row],[Decision date]]-TableAllData3[[#This Row],[Marketing authorisation date]]),0)</f>
        <v>0</v>
      </c>
    </row>
    <row r="1617" spans="1:36" x14ac:dyDescent="0.25">
      <c r="A1617" t="s">
        <v>2117</v>
      </c>
      <c r="B1617" t="s">
        <v>10348</v>
      </c>
      <c r="D1617" t="s">
        <v>10349</v>
      </c>
      <c r="E1617" t="s">
        <v>10349</v>
      </c>
      <c r="F1617" t="s">
        <v>10350</v>
      </c>
      <c r="G1617" t="s">
        <v>43</v>
      </c>
      <c r="H1617" t="s">
        <v>950</v>
      </c>
      <c r="J1617" t="s">
        <v>43</v>
      </c>
      <c r="K1617" t="s">
        <v>43</v>
      </c>
      <c r="L1617" t="s">
        <v>43</v>
      </c>
      <c r="M1617" t="s">
        <v>43</v>
      </c>
      <c r="N1617" t="s">
        <v>43</v>
      </c>
      <c r="O1617" t="s">
        <v>43</v>
      </c>
      <c r="P1617" t="s">
        <v>43</v>
      </c>
      <c r="Q1617" s="24">
        <v>41536</v>
      </c>
      <c r="R1617" s="24"/>
      <c r="S1617" t="s">
        <v>12301</v>
      </c>
      <c r="T1617" t="s">
        <v>12671</v>
      </c>
      <c r="V1617" t="s">
        <v>10351</v>
      </c>
      <c r="W1617" s="24">
        <v>41473</v>
      </c>
      <c r="X1617" s="24">
        <v>42783.041666666999</v>
      </c>
      <c r="Y1617">
        <v>4</v>
      </c>
      <c r="Z1617" t="s">
        <v>10352</v>
      </c>
      <c r="AA1617" t="s">
        <v>3067</v>
      </c>
      <c r="AB1617" t="s">
        <v>5476</v>
      </c>
      <c r="AC1617" s="24">
        <v>42783.75</v>
      </c>
      <c r="AD1617" s="24">
        <v>43381.666666666999</v>
      </c>
      <c r="AE1617" t="s">
        <v>10353</v>
      </c>
      <c r="AF1617" s="24" cm="1">
        <f t="array" ref="AF16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41473</v>
      </c>
      <c r="AG1617" s="35">
        <f>IFERROR((TableAllData3[[#This Row],[Decision date]]-TableAllData3[[#This Row],[First Date Captured]]),0)</f>
        <v>1310.0416666669989</v>
      </c>
      <c r="AH1617" s="35">
        <f>IFERROR((TableAllData3[[#This Row],[First published]]-TableAllData3[[#This Row],[Date of opinion]]),0)</f>
        <v>1310.75</v>
      </c>
      <c r="AI1617" s="35">
        <f>IFERROR((TableAllData3[[#This Row],[Marketing authorisation date]]-TableAllData3[[#This Row],[Date of opinion]]),0)</f>
        <v>63</v>
      </c>
      <c r="AJ1617" s="35">
        <f>IFERROR((TableAllData3[[#This Row],[Decision date]]-TableAllData3[[#This Row],[Marketing authorisation date]]),0)</f>
        <v>1247.0416666669989</v>
      </c>
    </row>
    <row r="1618" spans="1:36" x14ac:dyDescent="0.25">
      <c r="A1618" t="s">
        <v>37</v>
      </c>
      <c r="B1618" t="s">
        <v>10354</v>
      </c>
      <c r="C1618" t="s">
        <v>10355</v>
      </c>
      <c r="D1618" t="s">
        <v>10356</v>
      </c>
      <c r="E1618" t="s">
        <v>10357</v>
      </c>
      <c r="F1618" t="s">
        <v>10358</v>
      </c>
      <c r="G1618" t="s">
        <v>43</v>
      </c>
      <c r="H1618" t="s">
        <v>950</v>
      </c>
      <c r="I1618" t="s">
        <v>10359</v>
      </c>
      <c r="J1618" t="s">
        <v>43</v>
      </c>
      <c r="K1618" t="s">
        <v>43</v>
      </c>
      <c r="L1618" t="s">
        <v>43</v>
      </c>
      <c r="M1618" t="s">
        <v>43</v>
      </c>
      <c r="N1618" t="s">
        <v>43</v>
      </c>
      <c r="O1618" t="s">
        <v>43</v>
      </c>
      <c r="P1618" t="s">
        <v>43</v>
      </c>
      <c r="Q1618" s="24">
        <v>38250</v>
      </c>
      <c r="R1618" s="24"/>
      <c r="S1618" t="s">
        <v>12672</v>
      </c>
      <c r="T1618" t="s">
        <v>12673</v>
      </c>
      <c r="U1618" t="s">
        <v>58</v>
      </c>
      <c r="W1618" s="25" t="s">
        <v>12054</v>
      </c>
      <c r="X1618" s="24">
        <v>42668</v>
      </c>
      <c r="Y1618">
        <v>22</v>
      </c>
      <c r="Z1618" t="s">
        <v>10360</v>
      </c>
      <c r="AC1618" s="24">
        <v>42668</v>
      </c>
      <c r="AD1618" s="24">
        <v>43357.620138888997</v>
      </c>
      <c r="AE1618" t="s">
        <v>10361</v>
      </c>
      <c r="AF1618" s="24" cm="1">
        <f t="array" ref="AF16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42668</v>
      </c>
      <c r="AG1618" s="35">
        <f>IFERROR((TableAllData3[[#This Row],[Decision date]]-TableAllData3[[#This Row],[First Date Captured]]),0)</f>
        <v>0</v>
      </c>
      <c r="AH1618" s="35">
        <f>IFERROR((TableAllData3[[#This Row],[First published]]-TableAllData3[[#This Row],[Date of opinion]]),0)</f>
        <v>0</v>
      </c>
      <c r="AI1618" s="35">
        <f>IFERROR((TableAllData3[[#This Row],[Marketing authorisation date]]-TableAllData3[[#This Row],[Date of opinion]]),0)</f>
        <v>0</v>
      </c>
      <c r="AJ1618" s="35">
        <f>IFERROR((TableAllData3[[#This Row],[Decision date]]-TableAllData3[[#This Row],[Marketing authorisation date]]),0)</f>
        <v>4418</v>
      </c>
    </row>
    <row r="1619" spans="1:36" x14ac:dyDescent="0.25">
      <c r="A1619" t="s">
        <v>37</v>
      </c>
      <c r="B1619" t="s">
        <v>2679</v>
      </c>
      <c r="C1619" t="s">
        <v>1132</v>
      </c>
      <c r="D1619" t="s">
        <v>1133</v>
      </c>
      <c r="E1619" t="s">
        <v>1133</v>
      </c>
      <c r="F1619" t="s">
        <v>2680</v>
      </c>
      <c r="G1619" t="s">
        <v>43</v>
      </c>
      <c r="H1619" t="s">
        <v>44</v>
      </c>
      <c r="I1619" t="s">
        <v>1135</v>
      </c>
      <c r="J1619" t="s">
        <v>43</v>
      </c>
      <c r="K1619" t="s">
        <v>43</v>
      </c>
      <c r="L1619" t="s">
        <v>43</v>
      </c>
      <c r="M1619" t="s">
        <v>43</v>
      </c>
      <c r="N1619" t="s">
        <v>43</v>
      </c>
      <c r="O1619" t="s">
        <v>43</v>
      </c>
      <c r="P1619" t="s">
        <v>43</v>
      </c>
      <c r="Q1619" s="24">
        <v>36405</v>
      </c>
      <c r="R1619" s="24"/>
      <c r="S1619" t="s">
        <v>12338</v>
      </c>
      <c r="T1619" t="s">
        <v>12339</v>
      </c>
      <c r="U1619" t="s">
        <v>76</v>
      </c>
      <c r="W1619" s="24">
        <v>36300</v>
      </c>
      <c r="X1619" s="24">
        <v>44645.041666666999</v>
      </c>
      <c r="Y1619">
        <v>39</v>
      </c>
      <c r="Z1619" t="s">
        <v>1136</v>
      </c>
      <c r="AC1619" s="24">
        <v>43199.083333333001</v>
      </c>
      <c r="AD1619" s="24">
        <v>44648.481944444</v>
      </c>
      <c r="AE1619" t="s">
        <v>2681</v>
      </c>
      <c r="AF1619" s="24" cm="1">
        <f t="array" ref="AF16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36300</v>
      </c>
      <c r="AG1619" s="35">
        <f>IFERROR((TableAllData3[[#This Row],[Decision date]]-TableAllData3[[#This Row],[First Date Captured]]),0)</f>
        <v>8345.0416666669989</v>
      </c>
      <c r="AH1619" s="35">
        <f>IFERROR((TableAllData3[[#This Row],[First published]]-TableAllData3[[#This Row],[Date of opinion]]),0)</f>
        <v>6899.0833333330011</v>
      </c>
      <c r="AI1619" s="35">
        <f>IFERROR((TableAllData3[[#This Row],[Marketing authorisation date]]-TableAllData3[[#This Row],[Date of opinion]]),0)</f>
        <v>105</v>
      </c>
      <c r="AJ1619" s="35">
        <f>IFERROR((TableAllData3[[#This Row],[Decision date]]-TableAllData3[[#This Row],[Marketing authorisation date]]),0)</f>
        <v>8240.0416666669989</v>
      </c>
    </row>
    <row r="1620" spans="1:36" x14ac:dyDescent="0.25">
      <c r="A1620" t="s">
        <v>2117</v>
      </c>
      <c r="B1620" t="s">
        <v>10368</v>
      </c>
      <c r="D1620" t="s">
        <v>8899</v>
      </c>
      <c r="E1620" t="s">
        <v>8899</v>
      </c>
      <c r="F1620" t="s">
        <v>10369</v>
      </c>
      <c r="G1620" t="s">
        <v>43</v>
      </c>
      <c r="H1620" t="s">
        <v>950</v>
      </c>
      <c r="J1620" t="s">
        <v>43</v>
      </c>
      <c r="K1620" t="s">
        <v>43</v>
      </c>
      <c r="L1620" t="s">
        <v>43</v>
      </c>
      <c r="M1620" t="s">
        <v>43</v>
      </c>
      <c r="N1620" t="s">
        <v>43</v>
      </c>
      <c r="O1620" t="s">
        <v>43</v>
      </c>
      <c r="P1620" t="s">
        <v>43</v>
      </c>
      <c r="Q1620" s="24">
        <v>40192.041666666999</v>
      </c>
      <c r="R1620" s="24"/>
      <c r="S1620" t="s">
        <v>10370</v>
      </c>
      <c r="V1620" t="s">
        <v>3415</v>
      </c>
      <c r="W1620" s="25" t="s">
        <v>12054</v>
      </c>
      <c r="X1620" s="24">
        <v>41977.041666666999</v>
      </c>
      <c r="Y1620">
        <v>1</v>
      </c>
      <c r="Z1620" t="s">
        <v>10371</v>
      </c>
      <c r="AA1620" t="s">
        <v>2406</v>
      </c>
      <c r="AB1620" t="s">
        <v>2912</v>
      </c>
      <c r="AC1620" s="24">
        <v>41977.041666666999</v>
      </c>
      <c r="AD1620" s="24">
        <v>43347.615277778001</v>
      </c>
      <c r="AE1620" t="s">
        <v>10372</v>
      </c>
      <c r="AF1620" s="24" cm="1">
        <f t="array" ref="AF16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41977.041666666999</v>
      </c>
      <c r="AG1620" s="35">
        <f>IFERROR((TableAllData3[[#This Row],[Decision date]]-TableAllData3[[#This Row],[First Date Captured]]),0)</f>
        <v>0</v>
      </c>
      <c r="AH1620" s="35">
        <f>IFERROR((TableAllData3[[#This Row],[First published]]-TableAllData3[[#This Row],[Date of opinion]]),0)</f>
        <v>0</v>
      </c>
      <c r="AI1620" s="35">
        <f>IFERROR((TableAllData3[[#This Row],[Marketing authorisation date]]-TableAllData3[[#This Row],[Date of opinion]]),0)</f>
        <v>0</v>
      </c>
      <c r="AJ1620" s="35">
        <f>IFERROR((TableAllData3[[#This Row],[Decision date]]-TableAllData3[[#This Row],[Marketing authorisation date]]),0)</f>
        <v>1785</v>
      </c>
    </row>
    <row r="1621" spans="1:36" x14ac:dyDescent="0.25">
      <c r="A1621" t="s">
        <v>37</v>
      </c>
      <c r="B1621" t="s">
        <v>10373</v>
      </c>
      <c r="C1621" t="s">
        <v>10374</v>
      </c>
      <c r="D1621" t="s">
        <v>10375</v>
      </c>
      <c r="E1621" t="s">
        <v>10376</v>
      </c>
      <c r="F1621" t="s">
        <v>10377</v>
      </c>
      <c r="G1621" t="s">
        <v>43</v>
      </c>
      <c r="H1621" t="s">
        <v>950</v>
      </c>
      <c r="I1621" t="s">
        <v>438</v>
      </c>
      <c r="J1621" t="s">
        <v>43</v>
      </c>
      <c r="K1621" t="s">
        <v>43</v>
      </c>
      <c r="L1621" t="s">
        <v>43</v>
      </c>
      <c r="M1621" t="s">
        <v>43</v>
      </c>
      <c r="N1621" t="s">
        <v>43</v>
      </c>
      <c r="O1621" t="s">
        <v>43</v>
      </c>
      <c r="P1621" t="s">
        <v>43</v>
      </c>
      <c r="Q1621" s="24">
        <v>39868.041666666999</v>
      </c>
      <c r="R1621" s="24"/>
      <c r="S1621" t="s">
        <v>12295</v>
      </c>
      <c r="T1621" t="s">
        <v>12296</v>
      </c>
      <c r="U1621" t="s">
        <v>440</v>
      </c>
      <c r="W1621" s="25" t="s">
        <v>12054</v>
      </c>
      <c r="X1621" s="24">
        <v>42985</v>
      </c>
      <c r="Y1621">
        <v>18</v>
      </c>
      <c r="Z1621" t="s">
        <v>10378</v>
      </c>
      <c r="AC1621" s="24">
        <v>42985</v>
      </c>
      <c r="AD1621" s="24">
        <v>43347.486805556</v>
      </c>
      <c r="AE1621" t="s">
        <v>10379</v>
      </c>
      <c r="AF1621" s="24" cm="1">
        <f t="array" ref="AF16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42985</v>
      </c>
      <c r="AG1621" s="35">
        <f>IFERROR((TableAllData3[[#This Row],[Decision date]]-TableAllData3[[#This Row],[First Date Captured]]),0)</f>
        <v>0</v>
      </c>
      <c r="AH1621" s="35">
        <f>IFERROR((TableAllData3[[#This Row],[First published]]-TableAllData3[[#This Row],[Date of opinion]]),0)</f>
        <v>0</v>
      </c>
      <c r="AI1621" s="35">
        <f>IFERROR((TableAllData3[[#This Row],[Marketing authorisation date]]-TableAllData3[[#This Row],[Date of opinion]]),0)</f>
        <v>0</v>
      </c>
      <c r="AJ1621" s="35">
        <f>IFERROR((TableAllData3[[#This Row],[Decision date]]-TableAllData3[[#This Row],[Marketing authorisation date]]),0)</f>
        <v>3116.9583333330011</v>
      </c>
    </row>
    <row r="1622" spans="1:36" x14ac:dyDescent="0.25">
      <c r="A1622" t="s">
        <v>37</v>
      </c>
      <c r="B1622" t="s">
        <v>1747</v>
      </c>
      <c r="C1622" t="s">
        <v>1748</v>
      </c>
      <c r="D1622" t="s">
        <v>353</v>
      </c>
      <c r="E1622" t="s">
        <v>353</v>
      </c>
      <c r="F1622" t="s">
        <v>1749</v>
      </c>
      <c r="G1622" t="s">
        <v>43</v>
      </c>
      <c r="H1622" t="s">
        <v>44</v>
      </c>
      <c r="I1622" t="s">
        <v>355</v>
      </c>
      <c r="J1622" t="s">
        <v>43</v>
      </c>
      <c r="K1622" t="s">
        <v>43</v>
      </c>
      <c r="L1622" t="s">
        <v>43</v>
      </c>
      <c r="M1622" t="s">
        <v>43</v>
      </c>
      <c r="N1622" t="s">
        <v>43</v>
      </c>
      <c r="O1622" t="s">
        <v>43</v>
      </c>
      <c r="P1622" t="s">
        <v>43</v>
      </c>
      <c r="Q1622" s="24">
        <v>36385</v>
      </c>
      <c r="R1622" s="24"/>
      <c r="S1622" t="s">
        <v>12319</v>
      </c>
      <c r="T1622" t="s">
        <v>12320</v>
      </c>
      <c r="U1622" t="s">
        <v>76</v>
      </c>
      <c r="W1622" s="24">
        <v>36299</v>
      </c>
      <c r="X1622" s="24">
        <v>44663</v>
      </c>
      <c r="Y1622">
        <v>60</v>
      </c>
      <c r="Z1622" t="s">
        <v>1751</v>
      </c>
      <c r="AC1622" s="24">
        <v>43216.083333333001</v>
      </c>
      <c r="AD1622" s="24">
        <v>44677.702777778002</v>
      </c>
      <c r="AE1622" t="s">
        <v>1752</v>
      </c>
      <c r="AF1622" s="24" cm="1">
        <f t="array" ref="AF16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36299</v>
      </c>
      <c r="AG1622" s="35">
        <f>IFERROR((TableAllData3[[#This Row],[Decision date]]-TableAllData3[[#This Row],[First Date Captured]]),0)</f>
        <v>8364</v>
      </c>
      <c r="AH1622" s="35">
        <f>IFERROR((TableAllData3[[#This Row],[First published]]-TableAllData3[[#This Row],[Date of opinion]]),0)</f>
        <v>6917.0833333330011</v>
      </c>
      <c r="AI1622" s="35">
        <f>IFERROR((TableAllData3[[#This Row],[Marketing authorisation date]]-TableAllData3[[#This Row],[Date of opinion]]),0)</f>
        <v>86</v>
      </c>
      <c r="AJ1622" s="35">
        <f>IFERROR((TableAllData3[[#This Row],[Decision date]]-TableAllData3[[#This Row],[Marketing authorisation date]]),0)</f>
        <v>8278</v>
      </c>
    </row>
    <row r="1623" spans="1:36" x14ac:dyDescent="0.25">
      <c r="A1623" t="s">
        <v>37</v>
      </c>
      <c r="B1623" t="s">
        <v>10387</v>
      </c>
      <c r="C1623" t="s">
        <v>1194</v>
      </c>
      <c r="D1623" t="s">
        <v>10388</v>
      </c>
      <c r="E1623" t="s">
        <v>10388</v>
      </c>
      <c r="F1623" t="s">
        <v>10389</v>
      </c>
      <c r="G1623" t="s">
        <v>43</v>
      </c>
      <c r="H1623" t="s">
        <v>950</v>
      </c>
      <c r="I1623" t="s">
        <v>10390</v>
      </c>
      <c r="J1623" t="s">
        <v>43</v>
      </c>
      <c r="K1623" t="s">
        <v>43</v>
      </c>
      <c r="L1623" t="s">
        <v>43</v>
      </c>
      <c r="M1623" t="s">
        <v>43</v>
      </c>
      <c r="N1623" t="s">
        <v>43</v>
      </c>
      <c r="O1623" t="s">
        <v>43</v>
      </c>
      <c r="P1623" t="s">
        <v>43</v>
      </c>
      <c r="Q1623" s="24">
        <v>42327.041666666999</v>
      </c>
      <c r="R1623" s="24"/>
      <c r="S1623" t="s">
        <v>12674</v>
      </c>
      <c r="T1623" t="s">
        <v>12675</v>
      </c>
      <c r="U1623" t="s">
        <v>1199</v>
      </c>
      <c r="W1623" s="24">
        <v>42271</v>
      </c>
      <c r="X1623" s="24">
        <v>43315</v>
      </c>
      <c r="Y1623">
        <v>3</v>
      </c>
      <c r="Z1623" t="s">
        <v>10391</v>
      </c>
      <c r="AC1623" s="24">
        <v>43315.506249999999</v>
      </c>
      <c r="AD1623" s="24">
        <v>43321.392361111</v>
      </c>
      <c r="AE1623" t="s">
        <v>10392</v>
      </c>
      <c r="AF1623" s="24" cm="1">
        <f t="array" ref="AF16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42271</v>
      </c>
      <c r="AG1623" s="35">
        <f>IFERROR((TableAllData3[[#This Row],[Decision date]]-TableAllData3[[#This Row],[First Date Captured]]),0)</f>
        <v>1044</v>
      </c>
      <c r="AH1623" s="35">
        <f>IFERROR((TableAllData3[[#This Row],[First published]]-TableAllData3[[#This Row],[Date of opinion]]),0)</f>
        <v>1044.5062499999985</v>
      </c>
      <c r="AI1623" s="35">
        <f>IFERROR((TableAllData3[[#This Row],[Marketing authorisation date]]-TableAllData3[[#This Row],[Date of opinion]]),0)</f>
        <v>56.041666666998935</v>
      </c>
      <c r="AJ1623" s="35">
        <f>IFERROR((TableAllData3[[#This Row],[Decision date]]-TableAllData3[[#This Row],[Marketing authorisation date]]),0)</f>
        <v>987.95833333300106</v>
      </c>
    </row>
    <row r="1624" spans="1:36" x14ac:dyDescent="0.25">
      <c r="A1624" t="s">
        <v>37</v>
      </c>
      <c r="B1624" t="s">
        <v>10393</v>
      </c>
      <c r="C1624" t="s">
        <v>10394</v>
      </c>
      <c r="D1624" t="s">
        <v>1028</v>
      </c>
      <c r="E1624" t="s">
        <v>1028</v>
      </c>
      <c r="F1624" t="s">
        <v>10395</v>
      </c>
      <c r="G1624" t="s">
        <v>43</v>
      </c>
      <c r="H1624" t="s">
        <v>950</v>
      </c>
      <c r="I1624" t="s">
        <v>1030</v>
      </c>
      <c r="J1624" t="s">
        <v>43</v>
      </c>
      <c r="K1624" t="s">
        <v>43</v>
      </c>
      <c r="L1624" t="s">
        <v>43</v>
      </c>
      <c r="M1624" t="s">
        <v>43</v>
      </c>
      <c r="N1624" t="s">
        <v>43</v>
      </c>
      <c r="O1624" t="s">
        <v>43</v>
      </c>
      <c r="P1624" t="s">
        <v>43</v>
      </c>
      <c r="Q1624" s="24">
        <v>38210</v>
      </c>
      <c r="R1624" s="24"/>
      <c r="S1624" t="s">
        <v>12310</v>
      </c>
      <c r="T1624" t="s">
        <v>12311</v>
      </c>
      <c r="U1624" t="s">
        <v>1467</v>
      </c>
      <c r="W1624" s="25" t="s">
        <v>12054</v>
      </c>
      <c r="X1624" s="24">
        <v>42713.041666666999</v>
      </c>
      <c r="Y1624">
        <v>26</v>
      </c>
      <c r="Z1624" t="s">
        <v>10396</v>
      </c>
      <c r="AC1624" s="24">
        <v>42713.041666666999</v>
      </c>
      <c r="AD1624" s="24">
        <v>43319.6875</v>
      </c>
      <c r="AE1624" t="s">
        <v>10397</v>
      </c>
      <c r="AF1624" s="24" cm="1">
        <f t="array" ref="AF16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42713.041666666999</v>
      </c>
      <c r="AG1624" s="35">
        <f>IFERROR((TableAllData3[[#This Row],[Decision date]]-TableAllData3[[#This Row],[First Date Captured]]),0)</f>
        <v>0</v>
      </c>
      <c r="AH1624" s="35">
        <f>IFERROR((TableAllData3[[#This Row],[First published]]-TableAllData3[[#This Row],[Date of opinion]]),0)</f>
        <v>0</v>
      </c>
      <c r="AI1624" s="35">
        <f>IFERROR((TableAllData3[[#This Row],[Marketing authorisation date]]-TableAllData3[[#This Row],[Date of opinion]]),0)</f>
        <v>0</v>
      </c>
      <c r="AJ1624" s="35">
        <f>IFERROR((TableAllData3[[#This Row],[Decision date]]-TableAllData3[[#This Row],[Marketing authorisation date]]),0)</f>
        <v>4503.0416666669989</v>
      </c>
    </row>
    <row r="1625" spans="1:36" x14ac:dyDescent="0.25">
      <c r="A1625" t="s">
        <v>37</v>
      </c>
      <c r="B1625" t="s">
        <v>6702</v>
      </c>
      <c r="C1625" t="s">
        <v>370</v>
      </c>
      <c r="D1625" t="s">
        <v>6703</v>
      </c>
      <c r="E1625" t="s">
        <v>6703</v>
      </c>
      <c r="F1625" t="s">
        <v>6704</v>
      </c>
      <c r="G1625" t="s">
        <v>43</v>
      </c>
      <c r="H1625" t="s">
        <v>44</v>
      </c>
      <c r="I1625" t="s">
        <v>6705</v>
      </c>
      <c r="J1625" t="s">
        <v>43</v>
      </c>
      <c r="K1625" t="s">
        <v>43</v>
      </c>
      <c r="L1625" t="s">
        <v>43</v>
      </c>
      <c r="M1625" t="s">
        <v>43</v>
      </c>
      <c r="N1625" t="s">
        <v>43</v>
      </c>
      <c r="O1625" t="s">
        <v>43</v>
      </c>
      <c r="P1625" t="s">
        <v>43</v>
      </c>
      <c r="Q1625" s="24">
        <v>36077</v>
      </c>
      <c r="R1625" s="24"/>
      <c r="S1625" t="s">
        <v>12218</v>
      </c>
      <c r="T1625" t="s">
        <v>12219</v>
      </c>
      <c r="U1625" t="s">
        <v>76</v>
      </c>
      <c r="W1625" s="24">
        <v>35969</v>
      </c>
      <c r="X1625" s="24">
        <v>44369</v>
      </c>
      <c r="Y1625">
        <v>26</v>
      </c>
      <c r="Z1625" t="s">
        <v>6706</v>
      </c>
      <c r="AC1625" s="24">
        <v>43202.083333333001</v>
      </c>
      <c r="AD1625" s="24">
        <v>44496.557638888997</v>
      </c>
      <c r="AE1625" t="s">
        <v>6707</v>
      </c>
      <c r="AF1625" s="24" cm="1">
        <f t="array" ref="AF16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35969</v>
      </c>
      <c r="AG1625" s="35">
        <f>IFERROR((TableAllData3[[#This Row],[Decision date]]-TableAllData3[[#This Row],[First Date Captured]]),0)</f>
        <v>8400</v>
      </c>
      <c r="AH1625" s="35">
        <f>IFERROR((TableAllData3[[#This Row],[First published]]-TableAllData3[[#This Row],[Date of opinion]]),0)</f>
        <v>7233.0833333330011</v>
      </c>
      <c r="AI1625" s="35">
        <f>IFERROR((TableAllData3[[#This Row],[Marketing authorisation date]]-TableAllData3[[#This Row],[Date of opinion]]),0)</f>
        <v>108</v>
      </c>
      <c r="AJ1625" s="35">
        <f>IFERROR((TableAllData3[[#This Row],[Decision date]]-TableAllData3[[#This Row],[Marketing authorisation date]]),0)</f>
        <v>8292</v>
      </c>
    </row>
    <row r="1626" spans="1:36" x14ac:dyDescent="0.25">
      <c r="A1626" t="s">
        <v>37</v>
      </c>
      <c r="B1626" t="s">
        <v>6717</v>
      </c>
      <c r="C1626" t="s">
        <v>6718</v>
      </c>
      <c r="D1626" t="s">
        <v>1463</v>
      </c>
      <c r="E1626" t="s">
        <v>1463</v>
      </c>
      <c r="F1626" t="s">
        <v>6719</v>
      </c>
      <c r="G1626" t="s">
        <v>43</v>
      </c>
      <c r="H1626" t="s">
        <v>44</v>
      </c>
      <c r="I1626" t="s">
        <v>1466</v>
      </c>
      <c r="J1626" t="s">
        <v>43</v>
      </c>
      <c r="K1626" t="s">
        <v>43</v>
      </c>
      <c r="L1626" t="s">
        <v>43</v>
      </c>
      <c r="M1626" t="s">
        <v>43</v>
      </c>
      <c r="N1626" t="s">
        <v>43</v>
      </c>
      <c r="O1626" t="s">
        <v>43</v>
      </c>
      <c r="P1626" t="s">
        <v>43</v>
      </c>
      <c r="Q1626" s="24">
        <v>36132.041666666999</v>
      </c>
      <c r="R1626" s="24"/>
      <c r="S1626" t="s">
        <v>12218</v>
      </c>
      <c r="T1626" t="s">
        <v>12219</v>
      </c>
      <c r="U1626" t="s">
        <v>1467</v>
      </c>
      <c r="W1626" s="24">
        <v>36054</v>
      </c>
      <c r="X1626" s="24">
        <v>44481</v>
      </c>
      <c r="Y1626">
        <v>41</v>
      </c>
      <c r="Z1626" t="s">
        <v>1468</v>
      </c>
      <c r="AC1626" s="24">
        <v>43228</v>
      </c>
      <c r="AD1626" s="24">
        <v>44496.445138889001</v>
      </c>
      <c r="AE1626" t="s">
        <v>6720</v>
      </c>
      <c r="AF1626" s="24" cm="1">
        <f t="array" ref="AF16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36054</v>
      </c>
      <c r="AG1626" s="35">
        <f>IFERROR((TableAllData3[[#This Row],[Decision date]]-TableAllData3[[#This Row],[First Date Captured]]),0)</f>
        <v>8427</v>
      </c>
      <c r="AH1626" s="35">
        <f>IFERROR((TableAllData3[[#This Row],[First published]]-TableAllData3[[#This Row],[Date of opinion]]),0)</f>
        <v>7174</v>
      </c>
      <c r="AI1626" s="35">
        <f>IFERROR((TableAllData3[[#This Row],[Marketing authorisation date]]-TableAllData3[[#This Row],[Date of opinion]]),0)</f>
        <v>78.041666666998935</v>
      </c>
      <c r="AJ1626" s="35">
        <f>IFERROR((TableAllData3[[#This Row],[Decision date]]-TableAllData3[[#This Row],[Marketing authorisation date]]),0)</f>
        <v>8348.9583333330011</v>
      </c>
    </row>
    <row r="1627" spans="1:36" x14ac:dyDescent="0.25">
      <c r="A1627" t="s">
        <v>37</v>
      </c>
      <c r="B1627" t="s">
        <v>10410</v>
      </c>
      <c r="C1627" t="s">
        <v>572</v>
      </c>
      <c r="D1627" t="s">
        <v>10411</v>
      </c>
      <c r="E1627" t="s">
        <v>10412</v>
      </c>
      <c r="F1627" t="s">
        <v>10413</v>
      </c>
      <c r="G1627" t="s">
        <v>43</v>
      </c>
      <c r="H1627" t="s">
        <v>950</v>
      </c>
      <c r="I1627" t="s">
        <v>10414</v>
      </c>
      <c r="J1627" t="s">
        <v>43</v>
      </c>
      <c r="K1627" t="s">
        <v>43</v>
      </c>
      <c r="L1627" t="s">
        <v>43</v>
      </c>
      <c r="M1627" t="s">
        <v>43</v>
      </c>
      <c r="N1627" t="s">
        <v>43</v>
      </c>
      <c r="O1627" t="s">
        <v>43</v>
      </c>
      <c r="P1627" t="s">
        <v>43</v>
      </c>
      <c r="Q1627" s="24">
        <v>40742</v>
      </c>
      <c r="R1627" s="24"/>
      <c r="S1627" t="s">
        <v>12600</v>
      </c>
      <c r="T1627" t="s">
        <v>12659</v>
      </c>
      <c r="U1627" t="s">
        <v>290</v>
      </c>
      <c r="W1627" s="25" t="s">
        <v>12054</v>
      </c>
      <c r="X1627" s="24">
        <v>42915</v>
      </c>
      <c r="Y1627">
        <v>22</v>
      </c>
      <c r="Z1627" t="s">
        <v>10415</v>
      </c>
      <c r="AC1627" s="24">
        <v>42915</v>
      </c>
      <c r="AD1627" s="24">
        <v>43312.729166666999</v>
      </c>
      <c r="AE1627" t="s">
        <v>10416</v>
      </c>
      <c r="AF1627" s="24" cm="1">
        <f t="array" ref="AF16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42915</v>
      </c>
      <c r="AG1627" s="35">
        <f>IFERROR((TableAllData3[[#This Row],[Decision date]]-TableAllData3[[#This Row],[First Date Captured]]),0)</f>
        <v>0</v>
      </c>
      <c r="AH1627" s="35">
        <f>IFERROR((TableAllData3[[#This Row],[First published]]-TableAllData3[[#This Row],[Date of opinion]]),0)</f>
        <v>0</v>
      </c>
      <c r="AI1627" s="35">
        <f>IFERROR((TableAllData3[[#This Row],[Marketing authorisation date]]-TableAllData3[[#This Row],[Date of opinion]]),0)</f>
        <v>0</v>
      </c>
      <c r="AJ1627" s="35">
        <f>IFERROR((TableAllData3[[#This Row],[Decision date]]-TableAllData3[[#This Row],[Marketing authorisation date]]),0)</f>
        <v>2173</v>
      </c>
    </row>
    <row r="1628" spans="1:36" x14ac:dyDescent="0.25">
      <c r="A1628" t="s">
        <v>37</v>
      </c>
      <c r="B1628" t="s">
        <v>10417</v>
      </c>
      <c r="C1628" t="s">
        <v>6229</v>
      </c>
      <c r="D1628" t="s">
        <v>10418</v>
      </c>
      <c r="E1628" t="s">
        <v>10419</v>
      </c>
      <c r="F1628" t="s">
        <v>10420</v>
      </c>
      <c r="G1628" t="s">
        <v>43</v>
      </c>
      <c r="H1628" t="s">
        <v>844</v>
      </c>
      <c r="I1628" t="s">
        <v>10421</v>
      </c>
      <c r="J1628" t="s">
        <v>43</v>
      </c>
      <c r="K1628" t="s">
        <v>43</v>
      </c>
      <c r="L1628" t="s">
        <v>43</v>
      </c>
      <c r="M1628" t="s">
        <v>43</v>
      </c>
      <c r="N1628" t="s">
        <v>43</v>
      </c>
      <c r="O1628" t="s">
        <v>43</v>
      </c>
      <c r="P1628" t="s">
        <v>46</v>
      </c>
      <c r="Q1628" s="25" t="s">
        <v>12054</v>
      </c>
      <c r="R1628" s="24">
        <v>43307</v>
      </c>
      <c r="S1628" t="s">
        <v>10422</v>
      </c>
      <c r="U1628" t="s">
        <v>48</v>
      </c>
      <c r="W1628" s="24">
        <v>43208</v>
      </c>
      <c r="X1628" s="24">
        <v>43210</v>
      </c>
      <c r="Y1628">
        <v>0</v>
      </c>
      <c r="Z1628" t="s">
        <v>10423</v>
      </c>
      <c r="AC1628" s="24">
        <v>43210.503472222001</v>
      </c>
      <c r="AD1628" s="24">
        <v>43312.637499999997</v>
      </c>
      <c r="AE1628" t="s">
        <v>10424</v>
      </c>
      <c r="AF1628" s="24" cm="1">
        <f t="array" ref="AF16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43208</v>
      </c>
      <c r="AG1628" s="35">
        <f>IFERROR((TableAllData3[[#This Row],[Decision date]]-TableAllData3[[#This Row],[First Date Captured]]),0)</f>
        <v>2</v>
      </c>
      <c r="AH1628" s="35">
        <f>IFERROR((TableAllData3[[#This Row],[First published]]-TableAllData3[[#This Row],[Date of opinion]]),0)</f>
        <v>2.5034722220007097</v>
      </c>
      <c r="AI1628" s="35">
        <f>IFERROR((TableAllData3[[#This Row],[Marketing authorisation date]]-TableAllData3[[#This Row],[Date of opinion]]),0)</f>
        <v>0</v>
      </c>
      <c r="AJ1628" s="35">
        <f>IFERROR((TableAllData3[[#This Row],[Decision date]]-TableAllData3[[#This Row],[Marketing authorisation date]]),0)</f>
        <v>0</v>
      </c>
    </row>
    <row r="1629" spans="1:36" x14ac:dyDescent="0.25">
      <c r="A1629" t="s">
        <v>2117</v>
      </c>
      <c r="B1629" t="s">
        <v>10425</v>
      </c>
      <c r="D1629" t="s">
        <v>10426</v>
      </c>
      <c r="E1629" t="s">
        <v>10427</v>
      </c>
      <c r="F1629" t="s">
        <v>10428</v>
      </c>
      <c r="G1629" t="s">
        <v>43</v>
      </c>
      <c r="H1629" t="s">
        <v>950</v>
      </c>
      <c r="J1629" t="s">
        <v>43</v>
      </c>
      <c r="K1629" t="s">
        <v>43</v>
      </c>
      <c r="L1629" t="s">
        <v>43</v>
      </c>
      <c r="M1629" t="s">
        <v>43</v>
      </c>
      <c r="N1629" t="s">
        <v>43</v>
      </c>
      <c r="O1629" t="s">
        <v>43</v>
      </c>
      <c r="P1629" t="s">
        <v>43</v>
      </c>
      <c r="Q1629" s="24">
        <v>40669</v>
      </c>
      <c r="R1629" s="24"/>
      <c r="S1629" t="s">
        <v>10000</v>
      </c>
      <c r="V1629" t="s">
        <v>4969</v>
      </c>
      <c r="W1629" s="25" t="s">
        <v>12054</v>
      </c>
      <c r="X1629" s="24">
        <v>42478</v>
      </c>
      <c r="Y1629">
        <v>5</v>
      </c>
      <c r="Z1629" t="s">
        <v>10429</v>
      </c>
      <c r="AA1629" t="s">
        <v>3067</v>
      </c>
      <c r="AB1629" t="s">
        <v>10430</v>
      </c>
      <c r="AC1629" s="24">
        <v>42478</v>
      </c>
      <c r="AD1629" s="24">
        <v>43308.708333333001</v>
      </c>
      <c r="AE1629" t="s">
        <v>10431</v>
      </c>
      <c r="AF1629" s="24" cm="1">
        <f t="array" ref="AF16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42478</v>
      </c>
      <c r="AG1629" s="35">
        <f>IFERROR((TableAllData3[[#This Row],[Decision date]]-TableAllData3[[#This Row],[First Date Captured]]),0)</f>
        <v>0</v>
      </c>
      <c r="AH1629" s="35">
        <f>IFERROR((TableAllData3[[#This Row],[First published]]-TableAllData3[[#This Row],[Date of opinion]]),0)</f>
        <v>0</v>
      </c>
      <c r="AI1629" s="35">
        <f>IFERROR((TableAllData3[[#This Row],[Marketing authorisation date]]-TableAllData3[[#This Row],[Date of opinion]]),0)</f>
        <v>0</v>
      </c>
      <c r="AJ1629" s="35">
        <f>IFERROR((TableAllData3[[#This Row],[Decision date]]-TableAllData3[[#This Row],[Marketing authorisation date]]),0)</f>
        <v>1809</v>
      </c>
    </row>
    <row r="1630" spans="1:36" x14ac:dyDescent="0.25">
      <c r="A1630" t="s">
        <v>37</v>
      </c>
      <c r="B1630" t="s">
        <v>805</v>
      </c>
      <c r="C1630" t="s">
        <v>399</v>
      </c>
      <c r="D1630" t="s">
        <v>806</v>
      </c>
      <c r="E1630" t="s">
        <v>807</v>
      </c>
      <c r="F1630" t="s">
        <v>10432</v>
      </c>
      <c r="G1630" t="s">
        <v>43</v>
      </c>
      <c r="H1630" t="s">
        <v>844</v>
      </c>
      <c r="J1630" t="s">
        <v>43</v>
      </c>
      <c r="K1630" t="s">
        <v>43</v>
      </c>
      <c r="L1630" t="s">
        <v>43</v>
      </c>
      <c r="M1630" t="s">
        <v>43</v>
      </c>
      <c r="N1630" t="s">
        <v>43</v>
      </c>
      <c r="O1630" t="s">
        <v>43</v>
      </c>
      <c r="P1630" t="s">
        <v>43</v>
      </c>
      <c r="Q1630" s="25" t="s">
        <v>12054</v>
      </c>
      <c r="R1630" s="24"/>
      <c r="S1630" t="s">
        <v>7789</v>
      </c>
      <c r="U1630" t="s">
        <v>76</v>
      </c>
      <c r="W1630" s="24">
        <v>41480</v>
      </c>
      <c r="X1630" s="24">
        <v>43304</v>
      </c>
      <c r="Y1630">
        <v>0</v>
      </c>
      <c r="Z1630" t="s">
        <v>10433</v>
      </c>
      <c r="AC1630" s="24">
        <v>43304.501388889003</v>
      </c>
      <c r="AD1630" s="24">
        <v>43304.501388889003</v>
      </c>
      <c r="AE1630" t="s">
        <v>10434</v>
      </c>
      <c r="AF1630" s="24" cm="1">
        <f t="array" ref="AF16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41480</v>
      </c>
      <c r="AG1630" s="35">
        <f>IFERROR((TableAllData3[[#This Row],[Decision date]]-TableAllData3[[#This Row],[First Date Captured]]),0)</f>
        <v>1824</v>
      </c>
      <c r="AH1630" s="35">
        <f>IFERROR((TableAllData3[[#This Row],[First published]]-TableAllData3[[#This Row],[Date of opinion]]),0)</f>
        <v>1824.5013888890026</v>
      </c>
      <c r="AI1630" s="35">
        <f>IFERROR((TableAllData3[[#This Row],[Marketing authorisation date]]-TableAllData3[[#This Row],[Date of opinion]]),0)</f>
        <v>0</v>
      </c>
      <c r="AJ1630" s="35">
        <f>IFERROR((TableAllData3[[#This Row],[Decision date]]-TableAllData3[[#This Row],[Marketing authorisation date]]),0)</f>
        <v>0</v>
      </c>
    </row>
    <row r="1631" spans="1:36" x14ac:dyDescent="0.25">
      <c r="A1631" t="s">
        <v>37</v>
      </c>
      <c r="B1631" t="s">
        <v>6532</v>
      </c>
      <c r="C1631" t="s">
        <v>1194</v>
      </c>
      <c r="D1631" t="s">
        <v>6462</v>
      </c>
      <c r="E1631" t="s">
        <v>6462</v>
      </c>
      <c r="F1631" t="s">
        <v>6533</v>
      </c>
      <c r="G1631" t="s">
        <v>43</v>
      </c>
      <c r="H1631" t="s">
        <v>44</v>
      </c>
      <c r="I1631" t="s">
        <v>6464</v>
      </c>
      <c r="J1631" t="s">
        <v>43</v>
      </c>
      <c r="K1631" t="s">
        <v>43</v>
      </c>
      <c r="L1631" t="s">
        <v>43</v>
      </c>
      <c r="M1631" t="s">
        <v>43</v>
      </c>
      <c r="N1631" t="s">
        <v>43</v>
      </c>
      <c r="O1631" t="s">
        <v>43</v>
      </c>
      <c r="P1631" t="s">
        <v>43</v>
      </c>
      <c r="Q1631" s="24">
        <v>36054</v>
      </c>
      <c r="R1631" s="24"/>
      <c r="S1631" t="s">
        <v>12427</v>
      </c>
      <c r="T1631" t="s">
        <v>12428</v>
      </c>
      <c r="U1631" t="s">
        <v>1199</v>
      </c>
      <c r="W1631" s="24">
        <v>35942</v>
      </c>
      <c r="X1631" s="24">
        <v>44490</v>
      </c>
      <c r="Y1631">
        <v>28</v>
      </c>
      <c r="Z1631" t="s">
        <v>6534</v>
      </c>
      <c r="AC1631" s="24">
        <v>42719.083333333001</v>
      </c>
      <c r="AD1631" s="24">
        <v>44505.715277777999</v>
      </c>
      <c r="AE1631" t="s">
        <v>6535</v>
      </c>
      <c r="AF1631" s="24" cm="1">
        <f t="array" ref="AF16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35942</v>
      </c>
      <c r="AG1631" s="35">
        <f>IFERROR((TableAllData3[[#This Row],[Decision date]]-TableAllData3[[#This Row],[First Date Captured]]),0)</f>
        <v>8548</v>
      </c>
      <c r="AH1631" s="35">
        <f>IFERROR((TableAllData3[[#This Row],[First published]]-TableAllData3[[#This Row],[Date of opinion]]),0)</f>
        <v>6777.0833333330011</v>
      </c>
      <c r="AI1631" s="35">
        <f>IFERROR((TableAllData3[[#This Row],[Marketing authorisation date]]-TableAllData3[[#This Row],[Date of opinion]]),0)</f>
        <v>112</v>
      </c>
      <c r="AJ1631" s="35">
        <f>IFERROR((TableAllData3[[#This Row],[Decision date]]-TableAllData3[[#This Row],[Marketing authorisation date]]),0)</f>
        <v>8436</v>
      </c>
    </row>
    <row r="1632" spans="1:36" x14ac:dyDescent="0.25">
      <c r="A1632" t="s">
        <v>37</v>
      </c>
      <c r="B1632" t="s">
        <v>5576</v>
      </c>
      <c r="C1632" t="s">
        <v>5577</v>
      </c>
      <c r="D1632" t="s">
        <v>5578</v>
      </c>
      <c r="E1632" t="s">
        <v>5578</v>
      </c>
      <c r="F1632" t="s">
        <v>5579</v>
      </c>
      <c r="G1632" t="s">
        <v>43</v>
      </c>
      <c r="H1632" t="s">
        <v>44</v>
      </c>
      <c r="I1632" t="s">
        <v>5580</v>
      </c>
      <c r="J1632" t="s">
        <v>43</v>
      </c>
      <c r="K1632" t="s">
        <v>43</v>
      </c>
      <c r="L1632" t="s">
        <v>43</v>
      </c>
      <c r="M1632" t="s">
        <v>43</v>
      </c>
      <c r="N1632" t="s">
        <v>43</v>
      </c>
      <c r="O1632" t="s">
        <v>43</v>
      </c>
      <c r="P1632" t="s">
        <v>43</v>
      </c>
      <c r="Q1632" s="24">
        <v>36056</v>
      </c>
      <c r="R1632" s="24"/>
      <c r="S1632" t="s">
        <v>5581</v>
      </c>
      <c r="U1632" t="s">
        <v>4594</v>
      </c>
      <c r="W1632" s="24">
        <v>35942</v>
      </c>
      <c r="X1632" s="24">
        <v>44538.041666666999</v>
      </c>
      <c r="Y1632">
        <v>29</v>
      </c>
      <c r="Z1632" t="s">
        <v>5582</v>
      </c>
      <c r="AC1632" s="24">
        <v>43280</v>
      </c>
      <c r="AD1632" s="24">
        <v>44543.616666667003</v>
      </c>
      <c r="AE1632" t="s">
        <v>5583</v>
      </c>
      <c r="AF1632" s="24" cm="1">
        <f t="array" ref="AF16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35942</v>
      </c>
      <c r="AG1632" s="35">
        <f>IFERROR((TableAllData3[[#This Row],[Decision date]]-TableAllData3[[#This Row],[First Date Captured]]),0)</f>
        <v>8596.0416666669989</v>
      </c>
      <c r="AH1632" s="35">
        <f>IFERROR((TableAllData3[[#This Row],[First published]]-TableAllData3[[#This Row],[Date of opinion]]),0)</f>
        <v>7338</v>
      </c>
      <c r="AI1632" s="35">
        <f>IFERROR((TableAllData3[[#This Row],[Marketing authorisation date]]-TableAllData3[[#This Row],[Date of opinion]]),0)</f>
        <v>114</v>
      </c>
      <c r="AJ1632" s="35">
        <f>IFERROR((TableAllData3[[#This Row],[Decision date]]-TableAllData3[[#This Row],[Marketing authorisation date]]),0)</f>
        <v>8482.0416666669989</v>
      </c>
    </row>
    <row r="1633" spans="1:36" x14ac:dyDescent="0.25">
      <c r="A1633" t="s">
        <v>37</v>
      </c>
      <c r="B1633" t="s">
        <v>10448</v>
      </c>
      <c r="C1633" t="s">
        <v>6121</v>
      </c>
      <c r="D1633" t="s">
        <v>3391</v>
      </c>
      <c r="E1633" t="s">
        <v>3391</v>
      </c>
      <c r="F1633" t="s">
        <v>10449</v>
      </c>
      <c r="G1633" t="s">
        <v>43</v>
      </c>
      <c r="H1633" t="s">
        <v>950</v>
      </c>
      <c r="I1633" t="s">
        <v>3393</v>
      </c>
      <c r="J1633" t="s">
        <v>43</v>
      </c>
      <c r="K1633" t="s">
        <v>46</v>
      </c>
      <c r="L1633" t="s">
        <v>43</v>
      </c>
      <c r="M1633" t="s">
        <v>43</v>
      </c>
      <c r="N1633" t="s">
        <v>43</v>
      </c>
      <c r="O1633" t="s">
        <v>43</v>
      </c>
      <c r="P1633" t="s">
        <v>43</v>
      </c>
      <c r="Q1633" s="24">
        <v>40077</v>
      </c>
      <c r="R1633" s="24"/>
      <c r="S1633" t="s">
        <v>75</v>
      </c>
      <c r="U1633" t="s">
        <v>48</v>
      </c>
      <c r="W1633" s="25" t="s">
        <v>12054</v>
      </c>
      <c r="X1633" s="24">
        <v>43273</v>
      </c>
      <c r="Y1633">
        <v>8</v>
      </c>
      <c r="Z1633" t="s">
        <v>10450</v>
      </c>
      <c r="AC1633" s="24">
        <v>43273</v>
      </c>
      <c r="AD1633" s="24">
        <v>43294.635416666999</v>
      </c>
      <c r="AE1633" t="s">
        <v>10451</v>
      </c>
      <c r="AF1633" s="24" cm="1">
        <f t="array" ref="AF16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43273</v>
      </c>
      <c r="AG1633" s="35">
        <f>IFERROR((TableAllData3[[#This Row],[Decision date]]-TableAllData3[[#This Row],[First Date Captured]]),0)</f>
        <v>0</v>
      </c>
      <c r="AH1633" s="35">
        <f>IFERROR((TableAllData3[[#This Row],[First published]]-TableAllData3[[#This Row],[Date of opinion]]),0)</f>
        <v>0</v>
      </c>
      <c r="AI1633" s="35">
        <f>IFERROR((TableAllData3[[#This Row],[Marketing authorisation date]]-TableAllData3[[#This Row],[Date of opinion]]),0)</f>
        <v>0</v>
      </c>
      <c r="AJ1633" s="35">
        <f>IFERROR((TableAllData3[[#This Row],[Decision date]]-TableAllData3[[#This Row],[Marketing authorisation date]]),0)</f>
        <v>3196</v>
      </c>
    </row>
    <row r="1634" spans="1:36" x14ac:dyDescent="0.25">
      <c r="A1634" t="s">
        <v>37</v>
      </c>
      <c r="B1634" t="s">
        <v>10452</v>
      </c>
      <c r="C1634" t="s">
        <v>10453</v>
      </c>
      <c r="D1634" t="s">
        <v>10454</v>
      </c>
      <c r="E1634" t="s">
        <v>10455</v>
      </c>
      <c r="F1634" t="s">
        <v>10456</v>
      </c>
      <c r="G1634" t="s">
        <v>43</v>
      </c>
      <c r="H1634" t="s">
        <v>950</v>
      </c>
      <c r="I1634" t="s">
        <v>7984</v>
      </c>
      <c r="J1634" t="s">
        <v>43</v>
      </c>
      <c r="K1634" t="s">
        <v>43</v>
      </c>
      <c r="L1634" t="s">
        <v>43</v>
      </c>
      <c r="M1634" t="s">
        <v>43</v>
      </c>
      <c r="N1634" t="s">
        <v>43</v>
      </c>
      <c r="O1634" t="s">
        <v>43</v>
      </c>
      <c r="P1634" t="s">
        <v>43</v>
      </c>
      <c r="Q1634" s="24">
        <v>41452</v>
      </c>
      <c r="R1634" s="24">
        <v>41390</v>
      </c>
      <c r="S1634" t="s">
        <v>12189</v>
      </c>
      <c r="T1634" t="s">
        <v>12099</v>
      </c>
      <c r="U1634" t="s">
        <v>3910</v>
      </c>
      <c r="W1634" s="25" t="s">
        <v>12054</v>
      </c>
      <c r="X1634" s="24">
        <v>43282</v>
      </c>
      <c r="Y1634">
        <v>4</v>
      </c>
      <c r="Z1634" t="s">
        <v>10457</v>
      </c>
      <c r="AC1634" s="24">
        <v>43282.504861111003</v>
      </c>
      <c r="AD1634" s="24">
        <v>43286.708333333001</v>
      </c>
      <c r="AE1634" t="s">
        <v>10458</v>
      </c>
      <c r="AF1634" s="24" cm="1">
        <f t="array" ref="AF16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43282.504861111003</v>
      </c>
      <c r="AG1634" s="35">
        <f>IFERROR((TableAllData3[[#This Row],[Decision date]]-TableAllData3[[#This Row],[First Date Captured]]),0)</f>
        <v>-0.50486111100326525</v>
      </c>
      <c r="AH1634" s="35">
        <f>IFERROR((TableAllData3[[#This Row],[First published]]-TableAllData3[[#This Row],[Date of opinion]]),0)</f>
        <v>0</v>
      </c>
      <c r="AI1634" s="35">
        <f>IFERROR((TableAllData3[[#This Row],[Marketing authorisation date]]-TableAllData3[[#This Row],[Date of opinion]]),0)</f>
        <v>0</v>
      </c>
      <c r="AJ1634" s="35">
        <f>IFERROR((TableAllData3[[#This Row],[Decision date]]-TableAllData3[[#This Row],[Marketing authorisation date]]),0)</f>
        <v>1830</v>
      </c>
    </row>
    <row r="1635" spans="1:36" x14ac:dyDescent="0.25">
      <c r="A1635" t="s">
        <v>37</v>
      </c>
      <c r="B1635" t="s">
        <v>10459</v>
      </c>
      <c r="C1635" t="s">
        <v>343</v>
      </c>
      <c r="D1635" t="s">
        <v>10460</v>
      </c>
      <c r="E1635" t="s">
        <v>10460</v>
      </c>
      <c r="F1635" t="s">
        <v>10461</v>
      </c>
      <c r="G1635" t="s">
        <v>43</v>
      </c>
      <c r="H1635" t="s">
        <v>950</v>
      </c>
      <c r="I1635" t="s">
        <v>10462</v>
      </c>
      <c r="J1635" t="s">
        <v>46</v>
      </c>
      <c r="K1635" t="s">
        <v>43</v>
      </c>
      <c r="L1635" t="s">
        <v>43</v>
      </c>
      <c r="M1635" t="s">
        <v>43</v>
      </c>
      <c r="N1635" t="s">
        <v>43</v>
      </c>
      <c r="O1635" t="s">
        <v>43</v>
      </c>
      <c r="P1635" t="s">
        <v>43</v>
      </c>
      <c r="Q1635" s="24">
        <v>42552</v>
      </c>
      <c r="R1635" s="24"/>
      <c r="S1635" t="s">
        <v>10463</v>
      </c>
      <c r="U1635" t="s">
        <v>76</v>
      </c>
      <c r="W1635" s="24">
        <v>42460</v>
      </c>
      <c r="X1635" s="24">
        <v>43186</v>
      </c>
      <c r="Y1635">
        <v>8</v>
      </c>
      <c r="Z1635" t="s">
        <v>10464</v>
      </c>
      <c r="AC1635" s="24">
        <v>43186.677777778001</v>
      </c>
      <c r="AD1635" s="24">
        <v>43279.458333333001</v>
      </c>
      <c r="AE1635" t="s">
        <v>10465</v>
      </c>
      <c r="AF1635" s="24" cm="1">
        <f t="array" ref="AF16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42460</v>
      </c>
      <c r="AG1635" s="35">
        <f>IFERROR((TableAllData3[[#This Row],[Decision date]]-TableAllData3[[#This Row],[First Date Captured]]),0)</f>
        <v>726</v>
      </c>
      <c r="AH1635" s="35">
        <f>IFERROR((TableAllData3[[#This Row],[First published]]-TableAllData3[[#This Row],[Date of opinion]]),0)</f>
        <v>726.67777777800075</v>
      </c>
      <c r="AI1635" s="35">
        <f>IFERROR((TableAllData3[[#This Row],[Marketing authorisation date]]-TableAllData3[[#This Row],[Date of opinion]]),0)</f>
        <v>92</v>
      </c>
      <c r="AJ1635" s="35">
        <f>IFERROR((TableAllData3[[#This Row],[Decision date]]-TableAllData3[[#This Row],[Marketing authorisation date]]),0)</f>
        <v>634</v>
      </c>
    </row>
    <row r="1636" spans="1:36" x14ac:dyDescent="0.25">
      <c r="A1636" t="s">
        <v>37</v>
      </c>
      <c r="B1636" t="s">
        <v>10466</v>
      </c>
      <c r="C1636" t="s">
        <v>572</v>
      </c>
      <c r="D1636" t="s">
        <v>10467</v>
      </c>
      <c r="E1636" t="s">
        <v>10467</v>
      </c>
      <c r="F1636" t="s">
        <v>10468</v>
      </c>
      <c r="G1636" t="s">
        <v>43</v>
      </c>
      <c r="H1636" t="s">
        <v>950</v>
      </c>
      <c r="I1636" t="s">
        <v>10469</v>
      </c>
      <c r="J1636" t="s">
        <v>46</v>
      </c>
      <c r="K1636" t="s">
        <v>43</v>
      </c>
      <c r="L1636" t="s">
        <v>43</v>
      </c>
      <c r="M1636" t="s">
        <v>43</v>
      </c>
      <c r="N1636" t="s">
        <v>43</v>
      </c>
      <c r="O1636" t="s">
        <v>43</v>
      </c>
      <c r="P1636" t="s">
        <v>43</v>
      </c>
      <c r="Q1636" s="24">
        <v>41773</v>
      </c>
      <c r="R1636" s="24"/>
      <c r="S1636" t="s">
        <v>12223</v>
      </c>
      <c r="T1636" t="s">
        <v>12224</v>
      </c>
      <c r="U1636" t="s">
        <v>290</v>
      </c>
      <c r="W1636" s="24">
        <v>41718.041666666999</v>
      </c>
      <c r="X1636" s="24">
        <v>43139.041666666999</v>
      </c>
      <c r="Y1636">
        <v>13</v>
      </c>
      <c r="Z1636" t="s">
        <v>10470</v>
      </c>
      <c r="AC1636" s="24">
        <v>43139.041666666999</v>
      </c>
      <c r="AD1636" s="24">
        <v>43243.458333333001</v>
      </c>
      <c r="AE1636" t="s">
        <v>10471</v>
      </c>
      <c r="AF1636" s="24" cm="1">
        <f t="array" ref="AF16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41718.041666666999</v>
      </c>
      <c r="AG1636" s="35">
        <f>IFERROR((TableAllData3[[#This Row],[Decision date]]-TableAllData3[[#This Row],[First Date Captured]]),0)</f>
        <v>1421</v>
      </c>
      <c r="AH1636" s="35">
        <f>IFERROR((TableAllData3[[#This Row],[First published]]-TableAllData3[[#This Row],[Date of opinion]]),0)</f>
        <v>1421</v>
      </c>
      <c r="AI1636" s="35">
        <f>IFERROR((TableAllData3[[#This Row],[Marketing authorisation date]]-TableAllData3[[#This Row],[Date of opinion]]),0)</f>
        <v>54.958333333001065</v>
      </c>
      <c r="AJ1636" s="35">
        <f>IFERROR((TableAllData3[[#This Row],[Decision date]]-TableAllData3[[#This Row],[Marketing authorisation date]]),0)</f>
        <v>1366.0416666669989</v>
      </c>
    </row>
    <row r="1637" spans="1:36" x14ac:dyDescent="0.25">
      <c r="A1637" t="s">
        <v>2117</v>
      </c>
      <c r="B1637" t="s">
        <v>10472</v>
      </c>
      <c r="D1637" t="s">
        <v>10473</v>
      </c>
      <c r="E1637" t="s">
        <v>10473</v>
      </c>
      <c r="F1637" t="s">
        <v>10474</v>
      </c>
      <c r="G1637" t="s">
        <v>43</v>
      </c>
      <c r="H1637" t="s">
        <v>950</v>
      </c>
      <c r="J1637" t="s">
        <v>43</v>
      </c>
      <c r="K1637" t="s">
        <v>43</v>
      </c>
      <c r="L1637" t="s">
        <v>43</v>
      </c>
      <c r="M1637" t="s">
        <v>43</v>
      </c>
      <c r="N1637" t="s">
        <v>43</v>
      </c>
      <c r="O1637" t="s">
        <v>43</v>
      </c>
      <c r="P1637" t="s">
        <v>43</v>
      </c>
      <c r="Q1637" s="24">
        <v>40529.083333333001</v>
      </c>
      <c r="R1637" s="24"/>
      <c r="S1637" t="s">
        <v>10000</v>
      </c>
      <c r="V1637" t="s">
        <v>3415</v>
      </c>
      <c r="W1637" s="25" t="s">
        <v>12054</v>
      </c>
      <c r="X1637" s="24">
        <v>42255.083333333001</v>
      </c>
      <c r="Y1637">
        <v>4</v>
      </c>
      <c r="Z1637" t="s">
        <v>10475</v>
      </c>
      <c r="AA1637" t="s">
        <v>7622</v>
      </c>
      <c r="AB1637" t="s">
        <v>4558</v>
      </c>
      <c r="AC1637" s="24">
        <v>42255.083333333001</v>
      </c>
      <c r="AD1637" s="24">
        <v>43237.625</v>
      </c>
      <c r="AE1637" t="s">
        <v>10476</v>
      </c>
      <c r="AF1637" s="24" cm="1">
        <f t="array" ref="AF16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42255.083333333001</v>
      </c>
      <c r="AG1637" s="35">
        <f>IFERROR((TableAllData3[[#This Row],[Decision date]]-TableAllData3[[#This Row],[First Date Captured]]),0)</f>
        <v>0</v>
      </c>
      <c r="AH1637" s="35">
        <f>IFERROR((TableAllData3[[#This Row],[First published]]-TableAllData3[[#This Row],[Date of opinion]]),0)</f>
        <v>0</v>
      </c>
      <c r="AI1637" s="35">
        <f>IFERROR((TableAllData3[[#This Row],[Marketing authorisation date]]-TableAllData3[[#This Row],[Date of opinion]]),0)</f>
        <v>0</v>
      </c>
      <c r="AJ1637" s="35">
        <f>IFERROR((TableAllData3[[#This Row],[Decision date]]-TableAllData3[[#This Row],[Marketing authorisation date]]),0)</f>
        <v>1726</v>
      </c>
    </row>
    <row r="1638" spans="1:36" x14ac:dyDescent="0.25">
      <c r="A1638" t="s">
        <v>2117</v>
      </c>
      <c r="B1638" t="s">
        <v>10477</v>
      </c>
      <c r="D1638" t="s">
        <v>10478</v>
      </c>
      <c r="E1638" t="s">
        <v>10479</v>
      </c>
      <c r="F1638" t="s">
        <v>10480</v>
      </c>
      <c r="G1638" t="s">
        <v>43</v>
      </c>
      <c r="H1638" t="s">
        <v>950</v>
      </c>
      <c r="J1638" t="s">
        <v>43</v>
      </c>
      <c r="K1638" t="s">
        <v>43</v>
      </c>
      <c r="L1638" t="s">
        <v>43</v>
      </c>
      <c r="M1638" t="s">
        <v>43</v>
      </c>
      <c r="N1638" t="s">
        <v>43</v>
      </c>
      <c r="O1638" t="s">
        <v>43</v>
      </c>
      <c r="P1638" t="s">
        <v>43</v>
      </c>
      <c r="Q1638" s="24">
        <v>39889.083333333001</v>
      </c>
      <c r="R1638" s="24"/>
      <c r="S1638" t="s">
        <v>10000</v>
      </c>
      <c r="V1638" t="s">
        <v>10481</v>
      </c>
      <c r="W1638" s="25" t="s">
        <v>12054</v>
      </c>
      <c r="X1638" s="24">
        <v>41711.048159721999</v>
      </c>
      <c r="Y1638">
        <v>5</v>
      </c>
      <c r="Z1638" t="s">
        <v>10482</v>
      </c>
      <c r="AA1638" t="s">
        <v>7622</v>
      </c>
      <c r="AB1638" t="s">
        <v>9200</v>
      </c>
      <c r="AC1638" s="24">
        <v>41711.048159721999</v>
      </c>
      <c r="AD1638" s="24">
        <v>43236.791666666999</v>
      </c>
      <c r="AE1638" t="s">
        <v>10483</v>
      </c>
      <c r="AF1638" s="24" cm="1">
        <f t="array" ref="AF16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41711.048159721999</v>
      </c>
      <c r="AG1638" s="35">
        <f>IFERROR((TableAllData3[[#This Row],[Decision date]]-TableAllData3[[#This Row],[First Date Captured]]),0)</f>
        <v>0</v>
      </c>
      <c r="AH1638" s="35">
        <f>IFERROR((TableAllData3[[#This Row],[First published]]-TableAllData3[[#This Row],[Date of opinion]]),0)</f>
        <v>0</v>
      </c>
      <c r="AI1638" s="35">
        <f>IFERROR((TableAllData3[[#This Row],[Marketing authorisation date]]-TableAllData3[[#This Row],[Date of opinion]]),0)</f>
        <v>0</v>
      </c>
      <c r="AJ1638" s="35">
        <f>IFERROR((TableAllData3[[#This Row],[Decision date]]-TableAllData3[[#This Row],[Marketing authorisation date]]),0)</f>
        <v>1821.9648263889976</v>
      </c>
    </row>
    <row r="1639" spans="1:36" x14ac:dyDescent="0.25">
      <c r="A1639" t="s">
        <v>37</v>
      </c>
      <c r="B1639" t="s">
        <v>10484</v>
      </c>
      <c r="C1639" t="s">
        <v>10485</v>
      </c>
      <c r="D1639" t="s">
        <v>10486</v>
      </c>
      <c r="E1639" t="s">
        <v>10486</v>
      </c>
      <c r="F1639" t="s">
        <v>10487</v>
      </c>
      <c r="G1639" t="s">
        <v>43</v>
      </c>
      <c r="H1639" t="s">
        <v>950</v>
      </c>
      <c r="I1639" t="s">
        <v>10488</v>
      </c>
      <c r="J1639" t="s">
        <v>46</v>
      </c>
      <c r="K1639" t="s">
        <v>43</v>
      </c>
      <c r="L1639" t="s">
        <v>43</v>
      </c>
      <c r="M1639" t="s">
        <v>43</v>
      </c>
      <c r="N1639" t="s">
        <v>43</v>
      </c>
      <c r="O1639" t="s">
        <v>43</v>
      </c>
      <c r="P1639" t="s">
        <v>43</v>
      </c>
      <c r="Q1639" s="24">
        <v>40788</v>
      </c>
      <c r="R1639" s="24"/>
      <c r="S1639" t="s">
        <v>12676</v>
      </c>
      <c r="T1639" t="s">
        <v>12677</v>
      </c>
      <c r="U1639" t="s">
        <v>1174</v>
      </c>
      <c r="W1639" s="25" t="s">
        <v>12054</v>
      </c>
      <c r="X1639" s="24">
        <v>42986.583333333001</v>
      </c>
      <c r="Y1639">
        <v>10</v>
      </c>
      <c r="Z1639" t="s">
        <v>10489</v>
      </c>
      <c r="AC1639" s="24">
        <v>42986.583333333001</v>
      </c>
      <c r="AD1639" s="24">
        <v>43236.470902777997</v>
      </c>
      <c r="AE1639" t="s">
        <v>10490</v>
      </c>
      <c r="AF1639" s="24" cm="1">
        <f t="array" ref="AF16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42986.583333333001</v>
      </c>
      <c r="AG1639" s="35">
        <f>IFERROR((TableAllData3[[#This Row],[Decision date]]-TableAllData3[[#This Row],[First Date Captured]]),0)</f>
        <v>0</v>
      </c>
      <c r="AH1639" s="35">
        <f>IFERROR((TableAllData3[[#This Row],[First published]]-TableAllData3[[#This Row],[Date of opinion]]),0)</f>
        <v>0</v>
      </c>
      <c r="AI1639" s="35">
        <f>IFERROR((TableAllData3[[#This Row],[Marketing authorisation date]]-TableAllData3[[#This Row],[Date of opinion]]),0)</f>
        <v>0</v>
      </c>
      <c r="AJ1639" s="35">
        <f>IFERROR((TableAllData3[[#This Row],[Decision date]]-TableAllData3[[#This Row],[Marketing authorisation date]]),0)</f>
        <v>2198.5833333330011</v>
      </c>
    </row>
    <row r="1640" spans="1:36" x14ac:dyDescent="0.25">
      <c r="A1640" t="s">
        <v>37</v>
      </c>
      <c r="B1640" t="s">
        <v>3781</v>
      </c>
      <c r="C1640" t="s">
        <v>947</v>
      </c>
      <c r="D1640" t="s">
        <v>2257</v>
      </c>
      <c r="E1640" t="s">
        <v>2257</v>
      </c>
      <c r="F1640" t="s">
        <v>3782</v>
      </c>
      <c r="G1640" t="s">
        <v>43</v>
      </c>
      <c r="H1640" t="s">
        <v>44</v>
      </c>
      <c r="I1640" t="s">
        <v>2259</v>
      </c>
      <c r="J1640" t="s">
        <v>43</v>
      </c>
      <c r="K1640" t="s">
        <v>43</v>
      </c>
      <c r="L1640" t="s">
        <v>43</v>
      </c>
      <c r="M1640" t="s">
        <v>43</v>
      </c>
      <c r="N1640" t="s">
        <v>43</v>
      </c>
      <c r="O1640" t="s">
        <v>43</v>
      </c>
      <c r="P1640" t="s">
        <v>43</v>
      </c>
      <c r="Q1640" s="24">
        <v>36082</v>
      </c>
      <c r="R1640" s="24"/>
      <c r="S1640" t="s">
        <v>12286</v>
      </c>
      <c r="T1640" t="s">
        <v>12287</v>
      </c>
      <c r="U1640" t="s">
        <v>953</v>
      </c>
      <c r="W1640" s="24">
        <v>35998</v>
      </c>
      <c r="X1640" s="24">
        <v>44607.041666666999</v>
      </c>
      <c r="Y1640">
        <v>45</v>
      </c>
      <c r="Z1640" t="s">
        <v>3783</v>
      </c>
      <c r="AC1640" s="24">
        <v>42969.006249999999</v>
      </c>
      <c r="AD1640" s="24">
        <v>44608.463888888997</v>
      </c>
      <c r="AE1640" t="s">
        <v>3784</v>
      </c>
      <c r="AF1640" s="24" cm="1">
        <f t="array" ref="AF16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35998</v>
      </c>
      <c r="AG1640" s="35">
        <f>IFERROR((TableAllData3[[#This Row],[Decision date]]-TableAllData3[[#This Row],[First Date Captured]]),0)</f>
        <v>8609.0416666669989</v>
      </c>
      <c r="AH1640" s="35">
        <f>IFERROR((TableAllData3[[#This Row],[First published]]-TableAllData3[[#This Row],[Date of opinion]]),0)</f>
        <v>6971.0062499999985</v>
      </c>
      <c r="AI1640" s="35">
        <f>IFERROR((TableAllData3[[#This Row],[Marketing authorisation date]]-TableAllData3[[#This Row],[Date of opinion]]),0)</f>
        <v>84</v>
      </c>
      <c r="AJ1640" s="35">
        <f>IFERROR((TableAllData3[[#This Row],[Decision date]]-TableAllData3[[#This Row],[Marketing authorisation date]]),0)</f>
        <v>8525.0416666669989</v>
      </c>
    </row>
    <row r="1641" spans="1:36" x14ac:dyDescent="0.25">
      <c r="A1641" t="s">
        <v>37</v>
      </c>
      <c r="B1641" t="s">
        <v>1692</v>
      </c>
      <c r="C1641" t="s">
        <v>1693</v>
      </c>
      <c r="D1641" t="s">
        <v>379</v>
      </c>
      <c r="E1641" t="s">
        <v>379</v>
      </c>
      <c r="F1641" t="s">
        <v>1694</v>
      </c>
      <c r="G1641" t="s">
        <v>43</v>
      </c>
      <c r="H1641" t="s">
        <v>44</v>
      </c>
      <c r="I1641" t="s">
        <v>381</v>
      </c>
      <c r="J1641" t="s">
        <v>43</v>
      </c>
      <c r="K1641" t="s">
        <v>43</v>
      </c>
      <c r="L1641" t="s">
        <v>43</v>
      </c>
      <c r="M1641" t="s">
        <v>43</v>
      </c>
      <c r="N1641" t="s">
        <v>43</v>
      </c>
      <c r="O1641" t="s">
        <v>43</v>
      </c>
      <c r="P1641" t="s">
        <v>43</v>
      </c>
      <c r="Q1641" s="24">
        <v>35948</v>
      </c>
      <c r="R1641" s="24"/>
      <c r="S1641" t="s">
        <v>12216</v>
      </c>
      <c r="T1641" t="s">
        <v>12236</v>
      </c>
      <c r="U1641" t="s">
        <v>48</v>
      </c>
      <c r="W1641" s="24">
        <v>35823.041666666999</v>
      </c>
      <c r="X1641" s="24">
        <v>44434</v>
      </c>
      <c r="Y1641">
        <v>56</v>
      </c>
      <c r="Z1641" t="s">
        <v>1695</v>
      </c>
      <c r="AC1641" s="24">
        <v>43321</v>
      </c>
      <c r="AD1641" s="24">
        <v>44679.631249999999</v>
      </c>
      <c r="AE1641" t="s">
        <v>1696</v>
      </c>
      <c r="AF1641" s="24" cm="1">
        <f t="array" ref="AF16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35823.041666666999</v>
      </c>
      <c r="AG1641" s="35">
        <f>IFERROR((TableAllData3[[#This Row],[Decision date]]-TableAllData3[[#This Row],[First Date Captured]]),0)</f>
        <v>8610.9583333330011</v>
      </c>
      <c r="AH1641" s="35">
        <f>IFERROR((TableAllData3[[#This Row],[First published]]-TableAllData3[[#This Row],[Date of opinion]]),0)</f>
        <v>7497.9583333330011</v>
      </c>
      <c r="AI1641" s="35">
        <f>IFERROR((TableAllData3[[#This Row],[Marketing authorisation date]]-TableAllData3[[#This Row],[Date of opinion]]),0)</f>
        <v>124.95833333300106</v>
      </c>
      <c r="AJ1641" s="35">
        <f>IFERROR((TableAllData3[[#This Row],[Decision date]]-TableAllData3[[#This Row],[Marketing authorisation date]]),0)</f>
        <v>8486</v>
      </c>
    </row>
    <row r="1642" spans="1:36" x14ac:dyDescent="0.25">
      <c r="A1642" t="s">
        <v>37</v>
      </c>
      <c r="B1642" t="s">
        <v>4528</v>
      </c>
      <c r="C1642" t="s">
        <v>4529</v>
      </c>
      <c r="D1642" t="s">
        <v>53</v>
      </c>
      <c r="E1642" t="s">
        <v>4530</v>
      </c>
      <c r="F1642" t="s">
        <v>4531</v>
      </c>
      <c r="G1642" t="s">
        <v>43</v>
      </c>
      <c r="H1642" t="s">
        <v>44</v>
      </c>
      <c r="I1642" t="s">
        <v>56</v>
      </c>
      <c r="J1642" t="s">
        <v>43</v>
      </c>
      <c r="K1642" t="s">
        <v>43</v>
      </c>
      <c r="L1642" t="s">
        <v>43</v>
      </c>
      <c r="M1642" t="s">
        <v>43</v>
      </c>
      <c r="N1642" t="s">
        <v>43</v>
      </c>
      <c r="O1642" t="s">
        <v>43</v>
      </c>
      <c r="P1642" t="s">
        <v>43</v>
      </c>
      <c r="Q1642" s="24">
        <v>35991</v>
      </c>
      <c r="R1642" s="24"/>
      <c r="S1642" t="s">
        <v>12286</v>
      </c>
      <c r="T1642" t="s">
        <v>12287</v>
      </c>
      <c r="U1642" t="s">
        <v>58</v>
      </c>
      <c r="W1642" s="24">
        <v>35879.041666666999</v>
      </c>
      <c r="X1642" s="24">
        <v>44525.041666666999</v>
      </c>
      <c r="Y1642">
        <v>45</v>
      </c>
      <c r="Z1642" t="s">
        <v>4532</v>
      </c>
      <c r="AC1642" s="24">
        <v>43181.083333333001</v>
      </c>
      <c r="AD1642" s="24">
        <v>44581.732638889</v>
      </c>
      <c r="AE1642" t="s">
        <v>4533</v>
      </c>
      <c r="AF1642" s="24" cm="1">
        <f t="array" ref="AF16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35879.041666666999</v>
      </c>
      <c r="AG1642" s="35">
        <f>IFERROR((TableAllData3[[#This Row],[Decision date]]-TableAllData3[[#This Row],[First Date Captured]]),0)</f>
        <v>8646</v>
      </c>
      <c r="AH1642" s="35">
        <f>IFERROR((TableAllData3[[#This Row],[First published]]-TableAllData3[[#This Row],[Date of opinion]]),0)</f>
        <v>7302.0416666660021</v>
      </c>
      <c r="AI1642" s="35">
        <f>IFERROR((TableAllData3[[#This Row],[Marketing authorisation date]]-TableAllData3[[#This Row],[Date of opinion]]),0)</f>
        <v>111.95833333300106</v>
      </c>
      <c r="AJ1642" s="35">
        <f>IFERROR((TableAllData3[[#This Row],[Decision date]]-TableAllData3[[#This Row],[Marketing authorisation date]]),0)</f>
        <v>8534.0416666669989</v>
      </c>
    </row>
    <row r="1643" spans="1:36" x14ac:dyDescent="0.25">
      <c r="A1643" t="s">
        <v>37</v>
      </c>
      <c r="B1643" t="s">
        <v>10503</v>
      </c>
      <c r="C1643" t="s">
        <v>2129</v>
      </c>
      <c r="D1643" t="s">
        <v>5742</v>
      </c>
      <c r="E1643" t="s">
        <v>5742</v>
      </c>
      <c r="F1643" t="s">
        <v>10504</v>
      </c>
      <c r="G1643" t="s">
        <v>43</v>
      </c>
      <c r="H1643" t="s">
        <v>950</v>
      </c>
      <c r="I1643" t="s">
        <v>9345</v>
      </c>
      <c r="J1643" t="s">
        <v>43</v>
      </c>
      <c r="K1643" t="s">
        <v>43</v>
      </c>
      <c r="L1643" t="s">
        <v>43</v>
      </c>
      <c r="M1643" t="s">
        <v>43</v>
      </c>
      <c r="N1643" t="s">
        <v>43</v>
      </c>
      <c r="O1643" t="s">
        <v>43</v>
      </c>
      <c r="P1643" t="s">
        <v>43</v>
      </c>
      <c r="Q1643" s="24">
        <v>39099.041666666999</v>
      </c>
      <c r="R1643" s="24"/>
      <c r="S1643" t="s">
        <v>12488</v>
      </c>
      <c r="T1643" t="s">
        <v>12339</v>
      </c>
      <c r="U1643" t="s">
        <v>264</v>
      </c>
      <c r="W1643" s="25" t="s">
        <v>12054</v>
      </c>
      <c r="X1643" s="24">
        <v>42488</v>
      </c>
      <c r="Y1643">
        <v>15</v>
      </c>
      <c r="Z1643" t="s">
        <v>10505</v>
      </c>
      <c r="AC1643" s="24">
        <v>42488</v>
      </c>
      <c r="AD1643" s="24">
        <v>43220.702083333003</v>
      </c>
      <c r="AE1643" t="s">
        <v>10506</v>
      </c>
      <c r="AF1643" s="24" cm="1">
        <f t="array" ref="AF16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42488</v>
      </c>
      <c r="AG1643" s="35">
        <f>IFERROR((TableAllData3[[#This Row],[Decision date]]-TableAllData3[[#This Row],[First Date Captured]]),0)</f>
        <v>0</v>
      </c>
      <c r="AH1643" s="35">
        <f>IFERROR((TableAllData3[[#This Row],[First published]]-TableAllData3[[#This Row],[Date of opinion]]),0)</f>
        <v>0</v>
      </c>
      <c r="AI1643" s="35">
        <f>IFERROR((TableAllData3[[#This Row],[Marketing authorisation date]]-TableAllData3[[#This Row],[Date of opinion]]),0)</f>
        <v>0</v>
      </c>
      <c r="AJ1643" s="35">
        <f>IFERROR((TableAllData3[[#This Row],[Decision date]]-TableAllData3[[#This Row],[Marketing authorisation date]]),0)</f>
        <v>3388.9583333330011</v>
      </c>
    </row>
    <row r="1644" spans="1:36" x14ac:dyDescent="0.25">
      <c r="A1644" t="s">
        <v>37</v>
      </c>
      <c r="B1644" t="s">
        <v>6663</v>
      </c>
      <c r="C1644" t="s">
        <v>1462</v>
      </c>
      <c r="D1644" t="s">
        <v>1463</v>
      </c>
      <c r="E1644" t="s">
        <v>1463</v>
      </c>
      <c r="F1644" t="s">
        <v>6664</v>
      </c>
      <c r="G1644" t="s">
        <v>43</v>
      </c>
      <c r="H1644" t="s">
        <v>44</v>
      </c>
      <c r="I1644" t="s">
        <v>1466</v>
      </c>
      <c r="J1644" t="s">
        <v>43</v>
      </c>
      <c r="K1644" t="s">
        <v>43</v>
      </c>
      <c r="L1644" t="s">
        <v>43</v>
      </c>
      <c r="M1644" t="s">
        <v>43</v>
      </c>
      <c r="N1644" t="s">
        <v>43</v>
      </c>
      <c r="O1644" t="s">
        <v>43</v>
      </c>
      <c r="P1644" t="s">
        <v>43</v>
      </c>
      <c r="Q1644" s="24">
        <v>35926</v>
      </c>
      <c r="R1644" s="24"/>
      <c r="S1644" t="s">
        <v>12218</v>
      </c>
      <c r="T1644" t="s">
        <v>12219</v>
      </c>
      <c r="U1644" t="s">
        <v>1467</v>
      </c>
      <c r="W1644" s="24">
        <v>35823.041666666999</v>
      </c>
      <c r="X1644" s="24">
        <v>44481</v>
      </c>
      <c r="Y1644">
        <v>42</v>
      </c>
      <c r="Z1644" t="s">
        <v>1468</v>
      </c>
      <c r="AC1644" s="24">
        <v>43125.041666666999</v>
      </c>
      <c r="AD1644" s="24">
        <v>44497.523611110999</v>
      </c>
      <c r="AE1644" t="s">
        <v>6665</v>
      </c>
      <c r="AF1644" s="24" cm="1">
        <f t="array" ref="AF16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35823.041666666999</v>
      </c>
      <c r="AG1644" s="35">
        <f>IFERROR((TableAllData3[[#This Row],[Decision date]]-TableAllData3[[#This Row],[First Date Captured]]),0)</f>
        <v>8657.9583333330011</v>
      </c>
      <c r="AH1644" s="35">
        <f>IFERROR((TableAllData3[[#This Row],[First published]]-TableAllData3[[#This Row],[Date of opinion]]),0)</f>
        <v>7302</v>
      </c>
      <c r="AI1644" s="35">
        <f>IFERROR((TableAllData3[[#This Row],[Marketing authorisation date]]-TableAllData3[[#This Row],[Date of opinion]]),0)</f>
        <v>102.95833333300106</v>
      </c>
      <c r="AJ1644" s="35">
        <f>IFERROR((TableAllData3[[#This Row],[Decision date]]-TableAllData3[[#This Row],[Marketing authorisation date]]),0)</f>
        <v>8555</v>
      </c>
    </row>
    <row r="1645" spans="1:36" x14ac:dyDescent="0.25">
      <c r="A1645" t="s">
        <v>37</v>
      </c>
      <c r="B1645" t="s">
        <v>5562</v>
      </c>
      <c r="C1645" t="s">
        <v>4529</v>
      </c>
      <c r="D1645" t="s">
        <v>53</v>
      </c>
      <c r="E1645" t="s">
        <v>53</v>
      </c>
      <c r="F1645" t="s">
        <v>5563</v>
      </c>
      <c r="G1645" t="s">
        <v>43</v>
      </c>
      <c r="H1645" t="s">
        <v>44</v>
      </c>
      <c r="I1645" t="s">
        <v>56</v>
      </c>
      <c r="J1645" t="s">
        <v>43</v>
      </c>
      <c r="K1645" t="s">
        <v>43</v>
      </c>
      <c r="L1645" t="s">
        <v>43</v>
      </c>
      <c r="M1645" t="s">
        <v>43</v>
      </c>
      <c r="N1645" t="s">
        <v>43</v>
      </c>
      <c r="O1645" t="s">
        <v>43</v>
      </c>
      <c r="P1645" t="s">
        <v>43</v>
      </c>
      <c r="Q1645" s="24">
        <v>35990</v>
      </c>
      <c r="R1645" s="24"/>
      <c r="S1645" t="s">
        <v>12489</v>
      </c>
      <c r="T1645" t="s">
        <v>12287</v>
      </c>
      <c r="U1645" t="s">
        <v>58</v>
      </c>
      <c r="W1645" s="24">
        <v>35879.041666666999</v>
      </c>
      <c r="X1645" s="24">
        <v>44539.041666666999</v>
      </c>
      <c r="Y1645">
        <v>46</v>
      </c>
      <c r="Z1645" t="s">
        <v>5564</v>
      </c>
      <c r="AC1645" s="24">
        <v>43118.041666666999</v>
      </c>
      <c r="AD1645" s="24">
        <v>44543.639583333003</v>
      </c>
      <c r="AE1645" t="s">
        <v>5565</v>
      </c>
      <c r="AF1645" s="24" cm="1">
        <f t="array" ref="AF16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35879.041666666999</v>
      </c>
      <c r="AG1645" s="35">
        <f>IFERROR((TableAllData3[[#This Row],[Decision date]]-TableAllData3[[#This Row],[First Date Captured]]),0)</f>
        <v>8660</v>
      </c>
      <c r="AH1645" s="35">
        <f>IFERROR((TableAllData3[[#This Row],[First published]]-TableAllData3[[#This Row],[Date of opinion]]),0)</f>
        <v>7239</v>
      </c>
      <c r="AI1645" s="35">
        <f>IFERROR((TableAllData3[[#This Row],[Marketing authorisation date]]-TableAllData3[[#This Row],[Date of opinion]]),0)</f>
        <v>110.95833333300106</v>
      </c>
      <c r="AJ1645" s="35">
        <f>IFERROR((TableAllData3[[#This Row],[Decision date]]-TableAllData3[[#This Row],[Marketing authorisation date]]),0)</f>
        <v>8549.0416666669989</v>
      </c>
    </row>
    <row r="1646" spans="1:36" x14ac:dyDescent="0.25">
      <c r="A1646" t="s">
        <v>37</v>
      </c>
      <c r="B1646" t="s">
        <v>10520</v>
      </c>
      <c r="C1646" t="s">
        <v>10521</v>
      </c>
      <c r="D1646" t="s">
        <v>10418</v>
      </c>
      <c r="E1646" t="s">
        <v>10419</v>
      </c>
      <c r="F1646" t="s">
        <v>10522</v>
      </c>
      <c r="G1646" t="s">
        <v>43</v>
      </c>
      <c r="H1646" t="s">
        <v>844</v>
      </c>
      <c r="I1646" t="s">
        <v>10421</v>
      </c>
      <c r="J1646" t="s">
        <v>43</v>
      </c>
      <c r="K1646" t="s">
        <v>43</v>
      </c>
      <c r="L1646" t="s">
        <v>43</v>
      </c>
      <c r="M1646" t="s">
        <v>43</v>
      </c>
      <c r="N1646" t="s">
        <v>43</v>
      </c>
      <c r="O1646" t="s">
        <v>43</v>
      </c>
      <c r="P1646" t="s">
        <v>46</v>
      </c>
      <c r="Q1646" s="25" t="s">
        <v>12054</v>
      </c>
      <c r="R1646" s="24">
        <v>43087.041666666999</v>
      </c>
      <c r="S1646" t="s">
        <v>10422</v>
      </c>
      <c r="U1646" t="s">
        <v>48</v>
      </c>
      <c r="W1646" s="24">
        <v>42992</v>
      </c>
      <c r="X1646" s="24">
        <v>43087.041666666999</v>
      </c>
      <c r="Y1646">
        <v>0</v>
      </c>
      <c r="Z1646" t="s">
        <v>10523</v>
      </c>
      <c r="AC1646" s="24">
        <v>43087.561805555997</v>
      </c>
      <c r="AD1646" s="24">
        <v>43194.4375</v>
      </c>
      <c r="AE1646" t="s">
        <v>10524</v>
      </c>
      <c r="AF1646" s="24" cm="1">
        <f t="array" ref="AF16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1646" s="35">
        <f>IFERROR((TableAllData3[[#This Row],[Decision date]]-TableAllData3[[#This Row],[First Date Captured]]),0)</f>
        <v>95.041666666998935</v>
      </c>
      <c r="AH1646" s="35">
        <f>IFERROR((TableAllData3[[#This Row],[First published]]-TableAllData3[[#This Row],[Date of opinion]]),0)</f>
        <v>95.561805555997125</v>
      </c>
      <c r="AI1646" s="35">
        <f>IFERROR((TableAllData3[[#This Row],[Marketing authorisation date]]-TableAllData3[[#This Row],[Date of opinion]]),0)</f>
        <v>0</v>
      </c>
      <c r="AJ1646" s="35">
        <f>IFERROR((TableAllData3[[#This Row],[Decision date]]-TableAllData3[[#This Row],[Marketing authorisation date]]),0)</f>
        <v>0</v>
      </c>
    </row>
    <row r="1647" spans="1:36" x14ac:dyDescent="0.25">
      <c r="A1647" t="s">
        <v>37</v>
      </c>
      <c r="B1647" t="s">
        <v>10525</v>
      </c>
      <c r="C1647" t="s">
        <v>10526</v>
      </c>
      <c r="D1647" t="s">
        <v>5214</v>
      </c>
      <c r="E1647" t="s">
        <v>5214</v>
      </c>
      <c r="F1647" t="s">
        <v>10527</v>
      </c>
      <c r="G1647" t="s">
        <v>43</v>
      </c>
      <c r="H1647" t="s">
        <v>950</v>
      </c>
      <c r="I1647" t="s">
        <v>7322</v>
      </c>
      <c r="J1647" t="s">
        <v>46</v>
      </c>
      <c r="K1647" t="s">
        <v>43</v>
      </c>
      <c r="L1647" t="s">
        <v>43</v>
      </c>
      <c r="M1647" t="s">
        <v>43</v>
      </c>
      <c r="N1647" t="s">
        <v>43</v>
      </c>
      <c r="O1647" t="s">
        <v>43</v>
      </c>
      <c r="P1647" t="s">
        <v>43</v>
      </c>
      <c r="Q1647" s="24">
        <v>41542</v>
      </c>
      <c r="R1647" s="24"/>
      <c r="S1647" t="s">
        <v>12605</v>
      </c>
      <c r="T1647" t="s">
        <v>12606</v>
      </c>
      <c r="U1647" t="s">
        <v>10528</v>
      </c>
      <c r="W1647" s="25" t="s">
        <v>12054</v>
      </c>
      <c r="X1647" s="24">
        <v>43054.041666666999</v>
      </c>
      <c r="Y1647">
        <v>4</v>
      </c>
      <c r="Z1647" t="s">
        <v>10529</v>
      </c>
      <c r="AC1647" s="24">
        <v>43054.599305556003</v>
      </c>
      <c r="AD1647" s="24">
        <v>43193.833333333001</v>
      </c>
      <c r="AE1647" t="s">
        <v>10530</v>
      </c>
      <c r="AF1647" s="24" cm="1">
        <f t="array" ref="AF16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43054.599305556003</v>
      </c>
      <c r="AG1647" s="35">
        <f>IFERROR((TableAllData3[[#This Row],[Decision date]]-TableAllData3[[#This Row],[First Date Captured]]),0)</f>
        <v>-0.55763888900401071</v>
      </c>
      <c r="AH1647" s="35">
        <f>IFERROR((TableAllData3[[#This Row],[First published]]-TableAllData3[[#This Row],[Date of opinion]]),0)</f>
        <v>0</v>
      </c>
      <c r="AI1647" s="35">
        <f>IFERROR((TableAllData3[[#This Row],[Marketing authorisation date]]-TableAllData3[[#This Row],[Date of opinion]]),0)</f>
        <v>0</v>
      </c>
      <c r="AJ1647" s="35">
        <f>IFERROR((TableAllData3[[#This Row],[Decision date]]-TableAllData3[[#This Row],[Marketing authorisation date]]),0)</f>
        <v>1512.0416666669989</v>
      </c>
    </row>
    <row r="1648" spans="1:36" x14ac:dyDescent="0.25">
      <c r="A1648" t="s">
        <v>37</v>
      </c>
      <c r="B1648" t="s">
        <v>10531</v>
      </c>
      <c r="C1648" t="s">
        <v>10374</v>
      </c>
      <c r="D1648" t="s">
        <v>10375</v>
      </c>
      <c r="E1648" t="s">
        <v>10376</v>
      </c>
      <c r="F1648" t="s">
        <v>10532</v>
      </c>
      <c r="G1648" t="s">
        <v>43</v>
      </c>
      <c r="H1648" t="s">
        <v>950</v>
      </c>
      <c r="I1648" t="s">
        <v>438</v>
      </c>
      <c r="J1648" t="s">
        <v>43</v>
      </c>
      <c r="K1648" t="s">
        <v>43</v>
      </c>
      <c r="L1648" t="s">
        <v>43</v>
      </c>
      <c r="M1648" t="s">
        <v>43</v>
      </c>
      <c r="N1648" t="s">
        <v>43</v>
      </c>
      <c r="O1648" t="s">
        <v>43</v>
      </c>
      <c r="P1648" t="s">
        <v>43</v>
      </c>
      <c r="Q1648" s="24">
        <v>39868.041666666999</v>
      </c>
      <c r="R1648" s="24"/>
      <c r="S1648" t="s">
        <v>12678</v>
      </c>
      <c r="T1648" t="s">
        <v>12557</v>
      </c>
      <c r="U1648" t="s">
        <v>440</v>
      </c>
      <c r="W1648" s="25" t="s">
        <v>12054</v>
      </c>
      <c r="X1648" s="24">
        <v>42738.770833333001</v>
      </c>
      <c r="Y1648">
        <v>13</v>
      </c>
      <c r="Z1648" t="s">
        <v>10533</v>
      </c>
      <c r="AC1648" s="24">
        <v>42738.770833333001</v>
      </c>
      <c r="AD1648" s="24">
        <v>43188.385416666999</v>
      </c>
      <c r="AE1648" t="s">
        <v>10534</v>
      </c>
      <c r="AF1648" s="24" cm="1">
        <f t="array" ref="AF16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42738.770833333001</v>
      </c>
      <c r="AG1648" s="35">
        <f>IFERROR((TableAllData3[[#This Row],[Decision date]]-TableAllData3[[#This Row],[First Date Captured]]),0)</f>
        <v>0</v>
      </c>
      <c r="AH1648" s="35">
        <f>IFERROR((TableAllData3[[#This Row],[First published]]-TableAllData3[[#This Row],[Date of opinion]]),0)</f>
        <v>0</v>
      </c>
      <c r="AI1648" s="35">
        <f>IFERROR((TableAllData3[[#This Row],[Marketing authorisation date]]-TableAllData3[[#This Row],[Date of opinion]]),0)</f>
        <v>0</v>
      </c>
      <c r="AJ1648" s="35">
        <f>IFERROR((TableAllData3[[#This Row],[Decision date]]-TableAllData3[[#This Row],[Marketing authorisation date]]),0)</f>
        <v>2870.7291666660021</v>
      </c>
    </row>
    <row r="1649" spans="1:36" x14ac:dyDescent="0.25">
      <c r="A1649" t="s">
        <v>37</v>
      </c>
      <c r="B1649" t="s">
        <v>10535</v>
      </c>
      <c r="C1649" t="s">
        <v>772</v>
      </c>
      <c r="D1649" t="s">
        <v>10536</v>
      </c>
      <c r="E1649" t="s">
        <v>10536</v>
      </c>
      <c r="F1649" t="s">
        <v>10537</v>
      </c>
      <c r="G1649" t="s">
        <v>43</v>
      </c>
      <c r="H1649" t="s">
        <v>950</v>
      </c>
      <c r="I1649" t="s">
        <v>5922</v>
      </c>
      <c r="J1649" t="s">
        <v>43</v>
      </c>
      <c r="K1649" t="s">
        <v>43</v>
      </c>
      <c r="L1649" t="s">
        <v>43</v>
      </c>
      <c r="M1649" t="s">
        <v>43</v>
      </c>
      <c r="N1649" t="s">
        <v>43</v>
      </c>
      <c r="O1649" t="s">
        <v>43</v>
      </c>
      <c r="P1649" t="s">
        <v>43</v>
      </c>
      <c r="Q1649" s="24">
        <v>42060.083333333001</v>
      </c>
      <c r="R1649" s="24"/>
      <c r="S1649" t="s">
        <v>12365</v>
      </c>
      <c r="T1649" t="s">
        <v>12426</v>
      </c>
      <c r="U1649" t="s">
        <v>366</v>
      </c>
      <c r="W1649" s="25" t="s">
        <v>12054</v>
      </c>
      <c r="X1649" s="24">
        <v>43084.083333333001</v>
      </c>
      <c r="Y1649">
        <v>4</v>
      </c>
      <c r="Z1649" t="s">
        <v>10538</v>
      </c>
      <c r="AC1649" s="24">
        <v>43084.547916666997</v>
      </c>
      <c r="AD1649" s="24">
        <v>43186.512499999997</v>
      </c>
      <c r="AE1649" t="s">
        <v>10539</v>
      </c>
      <c r="AF1649" s="24" cm="1">
        <f t="array" ref="AF16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43084.547916666997</v>
      </c>
      <c r="AG1649" s="35">
        <f>IFERROR((TableAllData3[[#This Row],[Decision date]]-TableAllData3[[#This Row],[First Date Captured]]),0)</f>
        <v>-0.4645833339964156</v>
      </c>
      <c r="AH1649" s="35">
        <f>IFERROR((TableAllData3[[#This Row],[First published]]-TableAllData3[[#This Row],[Date of opinion]]),0)</f>
        <v>0</v>
      </c>
      <c r="AI1649" s="35">
        <f>IFERROR((TableAllData3[[#This Row],[Marketing authorisation date]]-TableAllData3[[#This Row],[Date of opinion]]),0)</f>
        <v>0</v>
      </c>
      <c r="AJ1649" s="35">
        <f>IFERROR((TableAllData3[[#This Row],[Decision date]]-TableAllData3[[#This Row],[Marketing authorisation date]]),0)</f>
        <v>1024</v>
      </c>
    </row>
    <row r="1650" spans="1:36" x14ac:dyDescent="0.25">
      <c r="A1650" t="s">
        <v>37</v>
      </c>
      <c r="B1650" t="s">
        <v>10540</v>
      </c>
      <c r="C1650" t="s">
        <v>499</v>
      </c>
      <c r="D1650" t="s">
        <v>10541</v>
      </c>
      <c r="E1650" t="s">
        <v>10541</v>
      </c>
      <c r="F1650" t="s">
        <v>10542</v>
      </c>
      <c r="G1650" t="s">
        <v>43</v>
      </c>
      <c r="H1650" t="s">
        <v>844</v>
      </c>
      <c r="I1650" t="s">
        <v>10543</v>
      </c>
      <c r="J1650" t="s">
        <v>43</v>
      </c>
      <c r="K1650" t="s">
        <v>43</v>
      </c>
      <c r="L1650" t="s">
        <v>43</v>
      </c>
      <c r="M1650" t="s">
        <v>43</v>
      </c>
      <c r="N1650" t="s">
        <v>43</v>
      </c>
      <c r="O1650" t="s">
        <v>43</v>
      </c>
      <c r="P1650" t="s">
        <v>43</v>
      </c>
      <c r="Q1650" s="25" t="s">
        <v>12054</v>
      </c>
      <c r="R1650" s="24">
        <v>43115.041666666999</v>
      </c>
      <c r="S1650" t="s">
        <v>12558</v>
      </c>
      <c r="T1650" t="s">
        <v>12679</v>
      </c>
      <c r="U1650" t="s">
        <v>458</v>
      </c>
      <c r="W1650" s="24">
        <v>43048.041666666999</v>
      </c>
      <c r="X1650" s="24">
        <v>43115.041666666999</v>
      </c>
      <c r="Y1650">
        <v>0</v>
      </c>
      <c r="Z1650" t="s">
        <v>10544</v>
      </c>
      <c r="AC1650" s="24">
        <v>43115.542361111002</v>
      </c>
      <c r="AD1650" s="24">
        <v>43178.770833333001</v>
      </c>
      <c r="AE1650" t="s">
        <v>10545</v>
      </c>
      <c r="AF1650" s="24" cm="1">
        <f t="array" ref="AF16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1650" s="35">
        <f>IFERROR((TableAllData3[[#This Row],[Decision date]]-TableAllData3[[#This Row],[First Date Captured]]),0)</f>
        <v>67</v>
      </c>
      <c r="AH1650" s="35">
        <f>IFERROR((TableAllData3[[#This Row],[First published]]-TableAllData3[[#This Row],[Date of opinion]]),0)</f>
        <v>67.500694444002875</v>
      </c>
      <c r="AI1650" s="35">
        <f>IFERROR((TableAllData3[[#This Row],[Marketing authorisation date]]-TableAllData3[[#This Row],[Date of opinion]]),0)</f>
        <v>0</v>
      </c>
      <c r="AJ1650" s="35">
        <f>IFERROR((TableAllData3[[#This Row],[Decision date]]-TableAllData3[[#This Row],[Marketing authorisation date]]),0)</f>
        <v>0</v>
      </c>
    </row>
    <row r="1651" spans="1:36" x14ac:dyDescent="0.25">
      <c r="A1651" t="s">
        <v>37</v>
      </c>
      <c r="B1651" t="s">
        <v>3225</v>
      </c>
      <c r="C1651" t="s">
        <v>3226</v>
      </c>
      <c r="D1651" t="s">
        <v>1713</v>
      </c>
      <c r="E1651" t="s">
        <v>1713</v>
      </c>
      <c r="F1651" t="s">
        <v>3227</v>
      </c>
      <c r="G1651" t="s">
        <v>43</v>
      </c>
      <c r="H1651" t="s">
        <v>44</v>
      </c>
      <c r="I1651" t="s">
        <v>1715</v>
      </c>
      <c r="J1651" t="s">
        <v>43</v>
      </c>
      <c r="K1651" t="s">
        <v>43</v>
      </c>
      <c r="L1651" t="s">
        <v>43</v>
      </c>
      <c r="M1651" t="s">
        <v>43</v>
      </c>
      <c r="N1651" t="s">
        <v>43</v>
      </c>
      <c r="O1651" t="s">
        <v>43</v>
      </c>
      <c r="P1651" t="s">
        <v>43</v>
      </c>
      <c r="Q1651" s="24">
        <v>36051</v>
      </c>
      <c r="R1651" s="24"/>
      <c r="S1651" t="s">
        <v>1716</v>
      </c>
      <c r="U1651" t="s">
        <v>207</v>
      </c>
      <c r="W1651" s="24">
        <v>35942</v>
      </c>
      <c r="X1651" s="24">
        <v>44627.041666666999</v>
      </c>
      <c r="Y1651">
        <v>40</v>
      </c>
      <c r="Z1651" t="s">
        <v>3228</v>
      </c>
      <c r="AC1651" s="24">
        <v>42538</v>
      </c>
      <c r="AD1651" s="24">
        <v>44628.456944443999</v>
      </c>
      <c r="AE1651" t="s">
        <v>3229</v>
      </c>
      <c r="AF1651" s="24" cm="1">
        <f t="array" ref="AF16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35942</v>
      </c>
      <c r="AG1651" s="35">
        <f>IFERROR((TableAllData3[[#This Row],[Decision date]]-TableAllData3[[#This Row],[First Date Captured]]),0)</f>
        <v>8685.0416666669989</v>
      </c>
      <c r="AH1651" s="35">
        <f>IFERROR((TableAllData3[[#This Row],[First published]]-TableAllData3[[#This Row],[Date of opinion]]),0)</f>
        <v>6596</v>
      </c>
      <c r="AI1651" s="35">
        <f>IFERROR((TableAllData3[[#This Row],[Marketing authorisation date]]-TableAllData3[[#This Row],[Date of opinion]]),0)</f>
        <v>109</v>
      </c>
      <c r="AJ1651" s="35">
        <f>IFERROR((TableAllData3[[#This Row],[Decision date]]-TableAllData3[[#This Row],[Marketing authorisation date]]),0)</f>
        <v>8576.0416666669989</v>
      </c>
    </row>
    <row r="1652" spans="1:36" x14ac:dyDescent="0.25">
      <c r="A1652" t="s">
        <v>37</v>
      </c>
      <c r="B1652" t="s">
        <v>10550</v>
      </c>
      <c r="C1652" t="s">
        <v>2491</v>
      </c>
      <c r="D1652" t="s">
        <v>2492</v>
      </c>
      <c r="E1652" t="s">
        <v>2492</v>
      </c>
      <c r="F1652" t="s">
        <v>10551</v>
      </c>
      <c r="G1652" t="s">
        <v>43</v>
      </c>
      <c r="H1652" t="s">
        <v>950</v>
      </c>
      <c r="I1652" t="s">
        <v>2494</v>
      </c>
      <c r="J1652" t="s">
        <v>46</v>
      </c>
      <c r="K1652" t="s">
        <v>43</v>
      </c>
      <c r="L1652" t="s">
        <v>43</v>
      </c>
      <c r="M1652" t="s">
        <v>43</v>
      </c>
      <c r="N1652" t="s">
        <v>43</v>
      </c>
      <c r="O1652" t="s">
        <v>43</v>
      </c>
      <c r="P1652" t="s">
        <v>43</v>
      </c>
      <c r="Q1652" s="24">
        <v>42107</v>
      </c>
      <c r="R1652" s="24"/>
      <c r="S1652" t="s">
        <v>12260</v>
      </c>
      <c r="T1652" t="s">
        <v>12103</v>
      </c>
      <c r="U1652" t="s">
        <v>3814</v>
      </c>
      <c r="W1652" s="24">
        <v>42061.041666666999</v>
      </c>
      <c r="X1652" s="24">
        <v>43007.504918981002</v>
      </c>
      <c r="Y1652">
        <v>3</v>
      </c>
      <c r="Z1652" t="s">
        <v>10552</v>
      </c>
      <c r="AC1652" s="24">
        <v>43007.504918981002</v>
      </c>
      <c r="AD1652" s="24">
        <v>43166.633333332997</v>
      </c>
      <c r="AE1652" t="s">
        <v>10553</v>
      </c>
      <c r="AF1652" s="24" cm="1">
        <f t="array" ref="AF16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42061.041666666999</v>
      </c>
      <c r="AG1652" s="35">
        <f>IFERROR((TableAllData3[[#This Row],[Decision date]]-TableAllData3[[#This Row],[First Date Captured]]),0)</f>
        <v>946.4632523140026</v>
      </c>
      <c r="AH1652" s="35">
        <f>IFERROR((TableAllData3[[#This Row],[First published]]-TableAllData3[[#This Row],[Date of opinion]]),0)</f>
        <v>946.4632523140026</v>
      </c>
      <c r="AI1652" s="35">
        <f>IFERROR((TableAllData3[[#This Row],[Marketing authorisation date]]-TableAllData3[[#This Row],[Date of opinion]]),0)</f>
        <v>45.958333333001065</v>
      </c>
      <c r="AJ1652" s="35">
        <f>IFERROR((TableAllData3[[#This Row],[Decision date]]-TableAllData3[[#This Row],[Marketing authorisation date]]),0)</f>
        <v>900.50491898100154</v>
      </c>
    </row>
    <row r="1653" spans="1:36" x14ac:dyDescent="0.25">
      <c r="A1653" t="s">
        <v>37</v>
      </c>
      <c r="B1653" t="s">
        <v>10554</v>
      </c>
      <c r="C1653" t="s">
        <v>10555</v>
      </c>
      <c r="D1653" t="s">
        <v>10556</v>
      </c>
      <c r="E1653" t="s">
        <v>10556</v>
      </c>
      <c r="F1653" t="s">
        <v>10557</v>
      </c>
      <c r="G1653" t="s">
        <v>43</v>
      </c>
      <c r="H1653" t="s">
        <v>950</v>
      </c>
      <c r="I1653" t="s">
        <v>10558</v>
      </c>
      <c r="J1653" t="s">
        <v>43</v>
      </c>
      <c r="K1653" t="s">
        <v>43</v>
      </c>
      <c r="L1653" t="s">
        <v>43</v>
      </c>
      <c r="M1653" t="s">
        <v>43</v>
      </c>
      <c r="N1653" t="s">
        <v>43</v>
      </c>
      <c r="O1653" t="s">
        <v>43</v>
      </c>
      <c r="P1653" t="s">
        <v>43</v>
      </c>
      <c r="Q1653" s="24">
        <v>35475.083333333001</v>
      </c>
      <c r="R1653" s="24"/>
      <c r="S1653" t="s">
        <v>12680</v>
      </c>
      <c r="T1653" t="s">
        <v>12106</v>
      </c>
      <c r="U1653" t="s">
        <v>8472</v>
      </c>
      <c r="W1653" s="25" t="s">
        <v>12054</v>
      </c>
      <c r="X1653" s="24">
        <v>42753.083333333001</v>
      </c>
      <c r="Y1653">
        <v>7</v>
      </c>
      <c r="Z1653" t="s">
        <v>10559</v>
      </c>
      <c r="AC1653" s="24">
        <v>42753.083333333001</v>
      </c>
      <c r="AD1653" s="24">
        <v>43140.71875</v>
      </c>
      <c r="AE1653" t="s">
        <v>10560</v>
      </c>
      <c r="AF1653" s="24" cm="1">
        <f t="array" ref="AF16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42753.083333333001</v>
      </c>
      <c r="AG1653" s="35">
        <f>IFERROR((TableAllData3[[#This Row],[Decision date]]-TableAllData3[[#This Row],[First Date Captured]]),0)</f>
        <v>0</v>
      </c>
      <c r="AH1653" s="35">
        <f>IFERROR((TableAllData3[[#This Row],[First published]]-TableAllData3[[#This Row],[Date of opinion]]),0)</f>
        <v>0</v>
      </c>
      <c r="AI1653" s="35">
        <f>IFERROR((TableAllData3[[#This Row],[Marketing authorisation date]]-TableAllData3[[#This Row],[Date of opinion]]),0)</f>
        <v>0</v>
      </c>
      <c r="AJ1653" s="35">
        <f>IFERROR((TableAllData3[[#This Row],[Decision date]]-TableAllData3[[#This Row],[Marketing authorisation date]]),0)</f>
        <v>7278</v>
      </c>
    </row>
    <row r="1654" spans="1:36" x14ac:dyDescent="0.25">
      <c r="A1654" t="s">
        <v>37</v>
      </c>
      <c r="B1654" t="s">
        <v>10561</v>
      </c>
      <c r="C1654" t="s">
        <v>480</v>
      </c>
      <c r="D1654" t="s">
        <v>481</v>
      </c>
      <c r="E1654" t="s">
        <v>481</v>
      </c>
      <c r="F1654" t="s">
        <v>10562</v>
      </c>
      <c r="G1654" t="s">
        <v>43</v>
      </c>
      <c r="H1654" t="s">
        <v>950</v>
      </c>
      <c r="I1654" t="s">
        <v>6310</v>
      </c>
      <c r="J1654" t="s">
        <v>43</v>
      </c>
      <c r="K1654" t="s">
        <v>43</v>
      </c>
      <c r="L1654" t="s">
        <v>43</v>
      </c>
      <c r="M1654" t="s">
        <v>43</v>
      </c>
      <c r="N1654" t="s">
        <v>43</v>
      </c>
      <c r="O1654" t="s">
        <v>43</v>
      </c>
      <c r="P1654" t="s">
        <v>43</v>
      </c>
      <c r="Q1654" s="24">
        <v>40602.041666666999</v>
      </c>
      <c r="R1654" s="24"/>
      <c r="S1654" t="s">
        <v>484</v>
      </c>
      <c r="U1654" t="s">
        <v>485</v>
      </c>
      <c r="W1654" s="25" t="s">
        <v>12054</v>
      </c>
      <c r="X1654" s="24">
        <v>43111.500914352</v>
      </c>
      <c r="Y1654">
        <v>11</v>
      </c>
      <c r="Z1654" t="s">
        <v>10563</v>
      </c>
      <c r="AC1654" s="24">
        <v>43111.500914352</v>
      </c>
      <c r="AD1654" s="24">
        <v>43139.520833333001</v>
      </c>
      <c r="AE1654" t="s">
        <v>10564</v>
      </c>
      <c r="AF1654" s="24" cm="1">
        <f t="array" ref="AF16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43111.500914352</v>
      </c>
      <c r="AG1654" s="35">
        <f>IFERROR((TableAllData3[[#This Row],[Decision date]]-TableAllData3[[#This Row],[First Date Captured]]),0)</f>
        <v>0</v>
      </c>
      <c r="AH1654" s="35">
        <f>IFERROR((TableAllData3[[#This Row],[First published]]-TableAllData3[[#This Row],[Date of opinion]]),0)</f>
        <v>0</v>
      </c>
      <c r="AI1654" s="35">
        <f>IFERROR((TableAllData3[[#This Row],[Marketing authorisation date]]-TableAllData3[[#This Row],[Date of opinion]]),0)</f>
        <v>0</v>
      </c>
      <c r="AJ1654" s="35">
        <f>IFERROR((TableAllData3[[#This Row],[Decision date]]-TableAllData3[[#This Row],[Marketing authorisation date]]),0)</f>
        <v>2509.4592476850012</v>
      </c>
    </row>
    <row r="1655" spans="1:36" x14ac:dyDescent="0.25">
      <c r="A1655" t="s">
        <v>37</v>
      </c>
      <c r="B1655" t="s">
        <v>10565</v>
      </c>
      <c r="C1655" t="s">
        <v>480</v>
      </c>
      <c r="D1655" t="s">
        <v>481</v>
      </c>
      <c r="E1655" t="s">
        <v>481</v>
      </c>
      <c r="F1655" t="s">
        <v>10566</v>
      </c>
      <c r="G1655" t="s">
        <v>43</v>
      </c>
      <c r="H1655" t="s">
        <v>950</v>
      </c>
      <c r="I1655" t="s">
        <v>483</v>
      </c>
      <c r="J1655" t="s">
        <v>43</v>
      </c>
      <c r="K1655" t="s">
        <v>43</v>
      </c>
      <c r="L1655" t="s">
        <v>43</v>
      </c>
      <c r="M1655" t="s">
        <v>43</v>
      </c>
      <c r="N1655" t="s">
        <v>43</v>
      </c>
      <c r="O1655" t="s">
        <v>43</v>
      </c>
      <c r="P1655" t="s">
        <v>43</v>
      </c>
      <c r="Q1655" s="24">
        <v>40602.041666666999</v>
      </c>
      <c r="R1655" s="24"/>
      <c r="S1655" t="s">
        <v>484</v>
      </c>
      <c r="U1655" t="s">
        <v>485</v>
      </c>
      <c r="W1655" s="25" t="s">
        <v>12054</v>
      </c>
      <c r="X1655" s="24">
        <v>42677.041666666999</v>
      </c>
      <c r="Y1655">
        <v>9</v>
      </c>
      <c r="Z1655" t="s">
        <v>10567</v>
      </c>
      <c r="AC1655" s="24">
        <v>42677.041666666999</v>
      </c>
      <c r="AD1655" s="24">
        <v>43137.772222222004</v>
      </c>
      <c r="AE1655" t="s">
        <v>10568</v>
      </c>
      <c r="AF1655" s="24" cm="1">
        <f t="array" ref="AF16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42677.041666666999</v>
      </c>
      <c r="AG1655" s="35">
        <f>IFERROR((TableAllData3[[#This Row],[Decision date]]-TableAllData3[[#This Row],[First Date Captured]]),0)</f>
        <v>0</v>
      </c>
      <c r="AH1655" s="35">
        <f>IFERROR((TableAllData3[[#This Row],[First published]]-TableAllData3[[#This Row],[Date of opinion]]),0)</f>
        <v>0</v>
      </c>
      <c r="AI1655" s="35">
        <f>IFERROR((TableAllData3[[#This Row],[Marketing authorisation date]]-TableAllData3[[#This Row],[Date of opinion]]),0)</f>
        <v>0</v>
      </c>
      <c r="AJ1655" s="35">
        <f>IFERROR((TableAllData3[[#This Row],[Decision date]]-TableAllData3[[#This Row],[Marketing authorisation date]]),0)</f>
        <v>2075</v>
      </c>
    </row>
    <row r="1656" spans="1:36" x14ac:dyDescent="0.25">
      <c r="A1656" t="s">
        <v>37</v>
      </c>
      <c r="B1656" t="s">
        <v>10569</v>
      </c>
      <c r="C1656" t="s">
        <v>184</v>
      </c>
      <c r="D1656" t="s">
        <v>10570</v>
      </c>
      <c r="E1656" t="s">
        <v>10570</v>
      </c>
      <c r="F1656" t="s">
        <v>10571</v>
      </c>
      <c r="G1656" t="s">
        <v>43</v>
      </c>
      <c r="H1656" t="s">
        <v>844</v>
      </c>
      <c r="I1656" t="s">
        <v>983</v>
      </c>
      <c r="J1656" t="s">
        <v>43</v>
      </c>
      <c r="K1656" t="s">
        <v>43</v>
      </c>
      <c r="L1656" t="s">
        <v>43</v>
      </c>
      <c r="M1656" t="s">
        <v>43</v>
      </c>
      <c r="N1656" t="s">
        <v>43</v>
      </c>
      <c r="O1656" t="s">
        <v>43</v>
      </c>
      <c r="P1656" t="s">
        <v>43</v>
      </c>
      <c r="Q1656" s="25" t="s">
        <v>12054</v>
      </c>
      <c r="R1656" s="24">
        <v>43108.041666666999</v>
      </c>
      <c r="S1656" t="s">
        <v>12681</v>
      </c>
      <c r="T1656" t="s">
        <v>12682</v>
      </c>
      <c r="U1656" t="s">
        <v>48</v>
      </c>
      <c r="W1656" s="24">
        <v>43048.041666666999</v>
      </c>
      <c r="X1656" s="24">
        <v>43108.041666666999</v>
      </c>
      <c r="Y1656">
        <v>0</v>
      </c>
      <c r="Z1656" t="s">
        <v>10572</v>
      </c>
      <c r="AC1656" s="24">
        <v>43108.603472221999</v>
      </c>
      <c r="AD1656" s="24">
        <v>43133.770833333001</v>
      </c>
      <c r="AE1656" t="s">
        <v>10573</v>
      </c>
      <c r="AF1656" s="24" cm="1">
        <f t="array" ref="AF16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43048.041666666999</v>
      </c>
      <c r="AG1656" s="35">
        <f>IFERROR((TableAllData3[[#This Row],[Decision date]]-TableAllData3[[#This Row],[First Date Captured]]),0)</f>
        <v>60</v>
      </c>
      <c r="AH1656" s="35">
        <f>IFERROR((TableAllData3[[#This Row],[First published]]-TableAllData3[[#This Row],[Date of opinion]]),0)</f>
        <v>60.561805555000319</v>
      </c>
      <c r="AI1656" s="35">
        <f>IFERROR((TableAllData3[[#This Row],[Marketing authorisation date]]-TableAllData3[[#This Row],[Date of opinion]]),0)</f>
        <v>0</v>
      </c>
      <c r="AJ1656" s="35">
        <f>IFERROR((TableAllData3[[#This Row],[Decision date]]-TableAllData3[[#This Row],[Marketing authorisation date]]),0)</f>
        <v>0</v>
      </c>
    </row>
    <row r="1657" spans="1:36" x14ac:dyDescent="0.25">
      <c r="A1657" t="s">
        <v>37</v>
      </c>
      <c r="B1657" t="s">
        <v>10574</v>
      </c>
      <c r="C1657" t="s">
        <v>10575</v>
      </c>
      <c r="D1657" t="s">
        <v>10576</v>
      </c>
      <c r="E1657" t="s">
        <v>10577</v>
      </c>
      <c r="F1657" t="s">
        <v>10578</v>
      </c>
      <c r="G1657" t="s">
        <v>43</v>
      </c>
      <c r="H1657" t="s">
        <v>844</v>
      </c>
      <c r="I1657" t="s">
        <v>10579</v>
      </c>
      <c r="J1657" t="s">
        <v>43</v>
      </c>
      <c r="K1657" t="s">
        <v>43</v>
      </c>
      <c r="L1657" t="s">
        <v>43</v>
      </c>
      <c r="M1657" t="s">
        <v>43</v>
      </c>
      <c r="N1657" t="s">
        <v>43</v>
      </c>
      <c r="O1657" t="s">
        <v>43</v>
      </c>
      <c r="P1657" t="s">
        <v>43</v>
      </c>
      <c r="Q1657" s="25" t="s">
        <v>12054</v>
      </c>
      <c r="R1657" s="24">
        <v>43196</v>
      </c>
      <c r="S1657" t="s">
        <v>12683</v>
      </c>
      <c r="T1657" t="s">
        <v>12110</v>
      </c>
      <c r="U1657" t="s">
        <v>495</v>
      </c>
      <c r="W1657" s="24">
        <v>43125.041666666999</v>
      </c>
      <c r="X1657" s="24">
        <v>43126.041666666999</v>
      </c>
      <c r="Y1657">
        <v>0</v>
      </c>
      <c r="Z1657" t="s">
        <v>10580</v>
      </c>
      <c r="AC1657" s="24">
        <v>43126.546527778002</v>
      </c>
      <c r="AD1657" s="24">
        <v>43126.546527778002</v>
      </c>
      <c r="AE1657" t="s">
        <v>10581</v>
      </c>
      <c r="AF1657" s="24" cm="1">
        <f t="array" ref="AF16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43125.041666666999</v>
      </c>
      <c r="AG1657" s="35">
        <f>IFERROR((TableAllData3[[#This Row],[Decision date]]-TableAllData3[[#This Row],[First Date Captured]]),0)</f>
        <v>1</v>
      </c>
      <c r="AH1657" s="35">
        <f>IFERROR((TableAllData3[[#This Row],[First published]]-TableAllData3[[#This Row],[Date of opinion]]),0)</f>
        <v>1.5048611110032653</v>
      </c>
      <c r="AI1657" s="35">
        <f>IFERROR((TableAllData3[[#This Row],[Marketing authorisation date]]-TableAllData3[[#This Row],[Date of opinion]]),0)</f>
        <v>0</v>
      </c>
      <c r="AJ1657" s="35">
        <f>IFERROR((TableAllData3[[#This Row],[Decision date]]-TableAllData3[[#This Row],[Marketing authorisation date]]),0)</f>
        <v>0</v>
      </c>
    </row>
    <row r="1658" spans="1:36" x14ac:dyDescent="0.25">
      <c r="A1658" t="s">
        <v>37</v>
      </c>
      <c r="B1658" t="s">
        <v>10582</v>
      </c>
      <c r="C1658" t="s">
        <v>9022</v>
      </c>
      <c r="D1658" t="s">
        <v>53</v>
      </c>
      <c r="E1658" t="s">
        <v>53</v>
      </c>
      <c r="F1658" t="s">
        <v>10583</v>
      </c>
      <c r="G1658" t="s">
        <v>43</v>
      </c>
      <c r="H1658" t="s">
        <v>950</v>
      </c>
      <c r="I1658" t="s">
        <v>56</v>
      </c>
      <c r="J1658" t="s">
        <v>43</v>
      </c>
      <c r="K1658" t="s">
        <v>46</v>
      </c>
      <c r="L1658" t="s">
        <v>43</v>
      </c>
      <c r="M1658" t="s">
        <v>43</v>
      </c>
      <c r="N1658" t="s">
        <v>43</v>
      </c>
      <c r="O1658" t="s">
        <v>43</v>
      </c>
      <c r="P1658" t="s">
        <v>43</v>
      </c>
      <c r="Q1658" s="24">
        <v>40022</v>
      </c>
      <c r="R1658" s="24"/>
      <c r="S1658" t="s">
        <v>10584</v>
      </c>
      <c r="U1658" t="s">
        <v>58</v>
      </c>
      <c r="W1658" s="25" t="s">
        <v>12054</v>
      </c>
      <c r="X1658" s="24">
        <v>42397.041666666999</v>
      </c>
      <c r="Y1658">
        <v>6</v>
      </c>
      <c r="Z1658" t="s">
        <v>10585</v>
      </c>
      <c r="AC1658" s="24">
        <v>42397.089583333</v>
      </c>
      <c r="AD1658" s="24">
        <v>43104.783333332998</v>
      </c>
      <c r="AE1658" t="s">
        <v>10586</v>
      </c>
      <c r="AF1658" s="24" cm="1">
        <f t="array" ref="AF16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42397.089583333</v>
      </c>
      <c r="AG1658" s="35">
        <f>IFERROR((TableAllData3[[#This Row],[Decision date]]-TableAllData3[[#This Row],[First Date Captured]]),0)</f>
        <v>-4.7916666000674013E-2</v>
      </c>
      <c r="AH1658" s="35">
        <f>IFERROR((TableAllData3[[#This Row],[First published]]-TableAllData3[[#This Row],[Date of opinion]]),0)</f>
        <v>0</v>
      </c>
      <c r="AI1658" s="35">
        <f>IFERROR((TableAllData3[[#This Row],[Marketing authorisation date]]-TableAllData3[[#This Row],[Date of opinion]]),0)</f>
        <v>0</v>
      </c>
      <c r="AJ1658" s="35">
        <f>IFERROR((TableAllData3[[#This Row],[Decision date]]-TableAllData3[[#This Row],[Marketing authorisation date]]),0)</f>
        <v>2375.0416666669989</v>
      </c>
    </row>
    <row r="1659" spans="1:36" x14ac:dyDescent="0.25">
      <c r="A1659" t="s">
        <v>37</v>
      </c>
      <c r="B1659" t="s">
        <v>10587</v>
      </c>
      <c r="C1659" t="s">
        <v>10588</v>
      </c>
      <c r="D1659" t="s">
        <v>10589</v>
      </c>
      <c r="E1659" t="s">
        <v>10589</v>
      </c>
      <c r="F1659" t="s">
        <v>10590</v>
      </c>
      <c r="G1659" t="s">
        <v>43</v>
      </c>
      <c r="H1659" t="s">
        <v>950</v>
      </c>
      <c r="I1659" t="s">
        <v>10591</v>
      </c>
      <c r="J1659" t="s">
        <v>43</v>
      </c>
      <c r="K1659" t="s">
        <v>43</v>
      </c>
      <c r="L1659" t="s">
        <v>43</v>
      </c>
      <c r="M1659" t="s">
        <v>43</v>
      </c>
      <c r="N1659" t="s">
        <v>43</v>
      </c>
      <c r="O1659" t="s">
        <v>43</v>
      </c>
      <c r="P1659" t="s">
        <v>43</v>
      </c>
      <c r="Q1659" s="24">
        <v>39286</v>
      </c>
      <c r="R1659" s="24"/>
      <c r="S1659" t="s">
        <v>12684</v>
      </c>
      <c r="T1659" t="s">
        <v>12685</v>
      </c>
      <c r="U1659" t="s">
        <v>7402</v>
      </c>
      <c r="W1659" s="25" t="s">
        <v>12054</v>
      </c>
      <c r="X1659" s="24">
        <v>42836.006493055997</v>
      </c>
      <c r="Y1659">
        <v>14</v>
      </c>
      <c r="Z1659" t="s">
        <v>10592</v>
      </c>
      <c r="AC1659" s="24">
        <v>42836.006493055997</v>
      </c>
      <c r="AD1659" s="24">
        <v>43080.4375</v>
      </c>
      <c r="AE1659" t="s">
        <v>10593</v>
      </c>
      <c r="AF1659" s="24" cm="1">
        <f t="array" ref="AF16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42836.006493055997</v>
      </c>
      <c r="AG1659" s="35">
        <f>IFERROR((TableAllData3[[#This Row],[Decision date]]-TableAllData3[[#This Row],[First Date Captured]]),0)</f>
        <v>0</v>
      </c>
      <c r="AH1659" s="35">
        <f>IFERROR((TableAllData3[[#This Row],[First published]]-TableAllData3[[#This Row],[Date of opinion]]),0)</f>
        <v>0</v>
      </c>
      <c r="AI1659" s="35">
        <f>IFERROR((TableAllData3[[#This Row],[Marketing authorisation date]]-TableAllData3[[#This Row],[Date of opinion]]),0)</f>
        <v>0</v>
      </c>
      <c r="AJ1659" s="35">
        <f>IFERROR((TableAllData3[[#This Row],[Decision date]]-TableAllData3[[#This Row],[Marketing authorisation date]]),0)</f>
        <v>3550.0064930559965</v>
      </c>
    </row>
    <row r="1660" spans="1:36" x14ac:dyDescent="0.25">
      <c r="A1660" t="s">
        <v>37</v>
      </c>
      <c r="B1660" t="s">
        <v>10594</v>
      </c>
      <c r="C1660" t="s">
        <v>8532</v>
      </c>
      <c r="D1660" t="s">
        <v>1893</v>
      </c>
      <c r="E1660" t="s">
        <v>1893</v>
      </c>
      <c r="F1660" t="s">
        <v>10595</v>
      </c>
      <c r="G1660" t="s">
        <v>43</v>
      </c>
      <c r="H1660" t="s">
        <v>950</v>
      </c>
      <c r="I1660" t="s">
        <v>1895</v>
      </c>
      <c r="J1660" t="s">
        <v>43</v>
      </c>
      <c r="K1660" t="s">
        <v>43</v>
      </c>
      <c r="L1660" t="s">
        <v>43</v>
      </c>
      <c r="M1660" t="s">
        <v>43</v>
      </c>
      <c r="N1660" t="s">
        <v>43</v>
      </c>
      <c r="O1660" t="s">
        <v>43</v>
      </c>
      <c r="P1660" t="s">
        <v>43</v>
      </c>
      <c r="Q1660" s="24">
        <v>41491</v>
      </c>
      <c r="R1660" s="24"/>
      <c r="S1660" t="s">
        <v>10596</v>
      </c>
      <c r="U1660" t="s">
        <v>10597</v>
      </c>
      <c r="W1660" s="25" t="s">
        <v>12054</v>
      </c>
      <c r="X1660" s="24">
        <v>42807.041666666999</v>
      </c>
      <c r="Y1660">
        <v>3</v>
      </c>
      <c r="Z1660" t="s">
        <v>10598</v>
      </c>
      <c r="AC1660" s="24">
        <v>42807.443055556003</v>
      </c>
      <c r="AD1660" s="24">
        <v>43070.753472222001</v>
      </c>
      <c r="AE1660" t="s">
        <v>10599</v>
      </c>
      <c r="AF1660" s="24" cm="1">
        <f t="array" ref="AF16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42807.443055556003</v>
      </c>
      <c r="AG1660" s="35">
        <f>IFERROR((TableAllData3[[#This Row],[Decision date]]-TableAllData3[[#This Row],[First Date Captured]]),0)</f>
        <v>-0.40138888900401071</v>
      </c>
      <c r="AH1660" s="35">
        <f>IFERROR((TableAllData3[[#This Row],[First published]]-TableAllData3[[#This Row],[Date of opinion]]),0)</f>
        <v>0</v>
      </c>
      <c r="AI1660" s="35">
        <f>IFERROR((TableAllData3[[#This Row],[Marketing authorisation date]]-TableAllData3[[#This Row],[Date of opinion]]),0)</f>
        <v>0</v>
      </c>
      <c r="AJ1660" s="35">
        <f>IFERROR((TableAllData3[[#This Row],[Decision date]]-TableAllData3[[#This Row],[Marketing authorisation date]]),0)</f>
        <v>1316.0416666669989</v>
      </c>
    </row>
    <row r="1661" spans="1:36" x14ac:dyDescent="0.25">
      <c r="A1661" t="s">
        <v>37</v>
      </c>
      <c r="B1661" t="s">
        <v>10600</v>
      </c>
      <c r="C1661" t="s">
        <v>10601</v>
      </c>
      <c r="D1661" t="s">
        <v>10602</v>
      </c>
      <c r="E1661" t="s">
        <v>10603</v>
      </c>
      <c r="F1661" t="s">
        <v>10604</v>
      </c>
      <c r="G1661" t="s">
        <v>43</v>
      </c>
      <c r="H1661" t="s">
        <v>844</v>
      </c>
      <c r="I1661" t="s">
        <v>10605</v>
      </c>
      <c r="J1661" t="s">
        <v>43</v>
      </c>
      <c r="K1661" t="s">
        <v>43</v>
      </c>
      <c r="L1661" t="s">
        <v>43</v>
      </c>
      <c r="M1661" t="s">
        <v>43</v>
      </c>
      <c r="N1661" t="s">
        <v>43</v>
      </c>
      <c r="O1661" t="s">
        <v>43</v>
      </c>
      <c r="P1661" t="s">
        <v>43</v>
      </c>
      <c r="Q1661" s="25" t="s">
        <v>12054</v>
      </c>
      <c r="R1661" s="24">
        <v>43055.041666666999</v>
      </c>
      <c r="S1661"/>
      <c r="U1661" t="s">
        <v>366</v>
      </c>
      <c r="W1661" s="24">
        <v>42992</v>
      </c>
      <c r="X1661" s="24">
        <v>43055.041666666999</v>
      </c>
      <c r="Y1661">
        <v>0</v>
      </c>
      <c r="Z1661" t="s">
        <v>10606</v>
      </c>
      <c r="AC1661" s="24">
        <v>43055.561805555997</v>
      </c>
      <c r="AD1661" s="24">
        <v>43069.513888889</v>
      </c>
      <c r="AE1661" t="s">
        <v>10607</v>
      </c>
      <c r="AF1661" s="24" cm="1">
        <f t="array" ref="AF16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1661" s="35">
        <f>IFERROR((TableAllData3[[#This Row],[Decision date]]-TableAllData3[[#This Row],[First Date Captured]]),0)</f>
        <v>63.041666666998935</v>
      </c>
      <c r="AH1661" s="35">
        <f>IFERROR((TableAllData3[[#This Row],[First published]]-TableAllData3[[#This Row],[Date of opinion]]),0)</f>
        <v>63.561805555997125</v>
      </c>
      <c r="AI1661" s="35">
        <f>IFERROR((TableAllData3[[#This Row],[Marketing authorisation date]]-TableAllData3[[#This Row],[Date of opinion]]),0)</f>
        <v>0</v>
      </c>
      <c r="AJ1661" s="35">
        <f>IFERROR((TableAllData3[[#This Row],[Decision date]]-TableAllData3[[#This Row],[Marketing authorisation date]]),0)</f>
        <v>0</v>
      </c>
    </row>
    <row r="1662" spans="1:36" x14ac:dyDescent="0.25">
      <c r="A1662" t="s">
        <v>37</v>
      </c>
      <c r="B1662" t="s">
        <v>10608</v>
      </c>
      <c r="C1662" t="s">
        <v>6081</v>
      </c>
      <c r="D1662" t="s">
        <v>10609</v>
      </c>
      <c r="E1662" t="s">
        <v>10610</v>
      </c>
      <c r="F1662" t="s">
        <v>10611</v>
      </c>
      <c r="G1662" t="s">
        <v>43</v>
      </c>
      <c r="H1662" t="s">
        <v>950</v>
      </c>
      <c r="I1662" t="s">
        <v>1391</v>
      </c>
      <c r="J1662" t="s">
        <v>43</v>
      </c>
      <c r="K1662" t="s">
        <v>43</v>
      </c>
      <c r="L1662" t="s">
        <v>43</v>
      </c>
      <c r="M1662" t="s">
        <v>43</v>
      </c>
      <c r="N1662" t="s">
        <v>43</v>
      </c>
      <c r="O1662" t="s">
        <v>43</v>
      </c>
      <c r="P1662" t="s">
        <v>43</v>
      </c>
      <c r="Q1662" s="24">
        <v>36924.041666666999</v>
      </c>
      <c r="R1662" s="24"/>
      <c r="S1662" t="s">
        <v>7789</v>
      </c>
      <c r="U1662" t="s">
        <v>440</v>
      </c>
      <c r="W1662" s="25" t="s">
        <v>12054</v>
      </c>
      <c r="X1662" s="24">
        <v>42177</v>
      </c>
      <c r="Y1662">
        <v>23</v>
      </c>
      <c r="Z1662" t="s">
        <v>10612</v>
      </c>
      <c r="AC1662" s="24">
        <v>42177</v>
      </c>
      <c r="AD1662" s="24">
        <v>43063.729861111002</v>
      </c>
      <c r="AE1662" t="s">
        <v>10613</v>
      </c>
      <c r="AF1662" s="24" cm="1">
        <f t="array" ref="AF16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42177</v>
      </c>
      <c r="AG1662" s="35">
        <f>IFERROR((TableAllData3[[#This Row],[Decision date]]-TableAllData3[[#This Row],[First Date Captured]]),0)</f>
        <v>0</v>
      </c>
      <c r="AH1662" s="35">
        <f>IFERROR((TableAllData3[[#This Row],[First published]]-TableAllData3[[#This Row],[Date of opinion]]),0)</f>
        <v>0</v>
      </c>
      <c r="AI1662" s="35">
        <f>IFERROR((TableAllData3[[#This Row],[Marketing authorisation date]]-TableAllData3[[#This Row],[Date of opinion]]),0)</f>
        <v>0</v>
      </c>
      <c r="AJ1662" s="35">
        <f>IFERROR((TableAllData3[[#This Row],[Decision date]]-TableAllData3[[#This Row],[Marketing authorisation date]]),0)</f>
        <v>5252.9583333330011</v>
      </c>
    </row>
    <row r="1663" spans="1:36" x14ac:dyDescent="0.25">
      <c r="A1663" t="s">
        <v>37</v>
      </c>
      <c r="B1663" t="s">
        <v>10614</v>
      </c>
      <c r="C1663" t="s">
        <v>1838</v>
      </c>
      <c r="D1663" t="s">
        <v>10615</v>
      </c>
      <c r="E1663" t="s">
        <v>10615</v>
      </c>
      <c r="F1663" t="s">
        <v>10616</v>
      </c>
      <c r="G1663" t="s">
        <v>43</v>
      </c>
      <c r="H1663" t="s">
        <v>844</v>
      </c>
      <c r="I1663" t="s">
        <v>983</v>
      </c>
      <c r="J1663" t="s">
        <v>43</v>
      </c>
      <c r="K1663" t="s">
        <v>43</v>
      </c>
      <c r="L1663" t="s">
        <v>43</v>
      </c>
      <c r="M1663" t="s">
        <v>43</v>
      </c>
      <c r="N1663" t="s">
        <v>43</v>
      </c>
      <c r="O1663" t="s">
        <v>43</v>
      </c>
      <c r="P1663" t="s">
        <v>43</v>
      </c>
      <c r="Q1663" s="25" t="s">
        <v>12054</v>
      </c>
      <c r="R1663" s="24">
        <v>43077.041666666999</v>
      </c>
      <c r="S1663" t="s">
        <v>12686</v>
      </c>
      <c r="T1663" t="s">
        <v>12069</v>
      </c>
      <c r="U1663" t="s">
        <v>48</v>
      </c>
      <c r="W1663" s="24">
        <v>42992</v>
      </c>
      <c r="X1663" s="24">
        <v>42992</v>
      </c>
      <c r="Y1663">
        <v>0</v>
      </c>
      <c r="Z1663" t="s">
        <v>10617</v>
      </c>
      <c r="AC1663" s="24">
        <v>42992.520138888998</v>
      </c>
      <c r="AD1663" s="24">
        <v>43052.493055555999</v>
      </c>
      <c r="AE1663" t="s">
        <v>10618</v>
      </c>
      <c r="AF1663" s="24" cm="1">
        <f t="array" ref="AF16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42992</v>
      </c>
      <c r="AG1663" s="35">
        <f>IFERROR((TableAllData3[[#This Row],[Decision date]]-TableAllData3[[#This Row],[First Date Captured]]),0)</f>
        <v>0</v>
      </c>
      <c r="AH1663" s="35">
        <f>IFERROR((TableAllData3[[#This Row],[First published]]-TableAllData3[[#This Row],[Date of opinion]]),0)</f>
        <v>0.52013888899818994</v>
      </c>
      <c r="AI1663" s="35">
        <f>IFERROR((TableAllData3[[#This Row],[Marketing authorisation date]]-TableAllData3[[#This Row],[Date of opinion]]),0)</f>
        <v>0</v>
      </c>
      <c r="AJ1663" s="35">
        <f>IFERROR((TableAllData3[[#This Row],[Decision date]]-TableAllData3[[#This Row],[Marketing authorisation date]]),0)</f>
        <v>0</v>
      </c>
    </row>
    <row r="1664" spans="1:36" x14ac:dyDescent="0.25">
      <c r="A1664" t="s">
        <v>37</v>
      </c>
      <c r="B1664" t="s">
        <v>10619</v>
      </c>
      <c r="C1664" t="s">
        <v>6643</v>
      </c>
      <c r="D1664" t="s">
        <v>10620</v>
      </c>
      <c r="E1664" t="s">
        <v>10620</v>
      </c>
      <c r="F1664" t="s">
        <v>10621</v>
      </c>
      <c r="G1664" t="s">
        <v>43</v>
      </c>
      <c r="H1664" t="s">
        <v>950</v>
      </c>
      <c r="I1664" t="s">
        <v>10622</v>
      </c>
      <c r="J1664" t="s">
        <v>46</v>
      </c>
      <c r="K1664" t="s">
        <v>43</v>
      </c>
      <c r="L1664" t="s">
        <v>43</v>
      </c>
      <c r="M1664" t="s">
        <v>43</v>
      </c>
      <c r="N1664" t="s">
        <v>46</v>
      </c>
      <c r="O1664" t="s">
        <v>43</v>
      </c>
      <c r="P1664" t="s">
        <v>43</v>
      </c>
      <c r="Q1664" s="24">
        <v>41207</v>
      </c>
      <c r="R1664" s="24"/>
      <c r="S1664" t="s">
        <v>12687</v>
      </c>
      <c r="T1664" t="s">
        <v>12688</v>
      </c>
      <c r="U1664" t="s">
        <v>1605</v>
      </c>
      <c r="W1664" s="25" t="s">
        <v>12054</v>
      </c>
      <c r="X1664" s="24">
        <v>42845</v>
      </c>
      <c r="Y1664">
        <v>8</v>
      </c>
      <c r="Z1664" t="s">
        <v>10623</v>
      </c>
      <c r="AC1664" s="24">
        <v>42845.536111111003</v>
      </c>
      <c r="AD1664" s="24">
        <v>43038.513888889</v>
      </c>
      <c r="AE1664" t="s">
        <v>10624</v>
      </c>
      <c r="AF1664" s="24" cm="1">
        <f t="array" ref="AF16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42845.536111111003</v>
      </c>
      <c r="AG1664" s="35">
        <f>IFERROR((TableAllData3[[#This Row],[Decision date]]-TableAllData3[[#This Row],[First Date Captured]]),0)</f>
        <v>-0.53611111100326525</v>
      </c>
      <c r="AH1664" s="35">
        <f>IFERROR((TableAllData3[[#This Row],[First published]]-TableAllData3[[#This Row],[Date of opinion]]),0)</f>
        <v>0</v>
      </c>
      <c r="AI1664" s="35">
        <f>IFERROR((TableAllData3[[#This Row],[Marketing authorisation date]]-TableAllData3[[#This Row],[Date of opinion]]),0)</f>
        <v>0</v>
      </c>
      <c r="AJ1664" s="35">
        <f>IFERROR((TableAllData3[[#This Row],[Decision date]]-TableAllData3[[#This Row],[Marketing authorisation date]]),0)</f>
        <v>1638</v>
      </c>
    </row>
    <row r="1665" spans="1:36" x14ac:dyDescent="0.25">
      <c r="A1665" t="s">
        <v>37</v>
      </c>
      <c r="B1665" t="s">
        <v>10625</v>
      </c>
      <c r="C1665" t="s">
        <v>10626</v>
      </c>
      <c r="D1665" t="s">
        <v>53</v>
      </c>
      <c r="E1665" t="s">
        <v>124</v>
      </c>
      <c r="F1665" t="s">
        <v>10627</v>
      </c>
      <c r="G1665" t="s">
        <v>43</v>
      </c>
      <c r="H1665" t="s">
        <v>950</v>
      </c>
      <c r="I1665" t="s">
        <v>56</v>
      </c>
      <c r="J1665" t="s">
        <v>43</v>
      </c>
      <c r="K1665" t="s">
        <v>46</v>
      </c>
      <c r="L1665" t="s">
        <v>43</v>
      </c>
      <c r="M1665" t="s">
        <v>43</v>
      </c>
      <c r="N1665" t="s">
        <v>43</v>
      </c>
      <c r="O1665" t="s">
        <v>43</v>
      </c>
      <c r="P1665" t="s">
        <v>43</v>
      </c>
      <c r="Q1665" s="24">
        <v>40077</v>
      </c>
      <c r="R1665" s="24"/>
      <c r="S1665" t="s">
        <v>3132</v>
      </c>
      <c r="U1665" t="s">
        <v>58</v>
      </c>
      <c r="W1665" s="25" t="s">
        <v>12054</v>
      </c>
      <c r="X1665" s="24">
        <v>42391.041666666999</v>
      </c>
      <c r="Y1665">
        <v>9</v>
      </c>
      <c r="Z1665" t="s">
        <v>10628</v>
      </c>
      <c r="AC1665" s="24">
        <v>42391.041666666999</v>
      </c>
      <c r="AD1665" s="24">
        <v>43032.690972222001</v>
      </c>
      <c r="AE1665" t="s">
        <v>10629</v>
      </c>
      <c r="AF1665" s="24" cm="1">
        <f t="array" ref="AF16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42391.041666666999</v>
      </c>
      <c r="AG1665" s="35">
        <f>IFERROR((TableAllData3[[#This Row],[Decision date]]-TableAllData3[[#This Row],[First Date Captured]]),0)</f>
        <v>0</v>
      </c>
      <c r="AH1665" s="35">
        <f>IFERROR((TableAllData3[[#This Row],[First published]]-TableAllData3[[#This Row],[Date of opinion]]),0)</f>
        <v>0</v>
      </c>
      <c r="AI1665" s="35">
        <f>IFERROR((TableAllData3[[#This Row],[Marketing authorisation date]]-TableAllData3[[#This Row],[Date of opinion]]),0)</f>
        <v>0</v>
      </c>
      <c r="AJ1665" s="35">
        <f>IFERROR((TableAllData3[[#This Row],[Decision date]]-TableAllData3[[#This Row],[Marketing authorisation date]]),0)</f>
        <v>2314.0416666669989</v>
      </c>
    </row>
    <row r="1666" spans="1:36" x14ac:dyDescent="0.25">
      <c r="A1666" t="s">
        <v>37</v>
      </c>
      <c r="B1666" t="s">
        <v>8466</v>
      </c>
      <c r="C1666" t="s">
        <v>8467</v>
      </c>
      <c r="D1666" t="s">
        <v>8468</v>
      </c>
      <c r="E1666" t="s">
        <v>8469</v>
      </c>
      <c r="F1666" t="s">
        <v>8470</v>
      </c>
      <c r="G1666" t="s">
        <v>43</v>
      </c>
      <c r="H1666" t="s">
        <v>44</v>
      </c>
      <c r="I1666" t="s">
        <v>8254</v>
      </c>
      <c r="J1666" t="s">
        <v>43</v>
      </c>
      <c r="K1666" t="s">
        <v>43</v>
      </c>
      <c r="L1666" t="s">
        <v>43</v>
      </c>
      <c r="M1666" t="s">
        <v>43</v>
      </c>
      <c r="N1666" t="s">
        <v>43</v>
      </c>
      <c r="O1666" t="s">
        <v>43</v>
      </c>
      <c r="P1666" t="s">
        <v>43</v>
      </c>
      <c r="Q1666" s="24">
        <v>35656</v>
      </c>
      <c r="R1666" s="24"/>
      <c r="S1666" t="s">
        <v>12175</v>
      </c>
      <c r="T1666" t="s">
        <v>12176</v>
      </c>
      <c r="U1666" t="s">
        <v>8472</v>
      </c>
      <c r="W1666" s="24">
        <v>35536</v>
      </c>
      <c r="X1666" s="24">
        <v>44300</v>
      </c>
      <c r="Y1666">
        <v>18</v>
      </c>
      <c r="Z1666" t="s">
        <v>8473</v>
      </c>
      <c r="AC1666" s="24">
        <v>43166.047916666997</v>
      </c>
      <c r="AD1666" s="24">
        <v>44319.647222222004</v>
      </c>
      <c r="AE1666" t="s">
        <v>8474</v>
      </c>
      <c r="AF1666" s="24" cm="1">
        <f t="array" ref="AF16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35536</v>
      </c>
      <c r="AG1666" s="35">
        <f>IFERROR((TableAllData3[[#This Row],[Decision date]]-TableAllData3[[#This Row],[First Date Captured]]),0)</f>
        <v>8764</v>
      </c>
      <c r="AH1666" s="35">
        <f>IFERROR((TableAllData3[[#This Row],[First published]]-TableAllData3[[#This Row],[Date of opinion]]),0)</f>
        <v>7630.0479166669975</v>
      </c>
      <c r="AI1666" s="35">
        <f>IFERROR((TableAllData3[[#This Row],[Marketing authorisation date]]-TableAllData3[[#This Row],[Date of opinion]]),0)</f>
        <v>120</v>
      </c>
      <c r="AJ1666" s="35">
        <f>IFERROR((TableAllData3[[#This Row],[Decision date]]-TableAllData3[[#This Row],[Marketing authorisation date]]),0)</f>
        <v>8644</v>
      </c>
    </row>
    <row r="1667" spans="1:36" x14ac:dyDescent="0.25">
      <c r="A1667" t="s">
        <v>37</v>
      </c>
      <c r="B1667" t="s">
        <v>10634</v>
      </c>
      <c r="C1667" t="s">
        <v>2019</v>
      </c>
      <c r="D1667" t="s">
        <v>10635</v>
      </c>
      <c r="E1667" t="s">
        <v>10636</v>
      </c>
      <c r="F1667" t="s">
        <v>10637</v>
      </c>
      <c r="G1667" t="s">
        <v>43</v>
      </c>
      <c r="H1667" t="s">
        <v>950</v>
      </c>
      <c r="I1667" t="s">
        <v>322</v>
      </c>
      <c r="J1667" t="s">
        <v>46</v>
      </c>
      <c r="K1667" t="s">
        <v>43</v>
      </c>
      <c r="L1667" t="s">
        <v>43</v>
      </c>
      <c r="M1667" t="s">
        <v>43</v>
      </c>
      <c r="N1667" t="s">
        <v>43</v>
      </c>
      <c r="O1667" t="s">
        <v>43</v>
      </c>
      <c r="P1667" t="s">
        <v>43</v>
      </c>
      <c r="Q1667" s="24">
        <v>42023.041666666999</v>
      </c>
      <c r="R1667" s="24"/>
      <c r="S1667" t="s">
        <v>12600</v>
      </c>
      <c r="T1667" t="s">
        <v>12689</v>
      </c>
      <c r="U1667" t="s">
        <v>58</v>
      </c>
      <c r="W1667" s="25" t="s">
        <v>12054</v>
      </c>
      <c r="X1667" s="24">
        <v>42580.499641203998</v>
      </c>
      <c r="Y1667">
        <v>2</v>
      </c>
      <c r="Z1667" t="s">
        <v>10638</v>
      </c>
      <c r="AC1667" s="24">
        <v>42580.499641203998</v>
      </c>
      <c r="AD1667" s="24">
        <v>42998.579166666997</v>
      </c>
      <c r="AE1667" t="s">
        <v>10639</v>
      </c>
      <c r="AF1667" s="24" cm="1">
        <f t="array" ref="AF16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42580.499641203998</v>
      </c>
      <c r="AG1667" s="35">
        <f>IFERROR((TableAllData3[[#This Row],[Decision date]]-TableAllData3[[#This Row],[First Date Captured]]),0)</f>
        <v>0</v>
      </c>
      <c r="AH1667" s="35">
        <f>IFERROR((TableAllData3[[#This Row],[First published]]-TableAllData3[[#This Row],[Date of opinion]]),0)</f>
        <v>0</v>
      </c>
      <c r="AI1667" s="35">
        <f>IFERROR((TableAllData3[[#This Row],[Marketing authorisation date]]-TableAllData3[[#This Row],[Date of opinion]]),0)</f>
        <v>0</v>
      </c>
      <c r="AJ1667" s="35">
        <f>IFERROR((TableAllData3[[#This Row],[Decision date]]-TableAllData3[[#This Row],[Marketing authorisation date]]),0)</f>
        <v>557.45797453699925</v>
      </c>
    </row>
    <row r="1668" spans="1:36" x14ac:dyDescent="0.25">
      <c r="A1668" t="s">
        <v>37</v>
      </c>
      <c r="B1668" t="s">
        <v>5132</v>
      </c>
      <c r="C1668" t="s">
        <v>268</v>
      </c>
      <c r="D1668" t="s">
        <v>2716</v>
      </c>
      <c r="E1668" t="s">
        <v>2716</v>
      </c>
      <c r="F1668" t="s">
        <v>5133</v>
      </c>
      <c r="G1668" t="s">
        <v>43</v>
      </c>
      <c r="H1668" t="s">
        <v>44</v>
      </c>
      <c r="I1668" t="s">
        <v>2718</v>
      </c>
      <c r="J1668" t="s">
        <v>43</v>
      </c>
      <c r="K1668" t="s">
        <v>43</v>
      </c>
      <c r="L1668" t="s">
        <v>43</v>
      </c>
      <c r="M1668" t="s">
        <v>43</v>
      </c>
      <c r="N1668" t="s">
        <v>43</v>
      </c>
      <c r="O1668" t="s">
        <v>43</v>
      </c>
      <c r="P1668" t="s">
        <v>43</v>
      </c>
      <c r="Q1668" s="24">
        <v>35872.041666666999</v>
      </c>
      <c r="R1668" s="24"/>
      <c r="S1668" t="s">
        <v>12141</v>
      </c>
      <c r="T1668" t="s">
        <v>12080</v>
      </c>
      <c r="U1668" t="s">
        <v>290</v>
      </c>
      <c r="W1668" s="24">
        <v>35753.041666666999</v>
      </c>
      <c r="X1668" s="24">
        <v>44546.041666666999</v>
      </c>
      <c r="Y1668">
        <v>35</v>
      </c>
      <c r="Z1668" t="s">
        <v>5134</v>
      </c>
      <c r="AC1668" s="24">
        <v>43125.047916666997</v>
      </c>
      <c r="AD1668" s="24">
        <v>44568.688194444003</v>
      </c>
      <c r="AE1668" t="s">
        <v>5135</v>
      </c>
      <c r="AF1668" s="24" cm="1">
        <f t="array" ref="AF16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35753.041666666999</v>
      </c>
      <c r="AG1668" s="35">
        <f>IFERROR((TableAllData3[[#This Row],[Decision date]]-TableAllData3[[#This Row],[First Date Captured]]),0)</f>
        <v>8793</v>
      </c>
      <c r="AH1668" s="35">
        <f>IFERROR((TableAllData3[[#This Row],[First published]]-TableAllData3[[#This Row],[Date of opinion]]),0)</f>
        <v>7372.0062499999985</v>
      </c>
      <c r="AI1668" s="35">
        <f>IFERROR((TableAllData3[[#This Row],[Marketing authorisation date]]-TableAllData3[[#This Row],[Date of opinion]]),0)</f>
        <v>119</v>
      </c>
      <c r="AJ1668" s="35">
        <f>IFERROR((TableAllData3[[#This Row],[Decision date]]-TableAllData3[[#This Row],[Marketing authorisation date]]),0)</f>
        <v>8674</v>
      </c>
    </row>
    <row r="1669" spans="1:36" x14ac:dyDescent="0.25">
      <c r="A1669" t="s">
        <v>2117</v>
      </c>
      <c r="B1669" t="s">
        <v>10647</v>
      </c>
      <c r="D1669" t="s">
        <v>598</v>
      </c>
      <c r="E1669" t="s">
        <v>598</v>
      </c>
      <c r="F1669" t="s">
        <v>10648</v>
      </c>
      <c r="G1669" t="s">
        <v>43</v>
      </c>
      <c r="H1669" t="s">
        <v>950</v>
      </c>
      <c r="J1669" t="s">
        <v>43</v>
      </c>
      <c r="K1669" t="s">
        <v>43</v>
      </c>
      <c r="L1669" t="s">
        <v>43</v>
      </c>
      <c r="M1669" t="s">
        <v>43</v>
      </c>
      <c r="N1669" t="s">
        <v>43</v>
      </c>
      <c r="O1669" t="s">
        <v>43</v>
      </c>
      <c r="P1669" t="s">
        <v>43</v>
      </c>
      <c r="Q1669" s="24">
        <v>40822</v>
      </c>
      <c r="R1669" s="24"/>
      <c r="S1669" t="s">
        <v>12301</v>
      </c>
      <c r="T1669" t="s">
        <v>12690</v>
      </c>
      <c r="V1669" t="s">
        <v>10649</v>
      </c>
      <c r="W1669" s="25" t="s">
        <v>12054</v>
      </c>
      <c r="X1669" s="24">
        <v>42656.627928241003</v>
      </c>
      <c r="Y1669">
        <v>4</v>
      </c>
      <c r="Z1669" t="s">
        <v>10650</v>
      </c>
      <c r="AA1669" t="s">
        <v>3067</v>
      </c>
      <c r="AB1669" t="s">
        <v>10651</v>
      </c>
      <c r="AC1669" s="24">
        <v>42656.627928241003</v>
      </c>
      <c r="AD1669" s="24">
        <v>42928.645833333001</v>
      </c>
      <c r="AE1669" t="s">
        <v>10652</v>
      </c>
      <c r="AF1669" s="24" cm="1">
        <f t="array" ref="AF16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42656.627928241003</v>
      </c>
      <c r="AG1669" s="35">
        <f>IFERROR((TableAllData3[[#This Row],[Decision date]]-TableAllData3[[#This Row],[First Date Captured]]),0)</f>
        <v>0</v>
      </c>
      <c r="AH1669" s="35">
        <f>IFERROR((TableAllData3[[#This Row],[First published]]-TableAllData3[[#This Row],[Date of opinion]]),0)</f>
        <v>0</v>
      </c>
      <c r="AI1669" s="35">
        <f>IFERROR((TableAllData3[[#This Row],[Marketing authorisation date]]-TableAllData3[[#This Row],[Date of opinion]]),0)</f>
        <v>0</v>
      </c>
      <c r="AJ1669" s="35">
        <f>IFERROR((TableAllData3[[#This Row],[Decision date]]-TableAllData3[[#This Row],[Marketing authorisation date]]),0)</f>
        <v>1834.6279282410032</v>
      </c>
    </row>
    <row r="1670" spans="1:36" x14ac:dyDescent="0.25">
      <c r="A1670" t="s">
        <v>37</v>
      </c>
      <c r="B1670" t="s">
        <v>10653</v>
      </c>
      <c r="C1670" t="s">
        <v>10654</v>
      </c>
      <c r="D1670" t="s">
        <v>10655</v>
      </c>
      <c r="E1670" t="s">
        <v>10656</v>
      </c>
      <c r="F1670" t="s">
        <v>10657</v>
      </c>
      <c r="G1670" t="s">
        <v>43</v>
      </c>
      <c r="H1670" t="s">
        <v>950</v>
      </c>
      <c r="I1670" t="s">
        <v>10658</v>
      </c>
      <c r="J1670" t="s">
        <v>43</v>
      </c>
      <c r="K1670" t="s">
        <v>43</v>
      </c>
      <c r="L1670" t="s">
        <v>43</v>
      </c>
      <c r="M1670" t="s">
        <v>43</v>
      </c>
      <c r="N1670" t="s">
        <v>43</v>
      </c>
      <c r="O1670" t="s">
        <v>43</v>
      </c>
      <c r="P1670" t="s">
        <v>43</v>
      </c>
      <c r="Q1670" s="24">
        <v>39923</v>
      </c>
      <c r="R1670" s="24"/>
      <c r="S1670" t="s">
        <v>12691</v>
      </c>
      <c r="T1670" t="s">
        <v>12083</v>
      </c>
      <c r="U1670" t="s">
        <v>3394</v>
      </c>
      <c r="W1670" s="25" t="s">
        <v>12054</v>
      </c>
      <c r="X1670" s="24">
        <v>42888</v>
      </c>
      <c r="Y1670">
        <v>5</v>
      </c>
      <c r="Z1670" t="s">
        <v>10659</v>
      </c>
      <c r="AC1670" s="24">
        <v>42888.587500000001</v>
      </c>
      <c r="AD1670" s="24">
        <v>42928.587500000001</v>
      </c>
      <c r="AE1670" t="s">
        <v>10660</v>
      </c>
      <c r="AF1670" s="24" cm="1">
        <f t="array" ref="AF16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42888.587500000001</v>
      </c>
      <c r="AG1670" s="35">
        <f>IFERROR((TableAllData3[[#This Row],[Decision date]]-TableAllData3[[#This Row],[First Date Captured]]),0)</f>
        <v>-0.58750000000145519</v>
      </c>
      <c r="AH1670" s="35">
        <f>IFERROR((TableAllData3[[#This Row],[First published]]-TableAllData3[[#This Row],[Date of opinion]]),0)</f>
        <v>0</v>
      </c>
      <c r="AI1670" s="35">
        <f>IFERROR((TableAllData3[[#This Row],[Marketing authorisation date]]-TableAllData3[[#This Row],[Date of opinion]]),0)</f>
        <v>0</v>
      </c>
      <c r="AJ1670" s="35">
        <f>IFERROR((TableAllData3[[#This Row],[Decision date]]-TableAllData3[[#This Row],[Marketing authorisation date]]),0)</f>
        <v>2965</v>
      </c>
    </row>
    <row r="1671" spans="1:36" x14ac:dyDescent="0.25">
      <c r="A1671" t="s">
        <v>37</v>
      </c>
      <c r="B1671" t="s">
        <v>488</v>
      </c>
      <c r="C1671" t="s">
        <v>489</v>
      </c>
      <c r="D1671" t="s">
        <v>490</v>
      </c>
      <c r="E1671" t="s">
        <v>491</v>
      </c>
      <c r="F1671" t="s">
        <v>492</v>
      </c>
      <c r="G1671" t="s">
        <v>43</v>
      </c>
      <c r="H1671" t="s">
        <v>44</v>
      </c>
      <c r="I1671" t="s">
        <v>493</v>
      </c>
      <c r="J1671" t="s">
        <v>43</v>
      </c>
      <c r="K1671" t="s">
        <v>43</v>
      </c>
      <c r="L1671" t="s">
        <v>43</v>
      </c>
      <c r="M1671" t="s">
        <v>43</v>
      </c>
      <c r="N1671" t="s">
        <v>43</v>
      </c>
      <c r="O1671" t="s">
        <v>43</v>
      </c>
      <c r="P1671" t="s">
        <v>43</v>
      </c>
      <c r="Q1671" s="24">
        <v>36012</v>
      </c>
      <c r="R1671" s="24"/>
      <c r="S1671" t="s">
        <v>494</v>
      </c>
      <c r="U1671" t="s">
        <v>495</v>
      </c>
      <c r="W1671" s="24">
        <v>35907</v>
      </c>
      <c r="X1671" s="24">
        <v>44714</v>
      </c>
      <c r="Y1671">
        <v>30</v>
      </c>
      <c r="Z1671" t="s">
        <v>496</v>
      </c>
      <c r="AC1671" s="24">
        <v>43056.041666666999</v>
      </c>
      <c r="AD1671" s="24">
        <v>44719.727083332997</v>
      </c>
      <c r="AE1671" t="s">
        <v>497</v>
      </c>
      <c r="AF1671" s="24" cm="1">
        <f t="array" ref="AF16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35907</v>
      </c>
      <c r="AG1671" s="35">
        <f>IFERROR((TableAllData3[[#This Row],[Decision date]]-TableAllData3[[#This Row],[First Date Captured]]),0)</f>
        <v>8807</v>
      </c>
      <c r="AH1671" s="35">
        <f>IFERROR((TableAllData3[[#This Row],[First published]]-TableAllData3[[#This Row],[Date of opinion]]),0)</f>
        <v>7149.0416666669989</v>
      </c>
      <c r="AI1671" s="35">
        <f>IFERROR((TableAllData3[[#This Row],[Marketing authorisation date]]-TableAllData3[[#This Row],[Date of opinion]]),0)</f>
        <v>105</v>
      </c>
      <c r="AJ1671" s="35">
        <f>IFERROR((TableAllData3[[#This Row],[Decision date]]-TableAllData3[[#This Row],[Marketing authorisation date]]),0)</f>
        <v>8702</v>
      </c>
    </row>
    <row r="1672" spans="1:36" x14ac:dyDescent="0.25">
      <c r="A1672" t="s">
        <v>37</v>
      </c>
      <c r="B1672" t="s">
        <v>10668</v>
      </c>
      <c r="C1672" t="s">
        <v>947</v>
      </c>
      <c r="D1672" t="s">
        <v>3768</v>
      </c>
      <c r="E1672" t="s">
        <v>3768</v>
      </c>
      <c r="F1672" t="s">
        <v>10669</v>
      </c>
      <c r="G1672" t="s">
        <v>43</v>
      </c>
      <c r="H1672" t="s">
        <v>950</v>
      </c>
      <c r="I1672" t="s">
        <v>3770</v>
      </c>
      <c r="J1672" t="s">
        <v>43</v>
      </c>
      <c r="K1672" t="s">
        <v>46</v>
      </c>
      <c r="L1672" t="s">
        <v>43</v>
      </c>
      <c r="M1672" t="s">
        <v>43</v>
      </c>
      <c r="N1672" t="s">
        <v>43</v>
      </c>
      <c r="O1672" t="s">
        <v>43</v>
      </c>
      <c r="P1672" t="s">
        <v>43</v>
      </c>
      <c r="Q1672" s="24">
        <v>41012</v>
      </c>
      <c r="R1672" s="24"/>
      <c r="S1672" t="s">
        <v>180</v>
      </c>
      <c r="U1672" t="s">
        <v>953</v>
      </c>
      <c r="W1672" s="25" t="s">
        <v>12054</v>
      </c>
      <c r="X1672" s="24">
        <v>41886</v>
      </c>
      <c r="Y1672">
        <v>2</v>
      </c>
      <c r="Z1672" t="s">
        <v>10670</v>
      </c>
      <c r="AC1672" s="24">
        <v>41886.589583333</v>
      </c>
      <c r="AD1672" s="24">
        <v>42915.6875</v>
      </c>
      <c r="AE1672" t="s">
        <v>10671</v>
      </c>
      <c r="AF1672" s="24" cm="1">
        <f t="array" ref="AF16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41886.589583333</v>
      </c>
      <c r="AG1672" s="35">
        <f>IFERROR((TableAllData3[[#This Row],[Decision date]]-TableAllData3[[#This Row],[First Date Captured]]),0)</f>
        <v>-0.58958333299960941</v>
      </c>
      <c r="AH1672" s="35">
        <f>IFERROR((TableAllData3[[#This Row],[First published]]-TableAllData3[[#This Row],[Date of opinion]]),0)</f>
        <v>0</v>
      </c>
      <c r="AI1672" s="35">
        <f>IFERROR((TableAllData3[[#This Row],[Marketing authorisation date]]-TableAllData3[[#This Row],[Date of opinion]]),0)</f>
        <v>0</v>
      </c>
      <c r="AJ1672" s="35">
        <f>IFERROR((TableAllData3[[#This Row],[Decision date]]-TableAllData3[[#This Row],[Marketing authorisation date]]),0)</f>
        <v>874</v>
      </c>
    </row>
    <row r="1673" spans="1:36" x14ac:dyDescent="0.25">
      <c r="A1673" t="s">
        <v>37</v>
      </c>
      <c r="B1673" t="s">
        <v>10672</v>
      </c>
      <c r="C1673" t="s">
        <v>10374</v>
      </c>
      <c r="D1673" t="s">
        <v>3590</v>
      </c>
      <c r="E1673" t="s">
        <v>10673</v>
      </c>
      <c r="F1673" t="s">
        <v>10674</v>
      </c>
      <c r="G1673" t="s">
        <v>43</v>
      </c>
      <c r="H1673" t="s">
        <v>950</v>
      </c>
      <c r="I1673" t="s">
        <v>438</v>
      </c>
      <c r="J1673" t="s">
        <v>43</v>
      </c>
      <c r="K1673" t="s">
        <v>43</v>
      </c>
      <c r="L1673" t="s">
        <v>43</v>
      </c>
      <c r="M1673" t="s">
        <v>43</v>
      </c>
      <c r="N1673" t="s">
        <v>43</v>
      </c>
      <c r="O1673" t="s">
        <v>43</v>
      </c>
      <c r="P1673" t="s">
        <v>43</v>
      </c>
      <c r="Q1673" s="24">
        <v>39234</v>
      </c>
      <c r="R1673" s="24"/>
      <c r="S1673" t="s">
        <v>10675</v>
      </c>
      <c r="U1673" t="s">
        <v>440</v>
      </c>
      <c r="W1673" s="25" t="s">
        <v>12054</v>
      </c>
      <c r="X1673" s="24">
        <v>42716.048159721999</v>
      </c>
      <c r="Y1673">
        <v>16</v>
      </c>
      <c r="Z1673" t="s">
        <v>10676</v>
      </c>
      <c r="AC1673" s="24">
        <v>42716.048159721999</v>
      </c>
      <c r="AD1673" s="24">
        <v>42913.609722221998</v>
      </c>
      <c r="AE1673" t="s">
        <v>10677</v>
      </c>
      <c r="AF1673" s="24" cm="1">
        <f t="array" ref="AF16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42716.048159721999</v>
      </c>
      <c r="AG1673" s="35">
        <f>IFERROR((TableAllData3[[#This Row],[Decision date]]-TableAllData3[[#This Row],[First Date Captured]]),0)</f>
        <v>0</v>
      </c>
      <c r="AH1673" s="35">
        <f>IFERROR((TableAllData3[[#This Row],[First published]]-TableAllData3[[#This Row],[Date of opinion]]),0)</f>
        <v>0</v>
      </c>
      <c r="AI1673" s="35">
        <f>IFERROR((TableAllData3[[#This Row],[Marketing authorisation date]]-TableAllData3[[#This Row],[Date of opinion]]),0)</f>
        <v>0</v>
      </c>
      <c r="AJ1673" s="35">
        <f>IFERROR((TableAllData3[[#This Row],[Decision date]]-TableAllData3[[#This Row],[Marketing authorisation date]]),0)</f>
        <v>3482.0481597219987</v>
      </c>
    </row>
    <row r="1674" spans="1:36" x14ac:dyDescent="0.25">
      <c r="A1674" t="s">
        <v>37</v>
      </c>
      <c r="B1674" t="s">
        <v>7179</v>
      </c>
      <c r="C1674" t="s">
        <v>3679</v>
      </c>
      <c r="D1674" t="s">
        <v>3568</v>
      </c>
      <c r="E1674" t="s">
        <v>3569</v>
      </c>
      <c r="F1674" t="s">
        <v>7180</v>
      </c>
      <c r="G1674" t="s">
        <v>43</v>
      </c>
      <c r="H1674" t="s">
        <v>44</v>
      </c>
      <c r="I1674" t="s">
        <v>3571</v>
      </c>
      <c r="J1674" t="s">
        <v>43</v>
      </c>
      <c r="K1674" t="s">
        <v>43</v>
      </c>
      <c r="L1674" t="s">
        <v>43</v>
      </c>
      <c r="M1674" t="s">
        <v>43</v>
      </c>
      <c r="N1674" t="s">
        <v>43</v>
      </c>
      <c r="O1674" t="s">
        <v>43</v>
      </c>
      <c r="P1674" t="s">
        <v>43</v>
      </c>
      <c r="Q1674" s="24">
        <v>35716</v>
      </c>
      <c r="R1674" s="24"/>
      <c r="S1674" t="s">
        <v>12241</v>
      </c>
      <c r="T1674" t="s">
        <v>12242</v>
      </c>
      <c r="U1674" t="s">
        <v>1199</v>
      </c>
      <c r="W1674" s="24">
        <v>35599</v>
      </c>
      <c r="X1674" s="24">
        <v>44447</v>
      </c>
      <c r="Y1674">
        <v>35</v>
      </c>
      <c r="Z1674" t="s">
        <v>7181</v>
      </c>
      <c r="AC1674" s="24">
        <v>43139.041666666999</v>
      </c>
      <c r="AD1674" s="24">
        <v>44473.724999999999</v>
      </c>
      <c r="AE1674" t="s">
        <v>7182</v>
      </c>
      <c r="AF1674" s="24" cm="1">
        <f t="array" ref="AF16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35599</v>
      </c>
      <c r="AG1674" s="35">
        <f>IFERROR((TableAllData3[[#This Row],[Decision date]]-TableAllData3[[#This Row],[First Date Captured]]),0)</f>
        <v>8848</v>
      </c>
      <c r="AH1674" s="35">
        <f>IFERROR((TableAllData3[[#This Row],[First published]]-TableAllData3[[#This Row],[Date of opinion]]),0)</f>
        <v>7540.0416666669989</v>
      </c>
      <c r="AI1674" s="35">
        <f>IFERROR((TableAllData3[[#This Row],[Marketing authorisation date]]-TableAllData3[[#This Row],[Date of opinion]]),0)</f>
        <v>117</v>
      </c>
      <c r="AJ1674" s="35">
        <f>IFERROR((TableAllData3[[#This Row],[Decision date]]-TableAllData3[[#This Row],[Marketing authorisation date]]),0)</f>
        <v>8731</v>
      </c>
    </row>
    <row r="1675" spans="1:36" x14ac:dyDescent="0.25">
      <c r="A1675" t="s">
        <v>37</v>
      </c>
      <c r="B1675" t="s">
        <v>10685</v>
      </c>
      <c r="C1675" t="s">
        <v>268</v>
      </c>
      <c r="D1675" t="s">
        <v>10686</v>
      </c>
      <c r="E1675" t="s">
        <v>10686</v>
      </c>
      <c r="F1675" t="s">
        <v>10687</v>
      </c>
      <c r="G1675" t="s">
        <v>43</v>
      </c>
      <c r="H1675" t="s">
        <v>950</v>
      </c>
      <c r="I1675" t="s">
        <v>10688</v>
      </c>
      <c r="J1675" t="s">
        <v>46</v>
      </c>
      <c r="K1675" t="s">
        <v>43</v>
      </c>
      <c r="L1675" t="s">
        <v>43</v>
      </c>
      <c r="M1675" t="s">
        <v>43</v>
      </c>
      <c r="N1675" t="s">
        <v>43</v>
      </c>
      <c r="O1675" t="s">
        <v>43</v>
      </c>
      <c r="P1675" t="s">
        <v>43</v>
      </c>
      <c r="Q1675" s="24">
        <v>41591.041666666999</v>
      </c>
      <c r="R1675" s="24"/>
      <c r="S1675" t="s">
        <v>12118</v>
      </c>
      <c r="T1675" t="s">
        <v>12191</v>
      </c>
      <c r="U1675" t="s">
        <v>290</v>
      </c>
      <c r="W1675" s="24">
        <v>41536</v>
      </c>
      <c r="X1675" s="24">
        <v>42677.547569444003</v>
      </c>
      <c r="Y1675">
        <v>4</v>
      </c>
      <c r="Z1675" t="s">
        <v>10689</v>
      </c>
      <c r="AC1675" s="24">
        <v>42677.547569444003</v>
      </c>
      <c r="AD1675" s="24">
        <v>42884.541666666999</v>
      </c>
      <c r="AE1675" t="s">
        <v>10690</v>
      </c>
      <c r="AF1675" s="24" cm="1">
        <f t="array" ref="AF16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675" s="35">
        <f>IFERROR((TableAllData3[[#This Row],[Decision date]]-TableAllData3[[#This Row],[First Date Captured]]),0)</f>
        <v>1141.5475694440029</v>
      </c>
      <c r="AH1675" s="35">
        <f>IFERROR((TableAllData3[[#This Row],[First published]]-TableAllData3[[#This Row],[Date of opinion]]),0)</f>
        <v>1141.5475694440029</v>
      </c>
      <c r="AI1675" s="35">
        <f>IFERROR((TableAllData3[[#This Row],[Marketing authorisation date]]-TableAllData3[[#This Row],[Date of opinion]]),0)</f>
        <v>55.041666666998935</v>
      </c>
      <c r="AJ1675" s="35">
        <f>IFERROR((TableAllData3[[#This Row],[Decision date]]-TableAllData3[[#This Row],[Marketing authorisation date]]),0)</f>
        <v>1086.5059027770039</v>
      </c>
    </row>
    <row r="1676" spans="1:36" x14ac:dyDescent="0.25">
      <c r="A1676" t="s">
        <v>37</v>
      </c>
      <c r="B1676" t="s">
        <v>10691</v>
      </c>
      <c r="C1676" t="s">
        <v>947</v>
      </c>
      <c r="D1676" t="s">
        <v>6667</v>
      </c>
      <c r="E1676" t="s">
        <v>6668</v>
      </c>
      <c r="F1676" t="s">
        <v>10692</v>
      </c>
      <c r="G1676" t="s">
        <v>43</v>
      </c>
      <c r="H1676" t="s">
        <v>950</v>
      </c>
      <c r="I1676" t="s">
        <v>6670</v>
      </c>
      <c r="J1676" t="s">
        <v>43</v>
      </c>
      <c r="K1676" t="s">
        <v>43</v>
      </c>
      <c r="L1676" t="s">
        <v>43</v>
      </c>
      <c r="M1676" t="s">
        <v>43</v>
      </c>
      <c r="N1676" t="s">
        <v>43</v>
      </c>
      <c r="O1676" t="s">
        <v>43</v>
      </c>
      <c r="P1676" t="s">
        <v>43</v>
      </c>
      <c r="Q1676" s="24">
        <v>39099.041666666999</v>
      </c>
      <c r="R1676" s="24"/>
      <c r="S1676" t="s">
        <v>12218</v>
      </c>
      <c r="T1676" t="s">
        <v>12366</v>
      </c>
      <c r="U1676" t="s">
        <v>953</v>
      </c>
      <c r="W1676" s="25" t="s">
        <v>12054</v>
      </c>
      <c r="X1676" s="24">
        <v>42828</v>
      </c>
      <c r="Y1676">
        <v>20</v>
      </c>
      <c r="Z1676" t="s">
        <v>10693</v>
      </c>
      <c r="AC1676" s="24">
        <v>42828</v>
      </c>
      <c r="AD1676" s="24">
        <v>42866.5</v>
      </c>
      <c r="AE1676" t="s">
        <v>10694</v>
      </c>
      <c r="AF1676" s="24" cm="1">
        <f t="array" ref="AF16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42828</v>
      </c>
      <c r="AG1676" s="35">
        <f>IFERROR((TableAllData3[[#This Row],[Decision date]]-TableAllData3[[#This Row],[First Date Captured]]),0)</f>
        <v>0</v>
      </c>
      <c r="AH1676" s="35">
        <f>IFERROR((TableAllData3[[#This Row],[First published]]-TableAllData3[[#This Row],[Date of opinion]]),0)</f>
        <v>0</v>
      </c>
      <c r="AI1676" s="35">
        <f>IFERROR((TableAllData3[[#This Row],[Marketing authorisation date]]-TableAllData3[[#This Row],[Date of opinion]]),0)</f>
        <v>0</v>
      </c>
      <c r="AJ1676" s="35">
        <f>IFERROR((TableAllData3[[#This Row],[Decision date]]-TableAllData3[[#This Row],[Marketing authorisation date]]),0)</f>
        <v>3728.9583333330011</v>
      </c>
    </row>
    <row r="1677" spans="1:36" x14ac:dyDescent="0.25">
      <c r="A1677" t="s">
        <v>37</v>
      </c>
      <c r="B1677" t="s">
        <v>10695</v>
      </c>
      <c r="C1677" t="s">
        <v>5551</v>
      </c>
      <c r="D1677" t="s">
        <v>5552</v>
      </c>
      <c r="E1677" t="s">
        <v>5552</v>
      </c>
      <c r="F1677" t="s">
        <v>10696</v>
      </c>
      <c r="G1677" t="s">
        <v>43</v>
      </c>
      <c r="H1677" t="s">
        <v>950</v>
      </c>
      <c r="I1677" t="s">
        <v>5554</v>
      </c>
      <c r="J1677" t="s">
        <v>43</v>
      </c>
      <c r="K1677" t="s">
        <v>43</v>
      </c>
      <c r="L1677" t="s">
        <v>43</v>
      </c>
      <c r="M1677" t="s">
        <v>43</v>
      </c>
      <c r="N1677" t="s">
        <v>43</v>
      </c>
      <c r="O1677" t="s">
        <v>43</v>
      </c>
      <c r="P1677" t="s">
        <v>43</v>
      </c>
      <c r="Q1677" s="24">
        <v>41883</v>
      </c>
      <c r="R1677" s="24"/>
      <c r="S1677" t="s">
        <v>57</v>
      </c>
      <c r="U1677" t="s">
        <v>10697</v>
      </c>
      <c r="W1677" s="24">
        <v>41816</v>
      </c>
      <c r="X1677" s="24">
        <v>42524</v>
      </c>
      <c r="Y1677">
        <v>1</v>
      </c>
      <c r="Z1677" t="s">
        <v>10698</v>
      </c>
      <c r="AC1677" s="24">
        <v>42524.501388889003</v>
      </c>
      <c r="AD1677" s="24">
        <v>42853.708333333001</v>
      </c>
      <c r="AE1677" t="s">
        <v>10699</v>
      </c>
      <c r="AF1677" s="24" cm="1">
        <f t="array" ref="AF16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41816</v>
      </c>
      <c r="AG1677" s="35">
        <f>IFERROR((TableAllData3[[#This Row],[Decision date]]-TableAllData3[[#This Row],[First Date Captured]]),0)</f>
        <v>708</v>
      </c>
      <c r="AH1677" s="35">
        <f>IFERROR((TableAllData3[[#This Row],[First published]]-TableAllData3[[#This Row],[Date of opinion]]),0)</f>
        <v>708.50138888900256</v>
      </c>
      <c r="AI1677" s="35">
        <f>IFERROR((TableAllData3[[#This Row],[Marketing authorisation date]]-TableAllData3[[#This Row],[Date of opinion]]),0)</f>
        <v>67</v>
      </c>
      <c r="AJ1677" s="35">
        <f>IFERROR((TableAllData3[[#This Row],[Decision date]]-TableAllData3[[#This Row],[Marketing authorisation date]]),0)</f>
        <v>641</v>
      </c>
    </row>
    <row r="1678" spans="1:36" x14ac:dyDescent="0.25">
      <c r="A1678" t="s">
        <v>37</v>
      </c>
      <c r="B1678" t="s">
        <v>10700</v>
      </c>
      <c r="C1678" t="s">
        <v>7004</v>
      </c>
      <c r="D1678" t="s">
        <v>10701</v>
      </c>
      <c r="E1678" t="s">
        <v>10702</v>
      </c>
      <c r="F1678" t="s">
        <v>10703</v>
      </c>
      <c r="G1678" t="s">
        <v>43</v>
      </c>
      <c r="H1678" t="s">
        <v>950</v>
      </c>
      <c r="I1678" t="s">
        <v>1872</v>
      </c>
      <c r="J1678" t="s">
        <v>43</v>
      </c>
      <c r="K1678" t="s">
        <v>43</v>
      </c>
      <c r="L1678" t="s">
        <v>43</v>
      </c>
      <c r="M1678" t="s">
        <v>43</v>
      </c>
      <c r="N1678" t="s">
        <v>43</v>
      </c>
      <c r="O1678" t="s">
        <v>43</v>
      </c>
      <c r="P1678" t="s">
        <v>43</v>
      </c>
      <c r="Q1678" s="24">
        <v>42230</v>
      </c>
      <c r="R1678" s="24"/>
      <c r="S1678" t="s">
        <v>12693</v>
      </c>
      <c r="T1678" t="s">
        <v>12694</v>
      </c>
      <c r="U1678" t="s">
        <v>48</v>
      </c>
      <c r="W1678" s="24">
        <v>42145</v>
      </c>
      <c r="X1678" s="24">
        <v>42814.041666666999</v>
      </c>
      <c r="Y1678">
        <v>3</v>
      </c>
      <c r="Z1678" t="s">
        <v>10704</v>
      </c>
      <c r="AC1678" s="24">
        <v>42814.489583333001</v>
      </c>
      <c r="AD1678" s="24">
        <v>42853.583333333001</v>
      </c>
      <c r="AE1678" t="s">
        <v>10705</v>
      </c>
      <c r="AF1678" s="24" cm="1">
        <f t="array" ref="AF16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42145</v>
      </c>
      <c r="AG1678" s="35">
        <f>IFERROR((TableAllData3[[#This Row],[Decision date]]-TableAllData3[[#This Row],[First Date Captured]]),0)</f>
        <v>669.04166666699894</v>
      </c>
      <c r="AH1678" s="35">
        <f>IFERROR((TableAllData3[[#This Row],[First published]]-TableAllData3[[#This Row],[Date of opinion]]),0)</f>
        <v>669.48958333300106</v>
      </c>
      <c r="AI1678" s="35">
        <f>IFERROR((TableAllData3[[#This Row],[Marketing authorisation date]]-TableAllData3[[#This Row],[Date of opinion]]),0)</f>
        <v>85</v>
      </c>
      <c r="AJ1678" s="35">
        <f>IFERROR((TableAllData3[[#This Row],[Decision date]]-TableAllData3[[#This Row],[Marketing authorisation date]]),0)</f>
        <v>584.04166666699894</v>
      </c>
    </row>
    <row r="1679" spans="1:36" x14ac:dyDescent="0.25">
      <c r="A1679" t="s">
        <v>37</v>
      </c>
      <c r="B1679" t="s">
        <v>10706</v>
      </c>
      <c r="C1679" t="s">
        <v>268</v>
      </c>
      <c r="D1679" t="s">
        <v>10707</v>
      </c>
      <c r="E1679" t="s">
        <v>10707</v>
      </c>
      <c r="F1679" t="s">
        <v>10708</v>
      </c>
      <c r="G1679" t="s">
        <v>43</v>
      </c>
      <c r="H1679" t="s">
        <v>950</v>
      </c>
      <c r="I1679" t="s">
        <v>10709</v>
      </c>
      <c r="J1679" t="s">
        <v>43</v>
      </c>
      <c r="K1679" t="s">
        <v>43</v>
      </c>
      <c r="L1679" t="s">
        <v>43</v>
      </c>
      <c r="M1679" t="s">
        <v>43</v>
      </c>
      <c r="N1679" t="s">
        <v>43</v>
      </c>
      <c r="O1679" t="s">
        <v>43</v>
      </c>
      <c r="P1679" t="s">
        <v>43</v>
      </c>
      <c r="Q1679" s="24">
        <v>42089.041666666999</v>
      </c>
      <c r="R1679" s="24"/>
      <c r="S1679" t="s">
        <v>12600</v>
      </c>
      <c r="T1679" t="s">
        <v>12689</v>
      </c>
      <c r="U1679" t="s">
        <v>4726</v>
      </c>
      <c r="W1679" s="25" t="s">
        <v>12054</v>
      </c>
      <c r="X1679" s="24">
        <v>42089.041666666999</v>
      </c>
      <c r="Y1679">
        <v>0</v>
      </c>
      <c r="Z1679" t="s">
        <v>10710</v>
      </c>
      <c r="AC1679" s="24">
        <v>42089.548611111</v>
      </c>
      <c r="AD1679" s="24">
        <v>42852.684027777999</v>
      </c>
      <c r="AE1679" t="s">
        <v>10711</v>
      </c>
      <c r="AF1679" s="24" cm="1">
        <f t="array" ref="AF16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42089.548611111</v>
      </c>
      <c r="AG1679" s="35">
        <f>IFERROR((TableAllData3[[#This Row],[Decision date]]-TableAllData3[[#This Row],[First Date Captured]]),0)</f>
        <v>-0.50694444400141947</v>
      </c>
      <c r="AH1679" s="35">
        <f>IFERROR((TableAllData3[[#This Row],[First published]]-TableAllData3[[#This Row],[Date of opinion]]),0)</f>
        <v>0</v>
      </c>
      <c r="AI1679" s="35">
        <f>IFERROR((TableAllData3[[#This Row],[Marketing authorisation date]]-TableAllData3[[#This Row],[Date of opinion]]),0)</f>
        <v>0</v>
      </c>
      <c r="AJ1679" s="35">
        <f>IFERROR((TableAllData3[[#This Row],[Decision date]]-TableAllData3[[#This Row],[Marketing authorisation date]]),0)</f>
        <v>0</v>
      </c>
    </row>
    <row r="1680" spans="1:36" x14ac:dyDescent="0.25">
      <c r="A1680" t="s">
        <v>37</v>
      </c>
      <c r="B1680" t="s">
        <v>507</v>
      </c>
      <c r="C1680" t="s">
        <v>268</v>
      </c>
      <c r="D1680" t="s">
        <v>508</v>
      </c>
      <c r="E1680" t="s">
        <v>508</v>
      </c>
      <c r="F1680" t="s">
        <v>509</v>
      </c>
      <c r="G1680" t="s">
        <v>43</v>
      </c>
      <c r="H1680" t="s">
        <v>44</v>
      </c>
      <c r="I1680" t="s">
        <v>510</v>
      </c>
      <c r="J1680" t="s">
        <v>43</v>
      </c>
      <c r="K1680" t="s">
        <v>43</v>
      </c>
      <c r="L1680" t="s">
        <v>43</v>
      </c>
      <c r="M1680" t="s">
        <v>43</v>
      </c>
      <c r="N1680" t="s">
        <v>43</v>
      </c>
      <c r="O1680" t="s">
        <v>43</v>
      </c>
      <c r="P1680" t="s">
        <v>43</v>
      </c>
      <c r="Q1680" s="24">
        <v>35830.041666666999</v>
      </c>
      <c r="R1680" s="24"/>
      <c r="S1680" t="s">
        <v>12241</v>
      </c>
      <c r="T1680" t="s">
        <v>12242</v>
      </c>
      <c r="U1680" t="s">
        <v>290</v>
      </c>
      <c r="W1680" s="24">
        <v>35725</v>
      </c>
      <c r="X1680" s="24">
        <v>44714</v>
      </c>
      <c r="Y1680">
        <v>42</v>
      </c>
      <c r="Z1680" t="s">
        <v>512</v>
      </c>
      <c r="AC1680" s="24">
        <v>43221</v>
      </c>
      <c r="AD1680" s="24">
        <v>44719.626388889003</v>
      </c>
      <c r="AE1680" t="s">
        <v>513</v>
      </c>
      <c r="AF1680" s="24" cm="1">
        <f t="array" ref="AF16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35725</v>
      </c>
      <c r="AG1680" s="35">
        <f>IFERROR((TableAllData3[[#This Row],[Decision date]]-TableAllData3[[#This Row],[First Date Captured]]),0)</f>
        <v>8989</v>
      </c>
      <c r="AH1680" s="35">
        <f>IFERROR((TableAllData3[[#This Row],[First published]]-TableAllData3[[#This Row],[Date of opinion]]),0)</f>
        <v>7496</v>
      </c>
      <c r="AI1680" s="35">
        <f>IFERROR((TableAllData3[[#This Row],[Marketing authorisation date]]-TableAllData3[[#This Row],[Date of opinion]]),0)</f>
        <v>105.04166666699894</v>
      </c>
      <c r="AJ1680" s="35">
        <f>IFERROR((TableAllData3[[#This Row],[Decision date]]-TableAllData3[[#This Row],[Marketing authorisation date]]),0)</f>
        <v>8883.9583333330011</v>
      </c>
    </row>
    <row r="1681" spans="1:36" x14ac:dyDescent="0.25">
      <c r="A1681" t="s">
        <v>37</v>
      </c>
      <c r="B1681" t="s">
        <v>10718</v>
      </c>
      <c r="C1681" t="s">
        <v>947</v>
      </c>
      <c r="D1681" t="s">
        <v>10719</v>
      </c>
      <c r="E1681" t="s">
        <v>10720</v>
      </c>
      <c r="F1681" t="s">
        <v>10721</v>
      </c>
      <c r="G1681" t="s">
        <v>43</v>
      </c>
      <c r="H1681" t="s">
        <v>950</v>
      </c>
      <c r="I1681" t="s">
        <v>10722</v>
      </c>
      <c r="J1681" t="s">
        <v>43</v>
      </c>
      <c r="K1681" t="s">
        <v>43</v>
      </c>
      <c r="L1681" t="s">
        <v>43</v>
      </c>
      <c r="M1681" t="s">
        <v>43</v>
      </c>
      <c r="N1681" t="s">
        <v>43</v>
      </c>
      <c r="O1681" t="s">
        <v>43</v>
      </c>
      <c r="P1681" t="s">
        <v>43</v>
      </c>
      <c r="Q1681" s="24">
        <v>40647</v>
      </c>
      <c r="R1681" s="24"/>
      <c r="S1681" t="s">
        <v>12218</v>
      </c>
      <c r="T1681" t="s">
        <v>12366</v>
      </c>
      <c r="U1681" t="s">
        <v>953</v>
      </c>
      <c r="W1681" s="25" t="s">
        <v>12054</v>
      </c>
      <c r="X1681" s="24">
        <v>42180</v>
      </c>
      <c r="Y1681">
        <v>7</v>
      </c>
      <c r="Z1681" t="s">
        <v>10723</v>
      </c>
      <c r="AC1681" s="24">
        <v>42180.518055556</v>
      </c>
      <c r="AD1681" s="24">
        <v>42822.482638889</v>
      </c>
      <c r="AE1681" t="s">
        <v>10724</v>
      </c>
      <c r="AF1681" s="24" cm="1">
        <f t="array" ref="AF16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42180.518055556</v>
      </c>
      <c r="AG1681" s="35">
        <f>IFERROR((TableAllData3[[#This Row],[Decision date]]-TableAllData3[[#This Row],[First Date Captured]]),0)</f>
        <v>-0.51805555600003572</v>
      </c>
      <c r="AH1681" s="35">
        <f>IFERROR((TableAllData3[[#This Row],[First published]]-TableAllData3[[#This Row],[Date of opinion]]),0)</f>
        <v>0</v>
      </c>
      <c r="AI1681" s="35">
        <f>IFERROR((TableAllData3[[#This Row],[Marketing authorisation date]]-TableAllData3[[#This Row],[Date of opinion]]),0)</f>
        <v>0</v>
      </c>
      <c r="AJ1681" s="35">
        <f>IFERROR((TableAllData3[[#This Row],[Decision date]]-TableAllData3[[#This Row],[Marketing authorisation date]]),0)</f>
        <v>1533</v>
      </c>
    </row>
    <row r="1682" spans="1:36" x14ac:dyDescent="0.25">
      <c r="A1682" t="s">
        <v>37</v>
      </c>
      <c r="B1682" t="s">
        <v>10725</v>
      </c>
      <c r="C1682" t="s">
        <v>8286</v>
      </c>
      <c r="D1682" t="s">
        <v>8287</v>
      </c>
      <c r="E1682" t="s">
        <v>5729</v>
      </c>
      <c r="F1682" t="s">
        <v>10726</v>
      </c>
      <c r="G1682" t="s">
        <v>43</v>
      </c>
      <c r="H1682" t="s">
        <v>950</v>
      </c>
      <c r="I1682" t="s">
        <v>5731</v>
      </c>
      <c r="J1682" t="s">
        <v>43</v>
      </c>
      <c r="K1682" t="s">
        <v>43</v>
      </c>
      <c r="L1682" t="s">
        <v>43</v>
      </c>
      <c r="M1682" t="s">
        <v>43</v>
      </c>
      <c r="N1682" t="s">
        <v>43</v>
      </c>
      <c r="O1682" t="s">
        <v>43</v>
      </c>
      <c r="P1682" t="s">
        <v>43</v>
      </c>
      <c r="Q1682" s="24">
        <v>41962.041666666999</v>
      </c>
      <c r="R1682" s="24"/>
      <c r="S1682" t="s">
        <v>57</v>
      </c>
      <c r="U1682" t="s">
        <v>485</v>
      </c>
      <c r="W1682" s="25" t="s">
        <v>12054</v>
      </c>
      <c r="X1682" s="24">
        <v>42720.041666666999</v>
      </c>
      <c r="Y1682">
        <v>2</v>
      </c>
      <c r="Z1682" t="s">
        <v>10727</v>
      </c>
      <c r="AC1682" s="24">
        <v>42720.616666667003</v>
      </c>
      <c r="AD1682" s="24">
        <v>42766.555555555999</v>
      </c>
      <c r="AE1682" t="s">
        <v>10728</v>
      </c>
      <c r="AF1682" s="24" cm="1">
        <f t="array" ref="AF16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42720.616666667003</v>
      </c>
      <c r="AG1682" s="35">
        <f>IFERROR((TableAllData3[[#This Row],[Decision date]]-TableAllData3[[#This Row],[First Date Captured]]),0)</f>
        <v>-0.57500000000436557</v>
      </c>
      <c r="AH1682" s="35">
        <f>IFERROR((TableAllData3[[#This Row],[First published]]-TableAllData3[[#This Row],[Date of opinion]]),0)</f>
        <v>0</v>
      </c>
      <c r="AI1682" s="35">
        <f>IFERROR((TableAllData3[[#This Row],[Marketing authorisation date]]-TableAllData3[[#This Row],[Date of opinion]]),0)</f>
        <v>0</v>
      </c>
      <c r="AJ1682" s="35">
        <f>IFERROR((TableAllData3[[#This Row],[Decision date]]-TableAllData3[[#This Row],[Marketing authorisation date]]),0)</f>
        <v>758</v>
      </c>
    </row>
    <row r="1683" spans="1:36" x14ac:dyDescent="0.25">
      <c r="A1683" t="s">
        <v>37</v>
      </c>
      <c r="B1683" t="s">
        <v>5727</v>
      </c>
      <c r="C1683" t="s">
        <v>1412</v>
      </c>
      <c r="D1683" t="s">
        <v>5729</v>
      </c>
      <c r="E1683" t="s">
        <v>8287</v>
      </c>
      <c r="F1683" t="s">
        <v>10729</v>
      </c>
      <c r="G1683" t="s">
        <v>43</v>
      </c>
      <c r="H1683" t="s">
        <v>950</v>
      </c>
      <c r="I1683" t="s">
        <v>5731</v>
      </c>
      <c r="J1683" t="s">
        <v>43</v>
      </c>
      <c r="K1683" t="s">
        <v>43</v>
      </c>
      <c r="L1683" t="s">
        <v>43</v>
      </c>
      <c r="M1683" t="s">
        <v>43</v>
      </c>
      <c r="N1683" t="s">
        <v>43</v>
      </c>
      <c r="O1683" t="s">
        <v>43</v>
      </c>
      <c r="P1683" t="s">
        <v>43</v>
      </c>
      <c r="Q1683" s="24">
        <v>41962.041666666999</v>
      </c>
      <c r="R1683" s="24"/>
      <c r="S1683" t="s">
        <v>57</v>
      </c>
      <c r="U1683" t="s">
        <v>485</v>
      </c>
      <c r="W1683" s="25" t="s">
        <v>12054</v>
      </c>
      <c r="X1683" s="24">
        <v>42720.041666666999</v>
      </c>
      <c r="Y1683">
        <v>1</v>
      </c>
      <c r="Z1683" t="s">
        <v>10730</v>
      </c>
      <c r="AC1683" s="24">
        <v>42720.643750000003</v>
      </c>
      <c r="AD1683" s="24">
        <v>42765.643750000003</v>
      </c>
      <c r="AE1683" t="s">
        <v>10731</v>
      </c>
      <c r="AF1683" s="24" cm="1">
        <f t="array" ref="AF16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42720.643750000003</v>
      </c>
      <c r="AG1683" s="35">
        <f>IFERROR((TableAllData3[[#This Row],[Decision date]]-TableAllData3[[#This Row],[First Date Captured]]),0)</f>
        <v>-0.60208333300397499</v>
      </c>
      <c r="AH1683" s="35">
        <f>IFERROR((TableAllData3[[#This Row],[First published]]-TableAllData3[[#This Row],[Date of opinion]]),0)</f>
        <v>0</v>
      </c>
      <c r="AI1683" s="35">
        <f>IFERROR((TableAllData3[[#This Row],[Marketing authorisation date]]-TableAllData3[[#This Row],[Date of opinion]]),0)</f>
        <v>0</v>
      </c>
      <c r="AJ1683" s="35">
        <f>IFERROR((TableAllData3[[#This Row],[Decision date]]-TableAllData3[[#This Row],[Marketing authorisation date]]),0)</f>
        <v>758</v>
      </c>
    </row>
    <row r="1684" spans="1:36" x14ac:dyDescent="0.25">
      <c r="A1684" t="s">
        <v>37</v>
      </c>
      <c r="B1684" t="s">
        <v>10732</v>
      </c>
      <c r="C1684" t="s">
        <v>8286</v>
      </c>
      <c r="D1684" t="s">
        <v>8287</v>
      </c>
      <c r="E1684" t="s">
        <v>5729</v>
      </c>
      <c r="F1684" t="s">
        <v>10733</v>
      </c>
      <c r="G1684" t="s">
        <v>43</v>
      </c>
      <c r="H1684" t="s">
        <v>950</v>
      </c>
      <c r="I1684" t="s">
        <v>5731</v>
      </c>
      <c r="J1684" t="s">
        <v>43</v>
      </c>
      <c r="K1684" t="s">
        <v>43</v>
      </c>
      <c r="L1684" t="s">
        <v>43</v>
      </c>
      <c r="M1684" t="s">
        <v>43</v>
      </c>
      <c r="N1684" t="s">
        <v>43</v>
      </c>
      <c r="O1684" t="s">
        <v>43</v>
      </c>
      <c r="P1684" t="s">
        <v>43</v>
      </c>
      <c r="Q1684" s="24">
        <v>41962.041666666999</v>
      </c>
      <c r="R1684" s="24"/>
      <c r="S1684" t="s">
        <v>57</v>
      </c>
      <c r="U1684" t="s">
        <v>485</v>
      </c>
      <c r="W1684" s="25" t="s">
        <v>12054</v>
      </c>
      <c r="X1684" s="24">
        <v>42744.041666666999</v>
      </c>
      <c r="Y1684">
        <v>3</v>
      </c>
      <c r="Z1684" t="s">
        <v>10734</v>
      </c>
      <c r="AC1684" s="24">
        <v>42744.544444444</v>
      </c>
      <c r="AD1684" s="24">
        <v>42761.454861111</v>
      </c>
      <c r="AE1684" t="s">
        <v>10735</v>
      </c>
      <c r="AF1684" s="24" cm="1">
        <f t="array" ref="AF16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42744.544444444</v>
      </c>
      <c r="AG1684" s="35">
        <f>IFERROR((TableAllData3[[#This Row],[Decision date]]-TableAllData3[[#This Row],[First Date Captured]]),0)</f>
        <v>-0.50277777700102888</v>
      </c>
      <c r="AH1684" s="35">
        <f>IFERROR((TableAllData3[[#This Row],[First published]]-TableAllData3[[#This Row],[Date of opinion]]),0)</f>
        <v>0</v>
      </c>
      <c r="AI1684" s="35">
        <f>IFERROR((TableAllData3[[#This Row],[Marketing authorisation date]]-TableAllData3[[#This Row],[Date of opinion]]),0)</f>
        <v>0</v>
      </c>
      <c r="AJ1684" s="35">
        <f>IFERROR((TableAllData3[[#This Row],[Decision date]]-TableAllData3[[#This Row],[Marketing authorisation date]]),0)</f>
        <v>782</v>
      </c>
    </row>
    <row r="1685" spans="1:36" x14ac:dyDescent="0.25">
      <c r="A1685" t="s">
        <v>37</v>
      </c>
      <c r="B1685" t="s">
        <v>10736</v>
      </c>
      <c r="C1685" t="s">
        <v>5723</v>
      </c>
      <c r="D1685" t="s">
        <v>3811</v>
      </c>
      <c r="E1685" t="s">
        <v>3811</v>
      </c>
      <c r="F1685" t="s">
        <v>10737</v>
      </c>
      <c r="G1685" t="s">
        <v>43</v>
      </c>
      <c r="H1685" t="s">
        <v>950</v>
      </c>
      <c r="I1685" t="s">
        <v>3813</v>
      </c>
      <c r="J1685" t="s">
        <v>43</v>
      </c>
      <c r="K1685" t="s">
        <v>43</v>
      </c>
      <c r="L1685" t="s">
        <v>46</v>
      </c>
      <c r="M1685" t="s">
        <v>43</v>
      </c>
      <c r="N1685" t="s">
        <v>43</v>
      </c>
      <c r="O1685" t="s">
        <v>43</v>
      </c>
      <c r="P1685" t="s">
        <v>43</v>
      </c>
      <c r="Q1685" s="24">
        <v>39706</v>
      </c>
      <c r="R1685" s="24"/>
      <c r="S1685" t="s">
        <v>10738</v>
      </c>
      <c r="U1685" t="s">
        <v>10739</v>
      </c>
      <c r="W1685" s="25" t="s">
        <v>12054</v>
      </c>
      <c r="X1685" s="24">
        <v>42270.451388889</v>
      </c>
      <c r="Y1685">
        <v>8</v>
      </c>
      <c r="Z1685" t="s">
        <v>10740</v>
      </c>
      <c r="AC1685" s="24">
        <v>42270.451388889</v>
      </c>
      <c r="AD1685" s="24">
        <v>42754.493055555999</v>
      </c>
      <c r="AE1685" t="s">
        <v>10741</v>
      </c>
      <c r="AF1685" s="24" cm="1">
        <f t="array" ref="AF16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42270.451388889</v>
      </c>
      <c r="AG1685" s="35">
        <f>IFERROR((TableAllData3[[#This Row],[Decision date]]-TableAllData3[[#This Row],[First Date Captured]]),0)</f>
        <v>0</v>
      </c>
      <c r="AH1685" s="35">
        <f>IFERROR((TableAllData3[[#This Row],[First published]]-TableAllData3[[#This Row],[Date of opinion]]),0)</f>
        <v>0</v>
      </c>
      <c r="AI1685" s="35">
        <f>IFERROR((TableAllData3[[#This Row],[Marketing authorisation date]]-TableAllData3[[#This Row],[Date of opinion]]),0)</f>
        <v>0</v>
      </c>
      <c r="AJ1685" s="35">
        <f>IFERROR((TableAllData3[[#This Row],[Decision date]]-TableAllData3[[#This Row],[Marketing authorisation date]]),0)</f>
        <v>2564.4513888889996</v>
      </c>
    </row>
    <row r="1686" spans="1:36" x14ac:dyDescent="0.25">
      <c r="A1686" t="s">
        <v>37</v>
      </c>
      <c r="B1686" t="s">
        <v>10742</v>
      </c>
      <c r="C1686" t="s">
        <v>7981</v>
      </c>
      <c r="D1686" t="s">
        <v>10743</v>
      </c>
      <c r="E1686" t="s">
        <v>10743</v>
      </c>
      <c r="F1686" t="s">
        <v>10744</v>
      </c>
      <c r="G1686" t="s">
        <v>43</v>
      </c>
      <c r="H1686" t="s">
        <v>950</v>
      </c>
      <c r="I1686" t="s">
        <v>7984</v>
      </c>
      <c r="J1686" t="s">
        <v>43</v>
      </c>
      <c r="K1686" t="s">
        <v>43</v>
      </c>
      <c r="L1686" t="s">
        <v>43</v>
      </c>
      <c r="M1686" t="s">
        <v>43</v>
      </c>
      <c r="N1686" t="s">
        <v>43</v>
      </c>
      <c r="O1686" t="s">
        <v>43</v>
      </c>
      <c r="P1686" t="s">
        <v>43</v>
      </c>
      <c r="Q1686" s="24">
        <v>40091</v>
      </c>
      <c r="R1686" s="24"/>
      <c r="S1686" t="s">
        <v>10745</v>
      </c>
      <c r="U1686" t="s">
        <v>3910</v>
      </c>
      <c r="W1686" s="25" t="s">
        <v>12054</v>
      </c>
      <c r="X1686" s="24">
        <v>42580</v>
      </c>
      <c r="Y1686">
        <v>6</v>
      </c>
      <c r="Z1686" t="s">
        <v>10746</v>
      </c>
      <c r="AC1686" s="24">
        <v>42580.006249999999</v>
      </c>
      <c r="AD1686" s="24">
        <v>42747.767361111</v>
      </c>
      <c r="AE1686" t="s">
        <v>10747</v>
      </c>
      <c r="AF1686" s="24" cm="1">
        <f t="array" ref="AF16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42580.006249999999</v>
      </c>
      <c r="AG1686" s="35">
        <f>IFERROR((TableAllData3[[#This Row],[Decision date]]-TableAllData3[[#This Row],[First Date Captured]]),0)</f>
        <v>-6.2499999985448085E-3</v>
      </c>
      <c r="AH1686" s="35">
        <f>IFERROR((TableAllData3[[#This Row],[First published]]-TableAllData3[[#This Row],[Date of opinion]]),0)</f>
        <v>0</v>
      </c>
      <c r="AI1686" s="35">
        <f>IFERROR((TableAllData3[[#This Row],[Marketing authorisation date]]-TableAllData3[[#This Row],[Date of opinion]]),0)</f>
        <v>0</v>
      </c>
      <c r="AJ1686" s="35">
        <f>IFERROR((TableAllData3[[#This Row],[Decision date]]-TableAllData3[[#This Row],[Marketing authorisation date]]),0)</f>
        <v>2489</v>
      </c>
    </row>
    <row r="1687" spans="1:36" x14ac:dyDescent="0.25">
      <c r="A1687" t="s">
        <v>37</v>
      </c>
      <c r="B1687" t="s">
        <v>10748</v>
      </c>
      <c r="C1687" t="s">
        <v>10749</v>
      </c>
      <c r="D1687" t="s">
        <v>1839</v>
      </c>
      <c r="E1687" t="s">
        <v>1839</v>
      </c>
      <c r="F1687" t="s">
        <v>10750</v>
      </c>
      <c r="G1687" t="s">
        <v>43</v>
      </c>
      <c r="H1687" t="s">
        <v>950</v>
      </c>
      <c r="I1687" t="s">
        <v>1841</v>
      </c>
      <c r="J1687" t="s">
        <v>43</v>
      </c>
      <c r="K1687" t="s">
        <v>46</v>
      </c>
      <c r="L1687" t="s">
        <v>43</v>
      </c>
      <c r="M1687" t="s">
        <v>43</v>
      </c>
      <c r="N1687" t="s">
        <v>43</v>
      </c>
      <c r="O1687" t="s">
        <v>43</v>
      </c>
      <c r="P1687" t="s">
        <v>43</v>
      </c>
      <c r="Q1687" s="24">
        <v>41446</v>
      </c>
      <c r="R1687" s="24"/>
      <c r="S1687" t="s">
        <v>12388</v>
      </c>
      <c r="T1687" t="s">
        <v>12389</v>
      </c>
      <c r="U1687" t="s">
        <v>1839</v>
      </c>
      <c r="W1687" s="25" t="s">
        <v>12054</v>
      </c>
      <c r="X1687" s="24">
        <v>42542.505057870003</v>
      </c>
      <c r="Y1687">
        <v>3</v>
      </c>
      <c r="Z1687" t="s">
        <v>10751</v>
      </c>
      <c r="AC1687" s="24">
        <v>42542.505057870003</v>
      </c>
      <c r="AD1687" s="24">
        <v>42726.541666666999</v>
      </c>
      <c r="AE1687" t="s">
        <v>10752</v>
      </c>
      <c r="AF1687" s="24" cm="1">
        <f t="array" ref="AF16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42542.505057870003</v>
      </c>
      <c r="AG1687" s="35">
        <f>IFERROR((TableAllData3[[#This Row],[Decision date]]-TableAllData3[[#This Row],[First Date Captured]]),0)</f>
        <v>0</v>
      </c>
      <c r="AH1687" s="35">
        <f>IFERROR((TableAllData3[[#This Row],[First published]]-TableAllData3[[#This Row],[Date of opinion]]),0)</f>
        <v>0</v>
      </c>
      <c r="AI1687" s="35">
        <f>IFERROR((TableAllData3[[#This Row],[Marketing authorisation date]]-TableAllData3[[#This Row],[Date of opinion]]),0)</f>
        <v>0</v>
      </c>
      <c r="AJ1687" s="35">
        <f>IFERROR((TableAllData3[[#This Row],[Decision date]]-TableAllData3[[#This Row],[Marketing authorisation date]]),0)</f>
        <v>1096.5050578700029</v>
      </c>
    </row>
    <row r="1688" spans="1:36" x14ac:dyDescent="0.25">
      <c r="A1688" t="s">
        <v>37</v>
      </c>
      <c r="B1688" t="s">
        <v>10753</v>
      </c>
      <c r="C1688" t="s">
        <v>10754</v>
      </c>
      <c r="D1688" t="s">
        <v>10755</v>
      </c>
      <c r="E1688" t="s">
        <v>10756</v>
      </c>
      <c r="F1688" t="s">
        <v>10757</v>
      </c>
      <c r="G1688" t="s">
        <v>43</v>
      </c>
      <c r="H1688" t="s">
        <v>950</v>
      </c>
      <c r="I1688" t="s">
        <v>1776</v>
      </c>
      <c r="J1688" t="s">
        <v>43</v>
      </c>
      <c r="K1688" t="s">
        <v>43</v>
      </c>
      <c r="L1688" t="s">
        <v>43</v>
      </c>
      <c r="M1688" t="s">
        <v>43</v>
      </c>
      <c r="N1688" t="s">
        <v>43</v>
      </c>
      <c r="O1688" t="s">
        <v>43</v>
      </c>
      <c r="P1688" t="s">
        <v>43</v>
      </c>
      <c r="Q1688" s="24">
        <v>39876.041666666999</v>
      </c>
      <c r="R1688" s="24"/>
      <c r="S1688" t="s">
        <v>12100</v>
      </c>
      <c r="T1688" t="s">
        <v>12695</v>
      </c>
      <c r="U1688" t="s">
        <v>440</v>
      </c>
      <c r="W1688" s="25" t="s">
        <v>12054</v>
      </c>
      <c r="X1688" s="24">
        <v>42338.041666666999</v>
      </c>
      <c r="Y1688">
        <v>11</v>
      </c>
      <c r="Z1688" t="s">
        <v>10758</v>
      </c>
      <c r="AC1688" s="24">
        <v>42338.041666666999</v>
      </c>
      <c r="AD1688" s="24">
        <v>42725.604166666999</v>
      </c>
      <c r="AE1688" t="s">
        <v>10759</v>
      </c>
      <c r="AF1688" s="24" cm="1">
        <f t="array" ref="AF16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42338.041666666999</v>
      </c>
      <c r="AG1688" s="35">
        <f>IFERROR((TableAllData3[[#This Row],[Decision date]]-TableAllData3[[#This Row],[First Date Captured]]),0)</f>
        <v>0</v>
      </c>
      <c r="AH1688" s="35">
        <f>IFERROR((TableAllData3[[#This Row],[First published]]-TableAllData3[[#This Row],[Date of opinion]]),0)</f>
        <v>0</v>
      </c>
      <c r="AI1688" s="35">
        <f>IFERROR((TableAllData3[[#This Row],[Marketing authorisation date]]-TableAllData3[[#This Row],[Date of opinion]]),0)</f>
        <v>0</v>
      </c>
      <c r="AJ1688" s="35">
        <f>IFERROR((TableAllData3[[#This Row],[Decision date]]-TableAllData3[[#This Row],[Marketing authorisation date]]),0)</f>
        <v>2462</v>
      </c>
    </row>
    <row r="1689" spans="1:36" x14ac:dyDescent="0.25">
      <c r="A1689" t="s">
        <v>37</v>
      </c>
      <c r="B1689" t="s">
        <v>10760</v>
      </c>
      <c r="C1689" t="s">
        <v>849</v>
      </c>
      <c r="D1689" t="s">
        <v>850</v>
      </c>
      <c r="E1689" t="s">
        <v>850</v>
      </c>
      <c r="F1689" t="s">
        <v>10761</v>
      </c>
      <c r="G1689" t="s">
        <v>43</v>
      </c>
      <c r="H1689" t="s">
        <v>950</v>
      </c>
      <c r="I1689" t="s">
        <v>852</v>
      </c>
      <c r="J1689" t="s">
        <v>43</v>
      </c>
      <c r="K1689" t="s">
        <v>43</v>
      </c>
      <c r="L1689" t="s">
        <v>43</v>
      </c>
      <c r="M1689" t="s">
        <v>43</v>
      </c>
      <c r="N1689" t="s">
        <v>43</v>
      </c>
      <c r="O1689" t="s">
        <v>43</v>
      </c>
      <c r="P1689" t="s">
        <v>43</v>
      </c>
      <c r="Q1689" s="24">
        <v>39976</v>
      </c>
      <c r="R1689" s="24"/>
      <c r="S1689" t="s">
        <v>853</v>
      </c>
      <c r="U1689" t="s">
        <v>854</v>
      </c>
      <c r="W1689" s="25" t="s">
        <v>12054</v>
      </c>
      <c r="X1689" s="24">
        <v>42632.715972222002</v>
      </c>
      <c r="Y1689">
        <v>7</v>
      </c>
      <c r="Z1689" t="s">
        <v>855</v>
      </c>
      <c r="AC1689" s="24">
        <v>42632.715972222002</v>
      </c>
      <c r="AD1689" s="24">
        <v>42689.545833333003</v>
      </c>
      <c r="AE1689" t="s">
        <v>10762</v>
      </c>
      <c r="AF1689" s="24" cm="1">
        <f t="array" ref="AF16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42632.715972222002</v>
      </c>
      <c r="AG1689" s="35">
        <f>IFERROR((TableAllData3[[#This Row],[Decision date]]-TableAllData3[[#This Row],[First Date Captured]]),0)</f>
        <v>0</v>
      </c>
      <c r="AH1689" s="35">
        <f>IFERROR((TableAllData3[[#This Row],[First published]]-TableAllData3[[#This Row],[Date of opinion]]),0)</f>
        <v>0</v>
      </c>
      <c r="AI1689" s="35">
        <f>IFERROR((TableAllData3[[#This Row],[Marketing authorisation date]]-TableAllData3[[#This Row],[Date of opinion]]),0)</f>
        <v>0</v>
      </c>
      <c r="AJ1689" s="35">
        <f>IFERROR((TableAllData3[[#This Row],[Decision date]]-TableAllData3[[#This Row],[Marketing authorisation date]]),0)</f>
        <v>2656.7159722220022</v>
      </c>
    </row>
    <row r="1690" spans="1:36" x14ac:dyDescent="0.25">
      <c r="A1690" t="s">
        <v>37</v>
      </c>
      <c r="B1690" t="s">
        <v>2512</v>
      </c>
      <c r="C1690" t="s">
        <v>2513</v>
      </c>
      <c r="D1690" t="s">
        <v>2514</v>
      </c>
      <c r="E1690" t="s">
        <v>2514</v>
      </c>
      <c r="F1690" t="s">
        <v>2515</v>
      </c>
      <c r="G1690" t="s">
        <v>43</v>
      </c>
      <c r="H1690" t="s">
        <v>44</v>
      </c>
      <c r="I1690" t="s">
        <v>2516</v>
      </c>
      <c r="J1690" t="s">
        <v>43</v>
      </c>
      <c r="K1690" t="s">
        <v>43</v>
      </c>
      <c r="L1690" t="s">
        <v>43</v>
      </c>
      <c r="M1690" t="s">
        <v>43</v>
      </c>
      <c r="N1690" t="s">
        <v>43</v>
      </c>
      <c r="O1690" t="s">
        <v>43</v>
      </c>
      <c r="P1690" t="s">
        <v>43</v>
      </c>
      <c r="Q1690" s="24">
        <v>35751.041666666999</v>
      </c>
      <c r="R1690" s="24"/>
      <c r="S1690" t="s">
        <v>12365</v>
      </c>
      <c r="T1690" t="s">
        <v>12107</v>
      </c>
      <c r="U1690" t="s">
        <v>869</v>
      </c>
      <c r="W1690" s="24">
        <v>35634</v>
      </c>
      <c r="X1690" s="24">
        <v>44623.041666666999</v>
      </c>
      <c r="Y1690">
        <v>28</v>
      </c>
      <c r="Z1690" t="s">
        <v>2518</v>
      </c>
      <c r="AC1690" s="24">
        <v>42957.006249999999</v>
      </c>
      <c r="AD1690" s="24">
        <v>44652.601388889001</v>
      </c>
      <c r="AE1690" t="s">
        <v>2519</v>
      </c>
      <c r="AF1690" s="24" cm="1">
        <f t="array" ref="AF16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35634</v>
      </c>
      <c r="AG1690" s="35">
        <f>IFERROR((TableAllData3[[#This Row],[Decision date]]-TableAllData3[[#This Row],[First Date Captured]]),0)</f>
        <v>8989.0416666669989</v>
      </c>
      <c r="AH1690" s="35">
        <f>IFERROR((TableAllData3[[#This Row],[First published]]-TableAllData3[[#This Row],[Date of opinion]]),0)</f>
        <v>7323.0062499999985</v>
      </c>
      <c r="AI1690" s="35">
        <f>IFERROR((TableAllData3[[#This Row],[Marketing authorisation date]]-TableAllData3[[#This Row],[Date of opinion]]),0)</f>
        <v>117.04166666699894</v>
      </c>
      <c r="AJ1690" s="35">
        <f>IFERROR((TableAllData3[[#This Row],[Decision date]]-TableAllData3[[#This Row],[Marketing authorisation date]]),0)</f>
        <v>8872</v>
      </c>
    </row>
    <row r="1691" spans="1:36" x14ac:dyDescent="0.25">
      <c r="A1691" t="s">
        <v>37</v>
      </c>
      <c r="B1691" t="s">
        <v>10769</v>
      </c>
      <c r="C1691" t="s">
        <v>572</v>
      </c>
      <c r="D1691" t="s">
        <v>10770</v>
      </c>
      <c r="E1691" t="s">
        <v>10770</v>
      </c>
      <c r="F1691" t="s">
        <v>10771</v>
      </c>
      <c r="G1691" t="s">
        <v>43</v>
      </c>
      <c r="H1691" t="s">
        <v>950</v>
      </c>
      <c r="I1691" t="s">
        <v>10414</v>
      </c>
      <c r="J1691" t="s">
        <v>46</v>
      </c>
      <c r="K1691" t="s">
        <v>43</v>
      </c>
      <c r="L1691" t="s">
        <v>43</v>
      </c>
      <c r="M1691" t="s">
        <v>43</v>
      </c>
      <c r="N1691" t="s">
        <v>43</v>
      </c>
      <c r="O1691" t="s">
        <v>43</v>
      </c>
      <c r="P1691" t="s">
        <v>43</v>
      </c>
      <c r="Q1691" s="24">
        <v>40805.083333333001</v>
      </c>
      <c r="R1691" s="24"/>
      <c r="S1691" t="s">
        <v>12223</v>
      </c>
      <c r="T1691" t="s">
        <v>12288</v>
      </c>
      <c r="U1691" t="s">
        <v>290</v>
      </c>
      <c r="W1691" s="25" t="s">
        <v>12054</v>
      </c>
      <c r="X1691" s="24">
        <v>42180.669062499997</v>
      </c>
      <c r="Y1691">
        <v>19</v>
      </c>
      <c r="Z1691" t="s">
        <v>10772</v>
      </c>
      <c r="AC1691" s="24">
        <v>42180.669062499997</v>
      </c>
      <c r="AD1691" s="24">
        <v>42649.586111110999</v>
      </c>
      <c r="AE1691" t="s">
        <v>10773</v>
      </c>
      <c r="AF1691" s="24" cm="1">
        <f t="array" ref="AF16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42180.669062499997</v>
      </c>
      <c r="AG1691" s="35">
        <f>IFERROR((TableAllData3[[#This Row],[Decision date]]-TableAllData3[[#This Row],[First Date Captured]]),0)</f>
        <v>0</v>
      </c>
      <c r="AH1691" s="35">
        <f>IFERROR((TableAllData3[[#This Row],[First published]]-TableAllData3[[#This Row],[Date of opinion]]),0)</f>
        <v>0</v>
      </c>
      <c r="AI1691" s="35">
        <f>IFERROR((TableAllData3[[#This Row],[Marketing authorisation date]]-TableAllData3[[#This Row],[Date of opinion]]),0)</f>
        <v>0</v>
      </c>
      <c r="AJ1691" s="35">
        <f>IFERROR((TableAllData3[[#This Row],[Decision date]]-TableAllData3[[#This Row],[Marketing authorisation date]]),0)</f>
        <v>1375.5857291669963</v>
      </c>
    </row>
    <row r="1692" spans="1:36" x14ac:dyDescent="0.25">
      <c r="A1692" t="s">
        <v>37</v>
      </c>
      <c r="B1692" t="s">
        <v>10774</v>
      </c>
      <c r="C1692" t="s">
        <v>10775</v>
      </c>
      <c r="D1692" t="s">
        <v>4413</v>
      </c>
      <c r="E1692" t="s">
        <v>4414</v>
      </c>
      <c r="F1692" t="s">
        <v>10776</v>
      </c>
      <c r="G1692" t="s">
        <v>43</v>
      </c>
      <c r="H1692" t="s">
        <v>950</v>
      </c>
      <c r="I1692" t="s">
        <v>4416</v>
      </c>
      <c r="J1692" t="s">
        <v>43</v>
      </c>
      <c r="K1692" t="s">
        <v>46</v>
      </c>
      <c r="L1692" t="s">
        <v>43</v>
      </c>
      <c r="M1692" t="s">
        <v>43</v>
      </c>
      <c r="N1692" t="s">
        <v>43</v>
      </c>
      <c r="O1692" t="s">
        <v>43</v>
      </c>
      <c r="P1692" t="s">
        <v>43</v>
      </c>
      <c r="Q1692" s="24">
        <v>41725.041666666999</v>
      </c>
      <c r="R1692" s="24"/>
      <c r="S1692" t="s">
        <v>12697</v>
      </c>
      <c r="T1692" t="s">
        <v>12426</v>
      </c>
      <c r="U1692" t="s">
        <v>4417</v>
      </c>
      <c r="W1692" s="24">
        <v>41662.041666666999</v>
      </c>
      <c r="X1692" s="24">
        <v>42198.503055556001</v>
      </c>
      <c r="Y1692">
        <v>2</v>
      </c>
      <c r="Z1692" t="s">
        <v>10777</v>
      </c>
      <c r="AC1692" s="24">
        <v>42198.503055556001</v>
      </c>
      <c r="AD1692" s="24">
        <v>42590.697916666999</v>
      </c>
      <c r="AE1692" t="s">
        <v>10778</v>
      </c>
      <c r="AF1692" s="24" cm="1">
        <f t="array" ref="AF16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41662.041666666999</v>
      </c>
      <c r="AG1692" s="35">
        <f>IFERROR((TableAllData3[[#This Row],[Decision date]]-TableAllData3[[#This Row],[First Date Captured]]),0)</f>
        <v>536.46138888900168</v>
      </c>
      <c r="AH1692" s="35">
        <f>IFERROR((TableAllData3[[#This Row],[First published]]-TableAllData3[[#This Row],[Date of opinion]]),0)</f>
        <v>536.46138888900168</v>
      </c>
      <c r="AI1692" s="35">
        <f>IFERROR((TableAllData3[[#This Row],[Marketing authorisation date]]-TableAllData3[[#This Row],[Date of opinion]]),0)</f>
        <v>63</v>
      </c>
      <c r="AJ1692" s="35">
        <f>IFERROR((TableAllData3[[#This Row],[Decision date]]-TableAllData3[[#This Row],[Marketing authorisation date]]),0)</f>
        <v>473.46138888900168</v>
      </c>
    </row>
    <row r="1693" spans="1:36" x14ac:dyDescent="0.25">
      <c r="A1693" t="s">
        <v>37</v>
      </c>
      <c r="B1693" t="s">
        <v>10779</v>
      </c>
      <c r="C1693" t="s">
        <v>10780</v>
      </c>
      <c r="D1693" t="s">
        <v>10781</v>
      </c>
      <c r="E1693" t="s">
        <v>10781</v>
      </c>
      <c r="F1693" t="s">
        <v>10782</v>
      </c>
      <c r="G1693" t="s">
        <v>43</v>
      </c>
      <c r="H1693" t="s">
        <v>950</v>
      </c>
      <c r="I1693" t="s">
        <v>10783</v>
      </c>
      <c r="J1693" t="s">
        <v>43</v>
      </c>
      <c r="K1693" t="s">
        <v>43</v>
      </c>
      <c r="L1693" t="s">
        <v>43</v>
      </c>
      <c r="M1693" t="s">
        <v>43</v>
      </c>
      <c r="N1693" t="s">
        <v>43</v>
      </c>
      <c r="O1693" t="s">
        <v>43</v>
      </c>
      <c r="P1693" t="s">
        <v>43</v>
      </c>
      <c r="Q1693" s="24">
        <v>37028</v>
      </c>
      <c r="R1693" s="24"/>
      <c r="S1693" t="s">
        <v>12193</v>
      </c>
      <c r="T1693" t="s">
        <v>12194</v>
      </c>
      <c r="U1693" t="s">
        <v>10784</v>
      </c>
      <c r="W1693" s="25" t="s">
        <v>12054</v>
      </c>
      <c r="X1693" s="24">
        <v>41873.006493055997</v>
      </c>
      <c r="Y1693">
        <v>13</v>
      </c>
      <c r="Z1693" t="s">
        <v>10785</v>
      </c>
      <c r="AC1693" s="24">
        <v>41873.006493055997</v>
      </c>
      <c r="AD1693" s="24">
        <v>42578.708333333001</v>
      </c>
      <c r="AE1693" t="s">
        <v>10786</v>
      </c>
      <c r="AF1693" s="24" cm="1">
        <f t="array" ref="AF16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41873.006493055997</v>
      </c>
      <c r="AG1693" s="35">
        <f>IFERROR((TableAllData3[[#This Row],[Decision date]]-TableAllData3[[#This Row],[First Date Captured]]),0)</f>
        <v>0</v>
      </c>
      <c r="AH1693" s="35">
        <f>IFERROR((TableAllData3[[#This Row],[First published]]-TableAllData3[[#This Row],[Date of opinion]]),0)</f>
        <v>0</v>
      </c>
      <c r="AI1693" s="35">
        <f>IFERROR((TableAllData3[[#This Row],[Marketing authorisation date]]-TableAllData3[[#This Row],[Date of opinion]]),0)</f>
        <v>0</v>
      </c>
      <c r="AJ1693" s="35">
        <f>IFERROR((TableAllData3[[#This Row],[Decision date]]-TableAllData3[[#This Row],[Marketing authorisation date]]),0)</f>
        <v>4845.0064930559965</v>
      </c>
    </row>
    <row r="1694" spans="1:36" x14ac:dyDescent="0.25">
      <c r="A1694" t="s">
        <v>37</v>
      </c>
      <c r="B1694" t="s">
        <v>10787</v>
      </c>
      <c r="C1694" t="s">
        <v>10788</v>
      </c>
      <c r="D1694" t="s">
        <v>7334</v>
      </c>
      <c r="E1694" t="s">
        <v>7334</v>
      </c>
      <c r="F1694" t="s">
        <v>10789</v>
      </c>
      <c r="G1694" t="s">
        <v>43</v>
      </c>
      <c r="H1694" t="s">
        <v>844</v>
      </c>
      <c r="I1694" t="s">
        <v>7337</v>
      </c>
      <c r="J1694" t="s">
        <v>43</v>
      </c>
      <c r="K1694" t="s">
        <v>43</v>
      </c>
      <c r="L1694" t="s">
        <v>43</v>
      </c>
      <c r="M1694" t="s">
        <v>43</v>
      </c>
      <c r="N1694" t="s">
        <v>43</v>
      </c>
      <c r="O1694" t="s">
        <v>43</v>
      </c>
      <c r="P1694" t="s">
        <v>46</v>
      </c>
      <c r="Q1694" s="25" t="s">
        <v>12054</v>
      </c>
      <c r="R1694" s="24">
        <v>42545</v>
      </c>
      <c r="S1694" t="s">
        <v>10790</v>
      </c>
      <c r="W1694" s="24">
        <v>42461</v>
      </c>
      <c r="X1694" s="24">
        <v>42545</v>
      </c>
      <c r="Y1694">
        <v>0</v>
      </c>
      <c r="Z1694" t="s">
        <v>10791</v>
      </c>
      <c r="AC1694" s="24">
        <v>42545.499305555997</v>
      </c>
      <c r="AD1694" s="24">
        <v>42576.708333333001</v>
      </c>
      <c r="AE1694" t="s">
        <v>10792</v>
      </c>
      <c r="AF1694" s="24" cm="1">
        <f t="array" ref="AF16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42461</v>
      </c>
      <c r="AG1694" s="35">
        <f>IFERROR((TableAllData3[[#This Row],[Decision date]]-TableAllData3[[#This Row],[First Date Captured]]),0)</f>
        <v>84</v>
      </c>
      <c r="AH1694" s="35">
        <f>IFERROR((TableAllData3[[#This Row],[First published]]-TableAllData3[[#This Row],[Date of opinion]]),0)</f>
        <v>84.499305555997125</v>
      </c>
      <c r="AI1694" s="35">
        <f>IFERROR((TableAllData3[[#This Row],[Marketing authorisation date]]-TableAllData3[[#This Row],[Date of opinion]]),0)</f>
        <v>0</v>
      </c>
      <c r="AJ1694" s="35">
        <f>IFERROR((TableAllData3[[#This Row],[Decision date]]-TableAllData3[[#This Row],[Marketing authorisation date]]),0)</f>
        <v>0</v>
      </c>
    </row>
    <row r="1695" spans="1:36" x14ac:dyDescent="0.25">
      <c r="A1695" t="s">
        <v>37</v>
      </c>
      <c r="B1695" t="s">
        <v>10793</v>
      </c>
      <c r="C1695" t="s">
        <v>4651</v>
      </c>
      <c r="D1695" t="s">
        <v>10794</v>
      </c>
      <c r="E1695" t="s">
        <v>10794</v>
      </c>
      <c r="F1695" t="s">
        <v>10795</v>
      </c>
      <c r="G1695" t="s">
        <v>43</v>
      </c>
      <c r="H1695" t="s">
        <v>950</v>
      </c>
      <c r="I1695" t="s">
        <v>10796</v>
      </c>
      <c r="J1695" t="s">
        <v>43</v>
      </c>
      <c r="K1695" t="s">
        <v>43</v>
      </c>
      <c r="L1695" t="s">
        <v>43</v>
      </c>
      <c r="M1695" t="s">
        <v>43</v>
      </c>
      <c r="N1695" t="s">
        <v>43</v>
      </c>
      <c r="O1695" t="s">
        <v>43</v>
      </c>
      <c r="P1695" t="s">
        <v>43</v>
      </c>
      <c r="Q1695" s="24">
        <v>41282.041666666999</v>
      </c>
      <c r="R1695" s="24"/>
      <c r="S1695" t="s">
        <v>12698</v>
      </c>
      <c r="T1695" t="s">
        <v>12136</v>
      </c>
      <c r="U1695" t="s">
        <v>2226</v>
      </c>
      <c r="W1695" s="25" t="s">
        <v>12054</v>
      </c>
      <c r="X1695" s="24">
        <v>42551.523368055998</v>
      </c>
      <c r="Y1695">
        <v>3</v>
      </c>
      <c r="Z1695" t="s">
        <v>10797</v>
      </c>
      <c r="AC1695" s="24">
        <v>42551.523368055998</v>
      </c>
      <c r="AD1695" s="24">
        <v>42573.729166666999</v>
      </c>
      <c r="AE1695" t="s">
        <v>10798</v>
      </c>
      <c r="AF1695" s="24" cm="1">
        <f t="array" ref="AF16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42551.523368055998</v>
      </c>
      <c r="AG1695" s="35">
        <f>IFERROR((TableAllData3[[#This Row],[Decision date]]-TableAllData3[[#This Row],[First Date Captured]]),0)</f>
        <v>0</v>
      </c>
      <c r="AH1695" s="35">
        <f>IFERROR((TableAllData3[[#This Row],[First published]]-TableAllData3[[#This Row],[Date of opinion]]),0)</f>
        <v>0</v>
      </c>
      <c r="AI1695" s="35">
        <f>IFERROR((TableAllData3[[#This Row],[Marketing authorisation date]]-TableAllData3[[#This Row],[Date of opinion]]),0)</f>
        <v>0</v>
      </c>
      <c r="AJ1695" s="35">
        <f>IFERROR((TableAllData3[[#This Row],[Decision date]]-TableAllData3[[#This Row],[Marketing authorisation date]]),0)</f>
        <v>1269.4817013889988</v>
      </c>
    </row>
    <row r="1696" spans="1:36" x14ac:dyDescent="0.25">
      <c r="A1696" t="s">
        <v>37</v>
      </c>
      <c r="B1696" t="s">
        <v>10799</v>
      </c>
      <c r="C1696" t="s">
        <v>10800</v>
      </c>
      <c r="D1696" t="s">
        <v>10781</v>
      </c>
      <c r="E1696" t="s">
        <v>10781</v>
      </c>
      <c r="F1696" t="s">
        <v>10801</v>
      </c>
      <c r="G1696" t="s">
        <v>43</v>
      </c>
      <c r="H1696" t="s">
        <v>950</v>
      </c>
      <c r="I1696" t="s">
        <v>10783</v>
      </c>
      <c r="J1696" t="s">
        <v>43</v>
      </c>
      <c r="K1696" t="s">
        <v>43</v>
      </c>
      <c r="L1696" t="s">
        <v>43</v>
      </c>
      <c r="M1696" t="s">
        <v>43</v>
      </c>
      <c r="N1696" t="s">
        <v>43</v>
      </c>
      <c r="O1696" t="s">
        <v>43</v>
      </c>
      <c r="P1696" t="s">
        <v>43</v>
      </c>
      <c r="Q1696" s="24">
        <v>39863.041666666999</v>
      </c>
      <c r="R1696" s="24"/>
      <c r="S1696" t="s">
        <v>12193</v>
      </c>
      <c r="T1696" t="s">
        <v>12194</v>
      </c>
      <c r="U1696" t="s">
        <v>2089</v>
      </c>
      <c r="W1696" s="25" t="s">
        <v>12054</v>
      </c>
      <c r="X1696" s="24">
        <v>42552</v>
      </c>
      <c r="Y1696">
        <v>9</v>
      </c>
      <c r="Z1696" t="s">
        <v>10802</v>
      </c>
      <c r="AC1696" s="24">
        <v>42552</v>
      </c>
      <c r="AD1696" s="24">
        <v>42565.631944444001</v>
      </c>
      <c r="AE1696" t="s">
        <v>10803</v>
      </c>
      <c r="AF1696" s="24" cm="1">
        <f t="array" ref="AF16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42552</v>
      </c>
      <c r="AG1696" s="35">
        <f>IFERROR((TableAllData3[[#This Row],[Decision date]]-TableAllData3[[#This Row],[First Date Captured]]),0)</f>
        <v>0</v>
      </c>
      <c r="AH1696" s="35">
        <f>IFERROR((TableAllData3[[#This Row],[First published]]-TableAllData3[[#This Row],[Date of opinion]]),0)</f>
        <v>0</v>
      </c>
      <c r="AI1696" s="35">
        <f>IFERROR((TableAllData3[[#This Row],[Marketing authorisation date]]-TableAllData3[[#This Row],[Date of opinion]]),0)</f>
        <v>0</v>
      </c>
      <c r="AJ1696" s="35">
        <f>IFERROR((TableAllData3[[#This Row],[Decision date]]-TableAllData3[[#This Row],[Marketing authorisation date]]),0)</f>
        <v>2688.9583333330011</v>
      </c>
    </row>
    <row r="1697" spans="1:36" x14ac:dyDescent="0.25">
      <c r="A1697" t="s">
        <v>37</v>
      </c>
      <c r="B1697" t="s">
        <v>10804</v>
      </c>
      <c r="C1697" t="s">
        <v>434</v>
      </c>
      <c r="D1697" t="s">
        <v>10805</v>
      </c>
      <c r="E1697" t="s">
        <v>10806</v>
      </c>
      <c r="F1697" t="s">
        <v>10807</v>
      </c>
      <c r="G1697" t="s">
        <v>43</v>
      </c>
      <c r="H1697" t="s">
        <v>950</v>
      </c>
      <c r="I1697" t="s">
        <v>438</v>
      </c>
      <c r="J1697" t="s">
        <v>43</v>
      </c>
      <c r="K1697" t="s">
        <v>43</v>
      </c>
      <c r="L1697" t="s">
        <v>43</v>
      </c>
      <c r="M1697" t="s">
        <v>43</v>
      </c>
      <c r="N1697" t="s">
        <v>43</v>
      </c>
      <c r="O1697" t="s">
        <v>43</v>
      </c>
      <c r="P1697" t="s">
        <v>43</v>
      </c>
      <c r="Q1697" s="24">
        <v>39588</v>
      </c>
      <c r="R1697" s="24"/>
      <c r="S1697" t="s">
        <v>12070</v>
      </c>
      <c r="T1697" t="s">
        <v>12117</v>
      </c>
      <c r="U1697" t="s">
        <v>9279</v>
      </c>
      <c r="W1697" s="25" t="s">
        <v>12054</v>
      </c>
      <c r="X1697" s="24">
        <v>42488</v>
      </c>
      <c r="Y1697">
        <v>23</v>
      </c>
      <c r="Z1697" t="s">
        <v>10808</v>
      </c>
      <c r="AC1697" s="24">
        <v>42488.083333333001</v>
      </c>
      <c r="AD1697" s="24">
        <v>42531.715277777999</v>
      </c>
      <c r="AE1697" t="s">
        <v>10809</v>
      </c>
      <c r="AF1697" s="24" cm="1">
        <f t="array" ref="AF16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42488.083333333001</v>
      </c>
      <c r="AG1697" s="35">
        <f>IFERROR((TableAllData3[[#This Row],[Decision date]]-TableAllData3[[#This Row],[First Date Captured]]),0)</f>
        <v>-8.3333333001064602E-2</v>
      </c>
      <c r="AH1697" s="35">
        <f>IFERROR((TableAllData3[[#This Row],[First published]]-TableAllData3[[#This Row],[Date of opinion]]),0)</f>
        <v>0</v>
      </c>
      <c r="AI1697" s="35">
        <f>IFERROR((TableAllData3[[#This Row],[Marketing authorisation date]]-TableAllData3[[#This Row],[Date of opinion]]),0)</f>
        <v>0</v>
      </c>
      <c r="AJ1697" s="35">
        <f>IFERROR((TableAllData3[[#This Row],[Decision date]]-TableAllData3[[#This Row],[Marketing authorisation date]]),0)</f>
        <v>2900</v>
      </c>
    </row>
    <row r="1698" spans="1:36" x14ac:dyDescent="0.25">
      <c r="A1698" t="s">
        <v>37</v>
      </c>
      <c r="B1698" t="s">
        <v>10810</v>
      </c>
      <c r="C1698" t="s">
        <v>627</v>
      </c>
      <c r="D1698" t="s">
        <v>10811</v>
      </c>
      <c r="E1698" t="s">
        <v>10812</v>
      </c>
      <c r="F1698" t="s">
        <v>10813</v>
      </c>
      <c r="G1698" t="s">
        <v>43</v>
      </c>
      <c r="H1698" t="s">
        <v>950</v>
      </c>
      <c r="I1698" t="s">
        <v>10814</v>
      </c>
      <c r="J1698" t="s">
        <v>43</v>
      </c>
      <c r="K1698" t="s">
        <v>43</v>
      </c>
      <c r="L1698" t="s">
        <v>43</v>
      </c>
      <c r="M1698" t="s">
        <v>43</v>
      </c>
      <c r="N1698" t="s">
        <v>43</v>
      </c>
      <c r="O1698" t="s">
        <v>43</v>
      </c>
      <c r="P1698" t="s">
        <v>43</v>
      </c>
      <c r="Q1698" s="24">
        <v>37914</v>
      </c>
      <c r="R1698" s="24"/>
      <c r="S1698" t="s">
        <v>12699</v>
      </c>
      <c r="T1698" t="s">
        <v>12700</v>
      </c>
      <c r="U1698" t="s">
        <v>264</v>
      </c>
      <c r="W1698" s="25" t="s">
        <v>12054</v>
      </c>
      <c r="X1698" s="24">
        <v>40515.041666666999</v>
      </c>
      <c r="Y1698">
        <v>16</v>
      </c>
      <c r="Z1698" t="s">
        <v>10815</v>
      </c>
      <c r="AC1698" s="24">
        <v>40515.083333333001</v>
      </c>
      <c r="AD1698" s="24">
        <v>42529.625</v>
      </c>
      <c r="AE1698" t="s">
        <v>10816</v>
      </c>
      <c r="AF1698" s="24" cm="1">
        <f t="array" ref="AF16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40515.083333333001</v>
      </c>
      <c r="AG1698" s="35">
        <f>IFERROR((TableAllData3[[#This Row],[Decision date]]-TableAllData3[[#This Row],[First Date Captured]]),0)</f>
        <v>-4.1666666002129205E-2</v>
      </c>
      <c r="AH1698" s="35">
        <f>IFERROR((TableAllData3[[#This Row],[First published]]-TableAllData3[[#This Row],[Date of opinion]]),0)</f>
        <v>0</v>
      </c>
      <c r="AI1698" s="35">
        <f>IFERROR((TableAllData3[[#This Row],[Marketing authorisation date]]-TableAllData3[[#This Row],[Date of opinion]]),0)</f>
        <v>0</v>
      </c>
      <c r="AJ1698" s="35">
        <f>IFERROR((TableAllData3[[#This Row],[Decision date]]-TableAllData3[[#This Row],[Marketing authorisation date]]),0)</f>
        <v>2601.0416666669989</v>
      </c>
    </row>
    <row r="1699" spans="1:36" x14ac:dyDescent="0.25">
      <c r="A1699" t="s">
        <v>37</v>
      </c>
      <c r="B1699" t="s">
        <v>10817</v>
      </c>
      <c r="C1699" t="s">
        <v>627</v>
      </c>
      <c r="D1699" t="s">
        <v>10818</v>
      </c>
      <c r="E1699" t="s">
        <v>10818</v>
      </c>
      <c r="F1699" t="s">
        <v>10819</v>
      </c>
      <c r="G1699" t="s">
        <v>43</v>
      </c>
      <c r="H1699" t="s">
        <v>950</v>
      </c>
      <c r="I1699" t="s">
        <v>10820</v>
      </c>
      <c r="J1699" t="s">
        <v>43</v>
      </c>
      <c r="K1699" t="s">
        <v>43</v>
      </c>
      <c r="L1699" t="s">
        <v>43</v>
      </c>
      <c r="M1699" t="s">
        <v>43</v>
      </c>
      <c r="N1699" t="s">
        <v>43</v>
      </c>
      <c r="O1699" t="s">
        <v>43</v>
      </c>
      <c r="P1699" t="s">
        <v>43</v>
      </c>
      <c r="Q1699" s="24">
        <v>36718</v>
      </c>
      <c r="R1699" s="24"/>
      <c r="S1699" t="s">
        <v>12699</v>
      </c>
      <c r="T1699" t="s">
        <v>12700</v>
      </c>
      <c r="U1699" t="s">
        <v>264</v>
      </c>
      <c r="W1699" s="25" t="s">
        <v>12054</v>
      </c>
      <c r="X1699" s="24">
        <v>40515.041666666999</v>
      </c>
      <c r="Y1699">
        <v>23</v>
      </c>
      <c r="Z1699" t="s">
        <v>10821</v>
      </c>
      <c r="AC1699" s="24">
        <v>40515.041666666999</v>
      </c>
      <c r="AD1699" s="24">
        <v>42529</v>
      </c>
      <c r="AE1699" t="s">
        <v>10822</v>
      </c>
      <c r="AF1699" s="24" cm="1">
        <f t="array" ref="AF16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40515.041666666999</v>
      </c>
      <c r="AG1699" s="35">
        <f>IFERROR((TableAllData3[[#This Row],[Decision date]]-TableAllData3[[#This Row],[First Date Captured]]),0)</f>
        <v>0</v>
      </c>
      <c r="AH1699" s="35">
        <f>IFERROR((TableAllData3[[#This Row],[First published]]-TableAllData3[[#This Row],[Date of opinion]]),0)</f>
        <v>0</v>
      </c>
      <c r="AI1699" s="35">
        <f>IFERROR((TableAllData3[[#This Row],[Marketing authorisation date]]-TableAllData3[[#This Row],[Date of opinion]]),0)</f>
        <v>0</v>
      </c>
      <c r="AJ1699" s="35">
        <f>IFERROR((TableAllData3[[#This Row],[Decision date]]-TableAllData3[[#This Row],[Marketing authorisation date]]),0)</f>
        <v>3797.0416666669989</v>
      </c>
    </row>
    <row r="1700" spans="1:36" x14ac:dyDescent="0.25">
      <c r="A1700" t="s">
        <v>2117</v>
      </c>
      <c r="B1700" t="s">
        <v>10823</v>
      </c>
      <c r="D1700" t="s">
        <v>3943</v>
      </c>
      <c r="E1700" t="s">
        <v>3943</v>
      </c>
      <c r="F1700" t="s">
        <v>10824</v>
      </c>
      <c r="G1700" t="s">
        <v>43</v>
      </c>
      <c r="H1700" t="s">
        <v>950</v>
      </c>
      <c r="J1700" t="s">
        <v>43</v>
      </c>
      <c r="K1700" t="s">
        <v>46</v>
      </c>
      <c r="L1700" t="s">
        <v>43</v>
      </c>
      <c r="M1700" t="s">
        <v>43</v>
      </c>
      <c r="N1700" t="s">
        <v>43</v>
      </c>
      <c r="O1700" t="s">
        <v>43</v>
      </c>
      <c r="P1700" t="s">
        <v>43</v>
      </c>
      <c r="Q1700" s="24">
        <v>40962.041666666999</v>
      </c>
      <c r="R1700" s="24"/>
      <c r="S1700" t="s">
        <v>12353</v>
      </c>
      <c r="T1700" t="s">
        <v>12092</v>
      </c>
      <c r="V1700" t="s">
        <v>4173</v>
      </c>
      <c r="W1700" s="25" t="s">
        <v>12054</v>
      </c>
      <c r="X1700" s="24">
        <v>42282</v>
      </c>
      <c r="Y1700">
        <v>5</v>
      </c>
      <c r="Z1700" t="s">
        <v>10825</v>
      </c>
      <c r="AA1700" t="s">
        <v>3067</v>
      </c>
      <c r="AB1700" t="s">
        <v>3949</v>
      </c>
      <c r="AC1700" s="24">
        <v>42282</v>
      </c>
      <c r="AD1700" s="24">
        <v>42520.399305555999</v>
      </c>
      <c r="AE1700" t="s">
        <v>10826</v>
      </c>
      <c r="AF1700" s="24" cm="1">
        <f t="array" ref="AF17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42282</v>
      </c>
      <c r="AG1700" s="35">
        <f>IFERROR((TableAllData3[[#This Row],[Decision date]]-TableAllData3[[#This Row],[First Date Captured]]),0)</f>
        <v>0</v>
      </c>
      <c r="AH1700" s="35">
        <f>IFERROR((TableAllData3[[#This Row],[First published]]-TableAllData3[[#This Row],[Date of opinion]]),0)</f>
        <v>0</v>
      </c>
      <c r="AI1700" s="35">
        <f>IFERROR((TableAllData3[[#This Row],[Marketing authorisation date]]-TableAllData3[[#This Row],[Date of opinion]]),0)</f>
        <v>0</v>
      </c>
      <c r="AJ1700" s="35">
        <f>IFERROR((TableAllData3[[#This Row],[Decision date]]-TableAllData3[[#This Row],[Marketing authorisation date]]),0)</f>
        <v>1319.9583333330011</v>
      </c>
    </row>
    <row r="1701" spans="1:36" x14ac:dyDescent="0.25">
      <c r="A1701" t="s">
        <v>2117</v>
      </c>
      <c r="B1701" t="s">
        <v>10827</v>
      </c>
      <c r="D1701" t="s">
        <v>10828</v>
      </c>
      <c r="E1701" t="s">
        <v>10829</v>
      </c>
      <c r="F1701" t="s">
        <v>10830</v>
      </c>
      <c r="G1701" t="s">
        <v>43</v>
      </c>
      <c r="H1701" t="s">
        <v>844</v>
      </c>
      <c r="J1701" t="s">
        <v>43</v>
      </c>
      <c r="K1701" t="s">
        <v>43</v>
      </c>
      <c r="L1701" t="s">
        <v>43</v>
      </c>
      <c r="M1701" t="s">
        <v>43</v>
      </c>
      <c r="N1701" t="s">
        <v>43</v>
      </c>
      <c r="O1701" t="s">
        <v>43</v>
      </c>
      <c r="P1701" t="s">
        <v>43</v>
      </c>
      <c r="Q1701" s="25" t="s">
        <v>12054</v>
      </c>
      <c r="R1701" s="24">
        <v>42193</v>
      </c>
      <c r="S1701" t="s">
        <v>12443</v>
      </c>
      <c r="T1701" t="s">
        <v>12087</v>
      </c>
      <c r="V1701" t="s">
        <v>10831</v>
      </c>
      <c r="W1701" s="24">
        <v>42131</v>
      </c>
      <c r="X1701" s="24">
        <v>42193</v>
      </c>
      <c r="Y1701">
        <v>0</v>
      </c>
      <c r="Z1701" t="s">
        <v>10832</v>
      </c>
      <c r="AA1701" t="s">
        <v>2125</v>
      </c>
      <c r="AB1701" t="s">
        <v>10833</v>
      </c>
      <c r="AC1701" s="24">
        <v>42193.615277778001</v>
      </c>
      <c r="AD1701" s="24">
        <v>42489.604166666999</v>
      </c>
      <c r="AE1701" t="s">
        <v>10834</v>
      </c>
      <c r="AF1701" s="24" cm="1">
        <f t="array" ref="AF17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42131</v>
      </c>
      <c r="AG1701" s="35">
        <f>IFERROR((TableAllData3[[#This Row],[Decision date]]-TableAllData3[[#This Row],[First Date Captured]]),0)</f>
        <v>62</v>
      </c>
      <c r="AH1701" s="35">
        <f>IFERROR((TableAllData3[[#This Row],[First published]]-TableAllData3[[#This Row],[Date of opinion]]),0)</f>
        <v>62.615277778000745</v>
      </c>
      <c r="AI1701" s="35">
        <f>IFERROR((TableAllData3[[#This Row],[Marketing authorisation date]]-TableAllData3[[#This Row],[Date of opinion]]),0)</f>
        <v>0</v>
      </c>
      <c r="AJ1701" s="35">
        <f>IFERROR((TableAllData3[[#This Row],[Decision date]]-TableAllData3[[#This Row],[Marketing authorisation date]]),0)</f>
        <v>0</v>
      </c>
    </row>
    <row r="1702" spans="1:36" x14ac:dyDescent="0.25">
      <c r="A1702" t="s">
        <v>37</v>
      </c>
      <c r="B1702" t="s">
        <v>10835</v>
      </c>
      <c r="C1702" t="s">
        <v>1132</v>
      </c>
      <c r="D1702" t="s">
        <v>1133</v>
      </c>
      <c r="E1702" t="s">
        <v>1133</v>
      </c>
      <c r="F1702" t="s">
        <v>10836</v>
      </c>
      <c r="G1702" t="s">
        <v>43</v>
      </c>
      <c r="H1702" t="s">
        <v>950</v>
      </c>
      <c r="I1702" t="s">
        <v>1135</v>
      </c>
      <c r="J1702" t="s">
        <v>43</v>
      </c>
      <c r="K1702" t="s">
        <v>46</v>
      </c>
      <c r="L1702" t="s">
        <v>43</v>
      </c>
      <c r="M1702" t="s">
        <v>43</v>
      </c>
      <c r="N1702" t="s">
        <v>43</v>
      </c>
      <c r="O1702" t="s">
        <v>43</v>
      </c>
      <c r="P1702" t="s">
        <v>43</v>
      </c>
      <c r="Q1702" s="24">
        <v>40616.041666666999</v>
      </c>
      <c r="R1702" s="24"/>
      <c r="S1702" t="s">
        <v>75</v>
      </c>
      <c r="U1702" t="s">
        <v>76</v>
      </c>
      <c r="W1702" s="25" t="s">
        <v>12054</v>
      </c>
      <c r="X1702" s="24">
        <v>42459.459201389</v>
      </c>
      <c r="Y1702">
        <v>11</v>
      </c>
      <c r="Z1702" t="s">
        <v>10837</v>
      </c>
      <c r="AC1702" s="24">
        <v>42459.459201389</v>
      </c>
      <c r="AD1702" s="24">
        <v>42481.5</v>
      </c>
      <c r="AE1702" t="s">
        <v>10838</v>
      </c>
      <c r="AF1702" s="24" cm="1">
        <f t="array" ref="AF17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42459.459201389</v>
      </c>
      <c r="AG1702" s="35">
        <f>IFERROR((TableAllData3[[#This Row],[Decision date]]-TableAllData3[[#This Row],[First Date Captured]]),0)</f>
        <v>0</v>
      </c>
      <c r="AH1702" s="35">
        <f>IFERROR((TableAllData3[[#This Row],[First published]]-TableAllData3[[#This Row],[Date of opinion]]),0)</f>
        <v>0</v>
      </c>
      <c r="AI1702" s="35">
        <f>IFERROR((TableAllData3[[#This Row],[Marketing authorisation date]]-TableAllData3[[#This Row],[Date of opinion]]),0)</f>
        <v>0</v>
      </c>
      <c r="AJ1702" s="35">
        <f>IFERROR((TableAllData3[[#This Row],[Decision date]]-TableAllData3[[#This Row],[Marketing authorisation date]]),0)</f>
        <v>1843.4175347220007</v>
      </c>
    </row>
    <row r="1703" spans="1:36" x14ac:dyDescent="0.25">
      <c r="A1703" t="s">
        <v>37</v>
      </c>
      <c r="B1703" t="s">
        <v>8621</v>
      </c>
      <c r="C1703" t="s">
        <v>268</v>
      </c>
      <c r="D1703" t="s">
        <v>1524</v>
      </c>
      <c r="E1703" t="s">
        <v>1524</v>
      </c>
      <c r="F1703" t="s">
        <v>8622</v>
      </c>
      <c r="G1703" t="s">
        <v>43</v>
      </c>
      <c r="H1703" t="s">
        <v>44</v>
      </c>
      <c r="I1703" t="s">
        <v>1526</v>
      </c>
      <c r="J1703" t="s">
        <v>43</v>
      </c>
      <c r="K1703" t="s">
        <v>43</v>
      </c>
      <c r="L1703" t="s">
        <v>43</v>
      </c>
      <c r="M1703" t="s">
        <v>43</v>
      </c>
      <c r="N1703" t="s">
        <v>43</v>
      </c>
      <c r="O1703" t="s">
        <v>43</v>
      </c>
      <c r="P1703" t="s">
        <v>43</v>
      </c>
      <c r="Q1703" s="24">
        <v>35302</v>
      </c>
      <c r="R1703" s="24"/>
      <c r="S1703" t="s">
        <v>12231</v>
      </c>
      <c r="T1703" t="s">
        <v>12329</v>
      </c>
      <c r="U1703" t="s">
        <v>290</v>
      </c>
      <c r="W1703" s="24">
        <v>35208</v>
      </c>
      <c r="X1703" s="24">
        <v>44258.041666666999</v>
      </c>
      <c r="Y1703">
        <v>66</v>
      </c>
      <c r="Z1703" t="s">
        <v>8623</v>
      </c>
      <c r="AC1703" s="24">
        <v>43244</v>
      </c>
      <c r="AD1703" s="24">
        <v>44284.627083332998</v>
      </c>
      <c r="AE1703" t="s">
        <v>8624</v>
      </c>
      <c r="AF1703" s="24" cm="1">
        <f t="array" ref="AF17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35208</v>
      </c>
      <c r="AG1703" s="35">
        <f>IFERROR((TableAllData3[[#This Row],[Decision date]]-TableAllData3[[#This Row],[First Date Captured]]),0)</f>
        <v>9050.0416666669989</v>
      </c>
      <c r="AH1703" s="35">
        <f>IFERROR((TableAllData3[[#This Row],[First published]]-TableAllData3[[#This Row],[Date of opinion]]),0)</f>
        <v>8036</v>
      </c>
      <c r="AI1703" s="35">
        <f>IFERROR((TableAllData3[[#This Row],[Marketing authorisation date]]-TableAllData3[[#This Row],[Date of opinion]]),0)</f>
        <v>94</v>
      </c>
      <c r="AJ1703" s="35">
        <f>IFERROR((TableAllData3[[#This Row],[Decision date]]-TableAllData3[[#This Row],[Marketing authorisation date]]),0)</f>
        <v>8956.0416666669989</v>
      </c>
    </row>
    <row r="1704" spans="1:36" x14ac:dyDescent="0.25">
      <c r="A1704" t="s">
        <v>37</v>
      </c>
      <c r="B1704" t="s">
        <v>10846</v>
      </c>
      <c r="C1704" t="s">
        <v>10847</v>
      </c>
      <c r="D1704" t="s">
        <v>10848</v>
      </c>
      <c r="E1704" t="s">
        <v>10848</v>
      </c>
      <c r="F1704" t="s">
        <v>10849</v>
      </c>
      <c r="G1704" t="s">
        <v>43</v>
      </c>
      <c r="H1704" t="s">
        <v>950</v>
      </c>
      <c r="I1704" t="s">
        <v>10850</v>
      </c>
      <c r="J1704" t="s">
        <v>43</v>
      </c>
      <c r="K1704" t="s">
        <v>43</v>
      </c>
      <c r="L1704" t="s">
        <v>43</v>
      </c>
      <c r="M1704" t="s">
        <v>43</v>
      </c>
      <c r="N1704" t="s">
        <v>43</v>
      </c>
      <c r="O1704" t="s">
        <v>43</v>
      </c>
      <c r="P1704" t="s">
        <v>43</v>
      </c>
      <c r="Q1704" s="24">
        <v>38650</v>
      </c>
      <c r="R1704" s="24"/>
      <c r="S1704" t="s">
        <v>12420</v>
      </c>
      <c r="T1704" t="s">
        <v>12421</v>
      </c>
      <c r="U1704" t="s">
        <v>366</v>
      </c>
      <c r="W1704" s="25" t="s">
        <v>12054</v>
      </c>
      <c r="X1704" s="24">
        <v>42461</v>
      </c>
      <c r="Y1704">
        <v>19</v>
      </c>
      <c r="Z1704" t="s">
        <v>10851</v>
      </c>
      <c r="AC1704" s="24">
        <v>42461</v>
      </c>
      <c r="AD1704" s="24">
        <v>42468.722222222001</v>
      </c>
      <c r="AE1704" t="s">
        <v>10852</v>
      </c>
      <c r="AF1704" s="24" cm="1">
        <f t="array" ref="AF17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42461</v>
      </c>
      <c r="AG1704" s="35">
        <f>IFERROR((TableAllData3[[#This Row],[Decision date]]-TableAllData3[[#This Row],[First Date Captured]]),0)</f>
        <v>0</v>
      </c>
      <c r="AH1704" s="35">
        <f>IFERROR((TableAllData3[[#This Row],[First published]]-TableAllData3[[#This Row],[Date of opinion]]),0)</f>
        <v>0</v>
      </c>
      <c r="AI1704" s="35">
        <f>IFERROR((TableAllData3[[#This Row],[Marketing authorisation date]]-TableAllData3[[#This Row],[Date of opinion]]),0)</f>
        <v>0</v>
      </c>
      <c r="AJ1704" s="35">
        <f>IFERROR((TableAllData3[[#This Row],[Decision date]]-TableAllData3[[#This Row],[Marketing authorisation date]]),0)</f>
        <v>3811</v>
      </c>
    </row>
    <row r="1705" spans="1:36" x14ac:dyDescent="0.25">
      <c r="A1705" t="s">
        <v>37</v>
      </c>
      <c r="B1705" t="s">
        <v>10853</v>
      </c>
      <c r="C1705" t="s">
        <v>3191</v>
      </c>
      <c r="D1705" t="s">
        <v>10854</v>
      </c>
      <c r="E1705" t="s">
        <v>10855</v>
      </c>
      <c r="F1705" t="s">
        <v>10856</v>
      </c>
      <c r="G1705" t="s">
        <v>43</v>
      </c>
      <c r="H1705" t="s">
        <v>844</v>
      </c>
      <c r="I1705" t="s">
        <v>3745</v>
      </c>
      <c r="J1705" t="s">
        <v>43</v>
      </c>
      <c r="K1705" t="s">
        <v>43</v>
      </c>
      <c r="L1705" t="s">
        <v>43</v>
      </c>
      <c r="M1705" t="s">
        <v>43</v>
      </c>
      <c r="N1705" t="s">
        <v>43</v>
      </c>
      <c r="O1705" t="s">
        <v>43</v>
      </c>
      <c r="P1705" t="s">
        <v>46</v>
      </c>
      <c r="Q1705" s="25" t="s">
        <v>12054</v>
      </c>
      <c r="R1705" s="24">
        <v>42359.041666666999</v>
      </c>
      <c r="S1705" t="s">
        <v>10857</v>
      </c>
      <c r="U1705" t="s">
        <v>869</v>
      </c>
      <c r="W1705" s="24">
        <v>42299</v>
      </c>
      <c r="X1705" s="24">
        <v>42299</v>
      </c>
      <c r="Y1705">
        <v>0</v>
      </c>
      <c r="Z1705" t="s">
        <v>10858</v>
      </c>
      <c r="AC1705" s="24">
        <v>42299.500694444003</v>
      </c>
      <c r="AD1705" s="24">
        <v>42464.583333333001</v>
      </c>
      <c r="AE1705" t="s">
        <v>10859</v>
      </c>
      <c r="AF1705" s="24" cm="1">
        <f t="array" ref="AF17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42299</v>
      </c>
      <c r="AG1705" s="35">
        <f>IFERROR((TableAllData3[[#This Row],[Decision date]]-TableAllData3[[#This Row],[First Date Captured]]),0)</f>
        <v>0</v>
      </c>
      <c r="AH1705" s="35">
        <f>IFERROR((TableAllData3[[#This Row],[First published]]-TableAllData3[[#This Row],[Date of opinion]]),0)</f>
        <v>0.50069444400287466</v>
      </c>
      <c r="AI1705" s="35">
        <f>IFERROR((TableAllData3[[#This Row],[Marketing authorisation date]]-TableAllData3[[#This Row],[Date of opinion]]),0)</f>
        <v>0</v>
      </c>
      <c r="AJ1705" s="35">
        <f>IFERROR((TableAllData3[[#This Row],[Decision date]]-TableAllData3[[#This Row],[Marketing authorisation date]]),0)</f>
        <v>0</v>
      </c>
    </row>
    <row r="1706" spans="1:36" x14ac:dyDescent="0.25">
      <c r="A1706" t="s">
        <v>37</v>
      </c>
      <c r="B1706" t="s">
        <v>10860</v>
      </c>
      <c r="C1706" t="s">
        <v>10861</v>
      </c>
      <c r="D1706" t="s">
        <v>10862</v>
      </c>
      <c r="E1706" t="s">
        <v>10863</v>
      </c>
      <c r="F1706" t="s">
        <v>10864</v>
      </c>
      <c r="G1706" t="s">
        <v>43</v>
      </c>
      <c r="H1706" t="s">
        <v>950</v>
      </c>
      <c r="I1706" t="s">
        <v>10865</v>
      </c>
      <c r="J1706" t="s">
        <v>43</v>
      </c>
      <c r="K1706" t="s">
        <v>43</v>
      </c>
      <c r="L1706" t="s">
        <v>43</v>
      </c>
      <c r="M1706" t="s">
        <v>43</v>
      </c>
      <c r="N1706" t="s">
        <v>43</v>
      </c>
      <c r="O1706" t="s">
        <v>43</v>
      </c>
      <c r="P1706" t="s">
        <v>43</v>
      </c>
      <c r="Q1706" s="24">
        <v>41449</v>
      </c>
      <c r="R1706" s="24"/>
      <c r="S1706" t="s">
        <v>12701</v>
      </c>
      <c r="T1706" t="s">
        <v>12702</v>
      </c>
      <c r="U1706" t="s">
        <v>420</v>
      </c>
      <c r="W1706" s="25" t="s">
        <v>12054</v>
      </c>
      <c r="X1706" s="24">
        <v>41936</v>
      </c>
      <c r="Y1706">
        <v>2</v>
      </c>
      <c r="Z1706" t="s">
        <v>10866</v>
      </c>
      <c r="AC1706" s="24">
        <v>41936</v>
      </c>
      <c r="AD1706" s="24">
        <v>42440.420138889</v>
      </c>
      <c r="AE1706" t="s">
        <v>10867</v>
      </c>
      <c r="AF1706" s="24" cm="1">
        <f t="array" ref="AF17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41936</v>
      </c>
      <c r="AG1706" s="35">
        <f>IFERROR((TableAllData3[[#This Row],[Decision date]]-TableAllData3[[#This Row],[First Date Captured]]),0)</f>
        <v>0</v>
      </c>
      <c r="AH1706" s="35">
        <f>IFERROR((TableAllData3[[#This Row],[First published]]-TableAllData3[[#This Row],[Date of opinion]]),0)</f>
        <v>0</v>
      </c>
      <c r="AI1706" s="35">
        <f>IFERROR((TableAllData3[[#This Row],[Marketing authorisation date]]-TableAllData3[[#This Row],[Date of opinion]]),0)</f>
        <v>0</v>
      </c>
      <c r="AJ1706" s="35">
        <f>IFERROR((TableAllData3[[#This Row],[Decision date]]-TableAllData3[[#This Row],[Marketing authorisation date]]),0)</f>
        <v>487</v>
      </c>
    </row>
    <row r="1707" spans="1:36" x14ac:dyDescent="0.25">
      <c r="A1707" t="s">
        <v>37</v>
      </c>
      <c r="B1707" t="s">
        <v>10868</v>
      </c>
      <c r="C1707" t="s">
        <v>627</v>
      </c>
      <c r="D1707" t="s">
        <v>790</v>
      </c>
      <c r="E1707" t="s">
        <v>791</v>
      </c>
      <c r="F1707" t="s">
        <v>10869</v>
      </c>
      <c r="G1707" t="s">
        <v>43</v>
      </c>
      <c r="H1707" t="s">
        <v>950</v>
      </c>
      <c r="I1707" t="s">
        <v>793</v>
      </c>
      <c r="J1707" t="s">
        <v>43</v>
      </c>
      <c r="K1707" t="s">
        <v>46</v>
      </c>
      <c r="L1707" t="s">
        <v>43</v>
      </c>
      <c r="M1707" t="s">
        <v>43</v>
      </c>
      <c r="N1707" t="s">
        <v>43</v>
      </c>
      <c r="O1707" t="s">
        <v>43</v>
      </c>
      <c r="P1707" t="s">
        <v>43</v>
      </c>
      <c r="Q1707" s="24">
        <v>40989.041666666999</v>
      </c>
      <c r="R1707" s="24"/>
      <c r="S1707" t="s">
        <v>12210</v>
      </c>
      <c r="T1707" t="s">
        <v>12072</v>
      </c>
      <c r="U1707" t="s">
        <v>264</v>
      </c>
      <c r="W1707" s="25" t="s">
        <v>12054</v>
      </c>
      <c r="X1707" s="24">
        <v>41654.626875000002</v>
      </c>
      <c r="Y1707">
        <v>1</v>
      </c>
      <c r="Z1707" t="s">
        <v>10870</v>
      </c>
      <c r="AC1707" s="24">
        <v>41654.626875000002</v>
      </c>
      <c r="AD1707" s="24">
        <v>42439.504166667</v>
      </c>
      <c r="AE1707" t="s">
        <v>10871</v>
      </c>
      <c r="AF1707" s="24" cm="1">
        <f t="array" ref="AF17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41654.626875000002</v>
      </c>
      <c r="AG1707" s="35">
        <f>IFERROR((TableAllData3[[#This Row],[Decision date]]-TableAllData3[[#This Row],[First Date Captured]]),0)</f>
        <v>0</v>
      </c>
      <c r="AH1707" s="35">
        <f>IFERROR((TableAllData3[[#This Row],[First published]]-TableAllData3[[#This Row],[Date of opinion]]),0)</f>
        <v>0</v>
      </c>
      <c r="AI1707" s="35">
        <f>IFERROR((TableAllData3[[#This Row],[Marketing authorisation date]]-TableAllData3[[#This Row],[Date of opinion]]),0)</f>
        <v>0</v>
      </c>
      <c r="AJ1707" s="35">
        <f>IFERROR((TableAllData3[[#This Row],[Decision date]]-TableAllData3[[#This Row],[Marketing authorisation date]]),0)</f>
        <v>665.58520833300281</v>
      </c>
    </row>
    <row r="1708" spans="1:36" x14ac:dyDescent="0.25">
      <c r="A1708" t="s">
        <v>37</v>
      </c>
      <c r="B1708" t="s">
        <v>10872</v>
      </c>
      <c r="C1708" t="s">
        <v>434</v>
      </c>
      <c r="D1708" t="s">
        <v>10873</v>
      </c>
      <c r="E1708" t="s">
        <v>10874</v>
      </c>
      <c r="F1708" t="s">
        <v>10875</v>
      </c>
      <c r="G1708" t="s">
        <v>43</v>
      </c>
      <c r="H1708" t="s">
        <v>950</v>
      </c>
      <c r="I1708" t="s">
        <v>438</v>
      </c>
      <c r="J1708" t="s">
        <v>43</v>
      </c>
      <c r="K1708" t="s">
        <v>43</v>
      </c>
      <c r="L1708" t="s">
        <v>43</v>
      </c>
      <c r="M1708" t="s">
        <v>43</v>
      </c>
      <c r="N1708" t="s">
        <v>43</v>
      </c>
      <c r="O1708" t="s">
        <v>43</v>
      </c>
      <c r="P1708" t="s">
        <v>43</v>
      </c>
      <c r="Q1708" s="24">
        <v>40511.041666666999</v>
      </c>
      <c r="R1708" s="24"/>
      <c r="S1708" t="s">
        <v>12703</v>
      </c>
      <c r="T1708" t="s">
        <v>12704</v>
      </c>
      <c r="U1708" t="s">
        <v>440</v>
      </c>
      <c r="W1708" s="25" t="s">
        <v>12054</v>
      </c>
      <c r="X1708" s="24">
        <v>42213</v>
      </c>
      <c r="Y1708">
        <v>2</v>
      </c>
      <c r="Z1708" t="s">
        <v>10876</v>
      </c>
      <c r="AC1708" s="24">
        <v>42213.734027778002</v>
      </c>
      <c r="AD1708" s="24">
        <v>42436.512499999997</v>
      </c>
      <c r="AE1708" t="s">
        <v>10877</v>
      </c>
      <c r="AF1708" s="24" cm="1">
        <f t="array" ref="AF17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42213.734027778002</v>
      </c>
      <c r="AG1708" s="35">
        <f>IFERROR((TableAllData3[[#This Row],[Decision date]]-TableAllData3[[#This Row],[First Date Captured]]),0)</f>
        <v>-0.73402777800220065</v>
      </c>
      <c r="AH1708" s="35">
        <f>IFERROR((TableAllData3[[#This Row],[First published]]-TableAllData3[[#This Row],[Date of opinion]]),0)</f>
        <v>0</v>
      </c>
      <c r="AI1708" s="35">
        <f>IFERROR((TableAllData3[[#This Row],[Marketing authorisation date]]-TableAllData3[[#This Row],[Date of opinion]]),0)</f>
        <v>0</v>
      </c>
      <c r="AJ1708" s="35">
        <f>IFERROR((TableAllData3[[#This Row],[Decision date]]-TableAllData3[[#This Row],[Marketing authorisation date]]),0)</f>
        <v>1701.9583333330011</v>
      </c>
    </row>
    <row r="1709" spans="1:36" x14ac:dyDescent="0.25">
      <c r="A1709" t="s">
        <v>37</v>
      </c>
      <c r="B1709" t="s">
        <v>10878</v>
      </c>
      <c r="C1709" t="s">
        <v>2129</v>
      </c>
      <c r="D1709" t="s">
        <v>5742</v>
      </c>
      <c r="E1709" t="s">
        <v>5742</v>
      </c>
      <c r="F1709" t="s">
        <v>10879</v>
      </c>
      <c r="G1709" t="s">
        <v>43</v>
      </c>
      <c r="H1709" t="s">
        <v>844</v>
      </c>
      <c r="I1709" t="s">
        <v>9345</v>
      </c>
      <c r="J1709" t="s">
        <v>43</v>
      </c>
      <c r="K1709" t="s">
        <v>43</v>
      </c>
      <c r="L1709" t="s">
        <v>46</v>
      </c>
      <c r="M1709" t="s">
        <v>43</v>
      </c>
      <c r="N1709" t="s">
        <v>43</v>
      </c>
      <c r="O1709" t="s">
        <v>43</v>
      </c>
      <c r="P1709" t="s">
        <v>43</v>
      </c>
      <c r="Q1709" s="25" t="s">
        <v>12054</v>
      </c>
      <c r="R1709" s="24">
        <v>42411.041666666999</v>
      </c>
      <c r="S1709" t="s">
        <v>12705</v>
      </c>
      <c r="T1709" t="s">
        <v>12706</v>
      </c>
      <c r="W1709" s="24">
        <v>42327.041666666999</v>
      </c>
      <c r="X1709" s="24">
        <v>42411.041666666999</v>
      </c>
      <c r="Y1709">
        <v>0</v>
      </c>
      <c r="Z1709" t="s">
        <v>10880</v>
      </c>
      <c r="AC1709" s="24">
        <v>42411.542361111002</v>
      </c>
      <c r="AD1709" s="24">
        <v>42416.46875</v>
      </c>
      <c r="AE1709" t="s">
        <v>10881</v>
      </c>
      <c r="AF1709" s="24" cm="1">
        <f t="array" ref="AF17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42327.041666666999</v>
      </c>
      <c r="AG1709" s="35">
        <f>IFERROR((TableAllData3[[#This Row],[Decision date]]-TableAllData3[[#This Row],[First Date Captured]]),0)</f>
        <v>84</v>
      </c>
      <c r="AH1709" s="35">
        <f>IFERROR((TableAllData3[[#This Row],[First published]]-TableAllData3[[#This Row],[Date of opinion]]),0)</f>
        <v>84.500694444002875</v>
      </c>
      <c r="AI1709" s="35">
        <f>IFERROR((TableAllData3[[#This Row],[Marketing authorisation date]]-TableAllData3[[#This Row],[Date of opinion]]),0)</f>
        <v>0</v>
      </c>
      <c r="AJ1709" s="35">
        <f>IFERROR((TableAllData3[[#This Row],[Decision date]]-TableAllData3[[#This Row],[Marketing authorisation date]]),0)</f>
        <v>0</v>
      </c>
    </row>
    <row r="1710" spans="1:36" x14ac:dyDescent="0.25">
      <c r="A1710" t="s">
        <v>37</v>
      </c>
      <c r="B1710" t="s">
        <v>10882</v>
      </c>
      <c r="C1710" t="s">
        <v>434</v>
      </c>
      <c r="D1710" t="s">
        <v>10883</v>
      </c>
      <c r="E1710" t="s">
        <v>10884</v>
      </c>
      <c r="F1710" t="s">
        <v>10885</v>
      </c>
      <c r="G1710" t="s">
        <v>43</v>
      </c>
      <c r="H1710" t="s">
        <v>950</v>
      </c>
      <c r="I1710" t="s">
        <v>438</v>
      </c>
      <c r="J1710" t="s">
        <v>43</v>
      </c>
      <c r="K1710" t="s">
        <v>43</v>
      </c>
      <c r="L1710" t="s">
        <v>43</v>
      </c>
      <c r="M1710" t="s">
        <v>43</v>
      </c>
      <c r="N1710" t="s">
        <v>43</v>
      </c>
      <c r="O1710" t="s">
        <v>43</v>
      </c>
      <c r="P1710" t="s">
        <v>43</v>
      </c>
      <c r="Q1710" s="24">
        <v>39204</v>
      </c>
      <c r="R1710" s="24">
        <v>39209</v>
      </c>
      <c r="S1710" t="s">
        <v>12703</v>
      </c>
      <c r="T1710" t="s">
        <v>12704</v>
      </c>
      <c r="U1710" t="s">
        <v>9279</v>
      </c>
      <c r="W1710" s="25" t="s">
        <v>12054</v>
      </c>
      <c r="X1710" s="24">
        <v>42019.041666666999</v>
      </c>
      <c r="Y1710">
        <v>9</v>
      </c>
      <c r="Z1710" t="s">
        <v>10886</v>
      </c>
      <c r="AC1710" s="24">
        <v>42019.041666666999</v>
      </c>
      <c r="AD1710" s="24">
        <v>42411.730555556001</v>
      </c>
      <c r="AE1710" t="s">
        <v>10887</v>
      </c>
      <c r="AF1710" s="24" cm="1">
        <f t="array" ref="AF17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42019.041666666999</v>
      </c>
      <c r="AG1710" s="35">
        <f>IFERROR((TableAllData3[[#This Row],[Decision date]]-TableAllData3[[#This Row],[First Date Captured]]),0)</f>
        <v>0</v>
      </c>
      <c r="AH1710" s="35">
        <f>IFERROR((TableAllData3[[#This Row],[First published]]-TableAllData3[[#This Row],[Date of opinion]]),0)</f>
        <v>0</v>
      </c>
      <c r="AI1710" s="35">
        <f>IFERROR((TableAllData3[[#This Row],[Marketing authorisation date]]-TableAllData3[[#This Row],[Date of opinion]]),0)</f>
        <v>0</v>
      </c>
      <c r="AJ1710" s="35">
        <f>IFERROR((TableAllData3[[#This Row],[Decision date]]-TableAllData3[[#This Row],[Marketing authorisation date]]),0)</f>
        <v>2815.0416666669989</v>
      </c>
    </row>
    <row r="1711" spans="1:36" x14ac:dyDescent="0.25">
      <c r="A1711" t="s">
        <v>37</v>
      </c>
      <c r="B1711" t="s">
        <v>10888</v>
      </c>
      <c r="C1711" t="s">
        <v>163</v>
      </c>
      <c r="D1711" t="s">
        <v>1518</v>
      </c>
      <c r="E1711" t="s">
        <v>1518</v>
      </c>
      <c r="F1711" t="s">
        <v>10889</v>
      </c>
      <c r="G1711" t="s">
        <v>43</v>
      </c>
      <c r="H1711" t="s">
        <v>950</v>
      </c>
      <c r="I1711" t="s">
        <v>10890</v>
      </c>
      <c r="J1711" t="s">
        <v>43</v>
      </c>
      <c r="K1711" t="s">
        <v>43</v>
      </c>
      <c r="L1711" t="s">
        <v>43</v>
      </c>
      <c r="M1711" t="s">
        <v>43</v>
      </c>
      <c r="N1711" t="s">
        <v>43</v>
      </c>
      <c r="O1711" t="s">
        <v>43</v>
      </c>
      <c r="P1711" t="s">
        <v>43</v>
      </c>
      <c r="Q1711" s="24">
        <v>42205</v>
      </c>
      <c r="R1711" s="24"/>
      <c r="S1711" t="s">
        <v>12274</v>
      </c>
      <c r="T1711" t="s">
        <v>12275</v>
      </c>
      <c r="U1711" t="s">
        <v>10891</v>
      </c>
      <c r="W1711" s="24">
        <v>42145</v>
      </c>
      <c r="X1711" s="24">
        <v>42338.542592593003</v>
      </c>
      <c r="Y1711">
        <v>0</v>
      </c>
      <c r="Z1711" t="s">
        <v>10892</v>
      </c>
      <c r="AC1711" s="24">
        <v>42338.542592593003</v>
      </c>
      <c r="AD1711" s="24">
        <v>42383.708333333001</v>
      </c>
      <c r="AE1711" t="s">
        <v>10893</v>
      </c>
      <c r="AF1711" s="24" cm="1">
        <f t="array" ref="AF17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42145</v>
      </c>
      <c r="AG1711" s="35">
        <f>IFERROR((TableAllData3[[#This Row],[Decision date]]-TableAllData3[[#This Row],[First Date Captured]]),0)</f>
        <v>193.54259259300306</v>
      </c>
      <c r="AH1711" s="35">
        <f>IFERROR((TableAllData3[[#This Row],[First published]]-TableAllData3[[#This Row],[Date of opinion]]),0)</f>
        <v>193.54259259300306</v>
      </c>
      <c r="AI1711" s="35">
        <f>IFERROR((TableAllData3[[#This Row],[Marketing authorisation date]]-TableAllData3[[#This Row],[Date of opinion]]),0)</f>
        <v>60</v>
      </c>
      <c r="AJ1711" s="35">
        <f>IFERROR((TableAllData3[[#This Row],[Decision date]]-TableAllData3[[#This Row],[Marketing authorisation date]]),0)</f>
        <v>133.54259259300306</v>
      </c>
    </row>
    <row r="1712" spans="1:36" x14ac:dyDescent="0.25">
      <c r="A1712" t="s">
        <v>37</v>
      </c>
      <c r="B1712" t="s">
        <v>8659</v>
      </c>
      <c r="C1712" t="s">
        <v>8660</v>
      </c>
      <c r="D1712" t="s">
        <v>2086</v>
      </c>
      <c r="E1712" t="s">
        <v>2086</v>
      </c>
      <c r="F1712" t="s">
        <v>8661</v>
      </c>
      <c r="G1712" t="s">
        <v>43</v>
      </c>
      <c r="H1712" t="s">
        <v>44</v>
      </c>
      <c r="I1712" t="s">
        <v>2088</v>
      </c>
      <c r="J1712" t="s">
        <v>43</v>
      </c>
      <c r="K1712" t="s">
        <v>43</v>
      </c>
      <c r="L1712" t="s">
        <v>43</v>
      </c>
      <c r="M1712" t="s">
        <v>43</v>
      </c>
      <c r="N1712" t="s">
        <v>43</v>
      </c>
      <c r="O1712" t="s">
        <v>43</v>
      </c>
      <c r="P1712" t="s">
        <v>43</v>
      </c>
      <c r="Q1712" s="24">
        <v>35241</v>
      </c>
      <c r="R1712" s="24"/>
      <c r="S1712" t="s">
        <v>12582</v>
      </c>
      <c r="T1712" t="s">
        <v>12583</v>
      </c>
      <c r="U1712" t="s">
        <v>2089</v>
      </c>
      <c r="W1712" s="24">
        <v>35109.041666666999</v>
      </c>
      <c r="X1712" s="24">
        <v>44258.041666666999</v>
      </c>
      <c r="Y1712">
        <v>31</v>
      </c>
      <c r="Z1712" t="s">
        <v>8662</v>
      </c>
      <c r="AC1712" s="24">
        <v>43291.454861111</v>
      </c>
      <c r="AD1712" s="24">
        <v>44279.710416667003</v>
      </c>
      <c r="AE1712" t="s">
        <v>8663</v>
      </c>
      <c r="AF1712" s="24" cm="1">
        <f t="array" ref="AF17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35109.041666666999</v>
      </c>
      <c r="AG1712" s="35">
        <f>IFERROR((TableAllData3[[#This Row],[Decision date]]-TableAllData3[[#This Row],[First Date Captured]]),0)</f>
        <v>9149</v>
      </c>
      <c r="AH1712" s="35">
        <f>IFERROR((TableAllData3[[#This Row],[First published]]-TableAllData3[[#This Row],[Date of opinion]]),0)</f>
        <v>8182.4131944440014</v>
      </c>
      <c r="AI1712" s="35">
        <f>IFERROR((TableAllData3[[#This Row],[Marketing authorisation date]]-TableAllData3[[#This Row],[Date of opinion]]),0)</f>
        <v>131.95833333300106</v>
      </c>
      <c r="AJ1712" s="35">
        <f>IFERROR((TableAllData3[[#This Row],[Decision date]]-TableAllData3[[#This Row],[Marketing authorisation date]]),0)</f>
        <v>9017.0416666669989</v>
      </c>
    </row>
    <row r="1713" spans="1:36" x14ac:dyDescent="0.25">
      <c r="A1713" t="s">
        <v>37</v>
      </c>
      <c r="B1713" t="s">
        <v>6108</v>
      </c>
      <c r="C1713" t="s">
        <v>6109</v>
      </c>
      <c r="D1713" t="s">
        <v>6110</v>
      </c>
      <c r="E1713" t="s">
        <v>6110</v>
      </c>
      <c r="F1713" t="s">
        <v>6111</v>
      </c>
      <c r="G1713" t="s">
        <v>43</v>
      </c>
      <c r="H1713" t="s">
        <v>44</v>
      </c>
      <c r="I1713" t="s">
        <v>4991</v>
      </c>
      <c r="J1713" t="s">
        <v>43</v>
      </c>
      <c r="K1713" t="s">
        <v>43</v>
      </c>
      <c r="L1713" t="s">
        <v>43</v>
      </c>
      <c r="M1713" t="s">
        <v>43</v>
      </c>
      <c r="N1713" t="s">
        <v>43</v>
      </c>
      <c r="O1713" t="s">
        <v>43</v>
      </c>
      <c r="P1713" t="s">
        <v>43</v>
      </c>
      <c r="Q1713" s="24">
        <v>35627</v>
      </c>
      <c r="R1713" s="24"/>
      <c r="S1713" t="s">
        <v>12216</v>
      </c>
      <c r="T1713" t="s">
        <v>12236</v>
      </c>
      <c r="U1713" t="s">
        <v>3523</v>
      </c>
      <c r="W1713" s="24">
        <v>35354</v>
      </c>
      <c r="X1713" s="24">
        <v>44504.041666666999</v>
      </c>
      <c r="Y1713">
        <v>31</v>
      </c>
      <c r="Z1713" t="s">
        <v>6112</v>
      </c>
      <c r="AC1713" s="24">
        <v>43321</v>
      </c>
      <c r="AD1713" s="24">
        <v>44524.71875</v>
      </c>
      <c r="AE1713" t="s">
        <v>6113</v>
      </c>
      <c r="AF1713" s="24" cm="1">
        <f t="array" ref="AF17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35354</v>
      </c>
      <c r="AG1713" s="35">
        <f>IFERROR((TableAllData3[[#This Row],[Decision date]]-TableAllData3[[#This Row],[First Date Captured]]),0)</f>
        <v>9150.0416666669989</v>
      </c>
      <c r="AH1713" s="35">
        <f>IFERROR((TableAllData3[[#This Row],[First published]]-TableAllData3[[#This Row],[Date of opinion]]),0)</f>
        <v>7967</v>
      </c>
      <c r="AI1713" s="35">
        <f>IFERROR((TableAllData3[[#This Row],[Marketing authorisation date]]-TableAllData3[[#This Row],[Date of opinion]]),0)</f>
        <v>273</v>
      </c>
      <c r="AJ1713" s="35">
        <f>IFERROR((TableAllData3[[#This Row],[Decision date]]-TableAllData3[[#This Row],[Marketing authorisation date]]),0)</f>
        <v>8877.0416666669989</v>
      </c>
    </row>
    <row r="1714" spans="1:36" x14ac:dyDescent="0.25">
      <c r="A1714" t="s">
        <v>2117</v>
      </c>
      <c r="B1714" t="s">
        <v>10906</v>
      </c>
      <c r="D1714" t="s">
        <v>10907</v>
      </c>
      <c r="E1714" t="s">
        <v>10907</v>
      </c>
      <c r="F1714" t="s">
        <v>10908</v>
      </c>
      <c r="G1714" t="s">
        <v>43</v>
      </c>
      <c r="H1714" t="s">
        <v>950</v>
      </c>
      <c r="J1714" t="s">
        <v>43</v>
      </c>
      <c r="K1714" t="s">
        <v>43</v>
      </c>
      <c r="L1714" t="s">
        <v>43</v>
      </c>
      <c r="M1714" t="s">
        <v>43</v>
      </c>
      <c r="N1714" t="s">
        <v>43</v>
      </c>
      <c r="O1714" t="s">
        <v>43</v>
      </c>
      <c r="P1714" t="s">
        <v>43</v>
      </c>
      <c r="Q1714" s="24">
        <v>35811.041666666999</v>
      </c>
      <c r="R1714" s="24"/>
      <c r="S1714" t="s">
        <v>7789</v>
      </c>
      <c r="V1714" t="s">
        <v>10909</v>
      </c>
      <c r="W1714" s="25" t="s">
        <v>12054</v>
      </c>
      <c r="X1714" s="24">
        <v>42305.041666666999</v>
      </c>
      <c r="Y1714">
        <v>7</v>
      </c>
      <c r="Z1714" t="s">
        <v>10910</v>
      </c>
      <c r="AA1714" t="s">
        <v>10911</v>
      </c>
      <c r="AB1714" t="s">
        <v>10912</v>
      </c>
      <c r="AC1714" s="24">
        <v>42306.006249999999</v>
      </c>
      <c r="AD1714" s="24">
        <v>42306.770833333001</v>
      </c>
      <c r="AE1714" t="s">
        <v>10913</v>
      </c>
      <c r="AF1714" s="24" cm="1">
        <f t="array" ref="AF17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42306.006249999999</v>
      </c>
      <c r="AG1714" s="35">
        <f>IFERROR((TableAllData3[[#This Row],[Decision date]]-TableAllData3[[#This Row],[First Date Captured]]),0)</f>
        <v>-0.96458333299960941</v>
      </c>
      <c r="AH1714" s="35">
        <f>IFERROR((TableAllData3[[#This Row],[First published]]-TableAllData3[[#This Row],[Date of opinion]]),0)</f>
        <v>0</v>
      </c>
      <c r="AI1714" s="35">
        <f>IFERROR((TableAllData3[[#This Row],[Marketing authorisation date]]-TableAllData3[[#This Row],[Date of opinion]]),0)</f>
        <v>0</v>
      </c>
      <c r="AJ1714" s="35">
        <f>IFERROR((TableAllData3[[#This Row],[Decision date]]-TableAllData3[[#This Row],[Marketing authorisation date]]),0)</f>
        <v>6494</v>
      </c>
    </row>
    <row r="1715" spans="1:36" x14ac:dyDescent="0.25">
      <c r="A1715" t="s">
        <v>37</v>
      </c>
      <c r="B1715" t="s">
        <v>10914</v>
      </c>
      <c r="C1715" t="s">
        <v>452</v>
      </c>
      <c r="D1715" t="s">
        <v>10915</v>
      </c>
      <c r="E1715" t="s">
        <v>10915</v>
      </c>
      <c r="F1715" t="s">
        <v>10916</v>
      </c>
      <c r="G1715" t="s">
        <v>43</v>
      </c>
      <c r="H1715" t="s">
        <v>950</v>
      </c>
      <c r="I1715" t="s">
        <v>10917</v>
      </c>
      <c r="J1715" t="s">
        <v>43</v>
      </c>
      <c r="K1715" t="s">
        <v>43</v>
      </c>
      <c r="L1715" t="s">
        <v>43</v>
      </c>
      <c r="M1715" t="s">
        <v>43</v>
      </c>
      <c r="N1715" t="s">
        <v>43</v>
      </c>
      <c r="O1715" t="s">
        <v>43</v>
      </c>
      <c r="P1715" t="s">
        <v>43</v>
      </c>
      <c r="Q1715" s="24">
        <v>36231.041666666999</v>
      </c>
      <c r="R1715" s="24"/>
      <c r="S1715" t="s">
        <v>5581</v>
      </c>
      <c r="U1715" t="s">
        <v>458</v>
      </c>
      <c r="W1715" s="25" t="s">
        <v>12054</v>
      </c>
      <c r="X1715" s="24">
        <v>42188</v>
      </c>
      <c r="Y1715">
        <v>19</v>
      </c>
      <c r="Z1715" t="s">
        <v>10918</v>
      </c>
      <c r="AC1715" s="24">
        <v>42188</v>
      </c>
      <c r="AD1715" s="24">
        <v>42298.541666666999</v>
      </c>
      <c r="AE1715" t="s">
        <v>10919</v>
      </c>
      <c r="AF1715" s="24" cm="1">
        <f t="array" ref="AF17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42188</v>
      </c>
      <c r="AG1715" s="35">
        <f>IFERROR((TableAllData3[[#This Row],[Decision date]]-TableAllData3[[#This Row],[First Date Captured]]),0)</f>
        <v>0</v>
      </c>
      <c r="AH1715" s="35">
        <f>IFERROR((TableAllData3[[#This Row],[First published]]-TableAllData3[[#This Row],[Date of opinion]]),0)</f>
        <v>0</v>
      </c>
      <c r="AI1715" s="35">
        <f>IFERROR((TableAllData3[[#This Row],[Marketing authorisation date]]-TableAllData3[[#This Row],[Date of opinion]]),0)</f>
        <v>0</v>
      </c>
      <c r="AJ1715" s="35">
        <f>IFERROR((TableAllData3[[#This Row],[Decision date]]-TableAllData3[[#This Row],[Marketing authorisation date]]),0)</f>
        <v>5956.9583333330011</v>
      </c>
    </row>
    <row r="1716" spans="1:36" x14ac:dyDescent="0.25">
      <c r="A1716" t="s">
        <v>37</v>
      </c>
      <c r="B1716" t="s">
        <v>10920</v>
      </c>
      <c r="C1716" t="s">
        <v>5881</v>
      </c>
      <c r="D1716" t="s">
        <v>10921</v>
      </c>
      <c r="E1716" t="s">
        <v>10921</v>
      </c>
      <c r="F1716" t="s">
        <v>10922</v>
      </c>
      <c r="G1716" t="s">
        <v>43</v>
      </c>
      <c r="H1716" t="s">
        <v>844</v>
      </c>
      <c r="I1716" t="s">
        <v>10923</v>
      </c>
      <c r="J1716" t="s">
        <v>43</v>
      </c>
      <c r="K1716" t="s">
        <v>43</v>
      </c>
      <c r="L1716" t="s">
        <v>43</v>
      </c>
      <c r="M1716" t="s">
        <v>43</v>
      </c>
      <c r="N1716" t="s">
        <v>43</v>
      </c>
      <c r="O1716" t="s">
        <v>43</v>
      </c>
      <c r="P1716" t="s">
        <v>46</v>
      </c>
      <c r="Q1716" s="25" t="s">
        <v>12054</v>
      </c>
      <c r="R1716" s="24">
        <v>42188</v>
      </c>
      <c r="S1716" t="s">
        <v>12707</v>
      </c>
      <c r="T1716" t="s">
        <v>12472</v>
      </c>
      <c r="W1716" s="24">
        <v>42117</v>
      </c>
      <c r="X1716" s="24">
        <v>42188</v>
      </c>
      <c r="Y1716">
        <v>0</v>
      </c>
      <c r="Z1716" t="s">
        <v>10924</v>
      </c>
      <c r="AC1716" s="24">
        <v>42188.502083332998</v>
      </c>
      <c r="AD1716" s="24">
        <v>42202.673611111</v>
      </c>
      <c r="AE1716" t="s">
        <v>10925</v>
      </c>
      <c r="AF1716" s="24" cm="1">
        <f t="array" ref="AF17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42117</v>
      </c>
      <c r="AG1716" s="35">
        <f>IFERROR((TableAllData3[[#This Row],[Decision date]]-TableAllData3[[#This Row],[First Date Captured]]),0)</f>
        <v>71</v>
      </c>
      <c r="AH1716" s="35">
        <f>IFERROR((TableAllData3[[#This Row],[First published]]-TableAllData3[[#This Row],[Date of opinion]]),0)</f>
        <v>71.502083332998154</v>
      </c>
      <c r="AI1716" s="35">
        <f>IFERROR((TableAllData3[[#This Row],[Marketing authorisation date]]-TableAllData3[[#This Row],[Date of opinion]]),0)</f>
        <v>0</v>
      </c>
      <c r="AJ1716" s="35">
        <f>IFERROR((TableAllData3[[#This Row],[Decision date]]-TableAllData3[[#This Row],[Marketing authorisation date]]),0)</f>
        <v>0</v>
      </c>
    </row>
    <row r="1717" spans="1:36" x14ac:dyDescent="0.25">
      <c r="A1717" t="s">
        <v>2117</v>
      </c>
      <c r="B1717" t="s">
        <v>10926</v>
      </c>
      <c r="D1717" t="s">
        <v>10927</v>
      </c>
      <c r="E1717" t="s">
        <v>10927</v>
      </c>
      <c r="F1717" t="s">
        <v>10928</v>
      </c>
      <c r="G1717" t="s">
        <v>43</v>
      </c>
      <c r="H1717" t="s">
        <v>950</v>
      </c>
      <c r="J1717" t="s">
        <v>43</v>
      </c>
      <c r="K1717" t="s">
        <v>43</v>
      </c>
      <c r="L1717" t="s">
        <v>43</v>
      </c>
      <c r="M1717" t="s">
        <v>43</v>
      </c>
      <c r="N1717" t="s">
        <v>43</v>
      </c>
      <c r="O1717" t="s">
        <v>43</v>
      </c>
      <c r="P1717" t="s">
        <v>43</v>
      </c>
      <c r="Q1717" s="24">
        <v>39070.041666666999</v>
      </c>
      <c r="R1717" s="24"/>
      <c r="S1717" t="s">
        <v>10929</v>
      </c>
      <c r="V1717" t="s">
        <v>4969</v>
      </c>
      <c r="W1717" s="25" t="s">
        <v>12054</v>
      </c>
      <c r="X1717" s="24">
        <v>42193</v>
      </c>
      <c r="Y1717">
        <v>8</v>
      </c>
      <c r="Z1717" t="s">
        <v>10930</v>
      </c>
      <c r="AA1717" t="s">
        <v>2125</v>
      </c>
      <c r="AB1717" t="s">
        <v>10931</v>
      </c>
      <c r="AC1717" s="24">
        <v>42193.006249999999</v>
      </c>
      <c r="AD1717" s="24">
        <v>42198.6875</v>
      </c>
      <c r="AE1717" t="s">
        <v>10932</v>
      </c>
      <c r="AF1717" s="24" cm="1">
        <f t="array" ref="AF17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42193.006249999999</v>
      </c>
      <c r="AG1717" s="35">
        <f>IFERROR((TableAllData3[[#This Row],[Decision date]]-TableAllData3[[#This Row],[First Date Captured]]),0)</f>
        <v>-6.2499999985448085E-3</v>
      </c>
      <c r="AH1717" s="35">
        <f>IFERROR((TableAllData3[[#This Row],[First published]]-TableAllData3[[#This Row],[Date of opinion]]),0)</f>
        <v>0</v>
      </c>
      <c r="AI1717" s="35">
        <f>IFERROR((TableAllData3[[#This Row],[Marketing authorisation date]]-TableAllData3[[#This Row],[Date of opinion]]),0)</f>
        <v>0</v>
      </c>
      <c r="AJ1717" s="35">
        <f>IFERROR((TableAllData3[[#This Row],[Decision date]]-TableAllData3[[#This Row],[Marketing authorisation date]]),0)</f>
        <v>3122.9583333330011</v>
      </c>
    </row>
    <row r="1718" spans="1:36" x14ac:dyDescent="0.25">
      <c r="A1718" t="s">
        <v>2117</v>
      </c>
      <c r="B1718" t="s">
        <v>10933</v>
      </c>
      <c r="D1718" t="s">
        <v>10934</v>
      </c>
      <c r="E1718" t="s">
        <v>10934</v>
      </c>
      <c r="F1718" t="s">
        <v>10935</v>
      </c>
      <c r="G1718" t="s">
        <v>43</v>
      </c>
      <c r="H1718" t="s">
        <v>950</v>
      </c>
      <c r="J1718" t="s">
        <v>43</v>
      </c>
      <c r="K1718" t="s">
        <v>43</v>
      </c>
      <c r="L1718" t="s">
        <v>43</v>
      </c>
      <c r="M1718" t="s">
        <v>43</v>
      </c>
      <c r="N1718" t="s">
        <v>43</v>
      </c>
      <c r="O1718" t="s">
        <v>43</v>
      </c>
      <c r="P1718" t="s">
        <v>43</v>
      </c>
      <c r="Q1718" s="24">
        <v>39070.041666666999</v>
      </c>
      <c r="R1718" s="24"/>
      <c r="S1718" t="s">
        <v>10929</v>
      </c>
      <c r="V1718" t="s">
        <v>4969</v>
      </c>
      <c r="W1718" s="25" t="s">
        <v>12054</v>
      </c>
      <c r="X1718" s="24">
        <v>42193</v>
      </c>
      <c r="Y1718">
        <v>7</v>
      </c>
      <c r="Z1718" t="s">
        <v>10936</v>
      </c>
      <c r="AA1718" t="s">
        <v>3067</v>
      </c>
      <c r="AB1718" t="s">
        <v>10937</v>
      </c>
      <c r="AC1718" s="24">
        <v>42193.964583333</v>
      </c>
      <c r="AD1718" s="24">
        <v>42198.583333333001</v>
      </c>
      <c r="AE1718" t="s">
        <v>10938</v>
      </c>
      <c r="AF1718" s="24" cm="1">
        <f t="array" ref="AF17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42193.964583333</v>
      </c>
      <c r="AG1718" s="35">
        <f>IFERROR((TableAllData3[[#This Row],[Decision date]]-TableAllData3[[#This Row],[First Date Captured]]),0)</f>
        <v>-0.96458333299960941</v>
      </c>
      <c r="AH1718" s="35">
        <f>IFERROR((TableAllData3[[#This Row],[First published]]-TableAllData3[[#This Row],[Date of opinion]]),0)</f>
        <v>0</v>
      </c>
      <c r="AI1718" s="35">
        <f>IFERROR((TableAllData3[[#This Row],[Marketing authorisation date]]-TableAllData3[[#This Row],[Date of opinion]]),0)</f>
        <v>0</v>
      </c>
      <c r="AJ1718" s="35">
        <f>IFERROR((TableAllData3[[#This Row],[Decision date]]-TableAllData3[[#This Row],[Marketing authorisation date]]),0)</f>
        <v>3122.9583333330011</v>
      </c>
    </row>
    <row r="1719" spans="1:36" x14ac:dyDescent="0.25">
      <c r="A1719" t="s">
        <v>37</v>
      </c>
      <c r="B1719" t="s">
        <v>10939</v>
      </c>
      <c r="C1719" t="s">
        <v>4051</v>
      </c>
      <c r="D1719" t="s">
        <v>10940</v>
      </c>
      <c r="E1719" t="s">
        <v>10941</v>
      </c>
      <c r="F1719" t="s">
        <v>10942</v>
      </c>
      <c r="G1719" t="s">
        <v>43</v>
      </c>
      <c r="H1719" t="s">
        <v>950</v>
      </c>
      <c r="I1719" t="s">
        <v>10943</v>
      </c>
      <c r="J1719" t="s">
        <v>46</v>
      </c>
      <c r="K1719" t="s">
        <v>43</v>
      </c>
      <c r="L1719" t="s">
        <v>43</v>
      </c>
      <c r="M1719" t="s">
        <v>43</v>
      </c>
      <c r="N1719" t="s">
        <v>43</v>
      </c>
      <c r="O1719" t="s">
        <v>43</v>
      </c>
      <c r="P1719" t="s">
        <v>43</v>
      </c>
      <c r="Q1719" s="24">
        <v>41075</v>
      </c>
      <c r="R1719" s="24"/>
      <c r="S1719" t="s">
        <v>12282</v>
      </c>
      <c r="T1719" t="s">
        <v>12144</v>
      </c>
      <c r="U1719" t="s">
        <v>752</v>
      </c>
      <c r="W1719" s="25" t="s">
        <v>12054</v>
      </c>
      <c r="X1719" s="24">
        <v>42107</v>
      </c>
      <c r="Y1719">
        <v>7</v>
      </c>
      <c r="Z1719" t="s">
        <v>10944</v>
      </c>
      <c r="AC1719" s="24">
        <v>42107</v>
      </c>
      <c r="AD1719" s="24">
        <v>42198.420138889</v>
      </c>
      <c r="AE1719" t="s">
        <v>10945</v>
      </c>
      <c r="AF1719" s="24" cm="1">
        <f t="array" ref="AF17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42107</v>
      </c>
      <c r="AG1719" s="35">
        <f>IFERROR((TableAllData3[[#This Row],[Decision date]]-TableAllData3[[#This Row],[First Date Captured]]),0)</f>
        <v>0</v>
      </c>
      <c r="AH1719" s="35">
        <f>IFERROR((TableAllData3[[#This Row],[First published]]-TableAllData3[[#This Row],[Date of opinion]]),0)</f>
        <v>0</v>
      </c>
      <c r="AI1719" s="35">
        <f>IFERROR((TableAllData3[[#This Row],[Marketing authorisation date]]-TableAllData3[[#This Row],[Date of opinion]]),0)</f>
        <v>0</v>
      </c>
      <c r="AJ1719" s="35">
        <f>IFERROR((TableAllData3[[#This Row],[Decision date]]-TableAllData3[[#This Row],[Marketing authorisation date]]),0)</f>
        <v>1032</v>
      </c>
    </row>
    <row r="1720" spans="1:36" x14ac:dyDescent="0.25">
      <c r="A1720" t="s">
        <v>37</v>
      </c>
      <c r="B1720" t="s">
        <v>10946</v>
      </c>
      <c r="C1720" t="s">
        <v>123</v>
      </c>
      <c r="D1720" t="s">
        <v>53</v>
      </c>
      <c r="E1720" t="s">
        <v>124</v>
      </c>
      <c r="F1720" t="s">
        <v>10947</v>
      </c>
      <c r="G1720" t="s">
        <v>43</v>
      </c>
      <c r="H1720" t="s">
        <v>950</v>
      </c>
      <c r="I1720" t="s">
        <v>56</v>
      </c>
      <c r="J1720" t="s">
        <v>43</v>
      </c>
      <c r="K1720" t="s">
        <v>46</v>
      </c>
      <c r="L1720" t="s">
        <v>43</v>
      </c>
      <c r="M1720" t="s">
        <v>43</v>
      </c>
      <c r="N1720" t="s">
        <v>43</v>
      </c>
      <c r="O1720" t="s">
        <v>43</v>
      </c>
      <c r="P1720" t="s">
        <v>43</v>
      </c>
      <c r="Q1720" s="24">
        <v>40015</v>
      </c>
      <c r="R1720" s="24"/>
      <c r="S1720" t="s">
        <v>10948</v>
      </c>
      <c r="U1720" t="s">
        <v>58</v>
      </c>
      <c r="W1720" s="25" t="s">
        <v>12054</v>
      </c>
      <c r="X1720" s="24">
        <v>42129</v>
      </c>
      <c r="Y1720">
        <v>6</v>
      </c>
      <c r="Z1720" t="s">
        <v>131</v>
      </c>
      <c r="AC1720" s="24">
        <v>42129</v>
      </c>
      <c r="AD1720" s="24">
        <v>42195.679861110999</v>
      </c>
      <c r="AE1720" t="s">
        <v>10949</v>
      </c>
      <c r="AF1720" s="24" cm="1">
        <f t="array" ref="AF17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42129</v>
      </c>
      <c r="AG1720" s="35">
        <f>IFERROR((TableAllData3[[#This Row],[Decision date]]-TableAllData3[[#This Row],[First Date Captured]]),0)</f>
        <v>0</v>
      </c>
      <c r="AH1720" s="35">
        <f>IFERROR((TableAllData3[[#This Row],[First published]]-TableAllData3[[#This Row],[Date of opinion]]),0)</f>
        <v>0</v>
      </c>
      <c r="AI1720" s="35">
        <f>IFERROR((TableAllData3[[#This Row],[Marketing authorisation date]]-TableAllData3[[#This Row],[Date of opinion]]),0)</f>
        <v>0</v>
      </c>
      <c r="AJ1720" s="35">
        <f>IFERROR((TableAllData3[[#This Row],[Decision date]]-TableAllData3[[#This Row],[Marketing authorisation date]]),0)</f>
        <v>2114</v>
      </c>
    </row>
    <row r="1721" spans="1:36" x14ac:dyDescent="0.25">
      <c r="A1721" t="s">
        <v>37</v>
      </c>
      <c r="B1721" t="s">
        <v>5741</v>
      </c>
      <c r="C1721" t="s">
        <v>2129</v>
      </c>
      <c r="D1721" t="s">
        <v>5742</v>
      </c>
      <c r="E1721" t="s">
        <v>5742</v>
      </c>
      <c r="F1721" t="s">
        <v>5743</v>
      </c>
      <c r="G1721" t="s">
        <v>43</v>
      </c>
      <c r="H1721" t="s">
        <v>44</v>
      </c>
      <c r="I1721" t="s">
        <v>5744</v>
      </c>
      <c r="J1721" t="s">
        <v>43</v>
      </c>
      <c r="K1721" t="s">
        <v>43</v>
      </c>
      <c r="L1721" t="s">
        <v>43</v>
      </c>
      <c r="M1721" t="s">
        <v>43</v>
      </c>
      <c r="N1721" t="s">
        <v>43</v>
      </c>
      <c r="O1721" t="s">
        <v>43</v>
      </c>
      <c r="P1721" t="s">
        <v>43</v>
      </c>
      <c r="Q1721" s="24">
        <v>35482.041666666999</v>
      </c>
      <c r="R1721" s="24"/>
      <c r="S1721" t="s">
        <v>12338</v>
      </c>
      <c r="T1721" t="s">
        <v>12339</v>
      </c>
      <c r="U1721" t="s">
        <v>264</v>
      </c>
      <c r="W1721" s="24">
        <v>35354</v>
      </c>
      <c r="X1721" s="24">
        <v>44537.041666666999</v>
      </c>
      <c r="Y1721">
        <v>31</v>
      </c>
      <c r="Z1721" t="s">
        <v>5745</v>
      </c>
      <c r="AC1721" s="24">
        <v>43193.083333333001</v>
      </c>
      <c r="AD1721" s="24">
        <v>44538.640972221998</v>
      </c>
      <c r="AE1721" t="s">
        <v>5746</v>
      </c>
      <c r="AF1721" s="24" cm="1">
        <f t="array" ref="AF17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35354</v>
      </c>
      <c r="AG1721" s="35">
        <f>IFERROR((TableAllData3[[#This Row],[Decision date]]-TableAllData3[[#This Row],[First Date Captured]]),0)</f>
        <v>9183.0416666669989</v>
      </c>
      <c r="AH1721" s="35">
        <f>IFERROR((TableAllData3[[#This Row],[First published]]-TableAllData3[[#This Row],[Date of opinion]]),0)</f>
        <v>7839.0833333330011</v>
      </c>
      <c r="AI1721" s="35">
        <f>IFERROR((TableAllData3[[#This Row],[Marketing authorisation date]]-TableAllData3[[#This Row],[Date of opinion]]),0)</f>
        <v>128.04166666699894</v>
      </c>
      <c r="AJ1721" s="35">
        <f>IFERROR((TableAllData3[[#This Row],[Decision date]]-TableAllData3[[#This Row],[Marketing authorisation date]]),0)</f>
        <v>9055</v>
      </c>
    </row>
    <row r="1722" spans="1:36" x14ac:dyDescent="0.25">
      <c r="A1722" t="s">
        <v>37</v>
      </c>
      <c r="B1722" t="s">
        <v>6120</v>
      </c>
      <c r="C1722" t="s">
        <v>6121</v>
      </c>
      <c r="D1722" t="s">
        <v>3391</v>
      </c>
      <c r="E1722" t="s">
        <v>3391</v>
      </c>
      <c r="F1722" t="s">
        <v>6122</v>
      </c>
      <c r="G1722" t="s">
        <v>43</v>
      </c>
      <c r="H1722" t="s">
        <v>44</v>
      </c>
      <c r="I1722" t="s">
        <v>6123</v>
      </c>
      <c r="J1722" t="s">
        <v>43</v>
      </c>
      <c r="K1722" t="s">
        <v>43</v>
      </c>
      <c r="L1722" t="s">
        <v>43</v>
      </c>
      <c r="M1722" t="s">
        <v>43</v>
      </c>
      <c r="N1722" t="s">
        <v>43</v>
      </c>
      <c r="O1722" t="s">
        <v>43</v>
      </c>
      <c r="P1722" t="s">
        <v>43</v>
      </c>
      <c r="Q1722" s="24">
        <v>35381.041666666999</v>
      </c>
      <c r="R1722" s="24"/>
      <c r="S1722" t="s">
        <v>12218</v>
      </c>
      <c r="T1722" t="s">
        <v>12219</v>
      </c>
      <c r="U1722" t="s">
        <v>48</v>
      </c>
      <c r="W1722" s="24">
        <v>35263</v>
      </c>
      <c r="X1722" s="24">
        <v>44497</v>
      </c>
      <c r="Y1722">
        <v>35</v>
      </c>
      <c r="Z1722" t="s">
        <v>6124</v>
      </c>
      <c r="AC1722" s="24">
        <v>43213.964583333</v>
      </c>
      <c r="AD1722" s="24">
        <v>44524.698611111002</v>
      </c>
      <c r="AE1722" t="s">
        <v>6125</v>
      </c>
      <c r="AF1722" s="24" cm="1">
        <f t="array" ref="AF17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35263</v>
      </c>
      <c r="AG1722" s="35">
        <f>IFERROR((TableAllData3[[#This Row],[Decision date]]-TableAllData3[[#This Row],[First Date Captured]]),0)</f>
        <v>9234</v>
      </c>
      <c r="AH1722" s="35">
        <f>IFERROR((TableAllData3[[#This Row],[First published]]-TableAllData3[[#This Row],[Date of opinion]]),0)</f>
        <v>7950.9645833329996</v>
      </c>
      <c r="AI1722" s="35">
        <f>IFERROR((TableAllData3[[#This Row],[Marketing authorisation date]]-TableAllData3[[#This Row],[Date of opinion]]),0)</f>
        <v>118.04166666699894</v>
      </c>
      <c r="AJ1722" s="35">
        <f>IFERROR((TableAllData3[[#This Row],[Decision date]]-TableAllData3[[#This Row],[Marketing authorisation date]]),0)</f>
        <v>9115.9583333330011</v>
      </c>
    </row>
    <row r="1723" spans="1:36" x14ac:dyDescent="0.25">
      <c r="A1723" t="s">
        <v>37</v>
      </c>
      <c r="B1723" t="s">
        <v>10963</v>
      </c>
      <c r="C1723" t="s">
        <v>89</v>
      </c>
      <c r="D1723" t="s">
        <v>10964</v>
      </c>
      <c r="E1723" t="s">
        <v>10965</v>
      </c>
      <c r="F1723" t="s">
        <v>10966</v>
      </c>
      <c r="G1723" t="s">
        <v>43</v>
      </c>
      <c r="H1723" t="s">
        <v>950</v>
      </c>
      <c r="I1723" t="s">
        <v>10967</v>
      </c>
      <c r="J1723" t="s">
        <v>46</v>
      </c>
      <c r="K1723" t="s">
        <v>43</v>
      </c>
      <c r="L1723" t="s">
        <v>43</v>
      </c>
      <c r="M1723" t="s">
        <v>43</v>
      </c>
      <c r="N1723" t="s">
        <v>43</v>
      </c>
      <c r="O1723" t="s">
        <v>43</v>
      </c>
      <c r="P1723" t="s">
        <v>43</v>
      </c>
      <c r="Q1723" s="24">
        <v>41523</v>
      </c>
      <c r="R1723" s="24"/>
      <c r="S1723" t="s">
        <v>10968</v>
      </c>
      <c r="U1723" t="s">
        <v>10969</v>
      </c>
      <c r="W1723" s="25" t="s">
        <v>12054</v>
      </c>
      <c r="X1723" s="24">
        <v>42130.516446759</v>
      </c>
      <c r="Y1723">
        <v>1</v>
      </c>
      <c r="Z1723" t="s">
        <v>10970</v>
      </c>
      <c r="AC1723" s="24">
        <v>42130.516446759</v>
      </c>
      <c r="AD1723" s="24">
        <v>42143.479166666999</v>
      </c>
      <c r="AE1723" t="s">
        <v>10971</v>
      </c>
      <c r="AF1723" s="24" cm="1">
        <f t="array" ref="AF17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42130.516446759</v>
      </c>
      <c r="AG1723" s="35">
        <f>IFERROR((TableAllData3[[#This Row],[Decision date]]-TableAllData3[[#This Row],[First Date Captured]]),0)</f>
        <v>0</v>
      </c>
      <c r="AH1723" s="35">
        <f>IFERROR((TableAllData3[[#This Row],[First published]]-TableAllData3[[#This Row],[Date of opinion]]),0)</f>
        <v>0</v>
      </c>
      <c r="AI1723" s="35">
        <f>IFERROR((TableAllData3[[#This Row],[Marketing authorisation date]]-TableAllData3[[#This Row],[Date of opinion]]),0)</f>
        <v>0</v>
      </c>
      <c r="AJ1723" s="35">
        <f>IFERROR((TableAllData3[[#This Row],[Decision date]]-TableAllData3[[#This Row],[Marketing authorisation date]]),0)</f>
        <v>607.51644675900025</v>
      </c>
    </row>
    <row r="1724" spans="1:36" x14ac:dyDescent="0.25">
      <c r="A1724" t="s">
        <v>37</v>
      </c>
      <c r="B1724" t="s">
        <v>10972</v>
      </c>
      <c r="C1724" t="s">
        <v>10973</v>
      </c>
      <c r="D1724" t="s">
        <v>10974</v>
      </c>
      <c r="E1724" t="s">
        <v>10974</v>
      </c>
      <c r="F1724" t="s">
        <v>10975</v>
      </c>
      <c r="G1724" t="s">
        <v>43</v>
      </c>
      <c r="H1724" t="s">
        <v>950</v>
      </c>
      <c r="I1724" t="s">
        <v>9837</v>
      </c>
      <c r="J1724" t="s">
        <v>46</v>
      </c>
      <c r="K1724" t="s">
        <v>43</v>
      </c>
      <c r="L1724" t="s">
        <v>43</v>
      </c>
      <c r="M1724" t="s">
        <v>43</v>
      </c>
      <c r="N1724" t="s">
        <v>43</v>
      </c>
      <c r="O1724" t="s">
        <v>43</v>
      </c>
      <c r="P1724" t="s">
        <v>43</v>
      </c>
      <c r="Q1724" s="24">
        <v>41295.041666666999</v>
      </c>
      <c r="R1724" s="24"/>
      <c r="S1724" t="s">
        <v>12708</v>
      </c>
      <c r="T1724" t="s">
        <v>12709</v>
      </c>
      <c r="W1724" s="25" t="s">
        <v>12054</v>
      </c>
      <c r="X1724" s="24">
        <v>42089.563078703999</v>
      </c>
      <c r="Y1724">
        <v>2</v>
      </c>
      <c r="Z1724" t="s">
        <v>10976</v>
      </c>
      <c r="AC1724" s="24">
        <v>42089.563078703999</v>
      </c>
      <c r="AD1724" s="24">
        <v>42095.680555555999</v>
      </c>
      <c r="AE1724" t="s">
        <v>10977</v>
      </c>
      <c r="AF1724" s="24" cm="1">
        <f t="array" ref="AF17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42089.563078703999</v>
      </c>
      <c r="AG1724" s="35">
        <f>IFERROR((TableAllData3[[#This Row],[Decision date]]-TableAllData3[[#This Row],[First Date Captured]]),0)</f>
        <v>0</v>
      </c>
      <c r="AH1724" s="35">
        <f>IFERROR((TableAllData3[[#This Row],[First published]]-TableAllData3[[#This Row],[Date of opinion]]),0)</f>
        <v>0</v>
      </c>
      <c r="AI1724" s="35">
        <f>IFERROR((TableAllData3[[#This Row],[Marketing authorisation date]]-TableAllData3[[#This Row],[Date of opinion]]),0)</f>
        <v>0</v>
      </c>
      <c r="AJ1724" s="35">
        <f>IFERROR((TableAllData3[[#This Row],[Decision date]]-TableAllData3[[#This Row],[Marketing authorisation date]]),0)</f>
        <v>794.52141203700012</v>
      </c>
    </row>
    <row r="1725" spans="1:36" x14ac:dyDescent="0.25">
      <c r="A1725" t="s">
        <v>37</v>
      </c>
      <c r="B1725" t="s">
        <v>10978</v>
      </c>
      <c r="C1725" t="s">
        <v>434</v>
      </c>
      <c r="D1725" t="s">
        <v>435</v>
      </c>
      <c r="E1725" t="s">
        <v>10979</v>
      </c>
      <c r="F1725" t="s">
        <v>10980</v>
      </c>
      <c r="G1725" t="s">
        <v>43</v>
      </c>
      <c r="H1725" t="s">
        <v>950</v>
      </c>
      <c r="I1725" t="s">
        <v>438</v>
      </c>
      <c r="J1725" t="s">
        <v>43</v>
      </c>
      <c r="K1725" t="s">
        <v>43</v>
      </c>
      <c r="L1725" t="s">
        <v>43</v>
      </c>
      <c r="M1725" t="s">
        <v>43</v>
      </c>
      <c r="N1725" t="s">
        <v>46</v>
      </c>
      <c r="O1725" t="s">
        <v>43</v>
      </c>
      <c r="P1725" t="s">
        <v>43</v>
      </c>
      <c r="Q1725" s="24">
        <v>40606.041666666999</v>
      </c>
      <c r="R1725" s="24"/>
      <c r="S1725" t="s">
        <v>12070</v>
      </c>
      <c r="T1725" t="s">
        <v>12196</v>
      </c>
      <c r="U1725" t="s">
        <v>440</v>
      </c>
      <c r="W1725" s="25" t="s">
        <v>12054</v>
      </c>
      <c r="X1725" s="24">
        <v>41698.041666666999</v>
      </c>
      <c r="Y1725">
        <v>4</v>
      </c>
      <c r="Z1725" t="s">
        <v>10981</v>
      </c>
      <c r="AC1725" s="24">
        <v>41698.041666666999</v>
      </c>
      <c r="AD1725" s="24">
        <v>42080.520833333001</v>
      </c>
      <c r="AE1725" t="s">
        <v>10982</v>
      </c>
      <c r="AF1725" s="24" cm="1">
        <f t="array" ref="AF17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41698.041666666999</v>
      </c>
      <c r="AG1725" s="35">
        <f>IFERROR((TableAllData3[[#This Row],[Decision date]]-TableAllData3[[#This Row],[First Date Captured]]),0)</f>
        <v>0</v>
      </c>
      <c r="AH1725" s="35">
        <f>IFERROR((TableAllData3[[#This Row],[First published]]-TableAllData3[[#This Row],[Date of opinion]]),0)</f>
        <v>0</v>
      </c>
      <c r="AI1725" s="35">
        <f>IFERROR((TableAllData3[[#This Row],[Marketing authorisation date]]-TableAllData3[[#This Row],[Date of opinion]]),0)</f>
        <v>0</v>
      </c>
      <c r="AJ1725" s="35">
        <f>IFERROR((TableAllData3[[#This Row],[Decision date]]-TableAllData3[[#This Row],[Marketing authorisation date]]),0)</f>
        <v>1092</v>
      </c>
    </row>
    <row r="1726" spans="1:36" x14ac:dyDescent="0.25">
      <c r="A1726" t="s">
        <v>37</v>
      </c>
      <c r="B1726" t="s">
        <v>10983</v>
      </c>
      <c r="C1726" t="s">
        <v>5325</v>
      </c>
      <c r="D1726" t="s">
        <v>958</v>
      </c>
      <c r="E1726" t="s">
        <v>958</v>
      </c>
      <c r="F1726" t="s">
        <v>10984</v>
      </c>
      <c r="G1726" t="s">
        <v>43</v>
      </c>
      <c r="H1726" t="s">
        <v>950</v>
      </c>
      <c r="I1726" t="s">
        <v>960</v>
      </c>
      <c r="J1726" t="s">
        <v>43</v>
      </c>
      <c r="K1726" t="s">
        <v>46</v>
      </c>
      <c r="L1726" t="s">
        <v>43</v>
      </c>
      <c r="M1726" t="s">
        <v>43</v>
      </c>
      <c r="N1726" t="s">
        <v>43</v>
      </c>
      <c r="O1726" t="s">
        <v>43</v>
      </c>
      <c r="P1726" t="s">
        <v>43</v>
      </c>
      <c r="Q1726" s="24">
        <v>40939.041666666999</v>
      </c>
      <c r="R1726" s="24"/>
      <c r="S1726" t="s">
        <v>1737</v>
      </c>
      <c r="U1726" t="s">
        <v>48</v>
      </c>
      <c r="W1726" s="25" t="s">
        <v>12054</v>
      </c>
      <c r="X1726" s="24">
        <v>42036.041666666999</v>
      </c>
      <c r="Y1726">
        <v>6</v>
      </c>
      <c r="Z1726" t="s">
        <v>10985</v>
      </c>
      <c r="AC1726" s="24">
        <v>42036.541666666999</v>
      </c>
      <c r="AD1726" s="24">
        <v>42075.541666666999</v>
      </c>
      <c r="AE1726" t="s">
        <v>10986</v>
      </c>
      <c r="AF1726" s="24" cm="1">
        <f t="array" ref="AF17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42036.541666666999</v>
      </c>
      <c r="AG1726" s="35">
        <f>IFERROR((TableAllData3[[#This Row],[Decision date]]-TableAllData3[[#This Row],[First Date Captured]]),0)</f>
        <v>-0.5</v>
      </c>
      <c r="AH1726" s="35">
        <f>IFERROR((TableAllData3[[#This Row],[First published]]-TableAllData3[[#This Row],[Date of opinion]]),0)</f>
        <v>0</v>
      </c>
      <c r="AI1726" s="35">
        <f>IFERROR((TableAllData3[[#This Row],[Marketing authorisation date]]-TableAllData3[[#This Row],[Date of opinion]]),0)</f>
        <v>0</v>
      </c>
      <c r="AJ1726" s="35">
        <f>IFERROR((TableAllData3[[#This Row],[Decision date]]-TableAllData3[[#This Row],[Marketing authorisation date]]),0)</f>
        <v>1097</v>
      </c>
    </row>
    <row r="1727" spans="1:36" x14ac:dyDescent="0.25">
      <c r="A1727" t="s">
        <v>2117</v>
      </c>
      <c r="B1727" t="s">
        <v>10987</v>
      </c>
      <c r="D1727" t="s">
        <v>10988</v>
      </c>
      <c r="E1727" t="s">
        <v>10988</v>
      </c>
      <c r="F1727" t="s">
        <v>10989</v>
      </c>
      <c r="G1727" t="s">
        <v>43</v>
      </c>
      <c r="H1727" t="s">
        <v>950</v>
      </c>
      <c r="J1727" t="s">
        <v>43</v>
      </c>
      <c r="K1727" t="s">
        <v>43</v>
      </c>
      <c r="L1727" t="s">
        <v>43</v>
      </c>
      <c r="M1727" t="s">
        <v>43</v>
      </c>
      <c r="N1727" t="s">
        <v>43</v>
      </c>
      <c r="O1727" t="s">
        <v>43</v>
      </c>
      <c r="P1727" t="s">
        <v>43</v>
      </c>
      <c r="Q1727" s="24">
        <v>39185</v>
      </c>
      <c r="R1727" s="24"/>
      <c r="S1727" t="s">
        <v>12353</v>
      </c>
      <c r="T1727" t="s">
        <v>12092</v>
      </c>
      <c r="V1727" t="s">
        <v>707</v>
      </c>
      <c r="W1727" s="25" t="s">
        <v>12054</v>
      </c>
      <c r="X1727" s="24">
        <v>42019.041666666999</v>
      </c>
      <c r="Y1727">
        <v>7</v>
      </c>
      <c r="Z1727" t="s">
        <v>10990</v>
      </c>
      <c r="AA1727" t="s">
        <v>3067</v>
      </c>
      <c r="AB1727" t="s">
        <v>10991</v>
      </c>
      <c r="AC1727" s="24">
        <v>42019.041666666999</v>
      </c>
      <c r="AD1727" s="24">
        <v>42059.777777777999</v>
      </c>
      <c r="AE1727" t="s">
        <v>10992</v>
      </c>
      <c r="AF1727" s="24" cm="1">
        <f t="array" ref="AF17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42019.041666666999</v>
      </c>
      <c r="AG1727" s="35">
        <f>IFERROR((TableAllData3[[#This Row],[Decision date]]-TableAllData3[[#This Row],[First Date Captured]]),0)</f>
        <v>0</v>
      </c>
      <c r="AH1727" s="35">
        <f>IFERROR((TableAllData3[[#This Row],[First published]]-TableAllData3[[#This Row],[Date of opinion]]),0)</f>
        <v>0</v>
      </c>
      <c r="AI1727" s="35">
        <f>IFERROR((TableAllData3[[#This Row],[Marketing authorisation date]]-TableAllData3[[#This Row],[Date of opinion]]),0)</f>
        <v>0</v>
      </c>
      <c r="AJ1727" s="35">
        <f>IFERROR((TableAllData3[[#This Row],[Decision date]]-TableAllData3[[#This Row],[Marketing authorisation date]]),0)</f>
        <v>2834.0416666669989</v>
      </c>
    </row>
    <row r="1728" spans="1:36" x14ac:dyDescent="0.25">
      <c r="A1728" t="s">
        <v>2117</v>
      </c>
      <c r="B1728" t="s">
        <v>10993</v>
      </c>
      <c r="D1728" t="s">
        <v>6910</v>
      </c>
      <c r="E1728" t="s">
        <v>6910</v>
      </c>
      <c r="F1728" t="s">
        <v>10994</v>
      </c>
      <c r="G1728" t="s">
        <v>43</v>
      </c>
      <c r="H1728" t="s">
        <v>950</v>
      </c>
      <c r="J1728" t="s">
        <v>43</v>
      </c>
      <c r="K1728" t="s">
        <v>43</v>
      </c>
      <c r="L1728" t="s">
        <v>43</v>
      </c>
      <c r="M1728" t="s">
        <v>43</v>
      </c>
      <c r="N1728" t="s">
        <v>43</v>
      </c>
      <c r="O1728" t="s">
        <v>43</v>
      </c>
      <c r="P1728" t="s">
        <v>43</v>
      </c>
      <c r="Q1728" s="24">
        <v>40891.041666666999</v>
      </c>
      <c r="R1728" s="24"/>
      <c r="S1728" t="s">
        <v>12353</v>
      </c>
      <c r="T1728" t="s">
        <v>12092</v>
      </c>
      <c r="V1728" t="s">
        <v>10995</v>
      </c>
      <c r="W1728" s="25" t="s">
        <v>12054</v>
      </c>
      <c r="X1728" s="24">
        <v>42019.695694444003</v>
      </c>
      <c r="Y1728">
        <v>4</v>
      </c>
      <c r="Z1728" t="s">
        <v>10996</v>
      </c>
      <c r="AA1728" t="s">
        <v>3067</v>
      </c>
      <c r="AB1728" t="s">
        <v>10997</v>
      </c>
      <c r="AC1728" s="24">
        <v>42019.695694444003</v>
      </c>
      <c r="AD1728" s="24">
        <v>42038.552083333001</v>
      </c>
      <c r="AE1728" t="s">
        <v>10998</v>
      </c>
      <c r="AF1728" s="24" cm="1">
        <f t="array" ref="AF17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42019.695694444003</v>
      </c>
      <c r="AG1728" s="35">
        <f>IFERROR((TableAllData3[[#This Row],[Decision date]]-TableAllData3[[#This Row],[First Date Captured]]),0)</f>
        <v>0</v>
      </c>
      <c r="AH1728" s="35">
        <f>IFERROR((TableAllData3[[#This Row],[First published]]-TableAllData3[[#This Row],[Date of opinion]]),0)</f>
        <v>0</v>
      </c>
      <c r="AI1728" s="35">
        <f>IFERROR((TableAllData3[[#This Row],[Marketing authorisation date]]-TableAllData3[[#This Row],[Date of opinion]]),0)</f>
        <v>0</v>
      </c>
      <c r="AJ1728" s="35">
        <f>IFERROR((TableAllData3[[#This Row],[Decision date]]-TableAllData3[[#This Row],[Marketing authorisation date]]),0)</f>
        <v>1128.6540277770036</v>
      </c>
    </row>
    <row r="1729" spans="1:36" x14ac:dyDescent="0.25">
      <c r="A1729" t="s">
        <v>37</v>
      </c>
      <c r="B1729" t="s">
        <v>10999</v>
      </c>
      <c r="C1729" t="s">
        <v>9022</v>
      </c>
      <c r="D1729" t="s">
        <v>53</v>
      </c>
      <c r="E1729" t="s">
        <v>11000</v>
      </c>
      <c r="F1729" t="s">
        <v>11001</v>
      </c>
      <c r="G1729" t="s">
        <v>43</v>
      </c>
      <c r="H1729" t="s">
        <v>950</v>
      </c>
      <c r="I1729" t="s">
        <v>56</v>
      </c>
      <c r="J1729" t="s">
        <v>43</v>
      </c>
      <c r="K1729" t="s">
        <v>46</v>
      </c>
      <c r="L1729" t="s">
        <v>43</v>
      </c>
      <c r="M1729" t="s">
        <v>43</v>
      </c>
      <c r="N1729" t="s">
        <v>43</v>
      </c>
      <c r="O1729" t="s">
        <v>43</v>
      </c>
      <c r="P1729" t="s">
        <v>43</v>
      </c>
      <c r="Q1729" s="24">
        <v>40710</v>
      </c>
      <c r="R1729" s="24"/>
      <c r="S1729" t="s">
        <v>57</v>
      </c>
      <c r="T1729" t="s">
        <v>12086</v>
      </c>
      <c r="U1729" t="s">
        <v>58</v>
      </c>
      <c r="W1729" s="25" t="s">
        <v>12054</v>
      </c>
      <c r="X1729" s="24">
        <v>41933</v>
      </c>
      <c r="Y1729">
        <v>4</v>
      </c>
      <c r="Z1729" t="s">
        <v>11002</v>
      </c>
      <c r="AC1729" s="24">
        <v>41933.454861111</v>
      </c>
      <c r="AD1729" s="24">
        <v>42038.520833333001</v>
      </c>
      <c r="AE1729" t="s">
        <v>11003</v>
      </c>
      <c r="AF1729" s="24" cm="1">
        <f t="array" ref="AF17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41933.454861111</v>
      </c>
      <c r="AG1729" s="35">
        <f>IFERROR((TableAllData3[[#This Row],[Decision date]]-TableAllData3[[#This Row],[First Date Captured]]),0)</f>
        <v>-0.45486111100035487</v>
      </c>
      <c r="AH1729" s="35">
        <f>IFERROR((TableAllData3[[#This Row],[First published]]-TableAllData3[[#This Row],[Date of opinion]]),0)</f>
        <v>0</v>
      </c>
      <c r="AI1729" s="35">
        <f>IFERROR((TableAllData3[[#This Row],[Marketing authorisation date]]-TableAllData3[[#This Row],[Date of opinion]]),0)</f>
        <v>0</v>
      </c>
      <c r="AJ1729" s="35">
        <f>IFERROR((TableAllData3[[#This Row],[Decision date]]-TableAllData3[[#This Row],[Marketing authorisation date]]),0)</f>
        <v>1223</v>
      </c>
    </row>
    <row r="1730" spans="1:36" x14ac:dyDescent="0.25">
      <c r="A1730" t="s">
        <v>2117</v>
      </c>
      <c r="B1730" t="s">
        <v>11004</v>
      </c>
      <c r="D1730" t="s">
        <v>11005</v>
      </c>
      <c r="E1730" t="s">
        <v>11006</v>
      </c>
      <c r="F1730" t="s">
        <v>11007</v>
      </c>
      <c r="G1730" t="s">
        <v>43</v>
      </c>
      <c r="H1730" t="s">
        <v>950</v>
      </c>
      <c r="J1730" t="s">
        <v>43</v>
      </c>
      <c r="K1730" t="s">
        <v>43</v>
      </c>
      <c r="L1730" t="s">
        <v>43</v>
      </c>
      <c r="M1730" t="s">
        <v>43</v>
      </c>
      <c r="N1730" t="s">
        <v>43</v>
      </c>
      <c r="O1730" t="s">
        <v>43</v>
      </c>
      <c r="P1730" t="s">
        <v>43</v>
      </c>
      <c r="Q1730" s="24">
        <v>38405.041666666999</v>
      </c>
      <c r="R1730" s="24"/>
      <c r="S1730" t="s">
        <v>10000</v>
      </c>
      <c r="V1730" t="s">
        <v>2123</v>
      </c>
      <c r="W1730" s="25" t="s">
        <v>12054</v>
      </c>
      <c r="X1730" s="24">
        <v>41682.041666666999</v>
      </c>
      <c r="Y1730">
        <v>8</v>
      </c>
      <c r="Z1730" t="s">
        <v>11008</v>
      </c>
      <c r="AA1730" t="s">
        <v>2125</v>
      </c>
      <c r="AB1730" t="s">
        <v>11009</v>
      </c>
      <c r="AC1730" s="24">
        <v>41683.006249999999</v>
      </c>
      <c r="AD1730" s="24">
        <v>42026.71875</v>
      </c>
      <c r="AE1730" t="s">
        <v>11010</v>
      </c>
      <c r="AF1730" s="24" cm="1">
        <f t="array" ref="AF17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41683.006249999999</v>
      </c>
      <c r="AG1730" s="35">
        <f>IFERROR((TableAllData3[[#This Row],[Decision date]]-TableAllData3[[#This Row],[First Date Captured]]),0)</f>
        <v>-0.96458333299960941</v>
      </c>
      <c r="AH1730" s="35">
        <f>IFERROR((TableAllData3[[#This Row],[First published]]-TableAllData3[[#This Row],[Date of opinion]]),0)</f>
        <v>0</v>
      </c>
      <c r="AI1730" s="35">
        <f>IFERROR((TableAllData3[[#This Row],[Marketing authorisation date]]-TableAllData3[[#This Row],[Date of opinion]]),0)</f>
        <v>0</v>
      </c>
      <c r="AJ1730" s="35">
        <f>IFERROR((TableAllData3[[#This Row],[Decision date]]-TableAllData3[[#This Row],[Marketing authorisation date]]),0)</f>
        <v>3277</v>
      </c>
    </row>
    <row r="1731" spans="1:36" x14ac:dyDescent="0.25">
      <c r="A1731" t="s">
        <v>37</v>
      </c>
      <c r="B1731" t="s">
        <v>11011</v>
      </c>
      <c r="C1731" t="s">
        <v>11012</v>
      </c>
      <c r="D1731" t="s">
        <v>11013</v>
      </c>
      <c r="E1731" t="s">
        <v>11013</v>
      </c>
      <c r="F1731" t="s">
        <v>11014</v>
      </c>
      <c r="G1731" t="s">
        <v>43</v>
      </c>
      <c r="H1731" t="s">
        <v>950</v>
      </c>
      <c r="I1731" t="s">
        <v>11015</v>
      </c>
      <c r="J1731" t="s">
        <v>43</v>
      </c>
      <c r="K1731" t="s">
        <v>43</v>
      </c>
      <c r="L1731" t="s">
        <v>43</v>
      </c>
      <c r="M1731" t="s">
        <v>43</v>
      </c>
      <c r="N1731" t="s">
        <v>43</v>
      </c>
      <c r="O1731" t="s">
        <v>43</v>
      </c>
      <c r="P1731" t="s">
        <v>43</v>
      </c>
      <c r="Q1731" s="24">
        <v>35543</v>
      </c>
      <c r="R1731" s="24"/>
      <c r="S1731" t="s">
        <v>12118</v>
      </c>
      <c r="T1731" t="s">
        <v>12194</v>
      </c>
      <c r="U1731" t="s">
        <v>290</v>
      </c>
      <c r="W1731" s="25" t="s">
        <v>12054</v>
      </c>
      <c r="X1731" s="24">
        <v>41873</v>
      </c>
      <c r="Y1731">
        <v>21</v>
      </c>
      <c r="Z1731" t="s">
        <v>11016</v>
      </c>
      <c r="AC1731" s="24">
        <v>41873</v>
      </c>
      <c r="AD1731" s="24">
        <v>42023.46875</v>
      </c>
      <c r="AE1731" t="s">
        <v>11017</v>
      </c>
      <c r="AF1731" s="24" cm="1">
        <f t="array" ref="AF17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41873</v>
      </c>
      <c r="AG1731" s="35">
        <f>IFERROR((TableAllData3[[#This Row],[Decision date]]-TableAllData3[[#This Row],[First Date Captured]]),0)</f>
        <v>0</v>
      </c>
      <c r="AH1731" s="35">
        <f>IFERROR((TableAllData3[[#This Row],[First published]]-TableAllData3[[#This Row],[Date of opinion]]),0)</f>
        <v>0</v>
      </c>
      <c r="AI1731" s="35">
        <f>IFERROR((TableAllData3[[#This Row],[Marketing authorisation date]]-TableAllData3[[#This Row],[Date of opinion]]),0)</f>
        <v>0</v>
      </c>
      <c r="AJ1731" s="35">
        <f>IFERROR((TableAllData3[[#This Row],[Decision date]]-TableAllData3[[#This Row],[Marketing authorisation date]]),0)</f>
        <v>6330</v>
      </c>
    </row>
    <row r="1732" spans="1:36" x14ac:dyDescent="0.25">
      <c r="A1732" t="s">
        <v>37</v>
      </c>
      <c r="B1732" t="s">
        <v>11018</v>
      </c>
      <c r="C1732" t="s">
        <v>7091</v>
      </c>
      <c r="D1732" t="s">
        <v>10418</v>
      </c>
      <c r="E1732" t="s">
        <v>10418</v>
      </c>
      <c r="F1732" t="s">
        <v>11019</v>
      </c>
      <c r="G1732" t="s">
        <v>43</v>
      </c>
      <c r="H1732" t="s">
        <v>844</v>
      </c>
      <c r="I1732" t="s">
        <v>166</v>
      </c>
      <c r="J1732" t="s">
        <v>43</v>
      </c>
      <c r="K1732" t="s">
        <v>43</v>
      </c>
      <c r="L1732" t="s">
        <v>43</v>
      </c>
      <c r="M1732" t="s">
        <v>43</v>
      </c>
      <c r="N1732" t="s">
        <v>43</v>
      </c>
      <c r="O1732" t="s">
        <v>43</v>
      </c>
      <c r="P1732" t="s">
        <v>46</v>
      </c>
      <c r="Q1732" s="25" t="s">
        <v>12054</v>
      </c>
      <c r="R1732" s="24"/>
      <c r="S1732" t="s">
        <v>10422</v>
      </c>
      <c r="U1732" t="s">
        <v>3039</v>
      </c>
      <c r="W1732" s="24">
        <v>41781</v>
      </c>
      <c r="X1732" s="24">
        <v>41662.041666666999</v>
      </c>
      <c r="Y1732">
        <v>0</v>
      </c>
      <c r="Z1732" t="s">
        <v>11020</v>
      </c>
      <c r="AC1732" s="24">
        <v>41662.544444444</v>
      </c>
      <c r="AD1732" s="24">
        <v>42010.410416667</v>
      </c>
      <c r="AE1732" t="s">
        <v>11021</v>
      </c>
      <c r="AF1732" s="24" cm="1">
        <f t="array" ref="AF17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41662.544444444</v>
      </c>
      <c r="AG1732" s="35">
        <f>IFERROR((TableAllData3[[#This Row],[Decision date]]-TableAllData3[[#This Row],[First Date Captured]]),0)</f>
        <v>-0.50277777700102888</v>
      </c>
      <c r="AH1732" s="35">
        <f>IFERROR((TableAllData3[[#This Row],[First published]]-TableAllData3[[#This Row],[Date of opinion]]),0)</f>
        <v>-118.45555555600004</v>
      </c>
      <c r="AI1732" s="35">
        <f>IFERROR((TableAllData3[[#This Row],[Marketing authorisation date]]-TableAllData3[[#This Row],[Date of opinion]]),0)</f>
        <v>0</v>
      </c>
      <c r="AJ1732" s="35">
        <f>IFERROR((TableAllData3[[#This Row],[Decision date]]-TableAllData3[[#This Row],[Marketing authorisation date]]),0)</f>
        <v>0</v>
      </c>
    </row>
    <row r="1733" spans="1:36" x14ac:dyDescent="0.25">
      <c r="A1733" t="s">
        <v>37</v>
      </c>
      <c r="B1733" t="s">
        <v>11022</v>
      </c>
      <c r="C1733" t="s">
        <v>947</v>
      </c>
      <c r="D1733" t="s">
        <v>8952</v>
      </c>
      <c r="E1733" t="s">
        <v>8953</v>
      </c>
      <c r="F1733" t="s">
        <v>11023</v>
      </c>
      <c r="G1733" t="s">
        <v>43</v>
      </c>
      <c r="H1733" t="s">
        <v>950</v>
      </c>
      <c r="I1733" t="s">
        <v>8955</v>
      </c>
      <c r="J1733" t="s">
        <v>46</v>
      </c>
      <c r="K1733" t="s">
        <v>43</v>
      </c>
      <c r="L1733" t="s">
        <v>43</v>
      </c>
      <c r="M1733" t="s">
        <v>43</v>
      </c>
      <c r="N1733" t="s">
        <v>43</v>
      </c>
      <c r="O1733" t="s">
        <v>43</v>
      </c>
      <c r="P1733" t="s">
        <v>43</v>
      </c>
      <c r="Q1733" s="24">
        <v>40884.041666666999</v>
      </c>
      <c r="R1733" s="24"/>
      <c r="S1733" t="s">
        <v>12282</v>
      </c>
      <c r="T1733" t="s">
        <v>12144</v>
      </c>
      <c r="U1733" t="s">
        <v>953</v>
      </c>
      <c r="W1733" s="25" t="s">
        <v>12054</v>
      </c>
      <c r="X1733" s="24">
        <v>41939.041666666999</v>
      </c>
      <c r="Y1733">
        <v>4</v>
      </c>
      <c r="Z1733" t="s">
        <v>11024</v>
      </c>
      <c r="AC1733" s="24">
        <v>41939.541666666999</v>
      </c>
      <c r="AD1733" s="24">
        <v>41992.760416666999</v>
      </c>
      <c r="AE1733" t="s">
        <v>11025</v>
      </c>
      <c r="AF1733" s="24" cm="1">
        <f t="array" ref="AF17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41939.541666666999</v>
      </c>
      <c r="AG1733" s="35">
        <f>IFERROR((TableAllData3[[#This Row],[Decision date]]-TableAllData3[[#This Row],[First Date Captured]]),0)</f>
        <v>-0.5</v>
      </c>
      <c r="AH1733" s="35">
        <f>IFERROR((TableAllData3[[#This Row],[First published]]-TableAllData3[[#This Row],[Date of opinion]]),0)</f>
        <v>0</v>
      </c>
      <c r="AI1733" s="35">
        <f>IFERROR((TableAllData3[[#This Row],[Marketing authorisation date]]-TableAllData3[[#This Row],[Date of opinion]]),0)</f>
        <v>0</v>
      </c>
      <c r="AJ1733" s="35">
        <f>IFERROR((TableAllData3[[#This Row],[Decision date]]-TableAllData3[[#This Row],[Marketing authorisation date]]),0)</f>
        <v>1055</v>
      </c>
    </row>
    <row r="1734" spans="1:36" x14ac:dyDescent="0.25">
      <c r="A1734" t="s">
        <v>37</v>
      </c>
      <c r="B1734" t="s">
        <v>11026</v>
      </c>
      <c r="C1734" t="s">
        <v>10374</v>
      </c>
      <c r="D1734" t="s">
        <v>3927</v>
      </c>
      <c r="E1734" t="s">
        <v>11027</v>
      </c>
      <c r="F1734" t="s">
        <v>11028</v>
      </c>
      <c r="G1734" t="s">
        <v>43</v>
      </c>
      <c r="H1734" t="s">
        <v>950</v>
      </c>
      <c r="I1734" t="s">
        <v>3930</v>
      </c>
      <c r="J1734" t="s">
        <v>46</v>
      </c>
      <c r="K1734" t="s">
        <v>43</v>
      </c>
      <c r="L1734" t="s">
        <v>43</v>
      </c>
      <c r="M1734" t="s">
        <v>43</v>
      </c>
      <c r="N1734" t="s">
        <v>43</v>
      </c>
      <c r="O1734" t="s">
        <v>43</v>
      </c>
      <c r="P1734" t="s">
        <v>43</v>
      </c>
      <c r="Q1734" s="24">
        <v>40570.041666666999</v>
      </c>
      <c r="R1734" s="24"/>
      <c r="S1734" t="s">
        <v>11029</v>
      </c>
      <c r="U1734" t="s">
        <v>440</v>
      </c>
      <c r="W1734" s="25" t="s">
        <v>12054</v>
      </c>
      <c r="X1734" s="24">
        <v>41568</v>
      </c>
      <c r="Y1734">
        <v>4</v>
      </c>
      <c r="Z1734" t="s">
        <v>11030</v>
      </c>
      <c r="AC1734" s="24">
        <v>41568.463194443997</v>
      </c>
      <c r="AD1734" s="24">
        <v>41976.666666666999</v>
      </c>
      <c r="AE1734" t="s">
        <v>11031</v>
      </c>
      <c r="AF1734" s="24" cm="1">
        <f t="array" ref="AF17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41568.463194443997</v>
      </c>
      <c r="AG1734" s="35">
        <f>IFERROR((TableAllData3[[#This Row],[Decision date]]-TableAllData3[[#This Row],[First Date Captured]]),0)</f>
        <v>-0.4631944439970539</v>
      </c>
      <c r="AH1734" s="35">
        <f>IFERROR((TableAllData3[[#This Row],[First published]]-TableAllData3[[#This Row],[Date of opinion]]),0)</f>
        <v>0</v>
      </c>
      <c r="AI1734" s="35">
        <f>IFERROR((TableAllData3[[#This Row],[Marketing authorisation date]]-TableAllData3[[#This Row],[Date of opinion]]),0)</f>
        <v>0</v>
      </c>
      <c r="AJ1734" s="35">
        <f>IFERROR((TableAllData3[[#This Row],[Decision date]]-TableAllData3[[#This Row],[Marketing authorisation date]]),0)</f>
        <v>997.95833333300106</v>
      </c>
    </row>
    <row r="1735" spans="1:36" x14ac:dyDescent="0.25">
      <c r="A1735" t="s">
        <v>37</v>
      </c>
      <c r="B1735" t="s">
        <v>11032</v>
      </c>
      <c r="C1735" t="s">
        <v>11033</v>
      </c>
      <c r="D1735" t="s">
        <v>3391</v>
      </c>
      <c r="E1735" t="s">
        <v>11034</v>
      </c>
      <c r="F1735" t="s">
        <v>11035</v>
      </c>
      <c r="G1735" t="s">
        <v>43</v>
      </c>
      <c r="H1735" t="s">
        <v>950</v>
      </c>
      <c r="I1735" t="s">
        <v>3393</v>
      </c>
      <c r="J1735" t="s">
        <v>43</v>
      </c>
      <c r="K1735" t="s">
        <v>46</v>
      </c>
      <c r="L1735" t="s">
        <v>43</v>
      </c>
      <c r="M1735" t="s">
        <v>43</v>
      </c>
      <c r="N1735" t="s">
        <v>43</v>
      </c>
      <c r="O1735" t="s">
        <v>43</v>
      </c>
      <c r="P1735" t="s">
        <v>43</v>
      </c>
      <c r="Q1735" s="24">
        <v>40899.041666666999</v>
      </c>
      <c r="R1735" s="24"/>
      <c r="S1735" t="s">
        <v>12710</v>
      </c>
      <c r="T1735" t="s">
        <v>12711</v>
      </c>
      <c r="U1735" t="s">
        <v>4195</v>
      </c>
      <c r="W1735" s="25" t="s">
        <v>12054</v>
      </c>
      <c r="X1735" s="24">
        <v>41914</v>
      </c>
      <c r="Y1735">
        <v>2</v>
      </c>
      <c r="Z1735" t="s">
        <v>11036</v>
      </c>
      <c r="AC1735" s="24">
        <v>41914.499305555997</v>
      </c>
      <c r="AD1735" s="24">
        <v>41957.666666666999</v>
      </c>
      <c r="AE1735" t="s">
        <v>11037</v>
      </c>
      <c r="AF1735" s="24" cm="1">
        <f t="array" ref="AF17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41914.499305555997</v>
      </c>
      <c r="AG1735" s="35">
        <f>IFERROR((TableAllData3[[#This Row],[Decision date]]-TableAllData3[[#This Row],[First Date Captured]]),0)</f>
        <v>-0.49930555599712534</v>
      </c>
      <c r="AH1735" s="35">
        <f>IFERROR((TableAllData3[[#This Row],[First published]]-TableAllData3[[#This Row],[Date of opinion]]),0)</f>
        <v>0</v>
      </c>
      <c r="AI1735" s="35">
        <f>IFERROR((TableAllData3[[#This Row],[Marketing authorisation date]]-TableAllData3[[#This Row],[Date of opinion]]),0)</f>
        <v>0</v>
      </c>
      <c r="AJ1735" s="35">
        <f>IFERROR((TableAllData3[[#This Row],[Decision date]]-TableAllData3[[#This Row],[Marketing authorisation date]]),0)</f>
        <v>1014.9583333330011</v>
      </c>
    </row>
    <row r="1736" spans="1:36" x14ac:dyDescent="0.25">
      <c r="A1736" t="s">
        <v>37</v>
      </c>
      <c r="B1736" t="s">
        <v>825</v>
      </c>
      <c r="C1736" t="s">
        <v>826</v>
      </c>
      <c r="D1736" t="s">
        <v>827</v>
      </c>
      <c r="E1736" t="s">
        <v>828</v>
      </c>
      <c r="F1736" t="s">
        <v>829</v>
      </c>
      <c r="G1736" t="s">
        <v>43</v>
      </c>
      <c r="H1736" t="s">
        <v>44</v>
      </c>
      <c r="I1736" t="s">
        <v>830</v>
      </c>
      <c r="J1736" t="s">
        <v>43</v>
      </c>
      <c r="K1736" t="s">
        <v>43</v>
      </c>
      <c r="L1736" t="s">
        <v>43</v>
      </c>
      <c r="M1736" t="s">
        <v>43</v>
      </c>
      <c r="N1736" t="s">
        <v>43</v>
      </c>
      <c r="O1736" t="s">
        <v>43</v>
      </c>
      <c r="P1736" t="s">
        <v>43</v>
      </c>
      <c r="Q1736" s="24">
        <v>35236</v>
      </c>
      <c r="R1736" s="24"/>
      <c r="S1736" t="s">
        <v>12268</v>
      </c>
      <c r="T1736" t="s">
        <v>12107</v>
      </c>
      <c r="U1736" t="s">
        <v>48</v>
      </c>
      <c r="W1736" s="24">
        <v>35110.041666666999</v>
      </c>
      <c r="X1736" s="24">
        <v>44428</v>
      </c>
      <c r="Y1736">
        <v>33</v>
      </c>
      <c r="Z1736" t="s">
        <v>832</v>
      </c>
      <c r="AC1736" s="24">
        <v>43242</v>
      </c>
      <c r="AD1736" s="24">
        <v>44705.415277777996</v>
      </c>
      <c r="AE1736" t="s">
        <v>833</v>
      </c>
      <c r="AF1736" s="24" cm="1">
        <f t="array" ref="AF17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35110.041666666999</v>
      </c>
      <c r="AG1736" s="35">
        <f>IFERROR((TableAllData3[[#This Row],[Decision date]]-TableAllData3[[#This Row],[First Date Captured]]),0)</f>
        <v>9317.9583333330011</v>
      </c>
      <c r="AH1736" s="35">
        <f>IFERROR((TableAllData3[[#This Row],[First published]]-TableAllData3[[#This Row],[Date of opinion]]),0)</f>
        <v>8131.9583333330011</v>
      </c>
      <c r="AI1736" s="35">
        <f>IFERROR((TableAllData3[[#This Row],[Marketing authorisation date]]-TableAllData3[[#This Row],[Date of opinion]]),0)</f>
        <v>125.95833333300106</v>
      </c>
      <c r="AJ1736" s="35">
        <f>IFERROR((TableAllData3[[#This Row],[Decision date]]-TableAllData3[[#This Row],[Marketing authorisation date]]),0)</f>
        <v>9192</v>
      </c>
    </row>
    <row r="1737" spans="1:36" x14ac:dyDescent="0.25">
      <c r="A1737" t="s">
        <v>37</v>
      </c>
      <c r="B1737" t="s">
        <v>11045</v>
      </c>
      <c r="C1737" t="s">
        <v>11046</v>
      </c>
      <c r="D1737" t="s">
        <v>11047</v>
      </c>
      <c r="E1737" t="s">
        <v>11047</v>
      </c>
      <c r="F1737" t="s">
        <v>11048</v>
      </c>
      <c r="G1737" t="s">
        <v>43</v>
      </c>
      <c r="H1737" t="s">
        <v>950</v>
      </c>
      <c r="I1737" t="s">
        <v>11049</v>
      </c>
      <c r="J1737" t="s">
        <v>43</v>
      </c>
      <c r="K1737" t="s">
        <v>43</v>
      </c>
      <c r="L1737" t="s">
        <v>43</v>
      </c>
      <c r="M1737" t="s">
        <v>43</v>
      </c>
      <c r="N1737" t="s">
        <v>43</v>
      </c>
      <c r="O1737" t="s">
        <v>43</v>
      </c>
      <c r="P1737" t="s">
        <v>43</v>
      </c>
      <c r="Q1737" s="24">
        <v>39654</v>
      </c>
      <c r="R1737" s="24"/>
      <c r="S1737" t="s">
        <v>12223</v>
      </c>
      <c r="T1737" t="s">
        <v>12224</v>
      </c>
      <c r="U1737" t="s">
        <v>1174</v>
      </c>
      <c r="W1737" s="25" t="s">
        <v>12054</v>
      </c>
      <c r="X1737" s="24">
        <v>40960.041666666999</v>
      </c>
      <c r="Y1737">
        <v>10</v>
      </c>
      <c r="Z1737" t="s">
        <v>11050</v>
      </c>
      <c r="AC1737" s="24">
        <v>40960.041666666999</v>
      </c>
      <c r="AD1737" s="24">
        <v>41929.666666666999</v>
      </c>
      <c r="AE1737" t="s">
        <v>11051</v>
      </c>
      <c r="AF1737" s="24" cm="1">
        <f t="array" ref="AF17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40960.041666666999</v>
      </c>
      <c r="AG1737" s="35">
        <f>IFERROR((TableAllData3[[#This Row],[Decision date]]-TableAllData3[[#This Row],[First Date Captured]]),0)</f>
        <v>0</v>
      </c>
      <c r="AH1737" s="35">
        <f>IFERROR((TableAllData3[[#This Row],[First published]]-TableAllData3[[#This Row],[Date of opinion]]),0)</f>
        <v>0</v>
      </c>
      <c r="AI1737" s="35">
        <f>IFERROR((TableAllData3[[#This Row],[Marketing authorisation date]]-TableAllData3[[#This Row],[Date of opinion]]),0)</f>
        <v>0</v>
      </c>
      <c r="AJ1737" s="35">
        <f>IFERROR((TableAllData3[[#This Row],[Decision date]]-TableAllData3[[#This Row],[Marketing authorisation date]]),0)</f>
        <v>1306.0416666669989</v>
      </c>
    </row>
    <row r="1738" spans="1:36" x14ac:dyDescent="0.25">
      <c r="A1738" t="s">
        <v>37</v>
      </c>
      <c r="B1738" t="s">
        <v>11052</v>
      </c>
      <c r="C1738" t="s">
        <v>627</v>
      </c>
      <c r="D1738" t="s">
        <v>790</v>
      </c>
      <c r="E1738" t="s">
        <v>791</v>
      </c>
      <c r="F1738" t="s">
        <v>11053</v>
      </c>
      <c r="G1738" t="s">
        <v>43</v>
      </c>
      <c r="H1738" t="s">
        <v>950</v>
      </c>
      <c r="I1738" t="s">
        <v>793</v>
      </c>
      <c r="J1738" t="s">
        <v>43</v>
      </c>
      <c r="K1738" t="s">
        <v>46</v>
      </c>
      <c r="L1738" t="s">
        <v>43</v>
      </c>
      <c r="M1738" t="s">
        <v>43</v>
      </c>
      <c r="N1738" t="s">
        <v>43</v>
      </c>
      <c r="O1738" t="s">
        <v>43</v>
      </c>
      <c r="P1738" t="s">
        <v>43</v>
      </c>
      <c r="Q1738" s="24">
        <v>40989.041666666999</v>
      </c>
      <c r="R1738" s="24"/>
      <c r="S1738" t="s">
        <v>12210</v>
      </c>
      <c r="T1738" t="s">
        <v>12072</v>
      </c>
      <c r="U1738" t="s">
        <v>264</v>
      </c>
      <c r="W1738" s="25" t="s">
        <v>12054</v>
      </c>
      <c r="X1738" s="24">
        <v>41898.585185185002</v>
      </c>
      <c r="Y1738">
        <v>2</v>
      </c>
      <c r="Z1738" t="s">
        <v>11054</v>
      </c>
      <c r="AC1738" s="24">
        <v>41898.585185185002</v>
      </c>
      <c r="AD1738" s="24">
        <v>41908.708333333001</v>
      </c>
      <c r="AE1738" t="s">
        <v>11055</v>
      </c>
      <c r="AF1738" s="24" cm="1">
        <f t="array" ref="AF17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41898.585185185002</v>
      </c>
      <c r="AG1738" s="35">
        <f>IFERROR((TableAllData3[[#This Row],[Decision date]]-TableAllData3[[#This Row],[First Date Captured]]),0)</f>
        <v>0</v>
      </c>
      <c r="AH1738" s="35">
        <f>IFERROR((TableAllData3[[#This Row],[First published]]-TableAllData3[[#This Row],[Date of opinion]]),0)</f>
        <v>0</v>
      </c>
      <c r="AI1738" s="35">
        <f>IFERROR((TableAllData3[[#This Row],[Marketing authorisation date]]-TableAllData3[[#This Row],[Date of opinion]]),0)</f>
        <v>0</v>
      </c>
      <c r="AJ1738" s="35">
        <f>IFERROR((TableAllData3[[#This Row],[Decision date]]-TableAllData3[[#This Row],[Marketing authorisation date]]),0)</f>
        <v>909.54351851800311</v>
      </c>
    </row>
    <row r="1739" spans="1:36" x14ac:dyDescent="0.25">
      <c r="A1739" t="s">
        <v>37</v>
      </c>
      <c r="B1739" t="s">
        <v>11056</v>
      </c>
      <c r="C1739" t="s">
        <v>1950</v>
      </c>
      <c r="D1739" t="s">
        <v>1463</v>
      </c>
      <c r="E1739" t="s">
        <v>1463</v>
      </c>
      <c r="F1739" t="s">
        <v>11057</v>
      </c>
      <c r="G1739" t="s">
        <v>43</v>
      </c>
      <c r="H1739" t="s">
        <v>950</v>
      </c>
      <c r="I1739" t="s">
        <v>1466</v>
      </c>
      <c r="J1739" t="s">
        <v>43</v>
      </c>
      <c r="K1739" t="s">
        <v>46</v>
      </c>
      <c r="L1739" t="s">
        <v>43</v>
      </c>
      <c r="M1739" t="s">
        <v>43</v>
      </c>
      <c r="N1739" t="s">
        <v>43</v>
      </c>
      <c r="O1739" t="s">
        <v>43</v>
      </c>
      <c r="P1739" t="s">
        <v>43</v>
      </c>
      <c r="Q1739" s="24">
        <v>41732</v>
      </c>
      <c r="R1739" s="24"/>
      <c r="S1739" t="s">
        <v>12712</v>
      </c>
      <c r="T1739" t="s">
        <v>12110</v>
      </c>
      <c r="U1739" t="s">
        <v>11058</v>
      </c>
      <c r="W1739" s="24">
        <v>41662.041666666999</v>
      </c>
      <c r="X1739" s="24">
        <v>41870</v>
      </c>
      <c r="Y1739">
        <v>1</v>
      </c>
      <c r="Z1739" t="s">
        <v>11059</v>
      </c>
      <c r="AC1739" s="24">
        <v>41870.083333333001</v>
      </c>
      <c r="AD1739" s="24">
        <v>41900.760416666999</v>
      </c>
      <c r="AE1739" t="s">
        <v>11060</v>
      </c>
      <c r="AF1739" s="24" cm="1">
        <f t="array" ref="AF17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41662.041666666999</v>
      </c>
      <c r="AG1739" s="35">
        <f>IFERROR((TableAllData3[[#This Row],[Decision date]]-TableAllData3[[#This Row],[First Date Captured]]),0)</f>
        <v>207.95833333300106</v>
      </c>
      <c r="AH1739" s="35">
        <f>IFERROR((TableAllData3[[#This Row],[First published]]-TableAllData3[[#This Row],[Date of opinion]]),0)</f>
        <v>208.04166666600213</v>
      </c>
      <c r="AI1739" s="35">
        <f>IFERROR((TableAllData3[[#This Row],[Marketing authorisation date]]-TableAllData3[[#This Row],[Date of opinion]]),0)</f>
        <v>69.958333333001065</v>
      </c>
      <c r="AJ1739" s="35">
        <f>IFERROR((TableAllData3[[#This Row],[Decision date]]-TableAllData3[[#This Row],[Marketing authorisation date]]),0)</f>
        <v>138</v>
      </c>
    </row>
    <row r="1740" spans="1:36" x14ac:dyDescent="0.25">
      <c r="A1740" t="s">
        <v>37</v>
      </c>
      <c r="B1740" t="s">
        <v>11061</v>
      </c>
      <c r="C1740" t="s">
        <v>123</v>
      </c>
      <c r="D1740" t="s">
        <v>53</v>
      </c>
      <c r="E1740" t="s">
        <v>124</v>
      </c>
      <c r="F1740" t="s">
        <v>11062</v>
      </c>
      <c r="G1740" t="s">
        <v>43</v>
      </c>
      <c r="H1740" t="s">
        <v>950</v>
      </c>
      <c r="I1740" t="s">
        <v>6242</v>
      </c>
      <c r="J1740" t="s">
        <v>43</v>
      </c>
      <c r="K1740" t="s">
        <v>46</v>
      </c>
      <c r="L1740" t="s">
        <v>43</v>
      </c>
      <c r="M1740" t="s">
        <v>43</v>
      </c>
      <c r="N1740" t="s">
        <v>43</v>
      </c>
      <c r="O1740" t="s">
        <v>43</v>
      </c>
      <c r="P1740" t="s">
        <v>43</v>
      </c>
      <c r="Q1740" s="24">
        <v>40079</v>
      </c>
      <c r="R1740" s="24"/>
      <c r="S1740" t="s">
        <v>11063</v>
      </c>
      <c r="U1740" t="s">
        <v>58</v>
      </c>
      <c r="W1740" s="25" t="s">
        <v>12054</v>
      </c>
      <c r="X1740" s="24">
        <v>41883</v>
      </c>
      <c r="Y1740">
        <v>4</v>
      </c>
      <c r="Z1740" t="s">
        <v>11064</v>
      </c>
      <c r="AC1740" s="24">
        <v>41883</v>
      </c>
      <c r="AD1740" s="24">
        <v>41890.479166666999</v>
      </c>
      <c r="AE1740" t="s">
        <v>11065</v>
      </c>
      <c r="AF1740" s="24" cm="1">
        <f t="array" ref="AF17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41883</v>
      </c>
      <c r="AG1740" s="35">
        <f>IFERROR((TableAllData3[[#This Row],[Decision date]]-TableAllData3[[#This Row],[First Date Captured]]),0)</f>
        <v>0</v>
      </c>
      <c r="AH1740" s="35">
        <f>IFERROR((TableAllData3[[#This Row],[First published]]-TableAllData3[[#This Row],[Date of opinion]]),0)</f>
        <v>0</v>
      </c>
      <c r="AI1740" s="35">
        <f>IFERROR((TableAllData3[[#This Row],[Marketing authorisation date]]-TableAllData3[[#This Row],[Date of opinion]]),0)</f>
        <v>0</v>
      </c>
      <c r="AJ1740" s="35">
        <f>IFERROR((TableAllData3[[#This Row],[Decision date]]-TableAllData3[[#This Row],[Marketing authorisation date]]),0)</f>
        <v>1804</v>
      </c>
    </row>
    <row r="1741" spans="1:36" x14ac:dyDescent="0.25">
      <c r="A1741" t="s">
        <v>37</v>
      </c>
      <c r="B1741" t="s">
        <v>11066</v>
      </c>
      <c r="C1741" t="s">
        <v>7411</v>
      </c>
      <c r="D1741" t="s">
        <v>11067</v>
      </c>
      <c r="E1741" t="s">
        <v>11068</v>
      </c>
      <c r="F1741" t="s">
        <v>11069</v>
      </c>
      <c r="G1741" t="s">
        <v>43</v>
      </c>
      <c r="H1741" t="s">
        <v>844</v>
      </c>
      <c r="I1741" t="s">
        <v>11070</v>
      </c>
      <c r="J1741" t="s">
        <v>43</v>
      </c>
      <c r="K1741" t="s">
        <v>43</v>
      </c>
      <c r="L1741" t="s">
        <v>43</v>
      </c>
      <c r="M1741" t="s">
        <v>43</v>
      </c>
      <c r="N1741" t="s">
        <v>43</v>
      </c>
      <c r="O1741" t="s">
        <v>43</v>
      </c>
      <c r="P1741" t="s">
        <v>43</v>
      </c>
      <c r="Q1741" s="25" t="s">
        <v>12054</v>
      </c>
      <c r="R1741" s="24">
        <v>41856</v>
      </c>
      <c r="S1741" t="s">
        <v>12218</v>
      </c>
      <c r="T1741" t="s">
        <v>12366</v>
      </c>
      <c r="U1741" t="s">
        <v>11071</v>
      </c>
      <c r="W1741" s="24">
        <v>41781</v>
      </c>
      <c r="X1741" s="24">
        <v>41856</v>
      </c>
      <c r="Y1741">
        <v>0</v>
      </c>
      <c r="Z1741" t="s">
        <v>11072</v>
      </c>
      <c r="AC1741" s="24">
        <v>41856.502777777998</v>
      </c>
      <c r="AD1741" s="24">
        <v>41883.677083333001</v>
      </c>
      <c r="AE1741" t="s">
        <v>11073</v>
      </c>
      <c r="AF1741" s="24" cm="1">
        <f t="array" ref="AF17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41781</v>
      </c>
      <c r="AG1741" s="35">
        <f>IFERROR((TableAllData3[[#This Row],[Decision date]]-TableAllData3[[#This Row],[First Date Captured]]),0)</f>
        <v>75</v>
      </c>
      <c r="AH1741" s="35">
        <f>IFERROR((TableAllData3[[#This Row],[First published]]-TableAllData3[[#This Row],[Date of opinion]]),0)</f>
        <v>75.502777777997835</v>
      </c>
      <c r="AI1741" s="35">
        <f>IFERROR((TableAllData3[[#This Row],[Marketing authorisation date]]-TableAllData3[[#This Row],[Date of opinion]]),0)</f>
        <v>0</v>
      </c>
      <c r="AJ1741" s="35">
        <f>IFERROR((TableAllData3[[#This Row],[Decision date]]-TableAllData3[[#This Row],[Marketing authorisation date]]),0)</f>
        <v>0</v>
      </c>
    </row>
    <row r="1742" spans="1:36" x14ac:dyDescent="0.25">
      <c r="A1742" t="s">
        <v>37</v>
      </c>
      <c r="B1742" t="s">
        <v>11074</v>
      </c>
      <c r="C1742" t="s">
        <v>343</v>
      </c>
      <c r="D1742" t="s">
        <v>11075</v>
      </c>
      <c r="E1742" t="s">
        <v>11075</v>
      </c>
      <c r="F1742" t="s">
        <v>11076</v>
      </c>
      <c r="G1742" t="s">
        <v>43</v>
      </c>
      <c r="H1742" t="s">
        <v>844</v>
      </c>
      <c r="I1742" t="s">
        <v>418</v>
      </c>
      <c r="J1742" t="s">
        <v>43</v>
      </c>
      <c r="K1742" t="s">
        <v>43</v>
      </c>
      <c r="L1742" t="s">
        <v>43</v>
      </c>
      <c r="M1742" t="s">
        <v>43</v>
      </c>
      <c r="N1742" t="s">
        <v>43</v>
      </c>
      <c r="O1742" t="s">
        <v>43</v>
      </c>
      <c r="P1742" t="s">
        <v>43</v>
      </c>
      <c r="Q1742" s="25" t="s">
        <v>12054</v>
      </c>
      <c r="R1742" s="24">
        <v>41870</v>
      </c>
      <c r="S1742" t="s">
        <v>11077</v>
      </c>
      <c r="W1742" s="24">
        <v>41781</v>
      </c>
      <c r="X1742" s="24">
        <v>41628.041666666999</v>
      </c>
      <c r="Y1742">
        <v>0</v>
      </c>
      <c r="Z1742" t="s">
        <v>11078</v>
      </c>
      <c r="AC1742" s="24">
        <v>41628.543749999997</v>
      </c>
      <c r="AD1742" s="24">
        <v>41883.585416667003</v>
      </c>
      <c r="AE1742" t="s">
        <v>11079</v>
      </c>
      <c r="AF1742" s="24" cm="1">
        <f t="array" ref="AF17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41628.543749999997</v>
      </c>
      <c r="AG1742" s="35">
        <f>IFERROR((TableAllData3[[#This Row],[Decision date]]-TableAllData3[[#This Row],[First Date Captured]]),0)</f>
        <v>-0.50208333299815422</v>
      </c>
      <c r="AH1742" s="35">
        <f>IFERROR((TableAllData3[[#This Row],[First published]]-TableAllData3[[#This Row],[Date of opinion]]),0)</f>
        <v>-152.45625000000291</v>
      </c>
      <c r="AI1742" s="35">
        <f>IFERROR((TableAllData3[[#This Row],[Marketing authorisation date]]-TableAllData3[[#This Row],[Date of opinion]]),0)</f>
        <v>0</v>
      </c>
      <c r="AJ1742" s="35">
        <f>IFERROR((TableAllData3[[#This Row],[Decision date]]-TableAllData3[[#This Row],[Marketing authorisation date]]),0)</f>
        <v>0</v>
      </c>
    </row>
    <row r="1743" spans="1:36" x14ac:dyDescent="0.25">
      <c r="A1743" t="s">
        <v>37</v>
      </c>
      <c r="B1743" t="s">
        <v>11080</v>
      </c>
      <c r="C1743" t="s">
        <v>4932</v>
      </c>
      <c r="D1743" t="s">
        <v>11081</v>
      </c>
      <c r="E1743" t="s">
        <v>4934</v>
      </c>
      <c r="F1743" t="s">
        <v>11082</v>
      </c>
      <c r="G1743" t="s">
        <v>43</v>
      </c>
      <c r="H1743" t="s">
        <v>950</v>
      </c>
      <c r="I1743" t="s">
        <v>4936</v>
      </c>
      <c r="J1743" t="s">
        <v>43</v>
      </c>
      <c r="K1743" t="s">
        <v>43</v>
      </c>
      <c r="L1743" t="s">
        <v>43</v>
      </c>
      <c r="M1743" t="s">
        <v>43</v>
      </c>
      <c r="N1743" t="s">
        <v>43</v>
      </c>
      <c r="O1743" t="s">
        <v>43</v>
      </c>
      <c r="P1743" t="s">
        <v>43</v>
      </c>
      <c r="Q1743" s="24">
        <v>40863.041666666999</v>
      </c>
      <c r="R1743" s="24"/>
      <c r="S1743" t="s">
        <v>246</v>
      </c>
      <c r="U1743" t="s">
        <v>495</v>
      </c>
      <c r="W1743" s="25" t="s">
        <v>12054</v>
      </c>
      <c r="X1743" s="24">
        <v>41655.041666666999</v>
      </c>
      <c r="Y1743">
        <v>4</v>
      </c>
      <c r="Z1743" t="s">
        <v>11083</v>
      </c>
      <c r="AC1743" s="24">
        <v>41655.041666666999</v>
      </c>
      <c r="AD1743" s="24">
        <v>41877.510416666999</v>
      </c>
      <c r="AE1743" t="s">
        <v>11084</v>
      </c>
      <c r="AF1743" s="24" cm="1">
        <f t="array" ref="AF17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41655.041666666999</v>
      </c>
      <c r="AG1743" s="35">
        <f>IFERROR((TableAllData3[[#This Row],[Decision date]]-TableAllData3[[#This Row],[First Date Captured]]),0)</f>
        <v>0</v>
      </c>
      <c r="AH1743" s="35">
        <f>IFERROR((TableAllData3[[#This Row],[First published]]-TableAllData3[[#This Row],[Date of opinion]]),0)</f>
        <v>0</v>
      </c>
      <c r="AI1743" s="35">
        <f>IFERROR((TableAllData3[[#This Row],[Marketing authorisation date]]-TableAllData3[[#This Row],[Date of opinion]]),0)</f>
        <v>0</v>
      </c>
      <c r="AJ1743" s="35">
        <f>IFERROR((TableAllData3[[#This Row],[Decision date]]-TableAllData3[[#This Row],[Marketing authorisation date]]),0)</f>
        <v>792</v>
      </c>
    </row>
    <row r="1744" spans="1:36" x14ac:dyDescent="0.25">
      <c r="A1744" t="s">
        <v>37</v>
      </c>
      <c r="B1744" t="s">
        <v>11085</v>
      </c>
      <c r="C1744" t="s">
        <v>11086</v>
      </c>
      <c r="D1744" t="s">
        <v>11087</v>
      </c>
      <c r="E1744" t="s">
        <v>11087</v>
      </c>
      <c r="F1744" t="s">
        <v>11088</v>
      </c>
      <c r="G1744" t="s">
        <v>43</v>
      </c>
      <c r="H1744" t="s">
        <v>950</v>
      </c>
      <c r="I1744" t="s">
        <v>11089</v>
      </c>
      <c r="J1744" t="s">
        <v>43</v>
      </c>
      <c r="K1744" t="s">
        <v>43</v>
      </c>
      <c r="L1744" t="s">
        <v>43</v>
      </c>
      <c r="M1744" t="s">
        <v>43</v>
      </c>
      <c r="N1744" t="s">
        <v>43</v>
      </c>
      <c r="O1744" t="s">
        <v>43</v>
      </c>
      <c r="P1744" t="s">
        <v>43</v>
      </c>
      <c r="Q1744" s="24">
        <v>35620</v>
      </c>
      <c r="R1744" s="24"/>
      <c r="S1744" t="s">
        <v>12713</v>
      </c>
      <c r="T1744" t="s">
        <v>12205</v>
      </c>
      <c r="U1744" t="s">
        <v>58</v>
      </c>
      <c r="W1744" s="25" t="s">
        <v>12054</v>
      </c>
      <c r="X1744" s="24">
        <v>40931.041666666999</v>
      </c>
      <c r="Y1744">
        <v>12</v>
      </c>
      <c r="Z1744" t="s">
        <v>11090</v>
      </c>
      <c r="AC1744" s="24">
        <v>40931.041666666999</v>
      </c>
      <c r="AD1744" s="24">
        <v>41849.711805555999</v>
      </c>
      <c r="AE1744" t="s">
        <v>11091</v>
      </c>
      <c r="AF1744" s="24" cm="1">
        <f t="array" ref="AF17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40931.041666666999</v>
      </c>
      <c r="AG1744" s="35">
        <f>IFERROR((TableAllData3[[#This Row],[Decision date]]-TableAllData3[[#This Row],[First Date Captured]]),0)</f>
        <v>0</v>
      </c>
      <c r="AH1744" s="35">
        <f>IFERROR((TableAllData3[[#This Row],[First published]]-TableAllData3[[#This Row],[Date of opinion]]),0)</f>
        <v>0</v>
      </c>
      <c r="AI1744" s="35">
        <f>IFERROR((TableAllData3[[#This Row],[Marketing authorisation date]]-TableAllData3[[#This Row],[Date of opinion]]),0)</f>
        <v>0</v>
      </c>
      <c r="AJ1744" s="35">
        <f>IFERROR((TableAllData3[[#This Row],[Decision date]]-TableAllData3[[#This Row],[Marketing authorisation date]]),0)</f>
        <v>5311.0416666669989</v>
      </c>
    </row>
    <row r="1745" spans="1:36" x14ac:dyDescent="0.25">
      <c r="A1745" t="s">
        <v>37</v>
      </c>
      <c r="B1745" t="s">
        <v>11092</v>
      </c>
      <c r="C1745" t="s">
        <v>1326</v>
      </c>
      <c r="D1745" t="s">
        <v>3853</v>
      </c>
      <c r="E1745" t="s">
        <v>3853</v>
      </c>
      <c r="F1745" t="s">
        <v>11093</v>
      </c>
      <c r="G1745" t="s">
        <v>43</v>
      </c>
      <c r="H1745" t="s">
        <v>950</v>
      </c>
      <c r="I1745" t="s">
        <v>3855</v>
      </c>
      <c r="J1745" t="s">
        <v>43</v>
      </c>
      <c r="K1745" t="s">
        <v>46</v>
      </c>
      <c r="L1745" t="s">
        <v>43</v>
      </c>
      <c r="M1745" t="s">
        <v>43</v>
      </c>
      <c r="N1745" t="s">
        <v>43</v>
      </c>
      <c r="O1745" t="s">
        <v>43</v>
      </c>
      <c r="P1745" t="s">
        <v>43</v>
      </c>
      <c r="Q1745" s="24">
        <v>39400.041666666999</v>
      </c>
      <c r="R1745" s="24"/>
      <c r="S1745" t="s">
        <v>12714</v>
      </c>
      <c r="T1745" t="s">
        <v>12147</v>
      </c>
      <c r="U1745" t="s">
        <v>458</v>
      </c>
      <c r="W1745" s="25" t="s">
        <v>12054</v>
      </c>
      <c r="X1745" s="24">
        <v>41606.041666666999</v>
      </c>
      <c r="Y1745">
        <v>12</v>
      </c>
      <c r="Z1745" t="s">
        <v>3856</v>
      </c>
      <c r="AC1745" s="24">
        <v>41606.041666666999</v>
      </c>
      <c r="AD1745" s="24">
        <v>41844.6875</v>
      </c>
      <c r="AE1745" t="s">
        <v>11094</v>
      </c>
      <c r="AF1745" s="24" cm="1">
        <f t="array" ref="AF17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41606.041666666999</v>
      </c>
      <c r="AG1745" s="35">
        <f>IFERROR((TableAllData3[[#This Row],[Decision date]]-TableAllData3[[#This Row],[First Date Captured]]),0)</f>
        <v>0</v>
      </c>
      <c r="AH1745" s="35">
        <f>IFERROR((TableAllData3[[#This Row],[First published]]-TableAllData3[[#This Row],[Date of opinion]]),0)</f>
        <v>0</v>
      </c>
      <c r="AI1745" s="35">
        <f>IFERROR((TableAllData3[[#This Row],[Marketing authorisation date]]-TableAllData3[[#This Row],[Date of opinion]]),0)</f>
        <v>0</v>
      </c>
      <c r="AJ1745" s="35">
        <f>IFERROR((TableAllData3[[#This Row],[Decision date]]-TableAllData3[[#This Row],[Marketing authorisation date]]),0)</f>
        <v>2206</v>
      </c>
    </row>
    <row r="1746" spans="1:36" x14ac:dyDescent="0.25">
      <c r="A1746" t="s">
        <v>37</v>
      </c>
      <c r="B1746" t="s">
        <v>11095</v>
      </c>
      <c r="C1746" t="s">
        <v>489</v>
      </c>
      <c r="D1746" t="s">
        <v>11096</v>
      </c>
      <c r="E1746" t="s">
        <v>11096</v>
      </c>
      <c r="F1746" t="s">
        <v>11097</v>
      </c>
      <c r="G1746" t="s">
        <v>43</v>
      </c>
      <c r="H1746" t="s">
        <v>950</v>
      </c>
      <c r="I1746" t="s">
        <v>5278</v>
      </c>
      <c r="J1746" t="s">
        <v>43</v>
      </c>
      <c r="K1746" t="s">
        <v>43</v>
      </c>
      <c r="L1746" t="s">
        <v>43</v>
      </c>
      <c r="M1746" t="s">
        <v>43</v>
      </c>
      <c r="N1746" t="s">
        <v>43</v>
      </c>
      <c r="O1746" t="s">
        <v>43</v>
      </c>
      <c r="P1746" t="s">
        <v>43</v>
      </c>
      <c r="Q1746" s="24">
        <v>38831</v>
      </c>
      <c r="R1746" s="24"/>
      <c r="S1746" t="s">
        <v>12715</v>
      </c>
      <c r="T1746" t="s">
        <v>12716</v>
      </c>
      <c r="U1746" t="s">
        <v>2015</v>
      </c>
      <c r="W1746" s="25" t="s">
        <v>12054</v>
      </c>
      <c r="X1746" s="24">
        <v>41775</v>
      </c>
      <c r="Y1746">
        <v>4</v>
      </c>
      <c r="Z1746" t="s">
        <v>11098</v>
      </c>
      <c r="AC1746" s="24">
        <v>41775</v>
      </c>
      <c r="AD1746" s="24">
        <v>41822.451388889</v>
      </c>
      <c r="AE1746" t="s">
        <v>11099</v>
      </c>
      <c r="AF1746" s="24" cm="1">
        <f t="array" ref="AF17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41775</v>
      </c>
      <c r="AG1746" s="35">
        <f>IFERROR((TableAllData3[[#This Row],[Decision date]]-TableAllData3[[#This Row],[First Date Captured]]),0)</f>
        <v>0</v>
      </c>
      <c r="AH1746" s="35">
        <f>IFERROR((TableAllData3[[#This Row],[First published]]-TableAllData3[[#This Row],[Date of opinion]]),0)</f>
        <v>0</v>
      </c>
      <c r="AI1746" s="35">
        <f>IFERROR((TableAllData3[[#This Row],[Marketing authorisation date]]-TableAllData3[[#This Row],[Date of opinion]]),0)</f>
        <v>0</v>
      </c>
      <c r="AJ1746" s="35">
        <f>IFERROR((TableAllData3[[#This Row],[Decision date]]-TableAllData3[[#This Row],[Marketing authorisation date]]),0)</f>
        <v>2944</v>
      </c>
    </row>
    <row r="1747" spans="1:36" x14ac:dyDescent="0.25">
      <c r="A1747" t="s">
        <v>37</v>
      </c>
      <c r="B1747" t="s">
        <v>6228</v>
      </c>
      <c r="C1747" t="s">
        <v>6229</v>
      </c>
      <c r="D1747" t="s">
        <v>6230</v>
      </c>
      <c r="E1747" t="s">
        <v>6231</v>
      </c>
      <c r="F1747" t="s">
        <v>6232</v>
      </c>
      <c r="G1747" t="s">
        <v>43</v>
      </c>
      <c r="H1747" t="s">
        <v>44</v>
      </c>
      <c r="I1747" t="s">
        <v>6233</v>
      </c>
      <c r="J1747" t="s">
        <v>43</v>
      </c>
      <c r="K1747" t="s">
        <v>43</v>
      </c>
      <c r="L1747" t="s">
        <v>43</v>
      </c>
      <c r="M1747" t="s">
        <v>43</v>
      </c>
      <c r="N1747" t="s">
        <v>43</v>
      </c>
      <c r="O1747" t="s">
        <v>43</v>
      </c>
      <c r="P1747" t="s">
        <v>43</v>
      </c>
      <c r="Q1747" s="24">
        <v>35226</v>
      </c>
      <c r="R1747" s="24"/>
      <c r="S1747" t="s">
        <v>5506</v>
      </c>
      <c r="U1747" t="s">
        <v>420</v>
      </c>
      <c r="W1747" s="24">
        <v>35109.041666666999</v>
      </c>
      <c r="X1747" s="24">
        <v>44505.041666666999</v>
      </c>
      <c r="Y1747">
        <v>30</v>
      </c>
      <c r="Z1747" t="s">
        <v>6234</v>
      </c>
      <c r="AC1747" s="24">
        <v>43052.047916666997</v>
      </c>
      <c r="AD1747" s="24">
        <v>44523.645833333001</v>
      </c>
      <c r="AE1747" t="s">
        <v>6235</v>
      </c>
      <c r="AF1747" s="24" cm="1">
        <f t="array" ref="AF17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35109.041666666999</v>
      </c>
      <c r="AG1747" s="35">
        <f>IFERROR((TableAllData3[[#This Row],[Decision date]]-TableAllData3[[#This Row],[First Date Captured]]),0)</f>
        <v>9396</v>
      </c>
      <c r="AH1747" s="35">
        <f>IFERROR((TableAllData3[[#This Row],[First published]]-TableAllData3[[#This Row],[Date of opinion]]),0)</f>
        <v>7943.0062499999985</v>
      </c>
      <c r="AI1747" s="35">
        <f>IFERROR((TableAllData3[[#This Row],[Marketing authorisation date]]-TableAllData3[[#This Row],[Date of opinion]]),0)</f>
        <v>116.95833333300106</v>
      </c>
      <c r="AJ1747" s="35">
        <f>IFERROR((TableAllData3[[#This Row],[Decision date]]-TableAllData3[[#This Row],[Marketing authorisation date]]),0)</f>
        <v>9279.0416666669989</v>
      </c>
    </row>
    <row r="1748" spans="1:36" x14ac:dyDescent="0.25">
      <c r="A1748" t="s">
        <v>2117</v>
      </c>
      <c r="B1748" t="s">
        <v>11105</v>
      </c>
      <c r="D1748" t="s">
        <v>3943</v>
      </c>
      <c r="E1748" t="s">
        <v>3943</v>
      </c>
      <c r="F1748" t="s">
        <v>11106</v>
      </c>
      <c r="G1748" t="s">
        <v>43</v>
      </c>
      <c r="H1748" t="s">
        <v>950</v>
      </c>
      <c r="J1748" t="s">
        <v>43</v>
      </c>
      <c r="K1748" t="s">
        <v>46</v>
      </c>
      <c r="L1748" t="s">
        <v>43</v>
      </c>
      <c r="M1748" t="s">
        <v>43</v>
      </c>
      <c r="N1748" t="s">
        <v>43</v>
      </c>
      <c r="O1748" t="s">
        <v>43</v>
      </c>
      <c r="P1748" t="s">
        <v>43</v>
      </c>
      <c r="Q1748" s="24">
        <v>39400.041666666999</v>
      </c>
      <c r="R1748" s="24"/>
      <c r="S1748" t="s">
        <v>12301</v>
      </c>
      <c r="T1748" t="s">
        <v>12690</v>
      </c>
      <c r="V1748" t="s">
        <v>8757</v>
      </c>
      <c r="W1748" s="25" t="s">
        <v>12054</v>
      </c>
      <c r="X1748" s="24">
        <v>41787</v>
      </c>
      <c r="Y1748">
        <v>5</v>
      </c>
      <c r="Z1748" t="s">
        <v>11107</v>
      </c>
      <c r="AA1748" t="s">
        <v>3067</v>
      </c>
      <c r="AB1748" t="s">
        <v>3949</v>
      </c>
      <c r="AC1748" s="24">
        <v>41787</v>
      </c>
      <c r="AD1748" s="24">
        <v>41808.423611111</v>
      </c>
      <c r="AE1748" t="s">
        <v>11108</v>
      </c>
      <c r="AF1748" s="24" cm="1">
        <f t="array" ref="AF17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41787</v>
      </c>
      <c r="AG1748" s="35">
        <f>IFERROR((TableAllData3[[#This Row],[Decision date]]-TableAllData3[[#This Row],[First Date Captured]]),0)</f>
        <v>0</v>
      </c>
      <c r="AH1748" s="35">
        <f>IFERROR((TableAllData3[[#This Row],[First published]]-TableAllData3[[#This Row],[Date of opinion]]),0)</f>
        <v>0</v>
      </c>
      <c r="AI1748" s="35">
        <f>IFERROR((TableAllData3[[#This Row],[Marketing authorisation date]]-TableAllData3[[#This Row],[Date of opinion]]),0)</f>
        <v>0</v>
      </c>
      <c r="AJ1748" s="35">
        <f>IFERROR((TableAllData3[[#This Row],[Decision date]]-TableAllData3[[#This Row],[Marketing authorisation date]]),0)</f>
        <v>2386.9583333330011</v>
      </c>
    </row>
    <row r="1749" spans="1:36" x14ac:dyDescent="0.25">
      <c r="A1749" t="s">
        <v>2117</v>
      </c>
      <c r="B1749" t="s">
        <v>11109</v>
      </c>
      <c r="D1749" t="s">
        <v>11110</v>
      </c>
      <c r="E1749" t="s">
        <v>11111</v>
      </c>
      <c r="F1749" t="s">
        <v>11112</v>
      </c>
      <c r="G1749" t="s">
        <v>43</v>
      </c>
      <c r="H1749" t="s">
        <v>950</v>
      </c>
      <c r="J1749" t="s">
        <v>43</v>
      </c>
      <c r="K1749" t="s">
        <v>43</v>
      </c>
      <c r="L1749" t="s">
        <v>43</v>
      </c>
      <c r="M1749" t="s">
        <v>43</v>
      </c>
      <c r="N1749" t="s">
        <v>43</v>
      </c>
      <c r="O1749" t="s">
        <v>43</v>
      </c>
      <c r="P1749" t="s">
        <v>43</v>
      </c>
      <c r="Q1749" s="24">
        <v>39919</v>
      </c>
      <c r="R1749" s="24"/>
      <c r="S1749" t="s">
        <v>12354</v>
      </c>
      <c r="T1749" t="s">
        <v>12324</v>
      </c>
      <c r="V1749" t="s">
        <v>5044</v>
      </c>
      <c r="W1749" s="25" t="s">
        <v>12054</v>
      </c>
      <c r="X1749" s="24">
        <v>41536</v>
      </c>
      <c r="Y1749">
        <v>2</v>
      </c>
      <c r="Z1749" t="s">
        <v>11113</v>
      </c>
      <c r="AA1749" t="s">
        <v>3274</v>
      </c>
      <c r="AB1749" t="s">
        <v>11114</v>
      </c>
      <c r="AC1749" s="24">
        <v>41536</v>
      </c>
      <c r="AD1749" s="24">
        <v>41801.4375</v>
      </c>
      <c r="AE1749" t="s">
        <v>11115</v>
      </c>
      <c r="AF1749" s="24" cm="1">
        <f t="array" ref="AF17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41536</v>
      </c>
      <c r="AG1749" s="35">
        <f>IFERROR((TableAllData3[[#This Row],[Decision date]]-TableAllData3[[#This Row],[First Date Captured]]),0)</f>
        <v>0</v>
      </c>
      <c r="AH1749" s="35">
        <f>IFERROR((TableAllData3[[#This Row],[First published]]-TableAllData3[[#This Row],[Date of opinion]]),0)</f>
        <v>0</v>
      </c>
      <c r="AI1749" s="35">
        <f>IFERROR((TableAllData3[[#This Row],[Marketing authorisation date]]-TableAllData3[[#This Row],[Date of opinion]]),0)</f>
        <v>0</v>
      </c>
      <c r="AJ1749" s="35">
        <f>IFERROR((TableAllData3[[#This Row],[Decision date]]-TableAllData3[[#This Row],[Marketing authorisation date]]),0)</f>
        <v>1617</v>
      </c>
    </row>
    <row r="1750" spans="1:36" x14ac:dyDescent="0.25">
      <c r="A1750" t="s">
        <v>37</v>
      </c>
      <c r="B1750" t="s">
        <v>11116</v>
      </c>
      <c r="C1750" t="s">
        <v>268</v>
      </c>
      <c r="D1750" t="s">
        <v>11117</v>
      </c>
      <c r="E1750" t="s">
        <v>11117</v>
      </c>
      <c r="F1750" t="s">
        <v>11118</v>
      </c>
      <c r="G1750" t="s">
        <v>43</v>
      </c>
      <c r="H1750" t="s">
        <v>950</v>
      </c>
      <c r="I1750" t="s">
        <v>11119</v>
      </c>
      <c r="J1750" t="s">
        <v>43</v>
      </c>
      <c r="K1750" t="s">
        <v>43</v>
      </c>
      <c r="L1750" t="s">
        <v>43</v>
      </c>
      <c r="M1750" t="s">
        <v>43</v>
      </c>
      <c r="N1750" t="s">
        <v>43</v>
      </c>
      <c r="O1750" t="s">
        <v>43</v>
      </c>
      <c r="P1750" t="s">
        <v>43</v>
      </c>
      <c r="Q1750" s="24">
        <v>35817.041666666999</v>
      </c>
      <c r="R1750" s="24"/>
      <c r="S1750" t="s">
        <v>12216</v>
      </c>
      <c r="T1750" t="s">
        <v>12719</v>
      </c>
      <c r="U1750" t="s">
        <v>290</v>
      </c>
      <c r="W1750" s="25" t="s">
        <v>12054</v>
      </c>
      <c r="X1750" s="24">
        <v>41297.041666666999</v>
      </c>
      <c r="Y1750">
        <v>25</v>
      </c>
      <c r="Z1750" t="s">
        <v>11120</v>
      </c>
      <c r="AC1750" s="24">
        <v>41297.041666666999</v>
      </c>
      <c r="AD1750" s="24">
        <v>41800.743055555999</v>
      </c>
      <c r="AE1750" t="s">
        <v>11121</v>
      </c>
      <c r="AF1750" s="24" cm="1">
        <f t="array" ref="AF17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41297.041666666999</v>
      </c>
      <c r="AG1750" s="35">
        <f>IFERROR((TableAllData3[[#This Row],[Decision date]]-TableAllData3[[#This Row],[First Date Captured]]),0)</f>
        <v>0</v>
      </c>
      <c r="AH1750" s="35">
        <f>IFERROR((TableAllData3[[#This Row],[First published]]-TableAllData3[[#This Row],[Date of opinion]]),0)</f>
        <v>0</v>
      </c>
      <c r="AI1750" s="35">
        <f>IFERROR((TableAllData3[[#This Row],[Marketing authorisation date]]-TableAllData3[[#This Row],[Date of opinion]]),0)</f>
        <v>0</v>
      </c>
      <c r="AJ1750" s="35">
        <f>IFERROR((TableAllData3[[#This Row],[Decision date]]-TableAllData3[[#This Row],[Marketing authorisation date]]),0)</f>
        <v>5480</v>
      </c>
    </row>
    <row r="1751" spans="1:36" x14ac:dyDescent="0.25">
      <c r="A1751" t="s">
        <v>2117</v>
      </c>
      <c r="B1751" t="s">
        <v>11122</v>
      </c>
      <c r="D1751" t="s">
        <v>3943</v>
      </c>
      <c r="E1751" t="s">
        <v>3943</v>
      </c>
      <c r="F1751" t="s">
        <v>11123</v>
      </c>
      <c r="G1751" t="s">
        <v>43</v>
      </c>
      <c r="H1751" t="s">
        <v>950</v>
      </c>
      <c r="J1751" t="s">
        <v>43</v>
      </c>
      <c r="K1751" t="s">
        <v>46</v>
      </c>
      <c r="L1751" t="s">
        <v>43</v>
      </c>
      <c r="M1751" t="s">
        <v>43</v>
      </c>
      <c r="N1751" t="s">
        <v>43</v>
      </c>
      <c r="O1751" t="s">
        <v>43</v>
      </c>
      <c r="P1751" t="s">
        <v>43</v>
      </c>
      <c r="Q1751" s="24">
        <v>38817</v>
      </c>
      <c r="R1751" s="24"/>
      <c r="S1751" t="s">
        <v>12720</v>
      </c>
      <c r="T1751" t="s">
        <v>12721</v>
      </c>
      <c r="V1751" t="s">
        <v>7956</v>
      </c>
      <c r="W1751" s="25" t="s">
        <v>12054</v>
      </c>
      <c r="X1751" s="24">
        <v>41765</v>
      </c>
      <c r="Y1751">
        <v>7</v>
      </c>
      <c r="Z1751" t="s">
        <v>11124</v>
      </c>
      <c r="AA1751" t="s">
        <v>2876</v>
      </c>
      <c r="AB1751" t="s">
        <v>3949</v>
      </c>
      <c r="AC1751" s="24">
        <v>41765</v>
      </c>
      <c r="AD1751" s="24">
        <v>41779.708333333001</v>
      </c>
      <c r="AE1751" t="s">
        <v>11125</v>
      </c>
      <c r="AF1751" s="24" cm="1">
        <f t="array" ref="AF17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41765</v>
      </c>
      <c r="AG1751" s="35">
        <f>IFERROR((TableAllData3[[#This Row],[Decision date]]-TableAllData3[[#This Row],[First Date Captured]]),0)</f>
        <v>0</v>
      </c>
      <c r="AH1751" s="35">
        <f>IFERROR((TableAllData3[[#This Row],[First published]]-TableAllData3[[#This Row],[Date of opinion]]),0)</f>
        <v>0</v>
      </c>
      <c r="AI1751" s="35">
        <f>IFERROR((TableAllData3[[#This Row],[Marketing authorisation date]]-TableAllData3[[#This Row],[Date of opinion]]),0)</f>
        <v>0</v>
      </c>
      <c r="AJ1751" s="35">
        <f>IFERROR((TableAllData3[[#This Row],[Decision date]]-TableAllData3[[#This Row],[Marketing authorisation date]]),0)</f>
        <v>2948</v>
      </c>
    </row>
    <row r="1752" spans="1:36" x14ac:dyDescent="0.25">
      <c r="A1752" t="s">
        <v>37</v>
      </c>
      <c r="B1752" t="s">
        <v>11126</v>
      </c>
      <c r="C1752" t="s">
        <v>9022</v>
      </c>
      <c r="D1752" t="s">
        <v>53</v>
      </c>
      <c r="E1752" t="s">
        <v>124</v>
      </c>
      <c r="F1752" t="s">
        <v>11127</v>
      </c>
      <c r="G1752" t="s">
        <v>43</v>
      </c>
      <c r="H1752" t="s">
        <v>950</v>
      </c>
      <c r="I1752" t="s">
        <v>56</v>
      </c>
      <c r="J1752" t="s">
        <v>43</v>
      </c>
      <c r="K1752" t="s">
        <v>46</v>
      </c>
      <c r="L1752" t="s">
        <v>43</v>
      </c>
      <c r="M1752" t="s">
        <v>43</v>
      </c>
      <c r="N1752" t="s">
        <v>43</v>
      </c>
      <c r="O1752" t="s">
        <v>43</v>
      </c>
      <c r="P1752" t="s">
        <v>43</v>
      </c>
      <c r="Q1752" s="24">
        <v>40479</v>
      </c>
      <c r="R1752" s="24"/>
      <c r="S1752" t="s">
        <v>57</v>
      </c>
      <c r="U1752" t="s">
        <v>58</v>
      </c>
      <c r="W1752" s="25" t="s">
        <v>12054</v>
      </c>
      <c r="X1752" s="24">
        <v>41583.041666666999</v>
      </c>
      <c r="Y1752">
        <v>3</v>
      </c>
      <c r="Z1752" t="s">
        <v>11128</v>
      </c>
      <c r="AC1752" s="24">
        <v>41583.041666666999</v>
      </c>
      <c r="AD1752" s="24">
        <v>41771.597222222001</v>
      </c>
      <c r="AE1752" t="s">
        <v>11129</v>
      </c>
      <c r="AF1752" s="24" cm="1">
        <f t="array" ref="AF17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41583.041666666999</v>
      </c>
      <c r="AG1752" s="35">
        <f>IFERROR((TableAllData3[[#This Row],[Decision date]]-TableAllData3[[#This Row],[First Date Captured]]),0)</f>
        <v>0</v>
      </c>
      <c r="AH1752" s="35">
        <f>IFERROR((TableAllData3[[#This Row],[First published]]-TableAllData3[[#This Row],[Date of opinion]]),0)</f>
        <v>0</v>
      </c>
      <c r="AI1752" s="35">
        <f>IFERROR((TableAllData3[[#This Row],[Marketing authorisation date]]-TableAllData3[[#This Row],[Date of opinion]]),0)</f>
        <v>0</v>
      </c>
      <c r="AJ1752" s="35">
        <f>IFERROR((TableAllData3[[#This Row],[Decision date]]-TableAllData3[[#This Row],[Marketing authorisation date]]),0)</f>
        <v>1104.0416666669989</v>
      </c>
    </row>
    <row r="1753" spans="1:36" x14ac:dyDescent="0.25">
      <c r="A1753" t="s">
        <v>37</v>
      </c>
      <c r="B1753" t="s">
        <v>6295</v>
      </c>
      <c r="C1753" t="s">
        <v>6296</v>
      </c>
      <c r="D1753" t="s">
        <v>6297</v>
      </c>
      <c r="E1753" t="s">
        <v>6297</v>
      </c>
      <c r="F1753" t="s">
        <v>6298</v>
      </c>
      <c r="G1753" t="s">
        <v>43</v>
      </c>
      <c r="H1753" t="s">
        <v>44</v>
      </c>
      <c r="I1753" t="s">
        <v>6299</v>
      </c>
      <c r="J1753" t="s">
        <v>43</v>
      </c>
      <c r="K1753" t="s">
        <v>43</v>
      </c>
      <c r="L1753" t="s">
        <v>43</v>
      </c>
      <c r="M1753" t="s">
        <v>43</v>
      </c>
      <c r="N1753" t="s">
        <v>43</v>
      </c>
      <c r="O1753" t="s">
        <v>43</v>
      </c>
      <c r="P1753" t="s">
        <v>43</v>
      </c>
      <c r="Q1753" s="24">
        <v>35187</v>
      </c>
      <c r="R1753" s="24"/>
      <c r="S1753" t="s">
        <v>246</v>
      </c>
      <c r="U1753" t="s">
        <v>495</v>
      </c>
      <c r="W1753" s="24">
        <v>35053.041666666999</v>
      </c>
      <c r="X1753" s="24">
        <v>44496</v>
      </c>
      <c r="Y1753">
        <v>33</v>
      </c>
      <c r="Z1753" t="s">
        <v>6300</v>
      </c>
      <c r="AC1753" s="24">
        <v>43287</v>
      </c>
      <c r="AD1753" s="24">
        <v>44519.545138889</v>
      </c>
      <c r="AE1753" t="s">
        <v>6301</v>
      </c>
      <c r="AF1753" s="24" cm="1">
        <f t="array" ref="AF17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35053.041666666999</v>
      </c>
      <c r="AG1753" s="35">
        <f>IFERROR((TableAllData3[[#This Row],[Decision date]]-TableAllData3[[#This Row],[First Date Captured]]),0)</f>
        <v>9442.9583333330011</v>
      </c>
      <c r="AH1753" s="35">
        <f>IFERROR((TableAllData3[[#This Row],[First published]]-TableAllData3[[#This Row],[Date of opinion]]),0)</f>
        <v>8233.9583333330011</v>
      </c>
      <c r="AI1753" s="35">
        <f>IFERROR((TableAllData3[[#This Row],[Marketing authorisation date]]-TableAllData3[[#This Row],[Date of opinion]]),0)</f>
        <v>133.95833333300106</v>
      </c>
      <c r="AJ1753" s="35">
        <f>IFERROR((TableAllData3[[#This Row],[Decision date]]-TableAllData3[[#This Row],[Marketing authorisation date]]),0)</f>
        <v>9309</v>
      </c>
    </row>
    <row r="1754" spans="1:36" x14ac:dyDescent="0.25">
      <c r="A1754" t="s">
        <v>37</v>
      </c>
      <c r="B1754" t="s">
        <v>5939</v>
      </c>
      <c r="C1754" t="s">
        <v>184</v>
      </c>
      <c r="D1754" t="s">
        <v>5940</v>
      </c>
      <c r="E1754" t="s">
        <v>5940</v>
      </c>
      <c r="F1754" t="s">
        <v>5941</v>
      </c>
      <c r="G1754" t="s">
        <v>43</v>
      </c>
      <c r="H1754" t="s">
        <v>44</v>
      </c>
      <c r="I1754" t="s">
        <v>5942</v>
      </c>
      <c r="J1754" t="s">
        <v>43</v>
      </c>
      <c r="K1754" t="s">
        <v>43</v>
      </c>
      <c r="L1754" t="s">
        <v>43</v>
      </c>
      <c r="M1754" t="s">
        <v>43</v>
      </c>
      <c r="N1754" t="s">
        <v>43</v>
      </c>
      <c r="O1754" t="s">
        <v>43</v>
      </c>
      <c r="P1754" t="s">
        <v>43</v>
      </c>
      <c r="Q1754" s="24">
        <v>35109.041666666999</v>
      </c>
      <c r="R1754" s="24"/>
      <c r="S1754" t="s">
        <v>12427</v>
      </c>
      <c r="T1754" t="s">
        <v>12428</v>
      </c>
      <c r="U1754" t="s">
        <v>95</v>
      </c>
      <c r="W1754" s="24">
        <v>34989.041666666999</v>
      </c>
      <c r="X1754" s="24">
        <v>44524.041666666999</v>
      </c>
      <c r="Y1754">
        <v>24</v>
      </c>
      <c r="Z1754" t="s">
        <v>5943</v>
      </c>
      <c r="AC1754" s="24">
        <v>43307.964583333</v>
      </c>
      <c r="AD1754" s="24">
        <v>44533.456250000003</v>
      </c>
      <c r="AE1754" t="s">
        <v>5944</v>
      </c>
      <c r="AF1754" s="24" cm="1">
        <f t="array" ref="AF17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34989.041666666999</v>
      </c>
      <c r="AG1754" s="35">
        <f>IFERROR((TableAllData3[[#This Row],[Decision date]]-TableAllData3[[#This Row],[First Date Captured]]),0)</f>
        <v>9535</v>
      </c>
      <c r="AH1754" s="35">
        <f>IFERROR((TableAllData3[[#This Row],[First published]]-TableAllData3[[#This Row],[Date of opinion]]),0)</f>
        <v>8318.9229166660007</v>
      </c>
      <c r="AI1754" s="35">
        <f>IFERROR((TableAllData3[[#This Row],[Marketing authorisation date]]-TableAllData3[[#This Row],[Date of opinion]]),0)</f>
        <v>120</v>
      </c>
      <c r="AJ1754" s="35">
        <f>IFERROR((TableAllData3[[#This Row],[Decision date]]-TableAllData3[[#This Row],[Marketing authorisation date]]),0)</f>
        <v>9415</v>
      </c>
    </row>
    <row r="1755" spans="1:36" x14ac:dyDescent="0.25">
      <c r="A1755" t="s">
        <v>37</v>
      </c>
      <c r="B1755" t="s">
        <v>11142</v>
      </c>
      <c r="C1755" t="s">
        <v>947</v>
      </c>
      <c r="D1755" t="s">
        <v>5061</v>
      </c>
      <c r="E1755" t="s">
        <v>3503</v>
      </c>
      <c r="F1755" t="s">
        <v>11143</v>
      </c>
      <c r="G1755" t="s">
        <v>43</v>
      </c>
      <c r="H1755" t="s">
        <v>950</v>
      </c>
      <c r="I1755" t="s">
        <v>5063</v>
      </c>
      <c r="J1755" t="s">
        <v>43</v>
      </c>
      <c r="K1755" t="s">
        <v>43</v>
      </c>
      <c r="L1755" t="s">
        <v>43</v>
      </c>
      <c r="M1755" t="s">
        <v>43</v>
      </c>
      <c r="N1755" t="s">
        <v>43</v>
      </c>
      <c r="O1755" t="s">
        <v>43</v>
      </c>
      <c r="P1755" t="s">
        <v>43</v>
      </c>
      <c r="Q1755" s="24">
        <v>40871.041666666999</v>
      </c>
      <c r="R1755" s="24"/>
      <c r="S1755" t="s">
        <v>12241</v>
      </c>
      <c r="T1755" t="s">
        <v>12242</v>
      </c>
      <c r="U1755" t="s">
        <v>11144</v>
      </c>
      <c r="W1755" s="25" t="s">
        <v>12054</v>
      </c>
      <c r="X1755" s="24">
        <v>41687.041666666999</v>
      </c>
      <c r="Y1755">
        <v>2</v>
      </c>
      <c r="Z1755" t="s">
        <v>11145</v>
      </c>
      <c r="AC1755" s="24">
        <v>41687.632638889001</v>
      </c>
      <c r="AD1755" s="24">
        <v>41731.625</v>
      </c>
      <c r="AE1755" t="s">
        <v>11146</v>
      </c>
      <c r="AF1755" s="24" cm="1">
        <f t="array" ref="AF17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41687.632638889001</v>
      </c>
      <c r="AG1755" s="35">
        <f>IFERROR((TableAllData3[[#This Row],[Decision date]]-TableAllData3[[#This Row],[First Date Captured]]),0)</f>
        <v>-0.59097222200216493</v>
      </c>
      <c r="AH1755" s="35">
        <f>IFERROR((TableAllData3[[#This Row],[First published]]-TableAllData3[[#This Row],[Date of opinion]]),0)</f>
        <v>0</v>
      </c>
      <c r="AI1755" s="35">
        <f>IFERROR((TableAllData3[[#This Row],[Marketing authorisation date]]-TableAllData3[[#This Row],[Date of opinion]]),0)</f>
        <v>0</v>
      </c>
      <c r="AJ1755" s="35">
        <f>IFERROR((TableAllData3[[#This Row],[Decision date]]-TableAllData3[[#This Row],[Marketing authorisation date]]),0)</f>
        <v>816</v>
      </c>
    </row>
    <row r="1756" spans="1:36" x14ac:dyDescent="0.25">
      <c r="A1756" t="s">
        <v>37</v>
      </c>
      <c r="B1756" t="s">
        <v>11147</v>
      </c>
      <c r="C1756" t="s">
        <v>399</v>
      </c>
      <c r="D1756" t="s">
        <v>1133</v>
      </c>
      <c r="E1756" t="s">
        <v>1133</v>
      </c>
      <c r="F1756" t="s">
        <v>11148</v>
      </c>
      <c r="G1756" t="s">
        <v>43</v>
      </c>
      <c r="H1756" t="s">
        <v>950</v>
      </c>
      <c r="I1756" t="s">
        <v>1135</v>
      </c>
      <c r="J1756" t="s">
        <v>43</v>
      </c>
      <c r="K1756" t="s">
        <v>46</v>
      </c>
      <c r="L1756" t="s">
        <v>43</v>
      </c>
      <c r="M1756" t="s">
        <v>43</v>
      </c>
      <c r="N1756" t="s">
        <v>43</v>
      </c>
      <c r="O1756" t="s">
        <v>43</v>
      </c>
      <c r="P1756" t="s">
        <v>43</v>
      </c>
      <c r="Q1756" s="24">
        <v>40612.041666666999</v>
      </c>
      <c r="R1756" s="24"/>
      <c r="S1756" t="s">
        <v>57</v>
      </c>
      <c r="U1756" t="s">
        <v>76</v>
      </c>
      <c r="W1756" s="25" t="s">
        <v>12054</v>
      </c>
      <c r="X1756" s="24">
        <v>41654.500925925997</v>
      </c>
      <c r="Y1756">
        <v>6</v>
      </c>
      <c r="Z1756" t="s">
        <v>11149</v>
      </c>
      <c r="AC1756" s="24">
        <v>41654.500925925997</v>
      </c>
      <c r="AD1756" s="24">
        <v>41716.524305555999</v>
      </c>
      <c r="AE1756" t="s">
        <v>11150</v>
      </c>
      <c r="AF1756" s="24" cm="1">
        <f t="array" ref="AF17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41654.500925925997</v>
      </c>
      <c r="AG1756" s="35">
        <f>IFERROR((TableAllData3[[#This Row],[Decision date]]-TableAllData3[[#This Row],[First Date Captured]]),0)</f>
        <v>0</v>
      </c>
      <c r="AH1756" s="35">
        <f>IFERROR((TableAllData3[[#This Row],[First published]]-TableAllData3[[#This Row],[Date of opinion]]),0)</f>
        <v>0</v>
      </c>
      <c r="AI1756" s="35">
        <f>IFERROR((TableAllData3[[#This Row],[Marketing authorisation date]]-TableAllData3[[#This Row],[Date of opinion]]),0)</f>
        <v>0</v>
      </c>
      <c r="AJ1756" s="35">
        <f>IFERROR((TableAllData3[[#This Row],[Decision date]]-TableAllData3[[#This Row],[Marketing authorisation date]]),0)</f>
        <v>1042.4592592589979</v>
      </c>
    </row>
    <row r="1757" spans="1:36" x14ac:dyDescent="0.25">
      <c r="A1757" t="s">
        <v>37</v>
      </c>
      <c r="B1757" t="s">
        <v>11151</v>
      </c>
      <c r="C1757" t="s">
        <v>11152</v>
      </c>
      <c r="D1757" t="s">
        <v>958</v>
      </c>
      <c r="E1757" t="s">
        <v>958</v>
      </c>
      <c r="F1757" t="s">
        <v>11153</v>
      </c>
      <c r="G1757" t="s">
        <v>43</v>
      </c>
      <c r="H1757" t="s">
        <v>950</v>
      </c>
      <c r="I1757" t="s">
        <v>960</v>
      </c>
      <c r="J1757" t="s">
        <v>43</v>
      </c>
      <c r="K1757" t="s">
        <v>46</v>
      </c>
      <c r="L1757" t="s">
        <v>43</v>
      </c>
      <c r="M1757" t="s">
        <v>43</v>
      </c>
      <c r="N1757" t="s">
        <v>43</v>
      </c>
      <c r="O1757" t="s">
        <v>43</v>
      </c>
      <c r="P1757" t="s">
        <v>43</v>
      </c>
      <c r="Q1757" s="24">
        <v>40564.083333333001</v>
      </c>
      <c r="R1757" s="24"/>
      <c r="S1757" t="s">
        <v>57</v>
      </c>
      <c r="U1757" t="s">
        <v>48</v>
      </c>
      <c r="W1757" s="25" t="s">
        <v>12054</v>
      </c>
      <c r="X1757" s="24">
        <v>41660.547152778003</v>
      </c>
      <c r="Y1757">
        <v>6</v>
      </c>
      <c r="Z1757" t="s">
        <v>11154</v>
      </c>
      <c r="AC1757" s="24">
        <v>41660.547152778003</v>
      </c>
      <c r="AD1757" s="24">
        <v>41660.489583333001</v>
      </c>
      <c r="AE1757" t="s">
        <v>11155</v>
      </c>
      <c r="AF1757" s="24" cm="1">
        <f t="array" ref="AF17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41660.547152778003</v>
      </c>
      <c r="AG1757" s="35">
        <f>IFERROR((TableAllData3[[#This Row],[Decision date]]-TableAllData3[[#This Row],[First Date Captured]]),0)</f>
        <v>0</v>
      </c>
      <c r="AH1757" s="35">
        <f>IFERROR((TableAllData3[[#This Row],[First published]]-TableAllData3[[#This Row],[Date of opinion]]),0)</f>
        <v>0</v>
      </c>
      <c r="AI1757" s="35">
        <f>IFERROR((TableAllData3[[#This Row],[Marketing authorisation date]]-TableAllData3[[#This Row],[Date of opinion]]),0)</f>
        <v>0</v>
      </c>
      <c r="AJ1757" s="35">
        <f>IFERROR((TableAllData3[[#This Row],[Decision date]]-TableAllData3[[#This Row],[Marketing authorisation date]]),0)</f>
        <v>1096.4638194450017</v>
      </c>
    </row>
    <row r="1758" spans="1:36" x14ac:dyDescent="0.25">
      <c r="A1758" t="s">
        <v>37</v>
      </c>
      <c r="B1758" t="s">
        <v>11156</v>
      </c>
      <c r="C1758" t="s">
        <v>11157</v>
      </c>
      <c r="D1758" t="s">
        <v>11158</v>
      </c>
      <c r="E1758" t="s">
        <v>11159</v>
      </c>
      <c r="F1758" t="s">
        <v>11160</v>
      </c>
      <c r="G1758" t="s">
        <v>43</v>
      </c>
      <c r="H1758" t="s">
        <v>950</v>
      </c>
      <c r="I1758" t="s">
        <v>11161</v>
      </c>
      <c r="J1758" t="s">
        <v>43</v>
      </c>
      <c r="K1758" t="s">
        <v>43</v>
      </c>
      <c r="L1758" t="s">
        <v>43</v>
      </c>
      <c r="M1758" t="s">
        <v>43</v>
      </c>
      <c r="N1758" t="s">
        <v>43</v>
      </c>
      <c r="O1758" t="s">
        <v>43</v>
      </c>
      <c r="P1758" t="s">
        <v>43</v>
      </c>
      <c r="Q1758" s="24">
        <v>35265</v>
      </c>
      <c r="R1758" s="24"/>
      <c r="S1758" t="s">
        <v>12070</v>
      </c>
      <c r="T1758" t="s">
        <v>12117</v>
      </c>
      <c r="U1758" t="s">
        <v>440</v>
      </c>
      <c r="W1758" s="25" t="s">
        <v>12054</v>
      </c>
      <c r="X1758" s="24">
        <v>41640.041666666999</v>
      </c>
      <c r="Y1758">
        <v>15</v>
      </c>
      <c r="Z1758" t="s">
        <v>11162</v>
      </c>
      <c r="AC1758" s="24">
        <v>41640.047916666997</v>
      </c>
      <c r="AD1758" s="24">
        <v>41646.65625</v>
      </c>
      <c r="AE1758" t="s">
        <v>11163</v>
      </c>
      <c r="AF1758" s="24" cm="1">
        <f t="array" ref="AF17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41640.047916666997</v>
      </c>
      <c r="AG1758" s="35">
        <f>IFERROR((TableAllData3[[#This Row],[Decision date]]-TableAllData3[[#This Row],[First Date Captured]]),0)</f>
        <v>-6.2499999985448085E-3</v>
      </c>
      <c r="AH1758" s="35">
        <f>IFERROR((TableAllData3[[#This Row],[First published]]-TableAllData3[[#This Row],[Date of opinion]]),0)</f>
        <v>0</v>
      </c>
      <c r="AI1758" s="35">
        <f>IFERROR((TableAllData3[[#This Row],[Marketing authorisation date]]-TableAllData3[[#This Row],[Date of opinion]]),0)</f>
        <v>0</v>
      </c>
      <c r="AJ1758" s="35">
        <f>IFERROR((TableAllData3[[#This Row],[Decision date]]-TableAllData3[[#This Row],[Marketing authorisation date]]),0)</f>
        <v>6375.0416666669989</v>
      </c>
    </row>
    <row r="1759" spans="1:36" x14ac:dyDescent="0.25">
      <c r="A1759" t="s">
        <v>37</v>
      </c>
      <c r="B1759" t="s">
        <v>541</v>
      </c>
      <c r="C1759" t="s">
        <v>123</v>
      </c>
      <c r="D1759" t="s">
        <v>53</v>
      </c>
      <c r="E1759" t="s">
        <v>53</v>
      </c>
      <c r="F1759" t="s">
        <v>11164</v>
      </c>
      <c r="G1759" t="s">
        <v>43</v>
      </c>
      <c r="H1759" t="s">
        <v>950</v>
      </c>
      <c r="I1759" t="s">
        <v>56</v>
      </c>
      <c r="J1759" t="s">
        <v>43</v>
      </c>
      <c r="K1759" t="s">
        <v>46</v>
      </c>
      <c r="L1759" t="s">
        <v>43</v>
      </c>
      <c r="M1759" t="s">
        <v>43</v>
      </c>
      <c r="N1759" t="s">
        <v>43</v>
      </c>
      <c r="O1759" t="s">
        <v>43</v>
      </c>
      <c r="P1759" t="s">
        <v>43</v>
      </c>
      <c r="Q1759" s="24">
        <v>40079</v>
      </c>
      <c r="R1759" s="24"/>
      <c r="S1759" t="s">
        <v>12722</v>
      </c>
      <c r="T1759" t="s">
        <v>12599</v>
      </c>
      <c r="U1759" t="s">
        <v>58</v>
      </c>
      <c r="W1759" s="25" t="s">
        <v>12054</v>
      </c>
      <c r="X1759" s="24">
        <v>41572</v>
      </c>
      <c r="Y1759">
        <v>5</v>
      </c>
      <c r="Z1759" t="s">
        <v>11165</v>
      </c>
      <c r="AC1759" s="24">
        <v>41572</v>
      </c>
      <c r="AD1759" s="24">
        <v>41620.628472222001</v>
      </c>
      <c r="AE1759" t="s">
        <v>11166</v>
      </c>
      <c r="AF1759" s="24" cm="1">
        <f t="array" ref="AF17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41572</v>
      </c>
      <c r="AG1759" s="35">
        <f>IFERROR((TableAllData3[[#This Row],[Decision date]]-TableAllData3[[#This Row],[First Date Captured]]),0)</f>
        <v>0</v>
      </c>
      <c r="AH1759" s="35">
        <f>IFERROR((TableAllData3[[#This Row],[First published]]-TableAllData3[[#This Row],[Date of opinion]]),0)</f>
        <v>0</v>
      </c>
      <c r="AI1759" s="35">
        <f>IFERROR((TableAllData3[[#This Row],[Marketing authorisation date]]-TableAllData3[[#This Row],[Date of opinion]]),0)</f>
        <v>0</v>
      </c>
      <c r="AJ1759" s="35">
        <f>IFERROR((TableAllData3[[#This Row],[Decision date]]-TableAllData3[[#This Row],[Marketing authorisation date]]),0)</f>
        <v>1493</v>
      </c>
    </row>
    <row r="1760" spans="1:36" x14ac:dyDescent="0.25">
      <c r="A1760" t="s">
        <v>37</v>
      </c>
      <c r="B1760" t="s">
        <v>11167</v>
      </c>
      <c r="C1760" t="s">
        <v>1059</v>
      </c>
      <c r="D1760" t="s">
        <v>10418</v>
      </c>
      <c r="E1760" t="s">
        <v>10418</v>
      </c>
      <c r="F1760" t="s">
        <v>11168</v>
      </c>
      <c r="G1760" t="s">
        <v>43</v>
      </c>
      <c r="H1760" t="s">
        <v>844</v>
      </c>
      <c r="I1760" t="s">
        <v>166</v>
      </c>
      <c r="J1760" t="s">
        <v>43</v>
      </c>
      <c r="K1760" t="s">
        <v>43</v>
      </c>
      <c r="L1760" t="s">
        <v>43</v>
      </c>
      <c r="M1760" t="s">
        <v>43</v>
      </c>
      <c r="N1760" t="s">
        <v>43</v>
      </c>
      <c r="O1760" t="s">
        <v>43</v>
      </c>
      <c r="P1760" t="s">
        <v>46</v>
      </c>
      <c r="Q1760" s="25" t="s">
        <v>12054</v>
      </c>
      <c r="R1760" s="24">
        <v>41824</v>
      </c>
      <c r="S1760"/>
      <c r="U1760" t="s">
        <v>3039</v>
      </c>
      <c r="W1760" s="24">
        <v>41718.041666666999</v>
      </c>
      <c r="X1760" s="24">
        <v>41600.041666666999</v>
      </c>
      <c r="Y1760">
        <v>0</v>
      </c>
      <c r="Z1760" t="s">
        <v>11169</v>
      </c>
      <c r="AC1760" s="24">
        <v>41600.605555556001</v>
      </c>
      <c r="AD1760" s="24">
        <v>41600.605555556001</v>
      </c>
      <c r="AE1760" t="s">
        <v>11170</v>
      </c>
      <c r="AF1760" s="24" cm="1">
        <f t="array" ref="AF17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41600.605555556001</v>
      </c>
      <c r="AG1760" s="35">
        <f>IFERROR((TableAllData3[[#This Row],[Decision date]]-TableAllData3[[#This Row],[First Date Captured]]),0)</f>
        <v>-0.56388888900255552</v>
      </c>
      <c r="AH1760" s="35">
        <f>IFERROR((TableAllData3[[#This Row],[First published]]-TableAllData3[[#This Row],[Date of opinion]]),0)</f>
        <v>-117.43611111099744</v>
      </c>
      <c r="AI1760" s="35">
        <f>IFERROR((TableAllData3[[#This Row],[Marketing authorisation date]]-TableAllData3[[#This Row],[Date of opinion]]),0)</f>
        <v>0</v>
      </c>
      <c r="AJ1760" s="35">
        <f>IFERROR((TableAllData3[[#This Row],[Decision date]]-TableAllData3[[#This Row],[Marketing authorisation date]]),0)</f>
        <v>0</v>
      </c>
    </row>
    <row r="1761" spans="1:36" x14ac:dyDescent="0.25">
      <c r="A1761" t="s">
        <v>37</v>
      </c>
      <c r="B1761" t="s">
        <v>5504</v>
      </c>
      <c r="C1761" t="s">
        <v>957</v>
      </c>
      <c r="D1761" t="s">
        <v>958</v>
      </c>
      <c r="E1761" t="s">
        <v>958</v>
      </c>
      <c r="F1761" t="s">
        <v>5505</v>
      </c>
      <c r="G1761" t="s">
        <v>43</v>
      </c>
      <c r="H1761" t="s">
        <v>44</v>
      </c>
      <c r="I1761" t="s">
        <v>960</v>
      </c>
      <c r="J1761" t="s">
        <v>43</v>
      </c>
      <c r="K1761" t="s">
        <v>43</v>
      </c>
      <c r="L1761" t="s">
        <v>43</v>
      </c>
      <c r="M1761" t="s">
        <v>43</v>
      </c>
      <c r="N1761" t="s">
        <v>43</v>
      </c>
      <c r="O1761" t="s">
        <v>43</v>
      </c>
      <c r="P1761" t="s">
        <v>43</v>
      </c>
      <c r="Q1761" s="24">
        <v>35030.041666666999</v>
      </c>
      <c r="R1761" s="24"/>
      <c r="S1761" t="s">
        <v>5506</v>
      </c>
      <c r="U1761" t="s">
        <v>48</v>
      </c>
      <c r="W1761" s="24">
        <v>34892</v>
      </c>
      <c r="X1761" s="24">
        <v>44537.041666666999</v>
      </c>
      <c r="Y1761">
        <v>49</v>
      </c>
      <c r="Z1761" t="s">
        <v>5507</v>
      </c>
      <c r="AC1761" s="24">
        <v>43132.502777777998</v>
      </c>
      <c r="AD1761" s="24">
        <v>44544.5</v>
      </c>
      <c r="AE1761" t="s">
        <v>5508</v>
      </c>
      <c r="AF1761" s="24" cm="1">
        <f t="array" ref="AF17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34892</v>
      </c>
      <c r="AG1761" s="35">
        <f>IFERROR((TableAllData3[[#This Row],[Decision date]]-TableAllData3[[#This Row],[First Date Captured]]),0)</f>
        <v>9645.0416666669989</v>
      </c>
      <c r="AH1761" s="35">
        <f>IFERROR((TableAllData3[[#This Row],[First published]]-TableAllData3[[#This Row],[Date of opinion]]),0)</f>
        <v>8240.5027777779978</v>
      </c>
      <c r="AI1761" s="35">
        <f>IFERROR((TableAllData3[[#This Row],[Marketing authorisation date]]-TableAllData3[[#This Row],[Date of opinion]]),0)</f>
        <v>138.04166666699894</v>
      </c>
      <c r="AJ1761" s="35">
        <f>IFERROR((TableAllData3[[#This Row],[Decision date]]-TableAllData3[[#This Row],[Marketing authorisation date]]),0)</f>
        <v>9507</v>
      </c>
    </row>
    <row r="1762" spans="1:36" x14ac:dyDescent="0.25">
      <c r="A1762" t="s">
        <v>37</v>
      </c>
      <c r="B1762" t="s">
        <v>11178</v>
      </c>
      <c r="C1762" t="s">
        <v>11179</v>
      </c>
      <c r="D1762" t="s">
        <v>11180</v>
      </c>
      <c r="E1762" t="s">
        <v>11181</v>
      </c>
      <c r="F1762" t="s">
        <v>11182</v>
      </c>
      <c r="G1762" t="s">
        <v>43</v>
      </c>
      <c r="H1762" t="s">
        <v>950</v>
      </c>
      <c r="I1762" t="s">
        <v>11183</v>
      </c>
      <c r="J1762" t="s">
        <v>43</v>
      </c>
      <c r="K1762" t="s">
        <v>43</v>
      </c>
      <c r="L1762" t="s">
        <v>43</v>
      </c>
      <c r="M1762" t="s">
        <v>43</v>
      </c>
      <c r="N1762" t="s">
        <v>43</v>
      </c>
      <c r="O1762" t="s">
        <v>43</v>
      </c>
      <c r="P1762" t="s">
        <v>43</v>
      </c>
      <c r="Q1762" s="24">
        <v>36822</v>
      </c>
      <c r="R1762" s="24"/>
      <c r="S1762" t="s">
        <v>12070</v>
      </c>
      <c r="T1762" t="s">
        <v>12117</v>
      </c>
      <c r="U1762" t="s">
        <v>440</v>
      </c>
      <c r="W1762" s="25" t="s">
        <v>12054</v>
      </c>
      <c r="X1762" s="24">
        <v>40421</v>
      </c>
      <c r="Y1762">
        <v>13</v>
      </c>
      <c r="Z1762" t="s">
        <v>11184</v>
      </c>
      <c r="AC1762" s="24">
        <v>40421</v>
      </c>
      <c r="AD1762" s="24">
        <v>41509.493055555999</v>
      </c>
      <c r="AE1762" t="s">
        <v>11185</v>
      </c>
      <c r="AF1762" s="24" cm="1">
        <f t="array" ref="AF17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40421</v>
      </c>
      <c r="AG1762" s="35">
        <f>IFERROR((TableAllData3[[#This Row],[Decision date]]-TableAllData3[[#This Row],[First Date Captured]]),0)</f>
        <v>0</v>
      </c>
      <c r="AH1762" s="35">
        <f>IFERROR((TableAllData3[[#This Row],[First published]]-TableAllData3[[#This Row],[Date of opinion]]),0)</f>
        <v>0</v>
      </c>
      <c r="AI1762" s="35">
        <f>IFERROR((TableAllData3[[#This Row],[Marketing authorisation date]]-TableAllData3[[#This Row],[Date of opinion]]),0)</f>
        <v>0</v>
      </c>
      <c r="AJ1762" s="35">
        <f>IFERROR((TableAllData3[[#This Row],[Decision date]]-TableAllData3[[#This Row],[Marketing authorisation date]]),0)</f>
        <v>3599</v>
      </c>
    </row>
    <row r="1763" spans="1:36" x14ac:dyDescent="0.25">
      <c r="A1763" t="s">
        <v>37</v>
      </c>
      <c r="B1763" t="s">
        <v>11186</v>
      </c>
      <c r="C1763" t="s">
        <v>627</v>
      </c>
      <c r="D1763" t="s">
        <v>790</v>
      </c>
      <c r="E1763" t="s">
        <v>791</v>
      </c>
      <c r="F1763" t="s">
        <v>11187</v>
      </c>
      <c r="G1763" t="s">
        <v>43</v>
      </c>
      <c r="H1763" t="s">
        <v>950</v>
      </c>
      <c r="I1763" t="s">
        <v>793</v>
      </c>
      <c r="J1763" t="s">
        <v>43</v>
      </c>
      <c r="K1763" t="s">
        <v>46</v>
      </c>
      <c r="L1763" t="s">
        <v>43</v>
      </c>
      <c r="M1763" t="s">
        <v>43</v>
      </c>
      <c r="N1763" t="s">
        <v>43</v>
      </c>
      <c r="O1763" t="s">
        <v>43</v>
      </c>
      <c r="P1763" t="s">
        <v>43</v>
      </c>
      <c r="Q1763" s="24">
        <v>40977.041666666999</v>
      </c>
      <c r="R1763" s="24"/>
      <c r="S1763" t="s">
        <v>11188</v>
      </c>
      <c r="U1763" t="s">
        <v>264</v>
      </c>
      <c r="W1763" s="25" t="s">
        <v>12054</v>
      </c>
      <c r="X1763" s="24">
        <v>41431</v>
      </c>
      <c r="Y1763">
        <v>1</v>
      </c>
      <c r="Z1763" t="s">
        <v>11189</v>
      </c>
      <c r="AC1763" s="24">
        <v>41431</v>
      </c>
      <c r="AD1763" s="24">
        <v>41473.572916666999</v>
      </c>
      <c r="AE1763" t="s">
        <v>11190</v>
      </c>
      <c r="AF1763" s="24" cm="1">
        <f t="array" ref="AF17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41431</v>
      </c>
      <c r="AG1763" s="35">
        <f>IFERROR((TableAllData3[[#This Row],[Decision date]]-TableAllData3[[#This Row],[First Date Captured]]),0)</f>
        <v>0</v>
      </c>
      <c r="AH1763" s="35">
        <f>IFERROR((TableAllData3[[#This Row],[First published]]-TableAllData3[[#This Row],[Date of opinion]]),0)</f>
        <v>0</v>
      </c>
      <c r="AI1763" s="35">
        <f>IFERROR((TableAllData3[[#This Row],[Marketing authorisation date]]-TableAllData3[[#This Row],[Date of opinion]]),0)</f>
        <v>0</v>
      </c>
      <c r="AJ1763" s="35">
        <f>IFERROR((TableAllData3[[#This Row],[Decision date]]-TableAllData3[[#This Row],[Marketing authorisation date]]),0)</f>
        <v>453.95833333300106</v>
      </c>
    </row>
    <row r="1764" spans="1:36" x14ac:dyDescent="0.25">
      <c r="A1764" t="s">
        <v>2117</v>
      </c>
      <c r="B1764" t="s">
        <v>11191</v>
      </c>
      <c r="D1764" t="s">
        <v>11192</v>
      </c>
      <c r="E1764" t="s">
        <v>11192</v>
      </c>
      <c r="F1764" t="s">
        <v>11193</v>
      </c>
      <c r="G1764" t="s">
        <v>43</v>
      </c>
      <c r="H1764" t="s">
        <v>950</v>
      </c>
      <c r="J1764" t="s">
        <v>43</v>
      </c>
      <c r="K1764" t="s">
        <v>43</v>
      </c>
      <c r="L1764" t="s">
        <v>43</v>
      </c>
      <c r="M1764" t="s">
        <v>43</v>
      </c>
      <c r="N1764" t="s">
        <v>43</v>
      </c>
      <c r="O1764" t="s">
        <v>43</v>
      </c>
      <c r="P1764" t="s">
        <v>43</v>
      </c>
      <c r="Q1764" s="24">
        <v>36690</v>
      </c>
      <c r="R1764" s="24"/>
      <c r="S1764" t="s">
        <v>12354</v>
      </c>
      <c r="T1764" t="s">
        <v>12324</v>
      </c>
      <c r="V1764" t="s">
        <v>3953</v>
      </c>
      <c r="W1764" s="25" t="s">
        <v>12054</v>
      </c>
      <c r="X1764" s="24">
        <v>40324</v>
      </c>
      <c r="Y1764">
        <v>7</v>
      </c>
      <c r="Z1764" t="s">
        <v>11194</v>
      </c>
      <c r="AA1764" t="s">
        <v>2876</v>
      </c>
      <c r="AB1764" t="s">
        <v>11195</v>
      </c>
      <c r="AC1764" s="24">
        <v>40324</v>
      </c>
      <c r="AD1764" s="24">
        <v>41465</v>
      </c>
      <c r="AE1764" t="s">
        <v>11196</v>
      </c>
      <c r="AF1764" s="24" cm="1">
        <f t="array" ref="AF17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40324</v>
      </c>
      <c r="AG1764" s="35">
        <f>IFERROR((TableAllData3[[#This Row],[Decision date]]-TableAllData3[[#This Row],[First Date Captured]]),0)</f>
        <v>0</v>
      </c>
      <c r="AH1764" s="35">
        <f>IFERROR((TableAllData3[[#This Row],[First published]]-TableAllData3[[#This Row],[Date of opinion]]),0)</f>
        <v>0</v>
      </c>
      <c r="AI1764" s="35">
        <f>IFERROR((TableAllData3[[#This Row],[Marketing authorisation date]]-TableAllData3[[#This Row],[Date of opinion]]),0)</f>
        <v>0</v>
      </c>
      <c r="AJ1764" s="35">
        <f>IFERROR((TableAllData3[[#This Row],[Decision date]]-TableAllData3[[#This Row],[Marketing authorisation date]]),0)</f>
        <v>3634</v>
      </c>
    </row>
    <row r="1765" spans="1:36" x14ac:dyDescent="0.25">
      <c r="A1765" t="s">
        <v>37</v>
      </c>
      <c r="B1765" t="s">
        <v>11197</v>
      </c>
      <c r="C1765" t="s">
        <v>434</v>
      </c>
      <c r="D1765" t="s">
        <v>11198</v>
      </c>
      <c r="E1765" t="s">
        <v>11199</v>
      </c>
      <c r="F1765" t="s">
        <v>11200</v>
      </c>
      <c r="G1765" t="s">
        <v>43</v>
      </c>
      <c r="H1765" t="s">
        <v>950</v>
      </c>
      <c r="I1765" t="s">
        <v>1776</v>
      </c>
      <c r="J1765" t="s">
        <v>43</v>
      </c>
      <c r="K1765" t="s">
        <v>43</v>
      </c>
      <c r="L1765" t="s">
        <v>43</v>
      </c>
      <c r="M1765" t="s">
        <v>43</v>
      </c>
      <c r="N1765" t="s">
        <v>46</v>
      </c>
      <c r="O1765" t="s">
        <v>43</v>
      </c>
      <c r="P1765" t="s">
        <v>43</v>
      </c>
      <c r="Q1765" s="24">
        <v>39162.041666666999</v>
      </c>
      <c r="R1765" s="24"/>
      <c r="S1765" t="s">
        <v>12070</v>
      </c>
      <c r="T1765" t="s">
        <v>12117</v>
      </c>
      <c r="U1765" t="s">
        <v>440</v>
      </c>
      <c r="W1765" s="25" t="s">
        <v>12054</v>
      </c>
      <c r="X1765" s="24">
        <v>39162.041666666999</v>
      </c>
      <c r="Y1765">
        <v>0</v>
      </c>
      <c r="Z1765" t="s">
        <v>441</v>
      </c>
      <c r="AC1765" s="24">
        <v>39162.041666666999</v>
      </c>
      <c r="AD1765" s="24">
        <v>41457</v>
      </c>
      <c r="AE1765" t="s">
        <v>11201</v>
      </c>
      <c r="AF1765" s="24" cm="1">
        <f t="array" ref="AF17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39162.041666666999</v>
      </c>
      <c r="AG1765" s="35">
        <f>IFERROR((TableAllData3[[#This Row],[Decision date]]-TableAllData3[[#This Row],[First Date Captured]]),0)</f>
        <v>0</v>
      </c>
      <c r="AH1765" s="35">
        <f>IFERROR((TableAllData3[[#This Row],[First published]]-TableAllData3[[#This Row],[Date of opinion]]),0)</f>
        <v>0</v>
      </c>
      <c r="AI1765" s="35">
        <f>IFERROR((TableAllData3[[#This Row],[Marketing authorisation date]]-TableAllData3[[#This Row],[Date of opinion]]),0)</f>
        <v>0</v>
      </c>
      <c r="AJ1765" s="35">
        <f>IFERROR((TableAllData3[[#This Row],[Decision date]]-TableAllData3[[#This Row],[Marketing authorisation date]]),0)</f>
        <v>0</v>
      </c>
    </row>
    <row r="1766" spans="1:36" x14ac:dyDescent="0.25">
      <c r="A1766" t="s">
        <v>37</v>
      </c>
      <c r="B1766" t="s">
        <v>11202</v>
      </c>
      <c r="C1766" t="s">
        <v>2836</v>
      </c>
      <c r="D1766" t="s">
        <v>11203</v>
      </c>
      <c r="E1766" t="s">
        <v>11203</v>
      </c>
      <c r="F1766" t="s">
        <v>11204</v>
      </c>
      <c r="G1766" t="s">
        <v>43</v>
      </c>
      <c r="H1766" t="s">
        <v>844</v>
      </c>
      <c r="I1766" t="s">
        <v>11205</v>
      </c>
      <c r="J1766" t="s">
        <v>43</v>
      </c>
      <c r="K1766" t="s">
        <v>43</v>
      </c>
      <c r="L1766" t="s">
        <v>43</v>
      </c>
      <c r="M1766" t="s">
        <v>43</v>
      </c>
      <c r="N1766" t="s">
        <v>43</v>
      </c>
      <c r="O1766" t="s">
        <v>43</v>
      </c>
      <c r="P1766" t="s">
        <v>43</v>
      </c>
      <c r="Q1766" s="25" t="s">
        <v>12054</v>
      </c>
      <c r="R1766" s="24">
        <v>41423</v>
      </c>
      <c r="S1766" t="s">
        <v>12365</v>
      </c>
      <c r="T1766" t="s">
        <v>12426</v>
      </c>
      <c r="U1766" t="s">
        <v>11144</v>
      </c>
      <c r="W1766" s="24">
        <v>41354.041666666999</v>
      </c>
      <c r="X1766" s="24">
        <v>41257.041666666999</v>
      </c>
      <c r="Y1766">
        <v>0</v>
      </c>
      <c r="Z1766" t="s">
        <v>11206</v>
      </c>
      <c r="AC1766" s="24">
        <v>41257.545833333003</v>
      </c>
      <c r="AD1766" s="24">
        <v>41442.625</v>
      </c>
      <c r="AE1766" t="s">
        <v>11207</v>
      </c>
      <c r="AF1766" s="24" cm="1">
        <f t="array" ref="AF17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41257.545833333003</v>
      </c>
      <c r="AG1766" s="35">
        <f>IFERROR((TableAllData3[[#This Row],[Decision date]]-TableAllData3[[#This Row],[First Date Captured]]),0)</f>
        <v>-0.5041666660035844</v>
      </c>
      <c r="AH1766" s="35">
        <f>IFERROR((TableAllData3[[#This Row],[First published]]-TableAllData3[[#This Row],[Date of opinion]]),0)</f>
        <v>-96.495833333996416</v>
      </c>
      <c r="AI1766" s="35">
        <f>IFERROR((TableAllData3[[#This Row],[Marketing authorisation date]]-TableAllData3[[#This Row],[Date of opinion]]),0)</f>
        <v>0</v>
      </c>
      <c r="AJ1766" s="35">
        <f>IFERROR((TableAllData3[[#This Row],[Decision date]]-TableAllData3[[#This Row],[Marketing authorisation date]]),0)</f>
        <v>0</v>
      </c>
    </row>
    <row r="1767" spans="1:36" x14ac:dyDescent="0.25">
      <c r="A1767" t="s">
        <v>37</v>
      </c>
      <c r="B1767" t="s">
        <v>11208</v>
      </c>
      <c r="C1767" t="s">
        <v>2580</v>
      </c>
      <c r="D1767" t="s">
        <v>11209</v>
      </c>
      <c r="E1767" t="s">
        <v>11209</v>
      </c>
      <c r="F1767" t="s">
        <v>11210</v>
      </c>
      <c r="G1767" t="s">
        <v>43</v>
      </c>
      <c r="H1767" t="s">
        <v>844</v>
      </c>
      <c r="J1767" t="s">
        <v>43</v>
      </c>
      <c r="K1767" t="s">
        <v>43</v>
      </c>
      <c r="L1767" t="s">
        <v>43</v>
      </c>
      <c r="M1767" t="s">
        <v>43</v>
      </c>
      <c r="N1767" t="s">
        <v>43</v>
      </c>
      <c r="O1767" t="s">
        <v>43</v>
      </c>
      <c r="P1767" t="s">
        <v>43</v>
      </c>
      <c r="Q1767" s="25" t="s">
        <v>12054</v>
      </c>
      <c r="R1767" s="24">
        <v>41408</v>
      </c>
      <c r="S1767" t="s">
        <v>11211</v>
      </c>
      <c r="W1767" s="24">
        <v>41326.041666666999</v>
      </c>
      <c r="X1767" s="24">
        <v>41408</v>
      </c>
      <c r="Y1767">
        <v>0</v>
      </c>
      <c r="AC1767" s="24">
        <v>41408</v>
      </c>
      <c r="AD1767" s="24">
        <v>41438.423611111</v>
      </c>
      <c r="AE1767" t="s">
        <v>11212</v>
      </c>
      <c r="AF1767" s="24" cm="1">
        <f t="array" ref="AF17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41326.041666666999</v>
      </c>
      <c r="AG1767" s="35">
        <f>IFERROR((TableAllData3[[#This Row],[Decision date]]-TableAllData3[[#This Row],[First Date Captured]]),0)</f>
        <v>81.958333333001065</v>
      </c>
      <c r="AH1767" s="35">
        <f>IFERROR((TableAllData3[[#This Row],[First published]]-TableAllData3[[#This Row],[Date of opinion]]),0)</f>
        <v>81.958333333001065</v>
      </c>
      <c r="AI1767" s="35">
        <f>IFERROR((TableAllData3[[#This Row],[Marketing authorisation date]]-TableAllData3[[#This Row],[Date of opinion]]),0)</f>
        <v>0</v>
      </c>
      <c r="AJ1767" s="35">
        <f>IFERROR((TableAllData3[[#This Row],[Decision date]]-TableAllData3[[#This Row],[Marketing authorisation date]]),0)</f>
        <v>0</v>
      </c>
    </row>
    <row r="1768" spans="1:36" x14ac:dyDescent="0.25">
      <c r="A1768" t="s">
        <v>2117</v>
      </c>
      <c r="B1768" t="s">
        <v>11213</v>
      </c>
      <c r="D1768" t="s">
        <v>11214</v>
      </c>
      <c r="E1768" t="s">
        <v>11215</v>
      </c>
      <c r="F1768" t="s">
        <v>11216</v>
      </c>
      <c r="G1768" t="s">
        <v>43</v>
      </c>
      <c r="H1768" t="s">
        <v>950</v>
      </c>
      <c r="J1768" t="s">
        <v>43</v>
      </c>
      <c r="K1768" t="s">
        <v>43</v>
      </c>
      <c r="L1768" t="s">
        <v>43</v>
      </c>
      <c r="M1768" t="s">
        <v>43</v>
      </c>
      <c r="N1768" t="s">
        <v>43</v>
      </c>
      <c r="O1768" t="s">
        <v>43</v>
      </c>
      <c r="P1768" t="s">
        <v>43</v>
      </c>
      <c r="Q1768" s="24">
        <v>38232</v>
      </c>
      <c r="R1768" s="24"/>
      <c r="S1768" t="s">
        <v>12354</v>
      </c>
      <c r="T1768" t="s">
        <v>12324</v>
      </c>
      <c r="V1768" t="s">
        <v>7714</v>
      </c>
      <c r="W1768" s="25" t="s">
        <v>12054</v>
      </c>
      <c r="X1768" s="24">
        <v>41416</v>
      </c>
      <c r="Y1768">
        <v>4</v>
      </c>
      <c r="Z1768" t="s">
        <v>11217</v>
      </c>
      <c r="AA1768" t="s">
        <v>3067</v>
      </c>
      <c r="AB1768" t="s">
        <v>10904</v>
      </c>
      <c r="AC1768" s="24">
        <v>41416</v>
      </c>
      <c r="AD1768" s="24">
        <v>41424</v>
      </c>
      <c r="AE1768" t="s">
        <v>11218</v>
      </c>
      <c r="AF1768" s="24" cm="1">
        <f t="array" ref="AF17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41416</v>
      </c>
      <c r="AG1768" s="35">
        <f>IFERROR((TableAllData3[[#This Row],[Decision date]]-TableAllData3[[#This Row],[First Date Captured]]),0)</f>
        <v>0</v>
      </c>
      <c r="AH1768" s="35">
        <f>IFERROR((TableAllData3[[#This Row],[First published]]-TableAllData3[[#This Row],[Date of opinion]]),0)</f>
        <v>0</v>
      </c>
      <c r="AI1768" s="35">
        <f>IFERROR((TableAllData3[[#This Row],[Marketing authorisation date]]-TableAllData3[[#This Row],[Date of opinion]]),0)</f>
        <v>0</v>
      </c>
      <c r="AJ1768" s="35">
        <f>IFERROR((TableAllData3[[#This Row],[Decision date]]-TableAllData3[[#This Row],[Marketing authorisation date]]),0)</f>
        <v>3184</v>
      </c>
    </row>
    <row r="1769" spans="1:36" x14ac:dyDescent="0.25">
      <c r="A1769" t="s">
        <v>37</v>
      </c>
      <c r="B1769" t="s">
        <v>11219</v>
      </c>
      <c r="C1769" t="s">
        <v>1636</v>
      </c>
      <c r="D1769" t="s">
        <v>11220</v>
      </c>
      <c r="E1769" t="s">
        <v>11220</v>
      </c>
      <c r="F1769" t="s">
        <v>11221</v>
      </c>
      <c r="G1769" t="s">
        <v>43</v>
      </c>
      <c r="H1769" t="s">
        <v>950</v>
      </c>
      <c r="I1769" t="s">
        <v>11222</v>
      </c>
      <c r="J1769" t="s">
        <v>43</v>
      </c>
      <c r="K1769" t="s">
        <v>43</v>
      </c>
      <c r="L1769" t="s">
        <v>43</v>
      </c>
      <c r="M1769" t="s">
        <v>43</v>
      </c>
      <c r="N1769" t="s">
        <v>43</v>
      </c>
      <c r="O1769" t="s">
        <v>43</v>
      </c>
      <c r="P1769" t="s">
        <v>43</v>
      </c>
      <c r="Q1769" s="24">
        <v>39632</v>
      </c>
      <c r="R1769" s="24"/>
      <c r="S1769" t="s">
        <v>12600</v>
      </c>
      <c r="T1769" t="s">
        <v>12659</v>
      </c>
      <c r="U1769" t="s">
        <v>1605</v>
      </c>
      <c r="W1769" s="25" t="s">
        <v>12054</v>
      </c>
      <c r="X1769" s="24">
        <v>41374</v>
      </c>
      <c r="Y1769">
        <v>11</v>
      </c>
      <c r="Z1769" t="s">
        <v>11223</v>
      </c>
      <c r="AC1769" s="24">
        <v>41374.083333333001</v>
      </c>
      <c r="AD1769" s="24">
        <v>41410.520833333001</v>
      </c>
      <c r="AE1769" t="s">
        <v>11224</v>
      </c>
      <c r="AF1769" s="24" cm="1">
        <f t="array" ref="AF17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41374.083333333001</v>
      </c>
      <c r="AG1769" s="35">
        <f>IFERROR((TableAllData3[[#This Row],[Decision date]]-TableAllData3[[#This Row],[First Date Captured]]),0)</f>
        <v>-8.3333333001064602E-2</v>
      </c>
      <c r="AH1769" s="35">
        <f>IFERROR((TableAllData3[[#This Row],[First published]]-TableAllData3[[#This Row],[Date of opinion]]),0)</f>
        <v>0</v>
      </c>
      <c r="AI1769" s="35">
        <f>IFERROR((TableAllData3[[#This Row],[Marketing authorisation date]]-TableAllData3[[#This Row],[Date of opinion]]),0)</f>
        <v>0</v>
      </c>
      <c r="AJ1769" s="35">
        <f>IFERROR((TableAllData3[[#This Row],[Decision date]]-TableAllData3[[#This Row],[Marketing authorisation date]]),0)</f>
        <v>1742</v>
      </c>
    </row>
    <row r="1770" spans="1:36" x14ac:dyDescent="0.25">
      <c r="A1770" t="s">
        <v>37</v>
      </c>
      <c r="B1770" t="s">
        <v>11225</v>
      </c>
      <c r="C1770" t="s">
        <v>1636</v>
      </c>
      <c r="D1770" t="s">
        <v>11220</v>
      </c>
      <c r="E1770" t="s">
        <v>11220</v>
      </c>
      <c r="F1770" t="s">
        <v>11226</v>
      </c>
      <c r="G1770" t="s">
        <v>43</v>
      </c>
      <c r="H1770" t="s">
        <v>950</v>
      </c>
      <c r="I1770" t="s">
        <v>11222</v>
      </c>
      <c r="J1770" t="s">
        <v>43</v>
      </c>
      <c r="K1770" t="s">
        <v>43</v>
      </c>
      <c r="L1770" t="s">
        <v>43</v>
      </c>
      <c r="M1770" t="s">
        <v>43</v>
      </c>
      <c r="N1770" t="s">
        <v>43</v>
      </c>
      <c r="O1770" t="s">
        <v>43</v>
      </c>
      <c r="P1770" t="s">
        <v>43</v>
      </c>
      <c r="Q1770" s="24">
        <v>39632</v>
      </c>
      <c r="R1770" s="24"/>
      <c r="S1770" t="s">
        <v>12600</v>
      </c>
      <c r="T1770" t="s">
        <v>12659</v>
      </c>
      <c r="U1770" t="s">
        <v>1605</v>
      </c>
      <c r="W1770" s="25" t="s">
        <v>12054</v>
      </c>
      <c r="X1770" s="24">
        <v>41374</v>
      </c>
      <c r="Y1770">
        <v>11</v>
      </c>
      <c r="Z1770" t="s">
        <v>11227</v>
      </c>
      <c r="AC1770" s="24">
        <v>41374</v>
      </c>
      <c r="AD1770" s="24">
        <v>41410.501388889003</v>
      </c>
      <c r="AE1770" t="s">
        <v>11228</v>
      </c>
      <c r="AF1770" s="24" cm="1">
        <f t="array" ref="AF17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41374</v>
      </c>
      <c r="AG1770" s="35">
        <f>IFERROR((TableAllData3[[#This Row],[Decision date]]-TableAllData3[[#This Row],[First Date Captured]]),0)</f>
        <v>0</v>
      </c>
      <c r="AH1770" s="35">
        <f>IFERROR((TableAllData3[[#This Row],[First published]]-TableAllData3[[#This Row],[Date of opinion]]),0)</f>
        <v>0</v>
      </c>
      <c r="AI1770" s="35">
        <f>IFERROR((TableAllData3[[#This Row],[Marketing authorisation date]]-TableAllData3[[#This Row],[Date of opinion]]),0)</f>
        <v>0</v>
      </c>
      <c r="AJ1770" s="35">
        <f>IFERROR((TableAllData3[[#This Row],[Decision date]]-TableAllData3[[#This Row],[Marketing authorisation date]]),0)</f>
        <v>1742</v>
      </c>
    </row>
    <row r="1771" spans="1:36" x14ac:dyDescent="0.25">
      <c r="A1771" t="s">
        <v>37</v>
      </c>
      <c r="B1771" t="s">
        <v>11229</v>
      </c>
      <c r="C1771" t="s">
        <v>1636</v>
      </c>
      <c r="D1771" t="s">
        <v>11220</v>
      </c>
      <c r="E1771" t="s">
        <v>11220</v>
      </c>
      <c r="F1771" t="s">
        <v>11230</v>
      </c>
      <c r="G1771" t="s">
        <v>43</v>
      </c>
      <c r="H1771" t="s">
        <v>950</v>
      </c>
      <c r="I1771" t="s">
        <v>11222</v>
      </c>
      <c r="J1771" t="s">
        <v>43</v>
      </c>
      <c r="K1771" t="s">
        <v>43</v>
      </c>
      <c r="L1771" t="s">
        <v>43</v>
      </c>
      <c r="M1771" t="s">
        <v>43</v>
      </c>
      <c r="N1771" t="s">
        <v>43</v>
      </c>
      <c r="O1771" t="s">
        <v>43</v>
      </c>
      <c r="P1771" t="s">
        <v>43</v>
      </c>
      <c r="Q1771" s="24">
        <v>39632</v>
      </c>
      <c r="R1771" s="24"/>
      <c r="S1771" t="s">
        <v>12600</v>
      </c>
      <c r="T1771" t="s">
        <v>12723</v>
      </c>
      <c r="U1771" t="s">
        <v>1605</v>
      </c>
      <c r="W1771" s="25" t="s">
        <v>12054</v>
      </c>
      <c r="X1771" s="24">
        <v>41374</v>
      </c>
      <c r="Y1771">
        <v>11</v>
      </c>
      <c r="Z1771" t="s">
        <v>11231</v>
      </c>
      <c r="AC1771" s="24">
        <v>41374.006249999999</v>
      </c>
      <c r="AD1771" s="24">
        <v>41410.472222222001</v>
      </c>
      <c r="AE1771" t="s">
        <v>11232</v>
      </c>
      <c r="AF1771" s="24" cm="1">
        <f t="array" ref="AF17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41374.006249999999</v>
      </c>
      <c r="AG1771" s="35">
        <f>IFERROR((TableAllData3[[#This Row],[Decision date]]-TableAllData3[[#This Row],[First Date Captured]]),0)</f>
        <v>-6.2499999985448085E-3</v>
      </c>
      <c r="AH1771" s="35">
        <f>IFERROR((TableAllData3[[#This Row],[First published]]-TableAllData3[[#This Row],[Date of opinion]]),0)</f>
        <v>0</v>
      </c>
      <c r="AI1771" s="35">
        <f>IFERROR((TableAllData3[[#This Row],[Marketing authorisation date]]-TableAllData3[[#This Row],[Date of opinion]]),0)</f>
        <v>0</v>
      </c>
      <c r="AJ1771" s="35">
        <f>IFERROR((TableAllData3[[#This Row],[Decision date]]-TableAllData3[[#This Row],[Marketing authorisation date]]),0)</f>
        <v>1742</v>
      </c>
    </row>
    <row r="1772" spans="1:36" x14ac:dyDescent="0.25">
      <c r="A1772" t="s">
        <v>37</v>
      </c>
      <c r="B1772" t="s">
        <v>11233</v>
      </c>
      <c r="C1772" t="s">
        <v>489</v>
      </c>
      <c r="D1772" t="s">
        <v>2086</v>
      </c>
      <c r="E1772" t="s">
        <v>2086</v>
      </c>
      <c r="F1772" t="s">
        <v>11234</v>
      </c>
      <c r="G1772" t="s">
        <v>43</v>
      </c>
      <c r="H1772" t="s">
        <v>950</v>
      </c>
      <c r="I1772" t="s">
        <v>2088</v>
      </c>
      <c r="J1772" t="s">
        <v>43</v>
      </c>
      <c r="K1772" t="s">
        <v>43</v>
      </c>
      <c r="L1772" t="s">
        <v>43</v>
      </c>
      <c r="M1772" t="s">
        <v>43</v>
      </c>
      <c r="N1772" t="s">
        <v>43</v>
      </c>
      <c r="O1772" t="s">
        <v>43</v>
      </c>
      <c r="P1772" t="s">
        <v>43</v>
      </c>
      <c r="Q1772" s="24">
        <v>38040.041666666999</v>
      </c>
      <c r="R1772" s="24"/>
      <c r="S1772" t="s">
        <v>12216</v>
      </c>
      <c r="T1772" t="s">
        <v>12719</v>
      </c>
      <c r="U1772" t="s">
        <v>2089</v>
      </c>
      <c r="W1772" s="25" t="s">
        <v>12054</v>
      </c>
      <c r="X1772" s="24">
        <v>41228.048159721999</v>
      </c>
      <c r="Y1772">
        <v>16</v>
      </c>
      <c r="Z1772" t="s">
        <v>11235</v>
      </c>
      <c r="AC1772" s="24">
        <v>41228.048159721999</v>
      </c>
      <c r="AD1772" s="24">
        <v>41407.708333333001</v>
      </c>
      <c r="AE1772" t="s">
        <v>11236</v>
      </c>
      <c r="AF1772" s="24" cm="1">
        <f t="array" ref="AF17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41228.048159721999</v>
      </c>
      <c r="AG1772" s="35">
        <f>IFERROR((TableAllData3[[#This Row],[Decision date]]-TableAllData3[[#This Row],[First Date Captured]]),0)</f>
        <v>0</v>
      </c>
      <c r="AH1772" s="35">
        <f>IFERROR((TableAllData3[[#This Row],[First published]]-TableAllData3[[#This Row],[Date of opinion]]),0)</f>
        <v>0</v>
      </c>
      <c r="AI1772" s="35">
        <f>IFERROR((TableAllData3[[#This Row],[Marketing authorisation date]]-TableAllData3[[#This Row],[Date of opinion]]),0)</f>
        <v>0</v>
      </c>
      <c r="AJ1772" s="35">
        <f>IFERROR((TableAllData3[[#This Row],[Decision date]]-TableAllData3[[#This Row],[Marketing authorisation date]]),0)</f>
        <v>3188.0064930549997</v>
      </c>
    </row>
    <row r="1773" spans="1:36" x14ac:dyDescent="0.25">
      <c r="A1773" t="s">
        <v>37</v>
      </c>
      <c r="B1773" t="s">
        <v>11237</v>
      </c>
      <c r="C1773" t="s">
        <v>572</v>
      </c>
      <c r="D1773" t="s">
        <v>5543</v>
      </c>
      <c r="E1773" t="s">
        <v>5544</v>
      </c>
      <c r="F1773" t="s">
        <v>11238</v>
      </c>
      <c r="G1773" t="s">
        <v>43</v>
      </c>
      <c r="H1773" t="s">
        <v>950</v>
      </c>
      <c r="I1773" t="s">
        <v>8038</v>
      </c>
      <c r="J1773" t="s">
        <v>43</v>
      </c>
      <c r="K1773" t="s">
        <v>46</v>
      </c>
      <c r="L1773" t="s">
        <v>43</v>
      </c>
      <c r="M1773" t="s">
        <v>43</v>
      </c>
      <c r="N1773" t="s">
        <v>43</v>
      </c>
      <c r="O1773" t="s">
        <v>43</v>
      </c>
      <c r="P1773" t="s">
        <v>43</v>
      </c>
      <c r="Q1773" s="24">
        <v>40274</v>
      </c>
      <c r="R1773" s="24"/>
      <c r="S1773" t="s">
        <v>10596</v>
      </c>
      <c r="U1773" t="s">
        <v>290</v>
      </c>
      <c r="W1773" s="25" t="s">
        <v>12054</v>
      </c>
      <c r="X1773" s="24">
        <v>41234.041666666999</v>
      </c>
      <c r="Y1773">
        <v>2</v>
      </c>
      <c r="Z1773" t="s">
        <v>11239</v>
      </c>
      <c r="AC1773" s="24">
        <v>41234.041666666999</v>
      </c>
      <c r="AD1773" s="24">
        <v>41400.416666666999</v>
      </c>
      <c r="AE1773" t="s">
        <v>11240</v>
      </c>
      <c r="AF1773" s="24" cm="1">
        <f t="array" ref="AF17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41234.041666666999</v>
      </c>
      <c r="AG1773" s="35">
        <f>IFERROR((TableAllData3[[#This Row],[Decision date]]-TableAllData3[[#This Row],[First Date Captured]]),0)</f>
        <v>0</v>
      </c>
      <c r="AH1773" s="35">
        <f>IFERROR((TableAllData3[[#This Row],[First published]]-TableAllData3[[#This Row],[Date of opinion]]),0)</f>
        <v>0</v>
      </c>
      <c r="AI1773" s="35">
        <f>IFERROR((TableAllData3[[#This Row],[Marketing authorisation date]]-TableAllData3[[#This Row],[Date of opinion]]),0)</f>
        <v>0</v>
      </c>
      <c r="AJ1773" s="35">
        <f>IFERROR((TableAllData3[[#This Row],[Decision date]]-TableAllData3[[#This Row],[Marketing authorisation date]]),0)</f>
        <v>960.04166666699894</v>
      </c>
    </row>
    <row r="1774" spans="1:36" x14ac:dyDescent="0.25">
      <c r="A1774" t="s">
        <v>37</v>
      </c>
      <c r="B1774" t="s">
        <v>11241</v>
      </c>
      <c r="C1774" t="s">
        <v>1741</v>
      </c>
      <c r="D1774" t="s">
        <v>1742</v>
      </c>
      <c r="E1774" t="s">
        <v>1742</v>
      </c>
      <c r="F1774" t="s">
        <v>11242</v>
      </c>
      <c r="G1774" t="s">
        <v>43</v>
      </c>
      <c r="H1774" t="s">
        <v>950</v>
      </c>
      <c r="I1774" t="s">
        <v>1744</v>
      </c>
      <c r="J1774" t="s">
        <v>43</v>
      </c>
      <c r="K1774" t="s">
        <v>43</v>
      </c>
      <c r="L1774" t="s">
        <v>43</v>
      </c>
      <c r="M1774" t="s">
        <v>43</v>
      </c>
      <c r="N1774" t="s">
        <v>43</v>
      </c>
      <c r="O1774" t="s">
        <v>43</v>
      </c>
      <c r="P1774" t="s">
        <v>43</v>
      </c>
      <c r="Q1774" s="24">
        <v>40515.041666666999</v>
      </c>
      <c r="R1774" s="24"/>
      <c r="S1774" t="s">
        <v>484</v>
      </c>
      <c r="U1774" t="s">
        <v>58</v>
      </c>
      <c r="W1774" s="25" t="s">
        <v>12054</v>
      </c>
      <c r="X1774" s="24">
        <v>41206.663668980997</v>
      </c>
      <c r="Y1774">
        <v>2</v>
      </c>
      <c r="Z1774" t="s">
        <v>11243</v>
      </c>
      <c r="AC1774" s="24">
        <v>41206.663668980997</v>
      </c>
      <c r="AD1774" s="24">
        <v>41386.708333333001</v>
      </c>
      <c r="AE1774" t="s">
        <v>11244</v>
      </c>
      <c r="AF1774" s="24" cm="1">
        <f t="array" ref="AF17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41206.663668980997</v>
      </c>
      <c r="AG1774" s="35">
        <f>IFERROR((TableAllData3[[#This Row],[Decision date]]-TableAllData3[[#This Row],[First Date Captured]]),0)</f>
        <v>0</v>
      </c>
      <c r="AH1774" s="35">
        <f>IFERROR((TableAllData3[[#This Row],[First published]]-TableAllData3[[#This Row],[Date of opinion]]),0)</f>
        <v>0</v>
      </c>
      <c r="AI1774" s="35">
        <f>IFERROR((TableAllData3[[#This Row],[Marketing authorisation date]]-TableAllData3[[#This Row],[Date of opinion]]),0)</f>
        <v>0</v>
      </c>
      <c r="AJ1774" s="35">
        <f>IFERROR((TableAllData3[[#This Row],[Decision date]]-TableAllData3[[#This Row],[Marketing authorisation date]]),0)</f>
        <v>691.62200231399765</v>
      </c>
    </row>
    <row r="1775" spans="1:36" x14ac:dyDescent="0.25">
      <c r="A1775" t="s">
        <v>37</v>
      </c>
      <c r="B1775" t="s">
        <v>11245</v>
      </c>
      <c r="C1775" t="s">
        <v>1412</v>
      </c>
      <c r="D1775" t="s">
        <v>11246</v>
      </c>
      <c r="E1775" t="s">
        <v>11246</v>
      </c>
      <c r="F1775" t="s">
        <v>11247</v>
      </c>
      <c r="G1775" t="s">
        <v>43</v>
      </c>
      <c r="H1775" t="s">
        <v>844</v>
      </c>
      <c r="I1775" t="s">
        <v>7702</v>
      </c>
      <c r="J1775" t="s">
        <v>43</v>
      </c>
      <c r="K1775" t="s">
        <v>43</v>
      </c>
      <c r="L1775" t="s">
        <v>43</v>
      </c>
      <c r="M1775" t="s">
        <v>43</v>
      </c>
      <c r="N1775" t="s">
        <v>43</v>
      </c>
      <c r="O1775" t="s">
        <v>43</v>
      </c>
      <c r="P1775" t="s">
        <v>43</v>
      </c>
      <c r="Q1775" s="25" t="s">
        <v>12054</v>
      </c>
      <c r="R1775" s="24">
        <v>41523</v>
      </c>
      <c r="S1775" t="s">
        <v>12587</v>
      </c>
      <c r="T1775" t="s">
        <v>12724</v>
      </c>
      <c r="W1775" s="24">
        <v>41452</v>
      </c>
      <c r="X1775" s="24">
        <v>41355.041666666999</v>
      </c>
      <c r="Y1775">
        <v>0</v>
      </c>
      <c r="Z1775" t="s">
        <v>11248</v>
      </c>
      <c r="AC1775" s="24">
        <v>41355.550000000003</v>
      </c>
      <c r="AD1775" s="24">
        <v>41355.550000000003</v>
      </c>
      <c r="AE1775" t="s">
        <v>11249</v>
      </c>
      <c r="AF1775" s="24" cm="1">
        <f t="array" ref="AF17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41355.550000000003</v>
      </c>
      <c r="AG1775" s="35">
        <f>IFERROR((TableAllData3[[#This Row],[Decision date]]-TableAllData3[[#This Row],[First Date Captured]]),0)</f>
        <v>-0.50833333300397499</v>
      </c>
      <c r="AH1775" s="35">
        <f>IFERROR((TableAllData3[[#This Row],[First published]]-TableAllData3[[#This Row],[Date of opinion]]),0)</f>
        <v>-96.44999999999709</v>
      </c>
      <c r="AI1775" s="35">
        <f>IFERROR((TableAllData3[[#This Row],[Marketing authorisation date]]-TableAllData3[[#This Row],[Date of opinion]]),0)</f>
        <v>0</v>
      </c>
      <c r="AJ1775" s="35">
        <f>IFERROR((TableAllData3[[#This Row],[Decision date]]-TableAllData3[[#This Row],[Marketing authorisation date]]),0)</f>
        <v>0</v>
      </c>
    </row>
    <row r="1776" spans="1:36" x14ac:dyDescent="0.25">
      <c r="A1776" t="s">
        <v>37</v>
      </c>
      <c r="B1776" t="s">
        <v>11250</v>
      </c>
      <c r="C1776" t="s">
        <v>5881</v>
      </c>
      <c r="D1776" t="s">
        <v>11251</v>
      </c>
      <c r="E1776" t="s">
        <v>11251</v>
      </c>
      <c r="F1776" t="s">
        <v>11252</v>
      </c>
      <c r="G1776" t="s">
        <v>43</v>
      </c>
      <c r="H1776" t="s">
        <v>844</v>
      </c>
      <c r="I1776" t="s">
        <v>11253</v>
      </c>
      <c r="J1776" t="s">
        <v>43</v>
      </c>
      <c r="K1776" t="s">
        <v>43</v>
      </c>
      <c r="L1776" t="s">
        <v>43</v>
      </c>
      <c r="M1776" t="s">
        <v>43</v>
      </c>
      <c r="N1776" t="s">
        <v>43</v>
      </c>
      <c r="O1776" t="s">
        <v>43</v>
      </c>
      <c r="P1776" t="s">
        <v>46</v>
      </c>
      <c r="Q1776" s="25" t="s">
        <v>12054</v>
      </c>
      <c r="R1776" s="24">
        <v>41317.041666666999</v>
      </c>
      <c r="S1776" t="s">
        <v>12725</v>
      </c>
      <c r="T1776" t="s">
        <v>12726</v>
      </c>
      <c r="U1776" t="s">
        <v>48</v>
      </c>
      <c r="W1776" s="24">
        <v>41228.041666666999</v>
      </c>
      <c r="X1776" s="24">
        <v>41110</v>
      </c>
      <c r="Y1776">
        <v>0</v>
      </c>
      <c r="Z1776" t="s">
        <v>11254</v>
      </c>
      <c r="AC1776" s="24">
        <v>41110.626388889003</v>
      </c>
      <c r="AD1776" s="24">
        <v>41347.422222221998</v>
      </c>
      <c r="AE1776" t="s">
        <v>11255</v>
      </c>
      <c r="AF1776" s="24" cm="1">
        <f t="array" ref="AF17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41110.626388889003</v>
      </c>
      <c r="AG1776" s="35">
        <f>IFERROR((TableAllData3[[#This Row],[Decision date]]-TableAllData3[[#This Row],[First Date Captured]]),0)</f>
        <v>-0.62638888900255552</v>
      </c>
      <c r="AH1776" s="35">
        <f>IFERROR((TableAllData3[[#This Row],[First published]]-TableAllData3[[#This Row],[Date of opinion]]),0)</f>
        <v>-117.41527777799638</v>
      </c>
      <c r="AI1776" s="35">
        <f>IFERROR((TableAllData3[[#This Row],[Marketing authorisation date]]-TableAllData3[[#This Row],[Date of opinion]]),0)</f>
        <v>0</v>
      </c>
      <c r="AJ1776" s="35">
        <f>IFERROR((TableAllData3[[#This Row],[Decision date]]-TableAllData3[[#This Row],[Marketing authorisation date]]),0)</f>
        <v>0</v>
      </c>
    </row>
    <row r="1777" spans="1:36" x14ac:dyDescent="0.25">
      <c r="A1777" t="s">
        <v>37</v>
      </c>
      <c r="B1777" t="s">
        <v>11256</v>
      </c>
      <c r="C1777" t="s">
        <v>1950</v>
      </c>
      <c r="D1777" t="s">
        <v>11257</v>
      </c>
      <c r="E1777" t="s">
        <v>11257</v>
      </c>
      <c r="F1777" t="s">
        <v>11258</v>
      </c>
      <c r="G1777" t="s">
        <v>43</v>
      </c>
      <c r="H1777" t="s">
        <v>844</v>
      </c>
      <c r="I1777" t="s">
        <v>11259</v>
      </c>
      <c r="J1777" t="s">
        <v>43</v>
      </c>
      <c r="K1777" t="s">
        <v>43</v>
      </c>
      <c r="L1777" t="s">
        <v>43</v>
      </c>
      <c r="M1777" t="s">
        <v>43</v>
      </c>
      <c r="N1777" t="s">
        <v>43</v>
      </c>
      <c r="O1777" t="s">
        <v>43</v>
      </c>
      <c r="P1777" t="s">
        <v>43</v>
      </c>
      <c r="Q1777" s="25" t="s">
        <v>12054</v>
      </c>
      <c r="R1777" s="24">
        <v>41325.041666666999</v>
      </c>
      <c r="S1777" t="s">
        <v>1106</v>
      </c>
      <c r="W1777" s="24">
        <v>41200</v>
      </c>
      <c r="X1777" s="24">
        <v>41200</v>
      </c>
      <c r="Y1777">
        <v>0</v>
      </c>
      <c r="Z1777" t="s">
        <v>11260</v>
      </c>
      <c r="AC1777" s="24">
        <v>41200.522916667003</v>
      </c>
      <c r="AD1777" s="24">
        <v>41344.454861111</v>
      </c>
      <c r="AE1777" t="s">
        <v>11261</v>
      </c>
      <c r="AF1777" s="24" cm="1">
        <f t="array" ref="AF17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41200</v>
      </c>
      <c r="AG1777" s="35">
        <f>IFERROR((TableAllData3[[#This Row],[Decision date]]-TableAllData3[[#This Row],[First Date Captured]]),0)</f>
        <v>0</v>
      </c>
      <c r="AH1777" s="35">
        <f>IFERROR((TableAllData3[[#This Row],[First published]]-TableAllData3[[#This Row],[Date of opinion]]),0)</f>
        <v>0.52291666700330097</v>
      </c>
      <c r="AI1777" s="35">
        <f>IFERROR((TableAllData3[[#This Row],[Marketing authorisation date]]-TableAllData3[[#This Row],[Date of opinion]]),0)</f>
        <v>0</v>
      </c>
      <c r="AJ1777" s="35">
        <f>IFERROR((TableAllData3[[#This Row],[Decision date]]-TableAllData3[[#This Row],[Marketing authorisation date]]),0)</f>
        <v>0</v>
      </c>
    </row>
    <row r="1778" spans="1:36" x14ac:dyDescent="0.25">
      <c r="A1778" t="s">
        <v>37</v>
      </c>
      <c r="B1778" t="s">
        <v>11262</v>
      </c>
      <c r="C1778" t="s">
        <v>1950</v>
      </c>
      <c r="D1778" t="s">
        <v>11257</v>
      </c>
      <c r="E1778" t="s">
        <v>11257</v>
      </c>
      <c r="F1778" t="s">
        <v>11263</v>
      </c>
      <c r="G1778" t="s">
        <v>43</v>
      </c>
      <c r="H1778" t="s">
        <v>844</v>
      </c>
      <c r="I1778" t="s">
        <v>11264</v>
      </c>
      <c r="J1778" t="s">
        <v>43</v>
      </c>
      <c r="K1778" t="s">
        <v>43</v>
      </c>
      <c r="L1778" t="s">
        <v>43</v>
      </c>
      <c r="M1778" t="s">
        <v>43</v>
      </c>
      <c r="N1778" t="s">
        <v>43</v>
      </c>
      <c r="O1778" t="s">
        <v>43</v>
      </c>
      <c r="P1778" t="s">
        <v>43</v>
      </c>
      <c r="Q1778" s="25" t="s">
        <v>12054</v>
      </c>
      <c r="R1778" s="24">
        <v>41325.041666666999</v>
      </c>
      <c r="S1778" t="s">
        <v>12330</v>
      </c>
      <c r="T1778" t="s">
        <v>12576</v>
      </c>
      <c r="W1778" s="24">
        <v>41200</v>
      </c>
      <c r="X1778" s="24">
        <v>41200</v>
      </c>
      <c r="Y1778">
        <v>0</v>
      </c>
      <c r="AC1778" s="24">
        <v>41200.522916667003</v>
      </c>
      <c r="AD1778" s="24">
        <v>41344.452777778002</v>
      </c>
      <c r="AE1778" t="s">
        <v>11265</v>
      </c>
      <c r="AF1778" s="24" cm="1">
        <f t="array" ref="AF17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41200</v>
      </c>
      <c r="AG1778" s="35">
        <f>IFERROR((TableAllData3[[#This Row],[Decision date]]-TableAllData3[[#This Row],[First Date Captured]]),0)</f>
        <v>0</v>
      </c>
      <c r="AH1778" s="35">
        <f>IFERROR((TableAllData3[[#This Row],[First published]]-TableAllData3[[#This Row],[Date of opinion]]),0)</f>
        <v>0.52291666700330097</v>
      </c>
      <c r="AI1778" s="35">
        <f>IFERROR((TableAllData3[[#This Row],[Marketing authorisation date]]-TableAllData3[[#This Row],[Date of opinion]]),0)</f>
        <v>0</v>
      </c>
      <c r="AJ1778" s="35">
        <f>IFERROR((TableAllData3[[#This Row],[Decision date]]-TableAllData3[[#This Row],[Marketing authorisation date]]),0)</f>
        <v>0</v>
      </c>
    </row>
    <row r="1779" spans="1:36" x14ac:dyDescent="0.25">
      <c r="A1779" t="s">
        <v>37</v>
      </c>
      <c r="B1779" t="s">
        <v>11266</v>
      </c>
      <c r="C1779" t="s">
        <v>947</v>
      </c>
      <c r="D1779" t="s">
        <v>3984</v>
      </c>
      <c r="E1779" t="s">
        <v>3984</v>
      </c>
      <c r="F1779" t="s">
        <v>11267</v>
      </c>
      <c r="G1779" t="s">
        <v>43</v>
      </c>
      <c r="H1779" t="s">
        <v>950</v>
      </c>
      <c r="I1779" t="s">
        <v>3986</v>
      </c>
      <c r="J1779" t="s">
        <v>43</v>
      </c>
      <c r="K1779" t="s">
        <v>43</v>
      </c>
      <c r="L1779" t="s">
        <v>43</v>
      </c>
      <c r="M1779" t="s">
        <v>43</v>
      </c>
      <c r="N1779" t="s">
        <v>43</v>
      </c>
      <c r="O1779" t="s">
        <v>43</v>
      </c>
      <c r="P1779" t="s">
        <v>43</v>
      </c>
      <c r="Q1779" s="24">
        <v>39316</v>
      </c>
      <c r="R1779" s="24"/>
      <c r="S1779" t="s">
        <v>12218</v>
      </c>
      <c r="T1779" t="s">
        <v>12727</v>
      </c>
      <c r="U1779" t="s">
        <v>953</v>
      </c>
      <c r="W1779" s="25" t="s">
        <v>12054</v>
      </c>
      <c r="X1779" s="24">
        <v>41138</v>
      </c>
      <c r="Y1779">
        <v>8</v>
      </c>
      <c r="Z1779" t="s">
        <v>3987</v>
      </c>
      <c r="AC1779" s="24">
        <v>41138</v>
      </c>
      <c r="AD1779" s="24">
        <v>41334.666666666999</v>
      </c>
      <c r="AE1779" t="s">
        <v>11268</v>
      </c>
      <c r="AF1779" s="24" cm="1">
        <f t="array" ref="AF17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41138</v>
      </c>
      <c r="AG1779" s="35">
        <f>IFERROR((TableAllData3[[#This Row],[Decision date]]-TableAllData3[[#This Row],[First Date Captured]]),0)</f>
        <v>0</v>
      </c>
      <c r="AH1779" s="35">
        <f>IFERROR((TableAllData3[[#This Row],[First published]]-TableAllData3[[#This Row],[Date of opinion]]),0)</f>
        <v>0</v>
      </c>
      <c r="AI1779" s="35">
        <f>IFERROR((TableAllData3[[#This Row],[Marketing authorisation date]]-TableAllData3[[#This Row],[Date of opinion]]),0)</f>
        <v>0</v>
      </c>
      <c r="AJ1779" s="35">
        <f>IFERROR((TableAllData3[[#This Row],[Decision date]]-TableAllData3[[#This Row],[Marketing authorisation date]]),0)</f>
        <v>1822</v>
      </c>
    </row>
    <row r="1780" spans="1:36" x14ac:dyDescent="0.25">
      <c r="A1780" t="s">
        <v>37</v>
      </c>
      <c r="B1780" t="s">
        <v>11269</v>
      </c>
      <c r="C1780" t="s">
        <v>10394</v>
      </c>
      <c r="D1780" t="s">
        <v>1028</v>
      </c>
      <c r="E1780" t="s">
        <v>1028</v>
      </c>
      <c r="F1780" t="s">
        <v>11270</v>
      </c>
      <c r="G1780" t="s">
        <v>43</v>
      </c>
      <c r="H1780" t="s">
        <v>950</v>
      </c>
      <c r="I1780" t="s">
        <v>1030</v>
      </c>
      <c r="J1780" t="s">
        <v>43</v>
      </c>
      <c r="K1780" t="s">
        <v>43</v>
      </c>
      <c r="L1780" t="s">
        <v>43</v>
      </c>
      <c r="M1780" t="s">
        <v>43</v>
      </c>
      <c r="N1780" t="s">
        <v>43</v>
      </c>
      <c r="O1780" t="s">
        <v>43</v>
      </c>
      <c r="P1780" t="s">
        <v>43</v>
      </c>
      <c r="Q1780" s="24">
        <v>39729.083333333001</v>
      </c>
      <c r="R1780" s="24"/>
      <c r="S1780" t="s">
        <v>12241</v>
      </c>
      <c r="T1780" t="s">
        <v>12242</v>
      </c>
      <c r="U1780" t="s">
        <v>1467</v>
      </c>
      <c r="W1780" s="25" t="s">
        <v>12054</v>
      </c>
      <c r="X1780" s="24">
        <v>40154.083333333001</v>
      </c>
      <c r="Y1780">
        <v>2</v>
      </c>
      <c r="Z1780" t="s">
        <v>11271</v>
      </c>
      <c r="AC1780" s="24">
        <v>40154.083333333001</v>
      </c>
      <c r="AD1780" s="24">
        <v>41291.763888889</v>
      </c>
      <c r="AE1780" t="s">
        <v>11272</v>
      </c>
      <c r="AF1780" s="24" cm="1">
        <f t="array" ref="AF17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40154.083333333001</v>
      </c>
      <c r="AG1780" s="35">
        <f>IFERROR((TableAllData3[[#This Row],[Decision date]]-TableAllData3[[#This Row],[First Date Captured]]),0)</f>
        <v>0</v>
      </c>
      <c r="AH1780" s="35">
        <f>IFERROR((TableAllData3[[#This Row],[First published]]-TableAllData3[[#This Row],[Date of opinion]]),0)</f>
        <v>0</v>
      </c>
      <c r="AI1780" s="35">
        <f>IFERROR((TableAllData3[[#This Row],[Marketing authorisation date]]-TableAllData3[[#This Row],[Date of opinion]]),0)</f>
        <v>0</v>
      </c>
      <c r="AJ1780" s="35">
        <f>IFERROR((TableAllData3[[#This Row],[Decision date]]-TableAllData3[[#This Row],[Marketing authorisation date]]),0)</f>
        <v>425</v>
      </c>
    </row>
    <row r="1781" spans="1:36" x14ac:dyDescent="0.25">
      <c r="A1781" t="s">
        <v>37</v>
      </c>
      <c r="B1781" t="s">
        <v>11273</v>
      </c>
      <c r="C1781" t="s">
        <v>2513</v>
      </c>
      <c r="D1781" t="s">
        <v>11274</v>
      </c>
      <c r="E1781" t="s">
        <v>11275</v>
      </c>
      <c r="F1781" t="s">
        <v>11276</v>
      </c>
      <c r="G1781" t="s">
        <v>43</v>
      </c>
      <c r="H1781" t="s">
        <v>844</v>
      </c>
      <c r="I1781" t="s">
        <v>11277</v>
      </c>
      <c r="J1781" t="s">
        <v>43</v>
      </c>
      <c r="K1781" t="s">
        <v>43</v>
      </c>
      <c r="L1781" t="s">
        <v>43</v>
      </c>
      <c r="M1781" t="s">
        <v>43</v>
      </c>
      <c r="N1781" t="s">
        <v>43</v>
      </c>
      <c r="O1781" t="s">
        <v>43</v>
      </c>
      <c r="P1781" t="s">
        <v>46</v>
      </c>
      <c r="Q1781" s="25" t="s">
        <v>12054</v>
      </c>
      <c r="R1781" s="24">
        <v>41207</v>
      </c>
      <c r="S1781" t="s">
        <v>11278</v>
      </c>
      <c r="W1781" s="24">
        <v>41093</v>
      </c>
      <c r="X1781" s="24">
        <v>41211.041666666999</v>
      </c>
      <c r="Y1781">
        <v>0</v>
      </c>
      <c r="Z1781" t="s">
        <v>11279</v>
      </c>
      <c r="AC1781" s="24">
        <v>41211.546527778002</v>
      </c>
      <c r="AD1781" s="24">
        <v>41236.648611110999</v>
      </c>
      <c r="AE1781" t="s">
        <v>11280</v>
      </c>
      <c r="AF1781" s="24" cm="1">
        <f t="array" ref="AF17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41093</v>
      </c>
      <c r="AG1781" s="35">
        <f>IFERROR((TableAllData3[[#This Row],[Decision date]]-TableAllData3[[#This Row],[First Date Captured]]),0)</f>
        <v>118.04166666699894</v>
      </c>
      <c r="AH1781" s="35">
        <f>IFERROR((TableAllData3[[#This Row],[First published]]-TableAllData3[[#This Row],[Date of opinion]]),0)</f>
        <v>118.5465277780022</v>
      </c>
      <c r="AI1781" s="35">
        <f>IFERROR((TableAllData3[[#This Row],[Marketing authorisation date]]-TableAllData3[[#This Row],[Date of opinion]]),0)</f>
        <v>0</v>
      </c>
      <c r="AJ1781" s="35">
        <f>IFERROR((TableAllData3[[#This Row],[Decision date]]-TableAllData3[[#This Row],[Marketing authorisation date]]),0)</f>
        <v>0</v>
      </c>
    </row>
    <row r="1782" spans="1:36" x14ac:dyDescent="0.25">
      <c r="A1782" t="s">
        <v>37</v>
      </c>
      <c r="B1782" t="s">
        <v>11281</v>
      </c>
      <c r="C1782" t="s">
        <v>11282</v>
      </c>
      <c r="D1782" t="s">
        <v>11283</v>
      </c>
      <c r="E1782" t="s">
        <v>11284</v>
      </c>
      <c r="F1782" t="s">
        <v>11285</v>
      </c>
      <c r="G1782" t="s">
        <v>43</v>
      </c>
      <c r="H1782" t="s">
        <v>950</v>
      </c>
      <c r="I1782" t="s">
        <v>6952</v>
      </c>
      <c r="J1782" t="s">
        <v>43</v>
      </c>
      <c r="K1782" t="s">
        <v>43</v>
      </c>
      <c r="L1782" t="s">
        <v>43</v>
      </c>
      <c r="M1782" t="s">
        <v>43</v>
      </c>
      <c r="N1782" t="s">
        <v>46</v>
      </c>
      <c r="O1782" t="s">
        <v>43</v>
      </c>
      <c r="P1782" t="s">
        <v>43</v>
      </c>
      <c r="Q1782" s="24">
        <v>40109</v>
      </c>
      <c r="R1782" s="24"/>
      <c r="S1782" t="s">
        <v>12728</v>
      </c>
      <c r="T1782" t="s">
        <v>12169</v>
      </c>
      <c r="U1782" t="s">
        <v>76</v>
      </c>
      <c r="W1782" s="25" t="s">
        <v>12054</v>
      </c>
      <c r="X1782" s="24">
        <v>41088</v>
      </c>
      <c r="Y1782">
        <v>5</v>
      </c>
      <c r="Z1782" t="s">
        <v>11286</v>
      </c>
      <c r="AC1782" s="24">
        <v>41088</v>
      </c>
      <c r="AD1782" s="24">
        <v>41212.604166666999</v>
      </c>
      <c r="AE1782" t="s">
        <v>11287</v>
      </c>
      <c r="AF1782" s="24" cm="1">
        <f t="array" ref="AF17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41088</v>
      </c>
      <c r="AG1782" s="35">
        <f>IFERROR((TableAllData3[[#This Row],[Decision date]]-TableAllData3[[#This Row],[First Date Captured]]),0)</f>
        <v>0</v>
      </c>
      <c r="AH1782" s="35">
        <f>IFERROR((TableAllData3[[#This Row],[First published]]-TableAllData3[[#This Row],[Date of opinion]]),0)</f>
        <v>0</v>
      </c>
      <c r="AI1782" s="35">
        <f>IFERROR((TableAllData3[[#This Row],[Marketing authorisation date]]-TableAllData3[[#This Row],[Date of opinion]]),0)</f>
        <v>0</v>
      </c>
      <c r="AJ1782" s="35">
        <f>IFERROR((TableAllData3[[#This Row],[Decision date]]-TableAllData3[[#This Row],[Marketing authorisation date]]),0)</f>
        <v>979</v>
      </c>
    </row>
    <row r="1783" spans="1:36" x14ac:dyDescent="0.25">
      <c r="A1783" t="s">
        <v>37</v>
      </c>
      <c r="B1783" t="s">
        <v>11288</v>
      </c>
      <c r="C1783" t="s">
        <v>947</v>
      </c>
      <c r="D1783" t="s">
        <v>2466</v>
      </c>
      <c r="E1783" t="s">
        <v>2466</v>
      </c>
      <c r="F1783" t="s">
        <v>11289</v>
      </c>
      <c r="G1783" t="s">
        <v>43</v>
      </c>
      <c r="H1783" t="s">
        <v>950</v>
      </c>
      <c r="I1783" t="s">
        <v>2462</v>
      </c>
      <c r="J1783" t="s">
        <v>43</v>
      </c>
      <c r="K1783" t="s">
        <v>43</v>
      </c>
      <c r="L1783" t="s">
        <v>43</v>
      </c>
      <c r="M1783" t="s">
        <v>43</v>
      </c>
      <c r="N1783" t="s">
        <v>43</v>
      </c>
      <c r="O1783" t="s">
        <v>43</v>
      </c>
      <c r="P1783" t="s">
        <v>43</v>
      </c>
      <c r="Q1783" s="24">
        <v>40101</v>
      </c>
      <c r="R1783" s="24"/>
      <c r="S1783" t="s">
        <v>12218</v>
      </c>
      <c r="T1783" t="s">
        <v>12727</v>
      </c>
      <c r="U1783" t="s">
        <v>11290</v>
      </c>
      <c r="W1783" s="25" t="s">
        <v>12054</v>
      </c>
      <c r="X1783" s="24">
        <v>41202</v>
      </c>
      <c r="Y1783">
        <v>3</v>
      </c>
      <c r="Z1783" t="s">
        <v>2463</v>
      </c>
      <c r="AC1783" s="24">
        <v>41202</v>
      </c>
      <c r="AD1783" s="24">
        <v>41204.375</v>
      </c>
      <c r="AE1783" t="s">
        <v>11291</v>
      </c>
      <c r="AF1783" s="24" cm="1">
        <f t="array" ref="AF17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41202</v>
      </c>
      <c r="AG1783" s="35">
        <f>IFERROR((TableAllData3[[#This Row],[Decision date]]-TableAllData3[[#This Row],[First Date Captured]]),0)</f>
        <v>0</v>
      </c>
      <c r="AH1783" s="35">
        <f>IFERROR((TableAllData3[[#This Row],[First published]]-TableAllData3[[#This Row],[Date of opinion]]),0)</f>
        <v>0</v>
      </c>
      <c r="AI1783" s="35">
        <f>IFERROR((TableAllData3[[#This Row],[Marketing authorisation date]]-TableAllData3[[#This Row],[Date of opinion]]),0)</f>
        <v>0</v>
      </c>
      <c r="AJ1783" s="35">
        <f>IFERROR((TableAllData3[[#This Row],[Decision date]]-TableAllData3[[#This Row],[Marketing authorisation date]]),0)</f>
        <v>1101</v>
      </c>
    </row>
    <row r="1784" spans="1:36" x14ac:dyDescent="0.25">
      <c r="A1784" t="s">
        <v>37</v>
      </c>
      <c r="B1784" t="s">
        <v>11292</v>
      </c>
      <c r="C1784" t="s">
        <v>452</v>
      </c>
      <c r="D1784" t="s">
        <v>10915</v>
      </c>
      <c r="E1784" t="s">
        <v>10915</v>
      </c>
      <c r="F1784" t="s">
        <v>11293</v>
      </c>
      <c r="G1784" t="s">
        <v>43</v>
      </c>
      <c r="H1784" t="s">
        <v>950</v>
      </c>
      <c r="I1784" t="s">
        <v>10917</v>
      </c>
      <c r="J1784" t="s">
        <v>43</v>
      </c>
      <c r="K1784" t="s">
        <v>43</v>
      </c>
      <c r="L1784" t="s">
        <v>43</v>
      </c>
      <c r="M1784" t="s">
        <v>43</v>
      </c>
      <c r="N1784" t="s">
        <v>43</v>
      </c>
      <c r="O1784" t="s">
        <v>43</v>
      </c>
      <c r="P1784" t="s">
        <v>43</v>
      </c>
      <c r="Q1784" s="24">
        <v>36231.041666666999</v>
      </c>
      <c r="R1784" s="24"/>
      <c r="S1784" t="s">
        <v>5581</v>
      </c>
      <c r="U1784" t="s">
        <v>458</v>
      </c>
      <c r="W1784" s="25" t="s">
        <v>12054</v>
      </c>
      <c r="X1784" s="24">
        <v>41144.659270832999</v>
      </c>
      <c r="Y1784">
        <v>13</v>
      </c>
      <c r="Z1784" t="s">
        <v>11294</v>
      </c>
      <c r="AC1784" s="24">
        <v>41144.659270832999</v>
      </c>
      <c r="AD1784" s="24">
        <v>41197.598611111003</v>
      </c>
      <c r="AE1784" t="s">
        <v>11295</v>
      </c>
      <c r="AF1784" s="24" cm="1">
        <f t="array" ref="AF17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41144.659270832999</v>
      </c>
      <c r="AG1784" s="35">
        <f>IFERROR((TableAllData3[[#This Row],[Decision date]]-TableAllData3[[#This Row],[First Date Captured]]),0)</f>
        <v>0</v>
      </c>
      <c r="AH1784" s="35">
        <f>IFERROR((TableAllData3[[#This Row],[First published]]-TableAllData3[[#This Row],[Date of opinion]]),0)</f>
        <v>0</v>
      </c>
      <c r="AI1784" s="35">
        <f>IFERROR((TableAllData3[[#This Row],[Marketing authorisation date]]-TableAllData3[[#This Row],[Date of opinion]]),0)</f>
        <v>0</v>
      </c>
      <c r="AJ1784" s="35">
        <f>IFERROR((TableAllData3[[#This Row],[Decision date]]-TableAllData3[[#This Row],[Marketing authorisation date]]),0)</f>
        <v>4913.6176041660001</v>
      </c>
    </row>
    <row r="1785" spans="1:36" x14ac:dyDescent="0.25">
      <c r="A1785" t="s">
        <v>37</v>
      </c>
      <c r="B1785" t="s">
        <v>11296</v>
      </c>
      <c r="C1785" t="s">
        <v>1462</v>
      </c>
      <c r="D1785" t="s">
        <v>1463</v>
      </c>
      <c r="E1785" t="s">
        <v>1463</v>
      </c>
      <c r="F1785" t="s">
        <v>11297</v>
      </c>
      <c r="G1785" t="s">
        <v>43</v>
      </c>
      <c r="H1785" t="s">
        <v>950</v>
      </c>
      <c r="I1785" t="s">
        <v>1466</v>
      </c>
      <c r="J1785" t="s">
        <v>43</v>
      </c>
      <c r="K1785" t="s">
        <v>46</v>
      </c>
      <c r="L1785" t="s">
        <v>43</v>
      </c>
      <c r="M1785" t="s">
        <v>43</v>
      </c>
      <c r="N1785" t="s">
        <v>43</v>
      </c>
      <c r="O1785" t="s">
        <v>43</v>
      </c>
      <c r="P1785" t="s">
        <v>43</v>
      </c>
      <c r="Q1785" s="24">
        <v>39920.083333333001</v>
      </c>
      <c r="R1785" s="24"/>
      <c r="S1785" t="s">
        <v>57</v>
      </c>
      <c r="U1785" t="s">
        <v>11298</v>
      </c>
      <c r="W1785" s="25" t="s">
        <v>12054</v>
      </c>
      <c r="X1785" s="24">
        <v>41162.089826388998</v>
      </c>
      <c r="Y1785">
        <v>4</v>
      </c>
      <c r="Z1785" t="s">
        <v>1468</v>
      </c>
      <c r="AC1785" s="24">
        <v>41162.089826388998</v>
      </c>
      <c r="AD1785" s="24">
        <v>41179.770138888998</v>
      </c>
      <c r="AE1785" t="s">
        <v>11299</v>
      </c>
      <c r="AF1785" s="24" cm="1">
        <f t="array" ref="AF17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41162.089826388998</v>
      </c>
      <c r="AG1785" s="35">
        <f>IFERROR((TableAllData3[[#This Row],[Decision date]]-TableAllData3[[#This Row],[First Date Captured]]),0)</f>
        <v>0</v>
      </c>
      <c r="AH1785" s="35">
        <f>IFERROR((TableAllData3[[#This Row],[First published]]-TableAllData3[[#This Row],[Date of opinion]]),0)</f>
        <v>0</v>
      </c>
      <c r="AI1785" s="35">
        <f>IFERROR((TableAllData3[[#This Row],[Marketing authorisation date]]-TableAllData3[[#This Row],[Date of opinion]]),0)</f>
        <v>0</v>
      </c>
      <c r="AJ1785" s="35">
        <f>IFERROR((TableAllData3[[#This Row],[Decision date]]-TableAllData3[[#This Row],[Marketing authorisation date]]),0)</f>
        <v>1242.0064930559965</v>
      </c>
    </row>
    <row r="1786" spans="1:36" x14ac:dyDescent="0.25">
      <c r="A1786" t="s">
        <v>37</v>
      </c>
      <c r="B1786" t="s">
        <v>11300</v>
      </c>
      <c r="C1786" t="s">
        <v>947</v>
      </c>
      <c r="D1786" t="s">
        <v>11301</v>
      </c>
      <c r="E1786" t="s">
        <v>11301</v>
      </c>
      <c r="F1786" t="s">
        <v>11302</v>
      </c>
      <c r="G1786" t="s">
        <v>43</v>
      </c>
      <c r="H1786" t="s">
        <v>950</v>
      </c>
      <c r="I1786" t="s">
        <v>11303</v>
      </c>
      <c r="J1786" t="s">
        <v>43</v>
      </c>
      <c r="K1786" t="s">
        <v>43</v>
      </c>
      <c r="L1786" t="s">
        <v>43</v>
      </c>
      <c r="M1786" t="s">
        <v>43</v>
      </c>
      <c r="N1786" t="s">
        <v>43</v>
      </c>
      <c r="O1786" t="s">
        <v>43</v>
      </c>
      <c r="P1786" t="s">
        <v>43</v>
      </c>
      <c r="Q1786" s="24">
        <v>40869.041666666999</v>
      </c>
      <c r="R1786" s="24"/>
      <c r="S1786" t="s">
        <v>12218</v>
      </c>
      <c r="T1786" t="s">
        <v>12727</v>
      </c>
      <c r="U1786" t="s">
        <v>11144</v>
      </c>
      <c r="W1786" s="25" t="s">
        <v>12054</v>
      </c>
      <c r="X1786" s="24">
        <v>41550</v>
      </c>
      <c r="Y1786">
        <v>1</v>
      </c>
      <c r="Z1786" t="s">
        <v>11304</v>
      </c>
      <c r="AC1786" s="24">
        <v>41550.645833333001</v>
      </c>
      <c r="AD1786" s="24">
        <v>41172.775694443997</v>
      </c>
      <c r="AE1786" t="s">
        <v>11305</v>
      </c>
      <c r="AF1786" s="24" cm="1">
        <f t="array" ref="AF17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41550.645833333001</v>
      </c>
      <c r="AG1786" s="35">
        <f>IFERROR((TableAllData3[[#This Row],[Decision date]]-TableAllData3[[#This Row],[First Date Captured]]),0)</f>
        <v>-0.6458333330010646</v>
      </c>
      <c r="AH1786" s="35">
        <f>IFERROR((TableAllData3[[#This Row],[First published]]-TableAllData3[[#This Row],[Date of opinion]]),0)</f>
        <v>0</v>
      </c>
      <c r="AI1786" s="35">
        <f>IFERROR((TableAllData3[[#This Row],[Marketing authorisation date]]-TableAllData3[[#This Row],[Date of opinion]]),0)</f>
        <v>0</v>
      </c>
      <c r="AJ1786" s="35">
        <f>IFERROR((TableAllData3[[#This Row],[Decision date]]-TableAllData3[[#This Row],[Marketing authorisation date]]),0)</f>
        <v>680.95833333300106</v>
      </c>
    </row>
    <row r="1787" spans="1:36" x14ac:dyDescent="0.25">
      <c r="A1787" t="s">
        <v>37</v>
      </c>
      <c r="B1787" t="s">
        <v>11306</v>
      </c>
      <c r="C1787" t="s">
        <v>947</v>
      </c>
      <c r="D1787" t="s">
        <v>948</v>
      </c>
      <c r="E1787" t="s">
        <v>948</v>
      </c>
      <c r="F1787" t="s">
        <v>11307</v>
      </c>
      <c r="G1787" t="s">
        <v>43</v>
      </c>
      <c r="H1787" t="s">
        <v>950</v>
      </c>
      <c r="I1787" t="s">
        <v>951</v>
      </c>
      <c r="J1787" t="s">
        <v>43</v>
      </c>
      <c r="K1787" t="s">
        <v>43</v>
      </c>
      <c r="L1787" t="s">
        <v>43</v>
      </c>
      <c r="M1787" t="s">
        <v>43</v>
      </c>
      <c r="N1787" t="s">
        <v>43</v>
      </c>
      <c r="O1787" t="s">
        <v>43</v>
      </c>
      <c r="P1787" t="s">
        <v>43</v>
      </c>
      <c r="Q1787" s="24">
        <v>40646</v>
      </c>
      <c r="R1787" s="24"/>
      <c r="S1787" t="s">
        <v>12218</v>
      </c>
      <c r="T1787" t="s">
        <v>12727</v>
      </c>
      <c r="U1787" t="s">
        <v>953</v>
      </c>
      <c r="W1787" s="25" t="s">
        <v>12054</v>
      </c>
      <c r="X1787" s="24">
        <v>41151</v>
      </c>
      <c r="Y1787">
        <v>0</v>
      </c>
      <c r="Z1787" t="s">
        <v>11308</v>
      </c>
      <c r="AC1787" s="24">
        <v>41151.472916667</v>
      </c>
      <c r="AD1787" s="24">
        <v>41172.499305555997</v>
      </c>
      <c r="AE1787" t="s">
        <v>11309</v>
      </c>
      <c r="AF1787" s="24" cm="1">
        <f t="array" ref="AF17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41151.472916667</v>
      </c>
      <c r="AG1787" s="35">
        <f>IFERROR((TableAllData3[[#This Row],[Decision date]]-TableAllData3[[#This Row],[First Date Captured]]),0)</f>
        <v>-0.47291666700039059</v>
      </c>
      <c r="AH1787" s="35">
        <f>IFERROR((TableAllData3[[#This Row],[First published]]-TableAllData3[[#This Row],[Date of opinion]]),0)</f>
        <v>0</v>
      </c>
      <c r="AI1787" s="35">
        <f>IFERROR((TableAllData3[[#This Row],[Marketing authorisation date]]-TableAllData3[[#This Row],[Date of opinion]]),0)</f>
        <v>0</v>
      </c>
      <c r="AJ1787" s="35">
        <f>IFERROR((TableAllData3[[#This Row],[Decision date]]-TableAllData3[[#This Row],[Marketing authorisation date]]),0)</f>
        <v>505</v>
      </c>
    </row>
    <row r="1788" spans="1:36" x14ac:dyDescent="0.25">
      <c r="A1788" t="s">
        <v>37</v>
      </c>
      <c r="B1788" t="s">
        <v>11310</v>
      </c>
      <c r="C1788" t="s">
        <v>947</v>
      </c>
      <c r="D1788" t="s">
        <v>948</v>
      </c>
      <c r="E1788" t="s">
        <v>948</v>
      </c>
      <c r="F1788" t="s">
        <v>11311</v>
      </c>
      <c r="G1788" t="s">
        <v>43</v>
      </c>
      <c r="H1788" t="s">
        <v>950</v>
      </c>
      <c r="I1788" t="s">
        <v>951</v>
      </c>
      <c r="J1788" t="s">
        <v>43</v>
      </c>
      <c r="K1788" t="s">
        <v>43</v>
      </c>
      <c r="L1788" t="s">
        <v>43</v>
      </c>
      <c r="M1788" t="s">
        <v>43</v>
      </c>
      <c r="N1788" t="s">
        <v>43</v>
      </c>
      <c r="O1788" t="s">
        <v>43</v>
      </c>
      <c r="P1788" t="s">
        <v>43</v>
      </c>
      <c r="Q1788" s="24">
        <v>40717</v>
      </c>
      <c r="R1788" s="24"/>
      <c r="S1788" t="s">
        <v>12218</v>
      </c>
      <c r="T1788" t="s">
        <v>12727</v>
      </c>
      <c r="U1788" t="s">
        <v>953</v>
      </c>
      <c r="W1788" s="25" t="s">
        <v>12054</v>
      </c>
      <c r="X1788" s="24">
        <v>41096</v>
      </c>
      <c r="Y1788">
        <v>0</v>
      </c>
      <c r="Z1788" t="s">
        <v>11312</v>
      </c>
      <c r="AC1788" s="24">
        <v>41096</v>
      </c>
      <c r="AD1788" s="24">
        <v>41149.711111110999</v>
      </c>
      <c r="AE1788" t="s">
        <v>11313</v>
      </c>
      <c r="AF1788" s="24" cm="1">
        <f t="array" ref="AF17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41096</v>
      </c>
      <c r="AG1788" s="35">
        <f>IFERROR((TableAllData3[[#This Row],[Decision date]]-TableAllData3[[#This Row],[First Date Captured]]),0)</f>
        <v>0</v>
      </c>
      <c r="AH1788" s="35">
        <f>IFERROR((TableAllData3[[#This Row],[First published]]-TableAllData3[[#This Row],[Date of opinion]]),0)</f>
        <v>0</v>
      </c>
      <c r="AI1788" s="35">
        <f>IFERROR((TableAllData3[[#This Row],[Marketing authorisation date]]-TableAllData3[[#This Row],[Date of opinion]]),0)</f>
        <v>0</v>
      </c>
      <c r="AJ1788" s="35">
        <f>IFERROR((TableAllData3[[#This Row],[Decision date]]-TableAllData3[[#This Row],[Marketing authorisation date]]),0)</f>
        <v>379</v>
      </c>
    </row>
    <row r="1789" spans="1:36" x14ac:dyDescent="0.25">
      <c r="A1789" t="s">
        <v>37</v>
      </c>
      <c r="B1789" t="s">
        <v>11314</v>
      </c>
      <c r="C1789" t="s">
        <v>99</v>
      </c>
      <c r="D1789" t="s">
        <v>3092</v>
      </c>
      <c r="E1789" t="s">
        <v>3092</v>
      </c>
      <c r="F1789" t="s">
        <v>11315</v>
      </c>
      <c r="G1789" t="s">
        <v>43</v>
      </c>
      <c r="H1789" t="s">
        <v>950</v>
      </c>
      <c r="I1789" t="s">
        <v>3094</v>
      </c>
      <c r="J1789" t="s">
        <v>43</v>
      </c>
      <c r="K1789" t="s">
        <v>43</v>
      </c>
      <c r="L1789" t="s">
        <v>43</v>
      </c>
      <c r="M1789" t="s">
        <v>43</v>
      </c>
      <c r="N1789" t="s">
        <v>43</v>
      </c>
      <c r="O1789" t="s">
        <v>43</v>
      </c>
      <c r="P1789" t="s">
        <v>43</v>
      </c>
      <c r="Q1789" s="24">
        <v>39924</v>
      </c>
      <c r="R1789" s="24"/>
      <c r="S1789" t="s">
        <v>12154</v>
      </c>
      <c r="T1789" t="s">
        <v>12198</v>
      </c>
      <c r="U1789" t="s">
        <v>104</v>
      </c>
      <c r="W1789" s="25" t="s">
        <v>12054</v>
      </c>
      <c r="X1789" s="24">
        <v>41020</v>
      </c>
      <c r="Y1789">
        <v>5</v>
      </c>
      <c r="Z1789" t="s">
        <v>11316</v>
      </c>
      <c r="AC1789" s="24">
        <v>41020</v>
      </c>
      <c r="AD1789" s="24">
        <v>41137.631944444001</v>
      </c>
      <c r="AE1789" t="s">
        <v>11317</v>
      </c>
      <c r="AF1789" s="24" cm="1">
        <f t="array" ref="AF17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41020</v>
      </c>
      <c r="AG1789" s="35">
        <f>IFERROR((TableAllData3[[#This Row],[Decision date]]-TableAllData3[[#This Row],[First Date Captured]]),0)</f>
        <v>0</v>
      </c>
      <c r="AH1789" s="35">
        <f>IFERROR((TableAllData3[[#This Row],[First published]]-TableAllData3[[#This Row],[Date of opinion]]),0)</f>
        <v>0</v>
      </c>
      <c r="AI1789" s="35">
        <f>IFERROR((TableAllData3[[#This Row],[Marketing authorisation date]]-TableAllData3[[#This Row],[Date of opinion]]),0)</f>
        <v>0</v>
      </c>
      <c r="AJ1789" s="35">
        <f>IFERROR((TableAllData3[[#This Row],[Decision date]]-TableAllData3[[#This Row],[Marketing authorisation date]]),0)</f>
        <v>1096</v>
      </c>
    </row>
    <row r="1790" spans="1:36" x14ac:dyDescent="0.25">
      <c r="A1790" t="s">
        <v>37</v>
      </c>
      <c r="B1790" t="s">
        <v>11318</v>
      </c>
      <c r="C1790" t="s">
        <v>1303</v>
      </c>
      <c r="D1790" t="s">
        <v>11319</v>
      </c>
      <c r="E1790" t="s">
        <v>11320</v>
      </c>
      <c r="F1790" t="s">
        <v>11321</v>
      </c>
      <c r="G1790" t="s">
        <v>43</v>
      </c>
      <c r="H1790" t="s">
        <v>950</v>
      </c>
      <c r="I1790" t="s">
        <v>11322</v>
      </c>
      <c r="J1790" t="s">
        <v>43</v>
      </c>
      <c r="K1790" t="s">
        <v>43</v>
      </c>
      <c r="L1790" t="s">
        <v>43</v>
      </c>
      <c r="M1790" t="s">
        <v>43</v>
      </c>
      <c r="N1790" t="s">
        <v>43</v>
      </c>
      <c r="O1790" t="s">
        <v>43</v>
      </c>
      <c r="P1790" t="s">
        <v>43</v>
      </c>
      <c r="Q1790" s="24">
        <v>36822</v>
      </c>
      <c r="R1790" s="24"/>
      <c r="S1790" t="s">
        <v>12729</v>
      </c>
      <c r="T1790" t="s">
        <v>12730</v>
      </c>
      <c r="U1790" t="s">
        <v>440</v>
      </c>
      <c r="W1790" s="25" t="s">
        <v>12054</v>
      </c>
      <c r="X1790" s="24">
        <v>41088</v>
      </c>
      <c r="Y1790">
        <v>0</v>
      </c>
      <c r="Z1790" t="s">
        <v>11323</v>
      </c>
      <c r="AC1790" s="24">
        <v>41088</v>
      </c>
      <c r="AD1790" s="24">
        <v>41137.629166667</v>
      </c>
      <c r="AE1790" t="s">
        <v>11324</v>
      </c>
      <c r="AF1790" s="24" cm="1">
        <f t="array" ref="AF17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41088</v>
      </c>
      <c r="AG1790" s="35">
        <f>IFERROR((TableAllData3[[#This Row],[Decision date]]-TableAllData3[[#This Row],[First Date Captured]]),0)</f>
        <v>0</v>
      </c>
      <c r="AH1790" s="35">
        <f>IFERROR((TableAllData3[[#This Row],[First published]]-TableAllData3[[#This Row],[Date of opinion]]),0)</f>
        <v>0</v>
      </c>
      <c r="AI1790" s="35">
        <f>IFERROR((TableAllData3[[#This Row],[Marketing authorisation date]]-TableAllData3[[#This Row],[Date of opinion]]),0)</f>
        <v>0</v>
      </c>
      <c r="AJ1790" s="35">
        <f>IFERROR((TableAllData3[[#This Row],[Decision date]]-TableAllData3[[#This Row],[Marketing authorisation date]]),0)</f>
        <v>4266</v>
      </c>
    </row>
    <row r="1791" spans="1:36" x14ac:dyDescent="0.25">
      <c r="A1791" t="s">
        <v>37</v>
      </c>
      <c r="B1791" t="s">
        <v>11325</v>
      </c>
      <c r="C1791" t="s">
        <v>11326</v>
      </c>
      <c r="D1791" t="s">
        <v>11327</v>
      </c>
      <c r="E1791" t="s">
        <v>11327</v>
      </c>
      <c r="F1791" t="s">
        <v>11328</v>
      </c>
      <c r="G1791" t="s">
        <v>43</v>
      </c>
      <c r="H1791" t="s">
        <v>950</v>
      </c>
      <c r="I1791" t="s">
        <v>11329</v>
      </c>
      <c r="J1791" t="s">
        <v>43</v>
      </c>
      <c r="K1791" t="s">
        <v>43</v>
      </c>
      <c r="L1791" t="s">
        <v>43</v>
      </c>
      <c r="M1791" t="s">
        <v>43</v>
      </c>
      <c r="N1791" t="s">
        <v>43</v>
      </c>
      <c r="O1791" t="s">
        <v>43</v>
      </c>
      <c r="P1791" t="s">
        <v>43</v>
      </c>
      <c r="Q1791" s="24">
        <v>36248</v>
      </c>
      <c r="R1791" s="24"/>
      <c r="S1791" t="s">
        <v>12223</v>
      </c>
      <c r="T1791" t="s">
        <v>12224</v>
      </c>
      <c r="U1791" t="s">
        <v>430</v>
      </c>
      <c r="W1791" s="25" t="s">
        <v>12054</v>
      </c>
      <c r="X1791" s="24">
        <v>40462</v>
      </c>
      <c r="Y1791">
        <v>18</v>
      </c>
      <c r="Z1791" t="s">
        <v>11330</v>
      </c>
      <c r="AC1791" s="24">
        <v>40462</v>
      </c>
      <c r="AD1791" s="24">
        <v>41136.618055555999</v>
      </c>
      <c r="AE1791" t="s">
        <v>11331</v>
      </c>
      <c r="AF1791" s="24" cm="1">
        <f t="array" ref="AF17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40462</v>
      </c>
      <c r="AG1791" s="35">
        <f>IFERROR((TableAllData3[[#This Row],[Decision date]]-TableAllData3[[#This Row],[First Date Captured]]),0)</f>
        <v>0</v>
      </c>
      <c r="AH1791" s="35">
        <f>IFERROR((TableAllData3[[#This Row],[First published]]-TableAllData3[[#This Row],[Date of opinion]]),0)</f>
        <v>0</v>
      </c>
      <c r="AI1791" s="35">
        <f>IFERROR((TableAllData3[[#This Row],[Marketing authorisation date]]-TableAllData3[[#This Row],[Date of opinion]]),0)</f>
        <v>0</v>
      </c>
      <c r="AJ1791" s="35">
        <f>IFERROR((TableAllData3[[#This Row],[Decision date]]-TableAllData3[[#This Row],[Marketing authorisation date]]),0)</f>
        <v>4214</v>
      </c>
    </row>
    <row r="1792" spans="1:36" x14ac:dyDescent="0.25">
      <c r="A1792" t="s">
        <v>37</v>
      </c>
      <c r="B1792" t="s">
        <v>11332</v>
      </c>
      <c r="C1792" t="s">
        <v>1509</v>
      </c>
      <c r="D1792" t="s">
        <v>344</v>
      </c>
      <c r="E1792" t="s">
        <v>344</v>
      </c>
      <c r="F1792" t="s">
        <v>11333</v>
      </c>
      <c r="G1792" t="s">
        <v>43</v>
      </c>
      <c r="H1792" t="s">
        <v>950</v>
      </c>
      <c r="I1792" t="s">
        <v>11334</v>
      </c>
      <c r="J1792" t="s">
        <v>43</v>
      </c>
      <c r="K1792" t="s">
        <v>43</v>
      </c>
      <c r="L1792" t="s">
        <v>43</v>
      </c>
      <c r="M1792" t="s">
        <v>43</v>
      </c>
      <c r="N1792" t="s">
        <v>43</v>
      </c>
      <c r="O1792" t="s">
        <v>43</v>
      </c>
      <c r="P1792" t="s">
        <v>43</v>
      </c>
      <c r="Q1792" s="24">
        <v>37078.083333333001</v>
      </c>
      <c r="R1792" s="24"/>
      <c r="S1792" t="s">
        <v>12365</v>
      </c>
      <c r="T1792" t="s">
        <v>12107</v>
      </c>
      <c r="U1792" t="s">
        <v>48</v>
      </c>
      <c r="W1792" s="25" t="s">
        <v>12054</v>
      </c>
      <c r="X1792" s="24">
        <v>37078.089826388998</v>
      </c>
      <c r="Y1792">
        <v>14</v>
      </c>
      <c r="Z1792" t="s">
        <v>11335</v>
      </c>
      <c r="AC1792" s="24">
        <v>37078.089826388998</v>
      </c>
      <c r="AD1792" s="24">
        <v>41136.541666666999</v>
      </c>
      <c r="AE1792" t="s">
        <v>11336</v>
      </c>
      <c r="AF1792" s="24" cm="1">
        <f t="array" ref="AF17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37078.089826388998</v>
      </c>
      <c r="AG1792" s="35">
        <f>IFERROR((TableAllData3[[#This Row],[Decision date]]-TableAllData3[[#This Row],[First Date Captured]]),0)</f>
        <v>0</v>
      </c>
      <c r="AH1792" s="35">
        <f>IFERROR((TableAllData3[[#This Row],[First published]]-TableAllData3[[#This Row],[Date of opinion]]),0)</f>
        <v>0</v>
      </c>
      <c r="AI1792" s="35">
        <f>IFERROR((TableAllData3[[#This Row],[Marketing authorisation date]]-TableAllData3[[#This Row],[Date of opinion]]),0)</f>
        <v>0</v>
      </c>
      <c r="AJ1792" s="35">
        <f>IFERROR((TableAllData3[[#This Row],[Decision date]]-TableAllData3[[#This Row],[Marketing authorisation date]]),0)</f>
        <v>6.4930559965432622E-3</v>
      </c>
    </row>
    <row r="1793" spans="1:36" x14ac:dyDescent="0.25">
      <c r="A1793" t="s">
        <v>2117</v>
      </c>
      <c r="B1793" t="s">
        <v>11337</v>
      </c>
      <c r="D1793" t="s">
        <v>11338</v>
      </c>
      <c r="E1793" t="s">
        <v>11338</v>
      </c>
      <c r="F1793" t="s">
        <v>11339</v>
      </c>
      <c r="G1793" t="s">
        <v>43</v>
      </c>
      <c r="H1793" t="s">
        <v>950</v>
      </c>
      <c r="J1793" t="s">
        <v>43</v>
      </c>
      <c r="K1793" t="s">
        <v>43</v>
      </c>
      <c r="L1793" t="s">
        <v>43</v>
      </c>
      <c r="M1793" t="s">
        <v>43</v>
      </c>
      <c r="N1793" t="s">
        <v>43</v>
      </c>
      <c r="O1793" t="s">
        <v>43</v>
      </c>
      <c r="P1793" t="s">
        <v>43</v>
      </c>
      <c r="Q1793" s="24">
        <v>37822</v>
      </c>
      <c r="R1793" s="24"/>
      <c r="S1793" t="s">
        <v>12354</v>
      </c>
      <c r="T1793" t="s">
        <v>12324</v>
      </c>
      <c r="V1793" t="s">
        <v>1896</v>
      </c>
      <c r="W1793" s="25" t="s">
        <v>12054</v>
      </c>
      <c r="X1793" s="24">
        <v>40016</v>
      </c>
      <c r="Y1793">
        <v>7</v>
      </c>
      <c r="Z1793" t="s">
        <v>11340</v>
      </c>
      <c r="AA1793" t="s">
        <v>11341</v>
      </c>
      <c r="AB1793" t="s">
        <v>11342</v>
      </c>
      <c r="AC1793" s="24">
        <v>40016</v>
      </c>
      <c r="AD1793" s="24">
        <v>41136.430555555999</v>
      </c>
      <c r="AE1793" t="s">
        <v>11343</v>
      </c>
      <c r="AF1793" s="24" cm="1">
        <f t="array" ref="AF17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40016</v>
      </c>
      <c r="AG1793" s="35">
        <f>IFERROR((TableAllData3[[#This Row],[Decision date]]-TableAllData3[[#This Row],[First Date Captured]]),0)</f>
        <v>0</v>
      </c>
      <c r="AH1793" s="35">
        <f>IFERROR((TableAllData3[[#This Row],[First published]]-TableAllData3[[#This Row],[Date of opinion]]),0)</f>
        <v>0</v>
      </c>
      <c r="AI1793" s="35">
        <f>IFERROR((TableAllData3[[#This Row],[Marketing authorisation date]]-TableAllData3[[#This Row],[Date of opinion]]),0)</f>
        <v>0</v>
      </c>
      <c r="AJ1793" s="35">
        <f>IFERROR((TableAllData3[[#This Row],[Decision date]]-TableAllData3[[#This Row],[Marketing authorisation date]]),0)</f>
        <v>2194</v>
      </c>
    </row>
    <row r="1794" spans="1:36" x14ac:dyDescent="0.25">
      <c r="A1794" t="s">
        <v>37</v>
      </c>
      <c r="B1794" t="s">
        <v>11344</v>
      </c>
      <c r="C1794" t="s">
        <v>1892</v>
      </c>
      <c r="D1794" t="s">
        <v>1893</v>
      </c>
      <c r="E1794" t="s">
        <v>1893</v>
      </c>
      <c r="F1794" t="s">
        <v>11345</v>
      </c>
      <c r="G1794" t="s">
        <v>43</v>
      </c>
      <c r="H1794" t="s">
        <v>950</v>
      </c>
      <c r="I1794" t="s">
        <v>1895</v>
      </c>
      <c r="J1794" t="s">
        <v>43</v>
      </c>
      <c r="K1794" t="s">
        <v>43</v>
      </c>
      <c r="L1794" t="s">
        <v>46</v>
      </c>
      <c r="M1794" t="s">
        <v>43</v>
      </c>
      <c r="N1794" t="s">
        <v>43</v>
      </c>
      <c r="O1794" t="s">
        <v>43</v>
      </c>
      <c r="P1794" t="s">
        <v>43</v>
      </c>
      <c r="Q1794" s="24">
        <v>38831</v>
      </c>
      <c r="R1794" s="24"/>
      <c r="S1794" t="s">
        <v>10596</v>
      </c>
      <c r="U1794" t="s">
        <v>1896</v>
      </c>
      <c r="W1794" s="25" t="s">
        <v>12054</v>
      </c>
      <c r="X1794" s="24">
        <v>41039</v>
      </c>
      <c r="Y1794">
        <v>5</v>
      </c>
      <c r="Z1794" t="s">
        <v>11346</v>
      </c>
      <c r="AC1794" s="24">
        <v>41039</v>
      </c>
      <c r="AD1794" s="24">
        <v>41135.697916666999</v>
      </c>
      <c r="AE1794" t="s">
        <v>11347</v>
      </c>
      <c r="AF1794" s="24" cm="1">
        <f t="array" ref="AF17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41039</v>
      </c>
      <c r="AG1794" s="35">
        <f>IFERROR((TableAllData3[[#This Row],[Decision date]]-TableAllData3[[#This Row],[First Date Captured]]),0)</f>
        <v>0</v>
      </c>
      <c r="AH1794" s="35">
        <f>IFERROR((TableAllData3[[#This Row],[First published]]-TableAllData3[[#This Row],[Date of opinion]]),0)</f>
        <v>0</v>
      </c>
      <c r="AI1794" s="35">
        <f>IFERROR((TableAllData3[[#This Row],[Marketing authorisation date]]-TableAllData3[[#This Row],[Date of opinion]]),0)</f>
        <v>0</v>
      </c>
      <c r="AJ1794" s="35">
        <f>IFERROR((TableAllData3[[#This Row],[Decision date]]-TableAllData3[[#This Row],[Marketing authorisation date]]),0)</f>
        <v>2208</v>
      </c>
    </row>
    <row r="1795" spans="1:36" x14ac:dyDescent="0.25">
      <c r="A1795" t="s">
        <v>37</v>
      </c>
      <c r="B1795" t="s">
        <v>11348</v>
      </c>
      <c r="C1795" t="s">
        <v>10588</v>
      </c>
      <c r="D1795" t="s">
        <v>11349</v>
      </c>
      <c r="E1795" t="s">
        <v>11350</v>
      </c>
      <c r="F1795" t="s">
        <v>11351</v>
      </c>
      <c r="G1795" t="s">
        <v>43</v>
      </c>
      <c r="H1795" t="s">
        <v>950</v>
      </c>
      <c r="I1795" t="s">
        <v>11352</v>
      </c>
      <c r="J1795" t="s">
        <v>43</v>
      </c>
      <c r="K1795" t="s">
        <v>43</v>
      </c>
      <c r="L1795" t="s">
        <v>43</v>
      </c>
      <c r="M1795" t="s">
        <v>43</v>
      </c>
      <c r="N1795" t="s">
        <v>43</v>
      </c>
      <c r="O1795" t="s">
        <v>43</v>
      </c>
      <c r="P1795" t="s">
        <v>43</v>
      </c>
      <c r="Q1795" s="24">
        <v>35572</v>
      </c>
      <c r="R1795" s="24"/>
      <c r="S1795" t="s">
        <v>6682</v>
      </c>
      <c r="U1795" t="s">
        <v>7402</v>
      </c>
      <c r="W1795" s="25" t="s">
        <v>12054</v>
      </c>
      <c r="X1795" s="24">
        <v>40109.006493055997</v>
      </c>
      <c r="Y1795">
        <v>9</v>
      </c>
      <c r="Z1795" t="s">
        <v>11353</v>
      </c>
      <c r="AC1795" s="24">
        <v>40109.006493055997</v>
      </c>
      <c r="AD1795" s="24">
        <v>41123.607638889</v>
      </c>
      <c r="AE1795" t="s">
        <v>11354</v>
      </c>
      <c r="AF1795" s="24" cm="1">
        <f t="array" ref="AF17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40109.006493055997</v>
      </c>
      <c r="AG1795" s="35">
        <f>IFERROR((TableAllData3[[#This Row],[Decision date]]-TableAllData3[[#This Row],[First Date Captured]]),0)</f>
        <v>0</v>
      </c>
      <c r="AH1795" s="35">
        <f>IFERROR((TableAllData3[[#This Row],[First published]]-TableAllData3[[#This Row],[Date of opinion]]),0)</f>
        <v>0</v>
      </c>
      <c r="AI1795" s="35">
        <f>IFERROR((TableAllData3[[#This Row],[Marketing authorisation date]]-TableAllData3[[#This Row],[Date of opinion]]),0)</f>
        <v>0</v>
      </c>
      <c r="AJ1795" s="35">
        <f>IFERROR((TableAllData3[[#This Row],[Decision date]]-TableAllData3[[#This Row],[Marketing authorisation date]]),0)</f>
        <v>4537.0064930559965</v>
      </c>
    </row>
    <row r="1796" spans="1:36" x14ac:dyDescent="0.25">
      <c r="A1796" t="s">
        <v>37</v>
      </c>
      <c r="B1796" t="s">
        <v>11355</v>
      </c>
      <c r="C1796" t="s">
        <v>11356</v>
      </c>
      <c r="D1796" t="s">
        <v>11357</v>
      </c>
      <c r="E1796" t="s">
        <v>11357</v>
      </c>
      <c r="F1796" t="s">
        <v>11358</v>
      </c>
      <c r="G1796" t="s">
        <v>43</v>
      </c>
      <c r="H1796" t="s">
        <v>950</v>
      </c>
      <c r="I1796" t="s">
        <v>11359</v>
      </c>
      <c r="J1796" t="s">
        <v>43</v>
      </c>
      <c r="K1796" t="s">
        <v>43</v>
      </c>
      <c r="L1796" t="s">
        <v>43</v>
      </c>
      <c r="M1796" t="s">
        <v>43</v>
      </c>
      <c r="N1796" t="s">
        <v>43</v>
      </c>
      <c r="O1796" t="s">
        <v>43</v>
      </c>
      <c r="P1796" t="s">
        <v>43</v>
      </c>
      <c r="Q1796" s="24">
        <v>35502.041666666999</v>
      </c>
      <c r="R1796" s="24"/>
      <c r="S1796" t="s">
        <v>12725</v>
      </c>
      <c r="T1796" t="s">
        <v>12726</v>
      </c>
      <c r="U1796" t="s">
        <v>58</v>
      </c>
      <c r="W1796" s="25" t="s">
        <v>12054</v>
      </c>
      <c r="X1796" s="24">
        <v>41023</v>
      </c>
      <c r="Y1796">
        <v>15</v>
      </c>
      <c r="Z1796" t="s">
        <v>11360</v>
      </c>
      <c r="AC1796" s="24">
        <v>41023</v>
      </c>
      <c r="AD1796" s="24">
        <v>41117.625</v>
      </c>
      <c r="AE1796" t="s">
        <v>11361</v>
      </c>
      <c r="AF1796" s="24" cm="1">
        <f t="array" ref="AF17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41023</v>
      </c>
      <c r="AG1796" s="35">
        <f>IFERROR((TableAllData3[[#This Row],[Decision date]]-TableAllData3[[#This Row],[First Date Captured]]),0)</f>
        <v>0</v>
      </c>
      <c r="AH1796" s="35">
        <f>IFERROR((TableAllData3[[#This Row],[First published]]-TableAllData3[[#This Row],[Date of opinion]]),0)</f>
        <v>0</v>
      </c>
      <c r="AI1796" s="35">
        <f>IFERROR((TableAllData3[[#This Row],[Marketing authorisation date]]-TableAllData3[[#This Row],[Date of opinion]]),0)</f>
        <v>0</v>
      </c>
      <c r="AJ1796" s="35">
        <f>IFERROR((TableAllData3[[#This Row],[Decision date]]-TableAllData3[[#This Row],[Marketing authorisation date]]),0)</f>
        <v>5520.9583333330011</v>
      </c>
    </row>
    <row r="1797" spans="1:36" x14ac:dyDescent="0.25">
      <c r="A1797" t="s">
        <v>37</v>
      </c>
      <c r="B1797" t="s">
        <v>11362</v>
      </c>
      <c r="C1797" t="s">
        <v>123</v>
      </c>
      <c r="D1797" t="s">
        <v>53</v>
      </c>
      <c r="E1797" t="s">
        <v>53</v>
      </c>
      <c r="F1797" t="s">
        <v>11363</v>
      </c>
      <c r="G1797" t="s">
        <v>43</v>
      </c>
      <c r="H1797" t="s">
        <v>950</v>
      </c>
      <c r="I1797" t="s">
        <v>56</v>
      </c>
      <c r="J1797" t="s">
        <v>43</v>
      </c>
      <c r="K1797" t="s">
        <v>46</v>
      </c>
      <c r="L1797" t="s">
        <v>43</v>
      </c>
      <c r="M1797" t="s">
        <v>43</v>
      </c>
      <c r="N1797" t="s">
        <v>43</v>
      </c>
      <c r="O1797" t="s">
        <v>43</v>
      </c>
      <c r="P1797" t="s">
        <v>43</v>
      </c>
      <c r="Q1797" s="24">
        <v>40077</v>
      </c>
      <c r="R1797" s="24"/>
      <c r="S1797" t="s">
        <v>12731</v>
      </c>
      <c r="T1797" t="s">
        <v>12106</v>
      </c>
      <c r="U1797" t="s">
        <v>58</v>
      </c>
      <c r="W1797" s="25" t="s">
        <v>12054</v>
      </c>
      <c r="X1797" s="24">
        <v>40952.041666666999</v>
      </c>
      <c r="Y1797">
        <v>1</v>
      </c>
      <c r="Z1797" t="s">
        <v>11364</v>
      </c>
      <c r="AC1797" s="24">
        <v>40952.041666666999</v>
      </c>
      <c r="AD1797" s="24">
        <v>41116.697916666999</v>
      </c>
      <c r="AE1797" t="s">
        <v>11365</v>
      </c>
      <c r="AF1797" s="24" cm="1">
        <f t="array" ref="AF17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40952.041666666999</v>
      </c>
      <c r="AG1797" s="35">
        <f>IFERROR((TableAllData3[[#This Row],[Decision date]]-TableAllData3[[#This Row],[First Date Captured]]),0)</f>
        <v>0</v>
      </c>
      <c r="AH1797" s="35">
        <f>IFERROR((TableAllData3[[#This Row],[First published]]-TableAllData3[[#This Row],[Date of opinion]]),0)</f>
        <v>0</v>
      </c>
      <c r="AI1797" s="35">
        <f>IFERROR((TableAllData3[[#This Row],[Marketing authorisation date]]-TableAllData3[[#This Row],[Date of opinion]]),0)</f>
        <v>0</v>
      </c>
      <c r="AJ1797" s="35">
        <f>IFERROR((TableAllData3[[#This Row],[Decision date]]-TableAllData3[[#This Row],[Marketing authorisation date]]),0)</f>
        <v>875.04166666699894</v>
      </c>
    </row>
    <row r="1798" spans="1:36" x14ac:dyDescent="0.25">
      <c r="A1798" t="s">
        <v>37</v>
      </c>
      <c r="B1798" t="s">
        <v>11366</v>
      </c>
      <c r="C1798" t="s">
        <v>123</v>
      </c>
      <c r="D1798" t="s">
        <v>53</v>
      </c>
      <c r="E1798" t="s">
        <v>53</v>
      </c>
      <c r="F1798" t="s">
        <v>11367</v>
      </c>
      <c r="G1798" t="s">
        <v>43</v>
      </c>
      <c r="H1798" t="s">
        <v>950</v>
      </c>
      <c r="I1798" t="s">
        <v>56</v>
      </c>
      <c r="J1798" t="s">
        <v>43</v>
      </c>
      <c r="K1798" t="s">
        <v>46</v>
      </c>
      <c r="L1798" t="s">
        <v>43</v>
      </c>
      <c r="M1798" t="s">
        <v>43</v>
      </c>
      <c r="N1798" t="s">
        <v>43</v>
      </c>
      <c r="O1798" t="s">
        <v>43</v>
      </c>
      <c r="P1798" t="s">
        <v>43</v>
      </c>
      <c r="Q1798" s="24">
        <v>40077</v>
      </c>
      <c r="R1798" s="24"/>
      <c r="S1798" t="s">
        <v>12731</v>
      </c>
      <c r="T1798" t="s">
        <v>12106</v>
      </c>
      <c r="U1798" t="s">
        <v>58</v>
      </c>
      <c r="W1798" s="25" t="s">
        <v>12054</v>
      </c>
      <c r="X1798" s="24">
        <v>40948.048159721999</v>
      </c>
      <c r="Y1798">
        <v>1</v>
      </c>
      <c r="Z1798" t="s">
        <v>11364</v>
      </c>
      <c r="AC1798" s="24">
        <v>40948.048159721999</v>
      </c>
      <c r="AD1798" s="24">
        <v>41116.697222221999</v>
      </c>
      <c r="AE1798" t="s">
        <v>11368</v>
      </c>
      <c r="AF1798" s="24" cm="1">
        <f t="array" ref="AF17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40948.048159721999</v>
      </c>
      <c r="AG1798" s="35">
        <f>IFERROR((TableAllData3[[#This Row],[Decision date]]-TableAllData3[[#This Row],[First Date Captured]]),0)</f>
        <v>0</v>
      </c>
      <c r="AH1798" s="35">
        <f>IFERROR((TableAllData3[[#This Row],[First published]]-TableAllData3[[#This Row],[Date of opinion]]),0)</f>
        <v>0</v>
      </c>
      <c r="AI1798" s="35">
        <f>IFERROR((TableAllData3[[#This Row],[Marketing authorisation date]]-TableAllData3[[#This Row],[Date of opinion]]),0)</f>
        <v>0</v>
      </c>
      <c r="AJ1798" s="35">
        <f>IFERROR((TableAllData3[[#This Row],[Decision date]]-TableAllData3[[#This Row],[Marketing authorisation date]]),0)</f>
        <v>871.04815972199867</v>
      </c>
    </row>
    <row r="1799" spans="1:36" x14ac:dyDescent="0.25">
      <c r="A1799" t="s">
        <v>37</v>
      </c>
      <c r="B1799" t="s">
        <v>11369</v>
      </c>
      <c r="C1799" t="s">
        <v>9022</v>
      </c>
      <c r="D1799" t="s">
        <v>53</v>
      </c>
      <c r="E1799" t="s">
        <v>53</v>
      </c>
      <c r="F1799" t="s">
        <v>11370</v>
      </c>
      <c r="G1799" t="s">
        <v>43</v>
      </c>
      <c r="H1799" t="s">
        <v>950</v>
      </c>
      <c r="I1799" t="s">
        <v>56</v>
      </c>
      <c r="J1799" t="s">
        <v>43</v>
      </c>
      <c r="K1799" t="s">
        <v>46</v>
      </c>
      <c r="L1799" t="s">
        <v>43</v>
      </c>
      <c r="M1799" t="s">
        <v>43</v>
      </c>
      <c r="N1799" t="s">
        <v>43</v>
      </c>
      <c r="O1799" t="s">
        <v>43</v>
      </c>
      <c r="P1799" t="s">
        <v>43</v>
      </c>
      <c r="Q1799" s="24">
        <v>40022</v>
      </c>
      <c r="R1799" s="24"/>
      <c r="S1799" t="s">
        <v>12731</v>
      </c>
      <c r="T1799" t="s">
        <v>12106</v>
      </c>
      <c r="U1799" t="s">
        <v>58</v>
      </c>
      <c r="W1799" s="25" t="s">
        <v>12054</v>
      </c>
      <c r="X1799" s="24">
        <v>40948.041666666999</v>
      </c>
      <c r="Y1799">
        <v>2</v>
      </c>
      <c r="Z1799" t="s">
        <v>11371</v>
      </c>
      <c r="AC1799" s="24">
        <v>40948.041666666999</v>
      </c>
      <c r="AD1799" s="24">
        <v>41116.679861110999</v>
      </c>
      <c r="AE1799" t="s">
        <v>11372</v>
      </c>
      <c r="AF1799" s="24" cm="1">
        <f t="array" ref="AF17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40948.041666666999</v>
      </c>
      <c r="AG1799" s="35">
        <f>IFERROR((TableAllData3[[#This Row],[Decision date]]-TableAllData3[[#This Row],[First Date Captured]]),0)</f>
        <v>0</v>
      </c>
      <c r="AH1799" s="35">
        <f>IFERROR((TableAllData3[[#This Row],[First published]]-TableAllData3[[#This Row],[Date of opinion]]),0)</f>
        <v>0</v>
      </c>
      <c r="AI1799" s="35">
        <f>IFERROR((TableAllData3[[#This Row],[Marketing authorisation date]]-TableAllData3[[#This Row],[Date of opinion]]),0)</f>
        <v>0</v>
      </c>
      <c r="AJ1799" s="35">
        <f>IFERROR((TableAllData3[[#This Row],[Decision date]]-TableAllData3[[#This Row],[Marketing authorisation date]]),0)</f>
        <v>926.04166666699894</v>
      </c>
    </row>
    <row r="1800" spans="1:36" x14ac:dyDescent="0.25">
      <c r="A1800" t="s">
        <v>37</v>
      </c>
      <c r="B1800" t="s">
        <v>11373</v>
      </c>
      <c r="C1800" t="s">
        <v>947</v>
      </c>
      <c r="D1800" t="s">
        <v>3984</v>
      </c>
      <c r="E1800" t="s">
        <v>3984</v>
      </c>
      <c r="F1800" t="s">
        <v>11374</v>
      </c>
      <c r="G1800" t="s">
        <v>43</v>
      </c>
      <c r="H1800" t="s">
        <v>950</v>
      </c>
      <c r="I1800" t="s">
        <v>3986</v>
      </c>
      <c r="J1800" t="s">
        <v>43</v>
      </c>
      <c r="K1800" t="s">
        <v>43</v>
      </c>
      <c r="L1800" t="s">
        <v>43</v>
      </c>
      <c r="M1800" t="s">
        <v>43</v>
      </c>
      <c r="N1800" t="s">
        <v>43</v>
      </c>
      <c r="O1800" t="s">
        <v>43</v>
      </c>
      <c r="P1800" t="s">
        <v>43</v>
      </c>
      <c r="Q1800" s="24">
        <v>39316</v>
      </c>
      <c r="R1800" s="24"/>
      <c r="S1800" t="s">
        <v>12218</v>
      </c>
      <c r="T1800" t="s">
        <v>12727</v>
      </c>
      <c r="U1800" t="s">
        <v>953</v>
      </c>
      <c r="W1800" s="25" t="s">
        <v>12054</v>
      </c>
      <c r="X1800" s="24">
        <v>41094</v>
      </c>
      <c r="Y1800">
        <v>5</v>
      </c>
      <c r="Z1800" t="s">
        <v>3987</v>
      </c>
      <c r="AC1800" s="24">
        <v>41094</v>
      </c>
      <c r="AD1800" s="24">
        <v>41113.710416667003</v>
      </c>
      <c r="AE1800" t="s">
        <v>11375</v>
      </c>
      <c r="AF1800" s="24" cm="1">
        <f t="array" ref="AF18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41094</v>
      </c>
      <c r="AG1800" s="35">
        <f>IFERROR((TableAllData3[[#This Row],[Decision date]]-TableAllData3[[#This Row],[First Date Captured]]),0)</f>
        <v>0</v>
      </c>
      <c r="AH1800" s="35">
        <f>IFERROR((TableAllData3[[#This Row],[First published]]-TableAllData3[[#This Row],[Date of opinion]]),0)</f>
        <v>0</v>
      </c>
      <c r="AI1800" s="35">
        <f>IFERROR((TableAllData3[[#This Row],[Marketing authorisation date]]-TableAllData3[[#This Row],[Date of opinion]]),0)</f>
        <v>0</v>
      </c>
      <c r="AJ1800" s="35">
        <f>IFERROR((TableAllData3[[#This Row],[Decision date]]-TableAllData3[[#This Row],[Marketing authorisation date]]),0)</f>
        <v>1778</v>
      </c>
    </row>
    <row r="1801" spans="1:36" x14ac:dyDescent="0.25">
      <c r="A1801" t="s">
        <v>37</v>
      </c>
      <c r="B1801" t="s">
        <v>11376</v>
      </c>
      <c r="C1801" t="s">
        <v>11377</v>
      </c>
      <c r="D1801" t="s">
        <v>11378</v>
      </c>
      <c r="E1801" t="s">
        <v>11379</v>
      </c>
      <c r="F1801" t="s">
        <v>11380</v>
      </c>
      <c r="G1801" t="s">
        <v>43</v>
      </c>
      <c r="H1801" t="s">
        <v>844</v>
      </c>
      <c r="I1801" t="s">
        <v>11381</v>
      </c>
      <c r="J1801" t="s">
        <v>43</v>
      </c>
      <c r="K1801" t="s">
        <v>43</v>
      </c>
      <c r="L1801" t="s">
        <v>43</v>
      </c>
      <c r="M1801" t="s">
        <v>43</v>
      </c>
      <c r="N1801" t="s">
        <v>43</v>
      </c>
      <c r="O1801" t="s">
        <v>43</v>
      </c>
      <c r="P1801" t="s">
        <v>46</v>
      </c>
      <c r="Q1801" s="25" t="s">
        <v>12054</v>
      </c>
      <c r="R1801" s="24">
        <v>41081</v>
      </c>
      <c r="S1801" t="s">
        <v>12732</v>
      </c>
      <c r="T1801" t="s">
        <v>12733</v>
      </c>
      <c r="U1801" t="s">
        <v>48</v>
      </c>
      <c r="W1801" s="24">
        <v>41018</v>
      </c>
      <c r="X1801" s="24">
        <v>40928.041666666999</v>
      </c>
      <c r="Y1801">
        <v>0</v>
      </c>
      <c r="Z1801" t="s">
        <v>11382</v>
      </c>
      <c r="AC1801" s="24">
        <v>40928.543749999997</v>
      </c>
      <c r="AD1801" s="24">
        <v>41101.420138889</v>
      </c>
      <c r="AE1801" t="s">
        <v>11383</v>
      </c>
      <c r="AF1801" s="24" cm="1">
        <f t="array" ref="AF18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40928.543749999997</v>
      </c>
      <c r="AG1801" s="35">
        <f>IFERROR((TableAllData3[[#This Row],[Decision date]]-TableAllData3[[#This Row],[First Date Captured]]),0)</f>
        <v>-0.50208333299815422</v>
      </c>
      <c r="AH1801" s="35">
        <f>IFERROR((TableAllData3[[#This Row],[First published]]-TableAllData3[[#This Row],[Date of opinion]]),0)</f>
        <v>-89.45625000000291</v>
      </c>
      <c r="AI1801" s="35">
        <f>IFERROR((TableAllData3[[#This Row],[Marketing authorisation date]]-TableAllData3[[#This Row],[Date of opinion]]),0)</f>
        <v>0</v>
      </c>
      <c r="AJ1801" s="35">
        <f>IFERROR((TableAllData3[[#This Row],[Decision date]]-TableAllData3[[#This Row],[Marketing authorisation date]]),0)</f>
        <v>0</v>
      </c>
    </row>
    <row r="1802" spans="1:36" x14ac:dyDescent="0.25">
      <c r="A1802" t="s">
        <v>37</v>
      </c>
      <c r="B1802" t="s">
        <v>11384</v>
      </c>
      <c r="C1802" t="s">
        <v>489</v>
      </c>
      <c r="D1802" t="s">
        <v>11385</v>
      </c>
      <c r="E1802" t="s">
        <v>11386</v>
      </c>
      <c r="F1802" t="s">
        <v>11387</v>
      </c>
      <c r="G1802" t="s">
        <v>43</v>
      </c>
      <c r="H1802" t="s">
        <v>950</v>
      </c>
      <c r="I1802" t="s">
        <v>1655</v>
      </c>
      <c r="J1802" t="s">
        <v>43</v>
      </c>
      <c r="K1802" t="s">
        <v>43</v>
      </c>
      <c r="L1802" t="s">
        <v>43</v>
      </c>
      <c r="M1802" t="s">
        <v>43</v>
      </c>
      <c r="N1802" t="s">
        <v>43</v>
      </c>
      <c r="O1802" t="s">
        <v>43</v>
      </c>
      <c r="P1802" t="s">
        <v>43</v>
      </c>
      <c r="Q1802" s="24">
        <v>39868.041666666999</v>
      </c>
      <c r="R1802" s="24"/>
      <c r="S1802" t="s">
        <v>12734</v>
      </c>
      <c r="T1802" t="s">
        <v>12735</v>
      </c>
      <c r="U1802" t="s">
        <v>495</v>
      </c>
      <c r="W1802" s="25" t="s">
        <v>12054</v>
      </c>
      <c r="X1802" s="24">
        <v>40966.048159721999</v>
      </c>
      <c r="Y1802">
        <v>2</v>
      </c>
      <c r="Z1802" t="s">
        <v>11388</v>
      </c>
      <c r="AC1802" s="24">
        <v>40966.048159721999</v>
      </c>
      <c r="AD1802" s="24">
        <v>41081.672916666997</v>
      </c>
      <c r="AE1802" t="s">
        <v>11389</v>
      </c>
      <c r="AF1802" s="24" cm="1">
        <f t="array" ref="AF18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40966.048159721999</v>
      </c>
      <c r="AG1802" s="35">
        <f>IFERROR((TableAllData3[[#This Row],[Decision date]]-TableAllData3[[#This Row],[First Date Captured]]),0)</f>
        <v>0</v>
      </c>
      <c r="AH1802" s="35">
        <f>IFERROR((TableAllData3[[#This Row],[First published]]-TableAllData3[[#This Row],[Date of opinion]]),0)</f>
        <v>0</v>
      </c>
      <c r="AI1802" s="35">
        <f>IFERROR((TableAllData3[[#This Row],[Marketing authorisation date]]-TableAllData3[[#This Row],[Date of opinion]]),0)</f>
        <v>0</v>
      </c>
      <c r="AJ1802" s="35">
        <f>IFERROR((TableAllData3[[#This Row],[Decision date]]-TableAllData3[[#This Row],[Marketing authorisation date]]),0)</f>
        <v>1098.0064930549997</v>
      </c>
    </row>
    <row r="1803" spans="1:36" x14ac:dyDescent="0.25">
      <c r="A1803" t="s">
        <v>37</v>
      </c>
      <c r="B1803" t="s">
        <v>11390</v>
      </c>
      <c r="C1803" t="s">
        <v>11391</v>
      </c>
      <c r="D1803" t="s">
        <v>11392</v>
      </c>
      <c r="E1803" t="s">
        <v>11393</v>
      </c>
      <c r="F1803" t="s">
        <v>11394</v>
      </c>
      <c r="G1803" t="s">
        <v>43</v>
      </c>
      <c r="H1803" t="s">
        <v>950</v>
      </c>
      <c r="I1803" t="s">
        <v>11395</v>
      </c>
      <c r="J1803" t="s">
        <v>43</v>
      </c>
      <c r="K1803" t="s">
        <v>43</v>
      </c>
      <c r="L1803" t="s">
        <v>43</v>
      </c>
      <c r="M1803" t="s">
        <v>43</v>
      </c>
      <c r="N1803" t="s">
        <v>43</v>
      </c>
      <c r="O1803" t="s">
        <v>43</v>
      </c>
      <c r="P1803" t="s">
        <v>43</v>
      </c>
      <c r="Q1803" s="24">
        <v>38926</v>
      </c>
      <c r="R1803" s="24"/>
      <c r="S1803" t="s">
        <v>12199</v>
      </c>
      <c r="T1803" t="s">
        <v>12200</v>
      </c>
      <c r="U1803" t="s">
        <v>495</v>
      </c>
      <c r="W1803" s="25" t="s">
        <v>12054</v>
      </c>
      <c r="X1803" s="24">
        <v>41054</v>
      </c>
      <c r="Y1803">
        <v>6</v>
      </c>
      <c r="Z1803" t="s">
        <v>11396</v>
      </c>
      <c r="AC1803" s="24">
        <v>41054</v>
      </c>
      <c r="AD1803" s="24">
        <v>41078.693749999999</v>
      </c>
      <c r="AE1803" t="s">
        <v>11397</v>
      </c>
      <c r="AF1803" s="24" cm="1">
        <f t="array" ref="AF18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41054</v>
      </c>
      <c r="AG1803" s="35">
        <f>IFERROR((TableAllData3[[#This Row],[Decision date]]-TableAllData3[[#This Row],[First Date Captured]]),0)</f>
        <v>0</v>
      </c>
      <c r="AH1803" s="35">
        <f>IFERROR((TableAllData3[[#This Row],[First published]]-TableAllData3[[#This Row],[Date of opinion]]),0)</f>
        <v>0</v>
      </c>
      <c r="AI1803" s="35">
        <f>IFERROR((TableAllData3[[#This Row],[Marketing authorisation date]]-TableAllData3[[#This Row],[Date of opinion]]),0)</f>
        <v>0</v>
      </c>
      <c r="AJ1803" s="35">
        <f>IFERROR((TableAllData3[[#This Row],[Decision date]]-TableAllData3[[#This Row],[Marketing authorisation date]]),0)</f>
        <v>2128</v>
      </c>
    </row>
    <row r="1804" spans="1:36" x14ac:dyDescent="0.25">
      <c r="A1804" t="s">
        <v>37</v>
      </c>
      <c r="B1804" t="s">
        <v>11398</v>
      </c>
      <c r="C1804" t="s">
        <v>11399</v>
      </c>
      <c r="D1804" t="s">
        <v>958</v>
      </c>
      <c r="E1804" t="s">
        <v>958</v>
      </c>
      <c r="F1804" t="s">
        <v>11400</v>
      </c>
      <c r="G1804" t="s">
        <v>43</v>
      </c>
      <c r="H1804" t="s">
        <v>950</v>
      </c>
      <c r="I1804" t="s">
        <v>960</v>
      </c>
      <c r="J1804" t="s">
        <v>43</v>
      </c>
      <c r="K1804" t="s">
        <v>46</v>
      </c>
      <c r="L1804" t="s">
        <v>43</v>
      </c>
      <c r="M1804" t="s">
        <v>43</v>
      </c>
      <c r="N1804" t="s">
        <v>43</v>
      </c>
      <c r="O1804" t="s">
        <v>43</v>
      </c>
      <c r="P1804" t="s">
        <v>43</v>
      </c>
      <c r="Q1804" s="24">
        <v>40308</v>
      </c>
      <c r="R1804" s="24"/>
      <c r="S1804" t="s">
        <v>12388</v>
      </c>
      <c r="T1804" t="s">
        <v>12389</v>
      </c>
      <c r="U1804" t="s">
        <v>48</v>
      </c>
      <c r="W1804" s="25" t="s">
        <v>12054</v>
      </c>
      <c r="X1804" s="24">
        <v>41054</v>
      </c>
      <c r="Y1804">
        <v>1</v>
      </c>
      <c r="Z1804" t="s">
        <v>11401</v>
      </c>
      <c r="AC1804" s="24">
        <v>41054</v>
      </c>
      <c r="AD1804" s="24">
        <v>41074.436805555997</v>
      </c>
      <c r="AE1804" t="s">
        <v>11402</v>
      </c>
      <c r="AF1804" s="24" cm="1">
        <f t="array" ref="AF18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41054</v>
      </c>
      <c r="AG1804" s="35">
        <f>IFERROR((TableAllData3[[#This Row],[Decision date]]-TableAllData3[[#This Row],[First Date Captured]]),0)</f>
        <v>0</v>
      </c>
      <c r="AH1804" s="35">
        <f>IFERROR((TableAllData3[[#This Row],[First published]]-TableAllData3[[#This Row],[Date of opinion]]),0)</f>
        <v>0</v>
      </c>
      <c r="AI1804" s="35">
        <f>IFERROR((TableAllData3[[#This Row],[Marketing authorisation date]]-TableAllData3[[#This Row],[Date of opinion]]),0)</f>
        <v>0</v>
      </c>
      <c r="AJ1804" s="35">
        <f>IFERROR((TableAllData3[[#This Row],[Decision date]]-TableAllData3[[#This Row],[Marketing authorisation date]]),0)</f>
        <v>746</v>
      </c>
    </row>
    <row r="1805" spans="1:36" x14ac:dyDescent="0.25">
      <c r="A1805" t="s">
        <v>2117</v>
      </c>
      <c r="B1805" t="s">
        <v>11403</v>
      </c>
      <c r="D1805" t="s">
        <v>11404</v>
      </c>
      <c r="E1805" t="s">
        <v>11404</v>
      </c>
      <c r="F1805" t="s">
        <v>11405</v>
      </c>
      <c r="G1805" t="s">
        <v>43</v>
      </c>
      <c r="H1805" t="s">
        <v>950</v>
      </c>
      <c r="J1805" t="s">
        <v>43</v>
      </c>
      <c r="K1805" t="s">
        <v>43</v>
      </c>
      <c r="L1805" t="s">
        <v>43</v>
      </c>
      <c r="M1805" t="s">
        <v>43</v>
      </c>
      <c r="N1805" t="s">
        <v>43</v>
      </c>
      <c r="O1805" t="s">
        <v>43</v>
      </c>
      <c r="P1805" t="s">
        <v>43</v>
      </c>
      <c r="Q1805" s="24">
        <v>36963.041666666999</v>
      </c>
      <c r="R1805" s="24"/>
      <c r="S1805" t="s">
        <v>12354</v>
      </c>
      <c r="T1805" t="s">
        <v>12464</v>
      </c>
      <c r="V1805" t="s">
        <v>8757</v>
      </c>
      <c r="W1805" s="25" t="s">
        <v>12054</v>
      </c>
      <c r="X1805" s="24">
        <v>40941.041666666999</v>
      </c>
      <c r="Y1805">
        <v>13</v>
      </c>
      <c r="Z1805" t="s">
        <v>11406</v>
      </c>
      <c r="AA1805" t="s">
        <v>3067</v>
      </c>
      <c r="AB1805" t="s">
        <v>11407</v>
      </c>
      <c r="AC1805" s="24">
        <v>40941.041666666999</v>
      </c>
      <c r="AD1805" s="24">
        <v>41037.509722221999</v>
      </c>
      <c r="AE1805" t="s">
        <v>11408</v>
      </c>
      <c r="AF1805" s="24" cm="1">
        <f t="array" ref="AF18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40941.041666666999</v>
      </c>
      <c r="AG1805" s="35">
        <f>IFERROR((TableAllData3[[#This Row],[Decision date]]-TableAllData3[[#This Row],[First Date Captured]]),0)</f>
        <v>0</v>
      </c>
      <c r="AH1805" s="35">
        <f>IFERROR((TableAllData3[[#This Row],[First published]]-TableAllData3[[#This Row],[Date of opinion]]),0)</f>
        <v>0</v>
      </c>
      <c r="AI1805" s="35">
        <f>IFERROR((TableAllData3[[#This Row],[Marketing authorisation date]]-TableAllData3[[#This Row],[Date of opinion]]),0)</f>
        <v>0</v>
      </c>
      <c r="AJ1805" s="35">
        <f>IFERROR((TableAllData3[[#This Row],[Decision date]]-TableAllData3[[#This Row],[Marketing authorisation date]]),0)</f>
        <v>3978</v>
      </c>
    </row>
    <row r="1806" spans="1:36" x14ac:dyDescent="0.25">
      <c r="A1806" t="s">
        <v>2117</v>
      </c>
      <c r="B1806" t="s">
        <v>11409</v>
      </c>
      <c r="D1806" t="s">
        <v>11410</v>
      </c>
      <c r="E1806" t="s">
        <v>11410</v>
      </c>
      <c r="F1806" t="s">
        <v>11411</v>
      </c>
      <c r="G1806" t="s">
        <v>43</v>
      </c>
      <c r="H1806" t="s">
        <v>950</v>
      </c>
      <c r="J1806" t="s">
        <v>43</v>
      </c>
      <c r="K1806" t="s">
        <v>43</v>
      </c>
      <c r="L1806" t="s">
        <v>43</v>
      </c>
      <c r="M1806" t="s">
        <v>43</v>
      </c>
      <c r="N1806" t="s">
        <v>46</v>
      </c>
      <c r="O1806" t="s">
        <v>46</v>
      </c>
      <c r="P1806" t="s">
        <v>43</v>
      </c>
      <c r="Q1806" s="24">
        <v>38961</v>
      </c>
      <c r="R1806" s="24"/>
      <c r="S1806" t="s">
        <v>7789</v>
      </c>
      <c r="V1806" t="s">
        <v>3415</v>
      </c>
      <c r="W1806" s="25" t="s">
        <v>12054</v>
      </c>
      <c r="X1806" s="24">
        <v>40998.006493055997</v>
      </c>
      <c r="Y1806">
        <v>8</v>
      </c>
      <c r="Z1806" t="s">
        <v>11412</v>
      </c>
      <c r="AA1806" t="s">
        <v>11413</v>
      </c>
      <c r="AB1806" t="s">
        <v>8657</v>
      </c>
      <c r="AC1806" s="24">
        <v>40998.006493055997</v>
      </c>
      <c r="AD1806" s="24">
        <v>41036.604166666999</v>
      </c>
      <c r="AE1806" t="s">
        <v>11414</v>
      </c>
      <c r="AF1806" s="24" cm="1">
        <f t="array" ref="AF18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40998.006493055997</v>
      </c>
      <c r="AG1806" s="35">
        <f>IFERROR((TableAllData3[[#This Row],[Decision date]]-TableAllData3[[#This Row],[First Date Captured]]),0)</f>
        <v>0</v>
      </c>
      <c r="AH1806" s="35">
        <f>IFERROR((TableAllData3[[#This Row],[First published]]-TableAllData3[[#This Row],[Date of opinion]]),0)</f>
        <v>0</v>
      </c>
      <c r="AI1806" s="35">
        <f>IFERROR((TableAllData3[[#This Row],[Marketing authorisation date]]-TableAllData3[[#This Row],[Date of opinion]]),0)</f>
        <v>0</v>
      </c>
      <c r="AJ1806" s="35">
        <f>IFERROR((TableAllData3[[#This Row],[Decision date]]-TableAllData3[[#This Row],[Marketing authorisation date]]),0)</f>
        <v>2037.0064930559965</v>
      </c>
    </row>
    <row r="1807" spans="1:36" x14ac:dyDescent="0.25">
      <c r="A1807" t="s">
        <v>37</v>
      </c>
      <c r="B1807" t="s">
        <v>11415</v>
      </c>
      <c r="C1807" t="s">
        <v>11416</v>
      </c>
      <c r="D1807" t="s">
        <v>11417</v>
      </c>
      <c r="E1807" t="s">
        <v>11417</v>
      </c>
      <c r="F1807" t="s">
        <v>11418</v>
      </c>
      <c r="G1807" t="s">
        <v>43</v>
      </c>
      <c r="H1807" t="s">
        <v>950</v>
      </c>
      <c r="I1807" t="s">
        <v>11419</v>
      </c>
      <c r="J1807" t="s">
        <v>43</v>
      </c>
      <c r="K1807" t="s">
        <v>43</v>
      </c>
      <c r="L1807" t="s">
        <v>43</v>
      </c>
      <c r="M1807" t="s">
        <v>43</v>
      </c>
      <c r="N1807" t="s">
        <v>43</v>
      </c>
      <c r="O1807" t="s">
        <v>43</v>
      </c>
      <c r="P1807" t="s">
        <v>43</v>
      </c>
      <c r="Q1807" s="24">
        <v>38071.041666666999</v>
      </c>
      <c r="R1807" s="24"/>
      <c r="S1807" t="s">
        <v>12736</v>
      </c>
      <c r="T1807" t="s">
        <v>12138</v>
      </c>
      <c r="U1807" t="s">
        <v>48</v>
      </c>
      <c r="W1807" s="25" t="s">
        <v>12054</v>
      </c>
      <c r="X1807" s="24">
        <v>41019</v>
      </c>
      <c r="Y1807">
        <v>9</v>
      </c>
      <c r="Z1807" t="s">
        <v>11420</v>
      </c>
      <c r="AC1807" s="24">
        <v>41019</v>
      </c>
      <c r="AD1807" s="24">
        <v>41036</v>
      </c>
      <c r="AE1807" t="s">
        <v>11421</v>
      </c>
      <c r="AF1807" s="24" cm="1">
        <f t="array" ref="AF18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41019</v>
      </c>
      <c r="AG1807" s="35">
        <f>IFERROR((TableAllData3[[#This Row],[Decision date]]-TableAllData3[[#This Row],[First Date Captured]]),0)</f>
        <v>0</v>
      </c>
      <c r="AH1807" s="35">
        <f>IFERROR((TableAllData3[[#This Row],[First published]]-TableAllData3[[#This Row],[Date of opinion]]),0)</f>
        <v>0</v>
      </c>
      <c r="AI1807" s="35">
        <f>IFERROR((TableAllData3[[#This Row],[Marketing authorisation date]]-TableAllData3[[#This Row],[Date of opinion]]),0)</f>
        <v>0</v>
      </c>
      <c r="AJ1807" s="35">
        <f>IFERROR((TableAllData3[[#This Row],[Decision date]]-TableAllData3[[#This Row],[Marketing authorisation date]]),0)</f>
        <v>2947.9583333330011</v>
      </c>
    </row>
    <row r="1808" spans="1:36" x14ac:dyDescent="0.25">
      <c r="A1808" t="s">
        <v>37</v>
      </c>
      <c r="B1808" t="s">
        <v>11422</v>
      </c>
      <c r="C1808" t="s">
        <v>11391</v>
      </c>
      <c r="D1808" t="s">
        <v>11392</v>
      </c>
      <c r="E1808" t="s">
        <v>11393</v>
      </c>
      <c r="F1808" t="s">
        <v>11423</v>
      </c>
      <c r="G1808" t="s">
        <v>43</v>
      </c>
      <c r="H1808" t="s">
        <v>950</v>
      </c>
      <c r="I1808" t="s">
        <v>11395</v>
      </c>
      <c r="J1808" t="s">
        <v>43</v>
      </c>
      <c r="K1808" t="s">
        <v>43</v>
      </c>
      <c r="L1808" t="s">
        <v>43</v>
      </c>
      <c r="M1808" t="s">
        <v>43</v>
      </c>
      <c r="N1808" t="s">
        <v>43</v>
      </c>
      <c r="O1808" t="s">
        <v>43</v>
      </c>
      <c r="P1808" t="s">
        <v>43</v>
      </c>
      <c r="Q1808" s="24">
        <v>38926</v>
      </c>
      <c r="R1808" s="24"/>
      <c r="S1808" t="s">
        <v>12737</v>
      </c>
      <c r="T1808" t="s">
        <v>12140</v>
      </c>
      <c r="U1808" t="s">
        <v>495</v>
      </c>
      <c r="W1808" s="25" t="s">
        <v>12054</v>
      </c>
      <c r="X1808" s="24">
        <v>40742</v>
      </c>
      <c r="Y1808">
        <v>6</v>
      </c>
      <c r="Z1808" t="s">
        <v>11424</v>
      </c>
      <c r="AC1808" s="24">
        <v>40742</v>
      </c>
      <c r="AD1808" s="24">
        <v>41015.652083333</v>
      </c>
      <c r="AE1808" t="s">
        <v>11425</v>
      </c>
      <c r="AF1808" s="24" cm="1">
        <f t="array" ref="AF18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40742</v>
      </c>
      <c r="AG1808" s="35">
        <f>IFERROR((TableAllData3[[#This Row],[Decision date]]-TableAllData3[[#This Row],[First Date Captured]]),0)</f>
        <v>0</v>
      </c>
      <c r="AH1808" s="35">
        <f>IFERROR((TableAllData3[[#This Row],[First published]]-TableAllData3[[#This Row],[Date of opinion]]),0)</f>
        <v>0</v>
      </c>
      <c r="AI1808" s="35">
        <f>IFERROR((TableAllData3[[#This Row],[Marketing authorisation date]]-TableAllData3[[#This Row],[Date of opinion]]),0)</f>
        <v>0</v>
      </c>
      <c r="AJ1808" s="35">
        <f>IFERROR((TableAllData3[[#This Row],[Decision date]]-TableAllData3[[#This Row],[Marketing authorisation date]]),0)</f>
        <v>1816</v>
      </c>
    </row>
    <row r="1809" spans="1:36" x14ac:dyDescent="0.25">
      <c r="A1809" t="s">
        <v>37</v>
      </c>
      <c r="B1809" t="s">
        <v>11426</v>
      </c>
      <c r="C1809" t="s">
        <v>434</v>
      </c>
      <c r="D1809" t="s">
        <v>8838</v>
      </c>
      <c r="E1809" t="s">
        <v>436</v>
      </c>
      <c r="F1809" t="s">
        <v>11427</v>
      </c>
      <c r="G1809" t="s">
        <v>43</v>
      </c>
      <c r="H1809" t="s">
        <v>950</v>
      </c>
      <c r="I1809" t="s">
        <v>438</v>
      </c>
      <c r="J1809" t="s">
        <v>43</v>
      </c>
      <c r="K1809" t="s">
        <v>43</v>
      </c>
      <c r="L1809" t="s">
        <v>43</v>
      </c>
      <c r="M1809" t="s">
        <v>43</v>
      </c>
      <c r="N1809" t="s">
        <v>43</v>
      </c>
      <c r="O1809" t="s">
        <v>43</v>
      </c>
      <c r="P1809" t="s">
        <v>43</v>
      </c>
      <c r="Q1809" s="24">
        <v>39717</v>
      </c>
      <c r="R1809" s="24"/>
      <c r="S1809" t="s">
        <v>12070</v>
      </c>
      <c r="T1809" t="s">
        <v>12117</v>
      </c>
      <c r="U1809" t="s">
        <v>440</v>
      </c>
      <c r="W1809" s="25" t="s">
        <v>12054</v>
      </c>
      <c r="X1809" s="24">
        <v>40819</v>
      </c>
      <c r="Y1809">
        <v>3</v>
      </c>
      <c r="Z1809" t="s">
        <v>11428</v>
      </c>
      <c r="AC1809" s="24">
        <v>40819</v>
      </c>
      <c r="AD1809" s="24">
        <v>40989.492361110999</v>
      </c>
      <c r="AE1809" t="s">
        <v>11429</v>
      </c>
      <c r="AF1809" s="24" cm="1">
        <f t="array" ref="AF18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40819</v>
      </c>
      <c r="AG1809" s="35">
        <f>IFERROR((TableAllData3[[#This Row],[Decision date]]-TableAllData3[[#This Row],[First Date Captured]]),0)</f>
        <v>0</v>
      </c>
      <c r="AH1809" s="35">
        <f>IFERROR((TableAllData3[[#This Row],[First published]]-TableAllData3[[#This Row],[Date of opinion]]),0)</f>
        <v>0</v>
      </c>
      <c r="AI1809" s="35">
        <f>IFERROR((TableAllData3[[#This Row],[Marketing authorisation date]]-TableAllData3[[#This Row],[Date of opinion]]),0)</f>
        <v>0</v>
      </c>
      <c r="AJ1809" s="35">
        <f>IFERROR((TableAllData3[[#This Row],[Decision date]]-TableAllData3[[#This Row],[Marketing authorisation date]]),0)</f>
        <v>1102</v>
      </c>
    </row>
    <row r="1810" spans="1:36" x14ac:dyDescent="0.25">
      <c r="A1810" t="s">
        <v>37</v>
      </c>
      <c r="B1810" t="s">
        <v>11430</v>
      </c>
      <c r="C1810" t="s">
        <v>11431</v>
      </c>
      <c r="D1810" t="s">
        <v>11432</v>
      </c>
      <c r="E1810" t="s">
        <v>11432</v>
      </c>
      <c r="F1810" t="s">
        <v>11433</v>
      </c>
      <c r="G1810" t="s">
        <v>43</v>
      </c>
      <c r="H1810" t="s">
        <v>950</v>
      </c>
      <c r="I1810" t="s">
        <v>11434</v>
      </c>
      <c r="J1810" t="s">
        <v>43</v>
      </c>
      <c r="K1810" t="s">
        <v>43</v>
      </c>
      <c r="L1810" t="s">
        <v>43</v>
      </c>
      <c r="M1810" t="s">
        <v>43</v>
      </c>
      <c r="N1810" t="s">
        <v>46</v>
      </c>
      <c r="O1810" t="s">
        <v>43</v>
      </c>
      <c r="P1810" t="s">
        <v>43</v>
      </c>
      <c r="Q1810" s="24">
        <v>37490.083333333001</v>
      </c>
      <c r="R1810" s="24"/>
      <c r="S1810" t="s">
        <v>12310</v>
      </c>
      <c r="T1810" t="s">
        <v>12311</v>
      </c>
      <c r="U1810" t="s">
        <v>58</v>
      </c>
      <c r="W1810" s="25" t="s">
        <v>12054</v>
      </c>
      <c r="X1810" s="24">
        <v>40875.083333333001</v>
      </c>
      <c r="Y1810">
        <v>13</v>
      </c>
      <c r="Z1810" t="s">
        <v>11435</v>
      </c>
      <c r="AC1810" s="24">
        <v>40875.083333333001</v>
      </c>
      <c r="AD1810" s="24">
        <v>40960.083333333001</v>
      </c>
      <c r="AE1810" t="s">
        <v>11436</v>
      </c>
      <c r="AF1810" s="24" cm="1">
        <f t="array" ref="AF18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40875.083333333001</v>
      </c>
      <c r="AG1810" s="35">
        <f>IFERROR((TableAllData3[[#This Row],[Decision date]]-TableAllData3[[#This Row],[First Date Captured]]),0)</f>
        <v>0</v>
      </c>
      <c r="AH1810" s="35">
        <f>IFERROR((TableAllData3[[#This Row],[First published]]-TableAllData3[[#This Row],[Date of opinion]]),0)</f>
        <v>0</v>
      </c>
      <c r="AI1810" s="35">
        <f>IFERROR((TableAllData3[[#This Row],[Marketing authorisation date]]-TableAllData3[[#This Row],[Date of opinion]]),0)</f>
        <v>0</v>
      </c>
      <c r="AJ1810" s="35">
        <f>IFERROR((TableAllData3[[#This Row],[Decision date]]-TableAllData3[[#This Row],[Marketing authorisation date]]),0)</f>
        <v>3385</v>
      </c>
    </row>
    <row r="1811" spans="1:36" x14ac:dyDescent="0.25">
      <c r="A1811" t="s">
        <v>37</v>
      </c>
      <c r="B1811" t="s">
        <v>11437</v>
      </c>
      <c r="C1811" t="s">
        <v>523</v>
      </c>
      <c r="D1811" t="s">
        <v>11438</v>
      </c>
      <c r="E1811" t="s">
        <v>11439</v>
      </c>
      <c r="F1811" t="s">
        <v>11440</v>
      </c>
      <c r="G1811" t="s">
        <v>43</v>
      </c>
      <c r="H1811" t="s">
        <v>844</v>
      </c>
      <c r="J1811" t="s">
        <v>43</v>
      </c>
      <c r="K1811" t="s">
        <v>46</v>
      </c>
      <c r="L1811" t="s">
        <v>43</v>
      </c>
      <c r="M1811" t="s">
        <v>43</v>
      </c>
      <c r="N1811" t="s">
        <v>43</v>
      </c>
      <c r="O1811" t="s">
        <v>43</v>
      </c>
      <c r="P1811" t="s">
        <v>43</v>
      </c>
      <c r="Q1811" s="25" t="s">
        <v>12054</v>
      </c>
      <c r="R1811" s="24">
        <v>40948.041666666999</v>
      </c>
      <c r="S1811" t="s">
        <v>12738</v>
      </c>
      <c r="T1811" t="s">
        <v>12739</v>
      </c>
      <c r="W1811" s="24">
        <v>40864.041666666999</v>
      </c>
      <c r="X1811" s="24">
        <v>40948.041666666999</v>
      </c>
      <c r="Y1811">
        <v>0</v>
      </c>
      <c r="AC1811" s="24">
        <v>40948.627083332998</v>
      </c>
      <c r="AD1811" s="24">
        <v>40955.627083332998</v>
      </c>
      <c r="AE1811" t="s">
        <v>11441</v>
      </c>
      <c r="AF1811" s="24" cm="1">
        <f t="array" ref="AF18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40864.041666666999</v>
      </c>
      <c r="AG1811" s="35">
        <f>IFERROR((TableAllData3[[#This Row],[Decision date]]-TableAllData3[[#This Row],[First Date Captured]]),0)</f>
        <v>84</v>
      </c>
      <c r="AH1811" s="35">
        <f>IFERROR((TableAllData3[[#This Row],[First published]]-TableAllData3[[#This Row],[Date of opinion]]),0)</f>
        <v>84.585416665999219</v>
      </c>
      <c r="AI1811" s="35">
        <f>IFERROR((TableAllData3[[#This Row],[Marketing authorisation date]]-TableAllData3[[#This Row],[Date of opinion]]),0)</f>
        <v>0</v>
      </c>
      <c r="AJ1811" s="35">
        <f>IFERROR((TableAllData3[[#This Row],[Decision date]]-TableAllData3[[#This Row],[Marketing authorisation date]]),0)</f>
        <v>0</v>
      </c>
    </row>
    <row r="1812" spans="1:36" x14ac:dyDescent="0.25">
      <c r="A1812" t="s">
        <v>37</v>
      </c>
      <c r="B1812" t="s">
        <v>11442</v>
      </c>
      <c r="C1812" t="s">
        <v>11443</v>
      </c>
      <c r="D1812" t="s">
        <v>11444</v>
      </c>
      <c r="E1812" t="s">
        <v>11444</v>
      </c>
      <c r="F1812" t="s">
        <v>11445</v>
      </c>
      <c r="G1812" t="s">
        <v>43</v>
      </c>
      <c r="H1812" t="s">
        <v>950</v>
      </c>
      <c r="I1812" t="s">
        <v>11446</v>
      </c>
      <c r="J1812" t="s">
        <v>43</v>
      </c>
      <c r="K1812" t="s">
        <v>43</v>
      </c>
      <c r="L1812" t="s">
        <v>43</v>
      </c>
      <c r="M1812" t="s">
        <v>43</v>
      </c>
      <c r="N1812" t="s">
        <v>43</v>
      </c>
      <c r="O1812" t="s">
        <v>43</v>
      </c>
      <c r="P1812" t="s">
        <v>43</v>
      </c>
      <c r="Q1812" s="24">
        <v>38628.083333333001</v>
      </c>
      <c r="R1812" s="24"/>
      <c r="S1812" t="s">
        <v>12740</v>
      </c>
      <c r="T1812" t="s">
        <v>12741</v>
      </c>
      <c r="U1812" t="s">
        <v>7402</v>
      </c>
      <c r="W1812" s="25" t="s">
        <v>12054</v>
      </c>
      <c r="X1812" s="24">
        <v>40678.083333333001</v>
      </c>
      <c r="Y1812">
        <v>10</v>
      </c>
      <c r="Z1812" t="s">
        <v>11447</v>
      </c>
      <c r="AC1812" s="24">
        <v>40678.083333333001</v>
      </c>
      <c r="AD1812" s="24">
        <v>40861.714583333</v>
      </c>
      <c r="AE1812" t="s">
        <v>11448</v>
      </c>
      <c r="AF1812" s="24" cm="1">
        <f t="array" ref="AF18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40678.083333333001</v>
      </c>
      <c r="AG1812" s="35">
        <f>IFERROR((TableAllData3[[#This Row],[Decision date]]-TableAllData3[[#This Row],[First Date Captured]]),0)</f>
        <v>0</v>
      </c>
      <c r="AH1812" s="35">
        <f>IFERROR((TableAllData3[[#This Row],[First published]]-TableAllData3[[#This Row],[Date of opinion]]),0)</f>
        <v>0</v>
      </c>
      <c r="AI1812" s="35">
        <f>IFERROR((TableAllData3[[#This Row],[Marketing authorisation date]]-TableAllData3[[#This Row],[Date of opinion]]),0)</f>
        <v>0</v>
      </c>
      <c r="AJ1812" s="35">
        <f>IFERROR((TableAllData3[[#This Row],[Decision date]]-TableAllData3[[#This Row],[Marketing authorisation date]]),0)</f>
        <v>2050</v>
      </c>
    </row>
    <row r="1813" spans="1:36" x14ac:dyDescent="0.25">
      <c r="A1813" t="s">
        <v>37</v>
      </c>
      <c r="B1813" t="s">
        <v>11449</v>
      </c>
      <c r="C1813" t="s">
        <v>123</v>
      </c>
      <c r="D1813" t="s">
        <v>53</v>
      </c>
      <c r="E1813" t="s">
        <v>53</v>
      </c>
      <c r="F1813" t="s">
        <v>11450</v>
      </c>
      <c r="G1813" t="s">
        <v>43</v>
      </c>
      <c r="H1813" t="s">
        <v>950</v>
      </c>
      <c r="I1813" t="s">
        <v>56</v>
      </c>
      <c r="J1813" t="s">
        <v>43</v>
      </c>
      <c r="K1813" t="s">
        <v>46</v>
      </c>
      <c r="L1813" t="s">
        <v>43</v>
      </c>
      <c r="M1813" t="s">
        <v>43</v>
      </c>
      <c r="N1813" t="s">
        <v>43</v>
      </c>
      <c r="O1813" t="s">
        <v>43</v>
      </c>
      <c r="P1813" t="s">
        <v>43</v>
      </c>
      <c r="Q1813" s="24">
        <v>40077</v>
      </c>
      <c r="R1813" s="24"/>
      <c r="S1813" t="s">
        <v>12731</v>
      </c>
      <c r="T1813" t="s">
        <v>12106</v>
      </c>
      <c r="U1813" t="s">
        <v>58</v>
      </c>
      <c r="W1813" s="25" t="s">
        <v>12054</v>
      </c>
      <c r="X1813" s="24">
        <v>40437</v>
      </c>
      <c r="Y1813">
        <v>2</v>
      </c>
      <c r="Z1813" t="s">
        <v>11451</v>
      </c>
      <c r="AC1813" s="24">
        <v>40437</v>
      </c>
      <c r="AD1813" s="24">
        <v>40842.527777777999</v>
      </c>
      <c r="AE1813" t="s">
        <v>11452</v>
      </c>
      <c r="AF1813" s="24" cm="1">
        <f t="array" ref="AF18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40437</v>
      </c>
      <c r="AG1813" s="35">
        <f>IFERROR((TableAllData3[[#This Row],[Decision date]]-TableAllData3[[#This Row],[First Date Captured]]),0)</f>
        <v>0</v>
      </c>
      <c r="AH1813" s="35">
        <f>IFERROR((TableAllData3[[#This Row],[First published]]-TableAllData3[[#This Row],[Date of opinion]]),0)</f>
        <v>0</v>
      </c>
      <c r="AI1813" s="35">
        <f>IFERROR((TableAllData3[[#This Row],[Marketing authorisation date]]-TableAllData3[[#This Row],[Date of opinion]]),0)</f>
        <v>0</v>
      </c>
      <c r="AJ1813" s="35">
        <f>IFERROR((TableAllData3[[#This Row],[Decision date]]-TableAllData3[[#This Row],[Marketing authorisation date]]),0)</f>
        <v>360</v>
      </c>
    </row>
    <row r="1814" spans="1:36" x14ac:dyDescent="0.25">
      <c r="A1814" t="s">
        <v>37</v>
      </c>
      <c r="B1814" t="s">
        <v>11453</v>
      </c>
      <c r="C1814" t="s">
        <v>434</v>
      </c>
      <c r="D1814" t="s">
        <v>11454</v>
      </c>
      <c r="E1814" t="s">
        <v>11455</v>
      </c>
      <c r="F1814" t="s">
        <v>11456</v>
      </c>
      <c r="G1814" t="s">
        <v>43</v>
      </c>
      <c r="H1814" t="s">
        <v>950</v>
      </c>
      <c r="I1814" t="s">
        <v>438</v>
      </c>
      <c r="J1814" t="s">
        <v>43</v>
      </c>
      <c r="K1814" t="s">
        <v>43</v>
      </c>
      <c r="L1814" t="s">
        <v>43</v>
      </c>
      <c r="M1814" t="s">
        <v>46</v>
      </c>
      <c r="N1814" t="s">
        <v>43</v>
      </c>
      <c r="O1814" t="s">
        <v>43</v>
      </c>
      <c r="P1814" t="s">
        <v>43</v>
      </c>
      <c r="Q1814" s="24">
        <v>40260.041666666999</v>
      </c>
      <c r="R1814" s="24"/>
      <c r="S1814" t="s">
        <v>12070</v>
      </c>
      <c r="T1814" t="s">
        <v>12117</v>
      </c>
      <c r="U1814" t="s">
        <v>9279</v>
      </c>
      <c r="W1814" s="25" t="s">
        <v>12054</v>
      </c>
      <c r="X1814" s="24">
        <v>40403</v>
      </c>
      <c r="Y1814">
        <v>1</v>
      </c>
      <c r="Z1814" t="s">
        <v>11457</v>
      </c>
      <c r="AC1814" s="24">
        <v>40403</v>
      </c>
      <c r="AD1814" s="24">
        <v>40841.423611111</v>
      </c>
      <c r="AE1814" t="s">
        <v>11458</v>
      </c>
      <c r="AF1814" s="24" cm="1">
        <f t="array" ref="AF18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40403</v>
      </c>
      <c r="AG1814" s="35">
        <f>IFERROR((TableAllData3[[#This Row],[Decision date]]-TableAllData3[[#This Row],[First Date Captured]]),0)</f>
        <v>0</v>
      </c>
      <c r="AH1814" s="35">
        <f>IFERROR((TableAllData3[[#This Row],[First published]]-TableAllData3[[#This Row],[Date of opinion]]),0)</f>
        <v>0</v>
      </c>
      <c r="AI1814" s="35">
        <f>IFERROR((TableAllData3[[#This Row],[Marketing authorisation date]]-TableAllData3[[#This Row],[Date of opinion]]),0)</f>
        <v>0</v>
      </c>
      <c r="AJ1814" s="35">
        <f>IFERROR((TableAllData3[[#This Row],[Decision date]]-TableAllData3[[#This Row],[Marketing authorisation date]]),0)</f>
        <v>142.95833333300106</v>
      </c>
    </row>
    <row r="1815" spans="1:36" x14ac:dyDescent="0.25">
      <c r="A1815" t="s">
        <v>37</v>
      </c>
      <c r="B1815" t="s">
        <v>11459</v>
      </c>
      <c r="C1815" t="s">
        <v>220</v>
      </c>
      <c r="D1815" t="s">
        <v>2629</v>
      </c>
      <c r="E1815" t="s">
        <v>2629</v>
      </c>
      <c r="F1815" t="s">
        <v>11460</v>
      </c>
      <c r="G1815" t="s">
        <v>43</v>
      </c>
      <c r="H1815" t="s">
        <v>950</v>
      </c>
      <c r="I1815" t="s">
        <v>2631</v>
      </c>
      <c r="J1815" t="s">
        <v>43</v>
      </c>
      <c r="K1815" t="s">
        <v>43</v>
      </c>
      <c r="L1815" t="s">
        <v>43</v>
      </c>
      <c r="M1815" t="s">
        <v>43</v>
      </c>
      <c r="N1815" t="s">
        <v>43</v>
      </c>
      <c r="O1815" t="s">
        <v>43</v>
      </c>
      <c r="P1815" t="s">
        <v>43</v>
      </c>
      <c r="Q1815" s="24">
        <v>39727</v>
      </c>
      <c r="R1815" s="24"/>
      <c r="S1815" t="s">
        <v>11461</v>
      </c>
      <c r="U1815" t="s">
        <v>282</v>
      </c>
      <c r="W1815" s="25" t="s">
        <v>12054</v>
      </c>
      <c r="X1815" s="24">
        <v>40226.041666666999</v>
      </c>
      <c r="Y1815">
        <v>4</v>
      </c>
      <c r="Z1815" t="s">
        <v>11462</v>
      </c>
      <c r="AC1815" s="24">
        <v>40226.041666666999</v>
      </c>
      <c r="AD1815" s="24">
        <v>40834.640972221998</v>
      </c>
      <c r="AE1815" t="s">
        <v>11463</v>
      </c>
      <c r="AF1815" s="24" cm="1">
        <f t="array" ref="AF18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40226.041666666999</v>
      </c>
      <c r="AG1815" s="35">
        <f>IFERROR((TableAllData3[[#This Row],[Decision date]]-TableAllData3[[#This Row],[First Date Captured]]),0)</f>
        <v>0</v>
      </c>
      <c r="AH1815" s="35">
        <f>IFERROR((TableAllData3[[#This Row],[First published]]-TableAllData3[[#This Row],[Date of opinion]]),0)</f>
        <v>0</v>
      </c>
      <c r="AI1815" s="35">
        <f>IFERROR((TableAllData3[[#This Row],[Marketing authorisation date]]-TableAllData3[[#This Row],[Date of opinion]]),0)</f>
        <v>0</v>
      </c>
      <c r="AJ1815" s="35">
        <f>IFERROR((TableAllData3[[#This Row],[Decision date]]-TableAllData3[[#This Row],[Marketing authorisation date]]),0)</f>
        <v>499.04166666699894</v>
      </c>
    </row>
    <row r="1816" spans="1:36" x14ac:dyDescent="0.25">
      <c r="A1816" t="s">
        <v>2117</v>
      </c>
      <c r="B1816" t="s">
        <v>11464</v>
      </c>
      <c r="D1816" t="s">
        <v>11465</v>
      </c>
      <c r="E1816" t="s">
        <v>11465</v>
      </c>
      <c r="F1816" t="s">
        <v>11466</v>
      </c>
      <c r="G1816" t="s">
        <v>43</v>
      </c>
      <c r="H1816" t="s">
        <v>950</v>
      </c>
      <c r="J1816" t="s">
        <v>43</v>
      </c>
      <c r="K1816" t="s">
        <v>43</v>
      </c>
      <c r="L1816" t="s">
        <v>43</v>
      </c>
      <c r="M1816" t="s">
        <v>43</v>
      </c>
      <c r="N1816" t="s">
        <v>43</v>
      </c>
      <c r="O1816" t="s">
        <v>43</v>
      </c>
      <c r="P1816" t="s">
        <v>43</v>
      </c>
      <c r="Q1816" s="24">
        <v>39035.041666666999</v>
      </c>
      <c r="R1816" s="24"/>
      <c r="S1816" t="s">
        <v>12742</v>
      </c>
      <c r="T1816" t="s">
        <v>12743</v>
      </c>
      <c r="V1816" t="s">
        <v>707</v>
      </c>
      <c r="W1816" s="25" t="s">
        <v>12054</v>
      </c>
      <c r="X1816" s="24">
        <v>39741</v>
      </c>
      <c r="Y1816">
        <v>3</v>
      </c>
      <c r="Z1816" t="s">
        <v>11467</v>
      </c>
      <c r="AA1816" t="s">
        <v>3067</v>
      </c>
      <c r="AB1816" t="s">
        <v>11468</v>
      </c>
      <c r="AC1816" s="24">
        <v>39741</v>
      </c>
      <c r="AD1816" s="24">
        <v>40778</v>
      </c>
      <c r="AE1816" t="s">
        <v>11469</v>
      </c>
      <c r="AF1816" s="24" cm="1">
        <f t="array" ref="AF18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39741</v>
      </c>
      <c r="AG1816" s="35">
        <f>IFERROR((TableAllData3[[#This Row],[Decision date]]-TableAllData3[[#This Row],[First Date Captured]]),0)</f>
        <v>0</v>
      </c>
      <c r="AH1816" s="35">
        <f>IFERROR((TableAllData3[[#This Row],[First published]]-TableAllData3[[#This Row],[Date of opinion]]),0)</f>
        <v>0</v>
      </c>
      <c r="AI1816" s="35">
        <f>IFERROR((TableAllData3[[#This Row],[Marketing authorisation date]]-TableAllData3[[#This Row],[Date of opinion]]),0)</f>
        <v>0</v>
      </c>
      <c r="AJ1816" s="35">
        <f>IFERROR((TableAllData3[[#This Row],[Decision date]]-TableAllData3[[#This Row],[Marketing authorisation date]]),0)</f>
        <v>705.95833333300106</v>
      </c>
    </row>
    <row r="1817" spans="1:36" x14ac:dyDescent="0.25">
      <c r="A1817" t="s">
        <v>37</v>
      </c>
      <c r="B1817" t="s">
        <v>11470</v>
      </c>
      <c r="C1817" t="s">
        <v>627</v>
      </c>
      <c r="D1817" t="s">
        <v>11471</v>
      </c>
      <c r="E1817" t="s">
        <v>11471</v>
      </c>
      <c r="F1817" t="s">
        <v>11472</v>
      </c>
      <c r="G1817" t="s">
        <v>43</v>
      </c>
      <c r="H1817" t="s">
        <v>950</v>
      </c>
      <c r="I1817" t="s">
        <v>11473</v>
      </c>
      <c r="J1817" t="s">
        <v>43</v>
      </c>
      <c r="K1817" t="s">
        <v>43</v>
      </c>
      <c r="L1817" t="s">
        <v>43</v>
      </c>
      <c r="M1817" t="s">
        <v>43</v>
      </c>
      <c r="N1817" t="s">
        <v>43</v>
      </c>
      <c r="O1817" t="s">
        <v>43</v>
      </c>
      <c r="P1817" t="s">
        <v>43</v>
      </c>
      <c r="Q1817" s="24">
        <v>38895</v>
      </c>
      <c r="R1817" s="24"/>
      <c r="S1817" t="s">
        <v>12699</v>
      </c>
      <c r="T1817" t="s">
        <v>12744</v>
      </c>
      <c r="U1817" t="s">
        <v>264</v>
      </c>
      <c r="W1817" s="25" t="s">
        <v>12054</v>
      </c>
      <c r="X1817" s="24">
        <v>40750</v>
      </c>
      <c r="Y1817">
        <v>11</v>
      </c>
      <c r="Z1817" t="s">
        <v>11474</v>
      </c>
      <c r="AC1817" s="24">
        <v>40750</v>
      </c>
      <c r="AD1817" s="24">
        <v>40767</v>
      </c>
      <c r="AE1817" t="s">
        <v>11475</v>
      </c>
      <c r="AF1817" s="24" cm="1">
        <f t="array" ref="AF18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40750</v>
      </c>
      <c r="AG1817" s="35">
        <f>IFERROR((TableAllData3[[#This Row],[Decision date]]-TableAllData3[[#This Row],[First Date Captured]]),0)</f>
        <v>0</v>
      </c>
      <c r="AH1817" s="35">
        <f>IFERROR((TableAllData3[[#This Row],[First published]]-TableAllData3[[#This Row],[Date of opinion]]),0)</f>
        <v>0</v>
      </c>
      <c r="AI1817" s="35">
        <f>IFERROR((TableAllData3[[#This Row],[Marketing authorisation date]]-TableAllData3[[#This Row],[Date of opinion]]),0)</f>
        <v>0</v>
      </c>
      <c r="AJ1817" s="35">
        <f>IFERROR((TableAllData3[[#This Row],[Decision date]]-TableAllData3[[#This Row],[Marketing authorisation date]]),0)</f>
        <v>1855</v>
      </c>
    </row>
    <row r="1818" spans="1:36" x14ac:dyDescent="0.25">
      <c r="A1818" t="s">
        <v>37</v>
      </c>
      <c r="B1818" t="s">
        <v>11476</v>
      </c>
      <c r="C1818" t="s">
        <v>5723</v>
      </c>
      <c r="D1818" t="s">
        <v>3811</v>
      </c>
      <c r="E1818" t="s">
        <v>3811</v>
      </c>
      <c r="F1818" t="s">
        <v>11477</v>
      </c>
      <c r="G1818" t="s">
        <v>43</v>
      </c>
      <c r="H1818" t="s">
        <v>950</v>
      </c>
      <c r="I1818" t="s">
        <v>3813</v>
      </c>
      <c r="J1818" t="s">
        <v>43</v>
      </c>
      <c r="K1818" t="s">
        <v>43</v>
      </c>
      <c r="L1818" t="s">
        <v>46</v>
      </c>
      <c r="M1818" t="s">
        <v>43</v>
      </c>
      <c r="N1818" t="s">
        <v>43</v>
      </c>
      <c r="O1818" t="s">
        <v>43</v>
      </c>
      <c r="P1818" t="s">
        <v>43</v>
      </c>
      <c r="Q1818" s="24">
        <v>39706</v>
      </c>
      <c r="R1818" s="24"/>
      <c r="S1818" t="s">
        <v>231</v>
      </c>
      <c r="U1818" t="s">
        <v>3814</v>
      </c>
      <c r="W1818" s="25" t="s">
        <v>12054</v>
      </c>
      <c r="X1818" s="24">
        <v>40653</v>
      </c>
      <c r="Y1818">
        <v>1</v>
      </c>
      <c r="Z1818" t="s">
        <v>11478</v>
      </c>
      <c r="AC1818" s="24">
        <v>40653.083333333001</v>
      </c>
      <c r="AD1818" s="24">
        <v>40744.083333333001</v>
      </c>
      <c r="AE1818" t="s">
        <v>11479</v>
      </c>
      <c r="AF1818" s="24" cm="1">
        <f t="array" ref="AF18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40653.083333333001</v>
      </c>
      <c r="AG1818" s="35">
        <f>IFERROR((TableAllData3[[#This Row],[Decision date]]-TableAllData3[[#This Row],[First Date Captured]]),0)</f>
        <v>-8.3333333001064602E-2</v>
      </c>
      <c r="AH1818" s="35">
        <f>IFERROR((TableAllData3[[#This Row],[First published]]-TableAllData3[[#This Row],[Date of opinion]]),0)</f>
        <v>0</v>
      </c>
      <c r="AI1818" s="35">
        <f>IFERROR((TableAllData3[[#This Row],[Marketing authorisation date]]-TableAllData3[[#This Row],[Date of opinion]]),0)</f>
        <v>0</v>
      </c>
      <c r="AJ1818" s="35">
        <f>IFERROR((TableAllData3[[#This Row],[Decision date]]-TableAllData3[[#This Row],[Marketing authorisation date]]),0)</f>
        <v>947</v>
      </c>
    </row>
    <row r="1819" spans="1:36" x14ac:dyDescent="0.25">
      <c r="A1819" t="s">
        <v>37</v>
      </c>
      <c r="B1819" t="s">
        <v>11480</v>
      </c>
      <c r="C1819" t="s">
        <v>434</v>
      </c>
      <c r="D1819" t="s">
        <v>11481</v>
      </c>
      <c r="E1819" t="s">
        <v>11455</v>
      </c>
      <c r="F1819" t="s">
        <v>11482</v>
      </c>
      <c r="G1819" t="s">
        <v>43</v>
      </c>
      <c r="H1819" t="s">
        <v>950</v>
      </c>
      <c r="I1819" t="s">
        <v>438</v>
      </c>
      <c r="J1819" t="s">
        <v>43</v>
      </c>
      <c r="K1819" t="s">
        <v>43</v>
      </c>
      <c r="L1819" t="s">
        <v>43</v>
      </c>
      <c r="M1819" t="s">
        <v>46</v>
      </c>
      <c r="N1819" t="s">
        <v>43</v>
      </c>
      <c r="O1819" t="s">
        <v>43</v>
      </c>
      <c r="P1819" t="s">
        <v>43</v>
      </c>
      <c r="Q1819" s="24">
        <v>40337</v>
      </c>
      <c r="R1819" s="24"/>
      <c r="S1819" t="s">
        <v>12678</v>
      </c>
      <c r="T1819" t="s">
        <v>12557</v>
      </c>
      <c r="U1819" t="s">
        <v>440</v>
      </c>
      <c r="W1819" s="25" t="s">
        <v>12054</v>
      </c>
      <c r="X1819" s="24">
        <v>40708</v>
      </c>
      <c r="Y1819">
        <v>0</v>
      </c>
      <c r="Z1819" t="s">
        <v>11483</v>
      </c>
      <c r="AC1819" s="24">
        <v>40708</v>
      </c>
      <c r="AD1819" s="24">
        <v>40724</v>
      </c>
      <c r="AE1819" t="s">
        <v>11484</v>
      </c>
      <c r="AF1819" s="24" cm="1">
        <f t="array" ref="AF18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40708</v>
      </c>
      <c r="AG1819" s="35">
        <f>IFERROR((TableAllData3[[#This Row],[Decision date]]-TableAllData3[[#This Row],[First Date Captured]]),0)</f>
        <v>0</v>
      </c>
      <c r="AH1819" s="35">
        <f>IFERROR((TableAllData3[[#This Row],[First published]]-TableAllData3[[#This Row],[Date of opinion]]),0)</f>
        <v>0</v>
      </c>
      <c r="AI1819" s="35">
        <f>IFERROR((TableAllData3[[#This Row],[Marketing authorisation date]]-TableAllData3[[#This Row],[Date of opinion]]),0)</f>
        <v>0</v>
      </c>
      <c r="AJ1819" s="35">
        <f>IFERROR((TableAllData3[[#This Row],[Decision date]]-TableAllData3[[#This Row],[Marketing authorisation date]]),0)</f>
        <v>371</v>
      </c>
    </row>
    <row r="1820" spans="1:36" x14ac:dyDescent="0.25">
      <c r="A1820" t="s">
        <v>37</v>
      </c>
      <c r="B1820" t="s">
        <v>11485</v>
      </c>
      <c r="C1820" t="s">
        <v>268</v>
      </c>
      <c r="D1820" t="s">
        <v>11486</v>
      </c>
      <c r="E1820" t="s">
        <v>11486</v>
      </c>
      <c r="F1820" t="s">
        <v>11487</v>
      </c>
      <c r="G1820" t="s">
        <v>43</v>
      </c>
      <c r="H1820" t="s">
        <v>950</v>
      </c>
      <c r="I1820" t="s">
        <v>11488</v>
      </c>
      <c r="J1820" t="s">
        <v>43</v>
      </c>
      <c r="K1820" t="s">
        <v>43</v>
      </c>
      <c r="L1820" t="s">
        <v>43</v>
      </c>
      <c r="M1820" t="s">
        <v>43</v>
      </c>
      <c r="N1820" t="s">
        <v>43</v>
      </c>
      <c r="O1820" t="s">
        <v>43</v>
      </c>
      <c r="P1820" t="s">
        <v>43</v>
      </c>
      <c r="Q1820" s="24">
        <v>36819</v>
      </c>
      <c r="R1820" s="24"/>
      <c r="S1820" t="s">
        <v>11461</v>
      </c>
      <c r="U1820" t="s">
        <v>290</v>
      </c>
      <c r="W1820" s="25" t="s">
        <v>12054</v>
      </c>
      <c r="X1820" s="24">
        <v>40662</v>
      </c>
      <c r="Y1820">
        <v>18</v>
      </c>
      <c r="Z1820" t="s">
        <v>11489</v>
      </c>
      <c r="AC1820" s="24">
        <v>40662</v>
      </c>
      <c r="AD1820" s="24">
        <v>40715</v>
      </c>
      <c r="AE1820" t="s">
        <v>11490</v>
      </c>
      <c r="AF1820" s="24" cm="1">
        <f t="array" ref="AF18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40662</v>
      </c>
      <c r="AG1820" s="35">
        <f>IFERROR((TableAllData3[[#This Row],[Decision date]]-TableAllData3[[#This Row],[First Date Captured]]),0)</f>
        <v>0</v>
      </c>
      <c r="AH1820" s="35">
        <f>IFERROR((TableAllData3[[#This Row],[First published]]-TableAllData3[[#This Row],[Date of opinion]]),0)</f>
        <v>0</v>
      </c>
      <c r="AI1820" s="35">
        <f>IFERROR((TableAllData3[[#This Row],[Marketing authorisation date]]-TableAllData3[[#This Row],[Date of opinion]]),0)</f>
        <v>0</v>
      </c>
      <c r="AJ1820" s="35">
        <f>IFERROR((TableAllData3[[#This Row],[Decision date]]-TableAllData3[[#This Row],[Marketing authorisation date]]),0)</f>
        <v>3843</v>
      </c>
    </row>
    <row r="1821" spans="1:36" x14ac:dyDescent="0.25">
      <c r="A1821" t="s">
        <v>37</v>
      </c>
      <c r="B1821" t="s">
        <v>11491</v>
      </c>
      <c r="C1821" t="s">
        <v>947</v>
      </c>
      <c r="D1821" t="s">
        <v>3984</v>
      </c>
      <c r="E1821" t="s">
        <v>3984</v>
      </c>
      <c r="F1821" t="s">
        <v>11492</v>
      </c>
      <c r="G1821" t="s">
        <v>43</v>
      </c>
      <c r="H1821" t="s">
        <v>950</v>
      </c>
      <c r="I1821" t="s">
        <v>3986</v>
      </c>
      <c r="J1821" t="s">
        <v>43</v>
      </c>
      <c r="K1821" t="s">
        <v>43</v>
      </c>
      <c r="L1821" t="s">
        <v>43</v>
      </c>
      <c r="M1821" t="s">
        <v>43</v>
      </c>
      <c r="N1821" t="s">
        <v>43</v>
      </c>
      <c r="O1821" t="s">
        <v>43</v>
      </c>
      <c r="P1821" t="s">
        <v>43</v>
      </c>
      <c r="Q1821" s="24">
        <v>39316</v>
      </c>
      <c r="R1821" s="24"/>
      <c r="S1821" t="s">
        <v>12218</v>
      </c>
      <c r="T1821" t="s">
        <v>12727</v>
      </c>
      <c r="U1821" t="s">
        <v>953</v>
      </c>
      <c r="W1821" s="25" t="s">
        <v>12054</v>
      </c>
      <c r="X1821" s="24">
        <v>39925</v>
      </c>
      <c r="Y1821">
        <v>4</v>
      </c>
      <c r="Z1821" t="s">
        <v>11493</v>
      </c>
      <c r="AC1821" s="24">
        <v>39925</v>
      </c>
      <c r="AD1821" s="24">
        <v>40682</v>
      </c>
      <c r="AE1821" t="s">
        <v>11494</v>
      </c>
      <c r="AF1821" s="24" cm="1">
        <f t="array" ref="AF18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39925</v>
      </c>
      <c r="AG1821" s="35">
        <f>IFERROR((TableAllData3[[#This Row],[Decision date]]-TableAllData3[[#This Row],[First Date Captured]]),0)</f>
        <v>0</v>
      </c>
      <c r="AH1821" s="35">
        <f>IFERROR((TableAllData3[[#This Row],[First published]]-TableAllData3[[#This Row],[Date of opinion]]),0)</f>
        <v>0</v>
      </c>
      <c r="AI1821" s="35">
        <f>IFERROR((TableAllData3[[#This Row],[Marketing authorisation date]]-TableAllData3[[#This Row],[Date of opinion]]),0)</f>
        <v>0</v>
      </c>
      <c r="AJ1821" s="35">
        <f>IFERROR((TableAllData3[[#This Row],[Decision date]]-TableAllData3[[#This Row],[Marketing authorisation date]]),0)</f>
        <v>609</v>
      </c>
    </row>
    <row r="1822" spans="1:36" x14ac:dyDescent="0.25">
      <c r="A1822" t="s">
        <v>37</v>
      </c>
      <c r="B1822" t="s">
        <v>11495</v>
      </c>
      <c r="C1822" t="s">
        <v>11496</v>
      </c>
      <c r="D1822" t="s">
        <v>11497</v>
      </c>
      <c r="E1822" t="s">
        <v>11498</v>
      </c>
      <c r="F1822" t="s">
        <v>11499</v>
      </c>
      <c r="G1822" t="s">
        <v>43</v>
      </c>
      <c r="H1822" t="s">
        <v>950</v>
      </c>
      <c r="I1822" t="s">
        <v>11500</v>
      </c>
      <c r="J1822" t="s">
        <v>43</v>
      </c>
      <c r="K1822" t="s">
        <v>43</v>
      </c>
      <c r="L1822" t="s">
        <v>43</v>
      </c>
      <c r="M1822" t="s">
        <v>43</v>
      </c>
      <c r="N1822" t="s">
        <v>46</v>
      </c>
      <c r="O1822" t="s">
        <v>43</v>
      </c>
      <c r="P1822" t="s">
        <v>43</v>
      </c>
      <c r="Q1822" s="24">
        <v>37911</v>
      </c>
      <c r="R1822" s="24"/>
      <c r="S1822" t="s">
        <v>7789</v>
      </c>
      <c r="U1822" t="s">
        <v>48</v>
      </c>
      <c r="W1822" s="25" t="s">
        <v>12054</v>
      </c>
      <c r="X1822" s="24">
        <v>40630</v>
      </c>
      <c r="Y1822">
        <v>13</v>
      </c>
      <c r="Z1822" t="s">
        <v>11501</v>
      </c>
      <c r="AC1822" s="24">
        <v>40630</v>
      </c>
      <c r="AD1822" s="24">
        <v>40639</v>
      </c>
      <c r="AE1822" t="s">
        <v>11502</v>
      </c>
      <c r="AF1822" s="24" cm="1">
        <f t="array" ref="AF18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40630</v>
      </c>
      <c r="AG1822" s="35">
        <f>IFERROR((TableAllData3[[#This Row],[Decision date]]-TableAllData3[[#This Row],[First Date Captured]]),0)</f>
        <v>0</v>
      </c>
      <c r="AH1822" s="35">
        <f>IFERROR((TableAllData3[[#This Row],[First published]]-TableAllData3[[#This Row],[Date of opinion]]),0)</f>
        <v>0</v>
      </c>
      <c r="AI1822" s="35">
        <f>IFERROR((TableAllData3[[#This Row],[Marketing authorisation date]]-TableAllData3[[#This Row],[Date of opinion]]),0)</f>
        <v>0</v>
      </c>
      <c r="AJ1822" s="35">
        <f>IFERROR((TableAllData3[[#This Row],[Decision date]]-TableAllData3[[#This Row],[Marketing authorisation date]]),0)</f>
        <v>2719</v>
      </c>
    </row>
    <row r="1823" spans="1:36" x14ac:dyDescent="0.25">
      <c r="A1823" t="s">
        <v>37</v>
      </c>
      <c r="B1823" t="s">
        <v>11503</v>
      </c>
      <c r="C1823" t="s">
        <v>202</v>
      </c>
      <c r="D1823" t="s">
        <v>11504</v>
      </c>
      <c r="E1823" t="s">
        <v>11504</v>
      </c>
      <c r="F1823" t="s">
        <v>11505</v>
      </c>
      <c r="G1823" t="s">
        <v>43</v>
      </c>
      <c r="H1823" t="s">
        <v>950</v>
      </c>
      <c r="I1823" t="s">
        <v>11506</v>
      </c>
      <c r="J1823" t="s">
        <v>43</v>
      </c>
      <c r="K1823" t="s">
        <v>43</v>
      </c>
      <c r="L1823" t="s">
        <v>43</v>
      </c>
      <c r="M1823" t="s">
        <v>43</v>
      </c>
      <c r="N1823" t="s">
        <v>43</v>
      </c>
      <c r="O1823" t="s">
        <v>43</v>
      </c>
      <c r="P1823" t="s">
        <v>43</v>
      </c>
      <c r="Q1823" s="24">
        <v>38939</v>
      </c>
      <c r="R1823" s="24"/>
      <c r="S1823" t="s">
        <v>11507</v>
      </c>
      <c r="U1823" t="s">
        <v>2809</v>
      </c>
      <c r="W1823" s="25" t="s">
        <v>12054</v>
      </c>
      <c r="X1823" s="24">
        <v>40549.048159721999</v>
      </c>
      <c r="Y1823">
        <v>13</v>
      </c>
      <c r="Z1823" t="s">
        <v>11508</v>
      </c>
      <c r="AC1823" s="24">
        <v>40549.048159721999</v>
      </c>
      <c r="AD1823" s="24">
        <v>40605</v>
      </c>
      <c r="AE1823" t="s">
        <v>11509</v>
      </c>
      <c r="AF1823" s="24" cm="1">
        <f t="array" ref="AF18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40549.048159721999</v>
      </c>
      <c r="AG1823" s="35">
        <f>IFERROR((TableAllData3[[#This Row],[Decision date]]-TableAllData3[[#This Row],[First Date Captured]]),0)</f>
        <v>0</v>
      </c>
      <c r="AH1823" s="35">
        <f>IFERROR((TableAllData3[[#This Row],[First published]]-TableAllData3[[#This Row],[Date of opinion]]),0)</f>
        <v>0</v>
      </c>
      <c r="AI1823" s="35">
        <f>IFERROR((TableAllData3[[#This Row],[Marketing authorisation date]]-TableAllData3[[#This Row],[Date of opinion]]),0)</f>
        <v>0</v>
      </c>
      <c r="AJ1823" s="35">
        <f>IFERROR((TableAllData3[[#This Row],[Decision date]]-TableAllData3[[#This Row],[Marketing authorisation date]]),0)</f>
        <v>1610.0481597219987</v>
      </c>
    </row>
    <row r="1824" spans="1:36" x14ac:dyDescent="0.25">
      <c r="A1824" t="s">
        <v>37</v>
      </c>
      <c r="B1824" t="s">
        <v>11510</v>
      </c>
      <c r="C1824" t="s">
        <v>11511</v>
      </c>
      <c r="D1824" t="s">
        <v>53</v>
      </c>
      <c r="E1824" t="s">
        <v>53</v>
      </c>
      <c r="F1824" t="s">
        <v>11512</v>
      </c>
      <c r="G1824" t="s">
        <v>43</v>
      </c>
      <c r="H1824" t="s">
        <v>950</v>
      </c>
      <c r="I1824" t="s">
        <v>56</v>
      </c>
      <c r="J1824" t="s">
        <v>43</v>
      </c>
      <c r="K1824" t="s">
        <v>46</v>
      </c>
      <c r="L1824" t="s">
        <v>43</v>
      </c>
      <c r="M1824" t="s">
        <v>43</v>
      </c>
      <c r="N1824" t="s">
        <v>43</v>
      </c>
      <c r="O1824" t="s">
        <v>43</v>
      </c>
      <c r="P1824" t="s">
        <v>43</v>
      </c>
      <c r="Q1824" s="24">
        <v>40022</v>
      </c>
      <c r="R1824" s="24"/>
      <c r="S1824" t="s">
        <v>12731</v>
      </c>
      <c r="T1824" t="s">
        <v>12745</v>
      </c>
      <c r="U1824" t="s">
        <v>58</v>
      </c>
      <c r="W1824" s="25" t="s">
        <v>12054</v>
      </c>
      <c r="X1824" s="24">
        <v>40575.041666666999</v>
      </c>
      <c r="Y1824">
        <v>1</v>
      </c>
      <c r="Z1824" t="s">
        <v>11513</v>
      </c>
      <c r="AC1824" s="24">
        <v>40575.041666666999</v>
      </c>
      <c r="AD1824" s="24">
        <v>40602.041666666999</v>
      </c>
      <c r="AE1824" t="s">
        <v>11514</v>
      </c>
      <c r="AF1824" s="24" cm="1">
        <f t="array" ref="AF18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40575.041666666999</v>
      </c>
      <c r="AG1824" s="35">
        <f>IFERROR((TableAllData3[[#This Row],[Decision date]]-TableAllData3[[#This Row],[First Date Captured]]),0)</f>
        <v>0</v>
      </c>
      <c r="AH1824" s="35">
        <f>IFERROR((TableAllData3[[#This Row],[First published]]-TableAllData3[[#This Row],[Date of opinion]]),0)</f>
        <v>0</v>
      </c>
      <c r="AI1824" s="35">
        <f>IFERROR((TableAllData3[[#This Row],[Marketing authorisation date]]-TableAllData3[[#This Row],[Date of opinion]]),0)</f>
        <v>0</v>
      </c>
      <c r="AJ1824" s="35">
        <f>IFERROR((TableAllData3[[#This Row],[Decision date]]-TableAllData3[[#This Row],[Marketing authorisation date]]),0)</f>
        <v>553.04166666699894</v>
      </c>
    </row>
    <row r="1825" spans="1:36" x14ac:dyDescent="0.25">
      <c r="A1825" t="s">
        <v>37</v>
      </c>
      <c r="B1825" t="s">
        <v>10312</v>
      </c>
      <c r="C1825" t="s">
        <v>6803</v>
      </c>
      <c r="D1825" t="s">
        <v>598</v>
      </c>
      <c r="E1825" t="s">
        <v>10313</v>
      </c>
      <c r="F1825" t="s">
        <v>11515</v>
      </c>
      <c r="G1825" t="s">
        <v>43</v>
      </c>
      <c r="H1825" t="s">
        <v>950</v>
      </c>
      <c r="I1825" t="s">
        <v>600</v>
      </c>
      <c r="J1825" t="s">
        <v>43</v>
      </c>
      <c r="K1825" t="s">
        <v>43</v>
      </c>
      <c r="L1825" t="s">
        <v>43</v>
      </c>
      <c r="M1825" t="s">
        <v>43</v>
      </c>
      <c r="N1825" t="s">
        <v>43</v>
      </c>
      <c r="O1825" t="s">
        <v>43</v>
      </c>
      <c r="P1825" t="s">
        <v>43</v>
      </c>
      <c r="Q1825" s="24">
        <v>38741.041666666999</v>
      </c>
      <c r="R1825" s="24">
        <v>39654</v>
      </c>
      <c r="S1825" t="s">
        <v>12223</v>
      </c>
      <c r="T1825" t="s">
        <v>12224</v>
      </c>
      <c r="U1825" t="s">
        <v>602</v>
      </c>
      <c r="W1825" s="25" t="s">
        <v>12054</v>
      </c>
      <c r="X1825" s="24">
        <v>40567.041666666999</v>
      </c>
      <c r="Y1825">
        <v>3</v>
      </c>
      <c r="Z1825" t="s">
        <v>11516</v>
      </c>
      <c r="AC1825" s="24">
        <v>40567.041666666999</v>
      </c>
      <c r="AD1825" s="24">
        <v>40571.041666666999</v>
      </c>
      <c r="AE1825" t="s">
        <v>11517</v>
      </c>
      <c r="AF1825" s="24" cm="1">
        <f t="array" ref="AF182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40567.041666666999</v>
      </c>
      <c r="AG1825" s="35">
        <f>IFERROR((TableAllData3[[#This Row],[Decision date]]-TableAllData3[[#This Row],[First Date Captured]]),0)</f>
        <v>0</v>
      </c>
      <c r="AH1825" s="35">
        <f>IFERROR((TableAllData3[[#This Row],[First published]]-TableAllData3[[#This Row],[Date of opinion]]),0)</f>
        <v>0</v>
      </c>
      <c r="AI1825" s="35">
        <f>IFERROR((TableAllData3[[#This Row],[Marketing authorisation date]]-TableAllData3[[#This Row],[Date of opinion]]),0)</f>
        <v>0</v>
      </c>
      <c r="AJ1825" s="35">
        <f>IFERROR((TableAllData3[[#This Row],[Decision date]]-TableAllData3[[#This Row],[Marketing authorisation date]]),0)</f>
        <v>1826</v>
      </c>
    </row>
    <row r="1826" spans="1:36" x14ac:dyDescent="0.25">
      <c r="A1826" t="s">
        <v>37</v>
      </c>
      <c r="B1826" t="s">
        <v>11518</v>
      </c>
      <c r="C1826" t="s">
        <v>11519</v>
      </c>
      <c r="D1826" t="s">
        <v>3261</v>
      </c>
      <c r="E1826" t="s">
        <v>3261</v>
      </c>
      <c r="F1826" t="s">
        <v>11520</v>
      </c>
      <c r="G1826" t="s">
        <v>43</v>
      </c>
      <c r="H1826" t="s">
        <v>950</v>
      </c>
      <c r="I1826" t="s">
        <v>3263</v>
      </c>
      <c r="J1826" t="s">
        <v>43</v>
      </c>
      <c r="K1826" t="s">
        <v>43</v>
      </c>
      <c r="L1826" t="s">
        <v>43</v>
      </c>
      <c r="M1826" t="s">
        <v>43</v>
      </c>
      <c r="N1826" t="s">
        <v>43</v>
      </c>
      <c r="O1826" t="s">
        <v>43</v>
      </c>
      <c r="P1826" t="s">
        <v>43</v>
      </c>
      <c r="Q1826" s="24">
        <v>40253.041666666999</v>
      </c>
      <c r="R1826" s="24"/>
      <c r="S1826" t="s">
        <v>12746</v>
      </c>
      <c r="T1826" t="s">
        <v>12110</v>
      </c>
      <c r="U1826" t="s">
        <v>11521</v>
      </c>
      <c r="W1826" s="25" t="s">
        <v>12054</v>
      </c>
      <c r="X1826" s="24">
        <v>40427</v>
      </c>
      <c r="Y1826">
        <v>0</v>
      </c>
      <c r="Z1826" t="s">
        <v>11522</v>
      </c>
      <c r="AC1826" s="24">
        <v>40427</v>
      </c>
      <c r="AD1826" s="24">
        <v>40569.041666666999</v>
      </c>
      <c r="AE1826" t="s">
        <v>11523</v>
      </c>
      <c r="AF1826" s="24" cm="1">
        <f t="array" ref="AF182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40427</v>
      </c>
      <c r="AG1826" s="35">
        <f>IFERROR((TableAllData3[[#This Row],[Decision date]]-TableAllData3[[#This Row],[First Date Captured]]),0)</f>
        <v>0</v>
      </c>
      <c r="AH1826" s="35">
        <f>IFERROR((TableAllData3[[#This Row],[First published]]-TableAllData3[[#This Row],[Date of opinion]]),0)</f>
        <v>0</v>
      </c>
      <c r="AI1826" s="35">
        <f>IFERROR((TableAllData3[[#This Row],[Marketing authorisation date]]-TableAllData3[[#This Row],[Date of opinion]]),0)</f>
        <v>0</v>
      </c>
      <c r="AJ1826" s="35">
        <f>IFERROR((TableAllData3[[#This Row],[Decision date]]-TableAllData3[[#This Row],[Marketing authorisation date]]),0)</f>
        <v>173.95833333300106</v>
      </c>
    </row>
    <row r="1827" spans="1:36" x14ac:dyDescent="0.25">
      <c r="A1827" t="s">
        <v>37</v>
      </c>
      <c r="B1827" t="s">
        <v>11524</v>
      </c>
      <c r="C1827" t="s">
        <v>4598</v>
      </c>
      <c r="D1827" t="s">
        <v>11525</v>
      </c>
      <c r="E1827" t="s">
        <v>11526</v>
      </c>
      <c r="F1827" t="s">
        <v>11527</v>
      </c>
      <c r="G1827" t="s">
        <v>43</v>
      </c>
      <c r="H1827" t="s">
        <v>950</v>
      </c>
      <c r="I1827" t="s">
        <v>11528</v>
      </c>
      <c r="J1827" t="s">
        <v>43</v>
      </c>
      <c r="K1827" t="s">
        <v>43</v>
      </c>
      <c r="L1827" t="s">
        <v>43</v>
      </c>
      <c r="M1827" t="s">
        <v>43</v>
      </c>
      <c r="N1827" t="s">
        <v>43</v>
      </c>
      <c r="O1827" t="s">
        <v>43</v>
      </c>
      <c r="P1827" t="s">
        <v>43</v>
      </c>
      <c r="Q1827" s="24">
        <v>36859.041666666999</v>
      </c>
      <c r="R1827" s="24"/>
      <c r="S1827" t="s">
        <v>12461</v>
      </c>
      <c r="T1827" t="s">
        <v>12462</v>
      </c>
      <c r="U1827" t="s">
        <v>1261</v>
      </c>
      <c r="W1827" s="25" t="s">
        <v>12054</v>
      </c>
      <c r="X1827" s="24">
        <v>40479.041215277997</v>
      </c>
      <c r="Y1827">
        <v>10</v>
      </c>
      <c r="Z1827" t="s">
        <v>11529</v>
      </c>
      <c r="AC1827" s="24">
        <v>40479.041215277997</v>
      </c>
      <c r="AD1827" s="24">
        <v>40500.041666666999</v>
      </c>
      <c r="AE1827" t="s">
        <v>11530</v>
      </c>
      <c r="AF1827" s="24" cm="1">
        <f t="array" ref="AF182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40479.041215277997</v>
      </c>
      <c r="AG1827" s="35">
        <f>IFERROR((TableAllData3[[#This Row],[Decision date]]-TableAllData3[[#This Row],[First Date Captured]]),0)</f>
        <v>0</v>
      </c>
      <c r="AH1827" s="35">
        <f>IFERROR((TableAllData3[[#This Row],[First published]]-TableAllData3[[#This Row],[Date of opinion]]),0)</f>
        <v>0</v>
      </c>
      <c r="AI1827" s="35">
        <f>IFERROR((TableAllData3[[#This Row],[Marketing authorisation date]]-TableAllData3[[#This Row],[Date of opinion]]),0)</f>
        <v>0</v>
      </c>
      <c r="AJ1827" s="35">
        <f>IFERROR((TableAllData3[[#This Row],[Decision date]]-TableAllData3[[#This Row],[Marketing authorisation date]]),0)</f>
        <v>3619.9995486109983</v>
      </c>
    </row>
    <row r="1828" spans="1:36" x14ac:dyDescent="0.25">
      <c r="A1828" t="s">
        <v>37</v>
      </c>
      <c r="B1828" t="s">
        <v>11531</v>
      </c>
      <c r="C1828" t="s">
        <v>11532</v>
      </c>
      <c r="D1828" t="s">
        <v>11533</v>
      </c>
      <c r="E1828" t="s">
        <v>11534</v>
      </c>
      <c r="F1828" t="s">
        <v>11535</v>
      </c>
      <c r="G1828" t="s">
        <v>43</v>
      </c>
      <c r="H1828" t="s">
        <v>844</v>
      </c>
      <c r="I1828" t="s">
        <v>11536</v>
      </c>
      <c r="J1828" t="s">
        <v>43</v>
      </c>
      <c r="K1828" t="s">
        <v>43</v>
      </c>
      <c r="L1828" t="s">
        <v>43</v>
      </c>
      <c r="M1828" t="s">
        <v>43</v>
      </c>
      <c r="N1828" t="s">
        <v>43</v>
      </c>
      <c r="O1828" t="s">
        <v>43</v>
      </c>
      <c r="P1828" t="s">
        <v>43</v>
      </c>
      <c r="Q1828" s="25" t="s">
        <v>12054</v>
      </c>
      <c r="R1828" s="24">
        <v>40437</v>
      </c>
      <c r="S1828" t="s">
        <v>12223</v>
      </c>
      <c r="T1828" t="s">
        <v>12224</v>
      </c>
      <c r="W1828" s="24">
        <v>40353</v>
      </c>
      <c r="X1828" s="24">
        <v>40437</v>
      </c>
      <c r="Y1828">
        <v>0</v>
      </c>
      <c r="AC1828" s="24">
        <v>40437</v>
      </c>
      <c r="AD1828" s="24">
        <v>40443</v>
      </c>
      <c r="AE1828" t="s">
        <v>11537</v>
      </c>
      <c r="AF1828" s="24" cm="1">
        <f t="array" ref="AF182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40353</v>
      </c>
      <c r="AG1828" s="35">
        <f>IFERROR((TableAllData3[[#This Row],[Decision date]]-TableAllData3[[#This Row],[First Date Captured]]),0)</f>
        <v>84</v>
      </c>
      <c r="AH1828" s="35">
        <f>IFERROR((TableAllData3[[#This Row],[First published]]-TableAllData3[[#This Row],[Date of opinion]]),0)</f>
        <v>84</v>
      </c>
      <c r="AI1828" s="35">
        <f>IFERROR((TableAllData3[[#This Row],[Marketing authorisation date]]-TableAllData3[[#This Row],[Date of opinion]]),0)</f>
        <v>0</v>
      </c>
      <c r="AJ1828" s="35">
        <f>IFERROR((TableAllData3[[#This Row],[Decision date]]-TableAllData3[[#This Row],[Marketing authorisation date]]),0)</f>
        <v>0</v>
      </c>
    </row>
    <row r="1829" spans="1:36" x14ac:dyDescent="0.25">
      <c r="A1829" t="s">
        <v>2117</v>
      </c>
      <c r="B1829" t="s">
        <v>11538</v>
      </c>
      <c r="D1829" t="s">
        <v>11539</v>
      </c>
      <c r="E1829" t="s">
        <v>11539</v>
      </c>
      <c r="F1829" t="s">
        <v>11540</v>
      </c>
      <c r="G1829" t="s">
        <v>43</v>
      </c>
      <c r="H1829" t="s">
        <v>950</v>
      </c>
      <c r="J1829" t="s">
        <v>43</v>
      </c>
      <c r="K1829" t="s">
        <v>43</v>
      </c>
      <c r="L1829" t="s">
        <v>43</v>
      </c>
      <c r="M1829" t="s">
        <v>43</v>
      </c>
      <c r="N1829" t="s">
        <v>43</v>
      </c>
      <c r="O1829" t="s">
        <v>43</v>
      </c>
      <c r="P1829" t="s">
        <v>43</v>
      </c>
      <c r="Q1829" s="24">
        <v>39071.041666666999</v>
      </c>
      <c r="R1829" s="24"/>
      <c r="S1829" t="s">
        <v>12747</v>
      </c>
      <c r="T1829" t="s">
        <v>12748</v>
      </c>
      <c r="V1829" t="s">
        <v>366</v>
      </c>
      <c r="W1829" s="25" t="s">
        <v>12054</v>
      </c>
      <c r="X1829" s="24">
        <v>39071.041666666999</v>
      </c>
      <c r="Y1829">
        <v>0</v>
      </c>
      <c r="Z1829" t="s">
        <v>11541</v>
      </c>
      <c r="AA1829" t="s">
        <v>11542</v>
      </c>
      <c r="AB1829" t="s">
        <v>11543</v>
      </c>
      <c r="AC1829" s="24">
        <v>39071.041666666999</v>
      </c>
      <c r="AD1829" s="24">
        <v>40442</v>
      </c>
      <c r="AE1829" t="s">
        <v>11544</v>
      </c>
      <c r="AF1829" s="24" cm="1">
        <f t="array" ref="AF182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39071.041666666999</v>
      </c>
      <c r="AG1829" s="35">
        <f>IFERROR((TableAllData3[[#This Row],[Decision date]]-TableAllData3[[#This Row],[First Date Captured]]),0)</f>
        <v>0</v>
      </c>
      <c r="AH1829" s="35">
        <f>IFERROR((TableAllData3[[#This Row],[First published]]-TableAllData3[[#This Row],[Date of opinion]]),0)</f>
        <v>0</v>
      </c>
      <c r="AI1829" s="35">
        <f>IFERROR((TableAllData3[[#This Row],[Marketing authorisation date]]-TableAllData3[[#This Row],[Date of opinion]]),0)</f>
        <v>0</v>
      </c>
      <c r="AJ1829" s="35">
        <f>IFERROR((TableAllData3[[#This Row],[Decision date]]-TableAllData3[[#This Row],[Marketing authorisation date]]),0)</f>
        <v>0</v>
      </c>
    </row>
    <row r="1830" spans="1:36" x14ac:dyDescent="0.25">
      <c r="A1830" t="s">
        <v>2117</v>
      </c>
      <c r="B1830" t="s">
        <v>11545</v>
      </c>
      <c r="D1830" t="s">
        <v>11546</v>
      </c>
      <c r="E1830" t="s">
        <v>11546</v>
      </c>
      <c r="F1830" t="s">
        <v>11547</v>
      </c>
      <c r="G1830" t="s">
        <v>43</v>
      </c>
      <c r="H1830" t="s">
        <v>950</v>
      </c>
      <c r="J1830" t="s">
        <v>43</v>
      </c>
      <c r="K1830" t="s">
        <v>43</v>
      </c>
      <c r="L1830" t="s">
        <v>43</v>
      </c>
      <c r="M1830" t="s">
        <v>43</v>
      </c>
      <c r="N1830" t="s">
        <v>43</v>
      </c>
      <c r="O1830" t="s">
        <v>43</v>
      </c>
      <c r="P1830" t="s">
        <v>43</v>
      </c>
      <c r="Q1830" s="24">
        <v>36846.041666666999</v>
      </c>
      <c r="R1830" s="24"/>
      <c r="S1830" t="s">
        <v>12354</v>
      </c>
      <c r="T1830" t="s">
        <v>12324</v>
      </c>
      <c r="V1830" t="s">
        <v>5235</v>
      </c>
      <c r="W1830" s="25" t="s">
        <v>12054</v>
      </c>
      <c r="X1830" s="24">
        <v>40343</v>
      </c>
      <c r="Y1830">
        <v>4</v>
      </c>
      <c r="Z1830" t="s">
        <v>11548</v>
      </c>
      <c r="AA1830" t="s">
        <v>3067</v>
      </c>
      <c r="AB1830" t="s">
        <v>11549</v>
      </c>
      <c r="AC1830" s="24">
        <v>40343</v>
      </c>
      <c r="AD1830" s="24">
        <v>40385</v>
      </c>
      <c r="AE1830" t="s">
        <v>11550</v>
      </c>
      <c r="AF1830" s="24" cm="1">
        <f t="array" ref="AF183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40343</v>
      </c>
      <c r="AG1830" s="35">
        <f>IFERROR((TableAllData3[[#This Row],[Decision date]]-TableAllData3[[#This Row],[First Date Captured]]),0)</f>
        <v>0</v>
      </c>
      <c r="AH1830" s="35">
        <f>IFERROR((TableAllData3[[#This Row],[First published]]-TableAllData3[[#This Row],[Date of opinion]]),0)</f>
        <v>0</v>
      </c>
      <c r="AI1830" s="35">
        <f>IFERROR((TableAllData3[[#This Row],[Marketing authorisation date]]-TableAllData3[[#This Row],[Date of opinion]]),0)</f>
        <v>0</v>
      </c>
      <c r="AJ1830" s="35">
        <f>IFERROR((TableAllData3[[#This Row],[Decision date]]-TableAllData3[[#This Row],[Marketing authorisation date]]),0)</f>
        <v>3496.9583333330011</v>
      </c>
    </row>
    <row r="1831" spans="1:36" x14ac:dyDescent="0.25">
      <c r="A1831" t="s">
        <v>2117</v>
      </c>
      <c r="B1831" t="s">
        <v>11551</v>
      </c>
      <c r="D1831" t="s">
        <v>8653</v>
      </c>
      <c r="E1831" t="s">
        <v>11552</v>
      </c>
      <c r="F1831" t="s">
        <v>11553</v>
      </c>
      <c r="G1831" t="s">
        <v>43</v>
      </c>
      <c r="H1831" t="s">
        <v>950</v>
      </c>
      <c r="J1831" t="s">
        <v>43</v>
      </c>
      <c r="K1831" t="s">
        <v>43</v>
      </c>
      <c r="L1831" t="s">
        <v>43</v>
      </c>
      <c r="M1831" t="s">
        <v>43</v>
      </c>
      <c r="N1831" t="s">
        <v>46</v>
      </c>
      <c r="O1831" t="s">
        <v>46</v>
      </c>
      <c r="P1831" t="s">
        <v>43</v>
      </c>
      <c r="Q1831" s="24">
        <v>39478.041666666999</v>
      </c>
      <c r="R1831" s="24"/>
      <c r="S1831" t="s">
        <v>12354</v>
      </c>
      <c r="T1831" t="s">
        <v>12324</v>
      </c>
      <c r="V1831" t="s">
        <v>5044</v>
      </c>
      <c r="W1831" s="25" t="s">
        <v>12054</v>
      </c>
      <c r="X1831" s="24">
        <v>40364</v>
      </c>
      <c r="Y1831">
        <v>1</v>
      </c>
      <c r="Z1831" t="s">
        <v>11554</v>
      </c>
      <c r="AA1831" t="s">
        <v>3274</v>
      </c>
      <c r="AB1831" t="s">
        <v>8657</v>
      </c>
      <c r="AC1831" s="24">
        <v>40364</v>
      </c>
      <c r="AD1831" s="24">
        <v>40385</v>
      </c>
      <c r="AE1831" t="s">
        <v>11555</v>
      </c>
      <c r="AF1831" s="24" cm="1">
        <f t="array" ref="AF183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40364</v>
      </c>
      <c r="AG1831" s="35">
        <f>IFERROR((TableAllData3[[#This Row],[Decision date]]-TableAllData3[[#This Row],[First Date Captured]]),0)</f>
        <v>0</v>
      </c>
      <c r="AH1831" s="35">
        <f>IFERROR((TableAllData3[[#This Row],[First published]]-TableAllData3[[#This Row],[Date of opinion]]),0)</f>
        <v>0</v>
      </c>
      <c r="AI1831" s="35">
        <f>IFERROR((TableAllData3[[#This Row],[Marketing authorisation date]]-TableAllData3[[#This Row],[Date of opinion]]),0)</f>
        <v>0</v>
      </c>
      <c r="AJ1831" s="35">
        <f>IFERROR((TableAllData3[[#This Row],[Decision date]]-TableAllData3[[#This Row],[Marketing authorisation date]]),0)</f>
        <v>885.95833333300106</v>
      </c>
    </row>
    <row r="1832" spans="1:36" x14ac:dyDescent="0.25">
      <c r="A1832" t="s">
        <v>2117</v>
      </c>
      <c r="B1832" t="s">
        <v>11556</v>
      </c>
      <c r="D1832" t="s">
        <v>11557</v>
      </c>
      <c r="E1832" t="s">
        <v>11558</v>
      </c>
      <c r="F1832" t="s">
        <v>11559</v>
      </c>
      <c r="G1832" t="s">
        <v>43</v>
      </c>
      <c r="H1832" t="s">
        <v>950</v>
      </c>
      <c r="J1832" t="s">
        <v>43</v>
      </c>
      <c r="K1832" t="s">
        <v>43</v>
      </c>
      <c r="L1832" t="s">
        <v>43</v>
      </c>
      <c r="M1832" t="s">
        <v>43</v>
      </c>
      <c r="N1832" t="s">
        <v>46</v>
      </c>
      <c r="O1832" t="s">
        <v>46</v>
      </c>
      <c r="P1832" t="s">
        <v>43</v>
      </c>
      <c r="Q1832" s="24">
        <v>39216</v>
      </c>
      <c r="R1832" s="24"/>
      <c r="S1832" t="s">
        <v>12354</v>
      </c>
      <c r="T1832" t="s">
        <v>12324</v>
      </c>
      <c r="V1832" t="s">
        <v>5044</v>
      </c>
      <c r="W1832" s="25" t="s">
        <v>12054</v>
      </c>
      <c r="X1832" s="24">
        <v>40366</v>
      </c>
      <c r="Y1832">
        <v>2</v>
      </c>
      <c r="Z1832" t="s">
        <v>11560</v>
      </c>
      <c r="AA1832" t="s">
        <v>11413</v>
      </c>
      <c r="AB1832" t="s">
        <v>8657</v>
      </c>
      <c r="AC1832" s="24">
        <v>40366</v>
      </c>
      <c r="AD1832" s="24">
        <v>40385</v>
      </c>
      <c r="AE1832" t="s">
        <v>11561</v>
      </c>
      <c r="AF1832" s="24" cm="1">
        <f t="array" ref="AF183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40366</v>
      </c>
      <c r="AG1832" s="35">
        <f>IFERROR((TableAllData3[[#This Row],[Decision date]]-TableAllData3[[#This Row],[First Date Captured]]),0)</f>
        <v>0</v>
      </c>
      <c r="AH1832" s="35">
        <f>IFERROR((TableAllData3[[#This Row],[First published]]-TableAllData3[[#This Row],[Date of opinion]]),0)</f>
        <v>0</v>
      </c>
      <c r="AI1832" s="35">
        <f>IFERROR((TableAllData3[[#This Row],[Marketing authorisation date]]-TableAllData3[[#This Row],[Date of opinion]]),0)</f>
        <v>0</v>
      </c>
      <c r="AJ1832" s="35">
        <f>IFERROR((TableAllData3[[#This Row],[Decision date]]-TableAllData3[[#This Row],[Marketing authorisation date]]),0)</f>
        <v>1150</v>
      </c>
    </row>
    <row r="1833" spans="1:36" x14ac:dyDescent="0.25">
      <c r="A1833" t="s">
        <v>37</v>
      </c>
      <c r="B1833" t="s">
        <v>11562</v>
      </c>
      <c r="C1833" t="s">
        <v>11563</v>
      </c>
      <c r="D1833" t="s">
        <v>11564</v>
      </c>
      <c r="E1833" t="s">
        <v>11564</v>
      </c>
      <c r="F1833" t="s">
        <v>11565</v>
      </c>
      <c r="G1833" t="s">
        <v>43</v>
      </c>
      <c r="H1833" t="s">
        <v>844</v>
      </c>
      <c r="J1833" t="s">
        <v>43</v>
      </c>
      <c r="K1833" t="s">
        <v>43</v>
      </c>
      <c r="L1833" t="s">
        <v>43</v>
      </c>
      <c r="M1833" t="s">
        <v>43</v>
      </c>
      <c r="N1833" t="s">
        <v>43</v>
      </c>
      <c r="O1833" t="s">
        <v>43</v>
      </c>
      <c r="P1833" t="s">
        <v>43</v>
      </c>
      <c r="Q1833" s="25" t="s">
        <v>12054</v>
      </c>
      <c r="R1833" s="24">
        <v>40276</v>
      </c>
      <c r="S1833" t="s">
        <v>12307</v>
      </c>
      <c r="T1833" t="s">
        <v>12308</v>
      </c>
      <c r="W1833" s="24">
        <v>40136.041666666999</v>
      </c>
      <c r="X1833" s="24">
        <v>40294</v>
      </c>
      <c r="Y1833">
        <v>0</v>
      </c>
      <c r="AC1833" s="24">
        <v>40294</v>
      </c>
      <c r="AD1833" s="24">
        <v>40294</v>
      </c>
      <c r="AE1833" t="s">
        <v>11566</v>
      </c>
      <c r="AF1833" s="24" cm="1">
        <f t="array" ref="AF183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1833" s="35">
        <f>IFERROR((TableAllData3[[#This Row],[Decision date]]-TableAllData3[[#This Row],[First Date Captured]]),0)</f>
        <v>157.95833333300106</v>
      </c>
      <c r="AH1833" s="35">
        <f>IFERROR((TableAllData3[[#This Row],[First published]]-TableAllData3[[#This Row],[Date of opinion]]),0)</f>
        <v>157.95833333300106</v>
      </c>
      <c r="AI1833" s="35">
        <f>IFERROR((TableAllData3[[#This Row],[Marketing authorisation date]]-TableAllData3[[#This Row],[Date of opinion]]),0)</f>
        <v>0</v>
      </c>
      <c r="AJ1833" s="35">
        <f>IFERROR((TableAllData3[[#This Row],[Decision date]]-TableAllData3[[#This Row],[Marketing authorisation date]]),0)</f>
        <v>0</v>
      </c>
    </row>
    <row r="1834" spans="1:36" x14ac:dyDescent="0.25">
      <c r="A1834" t="s">
        <v>37</v>
      </c>
      <c r="B1834" t="s">
        <v>11567</v>
      </c>
      <c r="C1834" t="s">
        <v>11563</v>
      </c>
      <c r="D1834" t="s">
        <v>11564</v>
      </c>
      <c r="E1834" t="s">
        <v>11564</v>
      </c>
      <c r="F1834" t="s">
        <v>11568</v>
      </c>
      <c r="G1834" t="s">
        <v>43</v>
      </c>
      <c r="H1834" t="s">
        <v>844</v>
      </c>
      <c r="J1834" t="s">
        <v>43</v>
      </c>
      <c r="K1834" t="s">
        <v>43</v>
      </c>
      <c r="L1834" t="s">
        <v>43</v>
      </c>
      <c r="M1834" t="s">
        <v>43</v>
      </c>
      <c r="N1834" t="s">
        <v>43</v>
      </c>
      <c r="O1834" t="s">
        <v>43</v>
      </c>
      <c r="P1834" t="s">
        <v>43</v>
      </c>
      <c r="Q1834" s="25" t="s">
        <v>12054</v>
      </c>
      <c r="R1834" s="24">
        <v>40276</v>
      </c>
      <c r="S1834" t="s">
        <v>12307</v>
      </c>
      <c r="T1834" t="s">
        <v>12308</v>
      </c>
      <c r="W1834" s="24">
        <v>40136.041666666999</v>
      </c>
      <c r="X1834" s="24">
        <v>40294</v>
      </c>
      <c r="Y1834">
        <v>0</v>
      </c>
      <c r="AC1834" s="24">
        <v>40294</v>
      </c>
      <c r="AD1834" s="24">
        <v>40294</v>
      </c>
      <c r="AE1834" t="s">
        <v>11569</v>
      </c>
      <c r="AF1834" s="24" cm="1">
        <f t="array" ref="AF183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1834" s="35">
        <f>IFERROR((TableAllData3[[#This Row],[Decision date]]-TableAllData3[[#This Row],[First Date Captured]]),0)</f>
        <v>157.95833333300106</v>
      </c>
      <c r="AH1834" s="35">
        <f>IFERROR((TableAllData3[[#This Row],[First published]]-TableAllData3[[#This Row],[Date of opinion]]),0)</f>
        <v>157.95833333300106</v>
      </c>
      <c r="AI1834" s="35">
        <f>IFERROR((TableAllData3[[#This Row],[Marketing authorisation date]]-TableAllData3[[#This Row],[Date of opinion]]),0)</f>
        <v>0</v>
      </c>
      <c r="AJ1834" s="35">
        <f>IFERROR((TableAllData3[[#This Row],[Decision date]]-TableAllData3[[#This Row],[Marketing authorisation date]]),0)</f>
        <v>0</v>
      </c>
    </row>
    <row r="1835" spans="1:36" x14ac:dyDescent="0.25">
      <c r="A1835" t="s">
        <v>2117</v>
      </c>
      <c r="B1835" t="s">
        <v>11570</v>
      </c>
      <c r="D1835" t="s">
        <v>10907</v>
      </c>
      <c r="E1835" t="s">
        <v>10907</v>
      </c>
      <c r="F1835" t="s">
        <v>11571</v>
      </c>
      <c r="G1835" t="s">
        <v>43</v>
      </c>
      <c r="H1835" t="s">
        <v>950</v>
      </c>
      <c r="J1835" t="s">
        <v>43</v>
      </c>
      <c r="K1835" t="s">
        <v>43</v>
      </c>
      <c r="L1835" t="s">
        <v>43</v>
      </c>
      <c r="M1835" t="s">
        <v>43</v>
      </c>
      <c r="N1835" t="s">
        <v>43</v>
      </c>
      <c r="O1835" t="s">
        <v>43</v>
      </c>
      <c r="P1835" t="s">
        <v>43</v>
      </c>
      <c r="Q1835" s="24">
        <v>36846.041666666999</v>
      </c>
      <c r="R1835" s="24"/>
      <c r="S1835" t="s">
        <v>5860</v>
      </c>
      <c r="V1835" t="s">
        <v>3953</v>
      </c>
      <c r="W1835" s="25" t="s">
        <v>12054</v>
      </c>
      <c r="X1835" s="24">
        <v>40262.842233796</v>
      </c>
      <c r="Y1835">
        <v>0</v>
      </c>
      <c r="Z1835" t="s">
        <v>11572</v>
      </c>
      <c r="AA1835" t="s">
        <v>11573</v>
      </c>
      <c r="AB1835" t="s">
        <v>11574</v>
      </c>
      <c r="AC1835" s="24">
        <v>40262.842233796</v>
      </c>
      <c r="AD1835" s="24">
        <v>40262.842233796</v>
      </c>
      <c r="AE1835" t="s">
        <v>11575</v>
      </c>
      <c r="AF1835" s="24" cm="1">
        <f t="array" ref="AF183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40262.842233796</v>
      </c>
      <c r="AG1835" s="35">
        <f>IFERROR((TableAllData3[[#This Row],[Decision date]]-TableAllData3[[#This Row],[First Date Captured]]),0)</f>
        <v>0</v>
      </c>
      <c r="AH1835" s="35">
        <f>IFERROR((TableAllData3[[#This Row],[First published]]-TableAllData3[[#This Row],[Date of opinion]]),0)</f>
        <v>0</v>
      </c>
      <c r="AI1835" s="35">
        <f>IFERROR((TableAllData3[[#This Row],[Marketing authorisation date]]-TableAllData3[[#This Row],[Date of opinion]]),0)</f>
        <v>0</v>
      </c>
      <c r="AJ1835" s="35">
        <f>IFERROR((TableAllData3[[#This Row],[Decision date]]-TableAllData3[[#This Row],[Marketing authorisation date]]),0)</f>
        <v>3416.8005671290011</v>
      </c>
    </row>
    <row r="1836" spans="1:36" x14ac:dyDescent="0.25">
      <c r="A1836" t="s">
        <v>37</v>
      </c>
      <c r="B1836" t="s">
        <v>11576</v>
      </c>
      <c r="C1836" t="s">
        <v>11577</v>
      </c>
      <c r="D1836" t="s">
        <v>1213</v>
      </c>
      <c r="E1836" t="s">
        <v>1213</v>
      </c>
      <c r="F1836" t="s">
        <v>11578</v>
      </c>
      <c r="G1836" t="s">
        <v>43</v>
      </c>
      <c r="H1836" t="s">
        <v>950</v>
      </c>
      <c r="I1836" t="s">
        <v>1215</v>
      </c>
      <c r="J1836" t="s">
        <v>43</v>
      </c>
      <c r="K1836" t="s">
        <v>43</v>
      </c>
      <c r="L1836" t="s">
        <v>43</v>
      </c>
      <c r="M1836" t="s">
        <v>43</v>
      </c>
      <c r="N1836" t="s">
        <v>43</v>
      </c>
      <c r="O1836" t="s">
        <v>43</v>
      </c>
      <c r="P1836" t="s">
        <v>43</v>
      </c>
      <c r="Q1836" s="24">
        <v>36360</v>
      </c>
      <c r="R1836" s="24"/>
      <c r="S1836" t="s">
        <v>12749</v>
      </c>
      <c r="T1836" t="s">
        <v>12750</v>
      </c>
      <c r="U1836" t="s">
        <v>48</v>
      </c>
      <c r="W1836" s="25" t="s">
        <v>12054</v>
      </c>
      <c r="X1836" s="24">
        <v>40008</v>
      </c>
      <c r="Y1836">
        <v>14</v>
      </c>
      <c r="Z1836" t="s">
        <v>11579</v>
      </c>
      <c r="AC1836" s="24">
        <v>40008</v>
      </c>
      <c r="AD1836" s="24">
        <v>40259.041666666999</v>
      </c>
      <c r="AE1836" t="s">
        <v>11580</v>
      </c>
      <c r="AF1836" s="24" cm="1">
        <f t="array" ref="AF183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40008</v>
      </c>
      <c r="AG1836" s="35">
        <f>IFERROR((TableAllData3[[#This Row],[Decision date]]-TableAllData3[[#This Row],[First Date Captured]]),0)</f>
        <v>0</v>
      </c>
      <c r="AH1836" s="35">
        <f>IFERROR((TableAllData3[[#This Row],[First published]]-TableAllData3[[#This Row],[Date of opinion]]),0)</f>
        <v>0</v>
      </c>
      <c r="AI1836" s="35">
        <f>IFERROR((TableAllData3[[#This Row],[Marketing authorisation date]]-TableAllData3[[#This Row],[Date of opinion]]),0)</f>
        <v>0</v>
      </c>
      <c r="AJ1836" s="35">
        <f>IFERROR((TableAllData3[[#This Row],[Decision date]]-TableAllData3[[#This Row],[Marketing authorisation date]]),0)</f>
        <v>3648</v>
      </c>
    </row>
    <row r="1837" spans="1:36" x14ac:dyDescent="0.25">
      <c r="A1837" t="s">
        <v>37</v>
      </c>
      <c r="B1837" t="s">
        <v>11581</v>
      </c>
      <c r="C1837" t="s">
        <v>11582</v>
      </c>
      <c r="D1837" t="s">
        <v>11583</v>
      </c>
      <c r="E1837" t="s">
        <v>11583</v>
      </c>
      <c r="F1837" t="s">
        <v>11584</v>
      </c>
      <c r="G1837" t="s">
        <v>43</v>
      </c>
      <c r="H1837" t="s">
        <v>950</v>
      </c>
      <c r="I1837" t="s">
        <v>11585</v>
      </c>
      <c r="J1837" t="s">
        <v>43</v>
      </c>
      <c r="K1837" t="s">
        <v>43</v>
      </c>
      <c r="L1837" t="s">
        <v>43</v>
      </c>
      <c r="M1837" t="s">
        <v>43</v>
      </c>
      <c r="N1837" t="s">
        <v>43</v>
      </c>
      <c r="O1837" t="s">
        <v>43</v>
      </c>
      <c r="P1837" t="s">
        <v>43</v>
      </c>
      <c r="Q1837" s="24">
        <v>37707.041666666999</v>
      </c>
      <c r="R1837" s="24"/>
      <c r="S1837" t="s">
        <v>12751</v>
      </c>
      <c r="T1837" t="s">
        <v>12752</v>
      </c>
      <c r="U1837" t="s">
        <v>7956</v>
      </c>
      <c r="W1837" s="25" t="s">
        <v>12054</v>
      </c>
      <c r="X1837" s="24">
        <v>40212.041666666999</v>
      </c>
      <c r="Y1837">
        <v>2</v>
      </c>
      <c r="Z1837" t="s">
        <v>11586</v>
      </c>
      <c r="AC1837" s="24">
        <v>40212.041666666999</v>
      </c>
      <c r="AD1837" s="24">
        <v>40212.041666666999</v>
      </c>
      <c r="AE1837" t="s">
        <v>11587</v>
      </c>
      <c r="AF1837" s="24" cm="1">
        <f t="array" ref="AF183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40212.041666666999</v>
      </c>
      <c r="AG1837" s="35">
        <f>IFERROR((TableAllData3[[#This Row],[Decision date]]-TableAllData3[[#This Row],[First Date Captured]]),0)</f>
        <v>0</v>
      </c>
      <c r="AH1837" s="35">
        <f>IFERROR((TableAllData3[[#This Row],[First published]]-TableAllData3[[#This Row],[Date of opinion]]),0)</f>
        <v>0</v>
      </c>
      <c r="AI1837" s="35">
        <f>IFERROR((TableAllData3[[#This Row],[Marketing authorisation date]]-TableAllData3[[#This Row],[Date of opinion]]),0)</f>
        <v>0</v>
      </c>
      <c r="AJ1837" s="35">
        <f>IFERROR((TableAllData3[[#This Row],[Decision date]]-TableAllData3[[#This Row],[Marketing authorisation date]]),0)</f>
        <v>2505</v>
      </c>
    </row>
    <row r="1838" spans="1:36" x14ac:dyDescent="0.25">
      <c r="A1838" t="s">
        <v>37</v>
      </c>
      <c r="B1838" t="s">
        <v>11588</v>
      </c>
      <c r="C1838" t="s">
        <v>5110</v>
      </c>
      <c r="D1838" t="s">
        <v>53</v>
      </c>
      <c r="E1838" t="s">
        <v>54</v>
      </c>
      <c r="F1838" t="s">
        <v>11589</v>
      </c>
      <c r="G1838" t="s">
        <v>43</v>
      </c>
      <c r="H1838" t="s">
        <v>950</v>
      </c>
      <c r="I1838" t="s">
        <v>56</v>
      </c>
      <c r="J1838" t="s">
        <v>43</v>
      </c>
      <c r="K1838" t="s">
        <v>43</v>
      </c>
      <c r="L1838" t="s">
        <v>43</v>
      </c>
      <c r="M1838" t="s">
        <v>43</v>
      </c>
      <c r="N1838" t="s">
        <v>43</v>
      </c>
      <c r="O1838" t="s">
        <v>43</v>
      </c>
      <c r="P1838" t="s">
        <v>43</v>
      </c>
      <c r="Q1838" s="24">
        <v>39645</v>
      </c>
      <c r="R1838" s="24"/>
      <c r="S1838" t="s">
        <v>12274</v>
      </c>
      <c r="T1838" t="s">
        <v>12275</v>
      </c>
      <c r="U1838" t="s">
        <v>58</v>
      </c>
      <c r="W1838" s="25" t="s">
        <v>12054</v>
      </c>
      <c r="X1838" s="24">
        <v>40112.041666666999</v>
      </c>
      <c r="Y1838">
        <v>3</v>
      </c>
      <c r="Z1838" t="s">
        <v>11590</v>
      </c>
      <c r="AC1838" s="24">
        <v>40112.041666666999</v>
      </c>
      <c r="AD1838" s="24">
        <v>40204.041666666999</v>
      </c>
      <c r="AE1838" t="s">
        <v>11591</v>
      </c>
      <c r="AF1838" s="24" cm="1">
        <f t="array" ref="AF183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40112.041666666999</v>
      </c>
      <c r="AG1838" s="35">
        <f>IFERROR((TableAllData3[[#This Row],[Decision date]]-TableAllData3[[#This Row],[First Date Captured]]),0)</f>
        <v>0</v>
      </c>
      <c r="AH1838" s="35">
        <f>IFERROR((TableAllData3[[#This Row],[First published]]-TableAllData3[[#This Row],[Date of opinion]]),0)</f>
        <v>0</v>
      </c>
      <c r="AI1838" s="35">
        <f>IFERROR((TableAllData3[[#This Row],[Marketing authorisation date]]-TableAllData3[[#This Row],[Date of opinion]]),0)</f>
        <v>0</v>
      </c>
      <c r="AJ1838" s="35">
        <f>IFERROR((TableAllData3[[#This Row],[Decision date]]-TableAllData3[[#This Row],[Marketing authorisation date]]),0)</f>
        <v>467.04166666699894</v>
      </c>
    </row>
    <row r="1839" spans="1:36" x14ac:dyDescent="0.25">
      <c r="A1839" t="s">
        <v>37</v>
      </c>
      <c r="B1839" t="s">
        <v>11592</v>
      </c>
      <c r="C1839" t="s">
        <v>8771</v>
      </c>
      <c r="D1839" t="s">
        <v>11593</v>
      </c>
      <c r="E1839" t="s">
        <v>11594</v>
      </c>
      <c r="F1839" t="s">
        <v>11595</v>
      </c>
      <c r="G1839" t="s">
        <v>43</v>
      </c>
      <c r="H1839" t="s">
        <v>950</v>
      </c>
      <c r="I1839" t="s">
        <v>11596</v>
      </c>
      <c r="J1839" t="s">
        <v>43</v>
      </c>
      <c r="K1839" t="s">
        <v>43</v>
      </c>
      <c r="L1839" t="s">
        <v>43</v>
      </c>
      <c r="M1839" t="s">
        <v>43</v>
      </c>
      <c r="N1839" t="s">
        <v>43</v>
      </c>
      <c r="O1839" t="s">
        <v>43</v>
      </c>
      <c r="P1839" t="s">
        <v>43</v>
      </c>
      <c r="Q1839" s="24">
        <v>35979</v>
      </c>
      <c r="R1839" s="24"/>
      <c r="S1839" t="s">
        <v>7789</v>
      </c>
      <c r="U1839" t="s">
        <v>1174</v>
      </c>
      <c r="W1839" s="25" t="s">
        <v>12054</v>
      </c>
      <c r="X1839" s="24">
        <v>40190.006493055997</v>
      </c>
      <c r="Y1839">
        <v>0</v>
      </c>
      <c r="Z1839" t="s">
        <v>11597</v>
      </c>
      <c r="AC1839" s="24">
        <v>40190.006493055997</v>
      </c>
      <c r="AD1839" s="24">
        <v>40190.006493055997</v>
      </c>
      <c r="AE1839" t="s">
        <v>11598</v>
      </c>
      <c r="AF1839" s="24" cm="1">
        <f t="array" ref="AF183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40190.006493055997</v>
      </c>
      <c r="AG1839" s="35">
        <f>IFERROR((TableAllData3[[#This Row],[Decision date]]-TableAllData3[[#This Row],[First Date Captured]]),0)</f>
        <v>0</v>
      </c>
      <c r="AH1839" s="35">
        <f>IFERROR((TableAllData3[[#This Row],[First published]]-TableAllData3[[#This Row],[Date of opinion]]),0)</f>
        <v>0</v>
      </c>
      <c r="AI1839" s="35">
        <f>IFERROR((TableAllData3[[#This Row],[Marketing authorisation date]]-TableAllData3[[#This Row],[Date of opinion]]),0)</f>
        <v>0</v>
      </c>
      <c r="AJ1839" s="35">
        <f>IFERROR((TableAllData3[[#This Row],[Decision date]]-TableAllData3[[#This Row],[Marketing authorisation date]]),0)</f>
        <v>4211.0064930559965</v>
      </c>
    </row>
    <row r="1840" spans="1:36" x14ac:dyDescent="0.25">
      <c r="A1840" t="s">
        <v>37</v>
      </c>
      <c r="B1840" t="s">
        <v>11599</v>
      </c>
      <c r="C1840" t="s">
        <v>8771</v>
      </c>
      <c r="D1840" t="s">
        <v>11593</v>
      </c>
      <c r="E1840" t="s">
        <v>11593</v>
      </c>
      <c r="F1840" t="s">
        <v>11600</v>
      </c>
      <c r="G1840" t="s">
        <v>43</v>
      </c>
      <c r="H1840" t="s">
        <v>950</v>
      </c>
      <c r="I1840" t="s">
        <v>11596</v>
      </c>
      <c r="J1840" t="s">
        <v>43</v>
      </c>
      <c r="K1840" t="s">
        <v>43</v>
      </c>
      <c r="L1840" t="s">
        <v>43</v>
      </c>
      <c r="M1840" t="s">
        <v>43</v>
      </c>
      <c r="N1840" t="s">
        <v>43</v>
      </c>
      <c r="O1840" t="s">
        <v>43</v>
      </c>
      <c r="P1840" t="s">
        <v>43</v>
      </c>
      <c r="Q1840" s="24">
        <v>35984</v>
      </c>
      <c r="R1840" s="24"/>
      <c r="S1840" t="s">
        <v>7789</v>
      </c>
      <c r="U1840" t="s">
        <v>1174</v>
      </c>
      <c r="W1840" s="25" t="s">
        <v>12054</v>
      </c>
      <c r="X1840" s="24">
        <v>40190.006493055997</v>
      </c>
      <c r="Y1840">
        <v>0</v>
      </c>
      <c r="Z1840" t="s">
        <v>11597</v>
      </c>
      <c r="AC1840" s="24">
        <v>40190.006493055997</v>
      </c>
      <c r="AD1840" s="24">
        <v>40190.006493055997</v>
      </c>
      <c r="AE1840" t="s">
        <v>11601</v>
      </c>
      <c r="AF1840" s="24" cm="1">
        <f t="array" ref="AF184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40190.006493055997</v>
      </c>
      <c r="AG1840" s="35">
        <f>IFERROR((TableAllData3[[#This Row],[Decision date]]-TableAllData3[[#This Row],[First Date Captured]]),0)</f>
        <v>0</v>
      </c>
      <c r="AH1840" s="35">
        <f>IFERROR((TableAllData3[[#This Row],[First published]]-TableAllData3[[#This Row],[Date of opinion]]),0)</f>
        <v>0</v>
      </c>
      <c r="AI1840" s="35">
        <f>IFERROR((TableAllData3[[#This Row],[Marketing authorisation date]]-TableAllData3[[#This Row],[Date of opinion]]),0)</f>
        <v>0</v>
      </c>
      <c r="AJ1840" s="35">
        <f>IFERROR((TableAllData3[[#This Row],[Decision date]]-TableAllData3[[#This Row],[Marketing authorisation date]]),0)</f>
        <v>4206.0064930559965</v>
      </c>
    </row>
    <row r="1841" spans="1:36" x14ac:dyDescent="0.25">
      <c r="A1841" t="s">
        <v>37</v>
      </c>
      <c r="B1841" t="s">
        <v>11602</v>
      </c>
      <c r="C1841" t="s">
        <v>8771</v>
      </c>
      <c r="D1841" t="s">
        <v>11593</v>
      </c>
      <c r="E1841" t="s">
        <v>11594</v>
      </c>
      <c r="F1841" t="s">
        <v>11603</v>
      </c>
      <c r="G1841" t="s">
        <v>43</v>
      </c>
      <c r="H1841" t="s">
        <v>950</v>
      </c>
      <c r="I1841" t="s">
        <v>11596</v>
      </c>
      <c r="J1841" t="s">
        <v>43</v>
      </c>
      <c r="K1841" t="s">
        <v>43</v>
      </c>
      <c r="L1841" t="s">
        <v>43</v>
      </c>
      <c r="M1841" t="s">
        <v>43</v>
      </c>
      <c r="N1841" t="s">
        <v>43</v>
      </c>
      <c r="O1841" t="s">
        <v>43</v>
      </c>
      <c r="P1841" t="s">
        <v>43</v>
      </c>
      <c r="Q1841" s="24">
        <v>35979.083333333001</v>
      </c>
      <c r="R1841" s="24"/>
      <c r="S1841" t="s">
        <v>7789</v>
      </c>
      <c r="U1841" t="s">
        <v>1174</v>
      </c>
      <c r="W1841" s="25" t="s">
        <v>12054</v>
      </c>
      <c r="X1841" s="24">
        <v>40178.083333333001</v>
      </c>
      <c r="Y1841">
        <v>0</v>
      </c>
      <c r="Z1841" t="s">
        <v>11597</v>
      </c>
      <c r="AC1841" s="24">
        <v>40178.083333333001</v>
      </c>
      <c r="AD1841" s="24">
        <v>40178.083333333001</v>
      </c>
      <c r="AE1841" t="s">
        <v>11604</v>
      </c>
      <c r="AF1841" s="24" cm="1">
        <f t="array" ref="AF184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40178.083333333001</v>
      </c>
      <c r="AG1841" s="35">
        <f>IFERROR((TableAllData3[[#This Row],[Decision date]]-TableAllData3[[#This Row],[First Date Captured]]),0)</f>
        <v>0</v>
      </c>
      <c r="AH1841" s="35">
        <f>IFERROR((TableAllData3[[#This Row],[First published]]-TableAllData3[[#This Row],[Date of opinion]]),0)</f>
        <v>0</v>
      </c>
      <c r="AI1841" s="35">
        <f>IFERROR((TableAllData3[[#This Row],[Marketing authorisation date]]-TableAllData3[[#This Row],[Date of opinion]]),0)</f>
        <v>0</v>
      </c>
      <c r="AJ1841" s="35">
        <f>IFERROR((TableAllData3[[#This Row],[Decision date]]-TableAllData3[[#This Row],[Marketing authorisation date]]),0)</f>
        <v>4199</v>
      </c>
    </row>
    <row r="1842" spans="1:36" x14ac:dyDescent="0.25">
      <c r="A1842" t="s">
        <v>37</v>
      </c>
      <c r="B1842" t="s">
        <v>11605</v>
      </c>
      <c r="C1842" t="s">
        <v>11606</v>
      </c>
      <c r="D1842" t="s">
        <v>7609</v>
      </c>
      <c r="E1842" t="s">
        <v>7609</v>
      </c>
      <c r="F1842" t="s">
        <v>11607</v>
      </c>
      <c r="G1842" t="s">
        <v>43</v>
      </c>
      <c r="H1842" t="s">
        <v>844</v>
      </c>
      <c r="I1842" t="s">
        <v>7611</v>
      </c>
      <c r="J1842" t="s">
        <v>43</v>
      </c>
      <c r="K1842" t="s">
        <v>43</v>
      </c>
      <c r="L1842" t="s">
        <v>43</v>
      </c>
      <c r="M1842" t="s">
        <v>43</v>
      </c>
      <c r="N1842" t="s">
        <v>43</v>
      </c>
      <c r="O1842" t="s">
        <v>43</v>
      </c>
      <c r="P1842" t="s">
        <v>46</v>
      </c>
      <c r="Q1842" s="25" t="s">
        <v>12054</v>
      </c>
      <c r="R1842" s="24">
        <v>39930</v>
      </c>
      <c r="S1842" t="s">
        <v>11608</v>
      </c>
      <c r="U1842" t="s">
        <v>1467</v>
      </c>
      <c r="W1842" s="24">
        <v>39772.041666666999</v>
      </c>
      <c r="X1842" s="24">
        <v>40178.041666666999</v>
      </c>
      <c r="Y1842">
        <v>0</v>
      </c>
      <c r="Z1842" t="s">
        <v>11609</v>
      </c>
      <c r="AC1842" s="24">
        <v>40178.083333333001</v>
      </c>
      <c r="AD1842" s="24">
        <v>40178.083333333001</v>
      </c>
      <c r="AE1842" t="s">
        <v>11610</v>
      </c>
      <c r="AF1842" s="24" cm="1">
        <f t="array" ref="AF184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39772.041666666999</v>
      </c>
      <c r="AG1842" s="35">
        <f>IFERROR((TableAllData3[[#This Row],[Decision date]]-TableAllData3[[#This Row],[First Date Captured]]),0)</f>
        <v>406</v>
      </c>
      <c r="AH1842" s="35">
        <f>IFERROR((TableAllData3[[#This Row],[First published]]-TableAllData3[[#This Row],[Date of opinion]]),0)</f>
        <v>406.04166666600213</v>
      </c>
      <c r="AI1842" s="35">
        <f>IFERROR((TableAllData3[[#This Row],[Marketing authorisation date]]-TableAllData3[[#This Row],[Date of opinion]]),0)</f>
        <v>0</v>
      </c>
      <c r="AJ1842" s="35">
        <f>IFERROR((TableAllData3[[#This Row],[Decision date]]-TableAllData3[[#This Row],[Marketing authorisation date]]),0)</f>
        <v>0</v>
      </c>
    </row>
    <row r="1843" spans="1:36" x14ac:dyDescent="0.25">
      <c r="A1843" t="s">
        <v>37</v>
      </c>
      <c r="B1843" t="s">
        <v>11611</v>
      </c>
      <c r="C1843" t="s">
        <v>229</v>
      </c>
      <c r="D1843" t="s">
        <v>221</v>
      </c>
      <c r="E1843" t="s">
        <v>221</v>
      </c>
      <c r="F1843" t="s">
        <v>11612</v>
      </c>
      <c r="G1843" t="s">
        <v>43</v>
      </c>
      <c r="H1843" t="s">
        <v>950</v>
      </c>
      <c r="I1843" t="s">
        <v>223</v>
      </c>
      <c r="J1843" t="s">
        <v>43</v>
      </c>
      <c r="K1843" t="s">
        <v>43</v>
      </c>
      <c r="L1843" t="s">
        <v>43</v>
      </c>
      <c r="M1843" t="s">
        <v>43</v>
      </c>
      <c r="N1843" t="s">
        <v>43</v>
      </c>
      <c r="O1843" t="s">
        <v>43</v>
      </c>
      <c r="P1843" t="s">
        <v>43</v>
      </c>
      <c r="Q1843" s="24">
        <v>36906.083333333001</v>
      </c>
      <c r="R1843" s="24"/>
      <c r="S1843" t="s">
        <v>12101</v>
      </c>
      <c r="T1843" t="s">
        <v>12073</v>
      </c>
      <c r="U1843" t="s">
        <v>225</v>
      </c>
      <c r="W1843" s="25" t="s">
        <v>12054</v>
      </c>
      <c r="X1843" s="24">
        <v>40178.083333333001</v>
      </c>
      <c r="Y1843">
        <v>0</v>
      </c>
      <c r="Z1843" t="s">
        <v>11613</v>
      </c>
      <c r="AC1843" s="24">
        <v>40178.083333333001</v>
      </c>
      <c r="AD1843" s="24">
        <v>40178.083333333001</v>
      </c>
      <c r="AE1843" t="s">
        <v>11614</v>
      </c>
      <c r="AF1843" s="24" cm="1">
        <f t="array" ref="AF184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40178.083333333001</v>
      </c>
      <c r="AG1843" s="35">
        <f>IFERROR((TableAllData3[[#This Row],[Decision date]]-TableAllData3[[#This Row],[First Date Captured]]),0)</f>
        <v>0</v>
      </c>
      <c r="AH1843" s="35">
        <f>IFERROR((TableAllData3[[#This Row],[First published]]-TableAllData3[[#This Row],[Date of opinion]]),0)</f>
        <v>0</v>
      </c>
      <c r="AI1843" s="35">
        <f>IFERROR((TableAllData3[[#This Row],[Marketing authorisation date]]-TableAllData3[[#This Row],[Date of opinion]]),0)</f>
        <v>0</v>
      </c>
      <c r="AJ1843" s="35">
        <f>IFERROR((TableAllData3[[#This Row],[Decision date]]-TableAllData3[[#This Row],[Marketing authorisation date]]),0)</f>
        <v>3272</v>
      </c>
    </row>
    <row r="1844" spans="1:36" x14ac:dyDescent="0.25">
      <c r="A1844" t="s">
        <v>37</v>
      </c>
      <c r="B1844" t="s">
        <v>11615</v>
      </c>
      <c r="C1844" t="s">
        <v>3456</v>
      </c>
      <c r="D1844" t="s">
        <v>11616</v>
      </c>
      <c r="E1844" t="s">
        <v>11616</v>
      </c>
      <c r="F1844" t="s">
        <v>11617</v>
      </c>
      <c r="G1844" t="s">
        <v>43</v>
      </c>
      <c r="H1844" t="s">
        <v>844</v>
      </c>
      <c r="I1844" t="s">
        <v>11618</v>
      </c>
      <c r="J1844" t="s">
        <v>43</v>
      </c>
      <c r="K1844" t="s">
        <v>43</v>
      </c>
      <c r="L1844" t="s">
        <v>43</v>
      </c>
      <c r="M1844" t="s">
        <v>43</v>
      </c>
      <c r="N1844" t="s">
        <v>43</v>
      </c>
      <c r="O1844" t="s">
        <v>43</v>
      </c>
      <c r="P1844" t="s">
        <v>43</v>
      </c>
      <c r="Q1844" s="25" t="s">
        <v>12054</v>
      </c>
      <c r="R1844" s="24">
        <v>38856</v>
      </c>
      <c r="S1844" t="s">
        <v>12218</v>
      </c>
      <c r="T1844" t="s">
        <v>12219</v>
      </c>
      <c r="U1844" t="s">
        <v>1976</v>
      </c>
      <c r="W1844" s="24">
        <v>38799.041666666999</v>
      </c>
      <c r="X1844" s="24">
        <v>40178.041666666999</v>
      </c>
      <c r="Y1844">
        <v>0</v>
      </c>
      <c r="Z1844" t="s">
        <v>11619</v>
      </c>
      <c r="AC1844" s="24">
        <v>40178.041666666999</v>
      </c>
      <c r="AD1844" s="24">
        <v>40178.041666666999</v>
      </c>
      <c r="AE1844" t="s">
        <v>11620</v>
      </c>
      <c r="AF1844" s="24" cm="1">
        <f t="array" ref="AF184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38799.041666666999</v>
      </c>
      <c r="AG1844" s="35">
        <f>IFERROR((TableAllData3[[#This Row],[Decision date]]-TableAllData3[[#This Row],[First Date Captured]]),0)</f>
        <v>1379</v>
      </c>
      <c r="AH1844" s="35">
        <f>IFERROR((TableAllData3[[#This Row],[First published]]-TableAllData3[[#This Row],[Date of opinion]]),0)</f>
        <v>1379</v>
      </c>
      <c r="AI1844" s="35">
        <f>IFERROR((TableAllData3[[#This Row],[Marketing authorisation date]]-TableAllData3[[#This Row],[Date of opinion]]),0)</f>
        <v>0</v>
      </c>
      <c r="AJ1844" s="35">
        <f>IFERROR((TableAllData3[[#This Row],[Decision date]]-TableAllData3[[#This Row],[Marketing authorisation date]]),0)</f>
        <v>0</v>
      </c>
    </row>
    <row r="1845" spans="1:36" x14ac:dyDescent="0.25">
      <c r="A1845" t="s">
        <v>37</v>
      </c>
      <c r="B1845" t="s">
        <v>11621</v>
      </c>
      <c r="C1845" t="s">
        <v>11622</v>
      </c>
      <c r="D1845" t="s">
        <v>2086</v>
      </c>
      <c r="E1845" t="s">
        <v>2086</v>
      </c>
      <c r="F1845" t="s">
        <v>11623</v>
      </c>
      <c r="G1845" t="s">
        <v>43</v>
      </c>
      <c r="H1845" t="s">
        <v>950</v>
      </c>
      <c r="I1845" t="s">
        <v>2088</v>
      </c>
      <c r="J1845" t="s">
        <v>43</v>
      </c>
      <c r="K1845" t="s">
        <v>43</v>
      </c>
      <c r="L1845" t="s">
        <v>43</v>
      </c>
      <c r="M1845" t="s">
        <v>43</v>
      </c>
      <c r="N1845" t="s">
        <v>43</v>
      </c>
      <c r="O1845" t="s">
        <v>43</v>
      </c>
      <c r="P1845" t="s">
        <v>43</v>
      </c>
      <c r="Q1845" s="24">
        <v>35241</v>
      </c>
      <c r="R1845" s="24"/>
      <c r="S1845" t="s">
        <v>12216</v>
      </c>
      <c r="T1845" t="s">
        <v>12719</v>
      </c>
      <c r="U1845" t="s">
        <v>2089</v>
      </c>
      <c r="W1845" s="25" t="s">
        <v>12054</v>
      </c>
      <c r="X1845" s="24">
        <v>40178.041666666999</v>
      </c>
      <c r="Y1845">
        <v>0</v>
      </c>
      <c r="Z1845" t="s">
        <v>11624</v>
      </c>
      <c r="AC1845" s="24">
        <v>40178.041666666999</v>
      </c>
      <c r="AD1845" s="24">
        <v>40178.041666666999</v>
      </c>
      <c r="AE1845" t="s">
        <v>11625</v>
      </c>
      <c r="AF1845" s="24" cm="1">
        <f t="array" ref="AF184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40178.041666666999</v>
      </c>
      <c r="AG1845" s="35">
        <f>IFERROR((TableAllData3[[#This Row],[Decision date]]-TableAllData3[[#This Row],[First Date Captured]]),0)</f>
        <v>0</v>
      </c>
      <c r="AH1845" s="35">
        <f>IFERROR((TableAllData3[[#This Row],[First published]]-TableAllData3[[#This Row],[Date of opinion]]),0)</f>
        <v>0</v>
      </c>
      <c r="AI1845" s="35">
        <f>IFERROR((TableAllData3[[#This Row],[Marketing authorisation date]]-TableAllData3[[#This Row],[Date of opinion]]),0)</f>
        <v>0</v>
      </c>
      <c r="AJ1845" s="35">
        <f>IFERROR((TableAllData3[[#This Row],[Decision date]]-TableAllData3[[#This Row],[Marketing authorisation date]]),0)</f>
        <v>4937.0416666669989</v>
      </c>
    </row>
    <row r="1846" spans="1:36" x14ac:dyDescent="0.25">
      <c r="A1846" t="s">
        <v>37</v>
      </c>
      <c r="B1846" t="s">
        <v>11626</v>
      </c>
      <c r="C1846" t="s">
        <v>8771</v>
      </c>
      <c r="D1846" t="s">
        <v>11593</v>
      </c>
      <c r="E1846" t="s">
        <v>11593</v>
      </c>
      <c r="F1846" t="s">
        <v>11627</v>
      </c>
      <c r="G1846" t="s">
        <v>43</v>
      </c>
      <c r="H1846" t="s">
        <v>950</v>
      </c>
      <c r="I1846" t="s">
        <v>11596</v>
      </c>
      <c r="J1846" t="s">
        <v>43</v>
      </c>
      <c r="K1846" t="s">
        <v>43</v>
      </c>
      <c r="L1846" t="s">
        <v>43</v>
      </c>
      <c r="M1846" t="s">
        <v>43</v>
      </c>
      <c r="N1846" t="s">
        <v>43</v>
      </c>
      <c r="O1846" t="s">
        <v>43</v>
      </c>
      <c r="P1846" t="s">
        <v>43</v>
      </c>
      <c r="Q1846" s="24">
        <v>35979</v>
      </c>
      <c r="R1846" s="24"/>
      <c r="S1846" t="s">
        <v>7789</v>
      </c>
      <c r="U1846" t="s">
        <v>1174</v>
      </c>
      <c r="W1846" s="25" t="s">
        <v>12054</v>
      </c>
      <c r="X1846" s="24">
        <v>40178.041666666999</v>
      </c>
      <c r="Y1846">
        <v>0</v>
      </c>
      <c r="Z1846" t="s">
        <v>11628</v>
      </c>
      <c r="AC1846" s="24">
        <v>40178.041666666999</v>
      </c>
      <c r="AD1846" s="24">
        <v>40178.041666666999</v>
      </c>
      <c r="AE1846" t="s">
        <v>11629</v>
      </c>
      <c r="AF1846" s="24" cm="1">
        <f t="array" ref="AF184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40178.041666666999</v>
      </c>
      <c r="AG1846" s="35">
        <f>IFERROR((TableAllData3[[#This Row],[Decision date]]-TableAllData3[[#This Row],[First Date Captured]]),0)</f>
        <v>0</v>
      </c>
      <c r="AH1846" s="35">
        <f>IFERROR((TableAllData3[[#This Row],[First published]]-TableAllData3[[#This Row],[Date of opinion]]),0)</f>
        <v>0</v>
      </c>
      <c r="AI1846" s="35">
        <f>IFERROR((TableAllData3[[#This Row],[Marketing authorisation date]]-TableAllData3[[#This Row],[Date of opinion]]),0)</f>
        <v>0</v>
      </c>
      <c r="AJ1846" s="35">
        <f>IFERROR((TableAllData3[[#This Row],[Decision date]]-TableAllData3[[#This Row],[Marketing authorisation date]]),0)</f>
        <v>4199.0416666669989</v>
      </c>
    </row>
    <row r="1847" spans="1:36" x14ac:dyDescent="0.25">
      <c r="A1847" t="s">
        <v>37</v>
      </c>
      <c r="B1847" t="s">
        <v>11630</v>
      </c>
      <c r="C1847" t="s">
        <v>11631</v>
      </c>
      <c r="D1847" t="s">
        <v>11632</v>
      </c>
      <c r="E1847" t="s">
        <v>11632</v>
      </c>
      <c r="F1847" t="s">
        <v>11633</v>
      </c>
      <c r="G1847" t="s">
        <v>43</v>
      </c>
      <c r="H1847" t="s">
        <v>950</v>
      </c>
      <c r="I1847" t="s">
        <v>11634</v>
      </c>
      <c r="J1847" t="s">
        <v>43</v>
      </c>
      <c r="K1847" t="s">
        <v>43</v>
      </c>
      <c r="L1847" t="s">
        <v>43</v>
      </c>
      <c r="M1847" t="s">
        <v>43</v>
      </c>
      <c r="N1847" t="s">
        <v>43</v>
      </c>
      <c r="O1847" t="s">
        <v>43</v>
      </c>
      <c r="P1847" t="s">
        <v>43</v>
      </c>
      <c r="Q1847" s="24">
        <v>35342</v>
      </c>
      <c r="R1847" s="24"/>
      <c r="S1847" t="s">
        <v>12461</v>
      </c>
      <c r="T1847" t="s">
        <v>12462</v>
      </c>
      <c r="U1847" t="s">
        <v>1261</v>
      </c>
      <c r="W1847" s="25" t="s">
        <v>12054</v>
      </c>
      <c r="X1847" s="24">
        <v>40178.041666666999</v>
      </c>
      <c r="Y1847">
        <v>0</v>
      </c>
      <c r="Z1847" t="s">
        <v>11635</v>
      </c>
      <c r="AC1847" s="24">
        <v>40178.041666666999</v>
      </c>
      <c r="AD1847" s="24">
        <v>40178.041666666999</v>
      </c>
      <c r="AE1847" t="s">
        <v>11636</v>
      </c>
      <c r="AF1847" s="24" cm="1">
        <f t="array" ref="AF184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40178.041666666999</v>
      </c>
      <c r="AG1847" s="35">
        <f>IFERROR((TableAllData3[[#This Row],[Decision date]]-TableAllData3[[#This Row],[First Date Captured]]),0)</f>
        <v>0</v>
      </c>
      <c r="AH1847" s="35">
        <f>IFERROR((TableAllData3[[#This Row],[First published]]-TableAllData3[[#This Row],[Date of opinion]]),0)</f>
        <v>0</v>
      </c>
      <c r="AI1847" s="35">
        <f>IFERROR((TableAllData3[[#This Row],[Marketing authorisation date]]-TableAllData3[[#This Row],[Date of opinion]]),0)</f>
        <v>0</v>
      </c>
      <c r="AJ1847" s="35">
        <f>IFERROR((TableAllData3[[#This Row],[Decision date]]-TableAllData3[[#This Row],[Marketing authorisation date]]),0)</f>
        <v>4836.0416666669989</v>
      </c>
    </row>
    <row r="1848" spans="1:36" x14ac:dyDescent="0.25">
      <c r="A1848" t="s">
        <v>37</v>
      </c>
      <c r="B1848" t="s">
        <v>11637</v>
      </c>
      <c r="C1848" t="s">
        <v>11638</v>
      </c>
      <c r="D1848" t="s">
        <v>11639</v>
      </c>
      <c r="E1848" t="s">
        <v>11639</v>
      </c>
      <c r="F1848" t="s">
        <v>11640</v>
      </c>
      <c r="G1848" t="s">
        <v>43</v>
      </c>
      <c r="H1848" t="s">
        <v>844</v>
      </c>
      <c r="I1848" t="s">
        <v>11641</v>
      </c>
      <c r="J1848" t="s">
        <v>43</v>
      </c>
      <c r="K1848" t="s">
        <v>43</v>
      </c>
      <c r="L1848" t="s">
        <v>43</v>
      </c>
      <c r="M1848" t="s">
        <v>43</v>
      </c>
      <c r="N1848" t="s">
        <v>43</v>
      </c>
      <c r="O1848" t="s">
        <v>43</v>
      </c>
      <c r="P1848" t="s">
        <v>43</v>
      </c>
      <c r="Q1848" s="25" t="s">
        <v>12054</v>
      </c>
      <c r="R1848" s="24">
        <v>39590</v>
      </c>
      <c r="S1848" t="s">
        <v>12588</v>
      </c>
      <c r="T1848" t="s">
        <v>12107</v>
      </c>
      <c r="U1848" t="s">
        <v>1991</v>
      </c>
      <c r="W1848" s="24">
        <v>39429.041666666999</v>
      </c>
      <c r="X1848" s="24">
        <v>40178.041666666999</v>
      </c>
      <c r="Y1848">
        <v>0</v>
      </c>
      <c r="Z1848" t="s">
        <v>11642</v>
      </c>
      <c r="AC1848" s="24">
        <v>40178.041666666999</v>
      </c>
      <c r="AD1848" s="24">
        <v>40178.041666666999</v>
      </c>
      <c r="AE1848" t="s">
        <v>11643</v>
      </c>
      <c r="AF1848" s="24" cm="1">
        <f t="array" ref="AF184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39429.041666666999</v>
      </c>
      <c r="AG1848" s="35">
        <f>IFERROR((TableAllData3[[#This Row],[Decision date]]-TableAllData3[[#This Row],[First Date Captured]]),0)</f>
        <v>749</v>
      </c>
      <c r="AH1848" s="35">
        <f>IFERROR((TableAllData3[[#This Row],[First published]]-TableAllData3[[#This Row],[Date of opinion]]),0)</f>
        <v>749</v>
      </c>
      <c r="AI1848" s="35">
        <f>IFERROR((TableAllData3[[#This Row],[Marketing authorisation date]]-TableAllData3[[#This Row],[Date of opinion]]),0)</f>
        <v>0</v>
      </c>
      <c r="AJ1848" s="35">
        <f>IFERROR((TableAllData3[[#This Row],[Decision date]]-TableAllData3[[#This Row],[Marketing authorisation date]]),0)</f>
        <v>0</v>
      </c>
    </row>
    <row r="1849" spans="1:36" x14ac:dyDescent="0.25">
      <c r="A1849" t="s">
        <v>37</v>
      </c>
      <c r="B1849" t="s">
        <v>11644</v>
      </c>
      <c r="C1849" t="s">
        <v>11645</v>
      </c>
      <c r="D1849" t="s">
        <v>11646</v>
      </c>
      <c r="E1849" t="s">
        <v>11646</v>
      </c>
      <c r="F1849" t="s">
        <v>11647</v>
      </c>
      <c r="G1849" t="s">
        <v>43</v>
      </c>
      <c r="H1849" t="s">
        <v>950</v>
      </c>
      <c r="I1849" t="s">
        <v>11648</v>
      </c>
      <c r="J1849" t="s">
        <v>43</v>
      </c>
      <c r="K1849" t="s">
        <v>43</v>
      </c>
      <c r="L1849" t="s">
        <v>43</v>
      </c>
      <c r="M1849" t="s">
        <v>43</v>
      </c>
      <c r="N1849" t="s">
        <v>43</v>
      </c>
      <c r="O1849" t="s">
        <v>43</v>
      </c>
      <c r="P1849" t="s">
        <v>43</v>
      </c>
      <c r="Q1849" s="24">
        <v>35313</v>
      </c>
      <c r="R1849" s="24"/>
      <c r="S1849" t="s">
        <v>12753</v>
      </c>
      <c r="T1849" t="s">
        <v>12754</v>
      </c>
      <c r="U1849" t="s">
        <v>1261</v>
      </c>
      <c r="W1849" s="25" t="s">
        <v>12054</v>
      </c>
      <c r="X1849" s="24">
        <v>40178.041666666999</v>
      </c>
      <c r="Y1849">
        <v>0</v>
      </c>
      <c r="Z1849" t="s">
        <v>11649</v>
      </c>
      <c r="AC1849" s="24">
        <v>40178.041666666999</v>
      </c>
      <c r="AD1849" s="24">
        <v>40178.041666666999</v>
      </c>
      <c r="AE1849" t="s">
        <v>11650</v>
      </c>
      <c r="AF1849" s="24" cm="1">
        <f t="array" ref="AF184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40178.041666666999</v>
      </c>
      <c r="AG1849" s="35">
        <f>IFERROR((TableAllData3[[#This Row],[Decision date]]-TableAllData3[[#This Row],[First Date Captured]]),0)</f>
        <v>0</v>
      </c>
      <c r="AH1849" s="35">
        <f>IFERROR((TableAllData3[[#This Row],[First published]]-TableAllData3[[#This Row],[Date of opinion]]),0)</f>
        <v>0</v>
      </c>
      <c r="AI1849" s="35">
        <f>IFERROR((TableAllData3[[#This Row],[Marketing authorisation date]]-TableAllData3[[#This Row],[Date of opinion]]),0)</f>
        <v>0</v>
      </c>
      <c r="AJ1849" s="35">
        <f>IFERROR((TableAllData3[[#This Row],[Decision date]]-TableAllData3[[#This Row],[Marketing authorisation date]]),0)</f>
        <v>4865.0416666669989</v>
      </c>
    </row>
    <row r="1850" spans="1:36" x14ac:dyDescent="0.25">
      <c r="A1850" t="s">
        <v>37</v>
      </c>
      <c r="B1850" t="s">
        <v>11651</v>
      </c>
      <c r="C1850" t="s">
        <v>897</v>
      </c>
      <c r="D1850" t="s">
        <v>3391</v>
      </c>
      <c r="E1850" t="s">
        <v>3391</v>
      </c>
      <c r="F1850" t="s">
        <v>11652</v>
      </c>
      <c r="G1850" t="s">
        <v>43</v>
      </c>
      <c r="H1850" t="s">
        <v>950</v>
      </c>
      <c r="I1850" t="s">
        <v>3393</v>
      </c>
      <c r="J1850" t="s">
        <v>43</v>
      </c>
      <c r="K1850" t="s">
        <v>43</v>
      </c>
      <c r="L1850" t="s">
        <v>43</v>
      </c>
      <c r="M1850" t="s">
        <v>43</v>
      </c>
      <c r="N1850" t="s">
        <v>43</v>
      </c>
      <c r="O1850" t="s">
        <v>43</v>
      </c>
      <c r="P1850" t="s">
        <v>43</v>
      </c>
      <c r="Q1850" s="24">
        <v>35535</v>
      </c>
      <c r="R1850" s="24"/>
      <c r="S1850" t="s">
        <v>12755</v>
      </c>
      <c r="T1850" t="s">
        <v>12756</v>
      </c>
      <c r="U1850" t="s">
        <v>48</v>
      </c>
      <c r="W1850" s="25" t="s">
        <v>12054</v>
      </c>
      <c r="X1850" s="24">
        <v>40178.041666666999</v>
      </c>
      <c r="Y1850">
        <v>0</v>
      </c>
      <c r="Z1850" t="s">
        <v>11653</v>
      </c>
      <c r="AC1850" s="24">
        <v>40178.041666666999</v>
      </c>
      <c r="AD1850" s="24">
        <v>40178.041666666999</v>
      </c>
      <c r="AE1850" t="s">
        <v>11654</v>
      </c>
      <c r="AF1850" s="24" cm="1">
        <f t="array" ref="AF185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40178.041666666999</v>
      </c>
      <c r="AG1850" s="35">
        <f>IFERROR((TableAllData3[[#This Row],[Decision date]]-TableAllData3[[#This Row],[First Date Captured]]),0)</f>
        <v>0</v>
      </c>
      <c r="AH1850" s="35">
        <f>IFERROR((TableAllData3[[#This Row],[First published]]-TableAllData3[[#This Row],[Date of opinion]]),0)</f>
        <v>0</v>
      </c>
      <c r="AI1850" s="35">
        <f>IFERROR((TableAllData3[[#This Row],[Marketing authorisation date]]-TableAllData3[[#This Row],[Date of opinion]]),0)</f>
        <v>0</v>
      </c>
      <c r="AJ1850" s="35">
        <f>IFERROR((TableAllData3[[#This Row],[Decision date]]-TableAllData3[[#This Row],[Marketing authorisation date]]),0)</f>
        <v>4643.0416666669989</v>
      </c>
    </row>
    <row r="1851" spans="1:36" x14ac:dyDescent="0.25">
      <c r="A1851" t="s">
        <v>37</v>
      </c>
      <c r="B1851" t="s">
        <v>11655</v>
      </c>
      <c r="C1851" t="s">
        <v>11656</v>
      </c>
      <c r="D1851" t="s">
        <v>11657</v>
      </c>
      <c r="E1851" t="s">
        <v>11657</v>
      </c>
      <c r="F1851" t="s">
        <v>11658</v>
      </c>
      <c r="G1851" t="s">
        <v>43</v>
      </c>
      <c r="H1851" t="s">
        <v>950</v>
      </c>
      <c r="I1851" t="s">
        <v>11659</v>
      </c>
      <c r="J1851" t="s">
        <v>43</v>
      </c>
      <c r="K1851" t="s">
        <v>43</v>
      </c>
      <c r="L1851" t="s">
        <v>43</v>
      </c>
      <c r="M1851" t="s">
        <v>43</v>
      </c>
      <c r="N1851" t="s">
        <v>43</v>
      </c>
      <c r="O1851" t="s">
        <v>43</v>
      </c>
      <c r="P1851" t="s">
        <v>43</v>
      </c>
      <c r="Q1851" s="24">
        <v>36493.041666666999</v>
      </c>
      <c r="R1851" s="24"/>
      <c r="S1851" t="s">
        <v>7789</v>
      </c>
      <c r="U1851" t="s">
        <v>2157</v>
      </c>
      <c r="W1851" s="25" t="s">
        <v>12054</v>
      </c>
      <c r="X1851" s="24">
        <v>40178.041666666999</v>
      </c>
      <c r="Y1851">
        <v>0</v>
      </c>
      <c r="Z1851" t="s">
        <v>11660</v>
      </c>
      <c r="AC1851" s="24">
        <v>40178.041666666999</v>
      </c>
      <c r="AD1851" s="24">
        <v>40178.041666666999</v>
      </c>
      <c r="AE1851" t="s">
        <v>11661</v>
      </c>
      <c r="AF1851" s="24" cm="1">
        <f t="array" ref="AF185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40178.041666666999</v>
      </c>
      <c r="AG1851" s="35">
        <f>IFERROR((TableAllData3[[#This Row],[Decision date]]-TableAllData3[[#This Row],[First Date Captured]]),0)</f>
        <v>0</v>
      </c>
      <c r="AH1851" s="35">
        <f>IFERROR((TableAllData3[[#This Row],[First published]]-TableAllData3[[#This Row],[Date of opinion]]),0)</f>
        <v>0</v>
      </c>
      <c r="AI1851" s="35">
        <f>IFERROR((TableAllData3[[#This Row],[Marketing authorisation date]]-TableAllData3[[#This Row],[Date of opinion]]),0)</f>
        <v>0</v>
      </c>
      <c r="AJ1851" s="35">
        <f>IFERROR((TableAllData3[[#This Row],[Decision date]]-TableAllData3[[#This Row],[Marketing authorisation date]]),0)</f>
        <v>3685</v>
      </c>
    </row>
    <row r="1852" spans="1:36" x14ac:dyDescent="0.25">
      <c r="A1852" t="s">
        <v>37</v>
      </c>
      <c r="B1852" t="s">
        <v>11662</v>
      </c>
      <c r="C1852" t="s">
        <v>1575</v>
      </c>
      <c r="D1852" t="s">
        <v>11663</v>
      </c>
      <c r="E1852" t="s">
        <v>11663</v>
      </c>
      <c r="F1852" t="s">
        <v>11664</v>
      </c>
      <c r="G1852" t="s">
        <v>43</v>
      </c>
      <c r="H1852" t="s">
        <v>844</v>
      </c>
      <c r="J1852" t="s">
        <v>43</v>
      </c>
      <c r="K1852" t="s">
        <v>43</v>
      </c>
      <c r="L1852" t="s">
        <v>43</v>
      </c>
      <c r="M1852" t="s">
        <v>43</v>
      </c>
      <c r="N1852" t="s">
        <v>43</v>
      </c>
      <c r="O1852" t="s">
        <v>43</v>
      </c>
      <c r="P1852" t="s">
        <v>43</v>
      </c>
      <c r="Q1852" s="25" t="s">
        <v>12054</v>
      </c>
      <c r="R1852" s="24">
        <v>39370</v>
      </c>
      <c r="S1852" t="s">
        <v>12757</v>
      </c>
      <c r="T1852" t="s">
        <v>12758</v>
      </c>
      <c r="W1852" s="24">
        <v>39282</v>
      </c>
      <c r="X1852" s="24">
        <v>40178.041666666999</v>
      </c>
      <c r="Y1852">
        <v>0</v>
      </c>
      <c r="AC1852" s="24">
        <v>40178.041666666999</v>
      </c>
      <c r="AD1852" s="24">
        <v>40178.041666666999</v>
      </c>
      <c r="AE1852" t="s">
        <v>11665</v>
      </c>
      <c r="AF1852" s="24" cm="1">
        <f t="array" ref="AF185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39282</v>
      </c>
      <c r="AG1852" s="35">
        <f>IFERROR((TableAllData3[[#This Row],[Decision date]]-TableAllData3[[#This Row],[First Date Captured]]),0)</f>
        <v>896.04166666699894</v>
      </c>
      <c r="AH1852" s="35">
        <f>IFERROR((TableAllData3[[#This Row],[First published]]-TableAllData3[[#This Row],[Date of opinion]]),0)</f>
        <v>896.04166666699894</v>
      </c>
      <c r="AI1852" s="35">
        <f>IFERROR((TableAllData3[[#This Row],[Marketing authorisation date]]-TableAllData3[[#This Row],[Date of opinion]]),0)</f>
        <v>0</v>
      </c>
      <c r="AJ1852" s="35">
        <f>IFERROR((TableAllData3[[#This Row],[Decision date]]-TableAllData3[[#This Row],[Marketing authorisation date]]),0)</f>
        <v>0</v>
      </c>
    </row>
    <row r="1853" spans="1:36" x14ac:dyDescent="0.25">
      <c r="A1853" t="s">
        <v>37</v>
      </c>
      <c r="B1853" t="s">
        <v>11666</v>
      </c>
      <c r="C1853" t="s">
        <v>2049</v>
      </c>
      <c r="D1853" t="s">
        <v>11667</v>
      </c>
      <c r="E1853" t="s">
        <v>11668</v>
      </c>
      <c r="F1853" t="s">
        <v>11669</v>
      </c>
      <c r="G1853" t="s">
        <v>43</v>
      </c>
      <c r="H1853" t="s">
        <v>950</v>
      </c>
      <c r="I1853" t="s">
        <v>11670</v>
      </c>
      <c r="J1853" t="s">
        <v>43</v>
      </c>
      <c r="K1853" t="s">
        <v>43</v>
      </c>
      <c r="L1853" t="s">
        <v>43</v>
      </c>
      <c r="M1853" t="s">
        <v>43</v>
      </c>
      <c r="N1853" t="s">
        <v>43</v>
      </c>
      <c r="O1853" t="s">
        <v>43</v>
      </c>
      <c r="P1853" t="s">
        <v>43</v>
      </c>
      <c r="Q1853" s="24">
        <v>36287</v>
      </c>
      <c r="R1853" s="24"/>
      <c r="S1853" t="s">
        <v>12759</v>
      </c>
      <c r="T1853" t="s">
        <v>12760</v>
      </c>
      <c r="U1853" t="s">
        <v>440</v>
      </c>
      <c r="W1853" s="25" t="s">
        <v>12054</v>
      </c>
      <c r="X1853" s="24">
        <v>40178.041666666999</v>
      </c>
      <c r="Y1853">
        <v>0</v>
      </c>
      <c r="Z1853" t="s">
        <v>11671</v>
      </c>
      <c r="AC1853" s="24">
        <v>40178.041666666999</v>
      </c>
      <c r="AD1853" s="24">
        <v>40178.041666666999</v>
      </c>
      <c r="AE1853" t="s">
        <v>11672</v>
      </c>
      <c r="AF1853" s="24" cm="1">
        <f t="array" ref="AF185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40178.041666666999</v>
      </c>
      <c r="AG1853" s="35">
        <f>IFERROR((TableAllData3[[#This Row],[Decision date]]-TableAllData3[[#This Row],[First Date Captured]]),0)</f>
        <v>0</v>
      </c>
      <c r="AH1853" s="35">
        <f>IFERROR((TableAllData3[[#This Row],[First published]]-TableAllData3[[#This Row],[Date of opinion]]),0)</f>
        <v>0</v>
      </c>
      <c r="AI1853" s="35">
        <f>IFERROR((TableAllData3[[#This Row],[Marketing authorisation date]]-TableAllData3[[#This Row],[Date of opinion]]),0)</f>
        <v>0</v>
      </c>
      <c r="AJ1853" s="35">
        <f>IFERROR((TableAllData3[[#This Row],[Decision date]]-TableAllData3[[#This Row],[Marketing authorisation date]]),0)</f>
        <v>3891.0416666669989</v>
      </c>
    </row>
    <row r="1854" spans="1:36" x14ac:dyDescent="0.25">
      <c r="A1854" t="s">
        <v>37</v>
      </c>
      <c r="B1854" t="s">
        <v>11673</v>
      </c>
      <c r="C1854" t="s">
        <v>947</v>
      </c>
      <c r="D1854" t="s">
        <v>3768</v>
      </c>
      <c r="E1854" t="s">
        <v>3768</v>
      </c>
      <c r="F1854" t="s">
        <v>11674</v>
      </c>
      <c r="G1854" t="s">
        <v>43</v>
      </c>
      <c r="H1854" t="s">
        <v>950</v>
      </c>
      <c r="I1854" t="s">
        <v>3770</v>
      </c>
      <c r="J1854" t="s">
        <v>43</v>
      </c>
      <c r="K1854" t="s">
        <v>43</v>
      </c>
      <c r="L1854" t="s">
        <v>43</v>
      </c>
      <c r="M1854" t="s">
        <v>43</v>
      </c>
      <c r="N1854" t="s">
        <v>43</v>
      </c>
      <c r="O1854" t="s">
        <v>43</v>
      </c>
      <c r="P1854" t="s">
        <v>43</v>
      </c>
      <c r="Q1854" s="24">
        <v>39101.041666666999</v>
      </c>
      <c r="R1854" s="24"/>
      <c r="S1854" t="s">
        <v>12274</v>
      </c>
      <c r="T1854" t="s">
        <v>12275</v>
      </c>
      <c r="U1854" t="s">
        <v>953</v>
      </c>
      <c r="W1854" s="25" t="s">
        <v>12054</v>
      </c>
      <c r="X1854" s="24">
        <v>39910</v>
      </c>
      <c r="Y1854">
        <v>7</v>
      </c>
      <c r="Z1854" t="s">
        <v>11675</v>
      </c>
      <c r="AC1854" s="24">
        <v>39910.083333333001</v>
      </c>
      <c r="AD1854" s="24">
        <v>40143.083333333001</v>
      </c>
      <c r="AE1854" t="s">
        <v>11676</v>
      </c>
      <c r="AF1854" s="24" cm="1">
        <f t="array" ref="AF185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39910.083333333001</v>
      </c>
      <c r="AG1854" s="35">
        <f>IFERROR((TableAllData3[[#This Row],[Decision date]]-TableAllData3[[#This Row],[First Date Captured]]),0)</f>
        <v>-8.3333333001064602E-2</v>
      </c>
      <c r="AH1854" s="35">
        <f>IFERROR((TableAllData3[[#This Row],[First published]]-TableAllData3[[#This Row],[Date of opinion]]),0)</f>
        <v>0</v>
      </c>
      <c r="AI1854" s="35">
        <f>IFERROR((TableAllData3[[#This Row],[Marketing authorisation date]]-TableAllData3[[#This Row],[Date of opinion]]),0)</f>
        <v>0</v>
      </c>
      <c r="AJ1854" s="35">
        <f>IFERROR((TableAllData3[[#This Row],[Decision date]]-TableAllData3[[#This Row],[Marketing authorisation date]]),0)</f>
        <v>808.95833333300106</v>
      </c>
    </row>
    <row r="1855" spans="1:36" x14ac:dyDescent="0.25">
      <c r="A1855" t="s">
        <v>37</v>
      </c>
      <c r="B1855" t="s">
        <v>11677</v>
      </c>
      <c r="C1855" t="s">
        <v>947</v>
      </c>
      <c r="D1855" t="s">
        <v>2257</v>
      </c>
      <c r="E1855" t="s">
        <v>2257</v>
      </c>
      <c r="F1855" t="s">
        <v>11678</v>
      </c>
      <c r="G1855" t="s">
        <v>43</v>
      </c>
      <c r="H1855" t="s">
        <v>950</v>
      </c>
      <c r="I1855" t="s">
        <v>2259</v>
      </c>
      <c r="J1855" t="s">
        <v>43</v>
      </c>
      <c r="K1855" t="s">
        <v>43</v>
      </c>
      <c r="L1855" t="s">
        <v>43</v>
      </c>
      <c r="M1855" t="s">
        <v>43</v>
      </c>
      <c r="N1855" t="s">
        <v>43</v>
      </c>
      <c r="O1855" t="s">
        <v>43</v>
      </c>
      <c r="P1855" t="s">
        <v>43</v>
      </c>
      <c r="Q1855" s="24">
        <v>39101.041666666999</v>
      </c>
      <c r="R1855" s="24"/>
      <c r="S1855" t="s">
        <v>12274</v>
      </c>
      <c r="T1855" t="s">
        <v>12275</v>
      </c>
      <c r="U1855" t="s">
        <v>953</v>
      </c>
      <c r="W1855" s="25" t="s">
        <v>12054</v>
      </c>
      <c r="X1855" s="24">
        <v>40095</v>
      </c>
      <c r="Y1855">
        <v>8</v>
      </c>
      <c r="Z1855" t="s">
        <v>11679</v>
      </c>
      <c r="AC1855" s="24">
        <v>40095</v>
      </c>
      <c r="AD1855" s="24">
        <v>40141.041666666999</v>
      </c>
      <c r="AE1855" t="s">
        <v>11680</v>
      </c>
      <c r="AF1855" s="24" cm="1">
        <f t="array" ref="AF185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40095</v>
      </c>
      <c r="AG1855" s="35">
        <f>IFERROR((TableAllData3[[#This Row],[Decision date]]-TableAllData3[[#This Row],[First Date Captured]]),0)</f>
        <v>0</v>
      </c>
      <c r="AH1855" s="35">
        <f>IFERROR((TableAllData3[[#This Row],[First published]]-TableAllData3[[#This Row],[Date of opinion]]),0)</f>
        <v>0</v>
      </c>
      <c r="AI1855" s="35">
        <f>IFERROR((TableAllData3[[#This Row],[Marketing authorisation date]]-TableAllData3[[#This Row],[Date of opinion]]),0)</f>
        <v>0</v>
      </c>
      <c r="AJ1855" s="35">
        <f>IFERROR((TableAllData3[[#This Row],[Decision date]]-TableAllData3[[#This Row],[Marketing authorisation date]]),0)</f>
        <v>993.95833333300106</v>
      </c>
    </row>
    <row r="1856" spans="1:36" x14ac:dyDescent="0.25">
      <c r="A1856" t="s">
        <v>37</v>
      </c>
      <c r="B1856" t="s">
        <v>11681</v>
      </c>
      <c r="C1856" t="s">
        <v>11682</v>
      </c>
      <c r="D1856" t="s">
        <v>11327</v>
      </c>
      <c r="E1856" t="s">
        <v>11327</v>
      </c>
      <c r="F1856" t="s">
        <v>11683</v>
      </c>
      <c r="G1856" t="s">
        <v>43</v>
      </c>
      <c r="H1856" t="s">
        <v>844</v>
      </c>
      <c r="J1856" t="s">
        <v>43</v>
      </c>
      <c r="K1856" t="s">
        <v>43</v>
      </c>
      <c r="L1856" t="s">
        <v>43</v>
      </c>
      <c r="M1856" t="s">
        <v>43</v>
      </c>
      <c r="N1856" t="s">
        <v>43</v>
      </c>
      <c r="O1856" t="s">
        <v>43</v>
      </c>
      <c r="P1856" t="s">
        <v>43</v>
      </c>
      <c r="Q1856" s="25" t="s">
        <v>12054</v>
      </c>
      <c r="R1856" s="24">
        <v>40207.041666666999</v>
      </c>
      <c r="S1856" t="s">
        <v>12761</v>
      </c>
      <c r="T1856" t="s">
        <v>12762</v>
      </c>
      <c r="W1856" s="24">
        <v>40136.041666666999</v>
      </c>
      <c r="X1856" s="24">
        <v>40137.041666666999</v>
      </c>
      <c r="Y1856">
        <v>0</v>
      </c>
      <c r="AC1856" s="24">
        <v>40137.041666666999</v>
      </c>
      <c r="AD1856" s="24">
        <v>40137.041666666999</v>
      </c>
      <c r="AE1856" t="s">
        <v>11684</v>
      </c>
      <c r="AF1856" s="24" cm="1">
        <f t="array" ref="AF185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40136.041666666999</v>
      </c>
      <c r="AG1856" s="35">
        <f>IFERROR((TableAllData3[[#This Row],[Decision date]]-TableAllData3[[#This Row],[First Date Captured]]),0)</f>
        <v>1</v>
      </c>
      <c r="AH1856" s="35">
        <f>IFERROR((TableAllData3[[#This Row],[First published]]-TableAllData3[[#This Row],[Date of opinion]]),0)</f>
        <v>1</v>
      </c>
      <c r="AI1856" s="35">
        <f>IFERROR((TableAllData3[[#This Row],[Marketing authorisation date]]-TableAllData3[[#This Row],[Date of opinion]]),0)</f>
        <v>0</v>
      </c>
      <c r="AJ1856" s="35">
        <f>IFERROR((TableAllData3[[#This Row],[Decision date]]-TableAllData3[[#This Row],[Marketing authorisation date]]),0)</f>
        <v>0</v>
      </c>
    </row>
    <row r="1857" spans="1:36" x14ac:dyDescent="0.25">
      <c r="A1857" t="s">
        <v>37</v>
      </c>
      <c r="B1857" t="s">
        <v>11685</v>
      </c>
      <c r="C1857" t="s">
        <v>947</v>
      </c>
      <c r="D1857" t="s">
        <v>3984</v>
      </c>
      <c r="E1857" t="s">
        <v>3984</v>
      </c>
      <c r="F1857" t="s">
        <v>11686</v>
      </c>
      <c r="G1857" t="s">
        <v>43</v>
      </c>
      <c r="H1857" t="s">
        <v>950</v>
      </c>
      <c r="I1857" t="s">
        <v>3986</v>
      </c>
      <c r="J1857" t="s">
        <v>43</v>
      </c>
      <c r="K1857" t="s">
        <v>43</v>
      </c>
      <c r="L1857" t="s">
        <v>43</v>
      </c>
      <c r="M1857" t="s">
        <v>43</v>
      </c>
      <c r="N1857" t="s">
        <v>43</v>
      </c>
      <c r="O1857" t="s">
        <v>43</v>
      </c>
      <c r="P1857" t="s">
        <v>43</v>
      </c>
      <c r="Q1857" s="24">
        <v>39316</v>
      </c>
      <c r="R1857" s="24"/>
      <c r="S1857" t="s">
        <v>12218</v>
      </c>
      <c r="T1857" t="s">
        <v>12727</v>
      </c>
      <c r="U1857" t="s">
        <v>953</v>
      </c>
      <c r="W1857" s="25" t="s">
        <v>12054</v>
      </c>
      <c r="X1857" s="24">
        <v>39925</v>
      </c>
      <c r="Y1857">
        <v>4</v>
      </c>
      <c r="Z1857" t="s">
        <v>11493</v>
      </c>
      <c r="AC1857" s="24">
        <v>39925.089583333</v>
      </c>
      <c r="AD1857" s="24">
        <v>40081.083333333001</v>
      </c>
      <c r="AE1857" t="s">
        <v>11687</v>
      </c>
      <c r="AF1857" s="24" cm="1">
        <f t="array" ref="AF185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39925.089583333</v>
      </c>
      <c r="AG1857" s="35">
        <f>IFERROR((TableAllData3[[#This Row],[Decision date]]-TableAllData3[[#This Row],[First Date Captured]]),0)</f>
        <v>-8.9583332999609411E-2</v>
      </c>
      <c r="AH1857" s="35">
        <f>IFERROR((TableAllData3[[#This Row],[First published]]-TableAllData3[[#This Row],[Date of opinion]]),0)</f>
        <v>0</v>
      </c>
      <c r="AI1857" s="35">
        <f>IFERROR((TableAllData3[[#This Row],[Marketing authorisation date]]-TableAllData3[[#This Row],[Date of opinion]]),0)</f>
        <v>0</v>
      </c>
      <c r="AJ1857" s="35">
        <f>IFERROR((TableAllData3[[#This Row],[Decision date]]-TableAllData3[[#This Row],[Marketing authorisation date]]),0)</f>
        <v>609</v>
      </c>
    </row>
    <row r="1858" spans="1:36" x14ac:dyDescent="0.25">
      <c r="A1858" t="s">
        <v>37</v>
      </c>
      <c r="B1858" t="s">
        <v>11688</v>
      </c>
      <c r="C1858" t="s">
        <v>627</v>
      </c>
      <c r="D1858" t="s">
        <v>6127</v>
      </c>
      <c r="E1858" t="s">
        <v>6127</v>
      </c>
      <c r="F1858" t="s">
        <v>11689</v>
      </c>
      <c r="G1858" t="s">
        <v>43</v>
      </c>
      <c r="H1858" t="s">
        <v>950</v>
      </c>
      <c r="I1858" t="s">
        <v>6129</v>
      </c>
      <c r="J1858" t="s">
        <v>43</v>
      </c>
      <c r="K1858" t="s">
        <v>43</v>
      </c>
      <c r="L1858" t="s">
        <v>43</v>
      </c>
      <c r="M1858" t="s">
        <v>43</v>
      </c>
      <c r="N1858" t="s">
        <v>43</v>
      </c>
      <c r="O1858" t="s">
        <v>43</v>
      </c>
      <c r="P1858" t="s">
        <v>43</v>
      </c>
      <c r="Q1858" s="24">
        <v>36984</v>
      </c>
      <c r="R1858" s="24"/>
      <c r="S1858" t="s">
        <v>12218</v>
      </c>
      <c r="T1858" t="s">
        <v>12727</v>
      </c>
      <c r="U1858" t="s">
        <v>264</v>
      </c>
      <c r="W1858" s="25" t="s">
        <v>12054</v>
      </c>
      <c r="X1858" s="24">
        <v>39286</v>
      </c>
      <c r="Y1858">
        <v>5</v>
      </c>
      <c r="Z1858" t="s">
        <v>11690</v>
      </c>
      <c r="AC1858" s="24">
        <v>39286</v>
      </c>
      <c r="AD1858" s="24">
        <v>40049</v>
      </c>
      <c r="AE1858" t="s">
        <v>11691</v>
      </c>
      <c r="AF1858" s="24" cm="1">
        <f t="array" ref="AF185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39286</v>
      </c>
      <c r="AG1858" s="35">
        <f>IFERROR((TableAllData3[[#This Row],[Decision date]]-TableAllData3[[#This Row],[First Date Captured]]),0)</f>
        <v>0</v>
      </c>
      <c r="AH1858" s="35">
        <f>IFERROR((TableAllData3[[#This Row],[First published]]-TableAllData3[[#This Row],[Date of opinion]]),0)</f>
        <v>0</v>
      </c>
      <c r="AI1858" s="35">
        <f>IFERROR((TableAllData3[[#This Row],[Marketing authorisation date]]-TableAllData3[[#This Row],[Date of opinion]]),0)</f>
        <v>0</v>
      </c>
      <c r="AJ1858" s="35">
        <f>IFERROR((TableAllData3[[#This Row],[Decision date]]-TableAllData3[[#This Row],[Marketing authorisation date]]),0)</f>
        <v>2302</v>
      </c>
    </row>
    <row r="1859" spans="1:36" x14ac:dyDescent="0.25">
      <c r="A1859" t="s">
        <v>37</v>
      </c>
      <c r="B1859" t="s">
        <v>11692</v>
      </c>
      <c r="C1859" t="s">
        <v>3552</v>
      </c>
      <c r="D1859" t="s">
        <v>3553</v>
      </c>
      <c r="E1859" t="s">
        <v>3553</v>
      </c>
      <c r="F1859" t="s">
        <v>11693</v>
      </c>
      <c r="G1859" t="s">
        <v>43</v>
      </c>
      <c r="H1859" t="s">
        <v>950</v>
      </c>
      <c r="I1859" t="s">
        <v>3555</v>
      </c>
      <c r="J1859" t="s">
        <v>43</v>
      </c>
      <c r="K1859" t="s">
        <v>43</v>
      </c>
      <c r="L1859" t="s">
        <v>43</v>
      </c>
      <c r="M1859" t="s">
        <v>43</v>
      </c>
      <c r="N1859" t="s">
        <v>43</v>
      </c>
      <c r="O1859" t="s">
        <v>43</v>
      </c>
      <c r="P1859" t="s">
        <v>43</v>
      </c>
      <c r="Q1859" s="24">
        <v>38650.083333333001</v>
      </c>
      <c r="R1859" s="24"/>
      <c r="S1859" t="s">
        <v>12101</v>
      </c>
      <c r="T1859" t="s">
        <v>12073</v>
      </c>
      <c r="U1859" t="s">
        <v>1535</v>
      </c>
      <c r="W1859" s="25" t="s">
        <v>12054</v>
      </c>
      <c r="X1859" s="24">
        <v>39786.083333333001</v>
      </c>
      <c r="Y1859">
        <v>5</v>
      </c>
      <c r="Z1859" t="s">
        <v>11694</v>
      </c>
      <c r="AC1859" s="24">
        <v>39786.083333333001</v>
      </c>
      <c r="AD1859" s="24">
        <v>40029.083333333001</v>
      </c>
      <c r="AE1859" t="s">
        <v>11695</v>
      </c>
      <c r="AF1859" s="24" cm="1">
        <f t="array" ref="AF185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39786.083333333001</v>
      </c>
      <c r="AG1859" s="35">
        <f>IFERROR((TableAllData3[[#This Row],[Decision date]]-TableAllData3[[#This Row],[First Date Captured]]),0)</f>
        <v>0</v>
      </c>
      <c r="AH1859" s="35">
        <f>IFERROR((TableAllData3[[#This Row],[First published]]-TableAllData3[[#This Row],[Date of opinion]]),0)</f>
        <v>0</v>
      </c>
      <c r="AI1859" s="35">
        <f>IFERROR((TableAllData3[[#This Row],[Marketing authorisation date]]-TableAllData3[[#This Row],[Date of opinion]]),0)</f>
        <v>0</v>
      </c>
      <c r="AJ1859" s="35">
        <f>IFERROR((TableAllData3[[#This Row],[Decision date]]-TableAllData3[[#This Row],[Marketing authorisation date]]),0)</f>
        <v>1136</v>
      </c>
    </row>
    <row r="1860" spans="1:36" x14ac:dyDescent="0.25">
      <c r="A1860" t="s">
        <v>37</v>
      </c>
      <c r="B1860" t="s">
        <v>11696</v>
      </c>
      <c r="C1860" t="s">
        <v>1123</v>
      </c>
      <c r="D1860" t="s">
        <v>11697</v>
      </c>
      <c r="E1860" t="s">
        <v>11697</v>
      </c>
      <c r="F1860" t="s">
        <v>11698</v>
      </c>
      <c r="G1860" t="s">
        <v>43</v>
      </c>
      <c r="H1860" t="s">
        <v>950</v>
      </c>
      <c r="I1860" t="s">
        <v>11699</v>
      </c>
      <c r="J1860" t="s">
        <v>43</v>
      </c>
      <c r="K1860" t="s">
        <v>43</v>
      </c>
      <c r="L1860" t="s">
        <v>43</v>
      </c>
      <c r="M1860" t="s">
        <v>43</v>
      </c>
      <c r="N1860" t="s">
        <v>43</v>
      </c>
      <c r="O1860" t="s">
        <v>43</v>
      </c>
      <c r="P1860" t="s">
        <v>43</v>
      </c>
      <c r="Q1860" s="24">
        <v>38250</v>
      </c>
      <c r="R1860" s="24"/>
      <c r="S1860" t="s">
        <v>12763</v>
      </c>
      <c r="T1860" t="s">
        <v>12197</v>
      </c>
      <c r="U1860" t="s">
        <v>76</v>
      </c>
      <c r="W1860" s="25" t="s">
        <v>12054</v>
      </c>
      <c r="X1860" s="24">
        <v>39777.041666666999</v>
      </c>
      <c r="Y1860">
        <v>8</v>
      </c>
      <c r="Z1860" t="s">
        <v>11700</v>
      </c>
      <c r="AC1860" s="24">
        <v>39777.041666666999</v>
      </c>
      <c r="AD1860" s="24">
        <v>40029</v>
      </c>
      <c r="AE1860" t="s">
        <v>11701</v>
      </c>
      <c r="AF1860" s="24" cm="1">
        <f t="array" ref="AF186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39777.041666666999</v>
      </c>
      <c r="AG1860" s="35">
        <f>IFERROR((TableAllData3[[#This Row],[Decision date]]-TableAllData3[[#This Row],[First Date Captured]]),0)</f>
        <v>0</v>
      </c>
      <c r="AH1860" s="35">
        <f>IFERROR((TableAllData3[[#This Row],[First published]]-TableAllData3[[#This Row],[Date of opinion]]),0)</f>
        <v>0</v>
      </c>
      <c r="AI1860" s="35">
        <f>IFERROR((TableAllData3[[#This Row],[Marketing authorisation date]]-TableAllData3[[#This Row],[Date of opinion]]),0)</f>
        <v>0</v>
      </c>
      <c r="AJ1860" s="35">
        <f>IFERROR((TableAllData3[[#This Row],[Decision date]]-TableAllData3[[#This Row],[Marketing authorisation date]]),0)</f>
        <v>1527.0416666669989</v>
      </c>
    </row>
    <row r="1861" spans="1:36" x14ac:dyDescent="0.25">
      <c r="A1861" t="s">
        <v>37</v>
      </c>
      <c r="B1861" t="s">
        <v>11702</v>
      </c>
      <c r="C1861" t="s">
        <v>11703</v>
      </c>
      <c r="D1861" t="s">
        <v>11704</v>
      </c>
      <c r="E1861" t="s">
        <v>11705</v>
      </c>
      <c r="F1861" t="s">
        <v>11706</v>
      </c>
      <c r="G1861" t="s">
        <v>43</v>
      </c>
      <c r="H1861" t="s">
        <v>950</v>
      </c>
      <c r="I1861" t="s">
        <v>11322</v>
      </c>
      <c r="J1861" t="s">
        <v>43</v>
      </c>
      <c r="K1861" t="s">
        <v>43</v>
      </c>
      <c r="L1861" t="s">
        <v>43</v>
      </c>
      <c r="M1861" t="s">
        <v>43</v>
      </c>
      <c r="N1861" t="s">
        <v>43</v>
      </c>
      <c r="O1861" t="s">
        <v>43</v>
      </c>
      <c r="P1861" t="s">
        <v>43</v>
      </c>
      <c r="Q1861" s="24">
        <v>36287</v>
      </c>
      <c r="R1861" s="24"/>
      <c r="S1861" t="s">
        <v>12729</v>
      </c>
      <c r="T1861" t="s">
        <v>12730</v>
      </c>
      <c r="U1861" t="s">
        <v>440</v>
      </c>
      <c r="W1861" s="25" t="s">
        <v>12054</v>
      </c>
      <c r="X1861" s="24">
        <v>39427.041666666999</v>
      </c>
      <c r="Y1861">
        <v>9</v>
      </c>
      <c r="Z1861" t="s">
        <v>11707</v>
      </c>
      <c r="AC1861" s="24">
        <v>39427.041666666999</v>
      </c>
      <c r="AD1861" s="24">
        <v>40023</v>
      </c>
      <c r="AE1861" t="s">
        <v>11708</v>
      </c>
      <c r="AF1861" s="24" cm="1">
        <f t="array" ref="AF186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39427.041666666999</v>
      </c>
      <c r="AG1861" s="35">
        <f>IFERROR((TableAllData3[[#This Row],[Decision date]]-TableAllData3[[#This Row],[First Date Captured]]),0)</f>
        <v>0</v>
      </c>
      <c r="AH1861" s="35">
        <f>IFERROR((TableAllData3[[#This Row],[First published]]-TableAllData3[[#This Row],[Date of opinion]]),0)</f>
        <v>0</v>
      </c>
      <c r="AI1861" s="35">
        <f>IFERROR((TableAllData3[[#This Row],[Marketing authorisation date]]-TableAllData3[[#This Row],[Date of opinion]]),0)</f>
        <v>0</v>
      </c>
      <c r="AJ1861" s="35">
        <f>IFERROR((TableAllData3[[#This Row],[Decision date]]-TableAllData3[[#This Row],[Marketing authorisation date]]),0)</f>
        <v>3140.0416666669989</v>
      </c>
    </row>
    <row r="1862" spans="1:36" x14ac:dyDescent="0.25">
      <c r="A1862" t="s">
        <v>37</v>
      </c>
      <c r="B1862" t="s">
        <v>11709</v>
      </c>
      <c r="C1862" t="s">
        <v>5067</v>
      </c>
      <c r="D1862" t="s">
        <v>2011</v>
      </c>
      <c r="E1862" t="s">
        <v>2011</v>
      </c>
      <c r="F1862" t="s">
        <v>11710</v>
      </c>
      <c r="G1862" t="s">
        <v>43</v>
      </c>
      <c r="H1862" t="s">
        <v>950</v>
      </c>
      <c r="I1862" t="s">
        <v>2014</v>
      </c>
      <c r="J1862" t="s">
        <v>43</v>
      </c>
      <c r="K1862" t="s">
        <v>43</v>
      </c>
      <c r="L1862" t="s">
        <v>43</v>
      </c>
      <c r="M1862" t="s">
        <v>43</v>
      </c>
      <c r="N1862" t="s">
        <v>43</v>
      </c>
      <c r="O1862" t="s">
        <v>43</v>
      </c>
      <c r="P1862" t="s">
        <v>43</v>
      </c>
      <c r="Q1862" s="24">
        <v>38282</v>
      </c>
      <c r="R1862" s="24"/>
      <c r="S1862" t="s">
        <v>12764</v>
      </c>
      <c r="T1862" t="s">
        <v>12557</v>
      </c>
      <c r="U1862" t="s">
        <v>2015</v>
      </c>
      <c r="W1862" s="25" t="s">
        <v>12054</v>
      </c>
      <c r="X1862" s="24">
        <v>39750.041666666999</v>
      </c>
      <c r="Y1862">
        <v>6</v>
      </c>
      <c r="Z1862" t="s">
        <v>11711</v>
      </c>
      <c r="AC1862" s="24">
        <v>39750.041666666999</v>
      </c>
      <c r="AD1862" s="24">
        <v>39947</v>
      </c>
      <c r="AE1862" t="s">
        <v>11712</v>
      </c>
      <c r="AF1862" s="24" cm="1">
        <f t="array" ref="AF186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39750.041666666999</v>
      </c>
      <c r="AG1862" s="35">
        <f>IFERROR((TableAllData3[[#This Row],[Decision date]]-TableAllData3[[#This Row],[First Date Captured]]),0)</f>
        <v>0</v>
      </c>
      <c r="AH1862" s="35">
        <f>IFERROR((TableAllData3[[#This Row],[First published]]-TableAllData3[[#This Row],[Date of opinion]]),0)</f>
        <v>0</v>
      </c>
      <c r="AI1862" s="35">
        <f>IFERROR((TableAllData3[[#This Row],[Marketing authorisation date]]-TableAllData3[[#This Row],[Date of opinion]]),0)</f>
        <v>0</v>
      </c>
      <c r="AJ1862" s="35">
        <f>IFERROR((TableAllData3[[#This Row],[Decision date]]-TableAllData3[[#This Row],[Marketing authorisation date]]),0)</f>
        <v>1468.0416666669989</v>
      </c>
    </row>
    <row r="1863" spans="1:36" x14ac:dyDescent="0.25">
      <c r="A1863" t="s">
        <v>37</v>
      </c>
      <c r="B1863" t="s">
        <v>11713</v>
      </c>
      <c r="C1863" t="s">
        <v>11714</v>
      </c>
      <c r="D1863" t="s">
        <v>11715</v>
      </c>
      <c r="E1863" t="s">
        <v>11715</v>
      </c>
      <c r="F1863" t="s">
        <v>11716</v>
      </c>
      <c r="G1863" t="s">
        <v>43</v>
      </c>
      <c r="H1863" t="s">
        <v>950</v>
      </c>
      <c r="I1863" t="s">
        <v>11717</v>
      </c>
      <c r="J1863" t="s">
        <v>43</v>
      </c>
      <c r="K1863" t="s">
        <v>43</v>
      </c>
      <c r="L1863" t="s">
        <v>43</v>
      </c>
      <c r="M1863" t="s">
        <v>43</v>
      </c>
      <c r="N1863" t="s">
        <v>43</v>
      </c>
      <c r="O1863" t="s">
        <v>43</v>
      </c>
      <c r="P1863" t="s">
        <v>43</v>
      </c>
      <c r="Q1863" s="24">
        <v>37333.041666666999</v>
      </c>
      <c r="R1863" s="24">
        <v>39519.041666666999</v>
      </c>
      <c r="S1863" t="s">
        <v>12343</v>
      </c>
      <c r="T1863" t="s">
        <v>12765</v>
      </c>
      <c r="U1863" t="s">
        <v>3523</v>
      </c>
      <c r="W1863" s="25" t="s">
        <v>12054</v>
      </c>
      <c r="X1863" s="24">
        <v>39507.048159721999</v>
      </c>
      <c r="Y1863">
        <v>9</v>
      </c>
      <c r="Z1863" t="s">
        <v>11718</v>
      </c>
      <c r="AC1863" s="24">
        <v>39507.048159721999</v>
      </c>
      <c r="AD1863" s="24">
        <v>39926</v>
      </c>
      <c r="AE1863" t="s">
        <v>11719</v>
      </c>
      <c r="AF1863" s="24" cm="1">
        <f t="array" ref="AF186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39507.048159721999</v>
      </c>
      <c r="AG1863" s="35">
        <f>IFERROR((TableAllData3[[#This Row],[Decision date]]-TableAllData3[[#This Row],[First Date Captured]]),0)</f>
        <v>0</v>
      </c>
      <c r="AH1863" s="35">
        <f>IFERROR((TableAllData3[[#This Row],[First published]]-TableAllData3[[#This Row],[Date of opinion]]),0)</f>
        <v>0</v>
      </c>
      <c r="AI1863" s="35">
        <f>IFERROR((TableAllData3[[#This Row],[Marketing authorisation date]]-TableAllData3[[#This Row],[Date of opinion]]),0)</f>
        <v>0</v>
      </c>
      <c r="AJ1863" s="35">
        <f>IFERROR((TableAllData3[[#This Row],[Decision date]]-TableAllData3[[#This Row],[Marketing authorisation date]]),0)</f>
        <v>2174.0064930549997</v>
      </c>
    </row>
    <row r="1864" spans="1:36" x14ac:dyDescent="0.25">
      <c r="A1864" t="s">
        <v>37</v>
      </c>
      <c r="B1864" t="s">
        <v>11720</v>
      </c>
      <c r="C1864" t="s">
        <v>2129</v>
      </c>
      <c r="D1864" t="s">
        <v>9203</v>
      </c>
      <c r="E1864" t="s">
        <v>5742</v>
      </c>
      <c r="F1864" t="s">
        <v>11721</v>
      </c>
      <c r="G1864" t="s">
        <v>43</v>
      </c>
      <c r="H1864" t="s">
        <v>950</v>
      </c>
      <c r="I1864" t="s">
        <v>9345</v>
      </c>
      <c r="J1864" t="s">
        <v>43</v>
      </c>
      <c r="K1864" t="s">
        <v>43</v>
      </c>
      <c r="L1864" t="s">
        <v>43</v>
      </c>
      <c r="M1864" t="s">
        <v>43</v>
      </c>
      <c r="N1864" t="s">
        <v>43</v>
      </c>
      <c r="O1864" t="s">
        <v>43</v>
      </c>
      <c r="P1864" t="s">
        <v>43</v>
      </c>
      <c r="Q1864" s="24">
        <v>37536</v>
      </c>
      <c r="R1864" s="24"/>
      <c r="S1864" t="s">
        <v>2361</v>
      </c>
      <c r="U1864" t="s">
        <v>264</v>
      </c>
      <c r="W1864" s="25" t="s">
        <v>12054</v>
      </c>
      <c r="X1864" s="24">
        <v>39524.006493055997</v>
      </c>
      <c r="Y1864">
        <v>5</v>
      </c>
      <c r="Z1864" t="s">
        <v>9206</v>
      </c>
      <c r="AC1864" s="24">
        <v>39524.006493055997</v>
      </c>
      <c r="AD1864" s="24">
        <v>39920</v>
      </c>
      <c r="AE1864" t="s">
        <v>11722</v>
      </c>
      <c r="AF1864" s="24" cm="1">
        <f t="array" ref="AF186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39524.006493055997</v>
      </c>
      <c r="AG1864" s="35">
        <f>IFERROR((TableAllData3[[#This Row],[Decision date]]-TableAllData3[[#This Row],[First Date Captured]]),0)</f>
        <v>0</v>
      </c>
      <c r="AH1864" s="35">
        <f>IFERROR((TableAllData3[[#This Row],[First published]]-TableAllData3[[#This Row],[Date of opinion]]),0)</f>
        <v>0</v>
      </c>
      <c r="AI1864" s="35">
        <f>IFERROR((TableAllData3[[#This Row],[Marketing authorisation date]]-TableAllData3[[#This Row],[Date of opinion]]),0)</f>
        <v>0</v>
      </c>
      <c r="AJ1864" s="35">
        <f>IFERROR((TableAllData3[[#This Row],[Decision date]]-TableAllData3[[#This Row],[Marketing authorisation date]]),0)</f>
        <v>1988.0064930559965</v>
      </c>
    </row>
    <row r="1865" spans="1:36" x14ac:dyDescent="0.25">
      <c r="A1865" t="s">
        <v>37</v>
      </c>
      <c r="B1865" t="s">
        <v>11723</v>
      </c>
      <c r="C1865" t="s">
        <v>370</v>
      </c>
      <c r="D1865" t="s">
        <v>10460</v>
      </c>
      <c r="E1865" t="s">
        <v>10460</v>
      </c>
      <c r="F1865" t="s">
        <v>11724</v>
      </c>
      <c r="G1865" t="s">
        <v>43</v>
      </c>
      <c r="H1865" t="s">
        <v>950</v>
      </c>
      <c r="I1865" t="s">
        <v>11725</v>
      </c>
      <c r="J1865" t="s">
        <v>43</v>
      </c>
      <c r="K1865" t="s">
        <v>43</v>
      </c>
      <c r="L1865" t="s">
        <v>43</v>
      </c>
      <c r="M1865" t="s">
        <v>43</v>
      </c>
      <c r="N1865" t="s">
        <v>43</v>
      </c>
      <c r="O1865" t="s">
        <v>43</v>
      </c>
      <c r="P1865" t="s">
        <v>43</v>
      </c>
      <c r="Q1865" s="24">
        <v>36217.041666666999</v>
      </c>
      <c r="R1865" s="24"/>
      <c r="S1865" t="s">
        <v>12216</v>
      </c>
      <c r="T1865" t="s">
        <v>12719</v>
      </c>
      <c r="U1865" t="s">
        <v>76</v>
      </c>
      <c r="W1865" s="25" t="s">
        <v>12054</v>
      </c>
      <c r="X1865" s="24">
        <v>39105.631493055997</v>
      </c>
      <c r="Y1865">
        <v>8</v>
      </c>
      <c r="Z1865" t="s">
        <v>11726</v>
      </c>
      <c r="AC1865" s="24">
        <v>39105.631493055997</v>
      </c>
      <c r="AD1865" s="24">
        <v>39857.041666666999</v>
      </c>
      <c r="AE1865" t="s">
        <v>11727</v>
      </c>
      <c r="AF1865" s="24" cm="1">
        <f t="array" ref="AF186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39105.631493055997</v>
      </c>
      <c r="AG1865" s="35">
        <f>IFERROR((TableAllData3[[#This Row],[Decision date]]-TableAllData3[[#This Row],[First Date Captured]]),0)</f>
        <v>0</v>
      </c>
      <c r="AH1865" s="35">
        <f>IFERROR((TableAllData3[[#This Row],[First published]]-TableAllData3[[#This Row],[Date of opinion]]),0)</f>
        <v>0</v>
      </c>
      <c r="AI1865" s="35">
        <f>IFERROR((TableAllData3[[#This Row],[Marketing authorisation date]]-TableAllData3[[#This Row],[Date of opinion]]),0)</f>
        <v>0</v>
      </c>
      <c r="AJ1865" s="35">
        <f>IFERROR((TableAllData3[[#This Row],[Decision date]]-TableAllData3[[#This Row],[Marketing authorisation date]]),0)</f>
        <v>2888.5898263889976</v>
      </c>
    </row>
    <row r="1866" spans="1:36" x14ac:dyDescent="0.25">
      <c r="A1866" t="s">
        <v>37</v>
      </c>
      <c r="B1866" t="s">
        <v>11728</v>
      </c>
      <c r="C1866" t="s">
        <v>2580</v>
      </c>
      <c r="D1866" t="s">
        <v>11729</v>
      </c>
      <c r="E1866" t="s">
        <v>11729</v>
      </c>
      <c r="F1866" t="s">
        <v>11730</v>
      </c>
      <c r="G1866" t="s">
        <v>43</v>
      </c>
      <c r="H1866" t="s">
        <v>950</v>
      </c>
      <c r="I1866" t="s">
        <v>11731</v>
      </c>
      <c r="J1866" t="s">
        <v>43</v>
      </c>
      <c r="K1866" t="s">
        <v>43</v>
      </c>
      <c r="L1866" t="s">
        <v>43</v>
      </c>
      <c r="M1866" t="s">
        <v>43</v>
      </c>
      <c r="N1866" t="s">
        <v>43</v>
      </c>
      <c r="O1866" t="s">
        <v>43</v>
      </c>
      <c r="P1866" t="s">
        <v>43</v>
      </c>
      <c r="Q1866" s="24">
        <v>38887</v>
      </c>
      <c r="R1866" s="24"/>
      <c r="S1866" t="s">
        <v>11732</v>
      </c>
      <c r="U1866" t="s">
        <v>707</v>
      </c>
      <c r="W1866" s="25" t="s">
        <v>12054</v>
      </c>
      <c r="X1866" s="24">
        <v>39646</v>
      </c>
      <c r="Y1866">
        <v>8</v>
      </c>
      <c r="Z1866" t="s">
        <v>11733</v>
      </c>
      <c r="AC1866" s="24">
        <v>39646.297916666997</v>
      </c>
      <c r="AD1866" s="24">
        <v>39843.291666666999</v>
      </c>
      <c r="AE1866" t="s">
        <v>11734</v>
      </c>
      <c r="AF1866" s="24" cm="1">
        <f t="array" ref="AF186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39646.297916666997</v>
      </c>
      <c r="AG1866" s="35">
        <f>IFERROR((TableAllData3[[#This Row],[Decision date]]-TableAllData3[[#This Row],[First Date Captured]]),0)</f>
        <v>-0.29791666699748021</v>
      </c>
      <c r="AH1866" s="35">
        <f>IFERROR((TableAllData3[[#This Row],[First published]]-TableAllData3[[#This Row],[Date of opinion]]),0)</f>
        <v>0</v>
      </c>
      <c r="AI1866" s="35">
        <f>IFERROR((TableAllData3[[#This Row],[Marketing authorisation date]]-TableAllData3[[#This Row],[Date of opinion]]),0)</f>
        <v>0</v>
      </c>
      <c r="AJ1866" s="35">
        <f>IFERROR((TableAllData3[[#This Row],[Decision date]]-TableAllData3[[#This Row],[Marketing authorisation date]]),0)</f>
        <v>759</v>
      </c>
    </row>
    <row r="1867" spans="1:36" x14ac:dyDescent="0.25">
      <c r="A1867" t="s">
        <v>37</v>
      </c>
      <c r="B1867" t="s">
        <v>11735</v>
      </c>
      <c r="C1867" t="s">
        <v>2580</v>
      </c>
      <c r="D1867" t="s">
        <v>11729</v>
      </c>
      <c r="E1867" t="s">
        <v>11729</v>
      </c>
      <c r="F1867" t="s">
        <v>11736</v>
      </c>
      <c r="G1867" t="s">
        <v>43</v>
      </c>
      <c r="H1867" t="s">
        <v>950</v>
      </c>
      <c r="I1867" t="s">
        <v>11731</v>
      </c>
      <c r="J1867" t="s">
        <v>43</v>
      </c>
      <c r="K1867" t="s">
        <v>43</v>
      </c>
      <c r="L1867" t="s">
        <v>43</v>
      </c>
      <c r="M1867" t="s">
        <v>43</v>
      </c>
      <c r="N1867" t="s">
        <v>43</v>
      </c>
      <c r="O1867" t="s">
        <v>43</v>
      </c>
      <c r="P1867" t="s">
        <v>43</v>
      </c>
      <c r="Q1867" s="24">
        <v>38887</v>
      </c>
      <c r="R1867" s="24"/>
      <c r="S1867" t="s">
        <v>11732</v>
      </c>
      <c r="U1867" t="s">
        <v>707</v>
      </c>
      <c r="W1867" s="25" t="s">
        <v>12054</v>
      </c>
      <c r="X1867" s="24">
        <v>39646</v>
      </c>
      <c r="Y1867">
        <v>8</v>
      </c>
      <c r="Z1867" t="s">
        <v>11733</v>
      </c>
      <c r="AC1867" s="24">
        <v>39646</v>
      </c>
      <c r="AD1867" s="24">
        <v>39843.041666666999</v>
      </c>
      <c r="AE1867" t="s">
        <v>11737</v>
      </c>
      <c r="AF1867" s="24" cm="1">
        <f t="array" ref="AF186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39646</v>
      </c>
      <c r="AG1867" s="35">
        <f>IFERROR((TableAllData3[[#This Row],[Decision date]]-TableAllData3[[#This Row],[First Date Captured]]),0)</f>
        <v>0</v>
      </c>
      <c r="AH1867" s="35">
        <f>IFERROR((TableAllData3[[#This Row],[First published]]-TableAllData3[[#This Row],[Date of opinion]]),0)</f>
        <v>0</v>
      </c>
      <c r="AI1867" s="35">
        <f>IFERROR((TableAllData3[[#This Row],[Marketing authorisation date]]-TableAllData3[[#This Row],[Date of opinion]]),0)</f>
        <v>0</v>
      </c>
      <c r="AJ1867" s="35">
        <f>IFERROR((TableAllData3[[#This Row],[Decision date]]-TableAllData3[[#This Row],[Marketing authorisation date]]),0)</f>
        <v>759</v>
      </c>
    </row>
    <row r="1868" spans="1:36" x14ac:dyDescent="0.25">
      <c r="A1868" t="s">
        <v>37</v>
      </c>
      <c r="B1868" t="s">
        <v>11738</v>
      </c>
      <c r="C1868" t="s">
        <v>4988</v>
      </c>
      <c r="D1868" t="s">
        <v>748</v>
      </c>
      <c r="E1868" t="s">
        <v>748</v>
      </c>
      <c r="F1868" t="s">
        <v>11739</v>
      </c>
      <c r="G1868" t="s">
        <v>43</v>
      </c>
      <c r="H1868" t="s">
        <v>950</v>
      </c>
      <c r="I1868" t="s">
        <v>750</v>
      </c>
      <c r="J1868" t="s">
        <v>43</v>
      </c>
      <c r="K1868" t="s">
        <v>43</v>
      </c>
      <c r="L1868" t="s">
        <v>43</v>
      </c>
      <c r="M1868" t="s">
        <v>43</v>
      </c>
      <c r="N1868" t="s">
        <v>43</v>
      </c>
      <c r="O1868" t="s">
        <v>43</v>
      </c>
      <c r="P1868" t="s">
        <v>43</v>
      </c>
      <c r="Q1868" s="24">
        <v>37050.083333333001</v>
      </c>
      <c r="R1868" s="24"/>
      <c r="S1868" t="s">
        <v>12764</v>
      </c>
      <c r="T1868" t="s">
        <v>12557</v>
      </c>
      <c r="U1868" t="s">
        <v>3523</v>
      </c>
      <c r="W1868" s="25" t="s">
        <v>12054</v>
      </c>
      <c r="X1868" s="24">
        <v>39749.548159721999</v>
      </c>
      <c r="Y1868">
        <v>19</v>
      </c>
      <c r="Z1868" t="s">
        <v>753</v>
      </c>
      <c r="AC1868" s="24">
        <v>39749.548159721999</v>
      </c>
      <c r="AD1868" s="24">
        <v>39841.576388889</v>
      </c>
      <c r="AE1868" t="s">
        <v>11740</v>
      </c>
      <c r="AF1868" s="24" cm="1">
        <f t="array" ref="AF186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39749.548159721999</v>
      </c>
      <c r="AG1868" s="35">
        <f>IFERROR((TableAllData3[[#This Row],[Decision date]]-TableAllData3[[#This Row],[First Date Captured]]),0)</f>
        <v>0</v>
      </c>
      <c r="AH1868" s="35">
        <f>IFERROR((TableAllData3[[#This Row],[First published]]-TableAllData3[[#This Row],[Date of opinion]]),0)</f>
        <v>0</v>
      </c>
      <c r="AI1868" s="35">
        <f>IFERROR((TableAllData3[[#This Row],[Marketing authorisation date]]-TableAllData3[[#This Row],[Date of opinion]]),0)</f>
        <v>0</v>
      </c>
      <c r="AJ1868" s="35">
        <f>IFERROR((TableAllData3[[#This Row],[Decision date]]-TableAllData3[[#This Row],[Marketing authorisation date]]),0)</f>
        <v>2699.4648263889976</v>
      </c>
    </row>
    <row r="1869" spans="1:36" x14ac:dyDescent="0.25">
      <c r="A1869" t="s">
        <v>37</v>
      </c>
      <c r="B1869" t="s">
        <v>11741</v>
      </c>
      <c r="C1869" t="s">
        <v>4519</v>
      </c>
      <c r="D1869" t="s">
        <v>2492</v>
      </c>
      <c r="E1869" t="s">
        <v>2492</v>
      </c>
      <c r="F1869" t="s">
        <v>11742</v>
      </c>
      <c r="G1869" t="s">
        <v>43</v>
      </c>
      <c r="H1869" t="s">
        <v>950</v>
      </c>
      <c r="I1869" t="s">
        <v>2494</v>
      </c>
      <c r="J1869" t="s">
        <v>43</v>
      </c>
      <c r="K1869" t="s">
        <v>43</v>
      </c>
      <c r="L1869" t="s">
        <v>43</v>
      </c>
      <c r="M1869" t="s">
        <v>43</v>
      </c>
      <c r="N1869" t="s">
        <v>43</v>
      </c>
      <c r="O1869" t="s">
        <v>43</v>
      </c>
      <c r="P1869" t="s">
        <v>43</v>
      </c>
      <c r="Q1869" s="24">
        <v>37490.083333333001</v>
      </c>
      <c r="R1869" s="24"/>
      <c r="S1869" t="s">
        <v>12764</v>
      </c>
      <c r="T1869" t="s">
        <v>12557</v>
      </c>
      <c r="U1869" t="s">
        <v>3814</v>
      </c>
      <c r="W1869" s="25" t="s">
        <v>12054</v>
      </c>
      <c r="X1869" s="24">
        <v>39556.089826388998</v>
      </c>
      <c r="Y1869">
        <v>9</v>
      </c>
      <c r="Z1869" t="s">
        <v>4521</v>
      </c>
      <c r="AC1869" s="24">
        <v>39556.089826388998</v>
      </c>
      <c r="AD1869" s="24">
        <v>39838.083333333001</v>
      </c>
      <c r="AE1869" t="s">
        <v>11743</v>
      </c>
      <c r="AF1869" s="24" cm="1">
        <f t="array" ref="AF186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39556.089826388998</v>
      </c>
      <c r="AG1869" s="35">
        <f>IFERROR((TableAllData3[[#This Row],[Decision date]]-TableAllData3[[#This Row],[First Date Captured]]),0)</f>
        <v>0</v>
      </c>
      <c r="AH1869" s="35">
        <f>IFERROR((TableAllData3[[#This Row],[First published]]-TableAllData3[[#This Row],[Date of opinion]]),0)</f>
        <v>0</v>
      </c>
      <c r="AI1869" s="35">
        <f>IFERROR((TableAllData3[[#This Row],[Marketing authorisation date]]-TableAllData3[[#This Row],[Date of opinion]]),0)</f>
        <v>0</v>
      </c>
      <c r="AJ1869" s="35">
        <f>IFERROR((TableAllData3[[#This Row],[Decision date]]-TableAllData3[[#This Row],[Marketing authorisation date]]),0)</f>
        <v>2066.0064930559965</v>
      </c>
    </row>
    <row r="1870" spans="1:36" x14ac:dyDescent="0.25">
      <c r="A1870" t="s">
        <v>37</v>
      </c>
      <c r="B1870" t="s">
        <v>11744</v>
      </c>
      <c r="C1870" t="s">
        <v>11745</v>
      </c>
      <c r="D1870" t="s">
        <v>11746</v>
      </c>
      <c r="E1870" t="s">
        <v>11747</v>
      </c>
      <c r="F1870" t="s">
        <v>11748</v>
      </c>
      <c r="G1870" t="s">
        <v>43</v>
      </c>
      <c r="H1870" t="s">
        <v>950</v>
      </c>
      <c r="I1870" t="s">
        <v>11749</v>
      </c>
      <c r="J1870" t="s">
        <v>43</v>
      </c>
      <c r="K1870" t="s">
        <v>43</v>
      </c>
      <c r="L1870" t="s">
        <v>43</v>
      </c>
      <c r="M1870" t="s">
        <v>43</v>
      </c>
      <c r="N1870" t="s">
        <v>43</v>
      </c>
      <c r="O1870" t="s">
        <v>43</v>
      </c>
      <c r="P1870" t="s">
        <v>43</v>
      </c>
      <c r="Q1870" s="24">
        <v>36171.041666666999</v>
      </c>
      <c r="R1870" s="24"/>
      <c r="S1870" t="s">
        <v>11750</v>
      </c>
      <c r="U1870" t="s">
        <v>2015</v>
      </c>
      <c r="W1870" s="25" t="s">
        <v>12054</v>
      </c>
      <c r="X1870" s="24">
        <v>39772.041666666999</v>
      </c>
      <c r="Y1870">
        <v>0</v>
      </c>
      <c r="Z1870" t="s">
        <v>11751</v>
      </c>
      <c r="AC1870" s="24">
        <v>39772.089583333</v>
      </c>
      <c r="AD1870" s="24">
        <v>39772.089583333</v>
      </c>
      <c r="AE1870" t="s">
        <v>11752</v>
      </c>
      <c r="AF1870" s="24" cm="1">
        <f t="array" ref="AF187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39772.089583333</v>
      </c>
      <c r="AG1870" s="35">
        <f>IFERROR((TableAllData3[[#This Row],[Decision date]]-TableAllData3[[#This Row],[First Date Captured]]),0)</f>
        <v>-4.7916666000674013E-2</v>
      </c>
      <c r="AH1870" s="35">
        <f>IFERROR((TableAllData3[[#This Row],[First published]]-TableAllData3[[#This Row],[Date of opinion]]),0)</f>
        <v>0</v>
      </c>
      <c r="AI1870" s="35">
        <f>IFERROR((TableAllData3[[#This Row],[Marketing authorisation date]]-TableAllData3[[#This Row],[Date of opinion]]),0)</f>
        <v>0</v>
      </c>
      <c r="AJ1870" s="35">
        <f>IFERROR((TableAllData3[[#This Row],[Decision date]]-TableAllData3[[#This Row],[Marketing authorisation date]]),0)</f>
        <v>3601</v>
      </c>
    </row>
    <row r="1871" spans="1:36" x14ac:dyDescent="0.25">
      <c r="A1871" t="s">
        <v>37</v>
      </c>
      <c r="B1871" t="s">
        <v>11753</v>
      </c>
      <c r="C1871" t="s">
        <v>5225</v>
      </c>
      <c r="D1871" t="s">
        <v>8106</v>
      </c>
      <c r="E1871" t="s">
        <v>8106</v>
      </c>
      <c r="F1871" t="s">
        <v>11754</v>
      </c>
      <c r="G1871" t="s">
        <v>43</v>
      </c>
      <c r="H1871" t="s">
        <v>950</v>
      </c>
      <c r="I1871" t="s">
        <v>8108</v>
      </c>
      <c r="J1871" t="s">
        <v>43</v>
      </c>
      <c r="K1871" t="s">
        <v>43</v>
      </c>
      <c r="L1871" t="s">
        <v>43</v>
      </c>
      <c r="M1871" t="s">
        <v>43</v>
      </c>
      <c r="N1871" t="s">
        <v>43</v>
      </c>
      <c r="O1871" t="s">
        <v>43</v>
      </c>
      <c r="P1871" t="s">
        <v>43</v>
      </c>
      <c r="Q1871" s="24">
        <v>36594.041666666999</v>
      </c>
      <c r="R1871" s="24"/>
      <c r="S1871" t="s">
        <v>12101</v>
      </c>
      <c r="T1871" t="s">
        <v>12073</v>
      </c>
      <c r="U1871" t="s">
        <v>3814</v>
      </c>
      <c r="W1871" s="25" t="s">
        <v>12054</v>
      </c>
      <c r="X1871" s="24">
        <v>39560.006493055997</v>
      </c>
      <c r="Y1871">
        <v>11</v>
      </c>
      <c r="Z1871" t="s">
        <v>11755</v>
      </c>
      <c r="AC1871" s="24">
        <v>39560.006493055997</v>
      </c>
      <c r="AD1871" s="24">
        <v>39771.041666666999</v>
      </c>
      <c r="AE1871" t="s">
        <v>11756</v>
      </c>
      <c r="AF1871" s="24" cm="1">
        <f t="array" ref="AF187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39560.006493055997</v>
      </c>
      <c r="AG1871" s="35">
        <f>IFERROR((TableAllData3[[#This Row],[Decision date]]-TableAllData3[[#This Row],[First Date Captured]]),0)</f>
        <v>0</v>
      </c>
      <c r="AH1871" s="35">
        <f>IFERROR((TableAllData3[[#This Row],[First published]]-TableAllData3[[#This Row],[Date of opinion]]),0)</f>
        <v>0</v>
      </c>
      <c r="AI1871" s="35">
        <f>IFERROR((TableAllData3[[#This Row],[Marketing authorisation date]]-TableAllData3[[#This Row],[Date of opinion]]),0)</f>
        <v>0</v>
      </c>
      <c r="AJ1871" s="35">
        <f>IFERROR((TableAllData3[[#This Row],[Decision date]]-TableAllData3[[#This Row],[Marketing authorisation date]]),0)</f>
        <v>2965.9648263889976</v>
      </c>
    </row>
    <row r="1872" spans="1:36" x14ac:dyDescent="0.25">
      <c r="A1872" t="s">
        <v>37</v>
      </c>
      <c r="B1872" t="s">
        <v>11757</v>
      </c>
      <c r="C1872" t="s">
        <v>2129</v>
      </c>
      <c r="D1872" t="s">
        <v>5742</v>
      </c>
      <c r="E1872" t="s">
        <v>5742</v>
      </c>
      <c r="F1872" t="s">
        <v>11758</v>
      </c>
      <c r="G1872" t="s">
        <v>43</v>
      </c>
      <c r="H1872" t="s">
        <v>950</v>
      </c>
      <c r="I1872" t="s">
        <v>11759</v>
      </c>
      <c r="J1872" t="s">
        <v>43</v>
      </c>
      <c r="K1872" t="s">
        <v>43</v>
      </c>
      <c r="L1872" t="s">
        <v>43</v>
      </c>
      <c r="M1872" t="s">
        <v>43</v>
      </c>
      <c r="N1872" t="s">
        <v>43</v>
      </c>
      <c r="O1872" t="s">
        <v>43</v>
      </c>
      <c r="P1872" t="s">
        <v>43</v>
      </c>
      <c r="Q1872" s="24">
        <v>38741.083333333001</v>
      </c>
      <c r="R1872" s="24"/>
      <c r="S1872" t="s">
        <v>7789</v>
      </c>
      <c r="U1872" t="s">
        <v>264</v>
      </c>
      <c r="W1872" s="25" t="s">
        <v>12054</v>
      </c>
      <c r="X1872" s="24">
        <v>39638.089826388998</v>
      </c>
      <c r="Y1872">
        <v>6</v>
      </c>
      <c r="Z1872" t="s">
        <v>11760</v>
      </c>
      <c r="AC1872" s="24">
        <v>39638.089826388998</v>
      </c>
      <c r="AD1872" s="24">
        <v>39768.083333333001</v>
      </c>
      <c r="AE1872" t="s">
        <v>11761</v>
      </c>
      <c r="AF1872" s="24" cm="1">
        <f t="array" ref="AF187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39638.089826388998</v>
      </c>
      <c r="AG1872" s="35">
        <f>IFERROR((TableAllData3[[#This Row],[Decision date]]-TableAllData3[[#This Row],[First Date Captured]]),0)</f>
        <v>0</v>
      </c>
      <c r="AH1872" s="35">
        <f>IFERROR((TableAllData3[[#This Row],[First published]]-TableAllData3[[#This Row],[Date of opinion]]),0)</f>
        <v>0</v>
      </c>
      <c r="AI1872" s="35">
        <f>IFERROR((TableAllData3[[#This Row],[Marketing authorisation date]]-TableAllData3[[#This Row],[Date of opinion]]),0)</f>
        <v>0</v>
      </c>
      <c r="AJ1872" s="35">
        <f>IFERROR((TableAllData3[[#This Row],[Decision date]]-TableAllData3[[#This Row],[Marketing authorisation date]]),0)</f>
        <v>897.00649305599654</v>
      </c>
    </row>
    <row r="1873" spans="1:36" x14ac:dyDescent="0.25">
      <c r="A1873" t="s">
        <v>37</v>
      </c>
      <c r="B1873" t="s">
        <v>11762</v>
      </c>
      <c r="C1873" t="s">
        <v>1219</v>
      </c>
      <c r="D1873" t="s">
        <v>71</v>
      </c>
      <c r="E1873" t="s">
        <v>71</v>
      </c>
      <c r="F1873" t="s">
        <v>11763</v>
      </c>
      <c r="G1873" t="s">
        <v>43</v>
      </c>
      <c r="H1873" t="s">
        <v>950</v>
      </c>
      <c r="I1873" t="s">
        <v>11764</v>
      </c>
      <c r="J1873" t="s">
        <v>43</v>
      </c>
      <c r="K1873" t="s">
        <v>43</v>
      </c>
      <c r="L1873" t="s">
        <v>43</v>
      </c>
      <c r="M1873" t="s">
        <v>43</v>
      </c>
      <c r="N1873" t="s">
        <v>43</v>
      </c>
      <c r="O1873" t="s">
        <v>43</v>
      </c>
      <c r="P1873" t="s">
        <v>43</v>
      </c>
      <c r="Q1873" s="24">
        <v>37315.041666666999</v>
      </c>
      <c r="R1873" s="24"/>
      <c r="S1873" t="s">
        <v>12111</v>
      </c>
      <c r="T1873" t="s">
        <v>12069</v>
      </c>
      <c r="U1873" t="s">
        <v>3049</v>
      </c>
      <c r="W1873" s="25" t="s">
        <v>12054</v>
      </c>
      <c r="X1873" s="24">
        <v>39205</v>
      </c>
      <c r="Y1873">
        <v>10</v>
      </c>
      <c r="Z1873" t="s">
        <v>11765</v>
      </c>
      <c r="AC1873" s="24">
        <v>39205</v>
      </c>
      <c r="AD1873" s="24">
        <v>39750.041666666999</v>
      </c>
      <c r="AE1873" t="s">
        <v>11766</v>
      </c>
      <c r="AF1873" s="24" cm="1">
        <f t="array" ref="AF187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39205</v>
      </c>
      <c r="AG1873" s="35">
        <f>IFERROR((TableAllData3[[#This Row],[Decision date]]-TableAllData3[[#This Row],[First Date Captured]]),0)</f>
        <v>0</v>
      </c>
      <c r="AH1873" s="35">
        <f>IFERROR((TableAllData3[[#This Row],[First published]]-TableAllData3[[#This Row],[Date of opinion]]),0)</f>
        <v>0</v>
      </c>
      <c r="AI1873" s="35">
        <f>IFERROR((TableAllData3[[#This Row],[Marketing authorisation date]]-TableAllData3[[#This Row],[Date of opinion]]),0)</f>
        <v>0</v>
      </c>
      <c r="AJ1873" s="35">
        <f>IFERROR((TableAllData3[[#This Row],[Decision date]]-TableAllData3[[#This Row],[Marketing authorisation date]]),0)</f>
        <v>1889.9583333330011</v>
      </c>
    </row>
    <row r="1874" spans="1:36" x14ac:dyDescent="0.25">
      <c r="A1874" t="s">
        <v>37</v>
      </c>
      <c r="B1874" t="s">
        <v>5536</v>
      </c>
      <c r="C1874" t="s">
        <v>343</v>
      </c>
      <c r="D1874" t="s">
        <v>5537</v>
      </c>
      <c r="E1874" t="s">
        <v>5537</v>
      </c>
      <c r="F1874" t="s">
        <v>5538</v>
      </c>
      <c r="G1874" t="s">
        <v>43</v>
      </c>
      <c r="H1874" t="s">
        <v>44</v>
      </c>
      <c r="I1874" t="s">
        <v>5539</v>
      </c>
      <c r="J1874" t="s">
        <v>43</v>
      </c>
      <c r="K1874" t="s">
        <v>43</v>
      </c>
      <c r="L1874" t="s">
        <v>43</v>
      </c>
      <c r="M1874" t="s">
        <v>43</v>
      </c>
      <c r="N1874" t="s">
        <v>43</v>
      </c>
      <c r="O1874" t="s">
        <v>43</v>
      </c>
      <c r="P1874" t="s">
        <v>43</v>
      </c>
      <c r="Q1874" s="24">
        <v>35033.041666666999</v>
      </c>
      <c r="R1874" s="24"/>
      <c r="S1874" t="s">
        <v>3433</v>
      </c>
      <c r="U1874" t="s">
        <v>3814</v>
      </c>
      <c r="W1874" s="24">
        <v>34892</v>
      </c>
      <c r="X1874" s="24">
        <v>44539.041666666999</v>
      </c>
      <c r="Y1874">
        <v>34</v>
      </c>
      <c r="Z1874" t="s">
        <v>5540</v>
      </c>
      <c r="AC1874" s="24">
        <v>42944</v>
      </c>
      <c r="AD1874" s="24">
        <v>44543.746527777999</v>
      </c>
      <c r="AE1874" t="s">
        <v>5541</v>
      </c>
      <c r="AF1874" s="24" cm="1">
        <f t="array" ref="AF187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34892</v>
      </c>
      <c r="AG1874" s="35">
        <f>IFERROR((TableAllData3[[#This Row],[Decision date]]-TableAllData3[[#This Row],[First Date Captured]]),0)</f>
        <v>9647.0416666669989</v>
      </c>
      <c r="AH1874" s="35">
        <f>IFERROR((TableAllData3[[#This Row],[First published]]-TableAllData3[[#This Row],[Date of opinion]]),0)</f>
        <v>8052</v>
      </c>
      <c r="AI1874" s="35">
        <f>IFERROR((TableAllData3[[#This Row],[Marketing authorisation date]]-TableAllData3[[#This Row],[Date of opinion]]),0)</f>
        <v>141.04166666699894</v>
      </c>
      <c r="AJ1874" s="35">
        <f>IFERROR((TableAllData3[[#This Row],[Decision date]]-TableAllData3[[#This Row],[Marketing authorisation date]]),0)</f>
        <v>9506</v>
      </c>
    </row>
    <row r="1875" spans="1:36" x14ac:dyDescent="0.25">
      <c r="A1875" t="s">
        <v>37</v>
      </c>
      <c r="B1875" t="s">
        <v>11774</v>
      </c>
      <c r="C1875" t="s">
        <v>11775</v>
      </c>
      <c r="D1875" t="s">
        <v>11776</v>
      </c>
      <c r="E1875" t="s">
        <v>11777</v>
      </c>
      <c r="F1875" t="s">
        <v>11778</v>
      </c>
      <c r="G1875" t="s">
        <v>43</v>
      </c>
      <c r="H1875" t="s">
        <v>950</v>
      </c>
      <c r="I1875" t="s">
        <v>11779</v>
      </c>
      <c r="J1875" t="s">
        <v>43</v>
      </c>
      <c r="K1875" t="s">
        <v>43</v>
      </c>
      <c r="L1875" t="s">
        <v>43</v>
      </c>
      <c r="M1875" t="s">
        <v>43</v>
      </c>
      <c r="N1875" t="s">
        <v>43</v>
      </c>
      <c r="O1875" t="s">
        <v>43</v>
      </c>
      <c r="P1875" t="s">
        <v>43</v>
      </c>
      <c r="Q1875" s="24">
        <v>38400.083333333001</v>
      </c>
      <c r="R1875" s="24"/>
      <c r="S1875" t="s">
        <v>12070</v>
      </c>
      <c r="T1875" t="s">
        <v>12117</v>
      </c>
      <c r="U1875" t="s">
        <v>440</v>
      </c>
      <c r="W1875" s="25" t="s">
        <v>12054</v>
      </c>
      <c r="X1875" s="24">
        <v>39427.083333333001</v>
      </c>
      <c r="Y1875">
        <v>2</v>
      </c>
      <c r="Z1875" t="s">
        <v>11780</v>
      </c>
      <c r="AC1875" s="24">
        <v>39427.083333333001</v>
      </c>
      <c r="AD1875" s="24">
        <v>39701.083333333001</v>
      </c>
      <c r="AE1875" t="s">
        <v>11781</v>
      </c>
      <c r="AF1875" s="24" cm="1">
        <f t="array" ref="AF187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39427.083333333001</v>
      </c>
      <c r="AG1875" s="35">
        <f>IFERROR((TableAllData3[[#This Row],[Decision date]]-TableAllData3[[#This Row],[First Date Captured]]),0)</f>
        <v>0</v>
      </c>
      <c r="AH1875" s="35">
        <f>IFERROR((TableAllData3[[#This Row],[First published]]-TableAllData3[[#This Row],[Date of opinion]]),0)</f>
        <v>0</v>
      </c>
      <c r="AI1875" s="35">
        <f>IFERROR((TableAllData3[[#This Row],[Marketing authorisation date]]-TableAllData3[[#This Row],[Date of opinion]]),0)</f>
        <v>0</v>
      </c>
      <c r="AJ1875" s="35">
        <f>IFERROR((TableAllData3[[#This Row],[Decision date]]-TableAllData3[[#This Row],[Marketing authorisation date]]),0)</f>
        <v>1027</v>
      </c>
    </row>
    <row r="1876" spans="1:36" x14ac:dyDescent="0.25">
      <c r="A1876" t="s">
        <v>37</v>
      </c>
      <c r="B1876" t="s">
        <v>11782</v>
      </c>
      <c r="C1876" t="s">
        <v>6192</v>
      </c>
      <c r="D1876" t="s">
        <v>6193</v>
      </c>
      <c r="E1876" t="s">
        <v>6193</v>
      </c>
      <c r="F1876" t="s">
        <v>11783</v>
      </c>
      <c r="G1876" t="s">
        <v>43</v>
      </c>
      <c r="H1876" t="s">
        <v>950</v>
      </c>
      <c r="I1876" t="s">
        <v>6195</v>
      </c>
      <c r="J1876" t="s">
        <v>43</v>
      </c>
      <c r="K1876" t="s">
        <v>43</v>
      </c>
      <c r="L1876" t="s">
        <v>43</v>
      </c>
      <c r="M1876" t="s">
        <v>43</v>
      </c>
      <c r="N1876" t="s">
        <v>43</v>
      </c>
      <c r="O1876" t="s">
        <v>43</v>
      </c>
      <c r="P1876" t="s">
        <v>43</v>
      </c>
      <c r="Q1876" s="24">
        <v>37336.041666666999</v>
      </c>
      <c r="R1876" s="24"/>
      <c r="S1876" t="s">
        <v>11461</v>
      </c>
      <c r="U1876" t="s">
        <v>58</v>
      </c>
      <c r="W1876" s="25" t="s">
        <v>12054</v>
      </c>
      <c r="X1876" s="24">
        <v>39379</v>
      </c>
      <c r="Y1876">
        <v>10</v>
      </c>
      <c r="Z1876" t="s">
        <v>11784</v>
      </c>
      <c r="AC1876" s="24">
        <v>39379.083333333001</v>
      </c>
      <c r="AD1876" s="24">
        <v>39584.083333333001</v>
      </c>
      <c r="AE1876" t="s">
        <v>11785</v>
      </c>
      <c r="AF1876" s="24" cm="1">
        <f t="array" ref="AF187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39379.083333333001</v>
      </c>
      <c r="AG1876" s="35">
        <f>IFERROR((TableAllData3[[#This Row],[Decision date]]-TableAllData3[[#This Row],[First Date Captured]]),0)</f>
        <v>-8.3333333001064602E-2</v>
      </c>
      <c r="AH1876" s="35">
        <f>IFERROR((TableAllData3[[#This Row],[First published]]-TableAllData3[[#This Row],[Date of opinion]]),0)</f>
        <v>0</v>
      </c>
      <c r="AI1876" s="35">
        <f>IFERROR((TableAllData3[[#This Row],[Marketing authorisation date]]-TableAllData3[[#This Row],[Date of opinion]]),0)</f>
        <v>0</v>
      </c>
      <c r="AJ1876" s="35">
        <f>IFERROR((TableAllData3[[#This Row],[Decision date]]-TableAllData3[[#This Row],[Marketing authorisation date]]),0)</f>
        <v>2042.9583333330011</v>
      </c>
    </row>
    <row r="1877" spans="1:36" x14ac:dyDescent="0.25">
      <c r="A1877" t="s">
        <v>37</v>
      </c>
      <c r="B1877" t="s">
        <v>6472</v>
      </c>
      <c r="C1877" t="s">
        <v>11786</v>
      </c>
      <c r="D1877" t="s">
        <v>6473</v>
      </c>
      <c r="E1877" t="s">
        <v>6474</v>
      </c>
      <c r="F1877" t="s">
        <v>11787</v>
      </c>
      <c r="G1877" t="s">
        <v>43</v>
      </c>
      <c r="H1877" t="s">
        <v>844</v>
      </c>
      <c r="I1877" t="s">
        <v>6476</v>
      </c>
      <c r="J1877" t="s">
        <v>43</v>
      </c>
      <c r="K1877" t="s">
        <v>43</v>
      </c>
      <c r="L1877" t="s">
        <v>43</v>
      </c>
      <c r="M1877" t="s">
        <v>43</v>
      </c>
      <c r="N1877" t="s">
        <v>43</v>
      </c>
      <c r="O1877" t="s">
        <v>43</v>
      </c>
      <c r="P1877" t="s">
        <v>43</v>
      </c>
      <c r="Q1877" s="25" t="s">
        <v>12054</v>
      </c>
      <c r="R1877" s="24">
        <v>39589</v>
      </c>
      <c r="S1877" t="s">
        <v>1152</v>
      </c>
      <c r="U1877" t="s">
        <v>76</v>
      </c>
      <c r="W1877" s="24">
        <v>39526.041666666999</v>
      </c>
      <c r="X1877" s="24">
        <v>39527.041666666999</v>
      </c>
      <c r="Y1877">
        <v>0</v>
      </c>
      <c r="Z1877" t="s">
        <v>11788</v>
      </c>
      <c r="AC1877" s="24">
        <v>39527.041666666999</v>
      </c>
      <c r="AD1877" s="24">
        <v>39527.041666666999</v>
      </c>
      <c r="AE1877" t="s">
        <v>11789</v>
      </c>
      <c r="AF1877" s="24" cm="1">
        <f t="array" ref="AF187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39526.041666666999</v>
      </c>
      <c r="AG1877" s="35">
        <f>IFERROR((TableAllData3[[#This Row],[Decision date]]-TableAllData3[[#This Row],[First Date Captured]]),0)</f>
        <v>1</v>
      </c>
      <c r="AH1877" s="35">
        <f>IFERROR((TableAllData3[[#This Row],[First published]]-TableAllData3[[#This Row],[Date of opinion]]),0)</f>
        <v>1</v>
      </c>
      <c r="AI1877" s="35">
        <f>IFERROR((TableAllData3[[#This Row],[Marketing authorisation date]]-TableAllData3[[#This Row],[Date of opinion]]),0)</f>
        <v>0</v>
      </c>
      <c r="AJ1877" s="35">
        <f>IFERROR((TableAllData3[[#This Row],[Decision date]]-TableAllData3[[#This Row],[Marketing authorisation date]]),0)</f>
        <v>0</v>
      </c>
    </row>
    <row r="1878" spans="1:36" x14ac:dyDescent="0.25">
      <c r="A1878" t="s">
        <v>2117</v>
      </c>
      <c r="B1878" t="s">
        <v>11790</v>
      </c>
      <c r="D1878" t="s">
        <v>7744</v>
      </c>
      <c r="E1878" t="s">
        <v>11791</v>
      </c>
      <c r="F1878" t="s">
        <v>11792</v>
      </c>
      <c r="G1878" t="s">
        <v>43</v>
      </c>
      <c r="H1878" t="s">
        <v>950</v>
      </c>
      <c r="J1878" t="s">
        <v>43</v>
      </c>
      <c r="K1878" t="s">
        <v>43</v>
      </c>
      <c r="L1878" t="s">
        <v>43</v>
      </c>
      <c r="M1878" t="s">
        <v>43</v>
      </c>
      <c r="N1878" t="s">
        <v>43</v>
      </c>
      <c r="O1878" t="s">
        <v>43</v>
      </c>
      <c r="P1878" t="s">
        <v>43</v>
      </c>
      <c r="Q1878" s="24">
        <v>36924.083333333001</v>
      </c>
      <c r="R1878" s="24"/>
      <c r="S1878" t="s">
        <v>7789</v>
      </c>
      <c r="V1878" t="s">
        <v>2394</v>
      </c>
      <c r="W1878" s="25" t="s">
        <v>12054</v>
      </c>
      <c r="X1878" s="24">
        <v>39484.083333333001</v>
      </c>
      <c r="Y1878">
        <v>5</v>
      </c>
      <c r="Z1878" t="s">
        <v>11793</v>
      </c>
      <c r="AA1878" t="s">
        <v>2406</v>
      </c>
      <c r="AB1878" t="s">
        <v>11794</v>
      </c>
      <c r="AC1878" s="24">
        <v>39484.083333333001</v>
      </c>
      <c r="AD1878" s="24">
        <v>39524.083333333001</v>
      </c>
      <c r="AE1878" t="s">
        <v>11795</v>
      </c>
      <c r="AF1878" s="24" cm="1">
        <f t="array" ref="AF187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39484.083333333001</v>
      </c>
      <c r="AG1878" s="35">
        <f>IFERROR((TableAllData3[[#This Row],[Decision date]]-TableAllData3[[#This Row],[First Date Captured]]),0)</f>
        <v>0</v>
      </c>
      <c r="AH1878" s="35">
        <f>IFERROR((TableAllData3[[#This Row],[First published]]-TableAllData3[[#This Row],[Date of opinion]]),0)</f>
        <v>0</v>
      </c>
      <c r="AI1878" s="35">
        <f>IFERROR((TableAllData3[[#This Row],[Marketing authorisation date]]-TableAllData3[[#This Row],[Date of opinion]]),0)</f>
        <v>0</v>
      </c>
      <c r="AJ1878" s="35">
        <f>IFERROR((TableAllData3[[#This Row],[Decision date]]-TableAllData3[[#This Row],[Marketing authorisation date]]),0)</f>
        <v>2560</v>
      </c>
    </row>
    <row r="1879" spans="1:36" x14ac:dyDescent="0.25">
      <c r="A1879" t="s">
        <v>37</v>
      </c>
      <c r="B1879" t="s">
        <v>11796</v>
      </c>
      <c r="C1879" t="s">
        <v>11797</v>
      </c>
      <c r="D1879" t="s">
        <v>10047</v>
      </c>
      <c r="E1879" t="s">
        <v>10047</v>
      </c>
      <c r="F1879" t="s">
        <v>11798</v>
      </c>
      <c r="G1879" t="s">
        <v>43</v>
      </c>
      <c r="H1879" t="s">
        <v>950</v>
      </c>
      <c r="I1879" t="s">
        <v>10049</v>
      </c>
      <c r="J1879" t="s">
        <v>43</v>
      </c>
      <c r="K1879" t="s">
        <v>43</v>
      </c>
      <c r="L1879" t="s">
        <v>43</v>
      </c>
      <c r="M1879" t="s">
        <v>43</v>
      </c>
      <c r="N1879" t="s">
        <v>43</v>
      </c>
      <c r="O1879" t="s">
        <v>43</v>
      </c>
      <c r="P1879" t="s">
        <v>43</v>
      </c>
      <c r="Q1879" s="24">
        <v>37081.083333333001</v>
      </c>
      <c r="R1879" s="24"/>
      <c r="S1879" t="s">
        <v>12658</v>
      </c>
      <c r="T1879" t="s">
        <v>12557</v>
      </c>
      <c r="U1879" t="s">
        <v>1174</v>
      </c>
      <c r="W1879" s="25" t="s">
        <v>12054</v>
      </c>
      <c r="X1879" s="24">
        <v>39233.089826388998</v>
      </c>
      <c r="Y1879">
        <v>10</v>
      </c>
      <c r="Z1879" t="s">
        <v>11799</v>
      </c>
      <c r="AC1879" s="24">
        <v>39233.089826388998</v>
      </c>
      <c r="AD1879" s="24">
        <v>39492.083333333001</v>
      </c>
      <c r="AE1879" t="s">
        <v>11800</v>
      </c>
      <c r="AF1879" s="24" cm="1">
        <f t="array" ref="AF187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39233.089826388998</v>
      </c>
      <c r="AG1879" s="35">
        <f>IFERROR((TableAllData3[[#This Row],[Decision date]]-TableAllData3[[#This Row],[First Date Captured]]),0)</f>
        <v>0</v>
      </c>
      <c r="AH1879" s="35">
        <f>IFERROR((TableAllData3[[#This Row],[First published]]-TableAllData3[[#This Row],[Date of opinion]]),0)</f>
        <v>0</v>
      </c>
      <c r="AI1879" s="35">
        <f>IFERROR((TableAllData3[[#This Row],[Marketing authorisation date]]-TableAllData3[[#This Row],[Date of opinion]]),0)</f>
        <v>0</v>
      </c>
      <c r="AJ1879" s="35">
        <f>IFERROR((TableAllData3[[#This Row],[Decision date]]-TableAllData3[[#This Row],[Marketing authorisation date]]),0)</f>
        <v>2152.0064930559965</v>
      </c>
    </row>
    <row r="1880" spans="1:36" x14ac:dyDescent="0.25">
      <c r="A1880" t="s">
        <v>37</v>
      </c>
      <c r="B1880" t="s">
        <v>11801</v>
      </c>
      <c r="C1880" t="s">
        <v>2129</v>
      </c>
      <c r="D1880" t="s">
        <v>9203</v>
      </c>
      <c r="E1880" t="s">
        <v>5742</v>
      </c>
      <c r="F1880" t="s">
        <v>11802</v>
      </c>
      <c r="G1880" t="s">
        <v>43</v>
      </c>
      <c r="H1880" t="s">
        <v>950</v>
      </c>
      <c r="I1880" t="s">
        <v>9205</v>
      </c>
      <c r="J1880" t="s">
        <v>43</v>
      </c>
      <c r="K1880" t="s">
        <v>43</v>
      </c>
      <c r="L1880" t="s">
        <v>43</v>
      </c>
      <c r="M1880" t="s">
        <v>43</v>
      </c>
      <c r="N1880" t="s">
        <v>43</v>
      </c>
      <c r="O1880" t="s">
        <v>43</v>
      </c>
      <c r="P1880" t="s">
        <v>43</v>
      </c>
      <c r="Q1880" s="24">
        <v>37536</v>
      </c>
      <c r="R1880" s="24"/>
      <c r="S1880" t="s">
        <v>2361</v>
      </c>
      <c r="U1880" t="s">
        <v>264</v>
      </c>
      <c r="W1880" s="25" t="s">
        <v>12054</v>
      </c>
      <c r="X1880" s="24">
        <v>37371.006493055997</v>
      </c>
      <c r="Y1880">
        <v>0</v>
      </c>
      <c r="Z1880" t="s">
        <v>9206</v>
      </c>
      <c r="AC1880" s="24">
        <v>37371.006493055997</v>
      </c>
      <c r="AD1880" s="24">
        <v>39492.048159721999</v>
      </c>
      <c r="AE1880" t="s">
        <v>11803</v>
      </c>
      <c r="AF1880" s="24" cm="1">
        <f t="array" ref="AF188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37371.006493055997</v>
      </c>
      <c r="AG1880" s="35">
        <f>IFERROR((TableAllData3[[#This Row],[Decision date]]-TableAllData3[[#This Row],[First Date Captured]]),0)</f>
        <v>0</v>
      </c>
      <c r="AH1880" s="35">
        <f>IFERROR((TableAllData3[[#This Row],[First published]]-TableAllData3[[#This Row],[Date of opinion]]),0)</f>
        <v>0</v>
      </c>
      <c r="AI1880" s="35">
        <f>IFERROR((TableAllData3[[#This Row],[Marketing authorisation date]]-TableAllData3[[#This Row],[Date of opinion]]),0)</f>
        <v>0</v>
      </c>
      <c r="AJ1880" s="35">
        <f>IFERROR((TableAllData3[[#This Row],[Decision date]]-TableAllData3[[#This Row],[Marketing authorisation date]]),0)</f>
        <v>-164.99350694400346</v>
      </c>
    </row>
    <row r="1881" spans="1:36" x14ac:dyDescent="0.25">
      <c r="A1881" t="s">
        <v>37</v>
      </c>
      <c r="B1881" t="s">
        <v>11804</v>
      </c>
      <c r="C1881" t="s">
        <v>2129</v>
      </c>
      <c r="D1881" t="s">
        <v>9203</v>
      </c>
      <c r="E1881" t="s">
        <v>5742</v>
      </c>
      <c r="F1881" t="s">
        <v>11805</v>
      </c>
      <c r="G1881" t="s">
        <v>43</v>
      </c>
      <c r="H1881" t="s">
        <v>950</v>
      </c>
      <c r="I1881" t="s">
        <v>11806</v>
      </c>
      <c r="J1881" t="s">
        <v>43</v>
      </c>
      <c r="K1881" t="s">
        <v>43</v>
      </c>
      <c r="L1881" t="s">
        <v>43</v>
      </c>
      <c r="M1881" t="s">
        <v>43</v>
      </c>
      <c r="N1881" t="s">
        <v>43</v>
      </c>
      <c r="O1881" t="s">
        <v>43</v>
      </c>
      <c r="P1881" t="s">
        <v>43</v>
      </c>
      <c r="Q1881" s="24">
        <v>37536</v>
      </c>
      <c r="R1881" s="24"/>
      <c r="S1881" t="s">
        <v>2361</v>
      </c>
      <c r="U1881" t="s">
        <v>264</v>
      </c>
      <c r="W1881" s="25" t="s">
        <v>12054</v>
      </c>
      <c r="X1881" s="24">
        <v>37536.006493055997</v>
      </c>
      <c r="Y1881">
        <v>0</v>
      </c>
      <c r="Z1881" t="s">
        <v>9206</v>
      </c>
      <c r="AC1881" s="24">
        <v>37536.006493055997</v>
      </c>
      <c r="AD1881" s="24">
        <v>39492.041666666999</v>
      </c>
      <c r="AE1881" t="s">
        <v>11807</v>
      </c>
      <c r="AF1881" s="24" cm="1">
        <f t="array" ref="AF188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37536.006493055997</v>
      </c>
      <c r="AG1881" s="35">
        <f>IFERROR((TableAllData3[[#This Row],[Decision date]]-TableAllData3[[#This Row],[First Date Captured]]),0)</f>
        <v>0</v>
      </c>
      <c r="AH1881" s="35">
        <f>IFERROR((TableAllData3[[#This Row],[First published]]-TableAllData3[[#This Row],[Date of opinion]]),0)</f>
        <v>0</v>
      </c>
      <c r="AI1881" s="35">
        <f>IFERROR((TableAllData3[[#This Row],[Marketing authorisation date]]-TableAllData3[[#This Row],[Date of opinion]]),0)</f>
        <v>0</v>
      </c>
      <c r="AJ1881" s="35">
        <f>IFERROR((TableAllData3[[#This Row],[Decision date]]-TableAllData3[[#This Row],[Marketing authorisation date]]),0)</f>
        <v>6.4930559965432622E-3</v>
      </c>
    </row>
    <row r="1882" spans="1:36" x14ac:dyDescent="0.25">
      <c r="A1882" t="s">
        <v>37</v>
      </c>
      <c r="B1882" t="s">
        <v>11808</v>
      </c>
      <c r="C1882" t="s">
        <v>11809</v>
      </c>
      <c r="D1882" t="s">
        <v>556</v>
      </c>
      <c r="E1882" t="s">
        <v>556</v>
      </c>
      <c r="F1882" t="s">
        <v>11810</v>
      </c>
      <c r="G1882" t="s">
        <v>43</v>
      </c>
      <c r="H1882" t="s">
        <v>950</v>
      </c>
      <c r="I1882" t="s">
        <v>11811</v>
      </c>
      <c r="J1882" t="s">
        <v>43</v>
      </c>
      <c r="K1882" t="s">
        <v>43</v>
      </c>
      <c r="L1882" t="s">
        <v>43</v>
      </c>
      <c r="M1882" t="s">
        <v>43</v>
      </c>
      <c r="N1882" t="s">
        <v>43</v>
      </c>
      <c r="O1882" t="s">
        <v>43</v>
      </c>
      <c r="P1882" t="s">
        <v>43</v>
      </c>
      <c r="Q1882" s="24">
        <v>37865</v>
      </c>
      <c r="R1882" s="24"/>
      <c r="S1882" t="s">
        <v>12766</v>
      </c>
      <c r="T1882" t="s">
        <v>12767</v>
      </c>
      <c r="U1882" t="s">
        <v>76</v>
      </c>
      <c r="W1882" s="25" t="s">
        <v>12054</v>
      </c>
      <c r="X1882" s="24">
        <v>39262</v>
      </c>
      <c r="Y1882">
        <v>8</v>
      </c>
      <c r="Z1882" t="s">
        <v>11812</v>
      </c>
      <c r="AC1882" s="24">
        <v>39262</v>
      </c>
      <c r="AD1882" s="24">
        <v>39492.041666666999</v>
      </c>
      <c r="AE1882" t="s">
        <v>11813</v>
      </c>
      <c r="AF1882" s="24" cm="1">
        <f t="array" ref="AF188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39262</v>
      </c>
      <c r="AG1882" s="35">
        <f>IFERROR((TableAllData3[[#This Row],[Decision date]]-TableAllData3[[#This Row],[First Date Captured]]),0)</f>
        <v>0</v>
      </c>
      <c r="AH1882" s="35">
        <f>IFERROR((TableAllData3[[#This Row],[First published]]-TableAllData3[[#This Row],[Date of opinion]]),0)</f>
        <v>0</v>
      </c>
      <c r="AI1882" s="35">
        <f>IFERROR((TableAllData3[[#This Row],[Marketing authorisation date]]-TableAllData3[[#This Row],[Date of opinion]]),0)</f>
        <v>0</v>
      </c>
      <c r="AJ1882" s="35">
        <f>IFERROR((TableAllData3[[#This Row],[Decision date]]-TableAllData3[[#This Row],[Marketing authorisation date]]),0)</f>
        <v>1397</v>
      </c>
    </row>
    <row r="1883" spans="1:36" x14ac:dyDescent="0.25">
      <c r="A1883" t="s">
        <v>37</v>
      </c>
      <c r="B1883" t="s">
        <v>11814</v>
      </c>
      <c r="C1883" t="s">
        <v>11786</v>
      </c>
      <c r="D1883" t="s">
        <v>407</v>
      </c>
      <c r="E1883" t="s">
        <v>407</v>
      </c>
      <c r="F1883" t="s">
        <v>11815</v>
      </c>
      <c r="G1883" t="s">
        <v>43</v>
      </c>
      <c r="H1883" t="s">
        <v>844</v>
      </c>
      <c r="I1883" t="s">
        <v>11816</v>
      </c>
      <c r="J1883" t="s">
        <v>43</v>
      </c>
      <c r="K1883" t="s">
        <v>43</v>
      </c>
      <c r="L1883" t="s">
        <v>43</v>
      </c>
      <c r="M1883" t="s">
        <v>43</v>
      </c>
      <c r="N1883" t="s">
        <v>43</v>
      </c>
      <c r="O1883" t="s">
        <v>43</v>
      </c>
      <c r="P1883" t="s">
        <v>43</v>
      </c>
      <c r="Q1883" s="25" t="s">
        <v>12054</v>
      </c>
      <c r="R1883" s="24">
        <v>39458.041666666999</v>
      </c>
      <c r="S1883" t="s">
        <v>12768</v>
      </c>
      <c r="T1883" t="s">
        <v>12769</v>
      </c>
      <c r="U1883" t="s">
        <v>3814</v>
      </c>
      <c r="W1883" s="24">
        <v>39401.041666666999</v>
      </c>
      <c r="X1883" s="24">
        <v>39472.041666666999</v>
      </c>
      <c r="Y1883">
        <v>0</v>
      </c>
      <c r="Z1883" t="s">
        <v>11817</v>
      </c>
      <c r="AC1883" s="24">
        <v>39472.041666666999</v>
      </c>
      <c r="AD1883" s="24">
        <v>39472.041666666999</v>
      </c>
      <c r="AE1883" t="s">
        <v>11818</v>
      </c>
      <c r="AF1883" s="24" cm="1">
        <f t="array" ref="AF188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39401.041666666999</v>
      </c>
      <c r="AG1883" s="35">
        <f>IFERROR((TableAllData3[[#This Row],[Decision date]]-TableAllData3[[#This Row],[First Date Captured]]),0)</f>
        <v>71</v>
      </c>
      <c r="AH1883" s="35">
        <f>IFERROR((TableAllData3[[#This Row],[First published]]-TableAllData3[[#This Row],[Date of opinion]]),0)</f>
        <v>71</v>
      </c>
      <c r="AI1883" s="35">
        <f>IFERROR((TableAllData3[[#This Row],[Marketing authorisation date]]-TableAllData3[[#This Row],[Date of opinion]]),0)</f>
        <v>0</v>
      </c>
      <c r="AJ1883" s="35">
        <f>IFERROR((TableAllData3[[#This Row],[Decision date]]-TableAllData3[[#This Row],[Marketing authorisation date]]),0)</f>
        <v>0</v>
      </c>
    </row>
    <row r="1884" spans="1:36" x14ac:dyDescent="0.25">
      <c r="A1884" t="s">
        <v>37</v>
      </c>
      <c r="B1884" t="s">
        <v>6696</v>
      </c>
      <c r="C1884" t="s">
        <v>997</v>
      </c>
      <c r="D1884" t="s">
        <v>6697</v>
      </c>
      <c r="E1884" t="s">
        <v>6697</v>
      </c>
      <c r="F1884" t="s">
        <v>11819</v>
      </c>
      <c r="G1884" t="s">
        <v>43</v>
      </c>
      <c r="H1884" t="s">
        <v>844</v>
      </c>
      <c r="I1884" t="s">
        <v>6699</v>
      </c>
      <c r="J1884" t="s">
        <v>43</v>
      </c>
      <c r="K1884" t="s">
        <v>43</v>
      </c>
      <c r="L1884" t="s">
        <v>43</v>
      </c>
      <c r="M1884" t="s">
        <v>43</v>
      </c>
      <c r="N1884" t="s">
        <v>43</v>
      </c>
      <c r="O1884" t="s">
        <v>43</v>
      </c>
      <c r="P1884" t="s">
        <v>46</v>
      </c>
      <c r="Q1884" s="25" t="s">
        <v>12054</v>
      </c>
      <c r="R1884" s="24">
        <v>39552</v>
      </c>
      <c r="S1884" t="s">
        <v>11820</v>
      </c>
      <c r="U1884" t="s">
        <v>48</v>
      </c>
      <c r="W1884" s="24">
        <v>39471.041666666999</v>
      </c>
      <c r="X1884" s="24">
        <v>39471.041666666999</v>
      </c>
      <c r="Y1884">
        <v>0</v>
      </c>
      <c r="Z1884" t="s">
        <v>11821</v>
      </c>
      <c r="AC1884" s="24">
        <v>39471.041666666999</v>
      </c>
      <c r="AD1884" s="24">
        <v>39471.041666666999</v>
      </c>
      <c r="AE1884" t="s">
        <v>11822</v>
      </c>
      <c r="AF1884" s="24" cm="1">
        <f t="array" ref="AF188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39471.041666666999</v>
      </c>
      <c r="AG1884" s="35">
        <f>IFERROR((TableAllData3[[#This Row],[Decision date]]-TableAllData3[[#This Row],[First Date Captured]]),0)</f>
        <v>0</v>
      </c>
      <c r="AH1884" s="35">
        <f>IFERROR((TableAllData3[[#This Row],[First published]]-TableAllData3[[#This Row],[Date of opinion]]),0)</f>
        <v>0</v>
      </c>
      <c r="AI1884" s="35">
        <f>IFERROR((TableAllData3[[#This Row],[Marketing authorisation date]]-TableAllData3[[#This Row],[Date of opinion]]),0)</f>
        <v>0</v>
      </c>
      <c r="AJ1884" s="35">
        <f>IFERROR((TableAllData3[[#This Row],[Decision date]]-TableAllData3[[#This Row],[Marketing authorisation date]]),0)</f>
        <v>0</v>
      </c>
    </row>
    <row r="1885" spans="1:36" x14ac:dyDescent="0.25">
      <c r="A1885" t="s">
        <v>37</v>
      </c>
      <c r="B1885" t="s">
        <v>11823</v>
      </c>
      <c r="C1885" t="s">
        <v>5247</v>
      </c>
      <c r="D1885" t="s">
        <v>11824</v>
      </c>
      <c r="E1885" t="s">
        <v>11825</v>
      </c>
      <c r="F1885" t="s">
        <v>11826</v>
      </c>
      <c r="G1885" t="s">
        <v>43</v>
      </c>
      <c r="H1885" t="s">
        <v>844</v>
      </c>
      <c r="I1885" t="s">
        <v>11827</v>
      </c>
      <c r="J1885" t="s">
        <v>43</v>
      </c>
      <c r="K1885" t="s">
        <v>43</v>
      </c>
      <c r="L1885" t="s">
        <v>43</v>
      </c>
      <c r="M1885" t="s">
        <v>43</v>
      </c>
      <c r="N1885" t="s">
        <v>43</v>
      </c>
      <c r="O1885" t="s">
        <v>43</v>
      </c>
      <c r="P1885" t="s">
        <v>43</v>
      </c>
      <c r="Q1885" s="25" t="s">
        <v>12054</v>
      </c>
      <c r="R1885" s="24">
        <v>39224</v>
      </c>
      <c r="S1885" t="s">
        <v>12770</v>
      </c>
      <c r="T1885" t="s">
        <v>12756</v>
      </c>
      <c r="U1885" t="s">
        <v>1535</v>
      </c>
      <c r="W1885" s="24">
        <v>39161.041666666999</v>
      </c>
      <c r="X1885" s="24">
        <v>39162.041666666999</v>
      </c>
      <c r="Y1885">
        <v>0</v>
      </c>
      <c r="Z1885" t="s">
        <v>11828</v>
      </c>
      <c r="AC1885" s="24">
        <v>39162.041666666999</v>
      </c>
      <c r="AD1885" s="24">
        <v>39162.041666666999</v>
      </c>
      <c r="AE1885" t="s">
        <v>11829</v>
      </c>
      <c r="AF1885" s="24" cm="1">
        <f t="array" ref="AF188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39161.041666666999</v>
      </c>
      <c r="AG1885" s="35">
        <f>IFERROR((TableAllData3[[#This Row],[Decision date]]-TableAllData3[[#This Row],[First Date Captured]]),0)</f>
        <v>1</v>
      </c>
      <c r="AH1885" s="35">
        <f>IFERROR((TableAllData3[[#This Row],[First published]]-TableAllData3[[#This Row],[Date of opinion]]),0)</f>
        <v>1</v>
      </c>
      <c r="AI1885" s="35">
        <f>IFERROR((TableAllData3[[#This Row],[Marketing authorisation date]]-TableAllData3[[#This Row],[Date of opinion]]),0)</f>
        <v>0</v>
      </c>
      <c r="AJ1885" s="35">
        <f>IFERROR((TableAllData3[[#This Row],[Decision date]]-TableAllData3[[#This Row],[Marketing authorisation date]]),0)</f>
        <v>0</v>
      </c>
    </row>
    <row r="1886" spans="1:36" x14ac:dyDescent="0.25">
      <c r="A1886" t="s">
        <v>2117</v>
      </c>
      <c r="B1886" t="s">
        <v>9718</v>
      </c>
      <c r="D1886" t="s">
        <v>9719</v>
      </c>
      <c r="E1886" t="s">
        <v>9719</v>
      </c>
      <c r="F1886" t="s">
        <v>11830</v>
      </c>
      <c r="G1886" t="s">
        <v>43</v>
      </c>
      <c r="H1886" t="s">
        <v>844</v>
      </c>
      <c r="J1886" t="s">
        <v>43</v>
      </c>
      <c r="K1886" t="s">
        <v>43</v>
      </c>
      <c r="L1886" t="s">
        <v>43</v>
      </c>
      <c r="M1886" t="s">
        <v>43</v>
      </c>
      <c r="N1886" t="s">
        <v>43</v>
      </c>
      <c r="O1886" t="s">
        <v>43</v>
      </c>
      <c r="P1886" t="s">
        <v>43</v>
      </c>
      <c r="Q1886" s="25" t="s">
        <v>12054</v>
      </c>
      <c r="R1886" s="24">
        <v>39062.041666666999</v>
      </c>
      <c r="S1886" t="s">
        <v>12771</v>
      </c>
      <c r="T1886" t="s">
        <v>12077</v>
      </c>
      <c r="V1886" t="s">
        <v>3953</v>
      </c>
      <c r="W1886" s="24">
        <v>38974</v>
      </c>
      <c r="X1886" s="24">
        <v>39106.041666666999</v>
      </c>
      <c r="Y1886">
        <v>0</v>
      </c>
      <c r="Z1886" t="s">
        <v>11831</v>
      </c>
      <c r="AA1886" t="s">
        <v>3067</v>
      </c>
      <c r="AB1886" t="s">
        <v>11574</v>
      </c>
      <c r="AC1886" s="24">
        <v>39106.041666666999</v>
      </c>
      <c r="AD1886" s="24">
        <v>39106.041666666999</v>
      </c>
      <c r="AE1886" t="s">
        <v>11832</v>
      </c>
      <c r="AF1886" s="24" cm="1">
        <f t="array" ref="AF188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38974</v>
      </c>
      <c r="AG1886" s="35">
        <f>IFERROR((TableAllData3[[#This Row],[Decision date]]-TableAllData3[[#This Row],[First Date Captured]]),0)</f>
        <v>132.04166666699894</v>
      </c>
      <c r="AH1886" s="35">
        <f>IFERROR((TableAllData3[[#This Row],[First published]]-TableAllData3[[#This Row],[Date of opinion]]),0)</f>
        <v>132.04166666699894</v>
      </c>
      <c r="AI1886" s="35">
        <f>IFERROR((TableAllData3[[#This Row],[Marketing authorisation date]]-TableAllData3[[#This Row],[Date of opinion]]),0)</f>
        <v>0</v>
      </c>
      <c r="AJ1886" s="35">
        <f>IFERROR((TableAllData3[[#This Row],[Decision date]]-TableAllData3[[#This Row],[Marketing authorisation date]]),0)</f>
        <v>0</v>
      </c>
    </row>
    <row r="1887" spans="1:36" x14ac:dyDescent="0.25">
      <c r="A1887" t="s">
        <v>37</v>
      </c>
      <c r="B1887" t="s">
        <v>11833</v>
      </c>
      <c r="C1887" t="s">
        <v>268</v>
      </c>
      <c r="D1887" t="s">
        <v>6068</v>
      </c>
      <c r="E1887" t="s">
        <v>6068</v>
      </c>
      <c r="F1887" t="s">
        <v>11834</v>
      </c>
      <c r="G1887" t="s">
        <v>43</v>
      </c>
      <c r="H1887" t="s">
        <v>950</v>
      </c>
      <c r="I1887" t="s">
        <v>6070</v>
      </c>
      <c r="J1887" t="s">
        <v>43</v>
      </c>
      <c r="K1887" t="s">
        <v>43</v>
      </c>
      <c r="L1887" t="s">
        <v>43</v>
      </c>
      <c r="M1887" t="s">
        <v>43</v>
      </c>
      <c r="N1887" t="s">
        <v>43</v>
      </c>
      <c r="O1887" t="s">
        <v>43</v>
      </c>
      <c r="P1887" t="s">
        <v>43</v>
      </c>
      <c r="Q1887" s="24">
        <v>36027</v>
      </c>
      <c r="R1887" s="24"/>
      <c r="S1887" t="s">
        <v>12216</v>
      </c>
      <c r="T1887" t="s">
        <v>12719</v>
      </c>
      <c r="U1887" t="s">
        <v>290</v>
      </c>
      <c r="W1887" s="25" t="s">
        <v>12054</v>
      </c>
      <c r="X1887" s="24">
        <v>36027</v>
      </c>
      <c r="Y1887">
        <v>11</v>
      </c>
      <c r="Z1887" t="s">
        <v>11835</v>
      </c>
      <c r="AC1887" s="24">
        <v>36027</v>
      </c>
      <c r="AD1887" s="24">
        <v>38936</v>
      </c>
      <c r="AE1887" t="s">
        <v>11836</v>
      </c>
      <c r="AF1887" s="24" cm="1">
        <f t="array" ref="AF188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36027</v>
      </c>
      <c r="AG1887" s="35">
        <f>IFERROR((TableAllData3[[#This Row],[Decision date]]-TableAllData3[[#This Row],[First Date Captured]]),0)</f>
        <v>0</v>
      </c>
      <c r="AH1887" s="35">
        <f>IFERROR((TableAllData3[[#This Row],[First published]]-TableAllData3[[#This Row],[Date of opinion]]),0)</f>
        <v>0</v>
      </c>
      <c r="AI1887" s="35">
        <f>IFERROR((TableAllData3[[#This Row],[Marketing authorisation date]]-TableAllData3[[#This Row],[Date of opinion]]),0)</f>
        <v>0</v>
      </c>
      <c r="AJ1887" s="35">
        <f>IFERROR((TableAllData3[[#This Row],[Decision date]]-TableAllData3[[#This Row],[Marketing authorisation date]]),0)</f>
        <v>0</v>
      </c>
    </row>
    <row r="1888" spans="1:36" x14ac:dyDescent="0.25">
      <c r="A1888" t="s">
        <v>37</v>
      </c>
      <c r="B1888" t="s">
        <v>6180</v>
      </c>
      <c r="C1888" t="s">
        <v>6074</v>
      </c>
      <c r="D1888" t="s">
        <v>6075</v>
      </c>
      <c r="E1888" t="s">
        <v>6075</v>
      </c>
      <c r="F1888" t="s">
        <v>11837</v>
      </c>
      <c r="G1888" t="s">
        <v>43</v>
      </c>
      <c r="H1888" t="s">
        <v>844</v>
      </c>
      <c r="J1888" t="s">
        <v>43</v>
      </c>
      <c r="K1888" t="s">
        <v>43</v>
      </c>
      <c r="L1888" t="s">
        <v>43</v>
      </c>
      <c r="M1888" t="s">
        <v>43</v>
      </c>
      <c r="N1888" t="s">
        <v>43</v>
      </c>
      <c r="O1888" t="s">
        <v>43</v>
      </c>
      <c r="P1888" t="s">
        <v>43</v>
      </c>
      <c r="Q1888" s="25" t="s">
        <v>12054</v>
      </c>
      <c r="R1888" s="24">
        <v>39098.041666666999</v>
      </c>
      <c r="S1888" t="s">
        <v>12243</v>
      </c>
      <c r="T1888" t="s">
        <v>12078</v>
      </c>
      <c r="W1888" s="24">
        <v>38925</v>
      </c>
      <c r="X1888" s="24">
        <v>38925</v>
      </c>
      <c r="Y1888">
        <v>0</v>
      </c>
      <c r="AC1888" s="24">
        <v>38925</v>
      </c>
      <c r="AD1888" s="24">
        <v>38925</v>
      </c>
      <c r="AE1888" t="s">
        <v>11838</v>
      </c>
      <c r="AF1888" s="24" cm="1">
        <f t="array" ref="AF188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38925</v>
      </c>
      <c r="AG1888" s="35">
        <f>IFERROR((TableAllData3[[#This Row],[Decision date]]-TableAllData3[[#This Row],[First Date Captured]]),0)</f>
        <v>0</v>
      </c>
      <c r="AH1888" s="35">
        <f>IFERROR((TableAllData3[[#This Row],[First published]]-TableAllData3[[#This Row],[Date of opinion]]),0)</f>
        <v>0</v>
      </c>
      <c r="AI1888" s="35">
        <f>IFERROR((TableAllData3[[#This Row],[Marketing authorisation date]]-TableAllData3[[#This Row],[Date of opinion]]),0)</f>
        <v>0</v>
      </c>
      <c r="AJ1888" s="35">
        <f>IFERROR((TableAllData3[[#This Row],[Decision date]]-TableAllData3[[#This Row],[Marketing authorisation date]]),0)</f>
        <v>0</v>
      </c>
    </row>
    <row r="1889" spans="1:36" x14ac:dyDescent="0.25">
      <c r="A1889" t="s">
        <v>37</v>
      </c>
      <c r="B1889" t="s">
        <v>6073</v>
      </c>
      <c r="C1889" t="s">
        <v>6074</v>
      </c>
      <c r="D1889" t="s">
        <v>6075</v>
      </c>
      <c r="E1889" t="s">
        <v>6075</v>
      </c>
      <c r="F1889" t="s">
        <v>11839</v>
      </c>
      <c r="G1889" t="s">
        <v>43</v>
      </c>
      <c r="H1889" t="s">
        <v>844</v>
      </c>
      <c r="J1889" t="s">
        <v>43</v>
      </c>
      <c r="K1889" t="s">
        <v>43</v>
      </c>
      <c r="L1889" t="s">
        <v>43</v>
      </c>
      <c r="M1889" t="s">
        <v>43</v>
      </c>
      <c r="N1889" t="s">
        <v>43</v>
      </c>
      <c r="O1889" t="s">
        <v>43</v>
      </c>
      <c r="P1889" t="s">
        <v>43</v>
      </c>
      <c r="Q1889" s="25" t="s">
        <v>12054</v>
      </c>
      <c r="R1889" s="24">
        <v>39098.041666666999</v>
      </c>
      <c r="S1889" t="s">
        <v>12243</v>
      </c>
      <c r="T1889" t="s">
        <v>12078</v>
      </c>
      <c r="W1889" s="24">
        <v>38925</v>
      </c>
      <c r="X1889" s="24">
        <v>38925</v>
      </c>
      <c r="Y1889">
        <v>0</v>
      </c>
      <c r="AC1889" s="24">
        <v>38925</v>
      </c>
      <c r="AD1889" s="24">
        <v>38925</v>
      </c>
      <c r="AE1889" t="s">
        <v>11840</v>
      </c>
      <c r="AF1889" s="24" cm="1">
        <f t="array" ref="AF188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38925</v>
      </c>
      <c r="AG1889" s="35">
        <f>IFERROR((TableAllData3[[#This Row],[Decision date]]-TableAllData3[[#This Row],[First Date Captured]]),0)</f>
        <v>0</v>
      </c>
      <c r="AH1889" s="35">
        <f>IFERROR((TableAllData3[[#This Row],[First published]]-TableAllData3[[#This Row],[Date of opinion]]),0)</f>
        <v>0</v>
      </c>
      <c r="AI1889" s="35">
        <f>IFERROR((TableAllData3[[#This Row],[Marketing authorisation date]]-TableAllData3[[#This Row],[Date of opinion]]),0)</f>
        <v>0</v>
      </c>
      <c r="AJ1889" s="35">
        <f>IFERROR((TableAllData3[[#This Row],[Decision date]]-TableAllData3[[#This Row],[Marketing authorisation date]]),0)</f>
        <v>0</v>
      </c>
    </row>
    <row r="1890" spans="1:36" x14ac:dyDescent="0.25">
      <c r="A1890" t="s">
        <v>37</v>
      </c>
      <c r="B1890" t="s">
        <v>11841</v>
      </c>
      <c r="C1890" t="s">
        <v>572</v>
      </c>
      <c r="D1890" t="s">
        <v>11842</v>
      </c>
      <c r="E1890" t="s">
        <v>11843</v>
      </c>
      <c r="F1890" t="s">
        <v>11844</v>
      </c>
      <c r="G1890" t="s">
        <v>43</v>
      </c>
      <c r="H1890" t="s">
        <v>844</v>
      </c>
      <c r="I1890" t="s">
        <v>11845</v>
      </c>
      <c r="J1890" t="s">
        <v>43</v>
      </c>
      <c r="K1890" t="s">
        <v>43</v>
      </c>
      <c r="L1890" t="s">
        <v>46</v>
      </c>
      <c r="M1890" t="s">
        <v>43</v>
      </c>
      <c r="N1890" t="s">
        <v>43</v>
      </c>
      <c r="O1890" t="s">
        <v>43</v>
      </c>
      <c r="P1890" t="s">
        <v>43</v>
      </c>
      <c r="Q1890" s="25" t="s">
        <v>12054</v>
      </c>
      <c r="R1890" s="24">
        <v>38965</v>
      </c>
      <c r="S1890" t="s">
        <v>10596</v>
      </c>
      <c r="U1890" t="s">
        <v>3814</v>
      </c>
      <c r="W1890" s="24">
        <v>38896</v>
      </c>
      <c r="X1890" s="24">
        <v>38896</v>
      </c>
      <c r="Y1890">
        <v>0</v>
      </c>
      <c r="Z1890" t="s">
        <v>11846</v>
      </c>
      <c r="AC1890" s="24">
        <v>38896.006249999999</v>
      </c>
      <c r="AD1890" s="24">
        <v>38896.006249999999</v>
      </c>
      <c r="AE1890" t="s">
        <v>11847</v>
      </c>
      <c r="AF1890" s="24" cm="1">
        <f t="array" ref="AF189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38896</v>
      </c>
      <c r="AG1890" s="35">
        <f>IFERROR((TableAllData3[[#This Row],[Decision date]]-TableAllData3[[#This Row],[First Date Captured]]),0)</f>
        <v>0</v>
      </c>
      <c r="AH1890" s="35">
        <f>IFERROR((TableAllData3[[#This Row],[First published]]-TableAllData3[[#This Row],[Date of opinion]]),0)</f>
        <v>6.2499999985448085E-3</v>
      </c>
      <c r="AI1890" s="35">
        <f>IFERROR((TableAllData3[[#This Row],[Marketing authorisation date]]-TableAllData3[[#This Row],[Date of opinion]]),0)</f>
        <v>0</v>
      </c>
      <c r="AJ1890" s="35">
        <f>IFERROR((TableAllData3[[#This Row],[Decision date]]-TableAllData3[[#This Row],[Marketing authorisation date]]),0)</f>
        <v>0</v>
      </c>
    </row>
    <row r="1891" spans="1:36" x14ac:dyDescent="0.25">
      <c r="A1891" t="s">
        <v>37</v>
      </c>
      <c r="B1891" t="s">
        <v>11848</v>
      </c>
      <c r="C1891" t="s">
        <v>572</v>
      </c>
      <c r="D1891" t="s">
        <v>11849</v>
      </c>
      <c r="E1891" t="s">
        <v>11849</v>
      </c>
      <c r="F1891" t="s">
        <v>11850</v>
      </c>
      <c r="G1891" t="s">
        <v>43</v>
      </c>
      <c r="H1891" t="s">
        <v>950</v>
      </c>
      <c r="I1891" t="s">
        <v>11851</v>
      </c>
      <c r="J1891" t="s">
        <v>43</v>
      </c>
      <c r="K1891" t="s">
        <v>43</v>
      </c>
      <c r="L1891" t="s">
        <v>43</v>
      </c>
      <c r="M1891" t="s">
        <v>43</v>
      </c>
      <c r="N1891" t="s">
        <v>43</v>
      </c>
      <c r="O1891" t="s">
        <v>43</v>
      </c>
      <c r="P1891" t="s">
        <v>43</v>
      </c>
      <c r="Q1891" s="24">
        <v>36192.041666666999</v>
      </c>
      <c r="R1891" s="24"/>
      <c r="S1891" t="s">
        <v>12111</v>
      </c>
      <c r="T1891" t="s">
        <v>12112</v>
      </c>
      <c r="U1891" t="s">
        <v>3814</v>
      </c>
      <c r="W1891" s="25" t="s">
        <v>12054</v>
      </c>
      <c r="X1891" s="24">
        <v>38842</v>
      </c>
      <c r="Y1891">
        <v>8</v>
      </c>
      <c r="Z1891" t="s">
        <v>11852</v>
      </c>
      <c r="AC1891" s="24">
        <v>38842</v>
      </c>
      <c r="AD1891" s="24">
        <v>38869</v>
      </c>
      <c r="AE1891" t="s">
        <v>11853</v>
      </c>
      <c r="AF1891" s="24" cm="1">
        <f t="array" ref="AF189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38842</v>
      </c>
      <c r="AG1891" s="35">
        <f>IFERROR((TableAllData3[[#This Row],[Decision date]]-TableAllData3[[#This Row],[First Date Captured]]),0)</f>
        <v>0</v>
      </c>
      <c r="AH1891" s="35">
        <f>IFERROR((TableAllData3[[#This Row],[First published]]-TableAllData3[[#This Row],[Date of opinion]]),0)</f>
        <v>0</v>
      </c>
      <c r="AI1891" s="35">
        <f>IFERROR((TableAllData3[[#This Row],[Marketing authorisation date]]-TableAllData3[[#This Row],[Date of opinion]]),0)</f>
        <v>0</v>
      </c>
      <c r="AJ1891" s="35">
        <f>IFERROR((TableAllData3[[#This Row],[Decision date]]-TableAllData3[[#This Row],[Marketing authorisation date]]),0)</f>
        <v>2649.9583333330011</v>
      </c>
    </row>
    <row r="1892" spans="1:36" x14ac:dyDescent="0.25">
      <c r="A1892" t="s">
        <v>37</v>
      </c>
      <c r="B1892" t="s">
        <v>11854</v>
      </c>
      <c r="C1892" t="s">
        <v>3226</v>
      </c>
      <c r="D1892" t="s">
        <v>11855</v>
      </c>
      <c r="E1892" t="s">
        <v>11856</v>
      </c>
      <c r="F1892" t="s">
        <v>11857</v>
      </c>
      <c r="G1892" t="s">
        <v>43</v>
      </c>
      <c r="H1892" t="s">
        <v>950</v>
      </c>
      <c r="I1892" t="s">
        <v>11858</v>
      </c>
      <c r="J1892" t="s">
        <v>43</v>
      </c>
      <c r="K1892" t="s">
        <v>43</v>
      </c>
      <c r="L1892" t="s">
        <v>43</v>
      </c>
      <c r="M1892" t="s">
        <v>43</v>
      </c>
      <c r="N1892" t="s">
        <v>43</v>
      </c>
      <c r="O1892" t="s">
        <v>43</v>
      </c>
      <c r="P1892" t="s">
        <v>43</v>
      </c>
      <c r="Q1892" s="24">
        <v>37039</v>
      </c>
      <c r="R1892" s="24"/>
      <c r="S1892" t="s">
        <v>12766</v>
      </c>
      <c r="T1892" t="s">
        <v>12767</v>
      </c>
      <c r="U1892" t="s">
        <v>207</v>
      </c>
      <c r="W1892" s="25" t="s">
        <v>12054</v>
      </c>
      <c r="X1892" s="24">
        <v>38866.006493055997</v>
      </c>
      <c r="Y1892">
        <v>4</v>
      </c>
      <c r="Z1892" t="s">
        <v>11859</v>
      </c>
      <c r="AC1892" s="24">
        <v>38866.006493055997</v>
      </c>
      <c r="AD1892" s="24">
        <v>38866.006493055997</v>
      </c>
      <c r="AE1892" t="s">
        <v>11860</v>
      </c>
      <c r="AF1892" s="24" cm="1">
        <f t="array" ref="AF189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38866.006493055997</v>
      </c>
      <c r="AG1892" s="35">
        <f>IFERROR((TableAllData3[[#This Row],[Decision date]]-TableAllData3[[#This Row],[First Date Captured]]),0)</f>
        <v>0</v>
      </c>
      <c r="AH1892" s="35">
        <f>IFERROR((TableAllData3[[#This Row],[First published]]-TableAllData3[[#This Row],[Date of opinion]]),0)</f>
        <v>0</v>
      </c>
      <c r="AI1892" s="35">
        <f>IFERROR((TableAllData3[[#This Row],[Marketing authorisation date]]-TableAllData3[[#This Row],[Date of opinion]]),0)</f>
        <v>0</v>
      </c>
      <c r="AJ1892" s="35">
        <f>IFERROR((TableAllData3[[#This Row],[Decision date]]-TableAllData3[[#This Row],[Marketing authorisation date]]),0)</f>
        <v>1827.0064930559965</v>
      </c>
    </row>
    <row r="1893" spans="1:36" x14ac:dyDescent="0.25">
      <c r="A1893" t="s">
        <v>37</v>
      </c>
      <c r="B1893" t="s">
        <v>11861</v>
      </c>
      <c r="C1893" t="s">
        <v>1194</v>
      </c>
      <c r="D1893" t="s">
        <v>3568</v>
      </c>
      <c r="E1893" t="s">
        <v>3569</v>
      </c>
      <c r="F1893" t="s">
        <v>11862</v>
      </c>
      <c r="G1893" t="s">
        <v>43</v>
      </c>
      <c r="H1893" t="s">
        <v>950</v>
      </c>
      <c r="I1893" t="s">
        <v>3571</v>
      </c>
      <c r="J1893" t="s">
        <v>43</v>
      </c>
      <c r="K1893" t="s">
        <v>43</v>
      </c>
      <c r="L1893" t="s">
        <v>43</v>
      </c>
      <c r="M1893" t="s">
        <v>43</v>
      </c>
      <c r="N1893" t="s">
        <v>43</v>
      </c>
      <c r="O1893" t="s">
        <v>43</v>
      </c>
      <c r="P1893" t="s">
        <v>43</v>
      </c>
      <c r="Q1893" s="24">
        <v>35730.041666666999</v>
      </c>
      <c r="R1893" s="24"/>
      <c r="S1893" t="s">
        <v>12201</v>
      </c>
      <c r="T1893" t="s">
        <v>12069</v>
      </c>
      <c r="U1893" t="s">
        <v>1199</v>
      </c>
      <c r="W1893" s="25" t="s">
        <v>12054</v>
      </c>
      <c r="X1893" s="24">
        <v>38750.041666666999</v>
      </c>
      <c r="Y1893">
        <v>5</v>
      </c>
      <c r="Z1893" t="s">
        <v>11863</v>
      </c>
      <c r="AC1893" s="24">
        <v>38750.041666666999</v>
      </c>
      <c r="AD1893" s="24">
        <v>38860</v>
      </c>
      <c r="AE1893" t="s">
        <v>11864</v>
      </c>
      <c r="AF1893" s="24" cm="1">
        <f t="array" ref="AF189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38750.041666666999</v>
      </c>
      <c r="AG1893" s="35">
        <f>IFERROR((TableAllData3[[#This Row],[Decision date]]-TableAllData3[[#This Row],[First Date Captured]]),0)</f>
        <v>0</v>
      </c>
      <c r="AH1893" s="35">
        <f>IFERROR((TableAllData3[[#This Row],[First published]]-TableAllData3[[#This Row],[Date of opinion]]),0)</f>
        <v>0</v>
      </c>
      <c r="AI1893" s="35">
        <f>IFERROR((TableAllData3[[#This Row],[Marketing authorisation date]]-TableAllData3[[#This Row],[Date of opinion]]),0)</f>
        <v>0</v>
      </c>
      <c r="AJ1893" s="35">
        <f>IFERROR((TableAllData3[[#This Row],[Decision date]]-TableAllData3[[#This Row],[Marketing authorisation date]]),0)</f>
        <v>3020</v>
      </c>
    </row>
    <row r="1894" spans="1:36" x14ac:dyDescent="0.25">
      <c r="A1894" t="s">
        <v>37</v>
      </c>
      <c r="B1894" t="s">
        <v>11865</v>
      </c>
      <c r="C1894" t="s">
        <v>4598</v>
      </c>
      <c r="D1894" t="s">
        <v>4599</v>
      </c>
      <c r="E1894" t="s">
        <v>4600</v>
      </c>
      <c r="F1894" t="s">
        <v>11866</v>
      </c>
      <c r="G1894" t="s">
        <v>43</v>
      </c>
      <c r="H1894" t="s">
        <v>950</v>
      </c>
      <c r="I1894" t="s">
        <v>4602</v>
      </c>
      <c r="J1894" t="s">
        <v>43</v>
      </c>
      <c r="K1894" t="s">
        <v>43</v>
      </c>
      <c r="L1894" t="s">
        <v>43</v>
      </c>
      <c r="M1894" t="s">
        <v>43</v>
      </c>
      <c r="N1894" t="s">
        <v>43</v>
      </c>
      <c r="O1894" t="s">
        <v>43</v>
      </c>
      <c r="P1894" t="s">
        <v>43</v>
      </c>
      <c r="Q1894" s="24">
        <v>37628.041666666999</v>
      </c>
      <c r="R1894" s="24"/>
      <c r="S1894" t="s">
        <v>11867</v>
      </c>
      <c r="U1894" t="s">
        <v>1261</v>
      </c>
      <c r="W1894" s="25" t="s">
        <v>12054</v>
      </c>
      <c r="X1894" s="24">
        <v>38750.041666666999</v>
      </c>
      <c r="Y1894">
        <v>1</v>
      </c>
      <c r="Z1894" t="s">
        <v>4604</v>
      </c>
      <c r="AC1894" s="24">
        <v>38750.041666666999</v>
      </c>
      <c r="AD1894" s="24">
        <v>38778.041666666999</v>
      </c>
      <c r="AE1894" t="s">
        <v>11868</v>
      </c>
      <c r="AF1894" s="24" cm="1">
        <f t="array" ref="AF189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38750.041666666999</v>
      </c>
      <c r="AG1894" s="35">
        <f>IFERROR((TableAllData3[[#This Row],[Decision date]]-TableAllData3[[#This Row],[First Date Captured]]),0)</f>
        <v>0</v>
      </c>
      <c r="AH1894" s="35">
        <f>IFERROR((TableAllData3[[#This Row],[First published]]-TableAllData3[[#This Row],[Date of opinion]]),0)</f>
        <v>0</v>
      </c>
      <c r="AI1894" s="35">
        <f>IFERROR((TableAllData3[[#This Row],[Marketing authorisation date]]-TableAllData3[[#This Row],[Date of opinion]]),0)</f>
        <v>0</v>
      </c>
      <c r="AJ1894" s="35">
        <f>IFERROR((TableAllData3[[#This Row],[Decision date]]-TableAllData3[[#This Row],[Marketing authorisation date]]),0)</f>
        <v>1122</v>
      </c>
    </row>
    <row r="1895" spans="1:36" x14ac:dyDescent="0.25">
      <c r="A1895" t="s">
        <v>37</v>
      </c>
      <c r="B1895" t="s">
        <v>11869</v>
      </c>
      <c r="C1895" t="s">
        <v>2019</v>
      </c>
      <c r="D1895" t="s">
        <v>7433</v>
      </c>
      <c r="E1895" t="s">
        <v>7433</v>
      </c>
      <c r="F1895" t="s">
        <v>11870</v>
      </c>
      <c r="G1895" t="s">
        <v>43</v>
      </c>
      <c r="H1895" t="s">
        <v>950</v>
      </c>
      <c r="I1895" t="s">
        <v>11871</v>
      </c>
      <c r="J1895" t="s">
        <v>43</v>
      </c>
      <c r="K1895" t="s">
        <v>43</v>
      </c>
      <c r="L1895" t="s">
        <v>43</v>
      </c>
      <c r="M1895" t="s">
        <v>43</v>
      </c>
      <c r="N1895" t="s">
        <v>43</v>
      </c>
      <c r="O1895" t="s">
        <v>43</v>
      </c>
      <c r="P1895" t="s">
        <v>43</v>
      </c>
      <c r="Q1895" s="24">
        <v>36945.041666666999</v>
      </c>
      <c r="R1895" s="24"/>
      <c r="S1895" t="s">
        <v>12241</v>
      </c>
      <c r="T1895" t="s">
        <v>12242</v>
      </c>
      <c r="U1895" t="s">
        <v>58</v>
      </c>
      <c r="W1895" s="25" t="s">
        <v>12054</v>
      </c>
      <c r="X1895" s="24">
        <v>38573</v>
      </c>
      <c r="Y1895">
        <v>2</v>
      </c>
      <c r="Z1895" t="s">
        <v>11872</v>
      </c>
      <c r="AC1895" s="24">
        <v>38573</v>
      </c>
      <c r="AD1895" s="24">
        <v>38691.041666666999</v>
      </c>
      <c r="AE1895" t="s">
        <v>11873</v>
      </c>
      <c r="AF1895" s="24" cm="1">
        <f t="array" ref="AF189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38573</v>
      </c>
      <c r="AG1895" s="35">
        <f>IFERROR((TableAllData3[[#This Row],[Decision date]]-TableAllData3[[#This Row],[First Date Captured]]),0)</f>
        <v>0</v>
      </c>
      <c r="AH1895" s="35">
        <f>IFERROR((TableAllData3[[#This Row],[First published]]-TableAllData3[[#This Row],[Date of opinion]]),0)</f>
        <v>0</v>
      </c>
      <c r="AI1895" s="35">
        <f>IFERROR((TableAllData3[[#This Row],[Marketing authorisation date]]-TableAllData3[[#This Row],[Date of opinion]]),0)</f>
        <v>0</v>
      </c>
      <c r="AJ1895" s="35">
        <f>IFERROR((TableAllData3[[#This Row],[Decision date]]-TableAllData3[[#This Row],[Marketing authorisation date]]),0)</f>
        <v>1627.9583333330011</v>
      </c>
    </row>
    <row r="1896" spans="1:36" x14ac:dyDescent="0.25">
      <c r="A1896" t="s">
        <v>37</v>
      </c>
      <c r="B1896" t="s">
        <v>11874</v>
      </c>
      <c r="C1896" t="s">
        <v>11875</v>
      </c>
      <c r="D1896" t="s">
        <v>11876</v>
      </c>
      <c r="E1896" t="s">
        <v>11876</v>
      </c>
      <c r="F1896" t="s">
        <v>11877</v>
      </c>
      <c r="G1896" t="s">
        <v>43</v>
      </c>
      <c r="H1896" t="s">
        <v>950</v>
      </c>
      <c r="I1896" t="s">
        <v>11878</v>
      </c>
      <c r="J1896" t="s">
        <v>43</v>
      </c>
      <c r="K1896" t="s">
        <v>43</v>
      </c>
      <c r="L1896" t="s">
        <v>43</v>
      </c>
      <c r="M1896" t="s">
        <v>43</v>
      </c>
      <c r="N1896" t="s">
        <v>43</v>
      </c>
      <c r="O1896" t="s">
        <v>43</v>
      </c>
      <c r="P1896" t="s">
        <v>43</v>
      </c>
      <c r="Q1896" s="24">
        <v>35342</v>
      </c>
      <c r="R1896" s="24"/>
      <c r="S1896" t="s">
        <v>12680</v>
      </c>
      <c r="T1896" t="s">
        <v>12106</v>
      </c>
      <c r="U1896" t="s">
        <v>1261</v>
      </c>
      <c r="W1896" s="25" t="s">
        <v>12054</v>
      </c>
      <c r="X1896" s="24">
        <v>38621</v>
      </c>
      <c r="Y1896">
        <v>6</v>
      </c>
      <c r="Z1896" t="s">
        <v>11879</v>
      </c>
      <c r="AC1896" s="24">
        <v>38621</v>
      </c>
      <c r="AD1896" s="24">
        <v>38672.041666666999</v>
      </c>
      <c r="AE1896" t="s">
        <v>11880</v>
      </c>
      <c r="AF1896" s="24" cm="1">
        <f t="array" ref="AF189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38621</v>
      </c>
      <c r="AG1896" s="35">
        <f>IFERROR((TableAllData3[[#This Row],[Decision date]]-TableAllData3[[#This Row],[First Date Captured]]),0)</f>
        <v>0</v>
      </c>
      <c r="AH1896" s="35">
        <f>IFERROR((TableAllData3[[#This Row],[First published]]-TableAllData3[[#This Row],[Date of opinion]]),0)</f>
        <v>0</v>
      </c>
      <c r="AI1896" s="35">
        <f>IFERROR((TableAllData3[[#This Row],[Marketing authorisation date]]-TableAllData3[[#This Row],[Date of opinion]]),0)</f>
        <v>0</v>
      </c>
      <c r="AJ1896" s="35">
        <f>IFERROR((TableAllData3[[#This Row],[Decision date]]-TableAllData3[[#This Row],[Marketing authorisation date]]),0)</f>
        <v>3279</v>
      </c>
    </row>
    <row r="1897" spans="1:36" x14ac:dyDescent="0.25">
      <c r="A1897" t="s">
        <v>37</v>
      </c>
      <c r="B1897" t="s">
        <v>11881</v>
      </c>
      <c r="C1897" t="s">
        <v>6803</v>
      </c>
      <c r="D1897" t="s">
        <v>6804</v>
      </c>
      <c r="E1897" t="s">
        <v>6804</v>
      </c>
      <c r="F1897" t="s">
        <v>11882</v>
      </c>
      <c r="G1897" t="s">
        <v>43</v>
      </c>
      <c r="H1897" t="s">
        <v>950</v>
      </c>
      <c r="I1897" t="s">
        <v>6807</v>
      </c>
      <c r="J1897" t="s">
        <v>43</v>
      </c>
      <c r="K1897" t="s">
        <v>43</v>
      </c>
      <c r="L1897" t="s">
        <v>43</v>
      </c>
      <c r="M1897" t="s">
        <v>43</v>
      </c>
      <c r="N1897" t="s">
        <v>43</v>
      </c>
      <c r="O1897" t="s">
        <v>43</v>
      </c>
      <c r="P1897" t="s">
        <v>43</v>
      </c>
      <c r="Q1897" s="24">
        <v>37337.041666666999</v>
      </c>
      <c r="R1897" s="24"/>
      <c r="S1897" t="s">
        <v>12772</v>
      </c>
      <c r="T1897" t="s">
        <v>12076</v>
      </c>
      <c r="U1897" t="s">
        <v>7956</v>
      </c>
      <c r="W1897" s="25" t="s">
        <v>12054</v>
      </c>
      <c r="X1897" s="24">
        <v>38527</v>
      </c>
      <c r="Y1897">
        <v>4</v>
      </c>
      <c r="Z1897" t="s">
        <v>11883</v>
      </c>
      <c r="AC1897" s="24">
        <v>38527</v>
      </c>
      <c r="AD1897" s="24">
        <v>38587</v>
      </c>
      <c r="AE1897" t="s">
        <v>11884</v>
      </c>
      <c r="AF1897" s="24" cm="1">
        <f t="array" ref="AF189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38527</v>
      </c>
      <c r="AG1897" s="35">
        <f>IFERROR((TableAllData3[[#This Row],[Decision date]]-TableAllData3[[#This Row],[First Date Captured]]),0)</f>
        <v>0</v>
      </c>
      <c r="AH1897" s="35">
        <f>IFERROR((TableAllData3[[#This Row],[First published]]-TableAllData3[[#This Row],[Date of opinion]]),0)</f>
        <v>0</v>
      </c>
      <c r="AI1897" s="35">
        <f>IFERROR((TableAllData3[[#This Row],[Marketing authorisation date]]-TableAllData3[[#This Row],[Date of opinion]]),0)</f>
        <v>0</v>
      </c>
      <c r="AJ1897" s="35">
        <f>IFERROR((TableAllData3[[#This Row],[Decision date]]-TableAllData3[[#This Row],[Marketing authorisation date]]),0)</f>
        <v>1189.9583333330011</v>
      </c>
    </row>
    <row r="1898" spans="1:36" x14ac:dyDescent="0.25">
      <c r="A1898" t="s">
        <v>37</v>
      </c>
      <c r="B1898" t="s">
        <v>11885</v>
      </c>
      <c r="C1898" t="s">
        <v>3226</v>
      </c>
      <c r="D1898" t="s">
        <v>1713</v>
      </c>
      <c r="E1898" t="s">
        <v>1713</v>
      </c>
      <c r="F1898" t="s">
        <v>11886</v>
      </c>
      <c r="G1898" t="s">
        <v>43</v>
      </c>
      <c r="H1898" t="s">
        <v>950</v>
      </c>
      <c r="I1898" t="s">
        <v>1715</v>
      </c>
      <c r="J1898" t="s">
        <v>43</v>
      </c>
      <c r="K1898" t="s">
        <v>43</v>
      </c>
      <c r="L1898" t="s">
        <v>43</v>
      </c>
      <c r="M1898" t="s">
        <v>43</v>
      </c>
      <c r="N1898" t="s">
        <v>43</v>
      </c>
      <c r="O1898" t="s">
        <v>43</v>
      </c>
      <c r="P1898" t="s">
        <v>43</v>
      </c>
      <c r="Q1898" s="24">
        <v>36053</v>
      </c>
      <c r="R1898" s="24"/>
      <c r="S1898" t="s">
        <v>7789</v>
      </c>
      <c r="U1898" t="s">
        <v>207</v>
      </c>
      <c r="W1898" s="25" t="s">
        <v>12054</v>
      </c>
      <c r="X1898" s="24">
        <v>37879</v>
      </c>
      <c r="Y1898">
        <v>4</v>
      </c>
      <c r="Z1898" t="s">
        <v>11887</v>
      </c>
      <c r="AC1898" s="24">
        <v>37879</v>
      </c>
      <c r="AD1898" s="24">
        <v>38582</v>
      </c>
      <c r="AE1898" t="s">
        <v>11888</v>
      </c>
      <c r="AF1898" s="24" cm="1">
        <f t="array" ref="AF189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37879</v>
      </c>
      <c r="AG1898" s="35">
        <f>IFERROR((TableAllData3[[#This Row],[Decision date]]-TableAllData3[[#This Row],[First Date Captured]]),0)</f>
        <v>0</v>
      </c>
      <c r="AH1898" s="35">
        <f>IFERROR((TableAllData3[[#This Row],[First published]]-TableAllData3[[#This Row],[Date of opinion]]),0)</f>
        <v>0</v>
      </c>
      <c r="AI1898" s="35">
        <f>IFERROR((TableAllData3[[#This Row],[Marketing authorisation date]]-TableAllData3[[#This Row],[Date of opinion]]),0)</f>
        <v>0</v>
      </c>
      <c r="AJ1898" s="35">
        <f>IFERROR((TableAllData3[[#This Row],[Decision date]]-TableAllData3[[#This Row],[Marketing authorisation date]]),0)</f>
        <v>1826</v>
      </c>
    </row>
    <row r="1899" spans="1:36" x14ac:dyDescent="0.25">
      <c r="A1899" t="s">
        <v>37</v>
      </c>
      <c r="B1899" t="s">
        <v>11889</v>
      </c>
      <c r="C1899" t="s">
        <v>11582</v>
      </c>
      <c r="D1899" t="s">
        <v>11583</v>
      </c>
      <c r="E1899" t="s">
        <v>11583</v>
      </c>
      <c r="F1899" t="s">
        <v>11890</v>
      </c>
      <c r="G1899" t="s">
        <v>43</v>
      </c>
      <c r="H1899" t="s">
        <v>950</v>
      </c>
      <c r="I1899" t="s">
        <v>11585</v>
      </c>
      <c r="J1899" t="s">
        <v>43</v>
      </c>
      <c r="K1899" t="s">
        <v>43</v>
      </c>
      <c r="L1899" t="s">
        <v>43</v>
      </c>
      <c r="M1899" t="s">
        <v>43</v>
      </c>
      <c r="N1899" t="s">
        <v>43</v>
      </c>
      <c r="O1899" t="s">
        <v>43</v>
      </c>
      <c r="P1899" t="s">
        <v>43</v>
      </c>
      <c r="Q1899" s="24">
        <v>37707.083333333001</v>
      </c>
      <c r="R1899" s="24"/>
      <c r="S1899" t="s">
        <v>7789</v>
      </c>
      <c r="U1899" t="s">
        <v>7956</v>
      </c>
      <c r="W1899" s="25" t="s">
        <v>12054</v>
      </c>
      <c r="X1899" s="24">
        <v>38527.089826388998</v>
      </c>
      <c r="Y1899">
        <v>0</v>
      </c>
      <c r="Z1899" t="s">
        <v>11891</v>
      </c>
      <c r="AC1899" s="24">
        <v>38527.089826388998</v>
      </c>
      <c r="AD1899" s="24">
        <v>38575.089826388998</v>
      </c>
      <c r="AE1899" t="s">
        <v>11892</v>
      </c>
      <c r="AF1899" s="24" cm="1">
        <f t="array" ref="AF189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38527.089826388998</v>
      </c>
      <c r="AG1899" s="35">
        <f>IFERROR((TableAllData3[[#This Row],[Decision date]]-TableAllData3[[#This Row],[First Date Captured]]),0)</f>
        <v>0</v>
      </c>
      <c r="AH1899" s="35">
        <f>IFERROR((TableAllData3[[#This Row],[First published]]-TableAllData3[[#This Row],[Date of opinion]]),0)</f>
        <v>0</v>
      </c>
      <c r="AI1899" s="35">
        <f>IFERROR((TableAllData3[[#This Row],[Marketing authorisation date]]-TableAllData3[[#This Row],[Date of opinion]]),0)</f>
        <v>0</v>
      </c>
      <c r="AJ1899" s="35">
        <f>IFERROR((TableAllData3[[#This Row],[Decision date]]-TableAllData3[[#This Row],[Marketing authorisation date]]),0)</f>
        <v>820.00649305599654</v>
      </c>
    </row>
    <row r="1900" spans="1:36" x14ac:dyDescent="0.25">
      <c r="A1900" t="s">
        <v>37</v>
      </c>
      <c r="B1900" t="s">
        <v>11893</v>
      </c>
      <c r="C1900" t="s">
        <v>11157</v>
      </c>
      <c r="D1900" t="s">
        <v>11894</v>
      </c>
      <c r="E1900" t="s">
        <v>11895</v>
      </c>
      <c r="F1900" t="s">
        <v>11896</v>
      </c>
      <c r="G1900" t="s">
        <v>43</v>
      </c>
      <c r="H1900" t="s">
        <v>950</v>
      </c>
      <c r="I1900" t="s">
        <v>11322</v>
      </c>
      <c r="J1900" t="s">
        <v>43</v>
      </c>
      <c r="K1900" t="s">
        <v>43</v>
      </c>
      <c r="L1900" t="s">
        <v>43</v>
      </c>
      <c r="M1900" t="s">
        <v>43</v>
      </c>
      <c r="N1900" t="s">
        <v>43</v>
      </c>
      <c r="O1900" t="s">
        <v>43</v>
      </c>
      <c r="P1900" t="s">
        <v>43</v>
      </c>
      <c r="Q1900" s="24">
        <v>35641</v>
      </c>
      <c r="R1900" s="24"/>
      <c r="S1900" t="s">
        <v>12070</v>
      </c>
      <c r="T1900" t="s">
        <v>12117</v>
      </c>
      <c r="U1900" t="s">
        <v>440</v>
      </c>
      <c r="W1900" s="25" t="s">
        <v>12054</v>
      </c>
      <c r="X1900" s="24">
        <v>38467</v>
      </c>
      <c r="Y1900">
        <v>3</v>
      </c>
      <c r="Z1900" t="s">
        <v>11897</v>
      </c>
      <c r="AC1900" s="24">
        <v>38467</v>
      </c>
      <c r="AD1900" s="24">
        <v>38568</v>
      </c>
      <c r="AE1900" t="s">
        <v>11898</v>
      </c>
      <c r="AF1900" s="24" cm="1">
        <f t="array" ref="AF190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38467</v>
      </c>
      <c r="AG1900" s="35">
        <f>IFERROR((TableAllData3[[#This Row],[Decision date]]-TableAllData3[[#This Row],[First Date Captured]]),0)</f>
        <v>0</v>
      </c>
      <c r="AH1900" s="35">
        <f>IFERROR((TableAllData3[[#This Row],[First published]]-TableAllData3[[#This Row],[Date of opinion]]),0)</f>
        <v>0</v>
      </c>
      <c r="AI1900" s="35">
        <f>IFERROR((TableAllData3[[#This Row],[Marketing authorisation date]]-TableAllData3[[#This Row],[Date of opinion]]),0)</f>
        <v>0</v>
      </c>
      <c r="AJ1900" s="35">
        <f>IFERROR((TableAllData3[[#This Row],[Decision date]]-TableAllData3[[#This Row],[Marketing authorisation date]]),0)</f>
        <v>2826</v>
      </c>
    </row>
    <row r="1901" spans="1:36" x14ac:dyDescent="0.25">
      <c r="A1901" t="s">
        <v>37</v>
      </c>
      <c r="B1901" t="s">
        <v>11899</v>
      </c>
      <c r="C1901" t="s">
        <v>627</v>
      </c>
      <c r="D1901" t="s">
        <v>10818</v>
      </c>
      <c r="E1901" t="s">
        <v>10818</v>
      </c>
      <c r="F1901" t="s">
        <v>11900</v>
      </c>
      <c r="G1901" t="s">
        <v>43</v>
      </c>
      <c r="H1901" t="s">
        <v>950</v>
      </c>
      <c r="I1901" t="s">
        <v>10820</v>
      </c>
      <c r="J1901" t="s">
        <v>43</v>
      </c>
      <c r="K1901" t="s">
        <v>43</v>
      </c>
      <c r="L1901" t="s">
        <v>43</v>
      </c>
      <c r="M1901" t="s">
        <v>43</v>
      </c>
      <c r="N1901" t="s">
        <v>43</v>
      </c>
      <c r="O1901" t="s">
        <v>43</v>
      </c>
      <c r="P1901" t="s">
        <v>43</v>
      </c>
      <c r="Q1901" s="24">
        <v>36718</v>
      </c>
      <c r="R1901" s="24"/>
      <c r="S1901" t="s">
        <v>12699</v>
      </c>
      <c r="T1901" t="s">
        <v>12700</v>
      </c>
      <c r="U1901" t="s">
        <v>264</v>
      </c>
      <c r="W1901" s="25" t="s">
        <v>12054</v>
      </c>
      <c r="X1901" s="24">
        <v>38316.048159721999</v>
      </c>
      <c r="Y1901">
        <v>6</v>
      </c>
      <c r="Z1901" t="s">
        <v>11901</v>
      </c>
      <c r="AC1901" s="24">
        <v>38316.048159721999</v>
      </c>
      <c r="AD1901" s="24">
        <v>38460.006493055997</v>
      </c>
      <c r="AE1901" t="s">
        <v>11902</v>
      </c>
      <c r="AF1901" s="24" cm="1">
        <f t="array" ref="AF190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38316.048159721999</v>
      </c>
      <c r="AG1901" s="35">
        <f>IFERROR((TableAllData3[[#This Row],[Decision date]]-TableAllData3[[#This Row],[First Date Captured]]),0)</f>
        <v>0</v>
      </c>
      <c r="AH1901" s="35">
        <f>IFERROR((TableAllData3[[#This Row],[First published]]-TableAllData3[[#This Row],[Date of opinion]]),0)</f>
        <v>0</v>
      </c>
      <c r="AI1901" s="35">
        <f>IFERROR((TableAllData3[[#This Row],[Marketing authorisation date]]-TableAllData3[[#This Row],[Date of opinion]]),0)</f>
        <v>0</v>
      </c>
      <c r="AJ1901" s="35">
        <f>IFERROR((TableAllData3[[#This Row],[Decision date]]-TableAllData3[[#This Row],[Marketing authorisation date]]),0)</f>
        <v>1598.0481597219987</v>
      </c>
    </row>
    <row r="1902" spans="1:36" x14ac:dyDescent="0.25">
      <c r="A1902" t="s">
        <v>37</v>
      </c>
      <c r="B1902" t="s">
        <v>11903</v>
      </c>
      <c r="C1902" t="s">
        <v>627</v>
      </c>
      <c r="D1902" t="s">
        <v>10818</v>
      </c>
      <c r="E1902" t="s">
        <v>10818</v>
      </c>
      <c r="F1902" t="s">
        <v>11904</v>
      </c>
      <c r="G1902" t="s">
        <v>43</v>
      </c>
      <c r="H1902" t="s">
        <v>950</v>
      </c>
      <c r="I1902" t="s">
        <v>10820</v>
      </c>
      <c r="J1902" t="s">
        <v>43</v>
      </c>
      <c r="K1902" t="s">
        <v>43</v>
      </c>
      <c r="L1902" t="s">
        <v>43</v>
      </c>
      <c r="M1902" t="s">
        <v>43</v>
      </c>
      <c r="N1902" t="s">
        <v>43</v>
      </c>
      <c r="O1902" t="s">
        <v>43</v>
      </c>
      <c r="P1902" t="s">
        <v>43</v>
      </c>
      <c r="Q1902" s="24">
        <v>36718</v>
      </c>
      <c r="R1902" s="24"/>
      <c r="S1902" t="s">
        <v>12699</v>
      </c>
      <c r="T1902" t="s">
        <v>12700</v>
      </c>
      <c r="U1902" t="s">
        <v>264</v>
      </c>
      <c r="W1902" s="25" t="s">
        <v>12054</v>
      </c>
      <c r="X1902" s="24">
        <v>38329.041666666999</v>
      </c>
      <c r="Y1902">
        <v>6</v>
      </c>
      <c r="Z1902" t="s">
        <v>11905</v>
      </c>
      <c r="AC1902" s="24">
        <v>38329.041666666999</v>
      </c>
      <c r="AD1902" s="24">
        <v>38460</v>
      </c>
      <c r="AE1902" t="s">
        <v>11906</v>
      </c>
      <c r="AF1902" s="24" cm="1">
        <f t="array" ref="AF190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38329.041666666999</v>
      </c>
      <c r="AG1902" s="35">
        <f>IFERROR((TableAllData3[[#This Row],[Decision date]]-TableAllData3[[#This Row],[First Date Captured]]),0)</f>
        <v>0</v>
      </c>
      <c r="AH1902" s="35">
        <f>IFERROR((TableAllData3[[#This Row],[First published]]-TableAllData3[[#This Row],[Date of opinion]]),0)</f>
        <v>0</v>
      </c>
      <c r="AI1902" s="35">
        <f>IFERROR((TableAllData3[[#This Row],[Marketing authorisation date]]-TableAllData3[[#This Row],[Date of opinion]]),0)</f>
        <v>0</v>
      </c>
      <c r="AJ1902" s="35">
        <f>IFERROR((TableAllData3[[#This Row],[Decision date]]-TableAllData3[[#This Row],[Marketing authorisation date]]),0)</f>
        <v>1611.0416666669989</v>
      </c>
    </row>
    <row r="1903" spans="1:36" x14ac:dyDescent="0.25">
      <c r="A1903" t="s">
        <v>37</v>
      </c>
      <c r="B1903" t="s">
        <v>11907</v>
      </c>
      <c r="C1903" t="s">
        <v>3226</v>
      </c>
      <c r="D1903" t="s">
        <v>11855</v>
      </c>
      <c r="E1903" t="s">
        <v>11856</v>
      </c>
      <c r="F1903" t="s">
        <v>11908</v>
      </c>
      <c r="G1903" t="s">
        <v>43</v>
      </c>
      <c r="H1903" t="s">
        <v>950</v>
      </c>
      <c r="I1903" t="s">
        <v>11858</v>
      </c>
      <c r="J1903" t="s">
        <v>43</v>
      </c>
      <c r="K1903" t="s">
        <v>43</v>
      </c>
      <c r="L1903" t="s">
        <v>43</v>
      </c>
      <c r="M1903" t="s">
        <v>43</v>
      </c>
      <c r="N1903" t="s">
        <v>43</v>
      </c>
      <c r="O1903" t="s">
        <v>43</v>
      </c>
      <c r="P1903" t="s">
        <v>43</v>
      </c>
      <c r="Q1903" s="24">
        <v>37039</v>
      </c>
      <c r="R1903" s="24"/>
      <c r="S1903" t="s">
        <v>12202</v>
      </c>
      <c r="T1903" t="s">
        <v>12203</v>
      </c>
      <c r="U1903" t="s">
        <v>207</v>
      </c>
      <c r="W1903" s="25" t="s">
        <v>12054</v>
      </c>
      <c r="X1903" s="24">
        <v>38258</v>
      </c>
      <c r="Y1903">
        <v>0</v>
      </c>
      <c r="Z1903" t="s">
        <v>11909</v>
      </c>
      <c r="AC1903" s="24">
        <v>38258</v>
      </c>
      <c r="AD1903" s="24">
        <v>38301.041666666999</v>
      </c>
      <c r="AE1903" t="s">
        <v>11910</v>
      </c>
      <c r="AF1903" s="24" cm="1">
        <f t="array" ref="AF190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38258</v>
      </c>
      <c r="AG1903" s="35">
        <f>IFERROR((TableAllData3[[#This Row],[Decision date]]-TableAllData3[[#This Row],[First Date Captured]]),0)</f>
        <v>0</v>
      </c>
      <c r="AH1903" s="35">
        <f>IFERROR((TableAllData3[[#This Row],[First published]]-TableAllData3[[#This Row],[Date of opinion]]),0)</f>
        <v>0</v>
      </c>
      <c r="AI1903" s="35">
        <f>IFERROR((TableAllData3[[#This Row],[Marketing authorisation date]]-TableAllData3[[#This Row],[Date of opinion]]),0)</f>
        <v>0</v>
      </c>
      <c r="AJ1903" s="35">
        <f>IFERROR((TableAllData3[[#This Row],[Decision date]]-TableAllData3[[#This Row],[Marketing authorisation date]]),0)</f>
        <v>1219</v>
      </c>
    </row>
    <row r="1904" spans="1:36" x14ac:dyDescent="0.25">
      <c r="A1904" t="s">
        <v>37</v>
      </c>
      <c r="B1904" t="s">
        <v>11911</v>
      </c>
      <c r="C1904" t="s">
        <v>3226</v>
      </c>
      <c r="D1904" t="s">
        <v>11855</v>
      </c>
      <c r="E1904" t="s">
        <v>11856</v>
      </c>
      <c r="F1904" t="s">
        <v>11912</v>
      </c>
      <c r="G1904" t="s">
        <v>43</v>
      </c>
      <c r="H1904" t="s">
        <v>950</v>
      </c>
      <c r="I1904" t="s">
        <v>11858</v>
      </c>
      <c r="J1904" t="s">
        <v>43</v>
      </c>
      <c r="K1904" t="s">
        <v>43</v>
      </c>
      <c r="L1904" t="s">
        <v>43</v>
      </c>
      <c r="M1904" t="s">
        <v>43</v>
      </c>
      <c r="N1904" t="s">
        <v>43</v>
      </c>
      <c r="O1904" t="s">
        <v>43</v>
      </c>
      <c r="P1904" t="s">
        <v>43</v>
      </c>
      <c r="Q1904" s="24">
        <v>37039</v>
      </c>
      <c r="R1904" s="24"/>
      <c r="S1904" t="s">
        <v>11913</v>
      </c>
      <c r="U1904" t="s">
        <v>207</v>
      </c>
      <c r="W1904" s="25" t="s">
        <v>12054</v>
      </c>
      <c r="X1904" s="24">
        <v>38181</v>
      </c>
      <c r="Y1904">
        <v>0</v>
      </c>
      <c r="Z1904" t="s">
        <v>11914</v>
      </c>
      <c r="AC1904" s="24">
        <v>38181</v>
      </c>
      <c r="AD1904" s="24">
        <v>38301.041666666999</v>
      </c>
      <c r="AE1904" t="s">
        <v>11915</v>
      </c>
      <c r="AF1904" s="24" cm="1">
        <f t="array" ref="AF190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38181</v>
      </c>
      <c r="AG1904" s="35">
        <f>IFERROR((TableAllData3[[#This Row],[Decision date]]-TableAllData3[[#This Row],[First Date Captured]]),0)</f>
        <v>0</v>
      </c>
      <c r="AH1904" s="35">
        <f>IFERROR((TableAllData3[[#This Row],[First published]]-TableAllData3[[#This Row],[Date of opinion]]),0)</f>
        <v>0</v>
      </c>
      <c r="AI1904" s="35">
        <f>IFERROR((TableAllData3[[#This Row],[Marketing authorisation date]]-TableAllData3[[#This Row],[Date of opinion]]),0)</f>
        <v>0</v>
      </c>
      <c r="AJ1904" s="35">
        <f>IFERROR((TableAllData3[[#This Row],[Decision date]]-TableAllData3[[#This Row],[Marketing authorisation date]]),0)</f>
        <v>1142</v>
      </c>
    </row>
    <row r="1905" spans="1:36" x14ac:dyDescent="0.25">
      <c r="A1905" t="s">
        <v>2117</v>
      </c>
      <c r="B1905" t="s">
        <v>11916</v>
      </c>
      <c r="D1905" t="s">
        <v>11917</v>
      </c>
      <c r="E1905" t="s">
        <v>11918</v>
      </c>
      <c r="F1905" t="s">
        <v>11919</v>
      </c>
      <c r="G1905" t="s">
        <v>43</v>
      </c>
      <c r="H1905" t="s">
        <v>950</v>
      </c>
      <c r="J1905" t="s">
        <v>43</v>
      </c>
      <c r="K1905" t="s">
        <v>43</v>
      </c>
      <c r="L1905" t="s">
        <v>43</v>
      </c>
      <c r="M1905" t="s">
        <v>43</v>
      </c>
      <c r="N1905" t="s">
        <v>43</v>
      </c>
      <c r="O1905" t="s">
        <v>43</v>
      </c>
      <c r="P1905" t="s">
        <v>43</v>
      </c>
      <c r="Q1905" s="24">
        <v>36419</v>
      </c>
      <c r="R1905" s="24"/>
      <c r="S1905" t="s">
        <v>7789</v>
      </c>
      <c r="V1905" t="s">
        <v>3953</v>
      </c>
      <c r="W1905" s="25" t="s">
        <v>12054</v>
      </c>
      <c r="X1905" s="24">
        <v>37956.041666666999</v>
      </c>
      <c r="Y1905">
        <v>4</v>
      </c>
      <c r="Z1905" t="s">
        <v>11920</v>
      </c>
      <c r="AA1905" t="s">
        <v>3067</v>
      </c>
      <c r="AB1905" t="s">
        <v>11921</v>
      </c>
      <c r="AC1905" s="24">
        <v>37956.041666666999</v>
      </c>
      <c r="AD1905" s="24">
        <v>38246</v>
      </c>
      <c r="AE1905" t="s">
        <v>11922</v>
      </c>
      <c r="AF1905" s="24" cm="1">
        <f t="array" ref="AF190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37956.041666666999</v>
      </c>
      <c r="AG1905" s="35">
        <f>IFERROR((TableAllData3[[#This Row],[Decision date]]-TableAllData3[[#This Row],[First Date Captured]]),0)</f>
        <v>0</v>
      </c>
      <c r="AH1905" s="35">
        <f>IFERROR((TableAllData3[[#This Row],[First published]]-TableAllData3[[#This Row],[Date of opinion]]),0)</f>
        <v>0</v>
      </c>
      <c r="AI1905" s="35">
        <f>IFERROR((TableAllData3[[#This Row],[Marketing authorisation date]]-TableAllData3[[#This Row],[Date of opinion]]),0)</f>
        <v>0</v>
      </c>
      <c r="AJ1905" s="35">
        <f>IFERROR((TableAllData3[[#This Row],[Decision date]]-TableAllData3[[#This Row],[Marketing authorisation date]]),0)</f>
        <v>1537.0416666669989</v>
      </c>
    </row>
    <row r="1906" spans="1:36" x14ac:dyDescent="0.25">
      <c r="A1906" t="s">
        <v>37</v>
      </c>
      <c r="B1906" t="s">
        <v>11923</v>
      </c>
      <c r="C1906" t="s">
        <v>6803</v>
      </c>
      <c r="D1906" t="s">
        <v>6804</v>
      </c>
      <c r="E1906" t="s">
        <v>6804</v>
      </c>
      <c r="F1906" t="s">
        <v>11924</v>
      </c>
      <c r="G1906" t="s">
        <v>43</v>
      </c>
      <c r="H1906" t="s">
        <v>950</v>
      </c>
      <c r="I1906" t="s">
        <v>6807</v>
      </c>
      <c r="J1906" t="s">
        <v>43</v>
      </c>
      <c r="K1906" t="s">
        <v>43</v>
      </c>
      <c r="L1906" t="s">
        <v>43</v>
      </c>
      <c r="M1906" t="s">
        <v>43</v>
      </c>
      <c r="N1906" t="s">
        <v>43</v>
      </c>
      <c r="O1906" t="s">
        <v>43</v>
      </c>
      <c r="P1906" t="s">
        <v>43</v>
      </c>
      <c r="Q1906" s="24">
        <v>37337.041666666999</v>
      </c>
      <c r="R1906" s="24"/>
      <c r="S1906" t="s">
        <v>12772</v>
      </c>
      <c r="T1906" t="s">
        <v>12076</v>
      </c>
      <c r="U1906" t="s">
        <v>7956</v>
      </c>
      <c r="W1906" s="25" t="s">
        <v>12054</v>
      </c>
      <c r="X1906" s="24">
        <v>38048.006493055997</v>
      </c>
      <c r="Y1906">
        <v>0</v>
      </c>
      <c r="Z1906" t="s">
        <v>11925</v>
      </c>
      <c r="AC1906" s="24">
        <v>38048.006493055997</v>
      </c>
      <c r="AD1906" s="24">
        <v>38222.964826388998</v>
      </c>
      <c r="AE1906" t="s">
        <v>11926</v>
      </c>
      <c r="AF1906" s="24" cm="1">
        <f t="array" ref="AF190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38048.006493055997</v>
      </c>
      <c r="AG1906" s="35">
        <f>IFERROR((TableAllData3[[#This Row],[Decision date]]-TableAllData3[[#This Row],[First Date Captured]]),0)</f>
        <v>0</v>
      </c>
      <c r="AH1906" s="35">
        <f>IFERROR((TableAllData3[[#This Row],[First published]]-TableAllData3[[#This Row],[Date of opinion]]),0)</f>
        <v>0</v>
      </c>
      <c r="AI1906" s="35">
        <f>IFERROR((TableAllData3[[#This Row],[Marketing authorisation date]]-TableAllData3[[#This Row],[Date of opinion]]),0)</f>
        <v>0</v>
      </c>
      <c r="AJ1906" s="35">
        <f>IFERROR((TableAllData3[[#This Row],[Decision date]]-TableAllData3[[#This Row],[Marketing authorisation date]]),0)</f>
        <v>710.96482638899761</v>
      </c>
    </row>
    <row r="1907" spans="1:36" x14ac:dyDescent="0.25">
      <c r="A1907" t="s">
        <v>37</v>
      </c>
      <c r="B1907" t="s">
        <v>11927</v>
      </c>
      <c r="C1907" t="s">
        <v>11928</v>
      </c>
      <c r="D1907" t="s">
        <v>11583</v>
      </c>
      <c r="E1907" t="s">
        <v>11583</v>
      </c>
      <c r="F1907" t="s">
        <v>11929</v>
      </c>
      <c r="G1907" t="s">
        <v>43</v>
      </c>
      <c r="H1907" t="s">
        <v>950</v>
      </c>
      <c r="I1907" t="s">
        <v>11585</v>
      </c>
      <c r="J1907" t="s">
        <v>43</v>
      </c>
      <c r="K1907" t="s">
        <v>43</v>
      </c>
      <c r="L1907" t="s">
        <v>43</v>
      </c>
      <c r="M1907" t="s">
        <v>43</v>
      </c>
      <c r="N1907" t="s">
        <v>43</v>
      </c>
      <c r="O1907" t="s">
        <v>43</v>
      </c>
      <c r="P1907" t="s">
        <v>43</v>
      </c>
      <c r="Q1907" s="24">
        <v>37707.041666666999</v>
      </c>
      <c r="R1907" s="24"/>
      <c r="S1907" t="s">
        <v>12772</v>
      </c>
      <c r="T1907" t="s">
        <v>12076</v>
      </c>
      <c r="U1907" t="s">
        <v>7956</v>
      </c>
      <c r="W1907" s="25" t="s">
        <v>12054</v>
      </c>
      <c r="X1907" s="24">
        <v>38048.541481480999</v>
      </c>
      <c r="Y1907">
        <v>0</v>
      </c>
      <c r="Z1907" t="s">
        <v>11891</v>
      </c>
      <c r="AC1907" s="24">
        <v>38048.541481480999</v>
      </c>
      <c r="AD1907" s="24">
        <v>38222.499814814997</v>
      </c>
      <c r="AE1907" t="s">
        <v>11930</v>
      </c>
      <c r="AF1907" s="24" cm="1">
        <f t="array" ref="AF190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38048.541481480999</v>
      </c>
      <c r="AG1907" s="35">
        <f>IFERROR((TableAllData3[[#This Row],[Decision date]]-TableAllData3[[#This Row],[First Date Captured]]),0)</f>
        <v>0</v>
      </c>
      <c r="AH1907" s="35">
        <f>IFERROR((TableAllData3[[#This Row],[First published]]-TableAllData3[[#This Row],[Date of opinion]]),0)</f>
        <v>0</v>
      </c>
      <c r="AI1907" s="35">
        <f>IFERROR((TableAllData3[[#This Row],[Marketing authorisation date]]-TableAllData3[[#This Row],[Date of opinion]]),0)</f>
        <v>0</v>
      </c>
      <c r="AJ1907" s="35">
        <f>IFERROR((TableAllData3[[#This Row],[Decision date]]-TableAllData3[[#This Row],[Marketing authorisation date]]),0)</f>
        <v>341.49981481400027</v>
      </c>
    </row>
    <row r="1908" spans="1:36" x14ac:dyDescent="0.25">
      <c r="A1908" t="s">
        <v>2117</v>
      </c>
      <c r="B1908" t="s">
        <v>11931</v>
      </c>
      <c r="D1908" t="s">
        <v>11932</v>
      </c>
      <c r="E1908" t="s">
        <v>11933</v>
      </c>
      <c r="F1908" t="s">
        <v>11934</v>
      </c>
      <c r="G1908" t="s">
        <v>43</v>
      </c>
      <c r="H1908" t="s">
        <v>950</v>
      </c>
      <c r="J1908" t="s">
        <v>43</v>
      </c>
      <c r="K1908" t="s">
        <v>43</v>
      </c>
      <c r="L1908" t="s">
        <v>43</v>
      </c>
      <c r="M1908" t="s">
        <v>43</v>
      </c>
      <c r="N1908" t="s">
        <v>43</v>
      </c>
      <c r="O1908" t="s">
        <v>43</v>
      </c>
      <c r="P1908" t="s">
        <v>43</v>
      </c>
      <c r="Q1908" s="24">
        <v>37323.041666666999</v>
      </c>
      <c r="R1908" s="24"/>
      <c r="S1908" t="s">
        <v>10000</v>
      </c>
      <c r="V1908" t="s">
        <v>2123</v>
      </c>
      <c r="W1908" s="25" t="s">
        <v>12054</v>
      </c>
      <c r="X1908" s="24">
        <v>38191</v>
      </c>
      <c r="Y1908">
        <v>8</v>
      </c>
      <c r="Z1908" t="s">
        <v>11935</v>
      </c>
      <c r="AA1908" t="s">
        <v>2125</v>
      </c>
      <c r="AB1908" t="s">
        <v>11009</v>
      </c>
      <c r="AC1908" s="24">
        <v>38191</v>
      </c>
      <c r="AD1908" s="24">
        <v>38191</v>
      </c>
      <c r="AE1908" t="s">
        <v>11936</v>
      </c>
      <c r="AF1908" s="24" cm="1">
        <f t="array" ref="AF190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38191</v>
      </c>
      <c r="AG1908" s="35">
        <f>IFERROR((TableAllData3[[#This Row],[Decision date]]-TableAllData3[[#This Row],[First Date Captured]]),0)</f>
        <v>0</v>
      </c>
      <c r="AH1908" s="35">
        <f>IFERROR((TableAllData3[[#This Row],[First published]]-TableAllData3[[#This Row],[Date of opinion]]),0)</f>
        <v>0</v>
      </c>
      <c r="AI1908" s="35">
        <f>IFERROR((TableAllData3[[#This Row],[Marketing authorisation date]]-TableAllData3[[#This Row],[Date of opinion]]),0)</f>
        <v>0</v>
      </c>
      <c r="AJ1908" s="35">
        <f>IFERROR((TableAllData3[[#This Row],[Decision date]]-TableAllData3[[#This Row],[Marketing authorisation date]]),0)</f>
        <v>867.95833333300106</v>
      </c>
    </row>
    <row r="1909" spans="1:36" x14ac:dyDescent="0.25">
      <c r="A1909" t="s">
        <v>37</v>
      </c>
      <c r="B1909" t="s">
        <v>11937</v>
      </c>
      <c r="C1909" t="s">
        <v>229</v>
      </c>
      <c r="D1909" t="s">
        <v>221</v>
      </c>
      <c r="E1909" t="s">
        <v>221</v>
      </c>
      <c r="F1909" t="s">
        <v>11938</v>
      </c>
      <c r="G1909" t="s">
        <v>43</v>
      </c>
      <c r="H1909" t="s">
        <v>950</v>
      </c>
      <c r="I1909" t="s">
        <v>223</v>
      </c>
      <c r="J1909" t="s">
        <v>43</v>
      </c>
      <c r="K1909" t="s">
        <v>43</v>
      </c>
      <c r="L1909" t="s">
        <v>43</v>
      </c>
      <c r="M1909" t="s">
        <v>43</v>
      </c>
      <c r="N1909" t="s">
        <v>43</v>
      </c>
      <c r="O1909" t="s">
        <v>43</v>
      </c>
      <c r="P1909" t="s">
        <v>43</v>
      </c>
      <c r="Q1909" s="24">
        <v>36906.083333333001</v>
      </c>
      <c r="R1909" s="24"/>
      <c r="S1909" t="s">
        <v>12101</v>
      </c>
      <c r="T1909" t="s">
        <v>12073</v>
      </c>
      <c r="U1909" t="s">
        <v>225</v>
      </c>
      <c r="W1909" s="25" t="s">
        <v>12054</v>
      </c>
      <c r="X1909" s="24">
        <v>38056.083333333001</v>
      </c>
      <c r="Y1909">
        <v>0</v>
      </c>
      <c r="Z1909" t="s">
        <v>11939</v>
      </c>
      <c r="AC1909" s="24">
        <v>38056.083333333001</v>
      </c>
      <c r="AD1909" s="24">
        <v>38126.083333333001</v>
      </c>
      <c r="AE1909" t="s">
        <v>11940</v>
      </c>
      <c r="AF1909" s="24" cm="1">
        <f t="array" ref="AF190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38056.083333333001</v>
      </c>
      <c r="AG1909" s="35">
        <f>IFERROR((TableAllData3[[#This Row],[Decision date]]-TableAllData3[[#This Row],[First Date Captured]]),0)</f>
        <v>0</v>
      </c>
      <c r="AH1909" s="35">
        <f>IFERROR((TableAllData3[[#This Row],[First published]]-TableAllData3[[#This Row],[Date of opinion]]),0)</f>
        <v>0</v>
      </c>
      <c r="AI1909" s="35">
        <f>IFERROR((TableAllData3[[#This Row],[Marketing authorisation date]]-TableAllData3[[#This Row],[Date of opinion]]),0)</f>
        <v>0</v>
      </c>
      <c r="AJ1909" s="35">
        <f>IFERROR((TableAllData3[[#This Row],[Decision date]]-TableAllData3[[#This Row],[Marketing authorisation date]]),0)</f>
        <v>1150</v>
      </c>
    </row>
    <row r="1910" spans="1:36" x14ac:dyDescent="0.25">
      <c r="A1910" t="s">
        <v>37</v>
      </c>
      <c r="B1910" t="s">
        <v>11941</v>
      </c>
      <c r="C1910" t="s">
        <v>572</v>
      </c>
      <c r="D1910" t="s">
        <v>5543</v>
      </c>
      <c r="E1910" t="s">
        <v>5544</v>
      </c>
      <c r="F1910" t="s">
        <v>11942</v>
      </c>
      <c r="G1910" t="s">
        <v>43</v>
      </c>
      <c r="H1910" t="s">
        <v>950</v>
      </c>
      <c r="I1910" t="s">
        <v>8038</v>
      </c>
      <c r="J1910" t="s">
        <v>43</v>
      </c>
      <c r="K1910" t="s">
        <v>43</v>
      </c>
      <c r="L1910" t="s">
        <v>43</v>
      </c>
      <c r="M1910" t="s">
        <v>43</v>
      </c>
      <c r="N1910" t="s">
        <v>43</v>
      </c>
      <c r="O1910" t="s">
        <v>43</v>
      </c>
      <c r="P1910" t="s">
        <v>43</v>
      </c>
      <c r="Q1910" s="24">
        <v>36287</v>
      </c>
      <c r="R1910" s="24"/>
      <c r="S1910" t="s">
        <v>12101</v>
      </c>
      <c r="T1910" t="s">
        <v>12073</v>
      </c>
      <c r="U1910" t="s">
        <v>290</v>
      </c>
      <c r="W1910" s="25" t="s">
        <v>12054</v>
      </c>
      <c r="X1910" s="24">
        <v>38047.041666666999</v>
      </c>
      <c r="Y1910">
        <v>4</v>
      </c>
      <c r="Z1910" t="s">
        <v>11943</v>
      </c>
      <c r="AC1910" s="24">
        <v>38047.041666666999</v>
      </c>
      <c r="AD1910" s="24">
        <v>38047.041666666999</v>
      </c>
      <c r="AE1910" t="s">
        <v>11944</v>
      </c>
      <c r="AF1910" s="24" cm="1">
        <f t="array" ref="AF191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38047.041666666999</v>
      </c>
      <c r="AG1910" s="35">
        <f>IFERROR((TableAllData3[[#This Row],[Decision date]]-TableAllData3[[#This Row],[First Date Captured]]),0)</f>
        <v>0</v>
      </c>
      <c r="AH1910" s="35">
        <f>IFERROR((TableAllData3[[#This Row],[First published]]-TableAllData3[[#This Row],[Date of opinion]]),0)</f>
        <v>0</v>
      </c>
      <c r="AI1910" s="35">
        <f>IFERROR((TableAllData3[[#This Row],[Marketing authorisation date]]-TableAllData3[[#This Row],[Date of opinion]]),0)</f>
        <v>0</v>
      </c>
      <c r="AJ1910" s="35">
        <f>IFERROR((TableAllData3[[#This Row],[Decision date]]-TableAllData3[[#This Row],[Marketing authorisation date]]),0)</f>
        <v>1760.0416666669989</v>
      </c>
    </row>
    <row r="1911" spans="1:36" x14ac:dyDescent="0.25">
      <c r="A1911" t="s">
        <v>37</v>
      </c>
      <c r="B1911" t="s">
        <v>11945</v>
      </c>
      <c r="C1911" t="s">
        <v>11946</v>
      </c>
      <c r="D1911" t="s">
        <v>11947</v>
      </c>
      <c r="E1911" t="s">
        <v>11947</v>
      </c>
      <c r="F1911" t="s">
        <v>11948</v>
      </c>
      <c r="G1911" t="s">
        <v>43</v>
      </c>
      <c r="H1911" t="s">
        <v>950</v>
      </c>
      <c r="I1911" t="s">
        <v>1259</v>
      </c>
      <c r="J1911" t="s">
        <v>43</v>
      </c>
      <c r="K1911" t="s">
        <v>43</v>
      </c>
      <c r="L1911" t="s">
        <v>43</v>
      </c>
      <c r="M1911" t="s">
        <v>43</v>
      </c>
      <c r="N1911" t="s">
        <v>43</v>
      </c>
      <c r="O1911" t="s">
        <v>43</v>
      </c>
      <c r="P1911" t="s">
        <v>43</v>
      </c>
      <c r="Q1911" s="24">
        <v>36063</v>
      </c>
      <c r="R1911" s="24"/>
      <c r="S1911" t="s">
        <v>12773</v>
      </c>
      <c r="T1911" t="s">
        <v>12145</v>
      </c>
      <c r="U1911" t="s">
        <v>1261</v>
      </c>
      <c r="W1911" s="25" t="s">
        <v>12054</v>
      </c>
      <c r="X1911" s="24">
        <v>37888</v>
      </c>
      <c r="Y1911">
        <v>0</v>
      </c>
      <c r="Z1911" t="s">
        <v>11949</v>
      </c>
      <c r="AC1911" s="24">
        <v>37888</v>
      </c>
      <c r="AD1911" s="24">
        <v>38040.041666666999</v>
      </c>
      <c r="AE1911" t="s">
        <v>11950</v>
      </c>
      <c r="AF1911" s="24" cm="1">
        <f t="array" ref="AF191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37888</v>
      </c>
      <c r="AG1911" s="35">
        <f>IFERROR((TableAllData3[[#This Row],[Decision date]]-TableAllData3[[#This Row],[First Date Captured]]),0)</f>
        <v>0</v>
      </c>
      <c r="AH1911" s="35">
        <f>IFERROR((TableAllData3[[#This Row],[First published]]-TableAllData3[[#This Row],[Date of opinion]]),0)</f>
        <v>0</v>
      </c>
      <c r="AI1911" s="35">
        <f>IFERROR((TableAllData3[[#This Row],[Marketing authorisation date]]-TableAllData3[[#This Row],[Date of opinion]]),0)</f>
        <v>0</v>
      </c>
      <c r="AJ1911" s="35">
        <f>IFERROR((TableAllData3[[#This Row],[Decision date]]-TableAllData3[[#This Row],[Marketing authorisation date]]),0)</f>
        <v>1825</v>
      </c>
    </row>
    <row r="1912" spans="1:36" x14ac:dyDescent="0.25">
      <c r="A1912" t="s">
        <v>37</v>
      </c>
      <c r="B1912" t="s">
        <v>2707</v>
      </c>
      <c r="C1912" t="s">
        <v>5022</v>
      </c>
      <c r="D1912" t="s">
        <v>2709</v>
      </c>
      <c r="E1912" t="s">
        <v>2709</v>
      </c>
      <c r="F1912" t="s">
        <v>11951</v>
      </c>
      <c r="G1912" t="s">
        <v>43</v>
      </c>
      <c r="H1912" t="s">
        <v>844</v>
      </c>
      <c r="I1912" t="s">
        <v>2711</v>
      </c>
      <c r="J1912" t="s">
        <v>43</v>
      </c>
      <c r="K1912" t="s">
        <v>43</v>
      </c>
      <c r="L1912" t="s">
        <v>43</v>
      </c>
      <c r="M1912" t="s">
        <v>43</v>
      </c>
      <c r="N1912" t="s">
        <v>43</v>
      </c>
      <c r="O1912" t="s">
        <v>43</v>
      </c>
      <c r="P1912" t="s">
        <v>43</v>
      </c>
      <c r="Q1912" s="25" t="s">
        <v>12054</v>
      </c>
      <c r="R1912" s="24">
        <v>38237</v>
      </c>
      <c r="S1912" t="s">
        <v>2712</v>
      </c>
      <c r="U1912" t="s">
        <v>48</v>
      </c>
      <c r="W1912" s="24">
        <v>37945.041666666999</v>
      </c>
      <c r="X1912" s="24">
        <v>37945.041666666999</v>
      </c>
      <c r="Y1912">
        <v>0</v>
      </c>
      <c r="Z1912" t="s">
        <v>11952</v>
      </c>
      <c r="AC1912" s="24">
        <v>37945.083333333001</v>
      </c>
      <c r="AD1912" s="24">
        <v>37945.083333333001</v>
      </c>
      <c r="AE1912" t="s">
        <v>11953</v>
      </c>
      <c r="AF1912" s="24" cm="1">
        <f t="array" ref="AF191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37945.041666666999</v>
      </c>
      <c r="AG1912" s="35">
        <f>IFERROR((TableAllData3[[#This Row],[Decision date]]-TableAllData3[[#This Row],[First Date Captured]]),0)</f>
        <v>0</v>
      </c>
      <c r="AH1912" s="35">
        <f>IFERROR((TableAllData3[[#This Row],[First published]]-TableAllData3[[#This Row],[Date of opinion]]),0)</f>
        <v>4.1666666002129205E-2</v>
      </c>
      <c r="AI1912" s="35">
        <f>IFERROR((TableAllData3[[#This Row],[Marketing authorisation date]]-TableAllData3[[#This Row],[Date of opinion]]),0)</f>
        <v>0</v>
      </c>
      <c r="AJ1912" s="35">
        <f>IFERROR((TableAllData3[[#This Row],[Decision date]]-TableAllData3[[#This Row],[Marketing authorisation date]]),0)</f>
        <v>0</v>
      </c>
    </row>
    <row r="1913" spans="1:36" x14ac:dyDescent="0.25">
      <c r="A1913" t="s">
        <v>37</v>
      </c>
      <c r="B1913" t="s">
        <v>11954</v>
      </c>
      <c r="C1913" t="s">
        <v>1326</v>
      </c>
      <c r="D1913" t="s">
        <v>3853</v>
      </c>
      <c r="E1913" t="s">
        <v>3853</v>
      </c>
      <c r="F1913" t="s">
        <v>11955</v>
      </c>
      <c r="G1913" t="s">
        <v>43</v>
      </c>
      <c r="H1913" t="s">
        <v>950</v>
      </c>
      <c r="I1913" t="s">
        <v>3855</v>
      </c>
      <c r="J1913" t="s">
        <v>43</v>
      </c>
      <c r="K1913" t="s">
        <v>43</v>
      </c>
      <c r="L1913" t="s">
        <v>43</v>
      </c>
      <c r="M1913" t="s">
        <v>43</v>
      </c>
      <c r="N1913" t="s">
        <v>43</v>
      </c>
      <c r="O1913" t="s">
        <v>43</v>
      </c>
      <c r="P1913" t="s">
        <v>43</v>
      </c>
      <c r="Q1913" s="24">
        <v>35345</v>
      </c>
      <c r="R1913" s="24"/>
      <c r="S1913" t="s">
        <v>12774</v>
      </c>
      <c r="T1913" t="s">
        <v>12726</v>
      </c>
      <c r="U1913" t="s">
        <v>458</v>
      </c>
      <c r="W1913" s="25" t="s">
        <v>12054</v>
      </c>
      <c r="X1913" s="24">
        <v>37697.041666666999</v>
      </c>
      <c r="Y1913">
        <v>0</v>
      </c>
      <c r="Z1913" t="s">
        <v>11956</v>
      </c>
      <c r="AC1913" s="24">
        <v>37697.041666666999</v>
      </c>
      <c r="AD1913" s="24">
        <v>37784</v>
      </c>
      <c r="AE1913" t="s">
        <v>11957</v>
      </c>
      <c r="AF1913" s="24" cm="1">
        <f t="array" ref="AF191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37697.041666666999</v>
      </c>
      <c r="AG1913" s="35">
        <f>IFERROR((TableAllData3[[#This Row],[Decision date]]-TableAllData3[[#This Row],[First Date Captured]]),0)</f>
        <v>0</v>
      </c>
      <c r="AH1913" s="35">
        <f>IFERROR((TableAllData3[[#This Row],[First published]]-TableAllData3[[#This Row],[Date of opinion]]),0)</f>
        <v>0</v>
      </c>
      <c r="AI1913" s="35">
        <f>IFERROR((TableAllData3[[#This Row],[Marketing authorisation date]]-TableAllData3[[#This Row],[Date of opinion]]),0)</f>
        <v>0</v>
      </c>
      <c r="AJ1913" s="35">
        <f>IFERROR((TableAllData3[[#This Row],[Decision date]]-TableAllData3[[#This Row],[Marketing authorisation date]]),0)</f>
        <v>2352.0416666669989</v>
      </c>
    </row>
    <row r="1914" spans="1:36" x14ac:dyDescent="0.25">
      <c r="A1914" t="s">
        <v>37</v>
      </c>
      <c r="B1914" t="s">
        <v>11958</v>
      </c>
      <c r="C1914" t="s">
        <v>2093</v>
      </c>
      <c r="D1914" t="s">
        <v>11959</v>
      </c>
      <c r="E1914" t="s">
        <v>11959</v>
      </c>
      <c r="F1914" t="s">
        <v>11960</v>
      </c>
      <c r="G1914" t="s">
        <v>43</v>
      </c>
      <c r="H1914" t="s">
        <v>950</v>
      </c>
      <c r="I1914" t="s">
        <v>11961</v>
      </c>
      <c r="J1914" t="s">
        <v>43</v>
      </c>
      <c r="K1914" t="s">
        <v>43</v>
      </c>
      <c r="L1914" t="s">
        <v>43</v>
      </c>
      <c r="M1914" t="s">
        <v>43</v>
      </c>
      <c r="N1914" t="s">
        <v>43</v>
      </c>
      <c r="O1914" t="s">
        <v>43</v>
      </c>
      <c r="P1914" t="s">
        <v>43</v>
      </c>
      <c r="Q1914" s="24">
        <v>36742</v>
      </c>
      <c r="R1914" s="24"/>
      <c r="S1914" t="s">
        <v>12775</v>
      </c>
      <c r="T1914" t="s">
        <v>12726</v>
      </c>
      <c r="U1914" t="s">
        <v>440</v>
      </c>
      <c r="W1914" s="25" t="s">
        <v>12054</v>
      </c>
      <c r="X1914" s="24">
        <v>37552</v>
      </c>
      <c r="Y1914">
        <v>0</v>
      </c>
      <c r="Z1914" t="s">
        <v>11962</v>
      </c>
      <c r="AC1914" s="24">
        <v>37552</v>
      </c>
      <c r="AD1914" s="24">
        <v>37607.041666666999</v>
      </c>
      <c r="AE1914" t="s">
        <v>11963</v>
      </c>
      <c r="AF1914" s="24" cm="1">
        <f t="array" ref="AF191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37552</v>
      </c>
      <c r="AG1914" s="35">
        <f>IFERROR((TableAllData3[[#This Row],[Decision date]]-TableAllData3[[#This Row],[First Date Captured]]),0)</f>
        <v>0</v>
      </c>
      <c r="AH1914" s="35">
        <f>IFERROR((TableAllData3[[#This Row],[First published]]-TableAllData3[[#This Row],[Date of opinion]]),0)</f>
        <v>0</v>
      </c>
      <c r="AI1914" s="35">
        <f>IFERROR((TableAllData3[[#This Row],[Marketing authorisation date]]-TableAllData3[[#This Row],[Date of opinion]]),0)</f>
        <v>0</v>
      </c>
      <c r="AJ1914" s="35">
        <f>IFERROR((TableAllData3[[#This Row],[Decision date]]-TableAllData3[[#This Row],[Marketing authorisation date]]),0)</f>
        <v>810</v>
      </c>
    </row>
    <row r="1915" spans="1:36" x14ac:dyDescent="0.25">
      <c r="A1915" t="s">
        <v>37</v>
      </c>
      <c r="B1915" t="s">
        <v>11964</v>
      </c>
      <c r="C1915" t="s">
        <v>11965</v>
      </c>
      <c r="D1915" t="s">
        <v>11966</v>
      </c>
      <c r="E1915" t="s">
        <v>11966</v>
      </c>
      <c r="F1915" t="s">
        <v>11967</v>
      </c>
      <c r="G1915" t="s">
        <v>43</v>
      </c>
      <c r="H1915" t="s">
        <v>950</v>
      </c>
      <c r="I1915" t="s">
        <v>11968</v>
      </c>
      <c r="J1915" t="s">
        <v>43</v>
      </c>
      <c r="K1915" t="s">
        <v>43</v>
      </c>
      <c r="L1915" t="s">
        <v>43</v>
      </c>
      <c r="M1915" t="s">
        <v>43</v>
      </c>
      <c r="N1915" t="s">
        <v>43</v>
      </c>
      <c r="O1915" t="s">
        <v>43</v>
      </c>
      <c r="P1915" t="s">
        <v>43</v>
      </c>
      <c r="Q1915" s="24">
        <v>36370</v>
      </c>
      <c r="R1915" s="24"/>
      <c r="S1915" t="s">
        <v>12776</v>
      </c>
      <c r="T1915" t="s">
        <v>12777</v>
      </c>
      <c r="U1915" t="s">
        <v>476</v>
      </c>
      <c r="W1915" s="25" t="s">
        <v>12054</v>
      </c>
      <c r="X1915" s="24">
        <v>37467.006493055997</v>
      </c>
      <c r="Y1915">
        <v>0</v>
      </c>
      <c r="Z1915" t="s">
        <v>11969</v>
      </c>
      <c r="AC1915" s="24">
        <v>37467.006493055997</v>
      </c>
      <c r="AD1915" s="24">
        <v>37475.006493055997</v>
      </c>
      <c r="AE1915" t="s">
        <v>11970</v>
      </c>
      <c r="AF1915" s="24" cm="1">
        <f t="array" ref="AF1915">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37467.006493055997</v>
      </c>
      <c r="AG1915" s="35">
        <f>IFERROR((TableAllData3[[#This Row],[Decision date]]-TableAllData3[[#This Row],[First Date Captured]]),0)</f>
        <v>0</v>
      </c>
      <c r="AH1915" s="35">
        <f>IFERROR((TableAllData3[[#This Row],[First published]]-TableAllData3[[#This Row],[Date of opinion]]),0)</f>
        <v>0</v>
      </c>
      <c r="AI1915" s="35">
        <f>IFERROR((TableAllData3[[#This Row],[Marketing authorisation date]]-TableAllData3[[#This Row],[Date of opinion]]),0)</f>
        <v>0</v>
      </c>
      <c r="AJ1915" s="35">
        <f>IFERROR((TableAllData3[[#This Row],[Decision date]]-TableAllData3[[#This Row],[Marketing authorisation date]]),0)</f>
        <v>1097.0064930559965</v>
      </c>
    </row>
    <row r="1916" spans="1:36" x14ac:dyDescent="0.25">
      <c r="A1916" t="s">
        <v>37</v>
      </c>
      <c r="B1916" t="s">
        <v>11971</v>
      </c>
      <c r="C1916" t="s">
        <v>11972</v>
      </c>
      <c r="D1916" t="s">
        <v>5578</v>
      </c>
      <c r="E1916" t="s">
        <v>5578</v>
      </c>
      <c r="F1916" t="s">
        <v>11973</v>
      </c>
      <c r="G1916" t="s">
        <v>43</v>
      </c>
      <c r="H1916" t="s">
        <v>950</v>
      </c>
      <c r="I1916" t="s">
        <v>10923</v>
      </c>
      <c r="J1916" t="s">
        <v>43</v>
      </c>
      <c r="K1916" t="s">
        <v>43</v>
      </c>
      <c r="L1916" t="s">
        <v>43</v>
      </c>
      <c r="M1916" t="s">
        <v>43</v>
      </c>
      <c r="N1916" t="s">
        <v>43</v>
      </c>
      <c r="O1916" t="s">
        <v>43</v>
      </c>
      <c r="P1916" t="s">
        <v>43</v>
      </c>
      <c r="Q1916" s="24">
        <v>36056</v>
      </c>
      <c r="R1916" s="24"/>
      <c r="S1916" t="s">
        <v>12204</v>
      </c>
      <c r="T1916" t="s">
        <v>12089</v>
      </c>
      <c r="U1916" t="s">
        <v>3814</v>
      </c>
      <c r="W1916" s="25" t="s">
        <v>12054</v>
      </c>
      <c r="X1916" s="24">
        <v>37418.006493055997</v>
      </c>
      <c r="Y1916">
        <v>0</v>
      </c>
      <c r="Z1916" t="s">
        <v>11974</v>
      </c>
      <c r="AC1916" s="24">
        <v>37418.006493055997</v>
      </c>
      <c r="AD1916" s="24">
        <v>37468.006493055997</v>
      </c>
      <c r="AE1916" t="s">
        <v>11975</v>
      </c>
      <c r="AF1916" s="24" cm="1">
        <f t="array" ref="AF1916">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37418.006493055997</v>
      </c>
      <c r="AG1916" s="35">
        <f>IFERROR((TableAllData3[[#This Row],[Decision date]]-TableAllData3[[#This Row],[First Date Captured]]),0)</f>
        <v>0</v>
      </c>
      <c r="AH1916" s="35">
        <f>IFERROR((TableAllData3[[#This Row],[First published]]-TableAllData3[[#This Row],[Date of opinion]]),0)</f>
        <v>0</v>
      </c>
      <c r="AI1916" s="35">
        <f>IFERROR((TableAllData3[[#This Row],[Marketing authorisation date]]-TableAllData3[[#This Row],[Date of opinion]]),0)</f>
        <v>0</v>
      </c>
      <c r="AJ1916" s="35">
        <f>IFERROR((TableAllData3[[#This Row],[Decision date]]-TableAllData3[[#This Row],[Marketing authorisation date]]),0)</f>
        <v>1362.0064930559965</v>
      </c>
    </row>
    <row r="1917" spans="1:36" x14ac:dyDescent="0.25">
      <c r="A1917" t="s">
        <v>37</v>
      </c>
      <c r="B1917" t="s">
        <v>11976</v>
      </c>
      <c r="C1917" t="s">
        <v>11977</v>
      </c>
      <c r="D1917" t="s">
        <v>11978</v>
      </c>
      <c r="E1917" t="s">
        <v>11979</v>
      </c>
      <c r="F1917" t="s">
        <v>11980</v>
      </c>
      <c r="G1917" t="s">
        <v>43</v>
      </c>
      <c r="H1917" t="s">
        <v>950</v>
      </c>
      <c r="I1917" t="s">
        <v>11981</v>
      </c>
      <c r="J1917" t="s">
        <v>43</v>
      </c>
      <c r="K1917" t="s">
        <v>43</v>
      </c>
      <c r="L1917" t="s">
        <v>43</v>
      </c>
      <c r="M1917" t="s">
        <v>43</v>
      </c>
      <c r="N1917" t="s">
        <v>43</v>
      </c>
      <c r="O1917" t="s">
        <v>43</v>
      </c>
      <c r="P1917" t="s">
        <v>43</v>
      </c>
      <c r="Q1917" s="24">
        <v>36171.041666666999</v>
      </c>
      <c r="R1917" s="24"/>
      <c r="S1917" t="s">
        <v>11982</v>
      </c>
      <c r="U1917" t="s">
        <v>440</v>
      </c>
      <c r="W1917" s="25" t="s">
        <v>12054</v>
      </c>
      <c r="X1917" s="24">
        <v>37284.041666666999</v>
      </c>
      <c r="Y1917">
        <v>0</v>
      </c>
      <c r="Z1917" t="s">
        <v>11983</v>
      </c>
      <c r="AC1917" s="24">
        <v>37284.041666666999</v>
      </c>
      <c r="AD1917" s="24">
        <v>37440</v>
      </c>
      <c r="AE1917" t="s">
        <v>11984</v>
      </c>
      <c r="AF1917" s="24" cm="1">
        <f t="array" ref="AF1917">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37284.041666666999</v>
      </c>
      <c r="AG1917" s="35">
        <f>IFERROR((TableAllData3[[#This Row],[Decision date]]-TableAllData3[[#This Row],[First Date Captured]]),0)</f>
        <v>0</v>
      </c>
      <c r="AH1917" s="35">
        <f>IFERROR((TableAllData3[[#This Row],[First published]]-TableAllData3[[#This Row],[Date of opinion]]),0)</f>
        <v>0</v>
      </c>
      <c r="AI1917" s="35">
        <f>IFERROR((TableAllData3[[#This Row],[Marketing authorisation date]]-TableAllData3[[#This Row],[Date of opinion]]),0)</f>
        <v>0</v>
      </c>
      <c r="AJ1917" s="35">
        <f>IFERROR((TableAllData3[[#This Row],[Decision date]]-TableAllData3[[#This Row],[Marketing authorisation date]]),0)</f>
        <v>1113</v>
      </c>
    </row>
    <row r="1918" spans="1:36" x14ac:dyDescent="0.25">
      <c r="A1918" t="s">
        <v>37</v>
      </c>
      <c r="B1918" t="s">
        <v>11985</v>
      </c>
      <c r="C1918" t="s">
        <v>3612</v>
      </c>
      <c r="D1918" t="s">
        <v>11986</v>
      </c>
      <c r="E1918" t="s">
        <v>11986</v>
      </c>
      <c r="F1918" t="s">
        <v>11987</v>
      </c>
      <c r="G1918" t="s">
        <v>43</v>
      </c>
      <c r="H1918" t="s">
        <v>950</v>
      </c>
      <c r="I1918" t="s">
        <v>11988</v>
      </c>
      <c r="J1918" t="s">
        <v>43</v>
      </c>
      <c r="K1918" t="s">
        <v>43</v>
      </c>
      <c r="L1918" t="s">
        <v>43</v>
      </c>
      <c r="M1918" t="s">
        <v>43</v>
      </c>
      <c r="N1918" t="s">
        <v>43</v>
      </c>
      <c r="O1918" t="s">
        <v>43</v>
      </c>
      <c r="P1918" t="s">
        <v>43</v>
      </c>
      <c r="Q1918" s="24">
        <v>35612</v>
      </c>
      <c r="R1918" s="24"/>
      <c r="S1918" t="s">
        <v>12778</v>
      </c>
      <c r="T1918" t="s">
        <v>12779</v>
      </c>
      <c r="U1918" t="s">
        <v>602</v>
      </c>
      <c r="W1918" s="25" t="s">
        <v>12054</v>
      </c>
      <c r="X1918" s="24">
        <v>37418</v>
      </c>
      <c r="Y1918">
        <v>0</v>
      </c>
      <c r="Z1918" t="s">
        <v>11989</v>
      </c>
      <c r="AC1918" s="24">
        <v>37418</v>
      </c>
      <c r="AD1918" s="24">
        <v>37437</v>
      </c>
      <c r="AE1918" t="s">
        <v>11990</v>
      </c>
      <c r="AF1918" s="24" cm="1">
        <f t="array" ref="AF1918">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37418</v>
      </c>
      <c r="AG1918" s="35">
        <f>IFERROR((TableAllData3[[#This Row],[Decision date]]-TableAllData3[[#This Row],[First Date Captured]]),0)</f>
        <v>0</v>
      </c>
      <c r="AH1918" s="35">
        <f>IFERROR((TableAllData3[[#This Row],[First published]]-TableAllData3[[#This Row],[Date of opinion]]),0)</f>
        <v>0</v>
      </c>
      <c r="AI1918" s="35">
        <f>IFERROR((TableAllData3[[#This Row],[Marketing authorisation date]]-TableAllData3[[#This Row],[Date of opinion]]),0)</f>
        <v>0</v>
      </c>
      <c r="AJ1918" s="35">
        <f>IFERROR((TableAllData3[[#This Row],[Decision date]]-TableAllData3[[#This Row],[Marketing authorisation date]]),0)</f>
        <v>1806</v>
      </c>
    </row>
    <row r="1919" spans="1:36" x14ac:dyDescent="0.25">
      <c r="A1919" t="s">
        <v>37</v>
      </c>
      <c r="B1919" t="s">
        <v>11991</v>
      </c>
      <c r="C1919" t="s">
        <v>11965</v>
      </c>
      <c r="D1919" t="s">
        <v>11992</v>
      </c>
      <c r="E1919" t="s">
        <v>11992</v>
      </c>
      <c r="F1919" t="s">
        <v>11993</v>
      </c>
      <c r="G1919" t="s">
        <v>43</v>
      </c>
      <c r="H1919" t="s">
        <v>950</v>
      </c>
      <c r="I1919" t="s">
        <v>11994</v>
      </c>
      <c r="J1919" t="s">
        <v>43</v>
      </c>
      <c r="K1919" t="s">
        <v>43</v>
      </c>
      <c r="L1919" t="s">
        <v>43</v>
      </c>
      <c r="M1919" t="s">
        <v>43</v>
      </c>
      <c r="N1919" t="s">
        <v>43</v>
      </c>
      <c r="O1919" t="s">
        <v>43</v>
      </c>
      <c r="P1919" t="s">
        <v>43</v>
      </c>
      <c r="Q1919" s="24">
        <v>35507.041666666999</v>
      </c>
      <c r="R1919" s="24"/>
      <c r="S1919" t="s">
        <v>12780</v>
      </c>
      <c r="T1919" t="s">
        <v>12781</v>
      </c>
      <c r="U1919" t="s">
        <v>290</v>
      </c>
      <c r="W1919" s="25" t="s">
        <v>12054</v>
      </c>
      <c r="X1919" s="24">
        <v>37348</v>
      </c>
      <c r="Y1919">
        <v>0</v>
      </c>
      <c r="Z1919" t="s">
        <v>11995</v>
      </c>
      <c r="AC1919" s="24">
        <v>37348.089583333</v>
      </c>
      <c r="AD1919" s="24">
        <v>37389.089583333</v>
      </c>
      <c r="AE1919" t="s">
        <v>11996</v>
      </c>
      <c r="AF1919" s="24" cm="1">
        <f t="array" ref="AF1919">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37348.089583333</v>
      </c>
      <c r="AG1919" s="35">
        <f>IFERROR((TableAllData3[[#This Row],[Decision date]]-TableAllData3[[#This Row],[First Date Captured]]),0)</f>
        <v>-8.9583332999609411E-2</v>
      </c>
      <c r="AH1919" s="35">
        <f>IFERROR((TableAllData3[[#This Row],[First published]]-TableAllData3[[#This Row],[Date of opinion]]),0)</f>
        <v>0</v>
      </c>
      <c r="AI1919" s="35">
        <f>IFERROR((TableAllData3[[#This Row],[Marketing authorisation date]]-TableAllData3[[#This Row],[Date of opinion]]),0)</f>
        <v>0</v>
      </c>
      <c r="AJ1919" s="35">
        <f>IFERROR((TableAllData3[[#This Row],[Decision date]]-TableAllData3[[#This Row],[Marketing authorisation date]]),0)</f>
        <v>1840.9583333330011</v>
      </c>
    </row>
    <row r="1920" spans="1:36" x14ac:dyDescent="0.25">
      <c r="A1920" t="s">
        <v>37</v>
      </c>
      <c r="B1920" t="s">
        <v>2997</v>
      </c>
      <c r="C1920" t="s">
        <v>2129</v>
      </c>
      <c r="D1920" t="s">
        <v>2207</v>
      </c>
      <c r="E1920" t="s">
        <v>2207</v>
      </c>
      <c r="F1920" t="s">
        <v>11997</v>
      </c>
      <c r="G1920" t="s">
        <v>43</v>
      </c>
      <c r="H1920" t="s">
        <v>950</v>
      </c>
      <c r="I1920" t="s">
        <v>2209</v>
      </c>
      <c r="J1920" t="s">
        <v>43</v>
      </c>
      <c r="K1920" t="s">
        <v>43</v>
      </c>
      <c r="L1920" t="s">
        <v>43</v>
      </c>
      <c r="M1920" t="s">
        <v>43</v>
      </c>
      <c r="N1920" t="s">
        <v>43</v>
      </c>
      <c r="O1920" t="s">
        <v>43</v>
      </c>
      <c r="P1920" t="s">
        <v>43</v>
      </c>
      <c r="Q1920" s="24">
        <v>35557</v>
      </c>
      <c r="R1920" s="24"/>
      <c r="S1920" t="s">
        <v>12301</v>
      </c>
      <c r="T1920" t="s">
        <v>12671</v>
      </c>
      <c r="U1920" t="s">
        <v>11998</v>
      </c>
      <c r="W1920" s="25" t="s">
        <v>12054</v>
      </c>
      <c r="X1920" s="24">
        <v>36941.041666666999</v>
      </c>
      <c r="Y1920">
        <v>0</v>
      </c>
      <c r="Z1920" t="s">
        <v>11999</v>
      </c>
      <c r="AC1920" s="24">
        <v>36941.041666666999</v>
      </c>
      <c r="AD1920" s="24">
        <v>37104</v>
      </c>
      <c r="AE1920" t="s">
        <v>12000</v>
      </c>
      <c r="AF1920" s="24" cm="1">
        <f t="array" ref="AF1920">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36941.041666666999</v>
      </c>
      <c r="AG1920" s="35">
        <f>IFERROR((TableAllData3[[#This Row],[Decision date]]-TableAllData3[[#This Row],[First Date Captured]]),0)</f>
        <v>0</v>
      </c>
      <c r="AH1920" s="35">
        <f>IFERROR((TableAllData3[[#This Row],[First published]]-TableAllData3[[#This Row],[Date of opinion]]),0)</f>
        <v>0</v>
      </c>
      <c r="AI1920" s="35">
        <f>IFERROR((TableAllData3[[#This Row],[Marketing authorisation date]]-TableAllData3[[#This Row],[Date of opinion]]),0)</f>
        <v>0</v>
      </c>
      <c r="AJ1920" s="35">
        <f>IFERROR((TableAllData3[[#This Row],[Decision date]]-TableAllData3[[#This Row],[Marketing authorisation date]]),0)</f>
        <v>1384.0416666669989</v>
      </c>
    </row>
    <row r="1921" spans="1:36" x14ac:dyDescent="0.25">
      <c r="A1921" t="s">
        <v>37</v>
      </c>
      <c r="B1921" t="s">
        <v>12001</v>
      </c>
      <c r="C1921" t="s">
        <v>8635</v>
      </c>
      <c r="D1921" t="s">
        <v>12002</v>
      </c>
      <c r="E1921" t="s">
        <v>12002</v>
      </c>
      <c r="F1921" t="s">
        <v>12003</v>
      </c>
      <c r="G1921" t="s">
        <v>43</v>
      </c>
      <c r="H1921" t="s">
        <v>950</v>
      </c>
      <c r="I1921" t="s">
        <v>12004</v>
      </c>
      <c r="J1921" t="s">
        <v>43</v>
      </c>
      <c r="K1921" t="s">
        <v>43</v>
      </c>
      <c r="L1921" t="s">
        <v>43</v>
      </c>
      <c r="M1921" t="s">
        <v>43</v>
      </c>
      <c r="N1921" t="s">
        <v>43</v>
      </c>
      <c r="O1921" t="s">
        <v>43</v>
      </c>
      <c r="P1921" t="s">
        <v>43</v>
      </c>
      <c r="Q1921" s="24">
        <v>35993</v>
      </c>
      <c r="R1921" s="24"/>
      <c r="S1921" t="s">
        <v>12782</v>
      </c>
      <c r="T1921" t="s">
        <v>12783</v>
      </c>
      <c r="U1921" t="s">
        <v>7402</v>
      </c>
      <c r="W1921" s="25" t="s">
        <v>12054</v>
      </c>
      <c r="X1921" s="24">
        <v>36913.041666666999</v>
      </c>
      <c r="Y1921">
        <v>0</v>
      </c>
      <c r="Z1921" t="s">
        <v>12005</v>
      </c>
      <c r="AC1921" s="24">
        <v>36913.041666666999</v>
      </c>
      <c r="AD1921" s="24">
        <v>37033</v>
      </c>
      <c r="AE1921" t="s">
        <v>12006</v>
      </c>
      <c r="AF1921" s="24" cm="1">
        <f t="array" ref="AF1921">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36913.041666666999</v>
      </c>
      <c r="AG1921" s="35">
        <f>IFERROR((TableAllData3[[#This Row],[Decision date]]-TableAllData3[[#This Row],[First Date Captured]]),0)</f>
        <v>0</v>
      </c>
      <c r="AH1921" s="35">
        <f>IFERROR((TableAllData3[[#This Row],[First published]]-TableAllData3[[#This Row],[Date of opinion]]),0)</f>
        <v>0</v>
      </c>
      <c r="AI1921" s="35">
        <f>IFERROR((TableAllData3[[#This Row],[Marketing authorisation date]]-TableAllData3[[#This Row],[Date of opinion]]),0)</f>
        <v>0</v>
      </c>
      <c r="AJ1921" s="35">
        <f>IFERROR((TableAllData3[[#This Row],[Decision date]]-TableAllData3[[#This Row],[Marketing authorisation date]]),0)</f>
        <v>920.04166666699894</v>
      </c>
    </row>
    <row r="1922" spans="1:36" x14ac:dyDescent="0.25">
      <c r="A1922" t="s">
        <v>37</v>
      </c>
      <c r="B1922" t="s">
        <v>12007</v>
      </c>
      <c r="C1922" t="s">
        <v>2019</v>
      </c>
      <c r="D1922" t="s">
        <v>4287</v>
      </c>
      <c r="E1922" t="s">
        <v>4287</v>
      </c>
      <c r="F1922" t="s">
        <v>12008</v>
      </c>
      <c r="G1922" t="s">
        <v>43</v>
      </c>
      <c r="H1922" t="s">
        <v>950</v>
      </c>
      <c r="I1922" t="s">
        <v>12009</v>
      </c>
      <c r="J1922" t="s">
        <v>43</v>
      </c>
      <c r="K1922" t="s">
        <v>43</v>
      </c>
      <c r="L1922" t="s">
        <v>43</v>
      </c>
      <c r="M1922" t="s">
        <v>43</v>
      </c>
      <c r="N1922" t="s">
        <v>43</v>
      </c>
      <c r="O1922" t="s">
        <v>43</v>
      </c>
      <c r="P1922" t="s">
        <v>43</v>
      </c>
      <c r="Q1922" s="24">
        <v>35306</v>
      </c>
      <c r="R1922" s="24"/>
      <c r="S1922" t="s">
        <v>12216</v>
      </c>
      <c r="T1922" t="s">
        <v>12719</v>
      </c>
      <c r="U1922" t="s">
        <v>58</v>
      </c>
      <c r="W1922" s="25" t="s">
        <v>12054</v>
      </c>
      <c r="X1922" s="24">
        <v>36371</v>
      </c>
      <c r="Y1922">
        <v>0</v>
      </c>
      <c r="Z1922" t="s">
        <v>12010</v>
      </c>
      <c r="AC1922" s="24">
        <v>36371</v>
      </c>
      <c r="AD1922" s="24">
        <v>36872.041666666999</v>
      </c>
      <c r="AE1922" t="s">
        <v>12011</v>
      </c>
      <c r="AF1922" s="24" cm="1">
        <f t="array" ref="AF1922">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36371</v>
      </c>
      <c r="AG1922" s="35">
        <f>IFERROR((TableAllData3[[#This Row],[Decision date]]-TableAllData3[[#This Row],[First Date Captured]]),0)</f>
        <v>0</v>
      </c>
      <c r="AH1922" s="35">
        <f>IFERROR((TableAllData3[[#This Row],[First published]]-TableAllData3[[#This Row],[Date of opinion]]),0)</f>
        <v>0</v>
      </c>
      <c r="AI1922" s="35">
        <f>IFERROR((TableAllData3[[#This Row],[Marketing authorisation date]]-TableAllData3[[#This Row],[Date of opinion]]),0)</f>
        <v>0</v>
      </c>
      <c r="AJ1922" s="35">
        <f>IFERROR((TableAllData3[[#This Row],[Decision date]]-TableAllData3[[#This Row],[Marketing authorisation date]]),0)</f>
        <v>1065</v>
      </c>
    </row>
    <row r="1923" spans="1:36" x14ac:dyDescent="0.25">
      <c r="A1923" t="s">
        <v>37</v>
      </c>
      <c r="B1923" t="s">
        <v>12012</v>
      </c>
      <c r="C1923" t="s">
        <v>12013</v>
      </c>
      <c r="D1923" t="s">
        <v>12014</v>
      </c>
      <c r="E1923" t="s">
        <v>12015</v>
      </c>
      <c r="F1923" t="s">
        <v>12016</v>
      </c>
      <c r="G1923" t="s">
        <v>43</v>
      </c>
      <c r="H1923" t="s">
        <v>950</v>
      </c>
      <c r="I1923" t="s">
        <v>11322</v>
      </c>
      <c r="J1923" t="s">
        <v>43</v>
      </c>
      <c r="K1923" t="s">
        <v>43</v>
      </c>
      <c r="L1923" t="s">
        <v>43</v>
      </c>
      <c r="M1923" t="s">
        <v>43</v>
      </c>
      <c r="N1923" t="s">
        <v>43</v>
      </c>
      <c r="O1923" t="s">
        <v>43</v>
      </c>
      <c r="P1923" t="s">
        <v>43</v>
      </c>
      <c r="Q1923" s="24">
        <v>35831.041666666999</v>
      </c>
      <c r="R1923" s="24"/>
      <c r="S1923" t="s">
        <v>12784</v>
      </c>
      <c r="T1923" t="s">
        <v>12102</v>
      </c>
      <c r="U1923" t="s">
        <v>440</v>
      </c>
      <c r="W1923" s="25" t="s">
        <v>12054</v>
      </c>
      <c r="X1923" s="24">
        <v>36734</v>
      </c>
      <c r="Y1923">
        <v>0</v>
      </c>
      <c r="Z1923" t="s">
        <v>12017</v>
      </c>
      <c r="AC1923" s="24">
        <v>36734</v>
      </c>
      <c r="AD1923" s="24">
        <v>36864.041666666999</v>
      </c>
      <c r="AE1923" t="s">
        <v>12018</v>
      </c>
      <c r="AF1923" s="24" cm="1">
        <f t="array" ref="AF1923">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36734</v>
      </c>
      <c r="AG1923" s="35">
        <f>IFERROR((TableAllData3[[#This Row],[Decision date]]-TableAllData3[[#This Row],[First Date Captured]]),0)</f>
        <v>0</v>
      </c>
      <c r="AH1923" s="35">
        <f>IFERROR((TableAllData3[[#This Row],[First published]]-TableAllData3[[#This Row],[Date of opinion]]),0)</f>
        <v>0</v>
      </c>
      <c r="AI1923" s="35">
        <f>IFERROR((TableAllData3[[#This Row],[Marketing authorisation date]]-TableAllData3[[#This Row],[Date of opinion]]),0)</f>
        <v>0</v>
      </c>
      <c r="AJ1923" s="35">
        <f>IFERROR((TableAllData3[[#This Row],[Decision date]]-TableAllData3[[#This Row],[Marketing authorisation date]]),0)</f>
        <v>902.95833333300106</v>
      </c>
    </row>
    <row r="1924" spans="1:36" x14ac:dyDescent="0.25">
      <c r="A1924" t="s">
        <v>37</v>
      </c>
      <c r="B1924" t="s">
        <v>12019</v>
      </c>
      <c r="C1924" t="s">
        <v>8467</v>
      </c>
      <c r="D1924" t="s">
        <v>8468</v>
      </c>
      <c r="E1924" t="s">
        <v>8469</v>
      </c>
      <c r="F1924" t="s">
        <v>12020</v>
      </c>
      <c r="G1924" t="s">
        <v>43</v>
      </c>
      <c r="H1924" t="s">
        <v>950</v>
      </c>
      <c r="I1924" t="s">
        <v>8254</v>
      </c>
      <c r="J1924" t="s">
        <v>43</v>
      </c>
      <c r="K1924" t="s">
        <v>43</v>
      </c>
      <c r="L1924" t="s">
        <v>43</v>
      </c>
      <c r="M1924" t="s">
        <v>43</v>
      </c>
      <c r="N1924" t="s">
        <v>43</v>
      </c>
      <c r="O1924" t="s">
        <v>43</v>
      </c>
      <c r="P1924" t="s">
        <v>43</v>
      </c>
      <c r="Q1924" s="24">
        <v>35961.083333333001</v>
      </c>
      <c r="R1924" s="24"/>
      <c r="S1924" t="s">
        <v>12785</v>
      </c>
      <c r="T1924" t="s">
        <v>12103</v>
      </c>
      <c r="U1924" t="s">
        <v>8472</v>
      </c>
      <c r="W1924" s="25" t="s">
        <v>12054</v>
      </c>
      <c r="X1924" s="24">
        <v>36712.083333333001</v>
      </c>
      <c r="Y1924">
        <v>0</v>
      </c>
      <c r="Z1924" t="s">
        <v>12021</v>
      </c>
      <c r="AC1924" s="24">
        <v>36712.083333333001</v>
      </c>
      <c r="AD1924" s="24">
        <v>36724.083333333001</v>
      </c>
      <c r="AE1924" t="s">
        <v>12022</v>
      </c>
      <c r="AF1924" s="24" cm="1">
        <f t="array" ref="AF1924">_xlfn.IFS(TableAllData3[[#This Row],[First published]]&lt;TableAllData3[[#This Row],[Date of opinion]],TableAllData3[[#This Row],[First published]],TableAllData3[[#This Row],[Date of opinion]]&lt;TableAllData3[[#This Row],[Marketing authorisation date]],TableAllData3[[#This Row],[Date of opinion]],TableAllData3[[#This Row],[Marketing authorisation date]]&lt;TableAllData3[[#This Row],[Decision date]],TableAllData3[[#This Row],[Marketing authorisation date]])</f>
        <v>36712.083333333001</v>
      </c>
      <c r="AG1924" s="35">
        <f>IFERROR((TableAllData3[[#This Row],[Decision date]]-TableAllData3[[#This Row],[First Date Captured]]),0)</f>
        <v>0</v>
      </c>
      <c r="AH1924" s="35">
        <f>IFERROR((TableAllData3[[#This Row],[First published]]-TableAllData3[[#This Row],[Date of opinion]]),0)</f>
        <v>0</v>
      </c>
      <c r="AI1924" s="35">
        <f>IFERROR((TableAllData3[[#This Row],[Marketing authorisation date]]-TableAllData3[[#This Row],[Date of opinion]]),0)</f>
        <v>0</v>
      </c>
      <c r="AJ1924" s="35">
        <f>IFERROR((TableAllData3[[#This Row],[Decision date]]-TableAllData3[[#This Row],[Marketing authorisation date]]),0)</f>
        <v>751</v>
      </c>
    </row>
  </sheetData>
  <sheetProtection formatCells="0" formatColumns="0" formatRows="0" insertColumns="0" insertRows="0" insertHyperlinks="0" deleteColumns="0" deleteRows="0" sort="0" autoFilter="0" pivotTables="0"/>
  <mergeCells count="8">
    <mergeCell ref="AG8:AJ8"/>
    <mergeCell ref="G6:J6"/>
    <mergeCell ref="G7:J7"/>
    <mergeCell ref="D1:E1"/>
    <mergeCell ref="G2:J2"/>
    <mergeCell ref="G3:J3"/>
    <mergeCell ref="G4:J4"/>
    <mergeCell ref="G5:J5"/>
  </mergeCells>
  <pageMargins left="0.78749999999999998" right="0.78749999999999998" top="1.0527777777778" bottom="1.0527777777778" header="0.78749999999999998" footer="0.78749999999999998"/>
  <pageSetup paperSize="9" orientation="portrait"/>
  <headerFooter>
    <oddHeader>&amp;C&amp;"Times New Roman,Normal"&amp;12&amp;A</oddHeader>
    <oddFooter>&amp;C&amp;"Times New Roman,Normal"&amp;12Page &amp;P</oddFooter>
  </headerFooter>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EMA Dashboard</vt:lpstr>
      <vt:lpstr>Sheet14</vt:lpstr>
      <vt:lpstr>Sheet15</vt:lpstr>
      <vt:lpstr>Sheet23</vt:lpstr>
      <vt:lpstr>Sheet24</vt:lpstr>
      <vt:lpstr>Worksheet 1</vt:lpstr>
      <vt:lpstr>'Worksheet 1'!_FilterDatabase_0</vt:lpstr>
      <vt:lpstr>'Worksheet 1'!_FilterDatabase_0_0</vt:lpstr>
      <vt:lpstr>'Worksheet 1'!_FilterDatabase_0_0_0</vt:lpstr>
      <vt:lpstr>'EMA Dashboard'!Print_Area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\PhpOffice\PhpSpreadsheet\Spreadsheet</dc:creator>
  <cp:keywords/>
  <dc:description/>
  <cp:lastModifiedBy>Johnny Pohlman</cp:lastModifiedBy>
  <dcterms:created xsi:type="dcterms:W3CDTF">2018-10-22T13:36:59Z</dcterms:created>
  <dcterms:modified xsi:type="dcterms:W3CDTF">2022-07-04T00:39:19Z</dcterms:modified>
  <cp:category/>
</cp:coreProperties>
</file>